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5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janrezvani/Desktop/Metis/Third_Module/business_project/"/>
    </mc:Choice>
  </mc:AlternateContent>
  <xr:revisionPtr revIDLastSave="0" documentId="13_ncr:1_{FEC89B8B-A996-0F48-B211-63FFBF85D473}" xr6:coauthVersionLast="45" xr6:coauthVersionMax="45" xr10:uidLastSave="{00000000-0000-0000-0000-000000000000}"/>
  <bookViews>
    <workbookView xWindow="0" yWindow="0" windowWidth="28800" windowHeight="18000" activeTab="6" xr2:uid="{09B8D76C-96E8-B349-A7C2-548DC74DC23B}"/>
  </bookViews>
  <sheets>
    <sheet name="Data" sheetId="1" r:id="rId1"/>
    <sheet name="Functions" sheetId="4" r:id="rId2"/>
    <sheet name="Conditional Functions" sheetId="6" r:id="rId3"/>
    <sheet name="Pivot Tables" sheetId="7" r:id="rId4"/>
    <sheet name="Filtering and Sorting" sheetId="8" r:id="rId5"/>
    <sheet name="Data Cleaning" sheetId="9" r:id="rId6"/>
    <sheet name="Charts" sheetId="10" r:id="rId7"/>
  </sheets>
  <definedNames>
    <definedName name="_xlnm._FilterDatabase" localSheetId="5" hidden="1">'Data Cleaning'!$E:$E</definedName>
    <definedName name="_xlnm._FilterDatabase" localSheetId="4" hidden="1">'Filtering and Sorting'!$F$1:$F$1302</definedName>
    <definedName name="Output3_1" localSheetId="6">Charts!$A$1:$W$1301</definedName>
    <definedName name="Output3_1" localSheetId="2">'Conditional Functions'!$A$11:$W$1311</definedName>
    <definedName name="Output3_1" localSheetId="0">Data!$A$1:$AC$1301</definedName>
    <definedName name="Output3_1" localSheetId="4">'Filtering and Sorting'!$A$1:$W$1301</definedName>
    <definedName name="Output3_1" localSheetId="1">Functions!$A$11:$W$1311</definedName>
    <definedName name="Output3_1" localSheetId="3">'Pivot Tables'!$A$1:$W$1301</definedName>
  </definedNames>
  <calcPr calcId="181029"/>
  <pivotCaches>
    <pivotCache cacheId="6" r:id="rId8"/>
    <pivotCache cacheId="15" r:id="rId9"/>
    <pivotCache cacheId="20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0" l="1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000" i="10"/>
  <c r="X1001" i="10"/>
  <c r="X1002" i="10"/>
  <c r="X1003" i="10"/>
  <c r="X1004" i="10"/>
  <c r="X1005" i="10"/>
  <c r="X1006" i="10"/>
  <c r="X1007" i="10"/>
  <c r="X1008" i="10"/>
  <c r="X1009" i="10"/>
  <c r="X1010" i="10"/>
  <c r="X1011" i="10"/>
  <c r="X1012" i="10"/>
  <c r="X1013" i="10"/>
  <c r="X1014" i="10"/>
  <c r="X1015" i="10"/>
  <c r="X1016" i="10"/>
  <c r="X1017" i="10"/>
  <c r="X1018" i="10"/>
  <c r="X1019" i="10"/>
  <c r="X1020" i="10"/>
  <c r="X1021" i="10"/>
  <c r="X1022" i="10"/>
  <c r="X1023" i="10"/>
  <c r="X1024" i="10"/>
  <c r="X1025" i="10"/>
  <c r="X1026" i="10"/>
  <c r="X1027" i="10"/>
  <c r="X1028" i="10"/>
  <c r="X1029" i="10"/>
  <c r="X1030" i="10"/>
  <c r="X1031" i="10"/>
  <c r="X1032" i="10"/>
  <c r="X1033" i="10"/>
  <c r="X1034" i="10"/>
  <c r="X1035" i="10"/>
  <c r="X1036" i="10"/>
  <c r="X1037" i="10"/>
  <c r="X1038" i="10"/>
  <c r="X1039" i="10"/>
  <c r="X1040" i="10"/>
  <c r="X1041" i="10"/>
  <c r="X1042" i="10"/>
  <c r="X1043" i="10"/>
  <c r="X1044" i="10"/>
  <c r="X1045" i="10"/>
  <c r="X1046" i="10"/>
  <c r="X1047" i="10"/>
  <c r="X1048" i="10"/>
  <c r="X1049" i="10"/>
  <c r="X1050" i="10"/>
  <c r="X1051" i="10"/>
  <c r="X1052" i="10"/>
  <c r="X1053" i="10"/>
  <c r="X1054" i="10"/>
  <c r="X1055" i="10"/>
  <c r="X1056" i="10"/>
  <c r="X1057" i="10"/>
  <c r="X1058" i="10"/>
  <c r="X1059" i="10"/>
  <c r="X1060" i="10"/>
  <c r="X1061" i="10"/>
  <c r="X1062" i="10"/>
  <c r="X1063" i="10"/>
  <c r="X1064" i="10"/>
  <c r="X1065" i="10"/>
  <c r="X1066" i="10"/>
  <c r="X1067" i="10"/>
  <c r="X1068" i="10"/>
  <c r="X1069" i="10"/>
  <c r="X1070" i="10"/>
  <c r="X1071" i="10"/>
  <c r="X1072" i="10"/>
  <c r="X1073" i="10"/>
  <c r="X1074" i="10"/>
  <c r="X1075" i="10"/>
  <c r="X1076" i="10"/>
  <c r="X1077" i="10"/>
  <c r="X1078" i="10"/>
  <c r="X1079" i="10"/>
  <c r="X1080" i="10"/>
  <c r="X1081" i="10"/>
  <c r="X1082" i="10"/>
  <c r="X1083" i="10"/>
  <c r="X1084" i="10"/>
  <c r="X1085" i="10"/>
  <c r="X1086" i="10"/>
  <c r="X1087" i="10"/>
  <c r="X1088" i="10"/>
  <c r="X1089" i="10"/>
  <c r="X1090" i="10"/>
  <c r="X1091" i="10"/>
  <c r="X1092" i="10"/>
  <c r="X1093" i="10"/>
  <c r="X1094" i="10"/>
  <c r="X1095" i="10"/>
  <c r="X1096" i="10"/>
  <c r="X1097" i="10"/>
  <c r="X1098" i="10"/>
  <c r="X1099" i="10"/>
  <c r="X1100" i="10"/>
  <c r="X1101" i="10"/>
  <c r="X1102" i="10"/>
  <c r="X1103" i="10"/>
  <c r="X1104" i="10"/>
  <c r="X1105" i="10"/>
  <c r="X1106" i="10"/>
  <c r="X1107" i="10"/>
  <c r="X1108" i="10"/>
  <c r="X1109" i="10"/>
  <c r="X1110" i="10"/>
  <c r="X1111" i="10"/>
  <c r="X1112" i="10"/>
  <c r="X1113" i="10"/>
  <c r="X1114" i="10"/>
  <c r="X1115" i="10"/>
  <c r="X1116" i="10"/>
  <c r="X1117" i="10"/>
  <c r="X1118" i="10"/>
  <c r="X1119" i="10"/>
  <c r="X1120" i="10"/>
  <c r="X1121" i="10"/>
  <c r="X1122" i="10"/>
  <c r="X1123" i="10"/>
  <c r="X1124" i="10"/>
  <c r="X1125" i="10"/>
  <c r="X1126" i="10"/>
  <c r="X1127" i="10"/>
  <c r="X1128" i="10"/>
  <c r="X1129" i="10"/>
  <c r="X1130" i="10"/>
  <c r="X1131" i="10"/>
  <c r="X1132" i="10"/>
  <c r="X1133" i="10"/>
  <c r="X1134" i="10"/>
  <c r="X1135" i="10"/>
  <c r="X1136" i="10"/>
  <c r="X1137" i="10"/>
  <c r="X1138" i="10"/>
  <c r="X1139" i="10"/>
  <c r="X1140" i="10"/>
  <c r="X1141" i="10"/>
  <c r="X1142" i="10"/>
  <c r="X1143" i="10"/>
  <c r="X1144" i="10"/>
  <c r="X1145" i="10"/>
  <c r="X1146" i="10"/>
  <c r="X1147" i="10"/>
  <c r="X1148" i="10"/>
  <c r="X1149" i="10"/>
  <c r="X1150" i="10"/>
  <c r="X1151" i="10"/>
  <c r="X1152" i="10"/>
  <c r="X1153" i="10"/>
  <c r="X1154" i="10"/>
  <c r="X1155" i="10"/>
  <c r="X1156" i="10"/>
  <c r="X1157" i="10"/>
  <c r="X1158" i="10"/>
  <c r="X1159" i="10"/>
  <c r="X1160" i="10"/>
  <c r="X1161" i="10"/>
  <c r="X1162" i="10"/>
  <c r="X1163" i="10"/>
  <c r="X1164" i="10"/>
  <c r="X1165" i="10"/>
  <c r="X1166" i="10"/>
  <c r="X1167" i="10"/>
  <c r="X1168" i="10"/>
  <c r="X1169" i="10"/>
  <c r="X1170" i="10"/>
  <c r="X1171" i="10"/>
  <c r="X1172" i="10"/>
  <c r="X1173" i="10"/>
  <c r="X1174" i="10"/>
  <c r="X1175" i="10"/>
  <c r="X1176" i="10"/>
  <c r="X1177" i="10"/>
  <c r="X1178" i="10"/>
  <c r="X1179" i="10"/>
  <c r="X1180" i="10"/>
  <c r="X1181" i="10"/>
  <c r="X1182" i="10"/>
  <c r="X1183" i="10"/>
  <c r="X1184" i="10"/>
  <c r="X1185" i="10"/>
  <c r="X1186" i="10"/>
  <c r="X1187" i="10"/>
  <c r="X1188" i="10"/>
  <c r="X1189" i="10"/>
  <c r="X1190" i="10"/>
  <c r="X1191" i="10"/>
  <c r="X1192" i="10"/>
  <c r="X1193" i="10"/>
  <c r="X1194" i="10"/>
  <c r="X1195" i="10"/>
  <c r="X1196" i="10"/>
  <c r="X1197" i="10"/>
  <c r="X1198" i="10"/>
  <c r="X1199" i="10"/>
  <c r="X1200" i="10"/>
  <c r="X1201" i="10"/>
  <c r="X1202" i="10"/>
  <c r="X1203" i="10"/>
  <c r="X1204" i="10"/>
  <c r="X1205" i="10"/>
  <c r="X1206" i="10"/>
  <c r="X1207" i="10"/>
  <c r="X1208" i="10"/>
  <c r="X1209" i="10"/>
  <c r="X1210" i="10"/>
  <c r="X1211" i="10"/>
  <c r="X1212" i="10"/>
  <c r="X1213" i="10"/>
  <c r="X1214" i="10"/>
  <c r="X1215" i="10"/>
  <c r="X1216" i="10"/>
  <c r="X1217" i="10"/>
  <c r="X1218" i="10"/>
  <c r="X1219" i="10"/>
  <c r="X1220" i="10"/>
  <c r="X1221" i="10"/>
  <c r="X1222" i="10"/>
  <c r="X1223" i="10"/>
  <c r="X1224" i="10"/>
  <c r="X1225" i="10"/>
  <c r="X1226" i="10"/>
  <c r="X1227" i="10"/>
  <c r="X1228" i="10"/>
  <c r="X1229" i="10"/>
  <c r="X1230" i="10"/>
  <c r="X1231" i="10"/>
  <c r="X1232" i="10"/>
  <c r="X1233" i="10"/>
  <c r="X1234" i="10"/>
  <c r="X1235" i="10"/>
  <c r="X1236" i="10"/>
  <c r="X1237" i="10"/>
  <c r="X1238" i="10"/>
  <c r="X1239" i="10"/>
  <c r="X1240" i="10"/>
  <c r="X1241" i="10"/>
  <c r="X1242" i="10"/>
  <c r="X1243" i="10"/>
  <c r="X1244" i="10"/>
  <c r="X1245" i="10"/>
  <c r="X1246" i="10"/>
  <c r="X1247" i="10"/>
  <c r="X1248" i="10"/>
  <c r="X1249" i="10"/>
  <c r="X1250" i="10"/>
  <c r="X1251" i="10"/>
  <c r="X1252" i="10"/>
  <c r="X1253" i="10"/>
  <c r="X1254" i="10"/>
  <c r="X1255" i="10"/>
  <c r="X1256" i="10"/>
  <c r="X1257" i="10"/>
  <c r="X1258" i="10"/>
  <c r="X1259" i="10"/>
  <c r="X1260" i="10"/>
  <c r="X1261" i="10"/>
  <c r="X1262" i="10"/>
  <c r="X1263" i="10"/>
  <c r="X1264" i="10"/>
  <c r="X1265" i="10"/>
  <c r="X1266" i="10"/>
  <c r="X1267" i="10"/>
  <c r="X1268" i="10"/>
  <c r="X1269" i="10"/>
  <c r="X1270" i="10"/>
  <c r="X1271" i="10"/>
  <c r="X1272" i="10"/>
  <c r="X1273" i="10"/>
  <c r="X1274" i="10"/>
  <c r="X1275" i="10"/>
  <c r="X1276" i="10"/>
  <c r="X1277" i="10"/>
  <c r="X1278" i="10"/>
  <c r="X1279" i="10"/>
  <c r="X1280" i="10"/>
  <c r="X1281" i="10"/>
  <c r="X1282" i="10"/>
  <c r="X1283" i="10"/>
  <c r="X1284" i="10"/>
  <c r="X1285" i="10"/>
  <c r="X1286" i="10"/>
  <c r="X1287" i="10"/>
  <c r="X1288" i="10"/>
  <c r="X1289" i="10"/>
  <c r="X1290" i="10"/>
  <c r="X1291" i="10"/>
  <c r="X1292" i="10"/>
  <c r="X1293" i="10"/>
  <c r="X1294" i="10"/>
  <c r="X1295" i="10"/>
  <c r="X1296" i="10"/>
  <c r="X1297" i="10"/>
  <c r="X1298" i="10"/>
  <c r="X1299" i="10"/>
  <c r="X1300" i="10"/>
  <c r="X1301" i="10"/>
  <c r="X2" i="10"/>
  <c r="AA4" i="4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2" i="6"/>
  <c r="Y3" i="6"/>
  <c r="Y4" i="6"/>
  <c r="Z4" i="4"/>
  <c r="Y4" i="4"/>
  <c r="X4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0B2203-CAA7-024E-ABFE-4B1DD9CB6ED3}" name="Output3" type="6" refreshedVersion="6" background="1" saveData="1">
    <textPr codePage="10000" sourceFile="/Users/marjanrezvani/Desktop/Metis/Third_Module/business_project/Output3.csv" comma="1">
      <textFields count="30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8E55EA8-CCF6-1E43-9C69-814319892839}" name="Output33" type="6" refreshedVersion="6" background="1" saveData="1">
    <textPr codePage="10000" sourceFile="/Users/marjanrezvani/Desktop/Metis/Third_Module/business_project/Output3.csv" comma="1">
      <textFields count="30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494BDB1-DCE9-F044-B4F3-74075964F71D}" name="Output331" type="6" refreshedVersion="6" background="1" saveData="1">
    <textPr codePage="10000" sourceFile="/Users/marjanrezvani/Desktop/Metis/Third_Module/business_project/Output3.csv" comma="1">
      <textFields count="30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8BA7F85-C1A1-E447-A264-25E25835F6A0}" name="Output332" type="6" refreshedVersion="6" background="1" saveData="1">
    <textPr codePage="10000" sourceFile="/Users/marjanrezvani/Desktop/Metis/Third_Module/business_project/Output3.csv" comma="1">
      <textFields count="30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2EBB6B74-CD5A-AF44-81E0-A0578C49D64B}" name="Output3321" type="6" refreshedVersion="6" background="1" saveData="1">
    <textPr codePage="10000" sourceFile="/Users/marjanrezvani/Desktop/Metis/Third_Module/business_project/Output3.csv" comma="1">
      <textFields count="30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D0DF21C-3DCE-0342-8841-6B6364F64715}" name="Output33211" type="6" refreshedVersion="6" background="1" saveData="1">
    <textPr codePage="10000" sourceFile="/Users/marjanrezvani/Desktop/Metis/Third_Module/business_project/Output3.csv" comma="1">
      <textFields count="30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<sst xmlns="http://schemas.openxmlformats.org/spreadsheetml/2006/main" count="47005" uniqueCount="1946">
  <si>
    <t>accountNumber</t>
  </si>
  <si>
    <t>customerId</t>
  </si>
  <si>
    <t>creditLimit</t>
  </si>
  <si>
    <t>availableMoney</t>
  </si>
  <si>
    <t>transactionDateTime</t>
  </si>
  <si>
    <t>transactionAmount</t>
  </si>
  <si>
    <t>merchantName</t>
  </si>
  <si>
    <t>acqCountry</t>
  </si>
  <si>
    <t>merchantCountryCode</t>
  </si>
  <si>
    <t>posEntryMode</t>
  </si>
  <si>
    <t>posConditionCode</t>
  </si>
  <si>
    <t>merchantCategoryCode</t>
  </si>
  <si>
    <t>currentExpDate</t>
  </si>
  <si>
    <t>accountOpenDate</t>
  </si>
  <si>
    <t>dateOfLastAddressChange</t>
  </si>
  <si>
    <t>cardCVV</t>
  </si>
  <si>
    <t>enteredCVV</t>
  </si>
  <si>
    <t>cardLast4Digits</t>
  </si>
  <si>
    <t>transactionType</t>
  </si>
  <si>
    <t>isFraud</t>
  </si>
  <si>
    <t>echoBuffer</t>
  </si>
  <si>
    <t>currentBalance</t>
  </si>
  <si>
    <t>merchantCity</t>
  </si>
  <si>
    <t>merchantState</t>
  </si>
  <si>
    <t>merchantZip</t>
  </si>
  <si>
    <t>cardPresent</t>
  </si>
  <si>
    <t>posOnPremises</t>
  </si>
  <si>
    <t>recurringAuthInd</t>
  </si>
  <si>
    <t>expirationDateKeyInMatch</t>
  </si>
  <si>
    <t>Dairy Queen #623068</t>
  </si>
  <si>
    <t>US</t>
  </si>
  <si>
    <t>fastfood</t>
  </si>
  <si>
    <t>PURCHASE</t>
  </si>
  <si>
    <t>Ricks Repair</t>
  </si>
  <si>
    <t>auto</t>
  </si>
  <si>
    <t>target.com</t>
  </si>
  <si>
    <t>online_retail</t>
  </si>
  <si>
    <t>EZ Putt Putt #804489</t>
  </si>
  <si>
    <t>entertainment</t>
  </si>
  <si>
    <t>Daily Fresh</t>
  </si>
  <si>
    <t>food_delivery</t>
  </si>
  <si>
    <t>Lyft</t>
  </si>
  <si>
    <t>rideshare</t>
  </si>
  <si>
    <t>ADDRESS_VERIFICATION</t>
  </si>
  <si>
    <t>Wendys #809054</t>
  </si>
  <si>
    <t>amazon.com</t>
  </si>
  <si>
    <t>Best Bistro #44077</t>
  </si>
  <si>
    <t>food</t>
  </si>
  <si>
    <t>fuel</t>
  </si>
  <si>
    <t>Universe Massage #95463</t>
  </si>
  <si>
    <t>personal care</t>
  </si>
  <si>
    <t>walmart.com</t>
  </si>
  <si>
    <t>cheapfast.com</t>
  </si>
  <si>
    <t>discount.com</t>
  </si>
  <si>
    <t>gap.com</t>
  </si>
  <si>
    <t>AMC #606218</t>
  </si>
  <si>
    <t>PR</t>
  </si>
  <si>
    <t>Uber</t>
  </si>
  <si>
    <t>apple.com</t>
  </si>
  <si>
    <t>Uptown Steakhouse</t>
  </si>
  <si>
    <t>Oklahoma City Post</t>
  </si>
  <si>
    <t>subscriptions</t>
  </si>
  <si>
    <t>Mobile eCards</t>
  </si>
  <si>
    <t>online_gifts</t>
  </si>
  <si>
    <t>alibaba.com</t>
  </si>
  <si>
    <t>AMC #724446</t>
  </si>
  <si>
    <t>Ray's Fries #892291</t>
  </si>
  <si>
    <t>Best Deli #329705</t>
  </si>
  <si>
    <t>ebay.com</t>
  </si>
  <si>
    <t>REVERSAL</t>
  </si>
  <si>
    <t>Universe Massage #669889</t>
  </si>
  <si>
    <t>hotels</t>
  </si>
  <si>
    <t>EZ Putt Putt #240241</t>
  </si>
  <si>
    <t>health</t>
  </si>
  <si>
    <t>Blue Mountain Online Services</t>
  </si>
  <si>
    <t>Sunoco Gas #512782</t>
  </si>
  <si>
    <t>Fresh Flowers</t>
  </si>
  <si>
    <t>AMC #692956</t>
  </si>
  <si>
    <t>CAN</t>
  </si>
  <si>
    <t>Wendys #283022</t>
  </si>
  <si>
    <t>Universe Massage #27014</t>
  </si>
  <si>
    <t>Dinosaur Sandwitch Bar #960325</t>
  </si>
  <si>
    <t>Subway #309996</t>
  </si>
  <si>
    <t>34th Bistro</t>
  </si>
  <si>
    <t>staples.com</t>
  </si>
  <si>
    <t>AMC #552863</t>
  </si>
  <si>
    <t>American Airlines</t>
  </si>
  <si>
    <t>airline</t>
  </si>
  <si>
    <t>Boston Cafe #105215</t>
  </si>
  <si>
    <t>Franks Restaurant</t>
  </si>
  <si>
    <t>sears.com</t>
  </si>
  <si>
    <t>Planet Fitness #845110</t>
  </si>
  <si>
    <t>Ray's Fries #312615</t>
  </si>
  <si>
    <t>netflix.com</t>
  </si>
  <si>
    <t>online_subscriptions</t>
  </si>
  <si>
    <t>Play Store</t>
  </si>
  <si>
    <t>mobileapps</t>
  </si>
  <si>
    <t>Sunoco Gas #425592</t>
  </si>
  <si>
    <t>Apple iTunes</t>
  </si>
  <si>
    <t>Next Day Online Services</t>
  </si>
  <si>
    <t>gym</t>
  </si>
  <si>
    <t>1st Sandwitch Bar #119707</t>
  </si>
  <si>
    <t>EZ Putt Putt #755869</t>
  </si>
  <si>
    <t>Best Deli #109276</t>
  </si>
  <si>
    <t>Dunkin' Donuts #98098</t>
  </si>
  <si>
    <t>Virgin Airlines</t>
  </si>
  <si>
    <t>oldnavy.com</t>
  </si>
  <si>
    <t>In-N-Out #354119</t>
  </si>
  <si>
    <t>Dallas Post</t>
  </si>
  <si>
    <t>Taco Bell #102115</t>
  </si>
  <si>
    <t>AMC #79863</t>
  </si>
  <si>
    <t>Next Day eCards</t>
  </si>
  <si>
    <t>hulu.com</t>
  </si>
  <si>
    <t>Regal Cinemas #729464</t>
  </si>
  <si>
    <t>Dinosaur Sandwitch Bar #08794</t>
  </si>
  <si>
    <t>Franks Sandwitch Bar</t>
  </si>
  <si>
    <t>Ray's Fries #153092</t>
  </si>
  <si>
    <t>Delta Airlines</t>
  </si>
  <si>
    <t>Franks Pub #960098</t>
  </si>
  <si>
    <t>Seattle Times</t>
  </si>
  <si>
    <t>Fresh Online Services</t>
  </si>
  <si>
    <t>Spotify</t>
  </si>
  <si>
    <t>34th BBQ #412895</t>
  </si>
  <si>
    <t>AMC #191138</t>
  </si>
  <si>
    <t>South Steakhouse #335249</t>
  </si>
  <si>
    <t>Bobs Furniture</t>
  </si>
  <si>
    <t>furniture</t>
  </si>
  <si>
    <t>Universe Massage #859227</t>
  </si>
  <si>
    <t>Uptown Cafe</t>
  </si>
  <si>
    <t>Icelandic Airlines</t>
  </si>
  <si>
    <t>Convenient Repair</t>
  </si>
  <si>
    <t>Dinosaur Drive in</t>
  </si>
  <si>
    <t>abc.com</t>
  </si>
  <si>
    <t>Hardee's #916312</t>
  </si>
  <si>
    <t>Shake Shack #129374</t>
  </si>
  <si>
    <t>Rodeway Inn #739261</t>
  </si>
  <si>
    <t>Fresh eCards</t>
  </si>
  <si>
    <t>1st Pub</t>
  </si>
  <si>
    <t>MyApron</t>
  </si>
  <si>
    <t>34th BBQ #192302</t>
  </si>
  <si>
    <t>Downtown BBQ</t>
  </si>
  <si>
    <t>Tim Hortons #947751</t>
  </si>
  <si>
    <t>cable/phone</t>
  </si>
  <si>
    <t>EZ Putt Putt #69446</t>
  </si>
  <si>
    <t>Texas Gas #983233</t>
  </si>
  <si>
    <t>AMC #145832</t>
  </si>
  <si>
    <t>Franks Pub #632075</t>
  </si>
  <si>
    <t>EZ Putt Putt #982199</t>
  </si>
  <si>
    <t>Seattle News</t>
  </si>
  <si>
    <t>Blue Mountain eCards</t>
  </si>
  <si>
    <t>Quizno's #876657</t>
  </si>
  <si>
    <t>Subway #47890</t>
  </si>
  <si>
    <t>Renaissance Hotel #372905</t>
  </si>
  <si>
    <t>Convenient Tire</t>
  </si>
  <si>
    <t>EZ Putt Putt #40513</t>
  </si>
  <si>
    <t>Universe Massage #594526</t>
  </si>
  <si>
    <t>Hardee's #611074</t>
  </si>
  <si>
    <t>pottery-barn.com</t>
  </si>
  <si>
    <t>Wall Street News</t>
  </si>
  <si>
    <t>LES Pizza</t>
  </si>
  <si>
    <t>Minneapolis News</t>
  </si>
  <si>
    <t>Ray's Fries #24425</t>
  </si>
  <si>
    <t>South Steakhouse #485411</t>
  </si>
  <si>
    <t>Convenient Auto Services</t>
  </si>
  <si>
    <t>Uptown Diner</t>
  </si>
  <si>
    <t>AMC #128743</t>
  </si>
  <si>
    <t>South Steakhouse #879581</t>
  </si>
  <si>
    <t>Franks Pub #934222</t>
  </si>
  <si>
    <t>1st Sandwitch Bar #758805</t>
  </si>
  <si>
    <t>Domino's Pizza #212562</t>
  </si>
  <si>
    <t>Williams Sonoma</t>
  </si>
  <si>
    <t>Walgreens #376588</t>
  </si>
  <si>
    <t>1st Deli</t>
  </si>
  <si>
    <t>Boston Diner</t>
  </si>
  <si>
    <t>John's Bistro</t>
  </si>
  <si>
    <t>Sunoco Gas #324731</t>
  </si>
  <si>
    <t>Franks Pub #53336</t>
  </si>
  <si>
    <t>Subway #410395</t>
  </si>
  <si>
    <t>Golds Gym #747766</t>
  </si>
  <si>
    <t>Chicago News</t>
  </si>
  <si>
    <t>Ray's Fries #745083</t>
  </si>
  <si>
    <t>DailyOmnivore</t>
  </si>
  <si>
    <t>Krispy Kreme #477325</t>
  </si>
  <si>
    <t>EZ Putt Putt #551896</t>
  </si>
  <si>
    <t>Regal Cinemas #276341</t>
  </si>
  <si>
    <t>Sunoco Gas #465323</t>
  </si>
  <si>
    <t>Regal Cinemas #05791</t>
  </si>
  <si>
    <t>San Francisco Post</t>
  </si>
  <si>
    <t>Shell Tire</t>
  </si>
  <si>
    <t>ashleyfurniture.com</t>
  </si>
  <si>
    <t>Universe Massage #178284</t>
  </si>
  <si>
    <t>NY Deli</t>
  </si>
  <si>
    <t>AMC #706324</t>
  </si>
  <si>
    <t>Arbys #416755</t>
  </si>
  <si>
    <t>AMC #74121</t>
  </si>
  <si>
    <t>Shell Gas #386023</t>
  </si>
  <si>
    <t>Northtown Salon</t>
  </si>
  <si>
    <t>westelm.com</t>
  </si>
  <si>
    <t>Rodeway Inn #446090</t>
  </si>
  <si>
    <t>Best Fries</t>
  </si>
  <si>
    <t>In-N-Out #650793</t>
  </si>
  <si>
    <t>Universe Massage #807254</t>
  </si>
  <si>
    <t>Universe Massage #114220</t>
  </si>
  <si>
    <t>Ethan Allen</t>
  </si>
  <si>
    <t>West End Massage</t>
  </si>
  <si>
    <t>Rodeway Inn #129967</t>
  </si>
  <si>
    <t>Auntie Anne's #622063</t>
  </si>
  <si>
    <t>34th Diner</t>
  </si>
  <si>
    <t>Subway #388513</t>
  </si>
  <si>
    <t>EZ Putt Putt #503815</t>
  </si>
  <si>
    <t>Best Deli #100511</t>
  </si>
  <si>
    <t>In-N-Out #599151</t>
  </si>
  <si>
    <t>Dallas Journal</t>
  </si>
  <si>
    <t>United Airlines</t>
  </si>
  <si>
    <t>Washington Post</t>
  </si>
  <si>
    <t>Shell Gas #451592</t>
  </si>
  <si>
    <t>Ricks Auto Body</t>
  </si>
  <si>
    <t>Quizno's #717170</t>
  </si>
  <si>
    <t>West End Beauty #442869</t>
  </si>
  <si>
    <t>Dunkin' Donuts #69549</t>
  </si>
  <si>
    <t>Wayfair.com</t>
  </si>
  <si>
    <t>Sunoco Gas #26254</t>
  </si>
  <si>
    <t>Mobil Gas #114348</t>
  </si>
  <si>
    <t>KFC #806300</t>
  </si>
  <si>
    <t>Best Bistro #262998</t>
  </si>
  <si>
    <t>Franks Pub #87366</t>
  </si>
  <si>
    <t>Popeyes #477125</t>
  </si>
  <si>
    <t>NY BBQ</t>
  </si>
  <si>
    <t>1st Restaurant</t>
  </si>
  <si>
    <t>Franks Pub #86033</t>
  </si>
  <si>
    <t>Eazy Repair</t>
  </si>
  <si>
    <t>Washington Times</t>
  </si>
  <si>
    <t>South Sandwitch Bar</t>
  </si>
  <si>
    <t>South Steakhouse #378389</t>
  </si>
  <si>
    <t>Downtown Diner</t>
  </si>
  <si>
    <t>Downtown Pub</t>
  </si>
  <si>
    <t>Domino's Pizza #782997</t>
  </si>
  <si>
    <t>Domino's Pizza #225172</t>
  </si>
  <si>
    <t>Universe Massage #74457</t>
  </si>
  <si>
    <t>Shell Gas #708550</t>
  </si>
  <si>
    <t>Wendys #928763</t>
  </si>
  <si>
    <t>South Cafe</t>
  </si>
  <si>
    <t>Wall Street Times</t>
  </si>
  <si>
    <t>Hardee's #129117</t>
  </si>
  <si>
    <t>1st Sandwitch Bar #801388</t>
  </si>
  <si>
    <t>Sunoco Gas #10942</t>
  </si>
  <si>
    <t>Planet Fitness #136615</t>
  </si>
  <si>
    <t>Annies Fries</t>
  </si>
  <si>
    <t>Oklahoma City Times</t>
  </si>
  <si>
    <t>Boston Cafe #592935</t>
  </si>
  <si>
    <t>34th BBQ #214431</t>
  </si>
  <si>
    <t>Raymour Flanigan</t>
  </si>
  <si>
    <t>Starbucks #643483</t>
  </si>
  <si>
    <t>34th BBQ #166379</t>
  </si>
  <si>
    <t>Renaissance Hotel #295122</t>
  </si>
  <si>
    <t>Sunoco Gas #364012</t>
  </si>
  <si>
    <t>34th BBQ #207369</t>
  </si>
  <si>
    <t>Renaissance Hotel #851139</t>
  </si>
  <si>
    <t>Domino's Pizza #472989</t>
  </si>
  <si>
    <t>Starbucks #524516</t>
  </si>
  <si>
    <t>Shake Shack #822962</t>
  </si>
  <si>
    <t xml:space="preserve">max_transaction_amount </t>
  </si>
  <si>
    <t>min_balance</t>
  </si>
  <si>
    <t>max_credit_limit</t>
  </si>
  <si>
    <t>$ spent credit</t>
  </si>
  <si>
    <t>%  available credit</t>
  </si>
  <si>
    <t>% spent credit</t>
  </si>
  <si>
    <t>max_balance</t>
  </si>
  <si>
    <t>card Present and is Fraud</t>
  </si>
  <si>
    <t>2016-05-08T05:15:33</t>
  </si>
  <si>
    <t>2016-10-24T15:51:55</t>
  </si>
  <si>
    <t>2016-07-05T09:35:38</t>
  </si>
  <si>
    <t>Auntie Anne's #331165</t>
  </si>
  <si>
    <t>2016-02-11T07:17:21</t>
  </si>
  <si>
    <t>Krispy Kreme #685312</t>
  </si>
  <si>
    <t>2016-02-22T02:27:48</t>
  </si>
  <si>
    <t>2016-08-09T06:35:05</t>
  </si>
  <si>
    <t>2016-06-20T01:42:18</t>
  </si>
  <si>
    <t>2016-10-16T12:14:50</t>
  </si>
  <si>
    <t>2016-01-30T07:17:11</t>
  </si>
  <si>
    <t>Hardee's #754695</t>
  </si>
  <si>
    <t>2016-07-30T11:33:20</t>
  </si>
  <si>
    <t>In-N-Out #961647</t>
  </si>
  <si>
    <t>2016-12-21T02:54:13</t>
  </si>
  <si>
    <t>2016-05-19T19:21:29</t>
  </si>
  <si>
    <t>2016-04-17T13:07:42</t>
  </si>
  <si>
    <t>2016-03-09T08:08:41</t>
  </si>
  <si>
    <t>2016-01-19T10:34:24</t>
  </si>
  <si>
    <t>Best Deli #316476</t>
  </si>
  <si>
    <t>2016-08-16T10:00:35</t>
  </si>
  <si>
    <t>2016-11-22T00:16:39</t>
  </si>
  <si>
    <t>Hardee's #677921</t>
  </si>
  <si>
    <t>2016-12-07T04:26:23</t>
  </si>
  <si>
    <t>2016-12-19T12:35:11</t>
  </si>
  <si>
    <t>Eazy Tire</t>
  </si>
  <si>
    <t>2016-06-02T20:14:53</t>
  </si>
  <si>
    <t>2016-05-17T10:53:57</t>
  </si>
  <si>
    <t>2016-09-13T11:15:32</t>
  </si>
  <si>
    <t>2016-11-18T09:05:08</t>
  </si>
  <si>
    <t>2016-01-26T04:23:38</t>
  </si>
  <si>
    <t>Krispy Kreme #653472</t>
  </si>
  <si>
    <t>2016-01-17T13:34:38</t>
  </si>
  <si>
    <t>2016-08-14T14:28:02</t>
  </si>
  <si>
    <t>2016-02-14T11:31:45</t>
  </si>
  <si>
    <t>Walgreens #432446</t>
  </si>
  <si>
    <t>2016-01-24T02:14:52</t>
  </si>
  <si>
    <t>2016-06-14T11:37:01</t>
  </si>
  <si>
    <t>2016-03-05T21:33:17</t>
  </si>
  <si>
    <t>2016-02-09T02:41:55</t>
  </si>
  <si>
    <t>2016-12-12T23:26:02</t>
  </si>
  <si>
    <t>2016-02-02T14:17:03</t>
  </si>
  <si>
    <t>Quizno's #353204</t>
  </si>
  <si>
    <t>2016-11-08T04:03:41</t>
  </si>
  <si>
    <t>Popeyes #71381</t>
  </si>
  <si>
    <t>2016-10-12T03:18:24</t>
  </si>
  <si>
    <t>Dunkin' Donuts #62930</t>
  </si>
  <si>
    <t>2016-12-04T04:42:45</t>
  </si>
  <si>
    <t>2016-10-01T05:16:38</t>
  </si>
  <si>
    <t>2016-11-19T05:32:21</t>
  </si>
  <si>
    <t>2016-09-08T10:42:20</t>
  </si>
  <si>
    <t>In-N-Out #373010</t>
  </si>
  <si>
    <t>2016-09-23T13:31:39</t>
  </si>
  <si>
    <t>2016-07-10T08:15:54</t>
  </si>
  <si>
    <t>2016-01-02T23:47:21</t>
  </si>
  <si>
    <t>2016-10-22T08:25:08</t>
  </si>
  <si>
    <t>2016-07-18T07:20:51</t>
  </si>
  <si>
    <t>2016-10-15T11:50:40</t>
  </si>
  <si>
    <t>2016-01-07T01:09:25</t>
  </si>
  <si>
    <t>2016-10-17T02:13:10</t>
  </si>
  <si>
    <t>2016-07-06T09:36:47</t>
  </si>
  <si>
    <t>2016-05-29T19:52:25</t>
  </si>
  <si>
    <t>Shake Shack #124891</t>
  </si>
  <si>
    <t>2016-10-17T14:16:08</t>
  </si>
  <si>
    <t>2016-09-13T08:59:51</t>
  </si>
  <si>
    <t>2016-07-04T03:39:35</t>
  </si>
  <si>
    <t>Quizno's #906442</t>
  </si>
  <si>
    <t>2016-10-09T07:03:25</t>
  </si>
  <si>
    <t>2016-07-04T23:04:27</t>
  </si>
  <si>
    <t>2016-08-10T10:23:10</t>
  </si>
  <si>
    <t>2016-04-12T17:11:28</t>
  </si>
  <si>
    <t>2016-06-04T20:55:36</t>
  </si>
  <si>
    <t>2016-08-13T09:45:31</t>
  </si>
  <si>
    <t>2016-08-08T02:04:25</t>
  </si>
  <si>
    <t>2016-05-20T20:21:48</t>
  </si>
  <si>
    <t>2016-11-10T07:55:39</t>
  </si>
  <si>
    <t>2016-06-05T13:11:54</t>
  </si>
  <si>
    <t>2016-05-26T02:05:47</t>
  </si>
  <si>
    <t>34th Pub</t>
  </si>
  <si>
    <t>2016-02-24T11:22:32</t>
  </si>
  <si>
    <t>2016-05-27T14:28:20</t>
  </si>
  <si>
    <t>2016-06-18T01:52:29</t>
  </si>
  <si>
    <t>2016-11-19T20:47:35</t>
  </si>
  <si>
    <t>2016-03-26T20:26:22</t>
  </si>
  <si>
    <t>2016-09-16T23:57:15</t>
  </si>
  <si>
    <t>2016-09-08T12:57:43</t>
  </si>
  <si>
    <t>2016-09-01T13:11:41</t>
  </si>
  <si>
    <t>Krispy Kreme #61984</t>
  </si>
  <si>
    <t>2016-03-11T08:20:46</t>
  </si>
  <si>
    <t>2016-05-27T01:13:19</t>
  </si>
  <si>
    <t>Fast Repair</t>
  </si>
  <si>
    <t>2016-03-24T10:30:13</t>
  </si>
  <si>
    <t>2016-09-21T11:41:26</t>
  </si>
  <si>
    <t>2016-02-20T17:22:06</t>
  </si>
  <si>
    <t>2016-08-28T15:47:48</t>
  </si>
  <si>
    <t>2016-10-12T22:25:10</t>
  </si>
  <si>
    <t>2016-08-18T10:08:24</t>
  </si>
  <si>
    <t>2016-02-21T06:50:09</t>
  </si>
  <si>
    <t>2016-11-13T20:17:22</t>
  </si>
  <si>
    <t>2016-10-20T08:10:45</t>
  </si>
  <si>
    <t>2016-11-08T15:02:34</t>
  </si>
  <si>
    <t>2016-06-10T15:46:55</t>
  </si>
  <si>
    <t>2016-08-06T15:47:25</t>
  </si>
  <si>
    <t>2016-10-09T11:11:54</t>
  </si>
  <si>
    <t>Domino's Pizza #934887</t>
  </si>
  <si>
    <t>2016-08-25T04:40:59</t>
  </si>
  <si>
    <t>Dunkin' Donuts #952118</t>
  </si>
  <si>
    <t>2016-12-26T04:08:35</t>
  </si>
  <si>
    <t>2016-01-22T01:19:10</t>
  </si>
  <si>
    <t>2016-04-20T16:08:28</t>
  </si>
  <si>
    <t>2016-04-11T17:41:37</t>
  </si>
  <si>
    <t>2016-04-27T11:21:09</t>
  </si>
  <si>
    <t>2016-02-12T12:51:12</t>
  </si>
  <si>
    <t>2016-06-09T23:05:41</t>
  </si>
  <si>
    <t>2016-01-13T07:01:17</t>
  </si>
  <si>
    <t>2016-08-24T02:49:46</t>
  </si>
  <si>
    <t>2016-10-12T15:06:16</t>
  </si>
  <si>
    <t>McDonalds #814025</t>
  </si>
  <si>
    <t>2016-02-12T05:15:05</t>
  </si>
  <si>
    <t>2016-06-05T02:41:34</t>
  </si>
  <si>
    <t>2016-08-12T18:58:11</t>
  </si>
  <si>
    <t>2016-06-02T05:15:54</t>
  </si>
  <si>
    <t>2016-11-09T20:31:54</t>
  </si>
  <si>
    <t>Golds Gym #698832</t>
  </si>
  <si>
    <t>2016-05-26T00:06:37</t>
  </si>
  <si>
    <t>2016-05-10T23:13:46</t>
  </si>
  <si>
    <t>Rodeway Inn #88756</t>
  </si>
  <si>
    <t>2016-12-03T13:09:28</t>
  </si>
  <si>
    <t>2016-05-14T15:32:22</t>
  </si>
  <si>
    <t>2016-05-01T05:59:31</t>
  </si>
  <si>
    <t>2016-01-13T15:37:50</t>
  </si>
  <si>
    <t>2016-05-13T23:24:26</t>
  </si>
  <si>
    <t>2016-09-01T09:09:41</t>
  </si>
  <si>
    <t>2016-03-23T03:27:36</t>
  </si>
  <si>
    <t>2016-03-01T15:14:44</t>
  </si>
  <si>
    <t>In-N-Out #186321</t>
  </si>
  <si>
    <t>2016-12-28T15:37:28</t>
  </si>
  <si>
    <t>Walgreens #733926</t>
  </si>
  <si>
    <t>2016-05-18T15:34:54</t>
  </si>
  <si>
    <t>2016-12-01T11:16:11</t>
  </si>
  <si>
    <t>Wendys #743431</t>
  </si>
  <si>
    <t>2016-01-24T04:32:42</t>
  </si>
  <si>
    <t>2016-05-24T04:23:29</t>
  </si>
  <si>
    <t>Dunkin' Donuts #795323</t>
  </si>
  <si>
    <t>2016-05-31T13:07:08</t>
  </si>
  <si>
    <t>McDonalds #339265</t>
  </si>
  <si>
    <t>2016-07-13T00:29:27</t>
  </si>
  <si>
    <t>2016-07-17T10:54:35</t>
  </si>
  <si>
    <t>2016-05-06T18:36:11</t>
  </si>
  <si>
    <t>2016-01-07T22:26:41</t>
  </si>
  <si>
    <t>2016-11-17T13:31:08</t>
  </si>
  <si>
    <t>2016-07-10T23:37:00</t>
  </si>
  <si>
    <t>2016-04-01T03:19:05</t>
  </si>
  <si>
    <t>2016-04-28T18:45:13</t>
  </si>
  <si>
    <t>West End Beauty #469474</t>
  </si>
  <si>
    <t>2016-07-26T17:52:49</t>
  </si>
  <si>
    <t>2016-07-30T17:10:19</t>
  </si>
  <si>
    <t>2016-01-20T02:42:03</t>
  </si>
  <si>
    <t>Wendys #719602</t>
  </si>
  <si>
    <t>2016-10-03T20:44:26</t>
  </si>
  <si>
    <t>2016-08-28T23:26:45</t>
  </si>
  <si>
    <t>2016-10-23T03:04:52</t>
  </si>
  <si>
    <t>2016-03-07T11:26:42</t>
  </si>
  <si>
    <t>Walgreens #348717</t>
  </si>
  <si>
    <t>2016-03-16T08:25:19</t>
  </si>
  <si>
    <t>2016-09-02T11:40:32</t>
  </si>
  <si>
    <t>Burger King #517920</t>
  </si>
  <si>
    <t>2016-04-02T23:39:59</t>
  </si>
  <si>
    <t>2016-08-08T19:27:38</t>
  </si>
  <si>
    <t>2016-12-05T00:35:59</t>
  </si>
  <si>
    <t>Auntie Anne's #306985</t>
  </si>
  <si>
    <t>2016-10-15T19:57:14</t>
  </si>
  <si>
    <t>2016-01-30T12:45:20</t>
  </si>
  <si>
    <t>2016-06-25T15:25:50</t>
  </si>
  <si>
    <t>2016-05-26T16:23:35</t>
  </si>
  <si>
    <t>2016-04-28T13:53:57</t>
  </si>
  <si>
    <t>Domino's Pizza #78750</t>
  </si>
  <si>
    <t>2016-07-09T10:39:25</t>
  </si>
  <si>
    <t>2016-04-27T02:49:48</t>
  </si>
  <si>
    <t>2016-07-09T14:38:49</t>
  </si>
  <si>
    <t>2016-06-08T04:02:00</t>
  </si>
  <si>
    <t>2016-10-07T16:23:52</t>
  </si>
  <si>
    <t>Shell Gas #561430</t>
  </si>
  <si>
    <t>2016-01-11T07:59:34</t>
  </si>
  <si>
    <t>2016-05-23T06:08:50</t>
  </si>
  <si>
    <t>2016-09-15T18:27:24</t>
  </si>
  <si>
    <t>Quizno's #696130</t>
  </si>
  <si>
    <t>2016-03-11T06:36:50</t>
  </si>
  <si>
    <t>Mobil Gas #864408</t>
  </si>
  <si>
    <t>2016-09-13T19:59:40</t>
  </si>
  <si>
    <t>2016-05-12T10:36:21</t>
  </si>
  <si>
    <t>2016-03-10T10:34:24</t>
  </si>
  <si>
    <t>Dunkin' Donuts #83377</t>
  </si>
  <si>
    <t>2016-05-11T08:48:12</t>
  </si>
  <si>
    <t>2016-08-30T04:17:58</t>
  </si>
  <si>
    <t>NYSC #161671</t>
  </si>
  <si>
    <t>2016-09-26T10:55:52</t>
  </si>
  <si>
    <t>2016-06-04T21:13:16</t>
  </si>
  <si>
    <t>2016-03-10T16:56:50</t>
  </si>
  <si>
    <t>2016-07-22T08:21:01</t>
  </si>
  <si>
    <t>Rodeway Inn #698680</t>
  </si>
  <si>
    <t>2016-11-23T05:54:09</t>
  </si>
  <si>
    <t>2016-09-12T18:54:23</t>
  </si>
  <si>
    <t>2016-12-23T20:15:47</t>
  </si>
  <si>
    <t>2016-06-28T10:19:23</t>
  </si>
  <si>
    <t>In-N-Out #113467</t>
  </si>
  <si>
    <t>2016-03-28T19:55:03</t>
  </si>
  <si>
    <t>2016-11-24T11:47:20</t>
  </si>
  <si>
    <t>2016-04-11T12:19:04</t>
  </si>
  <si>
    <t>2016-06-30T00:24:17</t>
  </si>
  <si>
    <t>Sunoco Gas #686950</t>
  </si>
  <si>
    <t>2016-04-13T06:31:52</t>
  </si>
  <si>
    <t>2016-11-05T08:59:51</t>
  </si>
  <si>
    <t>2016-07-11T05:22:02</t>
  </si>
  <si>
    <t>2016-11-02T11:19:34</t>
  </si>
  <si>
    <t>2016-10-27T16:10:30</t>
  </si>
  <si>
    <t>2016-10-16T15:42:30</t>
  </si>
  <si>
    <t>2016-09-08T10:57:19</t>
  </si>
  <si>
    <t>2016-10-08T21:04:16</t>
  </si>
  <si>
    <t>2016-08-13T11:08:06</t>
  </si>
  <si>
    <t>WSC #998991</t>
  </si>
  <si>
    <t>2016-01-10T11:37:50</t>
  </si>
  <si>
    <t>2016-12-11T22:54:25</t>
  </si>
  <si>
    <t>2016-02-05T21:16:49</t>
  </si>
  <si>
    <t>2016-04-10T09:25:06</t>
  </si>
  <si>
    <t>Rodeway Inn #987870</t>
  </si>
  <si>
    <t>2016-10-03T23:18:24</t>
  </si>
  <si>
    <t>2016-10-19T04:35:43</t>
  </si>
  <si>
    <t>2016-09-30T09:12:11</t>
  </si>
  <si>
    <t>2016-09-12T09:13:36</t>
  </si>
  <si>
    <t>2016-03-07T15:04:03</t>
  </si>
  <si>
    <t>2016-01-12T17:12:32</t>
  </si>
  <si>
    <t>2016-09-01T17:42:35</t>
  </si>
  <si>
    <t>Boost Mobile #104815</t>
  </si>
  <si>
    <t>2016-06-14T08:37:45</t>
  </si>
  <si>
    <t>2016-05-06T11:47:29</t>
  </si>
  <si>
    <t>2016-01-28T06:49:42</t>
  </si>
  <si>
    <t>2016-07-29T13:27:28</t>
  </si>
  <si>
    <t>Burger King #591714</t>
  </si>
  <si>
    <t>2016-08-25T00:56:47</t>
  </si>
  <si>
    <t>2016-12-19T20:03:33</t>
  </si>
  <si>
    <t>Popeyes #972423</t>
  </si>
  <si>
    <t>2016-09-21T23:49:53</t>
  </si>
  <si>
    <t>Subway #216536</t>
  </si>
  <si>
    <t>2016-02-13T04:38:40</t>
  </si>
  <si>
    <t>2016-04-03T07:13:59</t>
  </si>
  <si>
    <t>2016-06-15T19:34:08</t>
  </si>
  <si>
    <t>2016-12-05T01:12:31</t>
  </si>
  <si>
    <t>2016-06-13T08:01:37</t>
  </si>
  <si>
    <t>2016-03-14T07:23:37</t>
  </si>
  <si>
    <t>Ray's Fries #61396</t>
  </si>
  <si>
    <t>2016-05-12T18:13:58</t>
  </si>
  <si>
    <t>2016-04-20T21:18:34</t>
  </si>
  <si>
    <t>Hilton Hotels #493891</t>
  </si>
  <si>
    <t>2016-09-05T01:14:04</t>
  </si>
  <si>
    <t>Hardee's #254356</t>
  </si>
  <si>
    <t>2016-03-09T20:03:44</t>
  </si>
  <si>
    <t>2016-12-23T20:17:48</t>
  </si>
  <si>
    <t>2016-10-25T15:23:33</t>
  </si>
  <si>
    <t>2016-01-15T01:07:59</t>
  </si>
  <si>
    <t>Universe Massage #371648</t>
  </si>
  <si>
    <t>2016-02-01T04:26:30</t>
  </si>
  <si>
    <t>2016-08-09T12:01:29</t>
  </si>
  <si>
    <t>2016-02-13T20:35:10</t>
  </si>
  <si>
    <t>2016-04-28T21:32:44</t>
  </si>
  <si>
    <t>2016-07-04T13:50:06</t>
  </si>
  <si>
    <t>2016-11-08T15:33:51</t>
  </si>
  <si>
    <t>Shell Gas #661122</t>
  </si>
  <si>
    <t>2016-08-02T00:02:56</t>
  </si>
  <si>
    <t>Sunoco Gas #320292</t>
  </si>
  <si>
    <t>2016-12-26T23:25:40</t>
  </si>
  <si>
    <t>2016-12-08T03:09:52</t>
  </si>
  <si>
    <t>2016-09-04T18:13:52</t>
  </si>
  <si>
    <t>2016-07-02T09:45:24</t>
  </si>
  <si>
    <t>Krispy Kreme #01770</t>
  </si>
  <si>
    <t>2016-03-14T00:18:53</t>
  </si>
  <si>
    <t>2016-05-27T03:55:31</t>
  </si>
  <si>
    <t>2016-02-21T09:59:51</t>
  </si>
  <si>
    <t>2016-05-31T03:42:46</t>
  </si>
  <si>
    <t>2016-06-07T01:42:33</t>
  </si>
  <si>
    <t>2016-11-30T23:07:55</t>
  </si>
  <si>
    <t>2016-12-28T19:12:18</t>
  </si>
  <si>
    <t>2016-07-08T02:57:58</t>
  </si>
  <si>
    <t>Universe Massage #320094</t>
  </si>
  <si>
    <t>2016-11-06T02:47:35</t>
  </si>
  <si>
    <t>Golds Gym #908489</t>
  </si>
  <si>
    <t>2016-03-03T15:19:57</t>
  </si>
  <si>
    <t>NY News</t>
  </si>
  <si>
    <t>2016-01-26T11:32:33</t>
  </si>
  <si>
    <t>2016-02-19T05:21:22</t>
  </si>
  <si>
    <t>2016-12-06T03:55:54</t>
  </si>
  <si>
    <t>2016-06-06T05:10:13</t>
  </si>
  <si>
    <t>2016-06-18T23:54:34</t>
  </si>
  <si>
    <t>2016-10-05T06:43:30</t>
  </si>
  <si>
    <t>Subway #551432</t>
  </si>
  <si>
    <t>2016-05-22T11:34:03</t>
  </si>
  <si>
    <t>McDonalds #467911</t>
  </si>
  <si>
    <t>2016-02-20T05:50:48</t>
  </si>
  <si>
    <t>2016-03-08T07:27:21</t>
  </si>
  <si>
    <t>2016-02-16T01:17:51</t>
  </si>
  <si>
    <t>2016-05-24T07:00:44</t>
  </si>
  <si>
    <t>2016-05-20T12:31:20</t>
  </si>
  <si>
    <t>2016-09-19T12:32:36</t>
  </si>
  <si>
    <t>2016-03-23T13:47:36</t>
  </si>
  <si>
    <t>Subway #944279</t>
  </si>
  <si>
    <t>2016-02-01T03:03:39</t>
  </si>
  <si>
    <t>2016-06-08T05:15:01</t>
  </si>
  <si>
    <t>2016-07-11T17:21:52</t>
  </si>
  <si>
    <t>2016-07-08T21:03:13</t>
  </si>
  <si>
    <t>Krispy Kreme #598874</t>
  </si>
  <si>
    <t>2016-08-23T04:35:46</t>
  </si>
  <si>
    <t>2016-01-31T09:35:16</t>
  </si>
  <si>
    <t>2016-01-12T16:28:58</t>
  </si>
  <si>
    <t>2016-02-15T10:04:03</t>
  </si>
  <si>
    <t>2016-04-29T21:34:31</t>
  </si>
  <si>
    <t>Rodeway Inn #981618</t>
  </si>
  <si>
    <t>2016-01-27T17:25:56</t>
  </si>
  <si>
    <t>2016-12-17T12:24:07</t>
  </si>
  <si>
    <t>2016-03-28T05:46:15</t>
  </si>
  <si>
    <t>2016-08-27T23:08:52</t>
  </si>
  <si>
    <t>Auntie Anne's #19289</t>
  </si>
  <si>
    <t>2016-01-03T15:14:53</t>
  </si>
  <si>
    <t>2016-06-22T05:38:03</t>
  </si>
  <si>
    <t>2016-06-11T17:21:00</t>
  </si>
  <si>
    <t>2016-12-12T00:07:33</t>
  </si>
  <si>
    <t>2016-06-24T08:13:26</t>
  </si>
  <si>
    <t>2016-05-07T15:57:12</t>
  </si>
  <si>
    <t>2016-02-25T10:03:05</t>
  </si>
  <si>
    <t>2016-04-15T06:37:40</t>
  </si>
  <si>
    <t>2016-07-04T04:12:42</t>
  </si>
  <si>
    <t>Golds Gym #25109</t>
  </si>
  <si>
    <t>2016-06-18T13:24:39</t>
  </si>
  <si>
    <t>2016-11-14T01:10:20</t>
  </si>
  <si>
    <t>2016-06-18T15:41:41</t>
  </si>
  <si>
    <t>Quizno's #235427</t>
  </si>
  <si>
    <t>2016-03-30T06:46:44</t>
  </si>
  <si>
    <t>2016-06-17T18:43:10</t>
  </si>
  <si>
    <t>2016-05-21T20:34:20</t>
  </si>
  <si>
    <t>2016-10-28T00:41:31</t>
  </si>
  <si>
    <t>2016-09-15T23:31:47</t>
  </si>
  <si>
    <t>2016-06-11T21:11:16</t>
  </si>
  <si>
    <t>2016-07-08T08:54:27</t>
  </si>
  <si>
    <t>Wendys #348172</t>
  </si>
  <si>
    <t>2016-04-17T07:23:04</t>
  </si>
  <si>
    <t>2016-09-20T08:08:40</t>
  </si>
  <si>
    <t>2016-04-14T08:38:09</t>
  </si>
  <si>
    <t>2016-11-05T11:09:48</t>
  </si>
  <si>
    <t>2016-12-02T12:19:48</t>
  </si>
  <si>
    <t>2016-08-07T07:22:32</t>
  </si>
  <si>
    <t>2016-12-13T10:20:44</t>
  </si>
  <si>
    <t>2016-03-08T11:07:39</t>
  </si>
  <si>
    <t>2016-08-13T19:05:54</t>
  </si>
  <si>
    <t>Hyatt House #219220</t>
  </si>
  <si>
    <t>2016-09-13T04:07:30</t>
  </si>
  <si>
    <t>2016-03-23T02:16:20</t>
  </si>
  <si>
    <t>2016-05-01T06:55:29</t>
  </si>
  <si>
    <t>2016-11-09T18:07:08</t>
  </si>
  <si>
    <t>2016-06-06T16:18:14</t>
  </si>
  <si>
    <t>Curves #984934</t>
  </si>
  <si>
    <t>2016-03-27T14:12:12</t>
  </si>
  <si>
    <t>Walgreens #549817</t>
  </si>
  <si>
    <t>2016-09-17T16:10:54</t>
  </si>
  <si>
    <t>2016-02-04T14:35:49</t>
  </si>
  <si>
    <t>In-N-Out #422833</t>
  </si>
  <si>
    <t>2016-09-25T17:55:15</t>
  </si>
  <si>
    <t>2016-06-28T11:06:29</t>
  </si>
  <si>
    <t>Merchants Auto Body</t>
  </si>
  <si>
    <t>2016-03-12T21:46:11</t>
  </si>
  <si>
    <t>2016-01-25T09:04:43</t>
  </si>
  <si>
    <t>2016-02-20T22:38:31</t>
  </si>
  <si>
    <t>2016-03-05T06:34:21</t>
  </si>
  <si>
    <t>2016-11-13T21:03:02</t>
  </si>
  <si>
    <t>2016-01-28T03:07:29</t>
  </si>
  <si>
    <t>2016-05-01T04:28:32</t>
  </si>
  <si>
    <t>2016-05-02T23:11:43</t>
  </si>
  <si>
    <t>2016-10-04T18:43:55</t>
  </si>
  <si>
    <t>2016-06-15T22:56:54</t>
  </si>
  <si>
    <t>2016-04-01T20:59:08</t>
  </si>
  <si>
    <t>2016-10-31T23:04:38</t>
  </si>
  <si>
    <t>2016-06-20T10:39:08</t>
  </si>
  <si>
    <t>In-N-Out #552757</t>
  </si>
  <si>
    <t>2016-10-27T02:41:57</t>
  </si>
  <si>
    <t>Rodeway Inn #614326</t>
  </si>
  <si>
    <t>2016-12-15T16:27:50</t>
  </si>
  <si>
    <t>2016-11-01T16:08:50</t>
  </si>
  <si>
    <t>2016-12-11T18:10:57</t>
  </si>
  <si>
    <t>2016-06-22T20:07:11</t>
  </si>
  <si>
    <t>In-N-Out #80487</t>
  </si>
  <si>
    <t>2016-04-22T18:25:12</t>
  </si>
  <si>
    <t>2016-06-22T23:09:02</t>
  </si>
  <si>
    <t>2016-09-16T22:45:50</t>
  </si>
  <si>
    <t>2016-05-28T23:08:21</t>
  </si>
  <si>
    <t>2016-02-22T05:33:23</t>
  </si>
  <si>
    <t>2016-03-20T19:09:03</t>
  </si>
  <si>
    <t>2016-02-26T09:42:27</t>
  </si>
  <si>
    <t>Renaissance Hotel #696523</t>
  </si>
  <si>
    <t>2016-09-18T08:09:28</t>
  </si>
  <si>
    <t>2016-11-22T08:21:04</t>
  </si>
  <si>
    <t>2016-03-01T23:48:04</t>
  </si>
  <si>
    <t>2016-02-16T04:32:03</t>
  </si>
  <si>
    <t>2016-05-05T12:21:08</t>
  </si>
  <si>
    <t>2016-12-06T17:27:26</t>
  </si>
  <si>
    <t>2016-01-09T16:53:40</t>
  </si>
  <si>
    <t>2016-12-15T11:47:59</t>
  </si>
  <si>
    <t>2016-12-24T01:22:46</t>
  </si>
  <si>
    <t>2016-11-30T18:17:43</t>
  </si>
  <si>
    <t>2016-01-16T15:34:53</t>
  </si>
  <si>
    <t>2016-11-22T17:30:29</t>
  </si>
  <si>
    <t>2016-12-18T11:51:08</t>
  </si>
  <si>
    <t>Dairy Queen #317459</t>
  </si>
  <si>
    <t>2016-09-17T19:19:56</t>
  </si>
  <si>
    <t>2016-09-23T00:56:05</t>
  </si>
  <si>
    <t>2016-05-11T00:06:38</t>
  </si>
  <si>
    <t>Shake Shack #761704</t>
  </si>
  <si>
    <t>2016-10-15T22:21:24</t>
  </si>
  <si>
    <t>Renaissance Hotel #280649</t>
  </si>
  <si>
    <t>2016-06-16T14:43:34</t>
  </si>
  <si>
    <t>2016-01-31T13:27:41</t>
  </si>
  <si>
    <t>KFC #140616</t>
  </si>
  <si>
    <t>2016-08-09T22:58:42</t>
  </si>
  <si>
    <t>2016-11-21T22:32:33</t>
  </si>
  <si>
    <t>Shell Gas #494785</t>
  </si>
  <si>
    <t>2016-06-03T16:34:24</t>
  </si>
  <si>
    <t>2016-09-06T04:55:06</t>
  </si>
  <si>
    <t>2016-01-30T18:45:24</t>
  </si>
  <si>
    <t>Planet Fitness #813378</t>
  </si>
  <si>
    <t>2016-03-29T18:43:41</t>
  </si>
  <si>
    <t>Hyatt House #862691</t>
  </si>
  <si>
    <t>2016-10-29T08:36:42</t>
  </si>
  <si>
    <t>2016-06-06T16:34:12</t>
  </si>
  <si>
    <t>Washington Tire</t>
  </si>
  <si>
    <t>2016-03-12T23:54:58</t>
  </si>
  <si>
    <t>EZ Wireless #149871</t>
  </si>
  <si>
    <t>2016-01-12T06:14:56</t>
  </si>
  <si>
    <t>2016-03-10T19:53:09</t>
  </si>
  <si>
    <t>2016-11-24T03:31:24</t>
  </si>
  <si>
    <t>2016-01-06T04:44:26</t>
  </si>
  <si>
    <t>2016-09-25T06:54:00</t>
  </si>
  <si>
    <t>2016-07-23T00:30:02</t>
  </si>
  <si>
    <t>Sunoco Gas #278695</t>
  </si>
  <si>
    <t>2016-07-17T05:44:06</t>
  </si>
  <si>
    <t>2016-11-28T06:58:16</t>
  </si>
  <si>
    <t>2016-11-11T23:33:21</t>
  </si>
  <si>
    <t>2016-04-27T06:47:07</t>
  </si>
  <si>
    <t>2016-04-24T22:38:02</t>
  </si>
  <si>
    <t>2016-12-27T06:14:08</t>
  </si>
  <si>
    <t>2016-09-19T03:44:38</t>
  </si>
  <si>
    <t>2016-02-21T10:12:55</t>
  </si>
  <si>
    <t>Wendys #373913</t>
  </si>
  <si>
    <t>2016-01-27T21:30:14</t>
  </si>
  <si>
    <t>Rove Concepts</t>
  </si>
  <si>
    <t>2016-04-15T12:36:06</t>
  </si>
  <si>
    <t>2016-09-27T13:00:44</t>
  </si>
  <si>
    <t>2016-02-21T01:05:28</t>
  </si>
  <si>
    <t>2016-06-03T06:33:38</t>
  </si>
  <si>
    <t>2016-07-04T19:37:05</t>
  </si>
  <si>
    <t>Subway #128055</t>
  </si>
  <si>
    <t>2016-04-08T01:31:46</t>
  </si>
  <si>
    <t>2016-06-26T22:30:06</t>
  </si>
  <si>
    <t>2016-03-30T11:49:36</t>
  </si>
  <si>
    <t>Taco Bell #631524</t>
  </si>
  <si>
    <t>2016-05-10T04:14:28</t>
  </si>
  <si>
    <t>2016-10-02T23:49:36</t>
  </si>
  <si>
    <t>2016-12-22T05:15:19</t>
  </si>
  <si>
    <t>Curves #924217</t>
  </si>
  <si>
    <t>2016-11-03T22:29:25</t>
  </si>
  <si>
    <t>2016-10-27T09:35:02</t>
  </si>
  <si>
    <t>Subway #919336</t>
  </si>
  <si>
    <t>2016-11-08T00:15:05</t>
  </si>
  <si>
    <t>Shake Shack #912965</t>
  </si>
  <si>
    <t>2016-06-19T23:26:11</t>
  </si>
  <si>
    <t>2016-05-30T16:43:17</t>
  </si>
  <si>
    <t>2016-05-04T04:36:37</t>
  </si>
  <si>
    <t>2016-12-18T04:13:05</t>
  </si>
  <si>
    <t>2016-04-02T16:43:37</t>
  </si>
  <si>
    <t>2016-06-28T12:54:48</t>
  </si>
  <si>
    <t>2016-10-03T21:58:33</t>
  </si>
  <si>
    <t>2016-04-12T06:37:03</t>
  </si>
  <si>
    <t>2016-01-10T02:18:18</t>
  </si>
  <si>
    <t>2016-01-03T17:06:07</t>
  </si>
  <si>
    <t>Subway #506317</t>
  </si>
  <si>
    <t>2016-09-15T21:15:25</t>
  </si>
  <si>
    <t>Domino's Pizza #773918</t>
  </si>
  <si>
    <t>2016-09-30T05:31:06</t>
  </si>
  <si>
    <t>2016-10-26T21:17:23</t>
  </si>
  <si>
    <t>2016-11-13T21:39:30</t>
  </si>
  <si>
    <t>2016-11-16T23:47:51</t>
  </si>
  <si>
    <t>2016-06-16T11:52:14</t>
  </si>
  <si>
    <t>2016-01-13T06:56:54</t>
  </si>
  <si>
    <t>2016-05-06T02:14:55</t>
  </si>
  <si>
    <t>2016-05-23T11:40:48</t>
  </si>
  <si>
    <t>2016-11-11T17:49:15</t>
  </si>
  <si>
    <t>Boston Fries</t>
  </si>
  <si>
    <t>2016-12-13T10:24:40</t>
  </si>
  <si>
    <t>2016-04-16T21:20:38</t>
  </si>
  <si>
    <t>2016-12-10T11:22:28</t>
  </si>
  <si>
    <t>2016-07-13T18:00:45</t>
  </si>
  <si>
    <t>Renaissance Hotel #710802</t>
  </si>
  <si>
    <t>2016-04-14T18:31:20</t>
  </si>
  <si>
    <t>2016-05-23T03:36:39</t>
  </si>
  <si>
    <t>Domino's Pizza #153908</t>
  </si>
  <si>
    <t>2016-10-07T00:32:35</t>
  </si>
  <si>
    <t>2016-05-11T18:54:35</t>
  </si>
  <si>
    <t>2016-10-20T17:49:06</t>
  </si>
  <si>
    <t>2016-11-17T05:40:17</t>
  </si>
  <si>
    <t>2016-06-23T19:16:23</t>
  </si>
  <si>
    <t>2016-12-22T11:17:30</t>
  </si>
  <si>
    <t>2016-07-23T01:12:06</t>
  </si>
  <si>
    <t>2016-10-22T09:12:19</t>
  </si>
  <si>
    <t>2016-07-14T21:02:59</t>
  </si>
  <si>
    <t>2016-09-23T06:26:55</t>
  </si>
  <si>
    <t>McDonalds #793694</t>
  </si>
  <si>
    <t>2016-07-28T11:42:53</t>
  </si>
  <si>
    <t>2016-01-12T13:59:52</t>
  </si>
  <si>
    <t>2016-07-19T16:24:24</t>
  </si>
  <si>
    <t>2016-10-04T08:57:15</t>
  </si>
  <si>
    <t>2016-04-09T09:56:49</t>
  </si>
  <si>
    <t>Shake Shack #62182</t>
  </si>
  <si>
    <t>2016-12-16T02:53:36</t>
  </si>
  <si>
    <t>2016-11-17T14:52:08</t>
  </si>
  <si>
    <t>2016-08-24T06:19:13</t>
  </si>
  <si>
    <t>2016-01-31T16:05:59</t>
  </si>
  <si>
    <t>2016-09-07T01:48:37</t>
  </si>
  <si>
    <t>2016-03-30T06:06:12</t>
  </si>
  <si>
    <t>2016-01-01T22:10:04</t>
  </si>
  <si>
    <t>2016-11-05T02:18:06</t>
  </si>
  <si>
    <t>McDonalds #682628</t>
  </si>
  <si>
    <t>2016-04-02T01:19:35</t>
  </si>
  <si>
    <t>2016-09-04T12:48:26</t>
  </si>
  <si>
    <t>2016-08-15T22:18:08</t>
  </si>
  <si>
    <t>Universe Massage #958412</t>
  </si>
  <si>
    <t>2016-09-06T15:32:46</t>
  </si>
  <si>
    <t>2016-11-25T03:04:23</t>
  </si>
  <si>
    <t>2016-07-20T07:14:04</t>
  </si>
  <si>
    <t>2016-04-21T01:31:31</t>
  </si>
  <si>
    <t>EZ Wireless #931794</t>
  </si>
  <si>
    <t>2016-02-07T21:32:26</t>
  </si>
  <si>
    <t>2016-03-31T03:59:58</t>
  </si>
  <si>
    <t>2016-05-15T16:37:18</t>
  </si>
  <si>
    <t>2016-01-07T16:35:01</t>
  </si>
  <si>
    <t>2016-11-30T13:58:54</t>
  </si>
  <si>
    <t>2016-11-06T01:42:58</t>
  </si>
  <si>
    <t>2016-03-17T11:30:22</t>
  </si>
  <si>
    <t>Sprint Communications #139222</t>
  </si>
  <si>
    <t>2016-02-12T09:57:36</t>
  </si>
  <si>
    <t>2016-11-09T19:36:24</t>
  </si>
  <si>
    <t>2016-08-30T19:04:48</t>
  </si>
  <si>
    <t>2016-12-02T08:31:46</t>
  </si>
  <si>
    <t>2016-05-04T08:00:36</t>
  </si>
  <si>
    <t>2016-01-20T09:15:24</t>
  </si>
  <si>
    <t>2016-08-06T02:36:01</t>
  </si>
  <si>
    <t>2016-03-29T11:42:21</t>
  </si>
  <si>
    <t>2016-08-09T22:22:59</t>
  </si>
  <si>
    <t>2016-06-15T10:11:35</t>
  </si>
  <si>
    <t>Uptown BBQ</t>
  </si>
  <si>
    <t>2016-05-05T11:02:20</t>
  </si>
  <si>
    <t>2016-08-19T03:15:22</t>
  </si>
  <si>
    <t>2016-08-26T19:29:27</t>
  </si>
  <si>
    <t>2016-10-10T22:12:24</t>
  </si>
  <si>
    <t>2016-11-23T00:09:29</t>
  </si>
  <si>
    <t>2016-06-24T20:36:20</t>
  </si>
  <si>
    <t>2016-04-25T11:35:52</t>
  </si>
  <si>
    <t>Sunoco Gas #720190</t>
  </si>
  <si>
    <t>2016-02-27T17:52:11</t>
  </si>
  <si>
    <t>2016-07-19T07:58:55</t>
  </si>
  <si>
    <t>Shake Shack #968081</t>
  </si>
  <si>
    <t>2016-10-16T05:32:34</t>
  </si>
  <si>
    <t>Popeyes #415239</t>
  </si>
  <si>
    <t>2016-04-11T10:00:05</t>
  </si>
  <si>
    <t>2016-10-20T09:15:19</t>
  </si>
  <si>
    <t>2016-07-30T02:09:20</t>
  </si>
  <si>
    <t>2016-01-09T02:14:03</t>
  </si>
  <si>
    <t>2016-06-22T23:42:41</t>
  </si>
  <si>
    <t>2016-07-13T04:35:18</t>
  </si>
  <si>
    <t>2016-10-05T13:00:21</t>
  </si>
  <si>
    <t>2016-12-15T20:10:40</t>
  </si>
  <si>
    <t>2016-10-18T03:24:26</t>
  </si>
  <si>
    <t>2016-10-22T23:13:59</t>
  </si>
  <si>
    <t>2016-03-14T05:30:19</t>
  </si>
  <si>
    <t>Planet Fitness #823628</t>
  </si>
  <si>
    <t>2016-01-13T09:42:07</t>
  </si>
  <si>
    <t>2016-02-26T10:50:40</t>
  </si>
  <si>
    <t>2016-12-17T13:51:33</t>
  </si>
  <si>
    <t>2016-08-10T23:56:50</t>
  </si>
  <si>
    <t>2016-11-02T12:48:37</t>
  </si>
  <si>
    <t>2016-02-11T14:50:36</t>
  </si>
  <si>
    <t>2016-03-04T08:08:51</t>
  </si>
  <si>
    <t>Shake Shack #221321</t>
  </si>
  <si>
    <t>2016-02-10T22:26:33</t>
  </si>
  <si>
    <t>Renaissance Hotel #475265</t>
  </si>
  <si>
    <t>2016-02-23T15:05:24</t>
  </si>
  <si>
    <t>2016-05-01T07:32:46</t>
  </si>
  <si>
    <t>2016-02-11T11:37:44</t>
  </si>
  <si>
    <t>2016-12-28T23:28:16</t>
  </si>
  <si>
    <t>South Restaurant</t>
  </si>
  <si>
    <t>2016-02-12T06:19:57</t>
  </si>
  <si>
    <t>2016-07-31T06:45:42</t>
  </si>
  <si>
    <t>2016-12-09T03:31:53</t>
  </si>
  <si>
    <t>2016-08-30T17:32:17</t>
  </si>
  <si>
    <t>2016-06-27T07:02:10</t>
  </si>
  <si>
    <t>2016-10-15T12:18:15</t>
  </si>
  <si>
    <t>Hilton Hotels #821221</t>
  </si>
  <si>
    <t>2016-06-19T00:00:52</t>
  </si>
  <si>
    <t>2016-10-05T02:32:49</t>
  </si>
  <si>
    <t>2016-08-05T23:01:26</t>
  </si>
  <si>
    <t>2016-01-08T02:14:51</t>
  </si>
  <si>
    <t>2016-10-24T03:06:36</t>
  </si>
  <si>
    <t>2016-12-26T11:25:56</t>
  </si>
  <si>
    <t>2016-02-28T03:58:48</t>
  </si>
  <si>
    <t>2016-06-16T21:24:50</t>
  </si>
  <si>
    <t>Rodeway Inn #46487</t>
  </si>
  <si>
    <t>2016-04-16T14:39:16</t>
  </si>
  <si>
    <t>Subway #250720</t>
  </si>
  <si>
    <t>2016-06-27T17:11:07</t>
  </si>
  <si>
    <t>2016-04-11T10:20:53</t>
  </si>
  <si>
    <t>2016-01-05T11:27:54</t>
  </si>
  <si>
    <t>2016-09-05T02:48:21</t>
  </si>
  <si>
    <t>WSC #373883</t>
  </si>
  <si>
    <t>2016-11-07T17:57:28</t>
  </si>
  <si>
    <t>2016-02-02T05:54:03</t>
  </si>
  <si>
    <t>2016-10-29T15:17:35</t>
  </si>
  <si>
    <t>2016-08-14T05:58:03</t>
  </si>
  <si>
    <t>2016-03-25T17:11:13</t>
  </si>
  <si>
    <t>2016-05-27T22:01:16</t>
  </si>
  <si>
    <t>2016-02-08T10:48:43</t>
  </si>
  <si>
    <t>2016-11-14T08:48:13</t>
  </si>
  <si>
    <t>2016-03-05T18:51:20</t>
  </si>
  <si>
    <t>KFC #400095</t>
  </si>
  <si>
    <t>2016-10-25T21:40:11</t>
  </si>
  <si>
    <t>2016-09-12T23:22:21</t>
  </si>
  <si>
    <t>2016-08-02T04:06:03</t>
  </si>
  <si>
    <t>2016-08-26T12:00:10</t>
  </si>
  <si>
    <t>2016-09-05T07:55:00</t>
  </si>
  <si>
    <t>2016-02-04T15:45:06</t>
  </si>
  <si>
    <t>Hardee's #914178</t>
  </si>
  <si>
    <t>2016-09-18T18:09:00</t>
  </si>
  <si>
    <t>2016-01-10T20:19:04</t>
  </si>
  <si>
    <t>Hyatt House #874597</t>
  </si>
  <si>
    <t>2016-11-24T04:06:29</t>
  </si>
  <si>
    <t>2016-05-27T08:27:25</t>
  </si>
  <si>
    <t>2016-09-07T18:58:06</t>
  </si>
  <si>
    <t>Quizno's #341039</t>
  </si>
  <si>
    <t>2016-10-12T20:28:10</t>
  </si>
  <si>
    <t>2016-10-29T08:38:24</t>
  </si>
  <si>
    <t>2016-02-26T05:47:03</t>
  </si>
  <si>
    <t>Wendys #95434</t>
  </si>
  <si>
    <t>2016-12-24T23:37:07</t>
  </si>
  <si>
    <t>2016-12-28T00:27:25</t>
  </si>
  <si>
    <t>Mobil Gas #170010</t>
  </si>
  <si>
    <t>2016-07-15T00:17:22</t>
  </si>
  <si>
    <t>2016-12-02T11:32:59</t>
  </si>
  <si>
    <t>2016-03-30T20:26:55</t>
  </si>
  <si>
    <t>2016-09-07T21:38:29</t>
  </si>
  <si>
    <t>2016-03-14T08:43:54</t>
  </si>
  <si>
    <t>2016-08-03T20:18:58</t>
  </si>
  <si>
    <t>2016-08-30T17:43:29</t>
  </si>
  <si>
    <t>Rock Weights #816724</t>
  </si>
  <si>
    <t>2016-04-27T22:15:31</t>
  </si>
  <si>
    <t>2016-08-22T01:49:08</t>
  </si>
  <si>
    <t>2016-03-17T21:38:46</t>
  </si>
  <si>
    <t>2016-10-03T10:46:28</t>
  </si>
  <si>
    <t>2016-11-05T08:06:35</t>
  </si>
  <si>
    <t>WSC #641533</t>
  </si>
  <si>
    <t>2016-07-27T04:44:58</t>
  </si>
  <si>
    <t>2016-07-04T06:34:37</t>
  </si>
  <si>
    <t>2016-07-03T08:36:40</t>
  </si>
  <si>
    <t>2016-08-09T12:48:13</t>
  </si>
  <si>
    <t>2016-12-14T04:46:55</t>
  </si>
  <si>
    <t>2016-11-25T06:59:45</t>
  </si>
  <si>
    <t>2016-01-18T01:54:12</t>
  </si>
  <si>
    <t>2016-02-27T14:36:55</t>
  </si>
  <si>
    <t>2016-11-11T09:03:20</t>
  </si>
  <si>
    <t>2016-11-19T13:13:16</t>
  </si>
  <si>
    <t>McDonalds #815193</t>
  </si>
  <si>
    <t>2016-07-10T12:56:38</t>
  </si>
  <si>
    <t>2016-01-30T00:47:26</t>
  </si>
  <si>
    <t>1st Sandwitch Bar #772439</t>
  </si>
  <si>
    <t>2016-01-25T18:34:21</t>
  </si>
  <si>
    <t>2016-07-30T06:21:57</t>
  </si>
  <si>
    <t>2016-04-24T08:48:49</t>
  </si>
  <si>
    <t>West End Beauty #02340</t>
  </si>
  <si>
    <t>2016-02-28T17:19:05</t>
  </si>
  <si>
    <t>2016-09-26T06:36:25</t>
  </si>
  <si>
    <t>2016-07-20T07:19:20</t>
  </si>
  <si>
    <t>Mobil Gas #101748</t>
  </si>
  <si>
    <t>2016-09-20T15:20:35</t>
  </si>
  <si>
    <t>Arbys #669514</t>
  </si>
  <si>
    <t>2016-09-10T03:11:44</t>
  </si>
  <si>
    <t>2016-11-24T07:52:00</t>
  </si>
  <si>
    <t>2016-09-17T08:02:49</t>
  </si>
  <si>
    <t>2016-02-15T06:27:38</t>
  </si>
  <si>
    <t>Planet Fitness #267000</t>
  </si>
  <si>
    <t>2016-07-16T13:11:47</t>
  </si>
  <si>
    <t>2016-04-06T04:09:40</t>
  </si>
  <si>
    <t>In-N-Out #948343</t>
  </si>
  <si>
    <t>2016-04-17T09:17:22</t>
  </si>
  <si>
    <t>Golds Gym #621403</t>
  </si>
  <si>
    <t>2016-10-12T12:01:22</t>
  </si>
  <si>
    <t>2016-09-18T23:58:06</t>
  </si>
  <si>
    <t>2016-11-22T20:10:25</t>
  </si>
  <si>
    <t>2016-05-11T23:39:50</t>
  </si>
  <si>
    <t>2016-11-06T17:43:40</t>
  </si>
  <si>
    <t>2016-12-30T04:00:32</t>
  </si>
  <si>
    <t>2016-04-13T17:46:45</t>
  </si>
  <si>
    <t>2016-07-01T22:58:09</t>
  </si>
  <si>
    <t>2016-06-20T03:58:31</t>
  </si>
  <si>
    <t>2016-02-26T00:15:55</t>
  </si>
  <si>
    <t>2016-06-09T14:57:11</t>
  </si>
  <si>
    <t>Dunkin' Donuts #20935</t>
  </si>
  <si>
    <t>2016-09-19T08:46:03</t>
  </si>
  <si>
    <t>2016-04-23T17:02:12</t>
  </si>
  <si>
    <t>2016-02-07T07:06:17</t>
  </si>
  <si>
    <t>Universe Massage #524036</t>
  </si>
  <si>
    <t>2016-03-16T10:13:30</t>
  </si>
  <si>
    <t>2016-06-04T05:08:37</t>
  </si>
  <si>
    <t>Shake Shack #194954</t>
  </si>
  <si>
    <t>2016-01-29T17:21:44</t>
  </si>
  <si>
    <t>2016-08-18T19:05:08</t>
  </si>
  <si>
    <t>2016-03-20T02:33:34</t>
  </si>
  <si>
    <t>Burger King #862297</t>
  </si>
  <si>
    <t>2016-06-28T22:29:54</t>
  </si>
  <si>
    <t>2016-07-07T22:59:39</t>
  </si>
  <si>
    <t>WSC #810105</t>
  </si>
  <si>
    <t>2016-11-07T15:11:20</t>
  </si>
  <si>
    <t>2016-07-25T22:58:15</t>
  </si>
  <si>
    <t>2016-06-09T07:22:50</t>
  </si>
  <si>
    <t>Domino's Pizza #97094</t>
  </si>
  <si>
    <t>2016-02-06T10:52:59</t>
  </si>
  <si>
    <t>2016-11-02T01:52:51</t>
  </si>
  <si>
    <t>2016-06-08T09:26:24</t>
  </si>
  <si>
    <t>Shell Gas #291817</t>
  </si>
  <si>
    <t>2016-12-07T11:16:06</t>
  </si>
  <si>
    <t>2016-07-26T18:16:15</t>
  </si>
  <si>
    <t>2016-08-08T00:13:56</t>
  </si>
  <si>
    <t>2016-04-06T09:53:25</t>
  </si>
  <si>
    <t>2016-11-09T18:22:39</t>
  </si>
  <si>
    <t>2016-08-09T17:46:56</t>
  </si>
  <si>
    <t>2016-07-15T12:08:52</t>
  </si>
  <si>
    <t>2016-10-27T21:04:46</t>
  </si>
  <si>
    <t>2016-10-21T08:23:58</t>
  </si>
  <si>
    <t>Powerlifting #736091</t>
  </si>
  <si>
    <t>2016-03-11T11:19:12</t>
  </si>
  <si>
    <t>2016-12-04T00:02:33</t>
  </si>
  <si>
    <t>2016-10-30T21:48:38</t>
  </si>
  <si>
    <t>2016-05-18T17:39:29</t>
  </si>
  <si>
    <t>2016-10-21T19:23:13</t>
  </si>
  <si>
    <t>2016-07-24T20:30:04</t>
  </si>
  <si>
    <t>2016-01-24T02:51:01</t>
  </si>
  <si>
    <t>Starbucks #353924</t>
  </si>
  <si>
    <t>2016-05-08T22:32:02</t>
  </si>
  <si>
    <t>2016-08-10T22:58:52</t>
  </si>
  <si>
    <t>2016-04-12T03:44:28</t>
  </si>
  <si>
    <t>Sunoco Gas #494667</t>
  </si>
  <si>
    <t>2016-02-17T04:35:02</t>
  </si>
  <si>
    <t>Arbys #668298</t>
  </si>
  <si>
    <t>2016-03-20T06:34:11</t>
  </si>
  <si>
    <t>2016-07-30T16:29:16</t>
  </si>
  <si>
    <t>2016-10-28T21:42:56</t>
  </si>
  <si>
    <t>Walgreens #452136</t>
  </si>
  <si>
    <t>2016-04-26T14:21:24</t>
  </si>
  <si>
    <t>2016-10-17T17:31:15</t>
  </si>
  <si>
    <t>2016-11-23T09:17:49</t>
  </si>
  <si>
    <t>2016-07-31T20:46:11</t>
  </si>
  <si>
    <t>Domino's Pizza #336370</t>
  </si>
  <si>
    <t>2016-09-09T14:07:17</t>
  </si>
  <si>
    <t>Universe Massage #126753</t>
  </si>
  <si>
    <t>2016-10-26T06:04:57</t>
  </si>
  <si>
    <t>2016-12-13T18:04:54</t>
  </si>
  <si>
    <t>2016-08-01T19:54:53</t>
  </si>
  <si>
    <t>2016-01-16T17:18:06</t>
  </si>
  <si>
    <t>2016-07-25T09:56:25</t>
  </si>
  <si>
    <t>2016-09-22T22:55:24</t>
  </si>
  <si>
    <t>2016-11-23T22:52:16</t>
  </si>
  <si>
    <t>2016-07-08T20:03:03</t>
  </si>
  <si>
    <t>Wendys #977675</t>
  </si>
  <si>
    <t>2016-03-11T09:17:09</t>
  </si>
  <si>
    <t>2016-04-05T21:00:05</t>
  </si>
  <si>
    <t>2016-07-01T12:12:30</t>
  </si>
  <si>
    <t>2016-06-26T00:54:19</t>
  </si>
  <si>
    <t>2016-07-30T23:51:36</t>
  </si>
  <si>
    <t>Rodeway Inn #684855</t>
  </si>
  <si>
    <t>2016-08-26T23:22:51</t>
  </si>
  <si>
    <t>2016-04-30T10:48:30</t>
  </si>
  <si>
    <t>Sunoco Gas #748028</t>
  </si>
  <si>
    <t>2016-07-10T21:01:07</t>
  </si>
  <si>
    <t>2016-09-25T00:05:52</t>
  </si>
  <si>
    <t>Domino's Pizza #01367</t>
  </si>
  <si>
    <t>2016-12-07T22:47:58</t>
  </si>
  <si>
    <t>2016-06-02T21:13:14</t>
  </si>
  <si>
    <t>2016-05-04T11:09:15</t>
  </si>
  <si>
    <t>Tim Hortons #294554</t>
  </si>
  <si>
    <t>2016-07-13T20:25:37</t>
  </si>
  <si>
    <t>2016-05-26T05:59:02</t>
  </si>
  <si>
    <t>2016-12-06T19:29:32</t>
  </si>
  <si>
    <t>2016-10-25T18:37:51</t>
  </si>
  <si>
    <t>2016-09-10T17:52:41</t>
  </si>
  <si>
    <t>2016-11-24T15:27:17</t>
  </si>
  <si>
    <t>2016-09-16T17:59:51</t>
  </si>
  <si>
    <t>Domino's Pizza #962710</t>
  </si>
  <si>
    <t>2016-08-27T09:49:51</t>
  </si>
  <si>
    <t>2016-10-03T23:09:50</t>
  </si>
  <si>
    <t>2016-12-15T09:47:05</t>
  </si>
  <si>
    <t>McDonalds #604303</t>
  </si>
  <si>
    <t>2016-11-10T11:03:24</t>
  </si>
  <si>
    <t>2016-10-01T09:24:36</t>
  </si>
  <si>
    <t>2016-06-05T09:03:59</t>
  </si>
  <si>
    <t>2016-06-03T11:46:34</t>
  </si>
  <si>
    <t>Auntie Anne's #15678</t>
  </si>
  <si>
    <t>2016-11-20T03:08:04</t>
  </si>
  <si>
    <t>2016-05-01T11:41:33</t>
  </si>
  <si>
    <t>2016-06-16T18:45:20</t>
  </si>
  <si>
    <t>2016-10-05T08:49:27</t>
  </si>
  <si>
    <t>Texas Gas #143387</t>
  </si>
  <si>
    <t>2016-12-12T09:30:57</t>
  </si>
  <si>
    <t>2016-11-20T19:56:27</t>
  </si>
  <si>
    <t>2016-04-01T05:02:02</t>
  </si>
  <si>
    <t>2016-08-08T07:54:41</t>
  </si>
  <si>
    <t>2016-03-09T01:37:34</t>
  </si>
  <si>
    <t>2016-11-14T06:42:25</t>
  </si>
  <si>
    <t>2016-11-02T08:41:22</t>
  </si>
  <si>
    <t>2016-06-20T08:10:45</t>
  </si>
  <si>
    <t>2016-05-18T03:48:12</t>
  </si>
  <si>
    <t>2016-08-18T23:53:42</t>
  </si>
  <si>
    <t>2016-06-25T04:08:48</t>
  </si>
  <si>
    <t>Burger King #61773</t>
  </si>
  <si>
    <t>2016-02-25T15:36:32</t>
  </si>
  <si>
    <t>2016-02-29T12:54:28</t>
  </si>
  <si>
    <t>Wendys #394631</t>
  </si>
  <si>
    <t>2016-05-15T05:31:46</t>
  </si>
  <si>
    <t>2016-03-21T13:32:23</t>
  </si>
  <si>
    <t>2016-05-25T01:08:30</t>
  </si>
  <si>
    <t>2016-08-27T05:36:01</t>
  </si>
  <si>
    <t>2016-04-17T11:01:24</t>
  </si>
  <si>
    <t>2016-11-19T11:41:46</t>
  </si>
  <si>
    <t>2016-09-29T22:32:32</t>
  </si>
  <si>
    <t>Rodeway Inn #708973</t>
  </si>
  <si>
    <t>2016-09-02T21:59:41</t>
  </si>
  <si>
    <t>2016-01-01T16:30:26</t>
  </si>
  <si>
    <t>Hardee's #267491</t>
  </si>
  <si>
    <t>2016-12-10T23:41:43</t>
  </si>
  <si>
    <t>2016-12-14T07:19:52</t>
  </si>
  <si>
    <t>2016-05-20T22:14:18</t>
  </si>
  <si>
    <t>2016-12-05T12:04:29</t>
  </si>
  <si>
    <t>Wendys #337732</t>
  </si>
  <si>
    <t>2016-05-05T11:22:19</t>
  </si>
  <si>
    <t>Popeyes #414406</t>
  </si>
  <si>
    <t>2016-04-13T04:37:40</t>
  </si>
  <si>
    <t>2016-08-03T00:58:04</t>
  </si>
  <si>
    <t>2016-04-20T02:12:10</t>
  </si>
  <si>
    <t>2016-09-07T09:44:14</t>
  </si>
  <si>
    <t>2016-07-28T04:56:56</t>
  </si>
  <si>
    <t>2016-03-12T15:52:44</t>
  </si>
  <si>
    <t>2016-11-24T20:30:39</t>
  </si>
  <si>
    <t>1st BBQ</t>
  </si>
  <si>
    <t>2016-12-28T06:52:53</t>
  </si>
  <si>
    <t>2016-07-22T13:20:57</t>
  </si>
  <si>
    <t>2016-12-01T12:33:55</t>
  </si>
  <si>
    <t>2016-03-31T06:33:01</t>
  </si>
  <si>
    <t>2016-03-25T23:52:35</t>
  </si>
  <si>
    <t>2016-10-18T02:01:40</t>
  </si>
  <si>
    <t>2016-04-28T20:32:43</t>
  </si>
  <si>
    <t>2016-06-04T01:52:05</t>
  </si>
  <si>
    <t>2016-11-17T20:20:43</t>
  </si>
  <si>
    <t>2016-08-13T22:12:09</t>
  </si>
  <si>
    <t>2016-07-23T13:46:07</t>
  </si>
  <si>
    <t>Rodeway Inn #693706</t>
  </si>
  <si>
    <t>2016-03-02T01:26:29</t>
  </si>
  <si>
    <t>2016-02-08T07:53:01</t>
  </si>
  <si>
    <t>2016-06-07T10:10:44</t>
  </si>
  <si>
    <t>2016-05-22T18:42:39</t>
  </si>
  <si>
    <t>2016-05-11T15:07:26</t>
  </si>
  <si>
    <t>Dunkin' Donuts #55737</t>
  </si>
  <si>
    <t>2016-12-16T04:47:30</t>
  </si>
  <si>
    <t>2016-08-14T12:59:28</t>
  </si>
  <si>
    <t>2016-06-17T17:29:44</t>
  </si>
  <si>
    <t>2016-03-27T07:19:25</t>
  </si>
  <si>
    <t>Mobil Gas #906553</t>
  </si>
  <si>
    <t>2016-08-06T19:52:12</t>
  </si>
  <si>
    <t>2016-11-06T12:32:27</t>
  </si>
  <si>
    <t>Burger King #139970</t>
  </si>
  <si>
    <t>2016-03-07T00:51:58</t>
  </si>
  <si>
    <t>2016-09-14T12:02:25</t>
  </si>
  <si>
    <t>2016-07-23T00:13:40</t>
  </si>
  <si>
    <t>2016-05-09T00:31:34</t>
  </si>
  <si>
    <t>2016-03-27T16:57:07</t>
  </si>
  <si>
    <t>2016-06-05T16:08:54</t>
  </si>
  <si>
    <t>2016-04-02T10:13:21</t>
  </si>
  <si>
    <t>Hardee's #157427</t>
  </si>
  <si>
    <t>2016-02-24T08:42:55</t>
  </si>
  <si>
    <t>2016-07-06T08:45:39</t>
  </si>
  <si>
    <t>2016-07-23T22:32:38</t>
  </si>
  <si>
    <t>2016-10-12T23:08:55</t>
  </si>
  <si>
    <t>2016-07-13T04:52:18</t>
  </si>
  <si>
    <t>2016-01-06T01:05:40</t>
  </si>
  <si>
    <t>Universe Massage #725790</t>
  </si>
  <si>
    <t>2016-09-17T16:24:47</t>
  </si>
  <si>
    <t>2016-02-14T08:42:13</t>
  </si>
  <si>
    <t>2016-08-15T02:35:37</t>
  </si>
  <si>
    <t>2016-04-25T16:11:49</t>
  </si>
  <si>
    <t>Wendys #06139</t>
  </si>
  <si>
    <t>2016-01-14T06:21:59</t>
  </si>
  <si>
    <t>2016-02-11T21:46:09</t>
  </si>
  <si>
    <t>2016-11-24T09:18:35</t>
  </si>
  <si>
    <t>2016-07-18T05:22:45</t>
  </si>
  <si>
    <t>2016-08-11T08:40:01</t>
  </si>
  <si>
    <t>2016-10-14T19:54:53</t>
  </si>
  <si>
    <t>2016-12-16T04:09:18</t>
  </si>
  <si>
    <t>2016-12-09T07:03:50</t>
  </si>
  <si>
    <t>2016-03-31T09:21:13</t>
  </si>
  <si>
    <t>2016-03-01T09:30:58</t>
  </si>
  <si>
    <t>2016-05-05T11:14:22</t>
  </si>
  <si>
    <t>2016-06-18T09:23:30</t>
  </si>
  <si>
    <t>2016-05-24T02:22:51</t>
  </si>
  <si>
    <t>2016-02-15T09:16:35</t>
  </si>
  <si>
    <t>Hyatt House #161001</t>
  </si>
  <si>
    <t>2016-09-14T07:44:05</t>
  </si>
  <si>
    <t>2016-11-04T20:11:04</t>
  </si>
  <si>
    <t>2016-02-02T23:03:51</t>
  </si>
  <si>
    <t>2016-09-14T18:40:03</t>
  </si>
  <si>
    <t>2016-04-17T00:41:33</t>
  </si>
  <si>
    <t>Starbucks #596555</t>
  </si>
  <si>
    <t>2016-01-18T07:40:27</t>
  </si>
  <si>
    <t>2016-12-30T11:31:51</t>
  </si>
  <si>
    <t>2016-05-05T17:48:17</t>
  </si>
  <si>
    <t>2016-04-07T08:25:13</t>
  </si>
  <si>
    <t>2016-01-14T19:46:00</t>
  </si>
  <si>
    <t>2016-11-29T13:10:27</t>
  </si>
  <si>
    <t>Arbys #425001</t>
  </si>
  <si>
    <t>2016-10-12T14:58:13</t>
  </si>
  <si>
    <t>2016-10-19T00:45:12</t>
  </si>
  <si>
    <t>2016-11-25T00:52:36</t>
  </si>
  <si>
    <t>Dunkin' Donuts #609831</t>
  </si>
  <si>
    <t>2016-04-07T14:13:19</t>
  </si>
  <si>
    <t>2016-05-20T08:32:10</t>
  </si>
  <si>
    <t>Domino's Pizza #620400</t>
  </si>
  <si>
    <t>2016-11-19T05:06:05</t>
  </si>
  <si>
    <t>2016-05-03T00:10:44</t>
  </si>
  <si>
    <t>In-N-Out #723993</t>
  </si>
  <si>
    <t>2016-08-14T13:57:40</t>
  </si>
  <si>
    <t>2016-12-07T16:03:21</t>
  </si>
  <si>
    <t>Pottery Barn</t>
  </si>
  <si>
    <t>2016-01-22T18:00:15</t>
  </si>
  <si>
    <t>West End Beauty #178111</t>
  </si>
  <si>
    <t>2016-05-21T18:25:24</t>
  </si>
  <si>
    <t>2016-09-25T16:18:23</t>
  </si>
  <si>
    <t>2016-11-17T15:41:31</t>
  </si>
  <si>
    <t>2016-07-22T02:09:48</t>
  </si>
  <si>
    <t>2016-04-23T05:09:26</t>
  </si>
  <si>
    <t>2016-12-28T03:09:03</t>
  </si>
  <si>
    <t>2016-01-09T04:29:13</t>
  </si>
  <si>
    <t>Auntie Anne's #423223</t>
  </si>
  <si>
    <t>2016-05-21T16:18:38</t>
  </si>
  <si>
    <t>2016-09-29T11:47:01</t>
  </si>
  <si>
    <t>2016-02-05T12:26:33</t>
  </si>
  <si>
    <t>2016-01-13T06:04:31</t>
  </si>
  <si>
    <t>2016-11-03T06:33:23</t>
  </si>
  <si>
    <t>2016-03-27T06:08:32</t>
  </si>
  <si>
    <t>2016-04-03T13:06:39</t>
  </si>
  <si>
    <t>2016-09-20T22:56:07</t>
  </si>
  <si>
    <t>2016-12-17T00:28:53</t>
  </si>
  <si>
    <t>2016-08-21T20:59:39</t>
  </si>
  <si>
    <t>2016-11-19T19:17:45</t>
  </si>
  <si>
    <t>2016-09-05T15:06:48</t>
  </si>
  <si>
    <t>Sunoco Gas #247291</t>
  </si>
  <si>
    <t>2016-12-10T12:16:21</t>
  </si>
  <si>
    <t>West End Beauty #542603</t>
  </si>
  <si>
    <t>2016-12-25T08:36:46</t>
  </si>
  <si>
    <t>2016-06-05T03:12:35</t>
  </si>
  <si>
    <t>2016-03-29T17:36:35</t>
  </si>
  <si>
    <t>Subway #198707</t>
  </si>
  <si>
    <t>2016-09-11T10:12:35</t>
  </si>
  <si>
    <t>2016-11-29T13:34:41</t>
  </si>
  <si>
    <t>2016-09-30T17:32:26</t>
  </si>
  <si>
    <t>2016-01-19T22:27:04</t>
  </si>
  <si>
    <t>2016-06-27T02:16:32</t>
  </si>
  <si>
    <t>2016-09-20T08:59:43</t>
  </si>
  <si>
    <t>2016-02-01T23:11:03</t>
  </si>
  <si>
    <t>Wendys #39414</t>
  </si>
  <si>
    <t>2016-06-13T05:40:20</t>
  </si>
  <si>
    <t>2016-01-25T02:33:08</t>
  </si>
  <si>
    <t>2016-06-13T23:01:47</t>
  </si>
  <si>
    <t>2016-09-23T19:14:57</t>
  </si>
  <si>
    <t>2016-07-02T01:37:05</t>
  </si>
  <si>
    <t>2016-09-18T09:02:56</t>
  </si>
  <si>
    <t>2016-12-20T20:14:24</t>
  </si>
  <si>
    <t>2016-02-25T04:21:41</t>
  </si>
  <si>
    <t>2016-06-28T16:54:10</t>
  </si>
  <si>
    <t>2016-12-10T17:27:34</t>
  </si>
  <si>
    <t>2016-08-25T22:26:47</t>
  </si>
  <si>
    <t>2016-02-03T06:41:42</t>
  </si>
  <si>
    <t>2016-05-15T04:39:34</t>
  </si>
  <si>
    <t>2016-09-28T04:50:21</t>
  </si>
  <si>
    <t>2016-09-04T16:24:08</t>
  </si>
  <si>
    <t>2016-10-28T09:03:55</t>
  </si>
  <si>
    <t>2016-09-16T14:52:29</t>
  </si>
  <si>
    <t>2016-10-08T18:29:00</t>
  </si>
  <si>
    <t>Quizno's #349753</t>
  </si>
  <si>
    <t>2016-08-28T07:15:26</t>
  </si>
  <si>
    <t>2016-05-21T14:35:25</t>
  </si>
  <si>
    <t>2016-12-02T03:53:00</t>
  </si>
  <si>
    <t>Texas Gas #908639</t>
  </si>
  <si>
    <t>2016-05-28T14:08:49</t>
  </si>
  <si>
    <t>2016-09-23T08:35:08</t>
  </si>
  <si>
    <t>2016-01-22T02:20:37</t>
  </si>
  <si>
    <t>2016-02-05T22:52:26</t>
  </si>
  <si>
    <t>2016-03-13T05:13:22</t>
  </si>
  <si>
    <t>2016-11-11T09:51:47</t>
  </si>
  <si>
    <t>2016-03-18T20:53:23</t>
  </si>
  <si>
    <t>2016-04-30T19:11:27</t>
  </si>
  <si>
    <t>2016-06-15T06:29:06</t>
  </si>
  <si>
    <t>2016-09-03T20:37:15</t>
  </si>
  <si>
    <t>2016-10-08T10:15:18</t>
  </si>
  <si>
    <t>Shell Gas #477124</t>
  </si>
  <si>
    <t>2016-07-06T12:49:41</t>
  </si>
  <si>
    <t>2016-07-09T05:25:24</t>
  </si>
  <si>
    <t>Burger King #655453</t>
  </si>
  <si>
    <t>2016-01-19T12:46:15</t>
  </si>
  <si>
    <t>2016-09-24T03:16:03</t>
  </si>
  <si>
    <t>2016-07-11T08:07:03</t>
  </si>
  <si>
    <t>2016-03-02T16:15:27</t>
  </si>
  <si>
    <t>2016-11-03T00:40:07</t>
  </si>
  <si>
    <t>2016-02-11T18:59:12</t>
  </si>
  <si>
    <t>2016-05-24T16:56:01</t>
  </si>
  <si>
    <t>Rodeway Inn #43522</t>
  </si>
  <si>
    <t>2016-07-13T06:19:09</t>
  </si>
  <si>
    <t>2016-11-09T18:18:51</t>
  </si>
  <si>
    <t>2016-05-10T02:12:21</t>
  </si>
  <si>
    <t>2016-02-28T13:42:58</t>
  </si>
  <si>
    <t>2016-08-31T01:04:33</t>
  </si>
  <si>
    <t>KFC #632134</t>
  </si>
  <si>
    <t>2016-02-02T18:15:10</t>
  </si>
  <si>
    <t>2016-03-07T14:44:30</t>
  </si>
  <si>
    <t>2016-07-23T22:41:56</t>
  </si>
  <si>
    <t>2016-04-17T21:02:12</t>
  </si>
  <si>
    <t>2016-07-20T21:10:54</t>
  </si>
  <si>
    <t>2016-08-30T22:53:39</t>
  </si>
  <si>
    <t>Powerlifting #825072</t>
  </si>
  <si>
    <t>2016-06-26T12:14:29</t>
  </si>
  <si>
    <t>2016-02-07T14:58:22</t>
  </si>
  <si>
    <t>2016-03-19T19:39:17</t>
  </si>
  <si>
    <t>2016-11-03T05:03:56</t>
  </si>
  <si>
    <t>2016-08-15T19:21:09</t>
  </si>
  <si>
    <t>2016-06-05T13:43:23</t>
  </si>
  <si>
    <t>2016-06-15T23:13:21</t>
  </si>
  <si>
    <t>2016-09-10T08:20:32</t>
  </si>
  <si>
    <t>2016-12-25T22:34:43</t>
  </si>
  <si>
    <t>Uptown Fries</t>
  </si>
  <si>
    <t>2016-04-28T09:39:46</t>
  </si>
  <si>
    <t>2016-11-26T18:25:36</t>
  </si>
  <si>
    <t>2016-05-03T08:24:45</t>
  </si>
  <si>
    <t>2016-03-28T23:03:39</t>
  </si>
  <si>
    <t>2016-09-14T10:31:09</t>
  </si>
  <si>
    <t>2016-12-26T15:59:57</t>
  </si>
  <si>
    <t>Popeyes #395866</t>
  </si>
  <si>
    <t>2016-12-04T18:21:24</t>
  </si>
  <si>
    <t>South Steakhouse #481929</t>
  </si>
  <si>
    <t>2016-10-26T10:24:47</t>
  </si>
  <si>
    <t>Popeyes #412898</t>
  </si>
  <si>
    <t>2016-08-21T18:08:58</t>
  </si>
  <si>
    <t>2016-12-20T22:14:46</t>
  </si>
  <si>
    <t>2016-03-08T02:10:37</t>
  </si>
  <si>
    <t>2016-07-02T00:01:08</t>
  </si>
  <si>
    <t>2016-05-28T11:16:26</t>
  </si>
  <si>
    <t>2016-12-20T17:10:04</t>
  </si>
  <si>
    <t>KFC #916161</t>
  </si>
  <si>
    <t>2016-12-22T19:19:50</t>
  </si>
  <si>
    <t>Runners #764376</t>
  </si>
  <si>
    <t>2016-05-22T21:37:14</t>
  </si>
  <si>
    <t>West Elm</t>
  </si>
  <si>
    <t>2016-05-12T01:35:10</t>
  </si>
  <si>
    <t>2016-06-30T20:56:44</t>
  </si>
  <si>
    <t>2016-08-14T17:04:43</t>
  </si>
  <si>
    <t>2016-02-22T06:09:51</t>
  </si>
  <si>
    <t>2016-09-18T22:05:23</t>
  </si>
  <si>
    <t>2016-02-16T00:28:06</t>
  </si>
  <si>
    <t>2016-05-23T16:01:52</t>
  </si>
  <si>
    <t>2016-11-23T22:17:22</t>
  </si>
  <si>
    <t>2016-09-04T16:32:51</t>
  </si>
  <si>
    <t>2016-05-26T05:01:12</t>
  </si>
  <si>
    <t>Hardee's #509359</t>
  </si>
  <si>
    <t>2016-02-18T06:33:05</t>
  </si>
  <si>
    <t>2016-04-29T00:59:30</t>
  </si>
  <si>
    <t>2016-10-25T08:02:37</t>
  </si>
  <si>
    <t>Auntie Anne's #595517</t>
  </si>
  <si>
    <t>2016-06-20T01:57:58</t>
  </si>
  <si>
    <t>2016-11-08T10:33:04</t>
  </si>
  <si>
    <t>Wendys #489748</t>
  </si>
  <si>
    <t>2016-12-26T20:46:34</t>
  </si>
  <si>
    <t>2016-02-24T17:41:22</t>
  </si>
  <si>
    <t>2016-08-26T11:02:44</t>
  </si>
  <si>
    <t>2016-07-20T11:05:36</t>
  </si>
  <si>
    <t>2016-07-13T01:24:45</t>
  </si>
  <si>
    <t>2016-10-02T02:23:09</t>
  </si>
  <si>
    <t>2016-12-17T02:50:18</t>
  </si>
  <si>
    <t>2016-03-29T15:34:17</t>
  </si>
  <si>
    <t>In-N-Out #179442</t>
  </si>
  <si>
    <t>2016-09-23T23:11:51</t>
  </si>
  <si>
    <t>2016-07-28T14:20:59</t>
  </si>
  <si>
    <t>Popeyes #898098</t>
  </si>
  <si>
    <t>2016-11-05T23:31:06</t>
  </si>
  <si>
    <t>2016-08-31T13:10:10</t>
  </si>
  <si>
    <t>2016-01-14T11:55:55</t>
  </si>
  <si>
    <t>2016-01-25T05:15:40</t>
  </si>
  <si>
    <t>KFC #905103</t>
  </si>
  <si>
    <t>2016-03-18T18:13:24</t>
  </si>
  <si>
    <t>2016-04-05T19:50:16</t>
  </si>
  <si>
    <t>2016-12-03T15:12:18</t>
  </si>
  <si>
    <t>2016-07-21T16:33:55</t>
  </si>
  <si>
    <t>2016-07-06T22:13:59</t>
  </si>
  <si>
    <t>2016-01-17T16:46:12</t>
  </si>
  <si>
    <t>2016-05-21T09:45:04</t>
  </si>
  <si>
    <t>2016-01-27T03:07:04</t>
  </si>
  <si>
    <t>2016-03-28T11:09:34</t>
  </si>
  <si>
    <t>2016-11-20T19:23:02</t>
  </si>
  <si>
    <t>2016-04-22T04:13:59</t>
  </si>
  <si>
    <t>Auntie Anne's #931110</t>
  </si>
  <si>
    <t>2016-08-31T15:15:40</t>
  </si>
  <si>
    <t>Shake Shack #342712</t>
  </si>
  <si>
    <t>2016-10-25T22:39:29</t>
  </si>
  <si>
    <t>2016-12-10T15:36:08</t>
  </si>
  <si>
    <t>2016-08-10T22:42:42</t>
  </si>
  <si>
    <t>Rodeway Inn #124016</t>
  </si>
  <si>
    <t>2016-03-10T20:01:59</t>
  </si>
  <si>
    <t>2016-05-25T20:08:14</t>
  </si>
  <si>
    <t>2016-07-09T12:25:28</t>
  </si>
  <si>
    <t>2016-05-17T05:19:04</t>
  </si>
  <si>
    <t>2016-07-18T09:22:51</t>
  </si>
  <si>
    <t>Texas Gas #46722</t>
  </si>
  <si>
    <t>2016-03-15T09:25:12</t>
  </si>
  <si>
    <t>2016-11-06T01:46:10</t>
  </si>
  <si>
    <t>2016-08-24T07:58:33</t>
  </si>
  <si>
    <t>2016-07-18T13:22:05</t>
  </si>
  <si>
    <t>2016-10-26T18:16:00</t>
  </si>
  <si>
    <t>2016-05-01T06:37:01</t>
  </si>
  <si>
    <t>2016-04-29T13:53:59</t>
  </si>
  <si>
    <t>2016-02-27T01:25:37</t>
  </si>
  <si>
    <t>2016-03-05T11:28:30</t>
  </si>
  <si>
    <t>2016-07-26T06:31:01</t>
  </si>
  <si>
    <t>2016-10-27T15:58:20</t>
  </si>
  <si>
    <t>Hyatt House #336640</t>
  </si>
  <si>
    <t>2016-11-08T17:34:18</t>
  </si>
  <si>
    <t>Burger King #578177</t>
  </si>
  <si>
    <t>2016-12-24T21:12:59</t>
  </si>
  <si>
    <t>2016-04-16T15:06:32</t>
  </si>
  <si>
    <t>2016-08-10T07:50:19</t>
  </si>
  <si>
    <t>Subway #62915</t>
  </si>
  <si>
    <t>2016-10-08T20:26:58</t>
  </si>
  <si>
    <t>2016-09-12T11:54:10</t>
  </si>
  <si>
    <t>2016-10-23T13:41:55</t>
  </si>
  <si>
    <t>2016-09-18T16:26:58</t>
  </si>
  <si>
    <t>2016-12-29T04:35:27</t>
  </si>
  <si>
    <t>2016-02-14T16:18:31</t>
  </si>
  <si>
    <t>2016-04-08T03:48:00</t>
  </si>
  <si>
    <t>2016-08-05T06:54:34</t>
  </si>
  <si>
    <t>2016-11-25T10:58:31</t>
  </si>
  <si>
    <t>2016-02-28T16:32:53</t>
  </si>
  <si>
    <t>2016-08-13T11:44:00</t>
  </si>
  <si>
    <t>2016-04-02T13:18:09</t>
  </si>
  <si>
    <t>2016-02-02T00:52:28</t>
  </si>
  <si>
    <t>2016-07-28T22:14:17</t>
  </si>
  <si>
    <t>Powerlifting #95081</t>
  </si>
  <si>
    <t>2016-10-12T09:44:29</t>
  </si>
  <si>
    <t>2016-06-06T18:19:15</t>
  </si>
  <si>
    <t>2016-03-13T03:36:15</t>
  </si>
  <si>
    <t>2016-12-17T00:43:29</t>
  </si>
  <si>
    <t>2016-06-02T15:55:32</t>
  </si>
  <si>
    <t>Five Guys #860918</t>
  </si>
  <si>
    <t>2016-04-17T06:49:38</t>
  </si>
  <si>
    <t>2016-02-28T09:58:55</t>
  </si>
  <si>
    <t>2016-02-20T17:47:38</t>
  </si>
  <si>
    <t>Popeyes #980433</t>
  </si>
  <si>
    <t>2016-01-14T22:03:17</t>
  </si>
  <si>
    <t>2016-06-04T02:32:22</t>
  </si>
  <si>
    <t>Popeyes #327472</t>
  </si>
  <si>
    <t>2016-06-19T07:40:04</t>
  </si>
  <si>
    <t>2016-03-10T20:58:37</t>
  </si>
  <si>
    <t>2016-08-26T06:56:56</t>
  </si>
  <si>
    <t>2016-07-21T21:27:48</t>
  </si>
  <si>
    <t>2016-05-08T04:08:56</t>
  </si>
  <si>
    <t>2016-09-26T05:39:17</t>
  </si>
  <si>
    <t>Burger King #951050</t>
  </si>
  <si>
    <t>2016-12-27T06:15:03</t>
  </si>
  <si>
    <t>2016-09-23T09:20:19</t>
  </si>
  <si>
    <t>2016-06-22T02:16:44</t>
  </si>
  <si>
    <t>2016-07-24T19:34:15</t>
  </si>
  <si>
    <t>2016-07-18T02:17:54</t>
  </si>
  <si>
    <t>Subway #808905</t>
  </si>
  <si>
    <t>2016-10-25T15:56:05</t>
  </si>
  <si>
    <t>2016-03-08T17:57:21</t>
  </si>
  <si>
    <t>2016-01-27T19:14:16</t>
  </si>
  <si>
    <t>2016-01-25T18:01:14</t>
  </si>
  <si>
    <t>2016-10-20T12:39:10</t>
  </si>
  <si>
    <t>2016-08-02T15:31:07</t>
  </si>
  <si>
    <t>2016-01-13T18:49:59</t>
  </si>
  <si>
    <t>In-N-Out #162055</t>
  </si>
  <si>
    <t>2016-09-25T22:45:39</t>
  </si>
  <si>
    <t>2016-12-16T16:55:27</t>
  </si>
  <si>
    <t>1st Sandwitch Bar #396252</t>
  </si>
  <si>
    <t>2016-03-16T03:00:12</t>
  </si>
  <si>
    <t>2016-11-21T00:33:00</t>
  </si>
  <si>
    <t>2016-10-07T00:04:17</t>
  </si>
  <si>
    <t>Dunkin' Donuts #222901</t>
  </si>
  <si>
    <t>2016-03-29T03:55:50</t>
  </si>
  <si>
    <t>2016-02-14T13:28:30</t>
  </si>
  <si>
    <t>2016-08-30T22:31:59</t>
  </si>
  <si>
    <t>2016-08-04T12:04:19</t>
  </si>
  <si>
    <t>2016-07-01T09:26:47</t>
  </si>
  <si>
    <t>williamssonoma.com</t>
  </si>
  <si>
    <t>2016-07-10T11:45:27</t>
  </si>
  <si>
    <t>2016-09-26T11:50:29</t>
  </si>
  <si>
    <t>2016-09-27T16:56:59</t>
  </si>
  <si>
    <t>2016-10-06T14:53:47</t>
  </si>
  <si>
    <t>In-N-Out #863086</t>
  </si>
  <si>
    <t>2016-05-29T21:00:00</t>
  </si>
  <si>
    <t>Quizno's #749586</t>
  </si>
  <si>
    <t>2016-08-12T09:10:04</t>
  </si>
  <si>
    <t>2016-07-13T02:05:28</t>
  </si>
  <si>
    <t>2016-08-19T09:34:41</t>
  </si>
  <si>
    <t>2016-11-19T21:46:59</t>
  </si>
  <si>
    <t>Subway #138388</t>
  </si>
  <si>
    <t>2016-03-07T14:36:32</t>
  </si>
  <si>
    <t>2016-09-10T05:11:21</t>
  </si>
  <si>
    <t>2016-09-04T15:59:50</t>
  </si>
  <si>
    <t>KFC #834564</t>
  </si>
  <si>
    <t>2016-07-07T18:42:08</t>
  </si>
  <si>
    <t>Hardee's #309198</t>
  </si>
  <si>
    <t>2016-10-27T22:18:30</t>
  </si>
  <si>
    <t>Hardee's #385283</t>
  </si>
  <si>
    <t>2016-12-10T04:34:58</t>
  </si>
  <si>
    <t>2016-10-03T08:19:56</t>
  </si>
  <si>
    <t>2016-02-19T13:51:53</t>
  </si>
  <si>
    <t>2016-02-25T14:20:56</t>
  </si>
  <si>
    <t>2016-05-18T22:11:39</t>
  </si>
  <si>
    <t>2016-05-08T23:29:28</t>
  </si>
  <si>
    <t>Hilton Hotels #533600</t>
  </si>
  <si>
    <t>2016-04-14T02:32:56</t>
  </si>
  <si>
    <t>2016-09-28T06:04:38</t>
  </si>
  <si>
    <t>2016-06-12T23:02:03</t>
  </si>
  <si>
    <t>2016-08-05T23:51:38</t>
  </si>
  <si>
    <t>2016-09-01T19:54:45</t>
  </si>
  <si>
    <t>2016-11-18T18:35:32</t>
  </si>
  <si>
    <t>Sunoco Gas #482324</t>
  </si>
  <si>
    <t>2016-12-21T06:10:01</t>
  </si>
  <si>
    <t>2016-10-17T13:24:20</t>
  </si>
  <si>
    <t>2016-10-15T14:10:54</t>
  </si>
  <si>
    <t>2016-09-10T23:04:27</t>
  </si>
  <si>
    <t>2016-11-21T10:04:14</t>
  </si>
  <si>
    <t>2016-10-20T03:18:44</t>
  </si>
  <si>
    <t>2016-10-02T23:56:42</t>
  </si>
  <si>
    <t>2016-05-13T18:44:01</t>
  </si>
  <si>
    <t>2016-02-16T18:58:58</t>
  </si>
  <si>
    <t>2016-07-05T06:08:27</t>
  </si>
  <si>
    <t>Wendys #760583</t>
  </si>
  <si>
    <t>2016-03-02T05:46:18</t>
  </si>
  <si>
    <t>2016-09-19T03:34:39</t>
  </si>
  <si>
    <t>2016-03-13T16:05:29</t>
  </si>
  <si>
    <t>2016-07-14T20:31:52</t>
  </si>
  <si>
    <t>2016-05-19T05:03:29</t>
  </si>
  <si>
    <t>Quizno's #637630</t>
  </si>
  <si>
    <t>2016-02-01T23:09:06</t>
  </si>
  <si>
    <t>2016-11-25T00:10:00</t>
  </si>
  <si>
    <t>2016-06-04T04:42:43</t>
  </si>
  <si>
    <t>2016-11-23T18:27:27</t>
  </si>
  <si>
    <t>2016-06-26T20:44:29</t>
  </si>
  <si>
    <t>2016-11-15T01:49:46</t>
  </si>
  <si>
    <t>2016-01-23T06:18:20</t>
  </si>
  <si>
    <t>Dunkin' Donuts #185205</t>
  </si>
  <si>
    <t>2016-12-27T12:54:05</t>
  </si>
  <si>
    <t>Subway #86068</t>
  </si>
  <si>
    <t>2016-10-09T14:06:59</t>
  </si>
  <si>
    <t>2016-02-12T00:31:41</t>
  </si>
  <si>
    <t>2016-08-15T15:44:20</t>
  </si>
  <si>
    <t>2016-01-19T09:18:53</t>
  </si>
  <si>
    <t>2016-01-26T06:06:55</t>
  </si>
  <si>
    <t>2016-05-09T06:25:30</t>
  </si>
  <si>
    <t>2016-09-14T12:05:21</t>
  </si>
  <si>
    <t>2016-03-15T15:40:41</t>
  </si>
  <si>
    <t>2016-12-03T23:28:45</t>
  </si>
  <si>
    <t>Hilton Hotels #992076</t>
  </si>
  <si>
    <t>2016-02-22T09:27:44</t>
  </si>
  <si>
    <t>2016-03-28T08:38:18</t>
  </si>
  <si>
    <t>2016-12-09T15:13:30</t>
  </si>
  <si>
    <t>2016-05-13T11:15:48</t>
  </si>
  <si>
    <t>2016-02-02T10:28:02</t>
  </si>
  <si>
    <t>Domino's Pizza #448521</t>
  </si>
  <si>
    <t>2016-11-23T23:47:56</t>
  </si>
  <si>
    <t>Duane Reed #470520</t>
  </si>
  <si>
    <t>2016-11-10T21:00:48</t>
  </si>
  <si>
    <t>2016-11-05T10:35:01</t>
  </si>
  <si>
    <t>2016-04-29T07:11:23</t>
  </si>
  <si>
    <t>2016-10-27T12:20:44</t>
  </si>
  <si>
    <t>2016-11-09T10:47:10</t>
  </si>
  <si>
    <t>2016-10-15T10:09:20</t>
  </si>
  <si>
    <t>2016-02-18T14:22:18</t>
  </si>
  <si>
    <t>2016-03-30T21:01:16</t>
  </si>
  <si>
    <t>West End Beauty #61876</t>
  </si>
  <si>
    <t>2016-03-30T06:20:43</t>
  </si>
  <si>
    <t>2016-02-28T10:18:25</t>
  </si>
  <si>
    <t>Mobil Gas #727104</t>
  </si>
  <si>
    <t>2016-04-15T17:39:30</t>
  </si>
  <si>
    <t>2016-08-04T00:58:09</t>
  </si>
  <si>
    <t>2016-07-29T05:49:43</t>
  </si>
  <si>
    <t>2016-10-27T16:31:59</t>
  </si>
  <si>
    <t>2016-02-22T09:23:22</t>
  </si>
  <si>
    <t>2016-10-01T06:52:19</t>
  </si>
  <si>
    <t>2016-06-16T17:17:51</t>
  </si>
  <si>
    <t>2016-06-13T15:18:59</t>
  </si>
  <si>
    <t>2016-08-08T08:59:00</t>
  </si>
  <si>
    <t>2016-12-11T11:17:01</t>
  </si>
  <si>
    <t>2016-10-01T00:34:11</t>
  </si>
  <si>
    <t>2016-10-27T04:43:05</t>
  </si>
  <si>
    <t>KFC #313640</t>
  </si>
  <si>
    <t>2016-06-01T12:08:05</t>
  </si>
  <si>
    <t>2016-12-12T12:39:33</t>
  </si>
  <si>
    <t>2016-10-22T23:02:07</t>
  </si>
  <si>
    <t>2016-12-13T18:57:40</t>
  </si>
  <si>
    <t>2016-07-27T02:55:36</t>
  </si>
  <si>
    <t>2016-06-26T13:36:39</t>
  </si>
  <si>
    <t>KFC #992683</t>
  </si>
  <si>
    <t>2016-04-27T08:44:02</t>
  </si>
  <si>
    <t>2016-01-28T09:53:42</t>
  </si>
  <si>
    <t>2016-06-24T08:23:33</t>
  </si>
  <si>
    <t>2016-03-31T18:11:53</t>
  </si>
  <si>
    <t>2016-03-13T09:16:15</t>
  </si>
  <si>
    <t>2016-10-09T05:13:22</t>
  </si>
  <si>
    <t>2016-01-30T15:09:13</t>
  </si>
  <si>
    <t>2016-01-11T03:12:33</t>
  </si>
  <si>
    <t>Universe Massage #206797</t>
  </si>
  <si>
    <t>2016-11-14T08:56:17</t>
  </si>
  <si>
    <t>2016-04-26T03:33:03</t>
  </si>
  <si>
    <t>2016-10-12T01:08:30</t>
  </si>
  <si>
    <t>2016-10-16T11:07:27</t>
  </si>
  <si>
    <t>2016-04-29T15:10:17</t>
  </si>
  <si>
    <t>Sunoco Gas #871034</t>
  </si>
  <si>
    <t>2016-04-09T21:10:37</t>
  </si>
  <si>
    <t>Krispy Kreme #80692</t>
  </si>
  <si>
    <t>2016-07-24T22:06:40</t>
  </si>
  <si>
    <t>John's Cafe</t>
  </si>
  <si>
    <t>2016-02-18T11:19:15</t>
  </si>
  <si>
    <t>2016-12-29T09:37:35</t>
  </si>
  <si>
    <t>2016-02-10T10:36:26</t>
  </si>
  <si>
    <t>2016-06-25T16:34:50</t>
  </si>
  <si>
    <t>Auntie Anne's #422240</t>
  </si>
  <si>
    <t>2016-04-20T12:11:29</t>
  </si>
  <si>
    <t>2016-10-11T12:15:58</t>
  </si>
  <si>
    <t>2016-10-21T00:22:48</t>
  </si>
  <si>
    <t>2016-01-29T17:14:56</t>
  </si>
  <si>
    <t>2016-02-12T13:55:15</t>
  </si>
  <si>
    <t>2016-01-13T02:57:11</t>
  </si>
  <si>
    <t>2016-10-26T03:53:51</t>
  </si>
  <si>
    <t>Texas Gas #597673</t>
  </si>
  <si>
    <t>2016-10-28T23:03:39</t>
  </si>
  <si>
    <t>2016-03-12T07:12:36</t>
  </si>
  <si>
    <t>2016-12-25T10:26:12</t>
  </si>
  <si>
    <t>2016-11-07T18:50:51</t>
  </si>
  <si>
    <t>2016-01-16T04:57:19</t>
  </si>
  <si>
    <t>2016-02-12T03:29:26</t>
  </si>
  <si>
    <t>2016-09-22T09:12:39</t>
  </si>
  <si>
    <t>Hyatt House #464602</t>
  </si>
  <si>
    <t>2016-09-09T17:39:08</t>
  </si>
  <si>
    <t>2016-08-15T15:15:54</t>
  </si>
  <si>
    <t>2016-01-25T04:45:18</t>
  </si>
  <si>
    <t>2016-03-28T01:03:09</t>
  </si>
  <si>
    <t>EZ Wireless #286730</t>
  </si>
  <si>
    <t>2016-02-12T04:11:17</t>
  </si>
  <si>
    <t>2016-05-17T12:30:23</t>
  </si>
  <si>
    <t>Taco Bell #727365</t>
  </si>
  <si>
    <t>2016-08-23T19:46:31</t>
  </si>
  <si>
    <t>2016-05-14T02:34:34</t>
  </si>
  <si>
    <t>2016-07-26T00:10:05</t>
  </si>
  <si>
    <t>2016-02-24T16:53:21</t>
  </si>
  <si>
    <t>Hardee's #584914</t>
  </si>
  <si>
    <t>2016-01-07T18:52:44</t>
  </si>
  <si>
    <t>2016-01-11T22:07:56</t>
  </si>
  <si>
    <t>Popeyes #700785</t>
  </si>
  <si>
    <t>2016-07-27T00:38:19</t>
  </si>
  <si>
    <t>Mobil Gas #245735</t>
  </si>
  <si>
    <t>2016-04-25T12:34:51</t>
  </si>
  <si>
    <t>2016-05-01T17:21:40</t>
  </si>
  <si>
    <t>Quizno's #956655</t>
  </si>
  <si>
    <t>2016-12-14T08:07:44</t>
  </si>
  <si>
    <t>2016-01-25T17:19:31</t>
  </si>
  <si>
    <t>2016-08-16T01:04:30</t>
  </si>
  <si>
    <t>2016-08-28T22:24:31</t>
  </si>
  <si>
    <t>2016-09-15T14:41:21</t>
  </si>
  <si>
    <t>2016-12-04T15:17:59</t>
  </si>
  <si>
    <t>2016-03-27T23:14:08</t>
  </si>
  <si>
    <t>2016-10-31T05:58:01</t>
  </si>
  <si>
    <t>Domino's Pizza #774322</t>
  </si>
  <si>
    <t>2016-10-25T02:53:16</t>
  </si>
  <si>
    <t>2016-08-29T03:18:53</t>
  </si>
  <si>
    <t>2016-05-21T00:28:56</t>
  </si>
  <si>
    <t>2016-07-23T07:40:42</t>
  </si>
  <si>
    <t>Hardee's #622001</t>
  </si>
  <si>
    <t>2016-10-07T13:26:30</t>
  </si>
  <si>
    <t>2016-07-15T20:51:24</t>
  </si>
  <si>
    <t>2016-07-08T19:17:44</t>
  </si>
  <si>
    <t>2016-10-12T19:51:50</t>
  </si>
  <si>
    <t>2016-07-24T23:59:20</t>
  </si>
  <si>
    <t>2016-12-11T21:44:53</t>
  </si>
  <si>
    <t>2016-02-19T02:10:10</t>
  </si>
  <si>
    <t>2016-05-18T04:23:23</t>
  </si>
  <si>
    <t>2016-10-18T02:53:12</t>
  </si>
  <si>
    <t>2016-04-22T22:41:08</t>
  </si>
  <si>
    <t>2016-01-01T03:50:23</t>
  </si>
  <si>
    <t>2016-09-05T04:49:14</t>
  </si>
  <si>
    <t>2016-03-31T18:37:00</t>
  </si>
  <si>
    <t>2016-04-11T06:21:57</t>
  </si>
  <si>
    <t>2016-09-12T04:55:40</t>
  </si>
  <si>
    <t>Hyatt House #972825</t>
  </si>
  <si>
    <t>2016-09-11T11:01:35</t>
  </si>
  <si>
    <t>McDonalds #446452</t>
  </si>
  <si>
    <t>2016-07-06T13:01:36</t>
  </si>
  <si>
    <t>KFC #599920</t>
  </si>
  <si>
    <t>2016-02-08T20:16:32</t>
  </si>
  <si>
    <t>2016-07-06T04:10:09</t>
  </si>
  <si>
    <t>2016-11-22T15:44:21</t>
  </si>
  <si>
    <t>2016-01-20T23:47:08</t>
  </si>
  <si>
    <t>2016-10-26T16:27:33</t>
  </si>
  <si>
    <t>2016-06-02T22:43:20</t>
  </si>
  <si>
    <t>2016-04-30T07:43:37</t>
  </si>
  <si>
    <t>2016-01-23T08:19:01</t>
  </si>
  <si>
    <t>2016-01-29T18:34:57</t>
  </si>
  <si>
    <t>2016-07-16T16:46:01</t>
  </si>
  <si>
    <t>2016-09-26T16:59:45</t>
  </si>
  <si>
    <t>2016-03-22T06:25:38</t>
  </si>
  <si>
    <t>Cinnabon #598579</t>
  </si>
  <si>
    <t>2016-09-21T08:02:12</t>
  </si>
  <si>
    <t>2016-02-24T01:31:45</t>
  </si>
  <si>
    <t>McDonalds #845804</t>
  </si>
  <si>
    <t>2016-05-03T10:03:05</t>
  </si>
  <si>
    <t>2016-08-29T01:02:13</t>
  </si>
  <si>
    <t>2016-11-16T04:11:18</t>
  </si>
  <si>
    <t>KFC #877591</t>
  </si>
  <si>
    <t>2016-12-03T22:14:05</t>
  </si>
  <si>
    <t>2016-01-27T00:48:11</t>
  </si>
  <si>
    <t>2016-10-11T15:00:24</t>
  </si>
  <si>
    <t>Starbucks #242505</t>
  </si>
  <si>
    <t>2016-01-16T06:38:25</t>
  </si>
  <si>
    <t>2016-01-12T13:07:11</t>
  </si>
  <si>
    <t>2016-02-21T12:09:16</t>
  </si>
  <si>
    <t>2016-10-16T05:50:06</t>
  </si>
  <si>
    <t>West End Beauty #317515</t>
  </si>
  <si>
    <t>2016-04-05T22:31:38</t>
  </si>
  <si>
    <t>2016-09-09T13:33:25</t>
  </si>
  <si>
    <t>2016-01-22T09:36:49</t>
  </si>
  <si>
    <t>Domino's Pizza #215325</t>
  </si>
  <si>
    <t>2016-11-09T23:04:12</t>
  </si>
  <si>
    <t>Sunoco Gas #19520</t>
  </si>
  <si>
    <t>2016-01-13T06:17:34</t>
  </si>
  <si>
    <t>2016-12-01T09:38:16</t>
  </si>
  <si>
    <t>2016-08-12T21:31:17</t>
  </si>
  <si>
    <t>2016-08-06T20:08:09</t>
  </si>
  <si>
    <t>2016-11-12T10:33:16</t>
  </si>
  <si>
    <t>2016-10-09T08:27:44</t>
  </si>
  <si>
    <t>2016-12-18T00:10:43</t>
  </si>
  <si>
    <t>Mobil Gas #235527</t>
  </si>
  <si>
    <t>2016-04-10T04:56:30</t>
  </si>
  <si>
    <t>2016-03-21T07:19:04</t>
  </si>
  <si>
    <t>2016-07-24T02:07:00</t>
  </si>
  <si>
    <t>2016-01-16T23:37:07</t>
  </si>
  <si>
    <t>2016-07-14T22:51:02</t>
  </si>
  <si>
    <t>Rodeway Inn #211609</t>
  </si>
  <si>
    <t>2016-11-12T14:39:22</t>
  </si>
  <si>
    <t>Popeyes #996859</t>
  </si>
  <si>
    <t>2016-03-19T22:14:44</t>
  </si>
  <si>
    <t>2016-05-03T16:38:24</t>
  </si>
  <si>
    <t>Northtown Beauty</t>
  </si>
  <si>
    <t>2016-10-17T21:53:16</t>
  </si>
  <si>
    <t>2016-07-10T18:42:41</t>
  </si>
  <si>
    <t>Renaissance Hotel #459830</t>
  </si>
  <si>
    <t>2016-12-23T08:29:49</t>
  </si>
  <si>
    <t>2016-04-24T23:28:35</t>
  </si>
  <si>
    <t>2016-02-16T11:56:17</t>
  </si>
  <si>
    <t>Hilton Hotels #46842</t>
  </si>
  <si>
    <t>2016-06-08T03:50:44</t>
  </si>
  <si>
    <t>2016-03-29T11:49:53</t>
  </si>
  <si>
    <t>2016-05-16T15:25:28</t>
  </si>
  <si>
    <t>2016-09-26T08:11:35</t>
  </si>
  <si>
    <t>2016-06-11T18:08:17</t>
  </si>
  <si>
    <t>2016-09-20T06:31:58</t>
  </si>
  <si>
    <t>2016-02-28T00:35:08</t>
  </si>
  <si>
    <t>2016-08-15T16:03:33</t>
  </si>
  <si>
    <t>2016-12-26T07:34:30</t>
  </si>
  <si>
    <t>2016-07-21T06:46:50</t>
  </si>
  <si>
    <t>2016-03-29T03:23:41</t>
  </si>
  <si>
    <t>Renaissance Hotel #200279</t>
  </si>
  <si>
    <t>2016-10-23T20:17:09</t>
  </si>
  <si>
    <t>2016-10-23T10:30:31</t>
  </si>
  <si>
    <t>2016-07-31T05:48:05</t>
  </si>
  <si>
    <t>2016-08-10T14:18:20</t>
  </si>
  <si>
    <t>Krispy Kreme #205879</t>
  </si>
  <si>
    <t>2016-10-21T12:52:51</t>
  </si>
  <si>
    <t>2016-04-11T11:16:45</t>
  </si>
  <si>
    <t>2016-02-12T05:15:34</t>
  </si>
  <si>
    <t>2016-06-05T10:37:32</t>
  </si>
  <si>
    <t>2016-02-18T04:02:01</t>
  </si>
  <si>
    <t>2016-12-18T03:12:58</t>
  </si>
  <si>
    <t>2016-09-12T18:27:35</t>
  </si>
  <si>
    <t>2016-09-03T19:37:38</t>
  </si>
  <si>
    <t>2016-07-09T02:06:39</t>
  </si>
  <si>
    <t>2016-03-07T14:02:50</t>
  </si>
  <si>
    <t>In-N-Out #974931</t>
  </si>
  <si>
    <t>2016-10-24T08:34:50</t>
  </si>
  <si>
    <t>2016-11-08T13:27:26</t>
  </si>
  <si>
    <t>2016-11-26T11:41:46</t>
  </si>
  <si>
    <t>2016-12-04T12:36:45</t>
  </si>
  <si>
    <t>2016-08-08T08:17:08</t>
  </si>
  <si>
    <t>WSC #579509</t>
  </si>
  <si>
    <t>2016-03-14T21:28:13</t>
  </si>
  <si>
    <t>Quizno's #44090</t>
  </si>
  <si>
    <t>2016-10-25T04:30:25</t>
  </si>
  <si>
    <t>2016-11-22T06:40:51</t>
  </si>
  <si>
    <t>Domino's Pizza #875198</t>
  </si>
  <si>
    <t>2016-02-14T09:15:40</t>
  </si>
  <si>
    <t>2016-07-16T17:14:40</t>
  </si>
  <si>
    <t>Shake Shack #78881</t>
  </si>
  <si>
    <t>2016-09-19T00:52:53</t>
  </si>
  <si>
    <t>2016-02-28T09:18:22</t>
  </si>
  <si>
    <t>South BBQ</t>
  </si>
  <si>
    <t>2016-05-27T01:04:38</t>
  </si>
  <si>
    <t>Domino's Pizza #643319</t>
  </si>
  <si>
    <t>2016-10-28T17:18:55</t>
  </si>
  <si>
    <t>2016-07-26T02:27:28</t>
  </si>
  <si>
    <t>Texas Gas #553568</t>
  </si>
  <si>
    <t>2016-11-22T04:58:58</t>
  </si>
  <si>
    <t>2016-01-21T11:45:59</t>
  </si>
  <si>
    <t>2016-08-03T21:27:28</t>
  </si>
  <si>
    <t>2016-11-01T19:20:49</t>
  </si>
  <si>
    <t>2016-09-16T08:18:53</t>
  </si>
  <si>
    <t>2016-07-03T14:48:07</t>
  </si>
  <si>
    <t>2016-05-26T21:50:34</t>
  </si>
  <si>
    <t>2016-09-23T08:19:32</t>
  </si>
  <si>
    <t>2016-09-01T22:52:33</t>
  </si>
  <si>
    <t>2016-01-10T02:32:45</t>
  </si>
  <si>
    <t>2016-02-08T18:45:55</t>
  </si>
  <si>
    <t>2016-03-18T23:34:13</t>
  </si>
  <si>
    <t>2016-03-18T14:44:33</t>
  </si>
  <si>
    <t>2016-04-17T11:44:19</t>
  </si>
  <si>
    <t>WSC #768146</t>
  </si>
  <si>
    <t>2016-12-13T20:08:15</t>
  </si>
  <si>
    <t>2016-04-20T12:03:53</t>
  </si>
  <si>
    <t>Best Pub</t>
  </si>
  <si>
    <t>2016-12-07T23:11:09</t>
  </si>
  <si>
    <t>2016-09-20T04:13:06</t>
  </si>
  <si>
    <t>2016-07-02T19:42:34</t>
  </si>
  <si>
    <t>2016-12-12T19:49:21</t>
  </si>
  <si>
    <t>2016-08-17T18:51:08</t>
  </si>
  <si>
    <t>2016-03-08T06:01:05</t>
  </si>
  <si>
    <t>Popeyes #662019</t>
  </si>
  <si>
    <t>2016-09-18T19:07:37</t>
  </si>
  <si>
    <t>2016-10-04T16:45:50</t>
  </si>
  <si>
    <t>2016-11-16T21:54:13</t>
  </si>
  <si>
    <t>2016-12-14T02:16:31</t>
  </si>
  <si>
    <t>Hardee's #696425</t>
  </si>
  <si>
    <t>2016-01-03T02:19:27</t>
  </si>
  <si>
    <t>KFC #355179</t>
  </si>
  <si>
    <t>2016-03-02T18:05:54</t>
  </si>
  <si>
    <t>Starbucks #133985</t>
  </si>
  <si>
    <t>2016-12-19T07:23:52</t>
  </si>
  <si>
    <t>2016-07-04T03:24:28</t>
  </si>
  <si>
    <t>2016-05-25T16:09:56</t>
  </si>
  <si>
    <t>2016-05-21T18:52:11</t>
  </si>
  <si>
    <t>2016-04-28T10:18:34</t>
  </si>
  <si>
    <t>2016-01-19T08:08:20</t>
  </si>
  <si>
    <t>2016-05-29T18:30:33</t>
  </si>
  <si>
    <t>2016-09-16T15:21:59</t>
  </si>
  <si>
    <t>2016-09-22T01:02:52</t>
  </si>
  <si>
    <t>2016-07-05T01:58:21</t>
  </si>
  <si>
    <t>2016-10-10T02:03:15</t>
  </si>
  <si>
    <t>2016-06-27T16:58:58</t>
  </si>
  <si>
    <t>2016-06-24T06:14:23</t>
  </si>
  <si>
    <t>2016-12-01T00:32:33</t>
  </si>
  <si>
    <t>2016-09-23T06:35:17</t>
  </si>
  <si>
    <t>Fast Mobile #547087</t>
  </si>
  <si>
    <t>2016-11-07T22:58:13</t>
  </si>
  <si>
    <t>2016-06-29T06:25:24</t>
  </si>
  <si>
    <t>2016-03-29T08:39:11</t>
  </si>
  <si>
    <t>2016-10-18T07:17:18</t>
  </si>
  <si>
    <t>2016-03-03T23:52:04</t>
  </si>
  <si>
    <t>2016-09-04T10:36:17</t>
  </si>
  <si>
    <t>2016-01-15T17:39:56</t>
  </si>
  <si>
    <t>2016-08-18T13:27:35</t>
  </si>
  <si>
    <t>2016-09-28T17:35:24</t>
  </si>
  <si>
    <t>2016-08-12T21:16:16</t>
  </si>
  <si>
    <t>2016-07-17T14:44:29</t>
  </si>
  <si>
    <t>Average transaction amount for fruad transactions</t>
  </si>
  <si>
    <t>Average transaction amount for non-fruad transactions</t>
  </si>
  <si>
    <t>Fraud or not Fraud</t>
  </si>
  <si>
    <t>Good or Bad Situation</t>
  </si>
  <si>
    <t>whether cardCVV = enteredCVV ?</t>
  </si>
  <si>
    <t>Count of isFraud</t>
  </si>
  <si>
    <t>Pivot Table: Frequency of being fraud for merchantCategoryCode</t>
  </si>
  <si>
    <t>Grand Total</t>
  </si>
  <si>
    <t>Sum of transactionAmount</t>
  </si>
  <si>
    <t>Row Labels</t>
  </si>
  <si>
    <t>FALSE</t>
  </si>
  <si>
    <t>TRUE</t>
  </si>
  <si>
    <t>Column Labels</t>
  </si>
  <si>
    <t>Sum of creditLimit</t>
  </si>
  <si>
    <t>Pivot Table: Companies with highest credit limit and having Fraud</t>
  </si>
  <si>
    <t>transactionDate</t>
  </si>
  <si>
    <t>time</t>
  </si>
  <si>
    <t xml:space="preserve">Auntie Anne's </t>
  </si>
  <si>
    <t xml:space="preserve">Krispy Kreme </t>
  </si>
  <si>
    <t xml:space="preserve">Rodeway Inn </t>
  </si>
  <si>
    <t xml:space="preserve">Hardee's </t>
  </si>
  <si>
    <t xml:space="preserve">In-N-Out </t>
  </si>
  <si>
    <t xml:space="preserve">Franks Pub </t>
  </si>
  <si>
    <t xml:space="preserve">Best Deli </t>
  </si>
  <si>
    <t xml:space="preserve">Regal Cinemas </t>
  </si>
  <si>
    <t xml:space="preserve">AMC </t>
  </si>
  <si>
    <t xml:space="preserve">Domino's Pizza </t>
  </si>
  <si>
    <t xml:space="preserve">Walgreens </t>
  </si>
  <si>
    <t xml:space="preserve">EZ Putt Putt </t>
  </si>
  <si>
    <t xml:space="preserve">Quizno's </t>
  </si>
  <si>
    <t xml:space="preserve">Popeyes </t>
  </si>
  <si>
    <t xml:space="preserve">Dunkin' Donuts </t>
  </si>
  <si>
    <t xml:space="preserve">Shake Shack </t>
  </si>
  <si>
    <t xml:space="preserve">Ray's Fries </t>
  </si>
  <si>
    <t xml:space="preserve">1st Sandwitch Bar </t>
  </si>
  <si>
    <t xml:space="preserve">West End Beauty </t>
  </si>
  <si>
    <t xml:space="preserve">Boston Cafe </t>
  </si>
  <si>
    <t xml:space="preserve">Sunoco Gas </t>
  </si>
  <si>
    <t xml:space="preserve">Universe Massage </t>
  </si>
  <si>
    <t xml:space="preserve">Best Bistro </t>
  </si>
  <si>
    <t xml:space="preserve">Golds Gym </t>
  </si>
  <si>
    <t xml:space="preserve">McDonalds </t>
  </si>
  <si>
    <t xml:space="preserve">Wendys </t>
  </si>
  <si>
    <t xml:space="preserve">Burger King </t>
  </si>
  <si>
    <t xml:space="preserve">Shell Gas </t>
  </si>
  <si>
    <t xml:space="preserve">Mobil Gas </t>
  </si>
  <si>
    <t xml:space="preserve">NYSC </t>
  </si>
  <si>
    <t xml:space="preserve">34th BBQ </t>
  </si>
  <si>
    <t xml:space="preserve">Subway </t>
  </si>
  <si>
    <t xml:space="preserve">WSC </t>
  </si>
  <si>
    <t xml:space="preserve">Boost Mobile </t>
  </si>
  <si>
    <t xml:space="preserve">Hilton Hotels </t>
  </si>
  <si>
    <t xml:space="preserve">Hyatt House </t>
  </si>
  <si>
    <t xml:space="preserve">Curves </t>
  </si>
  <si>
    <t xml:space="preserve">South Steakhouse </t>
  </si>
  <si>
    <t xml:space="preserve">Renaissance Hotel </t>
  </si>
  <si>
    <t xml:space="preserve">Taco Bell </t>
  </si>
  <si>
    <t xml:space="preserve">Texas Gas </t>
  </si>
  <si>
    <t xml:space="preserve">Dairy Queen </t>
  </si>
  <si>
    <t xml:space="preserve">KFC </t>
  </si>
  <si>
    <t xml:space="preserve">Planet Fitness </t>
  </si>
  <si>
    <t xml:space="preserve">EZ Wireless </t>
  </si>
  <si>
    <t xml:space="preserve">Dinosaur Sandwitch Bar </t>
  </si>
  <si>
    <t xml:space="preserve">Sprint Communications </t>
  </si>
  <si>
    <t xml:space="preserve">Starbucks </t>
  </si>
  <si>
    <t xml:space="preserve">Rock Weights </t>
  </si>
  <si>
    <t xml:space="preserve">Arbys </t>
  </si>
  <si>
    <t xml:space="preserve">Powerlifting </t>
  </si>
  <si>
    <t xml:space="preserve">Tim Hortons </t>
  </si>
  <si>
    <t xml:space="preserve">Runners </t>
  </si>
  <si>
    <t xml:space="preserve">Five Guys </t>
  </si>
  <si>
    <t xml:space="preserve">Duane Reed </t>
  </si>
  <si>
    <t xml:space="preserve">Cinnabon </t>
  </si>
  <si>
    <t xml:space="preserve">Fast Mobile </t>
  </si>
  <si>
    <t>Fraud or Not</t>
  </si>
  <si>
    <t>Sum of Fraud or Not</t>
  </si>
  <si>
    <t>Card present vs  being Fraud in transactions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</si>
  <si>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</si>
  <si>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</si>
  <si>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</si>
  <si>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</si>
  <si>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</si>
  <si>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</si>
  <si>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</si>
  <si>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</si>
  <si>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</si>
  <si>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</si>
  <si>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</si>
  <si>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</si>
  <si>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fraud and non-fraud transactions</t>
  </si>
  <si>
    <t>fraud and non-fraud transactions in each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</si>
</sst>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9" formatCode="m/d/yyyy;@"/>
    <numFmt numFmtId="170" formatCode="[$-409]d\-mmm\-yyyy;@"/>
    <numFmt numFmtId="176" formatCode="[$-409]m/d/yy\ h:mm\ AM/PM;@"/>
    <numFmt numFmtId="177" formatCode="[$-409]mmmm\-yy;@"/>
    <numFmt numFmtId="178" formatCode="[$-409]d\-mmm\-yy;@"/>
    <numFmt numFmtId="179" formatCode="[$-409]dd\-mmm\-yy;@"/>
    <numFmt numFmtId="180" formatCode="[$-F400]h:mm:ss\ AM/PM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000000"/>
      <name val="Arial"/>
      <family val="2"/>
    </font>
    <font>
      <b/>
      <sz val="12"/>
      <color theme="5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4"/>
      <color theme="1"/>
      <name val="Arial"/>
      <family val="2"/>
    </font>
    <font>
      <b/>
      <sz val="13"/>
      <color theme="1"/>
      <name val="Arial"/>
      <family val="2"/>
    </font>
    <font>
      <b/>
      <sz val="14"/>
      <color rgb="FFFF0000"/>
      <name val="Calibri (Body)"/>
    </font>
    <font>
      <b/>
      <sz val="16"/>
      <color rgb="FFFF0000"/>
      <name val="Calibri (Body)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7" fontId="0" fillId="0" borderId="0" xfId="0" applyNumberFormat="1"/>
    <xf numFmtId="14" fontId="0" fillId="0" borderId="0" xfId="0" applyNumberFormat="1"/>
    <xf numFmtId="169" fontId="0" fillId="0" borderId="0" xfId="0" applyNumberFormat="1"/>
    <xf numFmtId="170" fontId="0" fillId="0" borderId="0" xfId="0" applyNumberFormat="1"/>
    <xf numFmtId="2" fontId="0" fillId="0" borderId="0" xfId="0" applyNumberFormat="1"/>
    <xf numFmtId="9" fontId="0" fillId="0" borderId="0" xfId="2" applyFont="1"/>
    <xf numFmtId="0" fontId="3" fillId="4" borderId="0" xfId="0" applyFont="1" applyFill="1"/>
    <xf numFmtId="0" fontId="3" fillId="4" borderId="0" xfId="0" applyFont="1" applyFill="1" applyAlignment="1">
      <alignment horizontal="center"/>
    </xf>
    <xf numFmtId="44" fontId="0" fillId="0" borderId="0" xfId="1" applyFont="1"/>
    <xf numFmtId="0" fontId="4" fillId="2" borderId="0" xfId="0" applyFont="1" applyFill="1" applyAlignment="1">
      <alignment horizontal="center"/>
    </xf>
    <xf numFmtId="44" fontId="0" fillId="0" borderId="0" xfId="1" applyFont="1" applyAlignment="1">
      <alignment horizontal="center"/>
    </xf>
    <xf numFmtId="0" fontId="5" fillId="4" borderId="0" xfId="0" applyFont="1" applyFill="1" applyAlignment="1">
      <alignment horizontal="center"/>
    </xf>
    <xf numFmtId="176" fontId="0" fillId="0" borderId="0" xfId="0" applyNumberFormat="1"/>
    <xf numFmtId="177" fontId="0" fillId="0" borderId="0" xfId="0" applyNumberFormat="1"/>
    <xf numFmtId="2" fontId="0" fillId="0" borderId="0" xfId="1" applyNumberFormat="1" applyFont="1"/>
    <xf numFmtId="178" fontId="0" fillId="0" borderId="0" xfId="0" applyNumberFormat="1"/>
    <xf numFmtId="179" fontId="0" fillId="0" borderId="0" xfId="0" applyNumberFormat="1"/>
    <xf numFmtId="0" fontId="6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44" fontId="2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7" fillId="3" borderId="0" xfId="0" applyFont="1" applyFill="1"/>
    <xf numFmtId="0" fontId="0" fillId="3" borderId="0" xfId="0" applyFill="1"/>
    <xf numFmtId="0" fontId="0" fillId="3" borderId="0" xfId="0" applyFont="1" applyFill="1"/>
    <xf numFmtId="21" fontId="0" fillId="0" borderId="0" xfId="0" applyNumberFormat="1"/>
    <xf numFmtId="169" fontId="0" fillId="3" borderId="0" xfId="0" applyNumberFormat="1" applyFill="1"/>
    <xf numFmtId="180" fontId="0" fillId="3" borderId="0" xfId="0" applyNumberFormat="1" applyFill="1"/>
    <xf numFmtId="180" fontId="0" fillId="0" borderId="0" xfId="0" applyNumberFormat="1"/>
    <xf numFmtId="170" fontId="0" fillId="3" borderId="0" xfId="0" applyNumberFormat="1" applyFill="1"/>
    <xf numFmtId="170" fontId="0" fillId="0" borderId="0" xfId="0" applyNumberFormat="1" applyAlignment="1">
      <alignment horizontal="left"/>
    </xf>
    <xf numFmtId="0" fontId="9" fillId="0" borderId="0" xfId="0" applyFont="1"/>
    <xf numFmtId="0" fontId="8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[business_project.xlsx]Pivot Tables! Frequency of being fraud for merchantCategoryCode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0" i="0" u="none" strike="noStrike">
                <a:solidFill>
                  <a:srgbClr val="000000"/>
                </a:solidFill>
                <a:effectLst/>
                <a:latin typeface="Arial" panose="020B0604020202020204" pitchFamily="34" charset="0"/>
              </a:rPr>
              <a:t>Frequency of being fraud for merchantCategoryCode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Tables'!$AD$3:$AD$4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Tables'!$AC$5:$AC$24</c:f>
              <c:strCache>
                <c:ptCount val="19"/>
                <c:pt idx="0">
                  <c:v>online_retail</c:v>
                </c:pt>
                <c:pt idx="1">
                  <c:v>fastfood</c:v>
                </c:pt>
                <c:pt idx="2">
                  <c:v>food</c:v>
                </c:pt>
                <c:pt idx="3">
                  <c:v>entertainment</c:v>
                </c:pt>
                <c:pt idx="4">
                  <c:v>rideshare</c:v>
                </c:pt>
                <c:pt idx="5">
                  <c:v>online_gifts</c:v>
                </c:pt>
                <c:pt idx="6">
                  <c:v>subscriptions</c:v>
                </c:pt>
                <c:pt idx="7">
                  <c:v>personal care</c:v>
                </c:pt>
                <c:pt idx="8">
                  <c:v>hotels</c:v>
                </c:pt>
                <c:pt idx="9">
                  <c:v>health</c:v>
                </c:pt>
                <c:pt idx="10">
                  <c:v>auto</c:v>
                </c:pt>
                <c:pt idx="11">
                  <c:v>fuel</c:v>
                </c:pt>
                <c:pt idx="12">
                  <c:v>furniture</c:v>
                </c:pt>
                <c:pt idx="13">
                  <c:v>airline</c:v>
                </c:pt>
                <c:pt idx="14">
                  <c:v>food_delivery</c:v>
                </c:pt>
                <c:pt idx="15">
                  <c:v>cable/phone</c:v>
                </c:pt>
                <c:pt idx="16">
                  <c:v>online_subscriptions</c:v>
                </c:pt>
                <c:pt idx="17">
                  <c:v>mobileapps</c:v>
                </c:pt>
                <c:pt idx="18">
                  <c:v>gym</c:v>
                </c:pt>
              </c:strCache>
            </c:strRef>
          </c:cat>
          <c:val>
            <c:numRef>
              <c:f>'Pivot Tables'!$AD$5:$AD$24</c:f>
              <c:numCache>
                <c:formatCode>General</c:formatCode>
                <c:ptCount val="19"/>
                <c:pt idx="0">
                  <c:v>3621.9999999999995</c:v>
                </c:pt>
                <c:pt idx="1">
                  <c:v>1137.0999999999999</c:v>
                </c:pt>
                <c:pt idx="2">
                  <c:v>702.61</c:v>
                </c:pt>
                <c:pt idx="3">
                  <c:v>1377.94</c:v>
                </c:pt>
                <c:pt idx="4">
                  <c:v>1062.8699999999999</c:v>
                </c:pt>
                <c:pt idx="5">
                  <c:v>30.3</c:v>
                </c:pt>
                <c:pt idx="7">
                  <c:v>99.03</c:v>
                </c:pt>
                <c:pt idx="8">
                  <c:v>150.13999999999999</c:v>
                </c:pt>
                <c:pt idx="9">
                  <c:v>986.78</c:v>
                </c:pt>
                <c:pt idx="12">
                  <c:v>155.91999999999999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F-4948-A989-78BC98C21F83}"/>
            </c:ext>
          </c:extLst>
        </c:ser>
        <c:ser>
          <c:idx val="1"/>
          <c:order val="1"/>
          <c:tx>
            <c:strRef>
              <c:f>'Pivot Tables'!$AE$3:$AE$4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Tables'!$AC$5:$AC$24</c:f>
              <c:strCache>
                <c:ptCount val="19"/>
                <c:pt idx="0">
                  <c:v>online_retail</c:v>
                </c:pt>
                <c:pt idx="1">
                  <c:v>fastfood</c:v>
                </c:pt>
                <c:pt idx="2">
                  <c:v>food</c:v>
                </c:pt>
                <c:pt idx="3">
                  <c:v>entertainment</c:v>
                </c:pt>
                <c:pt idx="4">
                  <c:v>rideshare</c:v>
                </c:pt>
                <c:pt idx="5">
                  <c:v>online_gifts</c:v>
                </c:pt>
                <c:pt idx="6">
                  <c:v>subscriptions</c:v>
                </c:pt>
                <c:pt idx="7">
                  <c:v>personal care</c:v>
                </c:pt>
                <c:pt idx="8">
                  <c:v>hotels</c:v>
                </c:pt>
                <c:pt idx="9">
                  <c:v>health</c:v>
                </c:pt>
                <c:pt idx="10">
                  <c:v>auto</c:v>
                </c:pt>
                <c:pt idx="11">
                  <c:v>fuel</c:v>
                </c:pt>
                <c:pt idx="12">
                  <c:v>furniture</c:v>
                </c:pt>
                <c:pt idx="13">
                  <c:v>airline</c:v>
                </c:pt>
                <c:pt idx="14">
                  <c:v>food_delivery</c:v>
                </c:pt>
                <c:pt idx="15">
                  <c:v>cable/phone</c:v>
                </c:pt>
                <c:pt idx="16">
                  <c:v>online_subscriptions</c:v>
                </c:pt>
                <c:pt idx="17">
                  <c:v>mobileapps</c:v>
                </c:pt>
                <c:pt idx="18">
                  <c:v>gym</c:v>
                </c:pt>
              </c:strCache>
            </c:strRef>
          </c:cat>
          <c:val>
            <c:numRef>
              <c:f>'Pivot Tables'!$AE$5:$AE$24</c:f>
              <c:numCache>
                <c:formatCode>General</c:formatCode>
                <c:ptCount val="19"/>
                <c:pt idx="0">
                  <c:v>45418.439999999973</c:v>
                </c:pt>
                <c:pt idx="1">
                  <c:v>26167.040000000008</c:v>
                </c:pt>
                <c:pt idx="2">
                  <c:v>18913.05</c:v>
                </c:pt>
                <c:pt idx="3">
                  <c:v>16127.720000000003</c:v>
                </c:pt>
                <c:pt idx="4">
                  <c:v>14072.430000000002</c:v>
                </c:pt>
                <c:pt idx="5">
                  <c:v>8530.61</c:v>
                </c:pt>
                <c:pt idx="6">
                  <c:v>5932.73</c:v>
                </c:pt>
                <c:pt idx="7">
                  <c:v>5428.0700000000006</c:v>
                </c:pt>
                <c:pt idx="8">
                  <c:v>5234.0600000000013</c:v>
                </c:pt>
                <c:pt idx="9">
                  <c:v>2670.19</c:v>
                </c:pt>
                <c:pt idx="10">
                  <c:v>2773.9399999999996</c:v>
                </c:pt>
                <c:pt idx="11">
                  <c:v>2192.2400000000002</c:v>
                </c:pt>
                <c:pt idx="12">
                  <c:v>1710.62</c:v>
                </c:pt>
                <c:pt idx="13">
                  <c:v>1527.7600000000002</c:v>
                </c:pt>
                <c:pt idx="14">
                  <c:v>645.43999999999994</c:v>
                </c:pt>
                <c:pt idx="15">
                  <c:v>522.66</c:v>
                </c:pt>
                <c:pt idx="16">
                  <c:v>303.72000000000003</c:v>
                </c:pt>
                <c:pt idx="17">
                  <c:v>232.94</c:v>
                </c:pt>
                <c:pt idx="18">
                  <c:v>155.01000000000002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BF-4948-A989-78BC98C21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066832"/>
        <c:axId val="467901472"/>
      </c:barChart>
      <c:catAx>
        <c:axId val="468066832"/>
        <c:scaling>
          <c:orientation val="minMax"/>
        </c:scaling>
        <c:delete val="0"/>
        <c:axPos val="l"/>
        <c:numFmt formatCode="&quot;$&quot;#,##0.00;[Red]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01472"/>
        <c:crosses val="autoZero"/>
        <c:auto val="1"/>
        <c:lblAlgn val="ctr"/>
        <c:lblOffset val="100"/>
        <c:noMultiLvlLbl val="0"/>
      </c:catAx>
      <c:valAx>
        <c:axId val="46790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668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[business_project.xlsx]Pivot Tables!PivotTable2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Tables'!$AJ$3</c:f>
              <c:strCache>
                <c:ptCount val="1"/>
                <c:pt idx="0">
                  <c:v>Sum of creditLimit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Tables'!$AI$4:$AI$26</c:f>
              <c:strCache>
                <c:ptCount val="22"/>
                <c:pt idx="0">
                  <c:v>alibaba.com</c:v>
                </c:pt>
                <c:pt idx="1">
                  <c:v>Uber</c:v>
                </c:pt>
                <c:pt idx="2">
                  <c:v>Lyft</c:v>
                </c:pt>
                <c:pt idx="3">
                  <c:v>sears.com</c:v>
                </c:pt>
                <c:pt idx="4">
                  <c:v>apple.com</c:v>
                </c:pt>
                <c:pt idx="5">
                  <c:v>cheapfast.com</c:v>
                </c:pt>
                <c:pt idx="6">
                  <c:v>staples.com</c:v>
                </c:pt>
                <c:pt idx="7">
                  <c:v>ebay.com</c:v>
                </c:pt>
                <c:pt idx="8">
                  <c:v>discount.com</c:v>
                </c:pt>
                <c:pt idx="9">
                  <c:v>amazon.com</c:v>
                </c:pt>
                <c:pt idx="10">
                  <c:v>oldnavy.com</c:v>
                </c:pt>
                <c:pt idx="11">
                  <c:v>walmart.com</c:v>
                </c:pt>
                <c:pt idx="12">
                  <c:v>target.com</c:v>
                </c:pt>
                <c:pt idx="13">
                  <c:v>gap.com</c:v>
                </c:pt>
                <c:pt idx="14">
                  <c:v>AMC #552863</c:v>
                </c:pt>
                <c:pt idx="15">
                  <c:v>Apple iTunes</c:v>
                </c:pt>
                <c:pt idx="16">
                  <c:v>Play Store</c:v>
                </c:pt>
                <c:pt idx="17">
                  <c:v>Blue Mountain eCards</c:v>
                </c:pt>
                <c:pt idx="18">
                  <c:v>AMC #724446</c:v>
                </c:pt>
                <c:pt idx="19">
                  <c:v>Fresh Online Services</c:v>
                </c:pt>
                <c:pt idx="20">
                  <c:v>Regal Cinemas #276341</c:v>
                </c:pt>
                <c:pt idx="21">
                  <c:v>AMC #606218</c:v>
                </c:pt>
              </c:strCache>
            </c:strRef>
          </c:cat>
          <c:val>
            <c:numRef>
              <c:f>'Pivot Tables'!$AJ$4:$AJ$26</c:f>
              <c:numCache>
                <c:formatCode>General</c:formatCode>
                <c:ptCount val="22"/>
                <c:pt idx="0">
                  <c:v>495000</c:v>
                </c:pt>
                <c:pt idx="1">
                  <c:v>491250</c:v>
                </c:pt>
                <c:pt idx="2">
                  <c:v>393500</c:v>
                </c:pt>
                <c:pt idx="3">
                  <c:v>378250</c:v>
                </c:pt>
                <c:pt idx="4">
                  <c:v>375500</c:v>
                </c:pt>
                <c:pt idx="5">
                  <c:v>357750</c:v>
                </c:pt>
                <c:pt idx="6">
                  <c:v>354750</c:v>
                </c:pt>
                <c:pt idx="7">
                  <c:v>351000</c:v>
                </c:pt>
                <c:pt idx="8">
                  <c:v>331500</c:v>
                </c:pt>
                <c:pt idx="9">
                  <c:v>322750</c:v>
                </c:pt>
                <c:pt idx="10">
                  <c:v>317500</c:v>
                </c:pt>
                <c:pt idx="11">
                  <c:v>310250</c:v>
                </c:pt>
                <c:pt idx="12">
                  <c:v>299500</c:v>
                </c:pt>
                <c:pt idx="13">
                  <c:v>256500</c:v>
                </c:pt>
                <c:pt idx="14">
                  <c:v>238500</c:v>
                </c:pt>
                <c:pt idx="15">
                  <c:v>227500</c:v>
                </c:pt>
                <c:pt idx="16">
                  <c:v>173500</c:v>
                </c:pt>
                <c:pt idx="17">
                  <c:v>123750</c:v>
                </c:pt>
                <c:pt idx="18">
                  <c:v>116250</c:v>
                </c:pt>
                <c:pt idx="19">
                  <c:v>113500</c:v>
                </c:pt>
                <c:pt idx="20">
                  <c:v>106500</c:v>
                </c:pt>
                <c:pt idx="21">
                  <c:v>103500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F-F547-BDE1-29EC621B2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7155024"/>
        <c:axId val="511385232"/>
      </c:barChart>
      <c:lineChart>
        <c:grouping val="standard"/>
        <c:varyColors val="0"/>
        <c:ser>
          <c:idx val="1"/>
          <c:order val="1"/>
          <c:tx>
            <c:strRef>
              <c:f>'Pivot Tables'!$AK$3</c:f>
              <c:strCache>
                <c:ptCount val="1"/>
                <c:pt idx="0">
                  <c:v>Count of isFraud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Tables'!$AI$4:$AI$26</c:f>
              <c:strCache>
                <c:ptCount val="22"/>
                <c:pt idx="0">
                  <c:v>alibaba.com</c:v>
                </c:pt>
                <c:pt idx="1">
                  <c:v>Uber</c:v>
                </c:pt>
                <c:pt idx="2">
                  <c:v>Lyft</c:v>
                </c:pt>
                <c:pt idx="3">
                  <c:v>sears.com</c:v>
                </c:pt>
                <c:pt idx="4">
                  <c:v>apple.com</c:v>
                </c:pt>
                <c:pt idx="5">
                  <c:v>cheapfast.com</c:v>
                </c:pt>
                <c:pt idx="6">
                  <c:v>staples.com</c:v>
                </c:pt>
                <c:pt idx="7">
                  <c:v>ebay.com</c:v>
                </c:pt>
                <c:pt idx="8">
                  <c:v>discount.com</c:v>
                </c:pt>
                <c:pt idx="9">
                  <c:v>amazon.com</c:v>
                </c:pt>
                <c:pt idx="10">
                  <c:v>oldnavy.com</c:v>
                </c:pt>
                <c:pt idx="11">
                  <c:v>walmart.com</c:v>
                </c:pt>
                <c:pt idx="12">
                  <c:v>target.com</c:v>
                </c:pt>
                <c:pt idx="13">
                  <c:v>gap.com</c:v>
                </c:pt>
                <c:pt idx="14">
                  <c:v>AMC #552863</c:v>
                </c:pt>
                <c:pt idx="15">
                  <c:v>Apple iTunes</c:v>
                </c:pt>
                <c:pt idx="16">
                  <c:v>Play Store</c:v>
                </c:pt>
                <c:pt idx="17">
                  <c:v>Blue Mountain eCards</c:v>
                </c:pt>
                <c:pt idx="18">
                  <c:v>AMC #724446</c:v>
                </c:pt>
                <c:pt idx="19">
                  <c:v>Fresh Online Services</c:v>
                </c:pt>
                <c:pt idx="20">
                  <c:v>Regal Cinemas #276341</c:v>
                </c:pt>
                <c:pt idx="21">
                  <c:v>AMC #606218</c:v>
                </c:pt>
              </c:strCache>
            </c:strRef>
          </c:cat>
          <c:val>
            <c:numRef>
              <c:f>'Pivot Tables'!$AK$4:$AK$26</c:f>
              <c:numCache>
                <c:formatCode>General</c:formatCode>
                <c:ptCount val="22"/>
                <c:pt idx="0">
                  <c:v>37</c:v>
                </c:pt>
                <c:pt idx="1">
                  <c:v>61</c:v>
                </c:pt>
                <c:pt idx="2">
                  <c:v>42</c:v>
                </c:pt>
                <c:pt idx="3">
                  <c:v>22</c:v>
                </c:pt>
                <c:pt idx="4">
                  <c:v>26</c:v>
                </c:pt>
                <c:pt idx="5">
                  <c:v>31</c:v>
                </c:pt>
                <c:pt idx="6">
                  <c:v>25</c:v>
                </c:pt>
                <c:pt idx="7">
                  <c:v>27</c:v>
                </c:pt>
                <c:pt idx="8">
                  <c:v>25</c:v>
                </c:pt>
                <c:pt idx="9">
                  <c:v>27</c:v>
                </c:pt>
                <c:pt idx="10">
                  <c:v>23</c:v>
                </c:pt>
                <c:pt idx="11">
                  <c:v>32</c:v>
                </c:pt>
                <c:pt idx="12">
                  <c:v>30</c:v>
                </c:pt>
                <c:pt idx="13">
                  <c:v>23</c:v>
                </c:pt>
                <c:pt idx="14">
                  <c:v>12</c:v>
                </c:pt>
                <c:pt idx="15">
                  <c:v>21</c:v>
                </c:pt>
                <c:pt idx="16">
                  <c:v>20</c:v>
                </c:pt>
                <c:pt idx="17">
                  <c:v>12</c:v>
                </c:pt>
                <c:pt idx="18">
                  <c:v>11</c:v>
                </c:pt>
                <c:pt idx="19">
                  <c:v>8</c:v>
                </c:pt>
                <c:pt idx="20">
                  <c:v>9</c:v>
                </c:pt>
                <c:pt idx="2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F-F547-BDE1-29EC621B2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373600"/>
        <c:axId val="510767392"/>
      </c:lineChart>
      <c:catAx>
        <c:axId val="46715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85232"/>
        <c:crosses val="autoZero"/>
        <c:auto val="1"/>
        <c:lblAlgn val="ctr"/>
        <c:lblOffset val="100"/>
        <c:noMultiLvlLbl val="0"/>
      </c:catAx>
      <c:valAx>
        <c:axId val="5113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155024"/>
        <c:crosses val="autoZero"/>
        <c:crossBetween val="between"/>
      </c:valAx>
      <c:valAx>
        <c:axId val="5107673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73600"/>
        <c:crosses val="max"/>
        <c:crossBetween val="between"/>
      </c:valAx>
      <c:catAx>
        <c:axId val="514373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076739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[business_project.xlsx]Pivot Tables!PivotTable4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Tables'!$AP$3:$AP$4</c:f>
              <c:strCache>
                <c:ptCount val="1"/>
                <c:pt idx="0">
                  <c:v>TRUE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Tables'!$AO$5:$AO$27</c:f>
              <c:strCache>
                <c:ptCount val="22"/>
                <c:pt idx="0">
                  <c:v>alibaba.com</c:v>
                </c:pt>
                <c:pt idx="1">
                  <c:v>Uber</c:v>
                </c:pt>
                <c:pt idx="2">
                  <c:v>Lyft</c:v>
                </c:pt>
                <c:pt idx="3">
                  <c:v>sears.com</c:v>
                </c:pt>
                <c:pt idx="4">
                  <c:v>apple.com</c:v>
                </c:pt>
                <c:pt idx="5">
                  <c:v>cheapfast.com</c:v>
                </c:pt>
                <c:pt idx="6">
                  <c:v>staples.com</c:v>
                </c:pt>
                <c:pt idx="7">
                  <c:v>ebay.com</c:v>
                </c:pt>
                <c:pt idx="8">
                  <c:v>discount.com</c:v>
                </c:pt>
                <c:pt idx="9">
                  <c:v>amazon.com</c:v>
                </c:pt>
                <c:pt idx="10">
                  <c:v>oldnavy.com</c:v>
                </c:pt>
                <c:pt idx="11">
                  <c:v>walmart.com</c:v>
                </c:pt>
                <c:pt idx="12">
                  <c:v>target.com</c:v>
                </c:pt>
                <c:pt idx="13">
                  <c:v>gap.com</c:v>
                </c:pt>
                <c:pt idx="14">
                  <c:v>AMC #552863</c:v>
                </c:pt>
                <c:pt idx="15">
                  <c:v>Apple iTunes</c:v>
                </c:pt>
                <c:pt idx="16">
                  <c:v>Play Store</c:v>
                </c:pt>
                <c:pt idx="17">
                  <c:v>Blue Mountain eCards</c:v>
                </c:pt>
                <c:pt idx="18">
                  <c:v>AMC #724446</c:v>
                </c:pt>
                <c:pt idx="19">
                  <c:v>Fresh Online Services</c:v>
                </c:pt>
                <c:pt idx="20">
                  <c:v>Regal Cinemas #276341</c:v>
                </c:pt>
                <c:pt idx="21">
                  <c:v>AMC #606218</c:v>
                </c:pt>
              </c:strCache>
            </c:strRef>
          </c:cat>
          <c:val>
            <c:numRef>
              <c:f>'Pivot Tables'!$AP$5:$AP$27</c:f>
              <c:numCache>
                <c:formatCode>General</c:formatCode>
                <c:ptCount val="22"/>
                <c:pt idx="1">
                  <c:v>37500</c:v>
                </c:pt>
                <c:pt idx="2">
                  <c:v>15000</c:v>
                </c:pt>
                <c:pt idx="3">
                  <c:v>22500</c:v>
                </c:pt>
                <c:pt idx="4">
                  <c:v>15000</c:v>
                </c:pt>
                <c:pt idx="5">
                  <c:v>20000</c:v>
                </c:pt>
                <c:pt idx="6">
                  <c:v>15000</c:v>
                </c:pt>
                <c:pt idx="9">
                  <c:v>22500</c:v>
                </c:pt>
                <c:pt idx="10">
                  <c:v>25000</c:v>
                </c:pt>
                <c:pt idx="11">
                  <c:v>2750</c:v>
                </c:pt>
                <c:pt idx="12">
                  <c:v>50000</c:v>
                </c:pt>
                <c:pt idx="13">
                  <c:v>5000</c:v>
                </c:pt>
                <c:pt idx="18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6-9944-97B6-8321AC5D64AA}"/>
            </c:ext>
          </c:extLst>
        </c:ser>
        <c:ser>
          <c:idx val="1"/>
          <c:order val="1"/>
          <c:tx>
            <c:strRef>
              <c:f>'Pivot Tables'!$AQ$3:$AQ$4</c:f>
              <c:strCache>
                <c:ptCount val="1"/>
                <c:pt idx="0">
                  <c:v>FALSE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Tables'!$AO$5:$AO$27</c:f>
              <c:strCache>
                <c:ptCount val="22"/>
                <c:pt idx="0">
                  <c:v>alibaba.com</c:v>
                </c:pt>
                <c:pt idx="1">
                  <c:v>Uber</c:v>
                </c:pt>
                <c:pt idx="2">
                  <c:v>Lyft</c:v>
                </c:pt>
                <c:pt idx="3">
                  <c:v>sears.com</c:v>
                </c:pt>
                <c:pt idx="4">
                  <c:v>apple.com</c:v>
                </c:pt>
                <c:pt idx="5">
                  <c:v>cheapfast.com</c:v>
                </c:pt>
                <c:pt idx="6">
                  <c:v>staples.com</c:v>
                </c:pt>
                <c:pt idx="7">
                  <c:v>ebay.com</c:v>
                </c:pt>
                <c:pt idx="8">
                  <c:v>discount.com</c:v>
                </c:pt>
                <c:pt idx="9">
                  <c:v>amazon.com</c:v>
                </c:pt>
                <c:pt idx="10">
                  <c:v>oldnavy.com</c:v>
                </c:pt>
                <c:pt idx="11">
                  <c:v>walmart.com</c:v>
                </c:pt>
                <c:pt idx="12">
                  <c:v>target.com</c:v>
                </c:pt>
                <c:pt idx="13">
                  <c:v>gap.com</c:v>
                </c:pt>
                <c:pt idx="14">
                  <c:v>AMC #552863</c:v>
                </c:pt>
                <c:pt idx="15">
                  <c:v>Apple iTunes</c:v>
                </c:pt>
                <c:pt idx="16">
                  <c:v>Play Store</c:v>
                </c:pt>
                <c:pt idx="17">
                  <c:v>Blue Mountain eCards</c:v>
                </c:pt>
                <c:pt idx="18">
                  <c:v>AMC #724446</c:v>
                </c:pt>
                <c:pt idx="19">
                  <c:v>Fresh Online Services</c:v>
                </c:pt>
                <c:pt idx="20">
                  <c:v>Regal Cinemas #276341</c:v>
                </c:pt>
                <c:pt idx="21">
                  <c:v>AMC #606218</c:v>
                </c:pt>
              </c:strCache>
            </c:strRef>
          </c:cat>
          <c:val>
            <c:numRef>
              <c:f>'Pivot Tables'!$AQ$5:$AQ$27</c:f>
              <c:numCache>
                <c:formatCode>General</c:formatCode>
                <c:ptCount val="22"/>
                <c:pt idx="0">
                  <c:v>495000</c:v>
                </c:pt>
                <c:pt idx="1">
                  <c:v>453750</c:v>
                </c:pt>
                <c:pt idx="2">
                  <c:v>378500</c:v>
                </c:pt>
                <c:pt idx="3">
                  <c:v>355750</c:v>
                </c:pt>
                <c:pt idx="4">
                  <c:v>360500</c:v>
                </c:pt>
                <c:pt idx="5">
                  <c:v>337750</c:v>
                </c:pt>
                <c:pt idx="6">
                  <c:v>339750</c:v>
                </c:pt>
                <c:pt idx="7">
                  <c:v>351000</c:v>
                </c:pt>
                <c:pt idx="8">
                  <c:v>331500</c:v>
                </c:pt>
                <c:pt idx="9">
                  <c:v>300250</c:v>
                </c:pt>
                <c:pt idx="10">
                  <c:v>292500</c:v>
                </c:pt>
                <c:pt idx="11">
                  <c:v>307500</c:v>
                </c:pt>
                <c:pt idx="12">
                  <c:v>249500</c:v>
                </c:pt>
                <c:pt idx="13">
                  <c:v>251500</c:v>
                </c:pt>
                <c:pt idx="14">
                  <c:v>238500</c:v>
                </c:pt>
                <c:pt idx="15">
                  <c:v>227500</c:v>
                </c:pt>
                <c:pt idx="16">
                  <c:v>173500</c:v>
                </c:pt>
                <c:pt idx="17">
                  <c:v>123750</c:v>
                </c:pt>
                <c:pt idx="18">
                  <c:v>111250</c:v>
                </c:pt>
                <c:pt idx="19">
                  <c:v>113500</c:v>
                </c:pt>
                <c:pt idx="20">
                  <c:v>106500</c:v>
                </c:pt>
                <c:pt idx="21">
                  <c:v>103500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6-9944-97B6-8321AC5D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016112"/>
        <c:axId val="531017760"/>
      </c:lineChart>
      <c:catAx>
        <c:axId val="5310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17760"/>
        <c:crosses val="autoZero"/>
        <c:auto val="1"/>
        <c:lblAlgn val="ctr"/>
        <c:lblOffset val="100"/>
        <c:noMultiLvlLbl val="0"/>
      </c:catAx>
      <c:valAx>
        <c:axId val="5310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[business_project.xlsx]Pivot Tables!PivotTable4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Tables'!$AP$3:$AP$4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Tables'!$AO$5:$AO$27</c:f>
              <c:strCache>
                <c:ptCount val="22"/>
                <c:pt idx="0">
                  <c:v>alibaba.com</c:v>
                </c:pt>
                <c:pt idx="1">
                  <c:v>Uber</c:v>
                </c:pt>
                <c:pt idx="2">
                  <c:v>Lyft</c:v>
                </c:pt>
                <c:pt idx="3">
                  <c:v>sears.com</c:v>
                </c:pt>
                <c:pt idx="4">
                  <c:v>apple.com</c:v>
                </c:pt>
                <c:pt idx="5">
                  <c:v>cheapfast.com</c:v>
                </c:pt>
                <c:pt idx="6">
                  <c:v>staples.com</c:v>
                </c:pt>
                <c:pt idx="7">
                  <c:v>ebay.com</c:v>
                </c:pt>
                <c:pt idx="8">
                  <c:v>discount.com</c:v>
                </c:pt>
                <c:pt idx="9">
                  <c:v>amazon.com</c:v>
                </c:pt>
                <c:pt idx="10">
                  <c:v>oldnavy.com</c:v>
                </c:pt>
                <c:pt idx="11">
                  <c:v>walmart.com</c:v>
                </c:pt>
                <c:pt idx="12">
                  <c:v>target.com</c:v>
                </c:pt>
                <c:pt idx="13">
                  <c:v>gap.com</c:v>
                </c:pt>
                <c:pt idx="14">
                  <c:v>AMC #552863</c:v>
                </c:pt>
                <c:pt idx="15">
                  <c:v>Apple iTunes</c:v>
                </c:pt>
                <c:pt idx="16">
                  <c:v>Play Store</c:v>
                </c:pt>
                <c:pt idx="17">
                  <c:v>Blue Mountain eCards</c:v>
                </c:pt>
                <c:pt idx="18">
                  <c:v>AMC #724446</c:v>
                </c:pt>
                <c:pt idx="19">
                  <c:v>Fresh Online Services</c:v>
                </c:pt>
                <c:pt idx="20">
                  <c:v>Regal Cinemas #276341</c:v>
                </c:pt>
                <c:pt idx="21">
                  <c:v>AMC #606218</c:v>
                </c:pt>
              </c:strCache>
            </c:strRef>
          </c:cat>
          <c:val>
            <c:numRef>
              <c:f>'Pivot Tables'!$AP$5:$AP$27</c:f>
              <c:numCache>
                <c:formatCode>General</c:formatCode>
                <c:ptCount val="22"/>
                <c:pt idx="1">
                  <c:v>37500</c:v>
                </c:pt>
                <c:pt idx="2">
                  <c:v>15000</c:v>
                </c:pt>
                <c:pt idx="3">
                  <c:v>22500</c:v>
                </c:pt>
                <c:pt idx="4">
                  <c:v>15000</c:v>
                </c:pt>
                <c:pt idx="5">
                  <c:v>20000</c:v>
                </c:pt>
                <c:pt idx="6">
                  <c:v>15000</c:v>
                </c:pt>
                <c:pt idx="9">
                  <c:v>22500</c:v>
                </c:pt>
                <c:pt idx="10">
                  <c:v>25000</c:v>
                </c:pt>
                <c:pt idx="11">
                  <c:v>2750</c:v>
                </c:pt>
                <c:pt idx="12">
                  <c:v>50000</c:v>
                </c:pt>
                <c:pt idx="13">
                  <c:v>5000</c:v>
                </c:pt>
                <c:pt idx="18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F-8C45-BCC3-ABD7A0E5F315}"/>
            </c:ext>
          </c:extLst>
        </c:ser>
        <c:ser>
          <c:idx val="1"/>
          <c:order val="1"/>
          <c:tx>
            <c:strRef>
              <c:f>'Pivot Tables'!$AQ$3:$AQ$4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Tables'!$AO$5:$AO$27</c:f>
              <c:strCache>
                <c:ptCount val="22"/>
                <c:pt idx="0">
                  <c:v>alibaba.com</c:v>
                </c:pt>
                <c:pt idx="1">
                  <c:v>Uber</c:v>
                </c:pt>
                <c:pt idx="2">
                  <c:v>Lyft</c:v>
                </c:pt>
                <c:pt idx="3">
                  <c:v>sears.com</c:v>
                </c:pt>
                <c:pt idx="4">
                  <c:v>apple.com</c:v>
                </c:pt>
                <c:pt idx="5">
                  <c:v>cheapfast.com</c:v>
                </c:pt>
                <c:pt idx="6">
                  <c:v>staples.com</c:v>
                </c:pt>
                <c:pt idx="7">
                  <c:v>ebay.com</c:v>
                </c:pt>
                <c:pt idx="8">
                  <c:v>discount.com</c:v>
                </c:pt>
                <c:pt idx="9">
                  <c:v>amazon.com</c:v>
                </c:pt>
                <c:pt idx="10">
                  <c:v>oldnavy.com</c:v>
                </c:pt>
                <c:pt idx="11">
                  <c:v>walmart.com</c:v>
                </c:pt>
                <c:pt idx="12">
                  <c:v>target.com</c:v>
                </c:pt>
                <c:pt idx="13">
                  <c:v>gap.com</c:v>
                </c:pt>
                <c:pt idx="14">
                  <c:v>AMC #552863</c:v>
                </c:pt>
                <c:pt idx="15">
                  <c:v>Apple iTunes</c:v>
                </c:pt>
                <c:pt idx="16">
                  <c:v>Play Store</c:v>
                </c:pt>
                <c:pt idx="17">
                  <c:v>Blue Mountain eCards</c:v>
                </c:pt>
                <c:pt idx="18">
                  <c:v>AMC #724446</c:v>
                </c:pt>
                <c:pt idx="19">
                  <c:v>Fresh Online Services</c:v>
                </c:pt>
                <c:pt idx="20">
                  <c:v>Regal Cinemas #276341</c:v>
                </c:pt>
                <c:pt idx="21">
                  <c:v>AMC #606218</c:v>
                </c:pt>
              </c:strCache>
            </c:strRef>
          </c:cat>
          <c:val>
            <c:numRef>
              <c:f>'Pivot Tables'!$AQ$5:$AQ$27</c:f>
              <c:numCache>
                <c:formatCode>General</c:formatCode>
                <c:ptCount val="22"/>
                <c:pt idx="0">
                  <c:v>495000</c:v>
                </c:pt>
                <c:pt idx="1">
                  <c:v>453750</c:v>
                </c:pt>
                <c:pt idx="2">
                  <c:v>378500</c:v>
                </c:pt>
                <c:pt idx="3">
                  <c:v>355750</c:v>
                </c:pt>
                <c:pt idx="4">
                  <c:v>360500</c:v>
                </c:pt>
                <c:pt idx="5">
                  <c:v>337750</c:v>
                </c:pt>
                <c:pt idx="6">
                  <c:v>339750</c:v>
                </c:pt>
                <c:pt idx="7">
                  <c:v>351000</c:v>
                </c:pt>
                <c:pt idx="8">
                  <c:v>331500</c:v>
                </c:pt>
                <c:pt idx="9">
                  <c:v>300250</c:v>
                </c:pt>
                <c:pt idx="10">
                  <c:v>292500</c:v>
                </c:pt>
                <c:pt idx="11">
                  <c:v>307500</c:v>
                </c:pt>
                <c:pt idx="12">
                  <c:v>249500</c:v>
                </c:pt>
                <c:pt idx="13">
                  <c:v>251500</c:v>
                </c:pt>
                <c:pt idx="14">
                  <c:v>238500</c:v>
                </c:pt>
                <c:pt idx="15">
                  <c:v>227500</c:v>
                </c:pt>
                <c:pt idx="16">
                  <c:v>173500</c:v>
                </c:pt>
                <c:pt idx="17">
                  <c:v>123750</c:v>
                </c:pt>
                <c:pt idx="18">
                  <c:v>111250</c:v>
                </c:pt>
                <c:pt idx="19">
                  <c:v>113500</c:v>
                </c:pt>
                <c:pt idx="20">
                  <c:v>106500</c:v>
                </c:pt>
                <c:pt idx="21">
                  <c:v>103500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F-8C45-BCC3-ABD7A0E5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3342224"/>
        <c:axId val="533343872"/>
      </c:barChart>
      <c:catAx>
        <c:axId val="5333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43872"/>
        <c:crosses val="autoZero"/>
        <c:auto val="1"/>
        <c:lblAlgn val="ctr"/>
        <c:lblOffset val="100"/>
        <c:noMultiLvlLbl val="0"/>
      </c:catAx>
      <c:valAx>
        <c:axId val="5333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[business_project.xlsx]Charts!PivotTable5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Charts!$AC$2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Charts!$AB$3:$AB$5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Charts!$AC$3:$AC$5</c:f>
              <c:numCache>
                <c:formatCode>General</c:formatCode>
                <c:ptCount val="2"/>
                <c:pt idx="0">
                  <c:v>158558.66999999993</c:v>
                </c:pt>
                <c:pt idx="1">
                  <c:v>9324.6900000000023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F-8842-89AE-C39FDF73C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136544"/>
        <c:axId val="523756976"/>
      </c:barChart>
      <c:catAx>
        <c:axId val="53413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56976"/>
        <c:crosses val="autoZero"/>
        <c:auto val="1"/>
        <c:lblAlgn val="ctr"/>
        <c:lblOffset val="100"/>
        <c:noMultiLvlLbl val="0"/>
      </c:catAx>
      <c:valAx>
        <c:axId val="5237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13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[business_project.xlsx]Charts!PivotTable7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Charts!$AH$3</c:f>
              <c:strCache>
                <c:ptCount val="1"/>
                <c:pt idx="0">
                  <c:v>Sum of transactionAmount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Charts!$AG$4:$AG$6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Charts!$AH$4:$AH$6</c:f>
              <c:numCache>
                <c:formatCode>General</c:formatCode>
                <c:ptCount val="2"/>
                <c:pt idx="0">
                  <c:v>89169.039999999906</c:v>
                </c:pt>
                <c:pt idx="1">
                  <c:v>78714.319999999949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6-9C45-B576-EC096E926102}"/>
            </c:ext>
          </c:extLst>
        </c:ser>
        <c:ser>
          <c:idx val="1"/>
          <c:order val="1"/>
          <c:tx>
            <c:strRef>
              <c:f>Charts!$AI$3</c:f>
              <c:strCache>
                <c:ptCount val="1"/>
                <c:pt idx="0">
                  <c:v>Sum of Fraud or Not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Charts!$AG$4:$AG$6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Charts!$AI$4:$AI$6</c:f>
              <c:numCache>
                <c:formatCode>General</c:formatCode>
                <c:ptCount val="2"/>
                <c:pt idx="0">
                  <c:v>22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6-9C45-B576-EC096E92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[business_project.xlsx]Charts!PivotTable8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Charts!$AL$3:$AL$4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Charts!$AK$5:$AK$17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Charts!$AL$5:$AL$17</c:f>
              <c:numCache>
                <c:formatCode>General</c:formatCode>
                <c:ptCount val="12"/>
                <c:pt idx="0">
                  <c:v>12213.410000000005</c:v>
                </c:pt>
                <c:pt idx="1">
                  <c:v>12328.04</c:v>
                </c:pt>
                <c:pt idx="2">
                  <c:v>14142.519999999997</c:v>
                </c:pt>
                <c:pt idx="3">
                  <c:v>11910.03</c:v>
                </c:pt>
                <c:pt idx="4">
                  <c:v>12369.390000000003</c:v>
                </c:pt>
                <c:pt idx="5">
                  <c:v>12687.360000000004</c:v>
                </c:pt>
                <c:pt idx="6">
                  <c:v>12913.160000000005</c:v>
                </c:pt>
                <c:pt idx="7">
                  <c:v>11967.060000000001</c:v>
                </c:pt>
                <c:pt idx="8">
                  <c:v>15672.980000000001</c:v>
                </c:pt>
                <c:pt idx="9">
                  <c:v>14959.5</c:v>
                </c:pt>
                <c:pt idx="10">
                  <c:v>14748.750000000002</c:v>
                </c:pt>
                <c:pt idx="11">
                  <c:v>12646.469999999998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4-0545-A4FB-55C502AEBFB7}"/>
            </c:ext>
          </c:extLst>
        </c:ser>
        <c:ser>
          <c:idx val="1"/>
          <c:order val="1"/>
          <c:tx>
            <c:strRef>
              <c:f>Charts!$AM$3:$AM$4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Charts!$AK$5:$AK$17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Charts!$AM$5:$AM$17</c:f>
              <c:numCache>
                <c:formatCode>General</c:formatCode>
                <c:ptCount val="12"/>
                <c:pt idx="0">
                  <c:v>994.13999999999987</c:v>
                </c:pt>
                <c:pt idx="1">
                  <c:v>1586.83</c:v>
                </c:pt>
                <c:pt idx="2">
                  <c:v>1010.48</c:v>
                </c:pt>
                <c:pt idx="3">
                  <c:v>722.75</c:v>
                </c:pt>
                <c:pt idx="4">
                  <c:v>543.91</c:v>
                </c:pt>
                <c:pt idx="5">
                  <c:v>735.33</c:v>
                </c:pt>
                <c:pt idx="6">
                  <c:v>815.43</c:v>
                </c:pt>
                <c:pt idx="7">
                  <c:v>289.45999999999998</c:v>
                </c:pt>
                <c:pt idx="8">
                  <c:v>857.45</c:v>
                </c:pt>
                <c:pt idx="9">
                  <c:v>175.92000000000002</c:v>
                </c:pt>
                <c:pt idx="10">
                  <c:v>1129.74</c:v>
                </c:pt>
                <c:pt idx="11">
                  <c:v>463.25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4-0545-A4FB-55C502AEB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765456"/>
        <c:axId val="578917392"/>
      </c:barChart>
      <c:catAx>
        <c:axId val="53176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17392"/>
        <c:crosses val="autoZero"/>
        <c:auto val="1"/>
        <c:lblAlgn val="ctr"/>
        <c:lblOffset val="100"/>
        <c:noMultiLvlLbl val="0"/>
      </c:catAx>
      <c:valAx>
        <c:axId val="5789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6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[business_project.xlsx]Charts!PivotTable8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Charts!$AL$3:$AL$4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Charts!$AK$5:$AK$17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Charts!$AL$5:$AL$17</c:f>
              <c:numCache>
                <c:formatCode>General</c:formatCode>
                <c:ptCount val="12"/>
                <c:pt idx="0">
                  <c:v>12213.410000000005</c:v>
                </c:pt>
                <c:pt idx="1">
                  <c:v>12328.04</c:v>
                </c:pt>
                <c:pt idx="2">
                  <c:v>14142.519999999997</c:v>
                </c:pt>
                <c:pt idx="3">
                  <c:v>11910.03</c:v>
                </c:pt>
                <c:pt idx="4">
                  <c:v>12369.390000000003</c:v>
                </c:pt>
                <c:pt idx="5">
                  <c:v>12687.360000000004</c:v>
                </c:pt>
                <c:pt idx="6">
                  <c:v>12913.160000000005</c:v>
                </c:pt>
                <c:pt idx="7">
                  <c:v>11967.060000000001</c:v>
                </c:pt>
                <c:pt idx="8">
                  <c:v>15672.980000000001</c:v>
                </c:pt>
                <c:pt idx="9">
                  <c:v>14959.5</c:v>
                </c:pt>
                <c:pt idx="10">
                  <c:v>14748.750000000002</c:v>
                </c:pt>
                <c:pt idx="11">
                  <c:v>12646.469999999998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9-5142-BC91-C87D3FD15D81}"/>
            </c:ext>
          </c:extLst>
        </c:ser>
        <c:ser>
          <c:idx val="1"/>
          <c:order val="1"/>
          <c:tx>
            <c:strRef>
              <c:f>Charts!$AM$3:$AM$4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Charts!$AK$5:$AK$17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Charts!$AM$5:$AM$17</c:f>
              <c:numCache>
                <c:formatCode>General</c:formatCode>
                <c:ptCount val="12"/>
                <c:pt idx="0">
                  <c:v>994.13999999999987</c:v>
                </c:pt>
                <c:pt idx="1">
                  <c:v>1586.83</c:v>
                </c:pt>
                <c:pt idx="2">
                  <c:v>1010.48</c:v>
                </c:pt>
                <c:pt idx="3">
                  <c:v>722.75</c:v>
                </c:pt>
                <c:pt idx="4">
                  <c:v>543.91</c:v>
                </c:pt>
                <c:pt idx="5">
                  <c:v>735.33</c:v>
                </c:pt>
                <c:pt idx="6">
                  <c:v>815.43</c:v>
                </c:pt>
                <c:pt idx="7">
                  <c:v>289.45999999999998</c:v>
                </c:pt>
                <c:pt idx="8">
                  <c:v>857.45</c:v>
                </c:pt>
                <c:pt idx="9">
                  <c:v>175.92000000000002</c:v>
                </c:pt>
                <c:pt idx="10">
                  <c:v>1129.74</c:v>
                </c:pt>
                <c:pt idx="11">
                  <c:v>463.25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79-5142-BC91-C87D3FD1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992192"/>
        <c:axId val="584993840"/>
      </c:barChart>
      <c:catAx>
        <c:axId val="58499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93840"/>
        <c:crosses val="autoZero"/>
        <c:auto val="1"/>
        <c:lblAlgn val="ctr"/>
        <c:lblOffset val="100"/>
        <c:noMultiLvlLbl val="0"/>
      </c:catAx>
      <c:valAx>
        <c:axId val="58499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[business_project.xlsx]Charts!PivotTable8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Charts!$AL$3:$AL$4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Charts!$AK$5:$AK$17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Charts!$AL$5:$AL$17</c:f>
              <c:numCache>
                <c:formatCode>General</c:formatCode>
                <c:ptCount val="12"/>
                <c:pt idx="0">
                  <c:v>12213.410000000005</c:v>
                </c:pt>
                <c:pt idx="1">
                  <c:v>12328.04</c:v>
                </c:pt>
                <c:pt idx="2">
                  <c:v>14142.519999999997</c:v>
                </c:pt>
                <c:pt idx="3">
                  <c:v>11910.03</c:v>
                </c:pt>
                <c:pt idx="4">
                  <c:v>12369.390000000003</c:v>
                </c:pt>
                <c:pt idx="5">
                  <c:v>12687.360000000004</c:v>
                </c:pt>
                <c:pt idx="6">
                  <c:v>12913.160000000005</c:v>
                </c:pt>
                <c:pt idx="7">
                  <c:v>11967.060000000001</c:v>
                </c:pt>
                <c:pt idx="8">
                  <c:v>15672.980000000001</c:v>
                </c:pt>
                <c:pt idx="9">
                  <c:v>14959.5</c:v>
                </c:pt>
                <c:pt idx="10">
                  <c:v>14748.750000000002</c:v>
                </c:pt>
                <c:pt idx="11">
                  <c:v>12646.469999999998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0-E040-A2EE-78FFC2E461B3}"/>
            </c:ext>
          </c:extLst>
        </c:ser>
        <c:ser>
          <c:idx val="1"/>
          <c:order val="1"/>
          <c:tx>
            <c:strRef>
              <c:f>Charts!$AM$3:$AM$4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Charts!$AK$5:$AK$17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Charts!$AM$5:$AM$17</c:f>
              <c:numCache>
                <c:formatCode>General</c:formatCode>
                <c:ptCount val="12"/>
                <c:pt idx="0">
                  <c:v>994.13999999999987</c:v>
                </c:pt>
                <c:pt idx="1">
                  <c:v>1586.83</c:v>
                </c:pt>
                <c:pt idx="2">
                  <c:v>1010.48</c:v>
                </c:pt>
                <c:pt idx="3">
                  <c:v>722.75</c:v>
                </c:pt>
                <c:pt idx="4">
                  <c:v>543.91</c:v>
                </c:pt>
                <c:pt idx="5">
                  <c:v>735.33</c:v>
                </c:pt>
                <c:pt idx="6">
                  <c:v>815.43</c:v>
                </c:pt>
                <c:pt idx="7">
                  <c:v>289.45999999999998</c:v>
                </c:pt>
                <c:pt idx="8">
                  <c:v>857.45</c:v>
                </c:pt>
                <c:pt idx="9">
                  <c:v>175.92000000000002</c:v>
                </c:pt>
                <c:pt idx="10">
                  <c:v>1129.74</c:v>
                </c:pt>
                <c:pt idx="11">
                  <c:v>463.25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0-E040-A2EE-78FFC2E46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482832"/>
        <c:axId val="582866000"/>
      </c:lineChart>
      <c:catAx>
        <c:axId val="59748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66000"/>
        <c:crosses val="autoZero"/>
        <c:auto val="1"/>
        <c:lblAlgn val="ctr"/>
        <c:lblOffset val="100"/>
        <c:noMultiLvlLbl val="0"/>
      </c:catAx>
      <c:valAx>
        <c:axId val="58286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8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304800</xdr:colOff>
      <xdr:row>20</xdr:row>
      <xdr:rowOff>76200</xdr:rowOff>
    </xdr:from>
    <xdr:to>
      <xdr:col>30</xdr:col>
      <xdr:colOff>584200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85C76-9CA2-D34D-9770-0291FCB67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736600</xdr:colOff>
      <xdr:row>25</xdr:row>
      <xdr:rowOff>38100</xdr:rowOff>
    </xdr:from>
    <xdr:to>
      <xdr:col>36</xdr:col>
      <xdr:colOff>977900</xdr:colOff>
      <xdr:row>41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8973E-0A61-744A-B6C1-BAC3A0BE9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723900</xdr:colOff>
      <xdr:row>13</xdr:row>
      <xdr:rowOff>152400</xdr:rowOff>
    </xdr:from>
    <xdr:to>
      <xdr:col>40</xdr:col>
      <xdr:colOff>863600</xdr:colOff>
      <xdr:row>28</xdr:row>
      <xdr:rowOff>44450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AE6DE11-99A3-1A43-A227-6F7058454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787400</xdr:colOff>
      <xdr:row>25</xdr:row>
      <xdr:rowOff>19050</xdr:rowOff>
    </xdr:from>
    <xdr:to>
      <xdr:col>43</xdr:col>
      <xdr:colOff>304800</xdr:colOff>
      <xdr:row>38</xdr:row>
      <xdr:rowOff>120650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AB17C4-7050-224F-9442-AF7C58E6F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152400</xdr:colOff>
      <xdr:row>5</xdr:row>
      <xdr:rowOff>133350</xdr:rowOff>
    </xdr:from>
    <xdr:to>
      <xdr:col>30</xdr:col>
      <xdr:colOff>215900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55902-C6F7-3C4F-B024-979E4011F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50800</xdr:colOff>
      <xdr:row>7</xdr:row>
      <xdr:rowOff>127000</xdr:rowOff>
    </xdr:from>
    <xdr:to>
      <xdr:col>35</xdr:col>
      <xdr:colOff>50800</xdr:colOff>
      <xdr:row>22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A5182D-4DD4-C548-9FD1-91DEE650A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381000</xdr:colOff>
      <xdr:row>17</xdr:row>
      <xdr:rowOff>158750</xdr:rowOff>
    </xdr:from>
    <xdr:to>
      <xdr:col>37</xdr:col>
      <xdr:colOff>711200</xdr:colOff>
      <xdr:row>28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BE7A01-0E4C-DE4A-8F4A-CCBC2DAE5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1085850</xdr:colOff>
      <xdr:row>22</xdr:row>
      <xdr:rowOff>0</xdr:rowOff>
    </xdr:from>
    <xdr:to>
      <xdr:col>43</xdr:col>
      <xdr:colOff>520700</xdr:colOff>
      <xdr:row>36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4F841A-D5D5-604E-A111-2C8781F8E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381000</xdr:colOff>
      <xdr:row>6</xdr:row>
      <xdr:rowOff>127000</xdr:rowOff>
    </xdr:from>
    <xdr:to>
      <xdr:col>45</xdr:col>
      <xdr:colOff>63500</xdr:colOff>
      <xdr:row>19</xdr:row>
      <xdr:rowOff>69850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039A0F6-EBD8-6446-96DB-BADAAFFF9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7.965783449072" createdVersion="6" refreshedVersion="6" minRefreshableVersion="3" recordCount="1300" xr:uid="{32B7A415-0B30-EB41-B31D-0AB548C93BDD}">
  <cacheSource type="worksheet">
    <worksheetSource ref="A1:W1301" sheet="Pivot Tables"/>
  </cacheSource>
  <cacheFields count="23">
    <cacheField name="accountNumber" numFmtId="0">
      <sharedItems containsSemiMixedTypes="0" containsString="0" containsNumber="1" containsInteger="1" minValue="101548993" maxValue="999275549"/>
    </cacheField>
    <cacheField name="customerId" numFmtId="0">
      <sharedItems containsSemiMixedTypes="0" containsString="0" containsNumber="1" containsInteger="1" minValue="101548993" maxValue="999275549"/>
    </cacheField>
    <cacheField name="creditLimit" numFmtId="2">
      <sharedItems containsSemiMixedTypes="0" containsString="0" containsNumber="1" containsInteger="1" minValue="250" maxValue="50000"/>
    </cacheField>
    <cacheField name="availableMoney" numFmtId="2">
      <sharedItems containsSemiMixedTypes="0" containsString="0" containsNumber="1" minValue="-115.25" maxValue="50000"/>
    </cacheField>
    <cacheField name="transactionDateTime" numFmtId="176">
      <sharedItems/>
    </cacheField>
    <cacheField name="transactionAmount" numFmtId="2">
      <sharedItems containsSemiMixedTypes="0" containsString="0" containsNumber="1" minValue="0" maxValue="1074.52"/>
    </cacheField>
    <cacheField name="merchantName" numFmtId="0">
      <sharedItems count="493">
        <s v="apple.com"/>
        <s v="sears.com"/>
        <s v="Auntie Anne's #331165"/>
        <s v="Krispy Kreme #685312"/>
        <s v="Oklahoma City Post"/>
        <s v="Icelandic Airlines"/>
        <s v="Rodeway Inn #446090"/>
        <s v="Hardee's #754695"/>
        <s v="In-N-Out #961647"/>
        <s v="Franks Pub #960098"/>
        <s v="walmart.com"/>
        <s v="staples.com"/>
        <s v="Uber"/>
        <s v="Best Deli #316476"/>
        <s v="ebay.com"/>
        <s v="Hardee's #677921"/>
        <s v="Eazy Tire"/>
        <s v="Downtown Diner"/>
        <s v="Regal Cinemas #276341"/>
        <s v="AMC #552863"/>
        <s v="Domino's Pizza #225172"/>
        <s v="Krispy Kreme #653472"/>
        <s v="Blue Mountain eCards"/>
        <s v="Washington Times"/>
        <s v="Walgreens #432446"/>
        <s v="EZ Putt Putt #40513"/>
        <s v="Quizno's #353204"/>
        <s v="Popeyes #71381"/>
        <s v="Dunkin' Donuts #62930"/>
        <s v="Eazy Repair"/>
        <s v="amazon.com"/>
        <s v="Apple iTunes"/>
        <s v="In-N-Out #373010"/>
        <s v="AMC #145832"/>
        <s v="In-N-Out #599151"/>
        <s v="cheapfast.com"/>
        <s v="alibaba.com"/>
        <s v="Spotify"/>
        <s v="Shake Shack #124891"/>
        <s v="AMC #724446"/>
        <s v="Franks Pub #934222"/>
        <s v="Quizno's #906442"/>
        <s v="Ray's Fries #24425"/>
        <s v="1st Sandwitch Bar #119707"/>
        <s v="West End Beauty #442869"/>
        <s v="Boston Cafe #105215"/>
        <s v="Fresh Flowers"/>
        <s v="Sunoco Gas #26254"/>
        <s v="discount.com"/>
        <s v="34th Pub"/>
        <s v="AMC #79863"/>
        <s v="Raymour Flanigan"/>
        <s v="Universe Massage #594526"/>
        <s v="Play Store"/>
        <s v="Best Bistro #44077"/>
        <s v="Ricks Repair"/>
        <s v="EZ Putt Putt #551896"/>
        <s v="Krispy Kreme #61984"/>
        <s v="Fast Repair"/>
        <s v="Blue Mountain Online Services"/>
        <s v="Lyft"/>
        <s v="Wall Street News"/>
        <s v="1st Deli"/>
        <s v="Golds Gym #747766"/>
        <s v="target.com"/>
        <s v="Domino's Pizza #934887"/>
        <s v="Dunkin' Donuts #952118"/>
        <s v="South Cafe"/>
        <s v="oldnavy.com"/>
        <s v="AMC #692956"/>
        <s v="McDonalds #814025"/>
        <s v="NY BBQ"/>
        <s v="gap.com"/>
        <s v="Golds Gym #698832"/>
        <s v="Fresh eCards"/>
        <s v="Rodeway Inn #88756"/>
        <s v="Best Deli #100511"/>
        <s v="EZ Putt Putt #755869"/>
        <s v="Downtown Pub"/>
        <s v="In-N-Out #186321"/>
        <s v="Walgreens #733926"/>
        <s v="Shake Shack #822962"/>
        <s v="Wendys #743431"/>
        <s v="Dunkin' Donuts #795323"/>
        <s v="McDonalds #339265"/>
        <s v="LES Pizza"/>
        <s v="EZ Putt Putt #240241"/>
        <s v="Ray's Fries #745083"/>
        <s v="West End Beauty #469474"/>
        <s v="Wall Street Times"/>
        <s v="Wendys #719602"/>
        <s v="MyApron"/>
        <s v="EZ Putt Putt #503815"/>
        <s v="Walgreens #348717"/>
        <s v="Burger King #517920"/>
        <s v="Auntie Anne's #306985"/>
        <s v="Williams Sonoma"/>
        <s v="1st Restaurant"/>
        <s v="Domino's Pizza #78750"/>
        <s v="Uptown Diner"/>
        <s v="Shell Gas #561430"/>
        <s v="Quizno's #696130"/>
        <s v="Mobil Gas #864408"/>
        <s v="Dunkin' Donuts #83377"/>
        <s v="NYSC #161671"/>
        <s v="Seattle Times"/>
        <s v="34th BBQ #412895"/>
        <s v="Rodeway Inn #698680"/>
        <s v="abc.com"/>
        <s v="In-N-Out #113467"/>
        <s v="Sunoco Gas #10942"/>
        <s v="Next Day eCards"/>
        <s v="Domino's Pizza #212562"/>
        <s v="Sunoco Gas #686950"/>
        <s v="Fresh Online Services"/>
        <s v="Universe Massage #74457"/>
        <s v="Subway #410395"/>
        <s v="WSC #998991"/>
        <s v="Rodeway Inn #987870"/>
        <s v="Universe Massage #859227"/>
        <s v="Regal Cinemas #05791"/>
        <s v="Boost Mobile #104815"/>
        <s v="Burger King #591714"/>
        <s v="Popeyes #972423"/>
        <s v="Subway #216536"/>
        <s v="Ray's Fries #61396"/>
        <s v="Hilton Hotels #493891"/>
        <s v="Hardee's #254356"/>
        <s v="34th Bistro"/>
        <s v="Dallas Post"/>
        <s v="Universe Massage #371648"/>
        <s v="Shell Gas #661122"/>
        <s v="Sunoco Gas #320292"/>
        <s v="Krispy Kreme #01770"/>
        <s v="Franks Pub #86033"/>
        <s v="1st Pub"/>
        <s v="Universe Massage #320094"/>
        <s v="Golds Gym #908489"/>
        <s v="NY News"/>
        <s v="westelm.com"/>
        <s v="Next Day Online Services"/>
        <s v="Subway #551432"/>
        <s v="McDonalds #467911"/>
        <s v="AMC #606218"/>
        <s v="Subway #944279"/>
        <s v="Krispy Kreme #598874"/>
        <s v="Rodeway Inn #981618"/>
        <s v="American Airlines"/>
        <s v="Auntie Anne's #19289"/>
        <s v="Franks Pub #632075"/>
        <s v="Golds Gym #25109"/>
        <s v="34th BBQ #192302"/>
        <s v="Quizno's #235427"/>
        <s v="Wendys #348172"/>
        <s v="Hyatt House #219220"/>
        <s v="EZ Putt Putt #982199"/>
        <s v="Curves #984934"/>
        <s v="Walgreens #549817"/>
        <s v="In-N-Out #422833"/>
        <s v="Merchants Auto Body"/>
        <s v="Rodeway Inn #129967"/>
        <s v="Minneapolis News"/>
        <s v="Best Deli #109276"/>
        <s v="Convenient Tire"/>
        <s v="In-N-Out #552757"/>
        <s v="Rodeway Inn #614326"/>
        <s v="DailyOmnivore"/>
        <s v="In-N-Out #80487"/>
        <s v="34th BBQ #207369"/>
        <s v="Domino's Pizza #782997"/>
        <s v="Universe Massage #807254"/>
        <s v="South Steakhouse #485411"/>
        <s v="Renaissance Hotel #696523"/>
        <s v="Taco Bell #102115"/>
        <s v="netflix.com"/>
        <s v="EZ Putt Putt #804489"/>
        <s v="Texas Gas #983233"/>
        <s v="Dairy Queen #317459"/>
        <s v="Shake Shack #761704"/>
        <s v="Renaissance Hotel #280649"/>
        <s v="KFC #140616"/>
        <s v="Shell Gas #494785"/>
        <s v="Regal Cinemas #729464"/>
        <s v="Planet Fitness #813378"/>
        <s v="Hyatt House #862691"/>
        <s v="Washington Tire"/>
        <s v="EZ Wireless #149871"/>
        <s v="Mobile eCards"/>
        <s v="Quizno's #876657"/>
        <s v="Renaissance Hotel #295122"/>
        <s v="Sunoco Gas #278695"/>
        <s v="Wendys #373913"/>
        <s v="Rove Concepts"/>
        <s v="Dinosaur Sandwitch Bar #960325"/>
        <s v="Subway #128055"/>
        <s v="Best Deli #329705"/>
        <s v="Taco Bell #631524"/>
        <s v="Curves #924217"/>
        <s v="Subway #919336"/>
        <s v="Shake Shack #912965"/>
        <s v="Universe Massage #27014"/>
        <s v="Dunkin' Donuts #98098"/>
        <s v="EZ Putt Putt #69446"/>
        <s v="Subway #506317"/>
        <s v="Domino's Pizza #773918"/>
        <s v="Daily Fresh"/>
        <s v="1st Sandwitch Bar #758805"/>
        <s v="Uptown Steakhouse"/>
        <s v="Boston Fries"/>
        <s v="Renaissance Hotel #710802"/>
        <s v="Domino's Pizza #153908"/>
        <s v="Best Fries"/>
        <s v="McDonalds #793694"/>
        <s v="AMC #706324"/>
        <s v="Shake Shack #62182"/>
        <s v="Subway #47890"/>
        <s v="McDonalds #682628"/>
        <s v="Universe Massage #958412"/>
        <s v="EZ Wireless #931794"/>
        <s v="Ray's Fries #892291"/>
        <s v="Sprint Communications #139222"/>
        <s v="NY Deli"/>
        <s v="Downtown BBQ"/>
        <s v="South Steakhouse #335249"/>
        <s v="Uptown BBQ"/>
        <s v="Sunoco Gas #720190"/>
        <s v="Shake Shack #968081"/>
        <s v="Popeyes #415239"/>
        <s v="AMC #191138"/>
        <s v="Planet Fitness #823628"/>
        <s v="Walgreens #376588"/>
        <s v="Shake Shack #221321"/>
        <s v="Renaissance Hotel #475265"/>
        <s v="South Restaurant"/>
        <s v="1st Sandwitch Bar #801388"/>
        <s v="Hilton Hotels #821221"/>
        <s v="34th BBQ #166379"/>
        <s v="Starbucks #643483"/>
        <s v="Rodeway Inn #46487"/>
        <s v="Subway #250720"/>
        <s v="WSC #373883"/>
        <s v="34th BBQ #214431"/>
        <s v="KFC #400095"/>
        <s v="Hardee's #914178"/>
        <s v="Hyatt House #874597"/>
        <s v="Virgin Airlines"/>
        <s v="Quizno's #341039"/>
        <s v="Wendys #95434"/>
        <s v="Mobil Gas #170010"/>
        <s v="Delta Airlines"/>
        <s v="Shell Tire"/>
        <s v="Rock Weights #816724"/>
        <s v="Domino's Pizza #472989"/>
        <s v="WSC #641533"/>
        <s v="Universe Massage #669889"/>
        <s v="Planet Fitness #136615"/>
        <s v="Boston Cafe #592935"/>
        <s v="Ray's Fries #153092"/>
        <s v="McDonalds #815193"/>
        <s v="1st Sandwitch Bar #772439"/>
        <s v="Starbucks #524516"/>
        <s v="West End Beauty #02340"/>
        <s v="South Sandwitch Bar"/>
        <s v="Mobil Gas #101748"/>
        <s v="Arbys #669514"/>
        <s v="Krispy Kreme #477325"/>
        <s v="Planet Fitness #267000"/>
        <s v="In-N-Out #948343"/>
        <s v="Golds Gym #621403"/>
        <s v="Dunkin' Donuts #20935"/>
        <s v="Universe Massage #524036"/>
        <s v="Shake Shack #194954"/>
        <s v="Burger King #862297"/>
        <s v="WSC #810105"/>
        <s v="Domino's Pizza #97094"/>
        <s v="ashleyfurniture.com"/>
        <s v="Shell Gas #291817"/>
        <s v="Powerlifting #736091"/>
        <s v="Starbucks #353924"/>
        <s v="Sunoco Gas #494667"/>
        <s v="Arbys #668298"/>
        <s v="Walgreens #452136"/>
        <s v="Domino's Pizza #336370"/>
        <s v="Universe Massage #126753"/>
        <s v="Wendys #977675"/>
        <s v="Rodeway Inn #684855"/>
        <s v="Sunoco Gas #748028"/>
        <s v="Domino's Pizza #01367"/>
        <s v="Tim Hortons #294554"/>
        <s v="Best Bistro #262998"/>
        <s v="hulu.com"/>
        <s v="Boston Diner"/>
        <s v="Domino's Pizza #962710"/>
        <s v="McDonalds #604303"/>
        <s v="San Francisco Post"/>
        <s v="Auntie Anne's #15678"/>
        <s v="Texas Gas #143387"/>
        <s v="Wendys #928763"/>
        <s v="Annies Fries"/>
        <s v="Subway #309996"/>
        <s v="Burger King #61773"/>
        <s v="Wendys #394631"/>
        <s v="Hardee's #916312"/>
        <s v="KFC #806300"/>
        <s v="Rodeway Inn #708973"/>
        <s v="Hardee's #267491"/>
        <s v="Wendys #337732"/>
        <s v="Popeyes #414406"/>
        <s v="Rodeway Inn #739261"/>
        <s v="1st BBQ"/>
        <s v="Sunoco Gas #465323"/>
        <s v="Wayfair.com"/>
        <s v="Rodeway Inn #693706"/>
        <s v="Dunkin' Donuts #55737"/>
        <s v="Universe Massage #95463"/>
        <s v="Mobil Gas #906553"/>
        <s v="Burger King #139970"/>
        <s v="South Steakhouse #879581"/>
        <s v="Hardee's #157427"/>
        <s v="Ray's Fries #312615"/>
        <s v="Universe Massage #725790"/>
        <s v="AMC #74121"/>
        <s v="Wendys #06139"/>
        <s v="Arbys #416755"/>
        <s v="Shake Shack #129374"/>
        <s v="Seattle News"/>
        <s v="Hyatt House #161001"/>
        <s v="Renaissance Hotel #851139"/>
        <s v="Starbucks #596555"/>
        <s v="Chicago News"/>
        <s v="Arbys #425001"/>
        <s v="Dunkin' Donuts #609831"/>
        <s v="Domino's Pizza #620400"/>
        <s v="In-N-Out #723993"/>
        <s v="Pottery Barn"/>
        <s v="West End Beauty #178111"/>
        <s v="West End Massage"/>
        <s v="John's Bistro"/>
        <s v="Auntie Anne's #423223"/>
        <s v="Wendys #809054"/>
        <s v="Sunoco Gas #247291"/>
        <s v="West End Beauty #542603"/>
        <s v="Subway #198707"/>
        <s v="Wendys #39414"/>
        <s v="Tim Hortons #947751"/>
        <s v="Quizno's #349753"/>
        <s v="Texas Gas #908639"/>
        <s v="34th Diner"/>
        <s v="Shell Gas #477124"/>
        <s v="Burger King #655453"/>
        <s v="Rodeway Inn #43522"/>
        <s v="Hardee's #129117"/>
        <s v="KFC #632134"/>
        <s v="In-N-Out #354119"/>
        <s v="Powerlifting #825072"/>
        <s v="Uptown Fries"/>
        <s v="Popeyes #395866"/>
        <s v="South Steakhouse #481929"/>
        <s v="Popeyes #412898"/>
        <s v="Dallas Journal"/>
        <s v="KFC #916161"/>
        <s v="Runners #764376"/>
        <s v="West Elm"/>
        <s v="Hardee's #509359"/>
        <s v="Auntie Anne's #595517"/>
        <s v="Wendys #489748"/>
        <s v="United Airlines"/>
        <s v="In-N-Out #179442"/>
        <s v="Popeyes #898098"/>
        <s v="KFC #905103"/>
        <s v="Universe Massage #114220"/>
        <s v="Auntie Anne's #931110"/>
        <s v="Shake Shack #342712"/>
        <s v="Rodeway Inn #124016"/>
        <s v="Texas Gas #46722"/>
        <s v="Shell Gas #708550"/>
        <s v="Hyatt House #336640"/>
        <s v="Burger King #578177"/>
        <s v="Subway #62915"/>
        <s v="Subway #388513"/>
        <s v="In-N-Out #650793"/>
        <s v="South Steakhouse #378389"/>
        <s v="Renaissance Hotel #372905"/>
        <s v="Powerlifting #95081"/>
        <s v="Five Guys #860918"/>
        <s v="Popeyes #980433"/>
        <s v="Popeyes #327472"/>
        <s v="Burger King #951050"/>
        <s v="Subway #808905"/>
        <s v="Dinosaur Drive in"/>
        <s v="In-N-Out #162055"/>
        <s v="1st Sandwitch Bar #396252"/>
        <s v="Dunkin' Donuts #222901"/>
        <s v="Bobs Furniture"/>
        <s v="williamssonoma.com"/>
        <s v="In-N-Out #863086"/>
        <s v="Quizno's #749586"/>
        <s v="Subway #138388"/>
        <s v="Oklahoma City Times"/>
        <s v="Auntie Anne's #622063"/>
        <s v="KFC #834564"/>
        <s v="Hardee's #309198"/>
        <s v="Hardee's #385283"/>
        <s v="Hilton Hotels #533600"/>
        <s v="Washington Post"/>
        <s v="Franks Pub #53336"/>
        <s v="Sunoco Gas #482324"/>
        <s v="Wendys #760583"/>
        <s v="Convenient Auto Services"/>
        <s v="Quizno's #637630"/>
        <s v="Sunoco Gas #512782"/>
        <s v="Dunkin' Donuts #185205"/>
        <s v="Subway #86068"/>
        <s v="AMC #128743"/>
        <s v="Hilton Hotels #992076"/>
        <s v="Domino's Pizza #448521"/>
        <s v="Duane Reed #470520"/>
        <s v="Hardee's #611074"/>
        <s v="West End Beauty #61876"/>
        <s v="Wendys #283022"/>
        <s v="Mobil Gas #727104"/>
        <s v="Franks Sandwitch Bar"/>
        <s v="KFC #313640"/>
        <s v="KFC #992683"/>
        <s v="Universe Massage #206797"/>
        <s v="Sunoco Gas #871034"/>
        <s v="Krispy Kreme #80692"/>
        <s v="John's Cafe"/>
        <s v="Northtown Salon"/>
        <s v="Auntie Anne's #422240"/>
        <s v="Texas Gas #597673"/>
        <s v="Shell Gas #386023"/>
        <s v="Hyatt House #464602"/>
        <s v="EZ Wireless #286730"/>
        <s v="Taco Bell #727365"/>
        <s v="Convenient Repair"/>
        <s v="Hardee's #584914"/>
        <s v="Popeyes #700785"/>
        <s v="Mobil Gas #245735"/>
        <s v="Quizno's #956655"/>
        <s v="Sunoco Gas #364012"/>
        <s v="Dinosaur Sandwitch Bar #08794"/>
        <s v="Domino's Pizza #774322"/>
        <s v="Franks Restaurant"/>
        <s v="Uptown Cafe"/>
        <s v="Hardee's #622001"/>
        <s v="Planet Fitness #845110"/>
        <s v="Hyatt House #972825"/>
        <s v="McDonalds #446452"/>
        <s v="KFC #599920"/>
        <s v="Popeyes #477125"/>
        <s v="Cinnabon #598579"/>
        <s v="McDonalds #845804"/>
        <s v="KFC #877591"/>
        <s v="Starbucks #242505"/>
        <s v="West End Beauty #317515"/>
        <s v="Sunoco Gas #324731"/>
        <s v="Domino's Pizza #215325"/>
        <s v="Sunoco Gas #19520"/>
        <s v="Mobil Gas #235527"/>
        <s v="Dunkin' Donuts #69549"/>
        <s v="Rodeway Inn #211609"/>
        <s v="Popeyes #996859"/>
        <s v="Northtown Beauty"/>
        <s v="Renaissance Hotel #459830"/>
        <s v="Hilton Hotels #46842"/>
        <s v="Sunoco Gas #425592"/>
        <s v="Renaissance Hotel #200279"/>
        <s v="Krispy Kreme #205879"/>
        <s v="Universe Massage #178284"/>
        <s v="In-N-Out #974931"/>
        <s v="WSC #579509"/>
        <s v="Quizno's #44090"/>
        <s v="Quizno's #717170"/>
        <s v="Domino's Pizza #875198"/>
        <s v="Shake Shack #78881"/>
        <s v="South BBQ"/>
        <s v="Domino's Pizza #643319"/>
        <s v="Texas Gas #553568"/>
        <s v="Dairy Queen #623068"/>
        <s v="pottery-barn.com"/>
        <s v="Shell Gas #451592"/>
        <s v="WSC #768146"/>
        <s v="Best Pub"/>
        <s v="Mobil Gas #114348"/>
        <s v="Ethan Allen"/>
        <s v="Popeyes #662019"/>
        <s v="Hardee's #696425"/>
        <s v="KFC #355179"/>
        <s v="Starbucks #133985"/>
        <s v="Ricks Auto Body"/>
        <s v="Fast Mobile #547087"/>
        <s v="Franks Pub #87366"/>
      </sharedItems>
    </cacheField>
    <cacheField name="acqCountry" numFmtId="0">
      <sharedItems containsBlank="1"/>
    </cacheField>
    <cacheField name="merchantCountryCode" numFmtId="0">
      <sharedItems containsBlank="1" count="4">
        <s v="US"/>
        <s v="PR"/>
        <s v="CAN"/>
        <m/>
      </sharedItems>
    </cacheField>
    <cacheField name="posEntryMode" numFmtId="0">
      <sharedItems containsString="0" containsBlank="1" containsNumber="1" containsInteger="1" minValue="2" maxValue="90"/>
    </cacheField>
    <cacheField name="posConditionCode" numFmtId="0">
      <sharedItems containsString="0" containsBlank="1" containsNumber="1" containsInteger="1" minValue="1" maxValue="99"/>
    </cacheField>
    <cacheField name="merchantCategoryCode" numFmtId="0">
      <sharedItems count="19">
        <s v="online_retail"/>
        <s v="fastfood"/>
        <s v="subscriptions"/>
        <s v="airline"/>
        <s v="hotels"/>
        <s v="food"/>
        <s v="rideshare"/>
        <s v="auto"/>
        <s v="entertainment"/>
        <s v="online_gifts"/>
        <s v="health"/>
        <s v="mobileapps"/>
        <s v="online_subscriptions"/>
        <s v="personal care"/>
        <s v="fuel"/>
        <s v="furniture"/>
        <s v="food_delivery"/>
        <s v="cable/phone"/>
        <s v="gym"/>
      </sharedItems>
    </cacheField>
    <cacheField name="currentExpDate" numFmtId="177">
      <sharedItems containsSemiMixedTypes="0" containsNonDate="0" containsDate="1" containsString="0" minDate="2018-05-01T00:00:00" maxDate="2032-01-02T00:00:00"/>
    </cacheField>
    <cacheField name="accountOpenDate" numFmtId="178">
      <sharedItems containsSemiMixedTypes="0" containsNonDate="0" containsDate="1" containsString="0" minDate="2004-07-09T00:00:00" maxDate="2016-01-01T00:00:00"/>
    </cacheField>
    <cacheField name="dateOfLastAddressChange" numFmtId="179">
      <sharedItems containsSemiMixedTypes="0" containsNonDate="0" containsDate="1" containsString="0" minDate="2004-07-09T00:00:00" maxDate="2016-12-12T00:00:00"/>
    </cacheField>
    <cacheField name="cardCVV" numFmtId="0">
      <sharedItems containsSemiMixedTypes="0" containsString="0" containsNumber="1" containsInteger="1" minValue="100" maxValue="997"/>
    </cacheField>
    <cacheField name="enteredCVV" numFmtId="0">
      <sharedItems containsSemiMixedTypes="0" containsString="0" containsNumber="1" containsInteger="1" minValue="100" maxValue="997"/>
    </cacheField>
    <cacheField name="cardLast4Digits" numFmtId="0">
      <sharedItems containsSemiMixedTypes="0" containsString="0" containsNumber="1" containsInteger="1" minValue="0" maxValue="9984"/>
    </cacheField>
    <cacheField name="transactionType" numFmtId="0">
      <sharedItems containsBlank="1"/>
    </cacheField>
    <cacheField name="isFraud" numFmtId="0">
      <sharedItems count="2">
        <b v="0"/>
        <b v="1"/>
      </sharedItems>
    </cacheField>
    <cacheField name="currentBalance" numFmtId="0">
      <sharedItems containsSemiMixedTypes="0" containsString="0" containsNumber="1" minValue="0" maxValue="47102.53"/>
    </cacheField>
    <cacheField name="cardPresent" numFmtId="0">
      <sharedItems/>
    </cacheField>
    <cacheField name="expirationDateKeyInMatc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8.429410300923" createdVersion="6" refreshedVersion="6" minRefreshableVersion="3" recordCount="1300" xr:uid="{D4891222-8331-CC4C-BE67-A064956956BB}">
  <cacheSource type="worksheet">
    <worksheetSource ref="A11:Z1311" sheet="Conditional Functions"/>
  </cacheSource>
  <cacheFields count="26">
    <cacheField name="accountNumber" numFmtId="0">
      <sharedItems containsSemiMixedTypes="0" containsString="0" containsNumber="1" containsInteger="1" minValue="101548993" maxValue="999275549"/>
    </cacheField>
    <cacheField name="customerId" numFmtId="0">
      <sharedItems containsSemiMixedTypes="0" containsString="0" containsNumber="1" containsInteger="1" minValue="101548993" maxValue="999275549"/>
    </cacheField>
    <cacheField name="creditLimit" numFmtId="2">
      <sharedItems containsSemiMixedTypes="0" containsString="0" containsNumber="1" containsInteger="1" minValue="250" maxValue="50000" count="10">
        <n v="15000"/>
        <n v="2500"/>
        <n v="20000"/>
        <n v="250"/>
        <n v="7500"/>
        <n v="10000"/>
        <n v="1000"/>
        <n v="5000"/>
        <n v="500"/>
        <n v="50000"/>
      </sharedItems>
    </cacheField>
    <cacheField name="availableMoney" numFmtId="2">
      <sharedItems containsSemiMixedTypes="0" containsString="0" containsNumber="1" minValue="-115.25" maxValue="50000"/>
    </cacheField>
    <cacheField name="transactionDateTime" numFmtId="176">
      <sharedItems/>
    </cacheField>
    <cacheField name="transactionAmount" numFmtId="2">
      <sharedItems containsSemiMixedTypes="0" containsString="0" containsNumber="1" minValue="0" maxValue="1074.52"/>
    </cacheField>
    <cacheField name="merchantName" numFmtId="0">
      <sharedItems count="493">
        <s v="apple.com"/>
        <s v="sears.com"/>
        <s v="Auntie Anne's #331165"/>
        <s v="Krispy Kreme #685312"/>
        <s v="Oklahoma City Post"/>
        <s v="Icelandic Airlines"/>
        <s v="Rodeway Inn #446090"/>
        <s v="Hardee's #754695"/>
        <s v="In-N-Out #961647"/>
        <s v="Franks Pub #960098"/>
        <s v="walmart.com"/>
        <s v="staples.com"/>
        <s v="Uber"/>
        <s v="Best Deli #316476"/>
        <s v="ebay.com"/>
        <s v="Hardee's #677921"/>
        <s v="Eazy Tire"/>
        <s v="Downtown Diner"/>
        <s v="Regal Cinemas #276341"/>
        <s v="AMC #552863"/>
        <s v="Domino's Pizza #225172"/>
        <s v="Krispy Kreme #653472"/>
        <s v="Blue Mountain eCards"/>
        <s v="Washington Times"/>
        <s v="Walgreens #432446"/>
        <s v="EZ Putt Putt #40513"/>
        <s v="Quizno's #353204"/>
        <s v="Popeyes #71381"/>
        <s v="Dunkin' Donuts #62930"/>
        <s v="Eazy Repair"/>
        <s v="amazon.com"/>
        <s v="Apple iTunes"/>
        <s v="In-N-Out #373010"/>
        <s v="AMC #145832"/>
        <s v="In-N-Out #599151"/>
        <s v="cheapfast.com"/>
        <s v="alibaba.com"/>
        <s v="Spotify"/>
        <s v="Shake Shack #124891"/>
        <s v="AMC #724446"/>
        <s v="Franks Pub #934222"/>
        <s v="Quizno's #906442"/>
        <s v="Ray's Fries #24425"/>
        <s v="1st Sandwitch Bar #119707"/>
        <s v="West End Beauty #442869"/>
        <s v="Boston Cafe #105215"/>
        <s v="Fresh Flowers"/>
        <s v="Sunoco Gas #26254"/>
        <s v="discount.com"/>
        <s v="34th Pub"/>
        <s v="AMC #79863"/>
        <s v="Raymour Flanigan"/>
        <s v="Universe Massage #594526"/>
        <s v="Play Store"/>
        <s v="Best Bistro #44077"/>
        <s v="Ricks Repair"/>
        <s v="EZ Putt Putt #551896"/>
        <s v="Krispy Kreme #61984"/>
        <s v="Fast Repair"/>
        <s v="Blue Mountain Online Services"/>
        <s v="Lyft"/>
        <s v="Wall Street News"/>
        <s v="1st Deli"/>
        <s v="Golds Gym #747766"/>
        <s v="target.com"/>
        <s v="Domino's Pizza #934887"/>
        <s v="Dunkin' Donuts #952118"/>
        <s v="South Cafe"/>
        <s v="oldnavy.com"/>
        <s v="AMC #692956"/>
        <s v="McDonalds #814025"/>
        <s v="NY BBQ"/>
        <s v="gap.com"/>
        <s v="Golds Gym #698832"/>
        <s v="Fresh eCards"/>
        <s v="Rodeway Inn #88756"/>
        <s v="Best Deli #100511"/>
        <s v="EZ Putt Putt #755869"/>
        <s v="Downtown Pub"/>
        <s v="In-N-Out #186321"/>
        <s v="Walgreens #733926"/>
        <s v="Shake Shack #822962"/>
        <s v="Wendys #743431"/>
        <s v="Dunkin' Donuts #795323"/>
        <s v="McDonalds #339265"/>
        <s v="LES Pizza"/>
        <s v="EZ Putt Putt #240241"/>
        <s v="Ray's Fries #745083"/>
        <s v="West End Beauty #469474"/>
        <s v="Wall Street Times"/>
        <s v="Wendys #719602"/>
        <s v="MyApron"/>
        <s v="EZ Putt Putt #503815"/>
        <s v="Walgreens #348717"/>
        <s v="Burger King #517920"/>
        <s v="Auntie Anne's #306985"/>
        <s v="Williams Sonoma"/>
        <s v="1st Restaurant"/>
        <s v="Domino's Pizza #78750"/>
        <s v="Uptown Diner"/>
        <s v="Shell Gas #561430"/>
        <s v="Quizno's #696130"/>
        <s v="Mobil Gas #864408"/>
        <s v="Dunkin' Donuts #83377"/>
        <s v="NYSC #161671"/>
        <s v="Seattle Times"/>
        <s v="34th BBQ #412895"/>
        <s v="Rodeway Inn #698680"/>
        <s v="abc.com"/>
        <s v="In-N-Out #113467"/>
        <s v="Sunoco Gas #10942"/>
        <s v="Next Day eCards"/>
        <s v="Domino's Pizza #212562"/>
        <s v="Sunoco Gas #686950"/>
        <s v="Fresh Online Services"/>
        <s v="Universe Massage #74457"/>
        <s v="Subway #410395"/>
        <s v="WSC #998991"/>
        <s v="Rodeway Inn #987870"/>
        <s v="Universe Massage #859227"/>
        <s v="Regal Cinemas #05791"/>
        <s v="Boost Mobile #104815"/>
        <s v="Burger King #591714"/>
        <s v="Popeyes #972423"/>
        <s v="Subway #216536"/>
        <s v="Ray's Fries #61396"/>
        <s v="Hilton Hotels #493891"/>
        <s v="Hardee's #254356"/>
        <s v="34th Bistro"/>
        <s v="Dallas Post"/>
        <s v="Universe Massage #371648"/>
        <s v="Shell Gas #661122"/>
        <s v="Sunoco Gas #320292"/>
        <s v="Krispy Kreme #01770"/>
        <s v="Franks Pub #86033"/>
        <s v="1st Pub"/>
        <s v="Universe Massage #320094"/>
        <s v="Golds Gym #908489"/>
        <s v="NY News"/>
        <s v="westelm.com"/>
        <s v="Next Day Online Services"/>
        <s v="Subway #551432"/>
        <s v="McDonalds #467911"/>
        <s v="AMC #606218"/>
        <s v="Subway #944279"/>
        <s v="Krispy Kreme #598874"/>
        <s v="Rodeway Inn #981618"/>
        <s v="American Airlines"/>
        <s v="Auntie Anne's #19289"/>
        <s v="Franks Pub #632075"/>
        <s v="Golds Gym #25109"/>
        <s v="34th BBQ #192302"/>
        <s v="Quizno's #235427"/>
        <s v="Wendys #348172"/>
        <s v="Hyatt House #219220"/>
        <s v="EZ Putt Putt #982199"/>
        <s v="Curves #984934"/>
        <s v="Walgreens #549817"/>
        <s v="In-N-Out #422833"/>
        <s v="Merchants Auto Body"/>
        <s v="Rodeway Inn #129967"/>
        <s v="Minneapolis News"/>
        <s v="Best Deli #109276"/>
        <s v="Convenient Tire"/>
        <s v="In-N-Out #552757"/>
        <s v="Rodeway Inn #614326"/>
        <s v="DailyOmnivore"/>
        <s v="In-N-Out #80487"/>
        <s v="34th BBQ #207369"/>
        <s v="Domino's Pizza #782997"/>
        <s v="Universe Massage #807254"/>
        <s v="South Steakhouse #485411"/>
        <s v="Renaissance Hotel #696523"/>
        <s v="Taco Bell #102115"/>
        <s v="netflix.com"/>
        <s v="EZ Putt Putt #804489"/>
        <s v="Texas Gas #983233"/>
        <s v="Dairy Queen #317459"/>
        <s v="Shake Shack #761704"/>
        <s v="Renaissance Hotel #280649"/>
        <s v="KFC #140616"/>
        <s v="Shell Gas #494785"/>
        <s v="Regal Cinemas #729464"/>
        <s v="Planet Fitness #813378"/>
        <s v="Hyatt House #862691"/>
        <s v="Washington Tire"/>
        <s v="EZ Wireless #149871"/>
        <s v="Mobile eCards"/>
        <s v="Quizno's #876657"/>
        <s v="Renaissance Hotel #295122"/>
        <s v="Sunoco Gas #278695"/>
        <s v="Wendys #373913"/>
        <s v="Rove Concepts"/>
        <s v="Dinosaur Sandwitch Bar #960325"/>
        <s v="Subway #128055"/>
        <s v="Best Deli #329705"/>
        <s v="Taco Bell #631524"/>
        <s v="Curves #924217"/>
        <s v="Subway #919336"/>
        <s v="Shake Shack #912965"/>
        <s v="Universe Massage #27014"/>
        <s v="Dunkin' Donuts #98098"/>
        <s v="EZ Putt Putt #69446"/>
        <s v="Subway #506317"/>
        <s v="Domino's Pizza #773918"/>
        <s v="Daily Fresh"/>
        <s v="1st Sandwitch Bar #758805"/>
        <s v="Uptown Steakhouse"/>
        <s v="Boston Fries"/>
        <s v="Renaissance Hotel #710802"/>
        <s v="Domino's Pizza #153908"/>
        <s v="Best Fries"/>
        <s v="McDonalds #793694"/>
        <s v="AMC #706324"/>
        <s v="Shake Shack #62182"/>
        <s v="Subway #47890"/>
        <s v="McDonalds #682628"/>
        <s v="Universe Massage #958412"/>
        <s v="EZ Wireless #931794"/>
        <s v="Ray's Fries #892291"/>
        <s v="Sprint Communications #139222"/>
        <s v="NY Deli"/>
        <s v="Downtown BBQ"/>
        <s v="South Steakhouse #335249"/>
        <s v="Uptown BBQ"/>
        <s v="Sunoco Gas #720190"/>
        <s v="Shake Shack #968081"/>
        <s v="Popeyes #415239"/>
        <s v="AMC #191138"/>
        <s v="Planet Fitness #823628"/>
        <s v="Walgreens #376588"/>
        <s v="Shake Shack #221321"/>
        <s v="Renaissance Hotel #475265"/>
        <s v="South Restaurant"/>
        <s v="1st Sandwitch Bar #801388"/>
        <s v="Hilton Hotels #821221"/>
        <s v="34th BBQ #166379"/>
        <s v="Starbucks #643483"/>
        <s v="Rodeway Inn #46487"/>
        <s v="Subway #250720"/>
        <s v="WSC #373883"/>
        <s v="34th BBQ #214431"/>
        <s v="KFC #400095"/>
        <s v="Hardee's #914178"/>
        <s v="Hyatt House #874597"/>
        <s v="Virgin Airlines"/>
        <s v="Quizno's #341039"/>
        <s v="Wendys #95434"/>
        <s v="Mobil Gas #170010"/>
        <s v="Delta Airlines"/>
        <s v="Shell Tire"/>
        <s v="Rock Weights #816724"/>
        <s v="Domino's Pizza #472989"/>
        <s v="WSC #641533"/>
        <s v="Universe Massage #669889"/>
        <s v="Planet Fitness #136615"/>
        <s v="Boston Cafe #592935"/>
        <s v="Ray's Fries #153092"/>
        <s v="McDonalds #815193"/>
        <s v="1st Sandwitch Bar #772439"/>
        <s v="Starbucks #524516"/>
        <s v="West End Beauty #02340"/>
        <s v="South Sandwitch Bar"/>
        <s v="Mobil Gas #101748"/>
        <s v="Arbys #669514"/>
        <s v="Krispy Kreme #477325"/>
        <s v="Planet Fitness #267000"/>
        <s v="In-N-Out #948343"/>
        <s v="Golds Gym #621403"/>
        <s v="Dunkin' Donuts #20935"/>
        <s v="Universe Massage #524036"/>
        <s v="Shake Shack #194954"/>
        <s v="Burger King #862297"/>
        <s v="WSC #810105"/>
        <s v="Domino's Pizza #97094"/>
        <s v="ashleyfurniture.com"/>
        <s v="Shell Gas #291817"/>
        <s v="Powerlifting #736091"/>
        <s v="Starbucks #353924"/>
        <s v="Sunoco Gas #494667"/>
        <s v="Arbys #668298"/>
        <s v="Walgreens #452136"/>
        <s v="Domino's Pizza #336370"/>
        <s v="Universe Massage #126753"/>
        <s v="Wendys #977675"/>
        <s v="Rodeway Inn #684855"/>
        <s v="Sunoco Gas #748028"/>
        <s v="Domino's Pizza #01367"/>
        <s v="Tim Hortons #294554"/>
        <s v="Best Bistro #262998"/>
        <s v="hulu.com"/>
        <s v="Boston Diner"/>
        <s v="Domino's Pizza #962710"/>
        <s v="McDonalds #604303"/>
        <s v="San Francisco Post"/>
        <s v="Auntie Anne's #15678"/>
        <s v="Texas Gas #143387"/>
        <s v="Wendys #928763"/>
        <s v="Annies Fries"/>
        <s v="Subway #309996"/>
        <s v="Burger King #61773"/>
        <s v="Wendys #394631"/>
        <s v="Hardee's #916312"/>
        <s v="KFC #806300"/>
        <s v="Rodeway Inn #708973"/>
        <s v="Hardee's #267491"/>
        <s v="Wendys #337732"/>
        <s v="Popeyes #414406"/>
        <s v="Rodeway Inn #739261"/>
        <s v="1st BBQ"/>
        <s v="Sunoco Gas #465323"/>
        <s v="Wayfair.com"/>
        <s v="Rodeway Inn #693706"/>
        <s v="Dunkin' Donuts #55737"/>
        <s v="Universe Massage #95463"/>
        <s v="Mobil Gas #906553"/>
        <s v="Burger King #139970"/>
        <s v="South Steakhouse #879581"/>
        <s v="Hardee's #157427"/>
        <s v="Ray's Fries #312615"/>
        <s v="Universe Massage #725790"/>
        <s v="AMC #74121"/>
        <s v="Wendys #06139"/>
        <s v="Arbys #416755"/>
        <s v="Shake Shack #129374"/>
        <s v="Seattle News"/>
        <s v="Hyatt House #161001"/>
        <s v="Renaissance Hotel #851139"/>
        <s v="Starbucks #596555"/>
        <s v="Chicago News"/>
        <s v="Arbys #425001"/>
        <s v="Dunkin' Donuts #609831"/>
        <s v="Domino's Pizza #620400"/>
        <s v="In-N-Out #723993"/>
        <s v="Pottery Barn"/>
        <s v="West End Beauty #178111"/>
        <s v="West End Massage"/>
        <s v="John's Bistro"/>
        <s v="Auntie Anne's #423223"/>
        <s v="Wendys #809054"/>
        <s v="Sunoco Gas #247291"/>
        <s v="West End Beauty #542603"/>
        <s v="Subway #198707"/>
        <s v="Wendys #39414"/>
        <s v="Tim Hortons #947751"/>
        <s v="Quizno's #349753"/>
        <s v="Texas Gas #908639"/>
        <s v="34th Diner"/>
        <s v="Shell Gas #477124"/>
        <s v="Burger King #655453"/>
        <s v="Rodeway Inn #43522"/>
        <s v="Hardee's #129117"/>
        <s v="KFC #632134"/>
        <s v="In-N-Out #354119"/>
        <s v="Powerlifting #825072"/>
        <s v="Uptown Fries"/>
        <s v="Popeyes #395866"/>
        <s v="South Steakhouse #481929"/>
        <s v="Popeyes #412898"/>
        <s v="Dallas Journal"/>
        <s v="KFC #916161"/>
        <s v="Runners #764376"/>
        <s v="West Elm"/>
        <s v="Hardee's #509359"/>
        <s v="Auntie Anne's #595517"/>
        <s v="Wendys #489748"/>
        <s v="United Airlines"/>
        <s v="In-N-Out #179442"/>
        <s v="Popeyes #898098"/>
        <s v="KFC #905103"/>
        <s v="Universe Massage #114220"/>
        <s v="Auntie Anne's #931110"/>
        <s v="Shake Shack #342712"/>
        <s v="Rodeway Inn #124016"/>
        <s v="Texas Gas #46722"/>
        <s v="Shell Gas #708550"/>
        <s v="Hyatt House #336640"/>
        <s v="Burger King #578177"/>
        <s v="Subway #62915"/>
        <s v="Subway #388513"/>
        <s v="In-N-Out #650793"/>
        <s v="South Steakhouse #378389"/>
        <s v="Renaissance Hotel #372905"/>
        <s v="Powerlifting #95081"/>
        <s v="Five Guys #860918"/>
        <s v="Popeyes #980433"/>
        <s v="Popeyes #327472"/>
        <s v="Burger King #951050"/>
        <s v="Subway #808905"/>
        <s v="Dinosaur Drive in"/>
        <s v="In-N-Out #162055"/>
        <s v="1st Sandwitch Bar #396252"/>
        <s v="Dunkin' Donuts #222901"/>
        <s v="Bobs Furniture"/>
        <s v="williamssonoma.com"/>
        <s v="In-N-Out #863086"/>
        <s v="Quizno's #749586"/>
        <s v="Subway #138388"/>
        <s v="Oklahoma City Times"/>
        <s v="Auntie Anne's #622063"/>
        <s v="KFC #834564"/>
        <s v="Hardee's #309198"/>
        <s v="Hardee's #385283"/>
        <s v="Hilton Hotels #533600"/>
        <s v="Washington Post"/>
        <s v="Franks Pub #53336"/>
        <s v="Sunoco Gas #482324"/>
        <s v="Wendys #760583"/>
        <s v="Convenient Auto Services"/>
        <s v="Quizno's #637630"/>
        <s v="Sunoco Gas #512782"/>
        <s v="Dunkin' Donuts #185205"/>
        <s v="Subway #86068"/>
        <s v="AMC #128743"/>
        <s v="Hilton Hotels #992076"/>
        <s v="Domino's Pizza #448521"/>
        <s v="Duane Reed #470520"/>
        <s v="Hardee's #611074"/>
        <s v="West End Beauty #61876"/>
        <s v="Wendys #283022"/>
        <s v="Mobil Gas #727104"/>
        <s v="Franks Sandwitch Bar"/>
        <s v="KFC #313640"/>
        <s v="KFC #992683"/>
        <s v="Universe Massage #206797"/>
        <s v="Sunoco Gas #871034"/>
        <s v="Krispy Kreme #80692"/>
        <s v="John's Cafe"/>
        <s v="Northtown Salon"/>
        <s v="Auntie Anne's #422240"/>
        <s v="Texas Gas #597673"/>
        <s v="Shell Gas #386023"/>
        <s v="Hyatt House #464602"/>
        <s v="EZ Wireless #286730"/>
        <s v="Taco Bell #727365"/>
        <s v="Convenient Repair"/>
        <s v="Hardee's #584914"/>
        <s v="Popeyes #700785"/>
        <s v="Mobil Gas #245735"/>
        <s v="Quizno's #956655"/>
        <s v="Sunoco Gas #364012"/>
        <s v="Dinosaur Sandwitch Bar #08794"/>
        <s v="Domino's Pizza #774322"/>
        <s v="Franks Restaurant"/>
        <s v="Uptown Cafe"/>
        <s v="Hardee's #622001"/>
        <s v="Planet Fitness #845110"/>
        <s v="Hyatt House #972825"/>
        <s v="McDonalds #446452"/>
        <s v="KFC #599920"/>
        <s v="Popeyes #477125"/>
        <s v="Cinnabon #598579"/>
        <s v="McDonalds #845804"/>
        <s v="KFC #877591"/>
        <s v="Starbucks #242505"/>
        <s v="West End Beauty #317515"/>
        <s v="Sunoco Gas #324731"/>
        <s v="Domino's Pizza #215325"/>
        <s v="Sunoco Gas #19520"/>
        <s v="Mobil Gas #235527"/>
        <s v="Dunkin' Donuts #69549"/>
        <s v="Rodeway Inn #211609"/>
        <s v="Popeyes #996859"/>
        <s v="Northtown Beauty"/>
        <s v="Renaissance Hotel #459830"/>
        <s v="Hilton Hotels #46842"/>
        <s v="Sunoco Gas #425592"/>
        <s v="Renaissance Hotel #200279"/>
        <s v="Krispy Kreme #205879"/>
        <s v="Universe Massage #178284"/>
        <s v="In-N-Out #974931"/>
        <s v="WSC #579509"/>
        <s v="Quizno's #44090"/>
        <s v="Quizno's #717170"/>
        <s v="Domino's Pizza #875198"/>
        <s v="Shake Shack #78881"/>
        <s v="South BBQ"/>
        <s v="Domino's Pizza #643319"/>
        <s v="Texas Gas #553568"/>
        <s v="Dairy Queen #623068"/>
        <s v="pottery-barn.com"/>
        <s v="Shell Gas #451592"/>
        <s v="WSC #768146"/>
        <s v="Best Pub"/>
        <s v="Mobil Gas #114348"/>
        <s v="Ethan Allen"/>
        <s v="Popeyes #662019"/>
        <s v="Hardee's #696425"/>
        <s v="KFC #355179"/>
        <s v="Starbucks #133985"/>
        <s v="Ricks Auto Body"/>
        <s v="Fast Mobile #547087"/>
        <s v="Franks Pub #87366"/>
      </sharedItems>
    </cacheField>
    <cacheField name="acqCountry" numFmtId="0">
      <sharedItems containsBlank="1"/>
    </cacheField>
    <cacheField name="merchantCountryCode" numFmtId="0">
      <sharedItems containsBlank="1"/>
    </cacheField>
    <cacheField name="posEntryMode" numFmtId="0">
      <sharedItems containsString="0" containsBlank="1" containsNumber="1" containsInteger="1" minValue="2" maxValue="90"/>
    </cacheField>
    <cacheField name="posConditionCode" numFmtId="0">
      <sharedItems containsString="0" containsBlank="1" containsNumber="1" containsInteger="1" minValue="1" maxValue="99"/>
    </cacheField>
    <cacheField name="merchantCategoryCode" numFmtId="0">
      <sharedItems/>
    </cacheField>
    <cacheField name="currentExpDate" numFmtId="177">
      <sharedItems containsSemiMixedTypes="0" containsNonDate="0" containsDate="1" containsString="0" minDate="2018-05-01T00:00:00" maxDate="2032-01-02T00:00:00"/>
    </cacheField>
    <cacheField name="accountOpenDate" numFmtId="178">
      <sharedItems containsSemiMixedTypes="0" containsNonDate="0" containsDate="1" containsString="0" minDate="2004-07-09T00:00:00" maxDate="2016-01-01T00:00:00"/>
    </cacheField>
    <cacheField name="dateOfLastAddressChange" numFmtId="179">
      <sharedItems containsSemiMixedTypes="0" containsNonDate="0" containsDate="1" containsString="0" minDate="2004-07-09T00:00:00" maxDate="2016-12-12T00:00:00"/>
    </cacheField>
    <cacheField name="cardCVV" numFmtId="0">
      <sharedItems containsSemiMixedTypes="0" containsString="0" containsNumber="1" containsInteger="1" minValue="100" maxValue="997"/>
    </cacheField>
    <cacheField name="enteredCVV" numFmtId="0">
      <sharedItems containsSemiMixedTypes="0" containsString="0" containsNumber="1" containsInteger="1" minValue="100" maxValue="997"/>
    </cacheField>
    <cacheField name="cardLast4Digits" numFmtId="0">
      <sharedItems containsSemiMixedTypes="0" containsString="0" containsNumber="1" containsInteger="1" minValue="0" maxValue="9984"/>
    </cacheField>
    <cacheField name="transactionType" numFmtId="0">
      <sharedItems containsBlank="1"/>
    </cacheField>
    <cacheField name="isFraud" numFmtId="0">
      <sharedItems count="2">
        <b v="0"/>
        <b v="1"/>
      </sharedItems>
    </cacheField>
    <cacheField name="currentBalance" numFmtId="0">
      <sharedItems containsSemiMixedTypes="0" containsString="0" containsNumber="1" minValue="0" maxValue="47102.53"/>
    </cacheField>
    <cacheField name="cardPresent" numFmtId="0">
      <sharedItems/>
    </cacheField>
    <cacheField name="expirationDateKeyInMatch" numFmtId="0">
      <sharedItems/>
    </cacheField>
    <cacheField name="Fraud or not Fraud" numFmtId="0">
      <sharedItems/>
    </cacheField>
    <cacheField name="Good or Bad Situation" numFmtId="44">
      <sharedItems/>
    </cacheField>
    <cacheField name="whether cardCVV = enteredCVV 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8.482992939818" createdVersion="6" refreshedVersion="6" minRefreshableVersion="3" recordCount="1300" xr:uid="{3F895A47-725D-5146-8CE0-544635B33B77}">
  <cacheSource type="worksheet">
    <worksheetSource ref="A1:W1301" sheet="Charts"/>
  </cacheSource>
  <cacheFields count="23">
    <cacheField name="accountNumber" numFmtId="0">
      <sharedItems containsSemiMixedTypes="0" containsString="0" containsNumber="1" containsInteger="1" minValue="101548993" maxValue="999275549"/>
    </cacheField>
    <cacheField name="customerId" numFmtId="0">
      <sharedItems containsSemiMixedTypes="0" containsString="0" containsNumber="1" containsInteger="1" minValue="101548993" maxValue="999275549"/>
    </cacheField>
    <cacheField name="creditLimit" numFmtId="0">
      <sharedItems containsSemiMixedTypes="0" containsString="0" containsNumber="1" containsInteger="1" minValue="250" maxValue="50000"/>
    </cacheField>
    <cacheField name="availableMoney" numFmtId="0">
      <sharedItems containsSemiMixedTypes="0" containsString="0" containsNumber="1" minValue="-115.25" maxValue="50000"/>
    </cacheField>
    <cacheField name="transactionDate" numFmtId="170">
      <sharedItems containsSemiMixedTypes="0" containsNonDate="0" containsDate="1" containsString="0" minDate="2016-01-01T00:00:00" maxDate="2016-12-31T00:00:00"/>
    </cacheField>
    <cacheField name="transactionAmount" numFmtId="0">
      <sharedItems containsSemiMixedTypes="0" containsString="0" containsNumber="1" minValue="0" maxValue="1074.52" count="1221">
        <n v="24.8"/>
        <n v="27.12"/>
        <n v="164.53"/>
        <n v="315"/>
        <n v="131.86000000000001"/>
        <n v="114.87"/>
        <n v="82.35"/>
        <n v="60.47"/>
        <n v="86.8"/>
        <n v="48.34"/>
        <n v="35.81"/>
        <n v="201.3"/>
        <n v="10.01"/>
        <n v="0"/>
        <n v="8.01"/>
        <n v="20.93"/>
        <n v="58.56"/>
        <n v="24.92"/>
        <n v="20.66"/>
        <n v="2.37"/>
        <n v="110.74"/>
        <n v="69.53"/>
        <n v="137.55000000000001"/>
        <n v="119.99"/>
        <n v="305.05"/>
        <n v="53.04"/>
        <n v="44.58"/>
        <n v="34.71"/>
        <n v="213.05"/>
        <n v="139.97999999999999"/>
        <n v="46.9"/>
        <n v="139.22"/>
        <n v="73.849999999999994"/>
        <n v="186.02"/>
        <n v="193.42"/>
        <n v="118.51"/>
        <n v="181.22"/>
        <n v="35.130000000000003"/>
        <n v="53.12"/>
        <n v="11.17"/>
        <n v="187.53"/>
        <n v="191.81"/>
        <n v="160.07"/>
        <n v="132.78"/>
        <n v="66.06"/>
        <n v="86.53"/>
        <n v="117.42"/>
        <n v="275.08999999999997"/>
        <n v="144.97"/>
        <n v="783.32"/>
        <n v="514.74"/>
        <n v="129.41999999999999"/>
        <n v="75.7"/>
        <n v="56.28"/>
        <n v="15.18"/>
        <n v="56.09"/>
        <n v="196.54"/>
        <n v="591.73"/>
        <n v="42.9"/>
        <n v="27.93"/>
        <n v="222.59"/>
        <n v="434.39"/>
        <n v="144.61000000000001"/>
        <n v="46.49"/>
        <n v="24.1"/>
        <n v="99.69"/>
        <n v="29.53"/>
        <n v="100.68"/>
        <n v="114.16"/>
        <n v="72.39"/>
        <n v="27.96"/>
        <n v="14.28"/>
        <n v="283.67"/>
        <n v="41.68"/>
        <n v="103.84"/>
        <n v="3.35"/>
        <n v="408.89"/>
        <n v="357.48"/>
        <n v="30.93"/>
        <n v="32.94"/>
        <n v="150.79"/>
        <n v="38.799999999999997"/>
        <n v="146.18"/>
        <n v="8.41"/>
        <n v="370.38"/>
        <n v="316.14999999999998"/>
        <n v="238.14"/>
        <n v="102.62"/>
        <n v="125.05"/>
        <n v="115.18"/>
        <n v="142"/>
        <n v="256.36"/>
        <n v="60.33"/>
        <n v="14.82"/>
        <n v="237.5"/>
        <n v="155.19999999999999"/>
        <n v="73.790000000000006"/>
        <n v="89.24"/>
        <n v="384.18"/>
        <n v="352.71"/>
        <n v="18.59"/>
        <n v="19.18"/>
        <n v="64.989999999999995"/>
        <n v="101.23"/>
        <n v="42.08"/>
        <n v="288.64"/>
        <n v="62.93"/>
        <n v="113.26"/>
        <n v="103.81"/>
        <n v="429.44"/>
        <n v="59.83"/>
        <n v="155.72999999999999"/>
        <n v="40.659999999999997"/>
        <n v="145.9"/>
        <n v="4.0199999999999996"/>
        <n v="131.24"/>
        <n v="13.01"/>
        <n v="263.13"/>
        <n v="266.55"/>
        <n v="140.16"/>
        <n v="22.72"/>
        <n v="29.73"/>
        <n v="173.57"/>
        <n v="130.38"/>
        <n v="73.680000000000007"/>
        <n v="58.74"/>
        <n v="105.17"/>
        <n v="122.64"/>
        <n v="64.760000000000005"/>
        <n v="36.54"/>
        <n v="51.6"/>
        <n v="4.71"/>
        <n v="591.41999999999996"/>
        <n v="0.23"/>
        <n v="16.53"/>
        <n v="12.81"/>
        <n v="34.08"/>
        <n v="71.63"/>
        <n v="97.98"/>
        <n v="22.46"/>
        <n v="8.51"/>
        <n v="142.22"/>
        <n v="78.72"/>
        <n v="2.0299999999999998"/>
        <n v="526.88"/>
        <n v="436.3"/>
        <n v="10.63"/>
        <n v="106.84"/>
        <n v="342.46"/>
        <n v="112.24"/>
        <n v="39.979999999999997"/>
        <n v="785.07"/>
        <n v="129.25"/>
        <n v="211.29"/>
        <n v="176.75"/>
        <n v="103.9"/>
        <n v="53.51"/>
        <n v="246.5"/>
        <n v="137.66999999999999"/>
        <n v="131.12"/>
        <n v="26.81"/>
        <n v="270.86"/>
        <n v="105.28"/>
        <n v="3.12"/>
        <n v="254.99"/>
        <n v="8.91"/>
        <n v="258.39999999999998"/>
        <n v="68.39"/>
        <n v="280.95"/>
        <n v="27.41"/>
        <n v="7.32"/>
        <n v="175.89"/>
        <n v="58.13"/>
        <n v="69.959999999999994"/>
        <n v="593.20000000000005"/>
        <n v="117.4"/>
        <n v="288.36"/>
        <n v="403.04"/>
        <n v="121.39"/>
        <n v="32.08"/>
        <n v="314.51"/>
        <n v="174.54"/>
        <n v="1.65"/>
        <n v="532.45000000000005"/>
        <n v="176.1"/>
        <n v="30.64"/>
        <n v="677.86"/>
        <n v="147.06"/>
        <n v="258.24"/>
        <n v="19.989999999999998"/>
        <n v="21.97"/>
        <n v="131.09"/>
        <n v="286.89"/>
        <n v="343.81"/>
        <n v="189.72"/>
        <n v="264.74"/>
        <n v="44.64"/>
        <n v="522.07000000000005"/>
        <n v="46.05"/>
        <n v="247.03"/>
        <n v="40.32"/>
        <n v="235.61"/>
        <n v="105.91"/>
        <n v="120.6"/>
        <n v="731.44"/>
        <n v="2.4"/>
        <n v="68.3"/>
        <n v="90.28"/>
        <n v="7.88"/>
        <n v="242.07"/>
        <n v="85.14"/>
        <n v="389.45"/>
        <n v="242.13"/>
        <n v="189.87"/>
        <n v="8.3699999999999992"/>
        <n v="157.62"/>
        <n v="47.64"/>
        <n v="57.72"/>
        <n v="57.62"/>
        <n v="177.78"/>
        <n v="4.7"/>
        <n v="264.02999999999997"/>
        <n v="15.52"/>
        <n v="360.36"/>
        <n v="34.659999999999997"/>
        <n v="131.63"/>
        <n v="7.33"/>
        <n v="85.77"/>
        <n v="184.71"/>
        <n v="448.55"/>
        <n v="1.39"/>
        <n v="189.59"/>
        <n v="185.3"/>
        <n v="84.74"/>
        <n v="51.14"/>
        <n v="117.47"/>
        <n v="220.24"/>
        <n v="273.10000000000002"/>
        <n v="151.85"/>
        <n v="80.900000000000006"/>
        <n v="52.26"/>
        <n v="29.64"/>
        <n v="63.04"/>
        <n v="194.23"/>
        <n v="64.06"/>
        <n v="45.57"/>
        <n v="2.6"/>
        <n v="172.87"/>
        <n v="4.6399999999999997"/>
        <n v="184.27"/>
        <n v="23.65"/>
        <n v="203.36"/>
        <n v="99.03"/>
        <n v="27.28"/>
        <n v="94.95"/>
        <n v="172.48"/>
        <n v="299.05"/>
        <n v="6.88"/>
        <n v="87.87"/>
        <n v="7.29"/>
        <n v="95.39"/>
        <n v="231.79"/>
        <n v="417.73"/>
        <n v="63.37"/>
        <n v="134.85"/>
        <n v="2.1"/>
        <n v="0.55000000000000004"/>
        <n v="112.43"/>
        <n v="25.08"/>
        <n v="274.12"/>
        <n v="289.45999999999998"/>
        <n v="134.13"/>
        <n v="1.46"/>
        <n v="22.02"/>
        <n v="141.19"/>
        <n v="2.92"/>
        <n v="139.47999999999999"/>
        <n v="12.45"/>
        <n v="104.26"/>
        <n v="47.16"/>
        <n v="234.92"/>
        <n v="512.41999999999996"/>
        <n v="54.09"/>
        <n v="31.58"/>
        <n v="26.99"/>
        <n v="5.15"/>
        <n v="391.7"/>
        <n v="116.25"/>
        <n v="398.8"/>
        <n v="268.05"/>
        <n v="222.76"/>
        <n v="75.11"/>
        <n v="0.32"/>
        <n v="188.69"/>
        <n v="6.77"/>
        <n v="78.84"/>
        <n v="8.68"/>
        <n v="3.37"/>
        <n v="225.35"/>
        <n v="13.68"/>
        <n v="70.27"/>
        <n v="277.95"/>
        <n v="230.4"/>
        <n v="196.31"/>
        <n v="196.01"/>
        <n v="271.05"/>
        <n v="284.64999999999998"/>
        <n v="363.97"/>
        <n v="167.29"/>
        <n v="149.66999999999999"/>
        <n v="264.89999999999998"/>
        <n v="195.71"/>
        <n v="378.89"/>
        <n v="137.35"/>
        <n v="53.21"/>
        <n v="53"/>
        <n v="241.73"/>
        <n v="13.75"/>
        <n v="3.77"/>
        <n v="350.05"/>
        <n v="4.92"/>
        <n v="75.930000000000007"/>
        <n v="386.91"/>
        <n v="474.55"/>
        <n v="165.88"/>
        <n v="94.85"/>
        <n v="22.86"/>
        <n v="67.22"/>
        <n v="5.45"/>
        <n v="518.04999999999995"/>
        <n v="64.930000000000007"/>
        <n v="80.97"/>
        <n v="102.64"/>
        <n v="63.85"/>
        <n v="69.47"/>
        <n v="58.21"/>
        <n v="322.48"/>
        <n v="12.39"/>
        <n v="572.49"/>
        <n v="49.69"/>
        <n v="78.650000000000006"/>
        <n v="56.4"/>
        <n v="75.28"/>
        <n v="34.229999999999997"/>
        <n v="119.94"/>
        <n v="18.45"/>
        <n v="2.59"/>
        <n v="58.28"/>
        <n v="87.16"/>
        <n v="307.33"/>
        <n v="188.46"/>
        <n v="159.63"/>
        <n v="172.41"/>
        <n v="6.29"/>
        <n v="460.07"/>
        <n v="79.47"/>
        <n v="84.87"/>
        <n v="230.64"/>
        <n v="90.8"/>
        <n v="61.12"/>
        <n v="92.83"/>
        <n v="106.43"/>
        <n v="79.64"/>
        <n v="112.48"/>
        <n v="75.650000000000006"/>
        <n v="116.23"/>
        <n v="152.53"/>
        <n v="66.77"/>
        <n v="71.28"/>
        <n v="8.39"/>
        <n v="27.18"/>
        <n v="56.13"/>
        <n v="11.38"/>
        <n v="76.72"/>
        <n v="60.01"/>
        <n v="107.33"/>
        <n v="151.93"/>
        <n v="128.87"/>
        <n v="131.52000000000001"/>
        <n v="20.95"/>
        <n v="325"/>
        <n v="39.74"/>
        <n v="93.34"/>
        <n v="29.86"/>
        <n v="126.58"/>
        <n v="418.22"/>
        <n v="3.36"/>
        <n v="266.31"/>
        <n v="106.27"/>
        <n v="266.63"/>
        <n v="54.21"/>
        <n v="160.54"/>
        <n v="122.88"/>
        <n v="396.38"/>
        <n v="222.21"/>
        <n v="74.41"/>
        <n v="248.68"/>
        <n v="38"/>
        <n v="278.62"/>
        <n v="51.52"/>
        <n v="281.93"/>
        <n v="29.57"/>
        <n v="168.17"/>
        <n v="58.89"/>
        <n v="40.03"/>
        <n v="83.22"/>
        <n v="211.08"/>
        <n v="212.1"/>
        <n v="56.16"/>
        <n v="3.38"/>
        <n v="40.159999999999997"/>
        <n v="38.1"/>
        <n v="33.270000000000003"/>
        <n v="44.09"/>
        <n v="73.78"/>
        <n v="407.95"/>
        <n v="204.68"/>
        <n v="165.83"/>
        <n v="9.1199999999999992"/>
        <n v="341.94"/>
        <n v="105.47"/>
        <n v="6.83"/>
        <n v="22.62"/>
        <n v="20.82"/>
        <n v="58.58"/>
        <n v="72.760000000000005"/>
        <n v="140.07"/>
        <n v="35.83"/>
        <n v="11.04"/>
        <n v="50.99"/>
        <n v="55.44"/>
        <n v="188.81"/>
        <n v="210.43"/>
        <n v="9.99"/>
        <n v="347.37"/>
        <n v="27.58"/>
        <n v="2.71"/>
        <n v="141.27000000000001"/>
        <n v="7.62"/>
        <n v="14.42"/>
        <n v="61.5"/>
        <n v="14.77"/>
        <n v="46.7"/>
        <n v="138.71"/>
        <n v="10.55"/>
        <n v="72.209999999999994"/>
        <n v="51.3"/>
        <n v="57.7"/>
        <n v="12.52"/>
        <n v="183.86"/>
        <n v="64.569999999999993"/>
        <n v="50.11"/>
        <n v="75.180000000000007"/>
        <n v="197.1"/>
        <n v="9.16"/>
        <n v="208.22"/>
        <n v="239.51"/>
        <n v="224.7"/>
        <n v="65.69"/>
        <n v="155.68"/>
        <n v="117.44"/>
        <n v="76.62"/>
        <n v="30.69"/>
        <n v="4.95"/>
        <n v="384.21"/>
        <n v="206.65"/>
        <n v="185.94"/>
        <n v="175.91"/>
        <n v="14.18"/>
        <n v="134.94"/>
        <n v="80.489999999999995"/>
        <n v="31.9"/>
        <n v="23.18"/>
        <n v="32.17"/>
        <n v="25.12"/>
        <n v="313.98"/>
        <n v="27.69"/>
        <n v="47.98"/>
        <n v="302.95999999999998"/>
        <n v="58.51"/>
        <n v="32.159999999999997"/>
        <n v="313.37"/>
        <n v="134.31"/>
        <n v="80.03"/>
        <n v="42.58"/>
        <n v="64.05"/>
        <n v="241.74"/>
        <n v="255.92"/>
        <n v="156.30000000000001"/>
        <n v="66.38"/>
        <n v="244.28"/>
        <n v="75.78"/>
        <n v="22.3"/>
        <n v="382.29"/>
        <n v="82.94"/>
        <n v="263.02"/>
        <n v="239.21"/>
        <n v="388.18"/>
        <n v="100.78"/>
        <n v="86.93"/>
        <n v="44.34"/>
        <n v="155.91999999999999"/>
        <n v="91.07"/>
        <n v="97.02"/>
        <n v="139.94"/>
        <n v="142.09"/>
        <n v="170.79"/>
        <n v="71.010000000000005"/>
        <n v="129.1"/>
        <n v="25.89"/>
        <n v="15.65"/>
        <n v="172.12"/>
        <n v="206.15"/>
        <n v="73.069999999999993"/>
        <n v="16.059999999999999"/>
        <n v="41.92"/>
        <n v="187.55"/>
        <n v="361.13"/>
        <n v="48.37"/>
        <n v="223.71"/>
        <n v="40.82"/>
        <n v="32.479999999999997"/>
        <n v="18.559999999999999"/>
        <n v="54.01"/>
        <n v="306.35000000000002"/>
        <n v="302.73"/>
        <n v="39.64"/>
        <n v="135.69"/>
        <n v="69.459999999999994"/>
        <n v="30.16"/>
        <n v="63.29"/>
        <n v="37.5"/>
        <n v="8.8699999999999992"/>
        <n v="406.28"/>
        <n v="68.98"/>
        <n v="42.55"/>
        <n v="39.85"/>
        <n v="152.16999999999999"/>
        <n v="0.76"/>
        <n v="79.59"/>
        <n v="823.73"/>
        <n v="135.01"/>
        <n v="503.61"/>
        <n v="181.9"/>
        <n v="42.92"/>
        <n v="52.96"/>
        <n v="61.21"/>
        <n v="113.5"/>
        <n v="126.63"/>
        <n v="10.45"/>
        <n v="783.17"/>
        <n v="7.87"/>
        <n v="13.99"/>
        <n v="27.11"/>
        <n v="15.63"/>
        <n v="10.33"/>
        <n v="297.52"/>
        <n v="71.42"/>
        <n v="339.67"/>
        <n v="173.45"/>
        <n v="78.31"/>
        <n v="46.62"/>
        <n v="184.14"/>
        <n v="30.52"/>
        <n v="59.88"/>
        <n v="57"/>
        <n v="12.17"/>
        <n v="79.77"/>
        <n v="179.09"/>
        <n v="13.94"/>
        <n v="458.66"/>
        <n v="31.7"/>
        <n v="273.22000000000003"/>
        <n v="29.89"/>
        <n v="133.22999999999999"/>
        <n v="17.510000000000002"/>
        <n v="45.61"/>
        <n v="47.24"/>
        <n v="109.43"/>
        <n v="118.79"/>
        <n v="390.59"/>
        <n v="307.10000000000002"/>
        <n v="68.040000000000006"/>
        <n v="34.729999999999997"/>
        <n v="98.98"/>
        <n v="186.19"/>
        <n v="5.16"/>
        <n v="29.58"/>
        <n v="44.53"/>
        <n v="447.2"/>
        <n v="38.11"/>
        <n v="1.97"/>
        <n v="51.32"/>
        <n v="216.28"/>
        <n v="110.68"/>
        <n v="146.66999999999999"/>
        <n v="14.41"/>
        <n v="174.84"/>
        <n v="3.94"/>
        <n v="18.920000000000002"/>
        <n v="230.47"/>
        <n v="5.22"/>
        <n v="223.59"/>
        <n v="183.69"/>
        <n v="94.99"/>
        <n v="11.61"/>
        <n v="248.72"/>
        <n v="4.5999999999999996"/>
        <n v="119.66"/>
        <n v="95.96"/>
        <n v="7.51"/>
        <n v="149.78"/>
        <n v="59.62"/>
        <n v="164.2"/>
        <n v="8.34"/>
        <n v="256.08"/>
        <n v="32.89"/>
        <n v="149.51"/>
        <n v="22.01"/>
        <n v="31.83"/>
        <n v="236.73"/>
        <n v="191.05"/>
        <n v="39.25"/>
        <n v="41.49"/>
        <n v="186.2"/>
        <n v="4.43"/>
        <n v="164.31"/>
        <n v="307.87"/>
        <n v="7.22"/>
        <n v="9.49"/>
        <n v="0.86"/>
        <n v="142.46"/>
        <n v="178.99"/>
        <n v="224.21"/>
        <n v="71.209999999999994"/>
        <n v="86.13"/>
        <n v="296.36"/>
        <n v="37.130000000000003"/>
        <n v="209.42"/>
        <n v="307.11"/>
        <n v="205.78"/>
        <n v="361.79"/>
        <n v="23.95"/>
        <n v="180.76"/>
        <n v="30.54"/>
        <n v="391.47"/>
        <n v="217.93"/>
        <n v="0.53"/>
        <n v="85.6"/>
        <n v="3.43"/>
        <n v="193.41"/>
        <n v="409.94"/>
        <n v="35.9"/>
        <n v="364.08"/>
        <n v="159.97999999999999"/>
        <n v="53.2"/>
        <n v="293.93"/>
        <n v="250.29"/>
        <n v="156.41"/>
        <n v="85.49"/>
        <n v="558.88"/>
        <n v="395"/>
        <n v="17.100000000000001"/>
        <n v="7.85"/>
        <n v="111.61"/>
        <n v="263.29000000000002"/>
        <n v="154"/>
        <n v="39.200000000000003"/>
        <n v="317.29000000000002"/>
        <n v="0.28999999999999998"/>
        <n v="34.590000000000003"/>
        <n v="354.38"/>
        <n v="67.89"/>
        <n v="14.47"/>
        <n v="93.62"/>
        <n v="120.88"/>
        <n v="8.52"/>
        <n v="29.72"/>
        <n v="176.78"/>
        <n v="68.27"/>
        <n v="105.05"/>
        <n v="5.35"/>
        <n v="13.5"/>
        <n v="164.5"/>
        <n v="123.39"/>
        <n v="80.45"/>
        <n v="36.299999999999997"/>
        <n v="39.21"/>
        <n v="41.36"/>
        <n v="206.9"/>
        <n v="58.7"/>
        <n v="345.87"/>
        <n v="1.81"/>
        <n v="36.92"/>
        <n v="60.4"/>
        <n v="182.39"/>
        <n v="149.33000000000001"/>
        <n v="98.74"/>
        <n v="37.42"/>
        <n v="87.32"/>
        <n v="27.08"/>
        <n v="116.92"/>
        <n v="3.75"/>
        <n v="21.83"/>
        <n v="150.13999999999999"/>
        <n v="54.54"/>
        <n v="178.81"/>
        <n v="73.59"/>
        <n v="196.48"/>
        <n v="181.17"/>
        <n v="75.86"/>
        <n v="65.040000000000006"/>
        <n v="255.23"/>
        <n v="168.22"/>
        <n v="229.53"/>
        <n v="180.82"/>
        <n v="114.61"/>
        <n v="25.84"/>
        <n v="286.67"/>
        <n v="30.01"/>
        <n v="36.82"/>
        <n v="66.2"/>
        <n v="60.31"/>
        <n v="39.17"/>
        <n v="65.989999999999995"/>
        <n v="66.209999999999994"/>
        <n v="66.69"/>
        <n v="175.06"/>
        <n v="124.2"/>
        <n v="31.06"/>
        <n v="362.06"/>
        <n v="25.17"/>
        <n v="107.48"/>
        <n v="111.85"/>
        <n v="30"/>
        <n v="437.4"/>
        <n v="22.6"/>
        <n v="81.900000000000006"/>
        <n v="110.42"/>
        <n v="112.53"/>
        <n v="16.29"/>
        <n v="377.51"/>
        <n v="1.06"/>
        <n v="84.1"/>
        <n v="529.36"/>
        <n v="151.4"/>
        <n v="612.77"/>
        <n v="130.41999999999999"/>
        <n v="82.45"/>
        <n v="70.92"/>
        <n v="479.91"/>
        <n v="340.2"/>
        <n v="74.95"/>
        <n v="40.42"/>
        <n v="66.05"/>
        <n v="75.94"/>
        <n v="31.99"/>
        <n v="12.48"/>
        <n v="223.36"/>
        <n v="115.36"/>
        <n v="249.76"/>
        <n v="184.13"/>
        <n v="356.47"/>
        <n v="160.72"/>
        <n v="286.26"/>
        <n v="124.19"/>
        <n v="90.38"/>
        <n v="313.16000000000003"/>
        <n v="148.22"/>
        <n v="6.06"/>
        <n v="324.29000000000002"/>
        <n v="323.94"/>
        <n v="54.76"/>
        <n v="548.02"/>
        <n v="146.69999999999999"/>
        <n v="97.69"/>
        <n v="92.77"/>
        <n v="140.88999999999999"/>
        <n v="28.42"/>
        <n v="31.74"/>
        <n v="399.7"/>
        <n v="22.99"/>
        <n v="140.19999999999999"/>
        <n v="8.93"/>
        <n v="76.8"/>
        <n v="170.82"/>
        <n v="15.57"/>
        <n v="73.89"/>
        <n v="93.54"/>
        <n v="52.54"/>
        <n v="190.89"/>
        <n v="121.55"/>
        <n v="2.46"/>
        <n v="67.2"/>
        <n v="107.44"/>
        <n v="241.55"/>
        <n v="41.2"/>
        <n v="16.71"/>
        <n v="13.72"/>
        <n v="49.83"/>
        <n v="2.48"/>
        <n v="17.350000000000001"/>
        <n v="109.72"/>
        <n v="465.76"/>
        <n v="167.05"/>
        <n v="166.98"/>
        <n v="99.71"/>
        <n v="4.53"/>
        <n v="4.8600000000000003"/>
        <n v="47.65"/>
        <n v="83.18"/>
        <n v="9.8699999999999992"/>
        <n v="212.45"/>
        <n v="110.7"/>
        <n v="62.3"/>
        <n v="441.17"/>
        <n v="338.32"/>
        <n v="41.53"/>
        <n v="278.18"/>
        <n v="101.52"/>
        <n v="28.55"/>
        <n v="195.93"/>
        <n v="66.400000000000006"/>
        <n v="199.87"/>
        <n v="227.41"/>
        <n v="176.64"/>
        <n v="23.31"/>
        <n v="394.07"/>
        <n v="177.72"/>
        <n v="201.6"/>
        <n v="7.98"/>
        <n v="19.48"/>
        <n v="64.599999999999994"/>
        <n v="262.45"/>
        <n v="60"/>
        <n v="142.68"/>
        <n v="48.47"/>
        <n v="3.83"/>
        <n v="242.43"/>
        <n v="27.97"/>
        <n v="22.16"/>
        <n v="80.47"/>
        <n v="187.03"/>
        <n v="169.96"/>
        <n v="26.35"/>
        <n v="27.76"/>
        <n v="5.62"/>
        <n v="89.55"/>
        <n v="19.739999999999998"/>
        <n v="24.97"/>
        <n v="118.06"/>
        <n v="223.28"/>
        <n v="239.44"/>
        <n v="116.27"/>
        <n v="289.44"/>
        <n v="107.27"/>
        <n v="23.6"/>
        <n v="189.91"/>
        <n v="175.12"/>
        <n v="13.06"/>
        <n v="221.89"/>
        <n v="8.9499999999999993"/>
        <n v="154.02000000000001"/>
        <n v="34.57"/>
        <n v="41.74"/>
        <n v="651.87"/>
        <n v="19.09"/>
        <n v="115.09"/>
        <n v="39.32"/>
        <n v="389.75"/>
        <n v="92.28"/>
        <n v="32.53"/>
        <n v="59.61"/>
        <n v="2.72"/>
        <n v="38.159999999999997"/>
        <n v="326.58"/>
        <n v="81.14"/>
        <n v="131.18"/>
        <n v="403.76"/>
        <n v="188.62"/>
        <n v="11.15"/>
        <n v="39.369999999999997"/>
        <n v="4.09"/>
        <n v="180.73"/>
        <n v="72.7"/>
        <n v="245.33"/>
        <n v="30.06"/>
        <n v="196.18"/>
        <n v="151.97999999999999"/>
        <n v="5.09"/>
        <n v="513.61"/>
        <n v="295.99"/>
        <n v="77.31"/>
        <n v="219.24"/>
        <n v="238.59"/>
        <n v="19.12"/>
        <n v="65.16"/>
        <n v="21.68"/>
        <n v="41.47"/>
        <n v="179.01"/>
        <n v="125.45"/>
        <n v="4.68"/>
        <n v="415.87"/>
        <n v="46.66"/>
        <n v="33.58"/>
        <n v="334.54"/>
        <n v="296.64"/>
        <n v="39.01"/>
        <n v="107.05"/>
        <n v="32.520000000000003"/>
        <n v="12.33"/>
        <n v="101.17"/>
        <n v="97.94"/>
        <n v="240.08"/>
        <n v="31.14"/>
        <n v="33.130000000000003"/>
        <n v="66.81"/>
        <n v="200.85"/>
        <n v="363.7"/>
        <n v="484.5"/>
        <n v="524.09"/>
        <n v="121.3"/>
        <n v="52.18"/>
        <n v="115.43"/>
        <n v="164.63"/>
        <n v="260.24"/>
        <n v="132.04"/>
        <n v="5.03"/>
        <n v="31.98"/>
        <n v="238.41"/>
        <n v="109.18"/>
        <n v="23.43"/>
        <n v="44.18"/>
        <n v="203.49"/>
        <n v="264.92"/>
        <n v="47.58"/>
        <n v="43.48"/>
        <n v="101.7"/>
        <n v="73.77"/>
        <n v="344.6"/>
        <n v="302.23"/>
        <n v="58.47"/>
        <n v="22.76"/>
        <n v="238.35"/>
        <n v="175.15"/>
        <n v="299.42"/>
        <n v="16.04"/>
        <n v="85.31"/>
        <n v="7.38"/>
        <n v="69.36"/>
        <n v="152.81"/>
        <n v="49.51"/>
        <n v="52.16"/>
        <n v="30.2"/>
        <n v="8.42"/>
        <n v="99.01"/>
        <n v="19.86"/>
        <n v="373"/>
        <n v="88.66"/>
        <n v="349.74"/>
        <n v="212.19"/>
        <n v="37.200000000000003"/>
        <n v="122.95"/>
        <n v="31.62"/>
        <n v="107.92"/>
        <n v="25.64"/>
        <n v="217.75"/>
        <n v="39.020000000000003"/>
        <n v="117.29"/>
        <n v="44.6"/>
        <n v="411.73"/>
        <n v="68.14"/>
        <n v="447.87"/>
        <n v="3.73"/>
        <n v="96.33"/>
        <n v="196.03"/>
        <n v="50.28"/>
        <n v="61.47"/>
        <n v="72.099999999999994"/>
        <n v="254.2"/>
        <n v="9.9"/>
        <n v="247.27"/>
        <n v="132.24"/>
        <n v="242.4"/>
        <n v="136.56"/>
        <n v="25.69"/>
        <n v="118.42"/>
        <n v="58.04"/>
        <n v="128.94"/>
        <n v="7.26"/>
        <n v="65.5"/>
        <n v="665.3"/>
        <n v="697.32"/>
        <n v="358.23"/>
        <n v="173.14"/>
        <n v="14.43"/>
        <n v="58.92"/>
        <n v="274.74"/>
        <n v="221.99"/>
        <n v="111.91"/>
        <n v="13.47"/>
        <n v="1.98"/>
        <n v="611.30999999999995"/>
        <n v="11.98"/>
        <n v="106.2"/>
        <n v="30.79"/>
        <n v="172.91"/>
        <n v="25.35"/>
        <n v="188.51"/>
        <n v="19.61"/>
        <n v="73.63"/>
        <n v="56.25"/>
        <n v="27.52"/>
        <n v="15.33"/>
        <n v="227.3"/>
        <n v="38.840000000000003"/>
        <n v="5.33"/>
        <n v="168.13"/>
        <n v="385.33"/>
        <n v="279.57"/>
        <n v="118.03"/>
        <n v="43.58"/>
        <n v="39.76"/>
        <n v="182.67"/>
        <n v="139.46"/>
        <n v="4.3600000000000003"/>
        <n v="84.18"/>
        <n v="514.36"/>
        <n v="247.51"/>
        <n v="0.22"/>
        <n v="32.44"/>
        <n v="64.67"/>
        <n v="7.96"/>
        <n v="76.56"/>
        <n v="45.92"/>
        <n v="323.14999999999998"/>
        <n v="103.95"/>
        <n v="470.45"/>
        <n v="78.52"/>
        <n v="15.7"/>
        <n v="23.04"/>
        <n v="275.62"/>
        <n v="80.459999999999994"/>
        <n v="81.78"/>
        <n v="35.28"/>
        <n v="8.67"/>
        <n v="45.56"/>
        <n v="28.58"/>
        <n v="201.08"/>
        <n v="26.93"/>
        <n v="28.22"/>
        <n v="80.56"/>
        <n v="274.70999999999998"/>
        <n v="60.05"/>
        <n v="273.87"/>
        <n v="11.45"/>
        <n v="130.99"/>
        <n v="44.13"/>
        <n v="95.76"/>
        <n v="1074.52"/>
        <n v="545.22"/>
        <n v="98.83"/>
        <n v="0.38"/>
        <n v="63.88"/>
        <n v="5.61"/>
        <n v="96.85"/>
        <n v="56.72"/>
        <n v="30.1"/>
        <n v="16.12"/>
        <n v="250.76"/>
        <n v="5.55"/>
        <n v="3.79"/>
        <n v="166.67"/>
        <n v="377.33"/>
        <n v="127.7"/>
        <n v="52.13"/>
        <n v="94.53"/>
        <n v="184.3"/>
        <n v="61.79"/>
        <n v="17.89"/>
        <n v="55.37"/>
        <n v="64.900000000000006"/>
        <n v="77.900000000000006"/>
        <n v="23.7"/>
        <n v="170.87"/>
        <n v="32.81"/>
        <n v="38.31"/>
        <n v="102.81"/>
        <n v="19.899999999999999"/>
        <n v="123.54"/>
        <n v="66.540000000000006"/>
        <n v="144"/>
        <n v="125.09"/>
        <n v="10.85"/>
        <n v="77.12"/>
        <n v="156.04"/>
        <n v="144.65"/>
        <n v="59.68"/>
        <n v="760.72"/>
        <n v="138.4"/>
        <n v="26.85"/>
        <n v="30.13"/>
        <n v="322.27999999999997"/>
        <n v="52.21"/>
        <n v="72.62"/>
        <n v="30.3"/>
        <n v="19.05"/>
        <n v="82.6"/>
        <n v="148.84"/>
        <n v="273.49"/>
        <n v="100.23"/>
        <n v="155.29"/>
        <n v="174.93"/>
        <n v="167.75"/>
        <n v="58.4"/>
        <n v="26.4"/>
        <n v="51.87"/>
        <n v="90.98"/>
        <n v="324.35000000000002"/>
        <n v="162.68"/>
        <n v="54.17"/>
        <n v="113.25"/>
        <n v="106.26"/>
        <n v="313.02999999999997"/>
        <n v="295.57"/>
        <n v="70.28"/>
        <n v="76.36"/>
        <n v="79.37"/>
        <n v="37.770000000000003"/>
        <n v="96.92"/>
        <n v="48"/>
        <n v="186.4"/>
        <n v="134.62"/>
        <n v="63.62"/>
        <n v="377.84"/>
        <n v="4.42"/>
        <n v="70.709999999999994"/>
        <n v="230.5"/>
        <n v="111.57"/>
        <n v="667.13"/>
        <n v="159.9"/>
        <n v="305.88"/>
        <n v="116.62"/>
        <n v="178.87"/>
        <n v="409.56"/>
        <n v="54.29"/>
        <n v="163.89"/>
        <n v="107.6"/>
        <n v="272.27999999999997"/>
        <n v="224.01"/>
        <n v="65.61"/>
        <n v="18.46"/>
        <n v="55.15"/>
        <n v="520.44000000000005"/>
        <n v="126.84"/>
        <n v="461.49"/>
        <n v="12.64"/>
        <n v="67.510000000000005"/>
        <n v="351.57"/>
        <n v="10.24"/>
        <n v="295.86"/>
        <n v="105.78"/>
        <n v="153.43"/>
        <n v="44.62"/>
        <n v="14.74"/>
        <n v="17.14"/>
        <n v="57.89"/>
        <n v="42.3"/>
        <n v="30.98"/>
        <n v="616.49"/>
        <n v="25.04"/>
        <n v="70.569999999999993"/>
        <n v="452.22"/>
        <n v="94.69"/>
        <n v="16.670000000000002"/>
        <n v="49.17"/>
        <n v="414.97"/>
        <n v="350.62"/>
        <n v="9.77"/>
        <n v="80.06"/>
        <n v="20.23"/>
        <n v="103.91"/>
        <n v="32.85"/>
        <n v="89.32"/>
        <n v="68.47"/>
        <n v="137.87"/>
        <n v="104.64"/>
        <n v="52.64"/>
        <n v="55.07"/>
        <n v="16.59"/>
        <n v="97.57"/>
        <n v="236.82"/>
        <n v="249.24"/>
        <n v="191.11"/>
        <n v="242.71"/>
        <n v="65.95"/>
        <n v="238.36"/>
        <n v="61.05"/>
        <n v="61.85"/>
        <n v="390"/>
        <n v="218.35"/>
        <n v="12.89"/>
        <n v="190.32"/>
        <n v="134.82"/>
        <n v="206.7"/>
        <n v="210.53"/>
        <n v="358.29"/>
        <n v="1018.98"/>
        <n v="4.07"/>
        <n v="167.67"/>
        <n v="42.94"/>
        <n v="15.35"/>
        <n v="40.68"/>
        <n v="38.03"/>
        <n v="2.52"/>
        <n v="46.61"/>
        <n v="301.44"/>
        <n v="507.35"/>
        <n v="6.03"/>
        <n v="0.66"/>
        <n v="119.82"/>
      </sharedItems>
    </cacheField>
    <cacheField name="merchantName" numFmtId="0">
      <sharedItems/>
    </cacheField>
    <cacheField name="acqCountry" numFmtId="0">
      <sharedItems containsBlank="1"/>
    </cacheField>
    <cacheField name="merchantCountryCode" numFmtId="0">
      <sharedItems containsBlank="1"/>
    </cacheField>
    <cacheField name="posEntryMode" numFmtId="0">
      <sharedItems containsString="0" containsBlank="1" containsNumber="1" containsInteger="1" minValue="2" maxValue="90"/>
    </cacheField>
    <cacheField name="posConditionCode" numFmtId="0">
      <sharedItems containsString="0" containsBlank="1" containsNumber="1" containsInteger="1" minValue="1" maxValue="99"/>
    </cacheField>
    <cacheField name="merchantCategoryCode" numFmtId="0">
      <sharedItems/>
    </cacheField>
    <cacheField name="currentExpDate" numFmtId="177">
      <sharedItems containsSemiMixedTypes="0" containsNonDate="0" containsDate="1" containsString="0" minDate="2018-05-01T00:00:00" maxDate="2032-01-02T00:00:00"/>
    </cacheField>
    <cacheField name="accountOpenDate" numFmtId="178">
      <sharedItems containsSemiMixedTypes="0" containsNonDate="0" containsDate="1" containsString="0" minDate="2004-07-09T00:00:00" maxDate="2016-01-01T00:00:00"/>
    </cacheField>
    <cacheField name="dateOfLastAddressChange" numFmtId="179">
      <sharedItems containsSemiMixedTypes="0" containsNonDate="0" containsDate="1" containsString="0" minDate="2004-07-09T00:00:00" maxDate="2016-12-12T00:00:00"/>
    </cacheField>
    <cacheField name="cardCVV" numFmtId="0">
      <sharedItems containsSemiMixedTypes="0" containsString="0" containsNumber="1" containsInteger="1" minValue="100" maxValue="997"/>
    </cacheField>
    <cacheField name="enteredCVV" numFmtId="0">
      <sharedItems containsSemiMixedTypes="0" containsString="0" containsNumber="1" containsInteger="1" minValue="100" maxValue="997"/>
    </cacheField>
    <cacheField name="cardLast4Digits" numFmtId="0">
      <sharedItems containsSemiMixedTypes="0" containsString="0" containsNumber="1" containsInteger="1" minValue="0" maxValue="9984"/>
    </cacheField>
    <cacheField name="transactionType" numFmtId="0">
      <sharedItems containsBlank="1"/>
    </cacheField>
    <cacheField name="isFraud" numFmtId="0">
      <sharedItems count="2">
        <b v="0"/>
        <b v="1"/>
      </sharedItems>
    </cacheField>
    <cacheField name="currentBalance" numFmtId="0">
      <sharedItems containsSemiMixedTypes="0" containsString="0" containsNumber="1" minValue="0" maxValue="47102.53"/>
    </cacheField>
    <cacheField name="cardPresent" numFmtId="0">
      <sharedItems/>
    </cacheField>
    <cacheField name="expirationDateKeyInMatc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8.50656840278" createdVersion="6" refreshedVersion="6" minRefreshableVersion="3" recordCount="1300" xr:uid="{1B8F8997-3A4C-0549-A3E4-AB3C8583EA44}">
  <cacheSource type="worksheet">
    <worksheetSource ref="A1:X1301" sheet="Charts"/>
  </cacheSource>
  <cacheFields count="24">
    <cacheField name="accountNumber" numFmtId="0">
      <sharedItems containsSemiMixedTypes="0" containsString="0" containsNumber="1" containsInteger="1" minValue="101548993" maxValue="999275549"/>
    </cacheField>
    <cacheField name="customerId" numFmtId="0">
      <sharedItems containsSemiMixedTypes="0" containsString="0" containsNumber="1" containsInteger="1" minValue="101548993" maxValue="999275549"/>
    </cacheField>
    <cacheField name="creditLimit" numFmtId="0">
      <sharedItems containsSemiMixedTypes="0" containsString="0" containsNumber="1" containsInteger="1" minValue="250" maxValue="50000"/>
    </cacheField>
    <cacheField name="availableMoney" numFmtId="0">
      <sharedItems containsSemiMixedTypes="0" containsString="0" containsNumber="1" minValue="-115.25" maxValue="50000"/>
    </cacheField>
    <cacheField name="transactionDate" numFmtId="170">
      <sharedItems containsSemiMixedTypes="0" containsNonDate="0" containsDate="1" containsString="0" minDate="2016-01-01T00:00:00" maxDate="2016-12-31T00:00:00" count="355">
        <d v="2016-09-13T00:00:00"/>
        <d v="2016-03-05T00:00:00"/>
        <d v="2016-10-01T00:00:00"/>
        <d v="2016-09-23T00:00:00"/>
        <d v="2016-05-29T00:00:00"/>
        <d v="2016-07-04T00:00:00"/>
        <d v="2016-09-01T00:00:00"/>
        <d v="2016-08-18T00:00:00"/>
        <d v="2016-05-12T00:00:00"/>
        <d v="2016-06-04T00:00:00"/>
        <d v="2016-04-11T00:00:00"/>
        <d v="2016-10-27T00:00:00"/>
        <d v="2016-02-01T00:00:00"/>
        <d v="2016-12-28T00:00:00"/>
        <d v="2016-11-06T00:00:00"/>
        <d v="2016-01-26T00:00:00"/>
        <d v="2016-09-15T00:00:00"/>
        <d v="2016-09-18T00:00:00"/>
        <d v="2016-11-11T00:00:00"/>
        <d v="2016-05-06T00:00:00"/>
        <d v="2016-12-10T00:00:00"/>
        <d v="2016-01-31T00:00:00"/>
        <d v="2016-08-19T00:00:00"/>
        <d v="2016-11-23T00:00:00"/>
        <d v="2016-04-25T00:00:00"/>
        <d v="2016-03-14T00:00:00"/>
        <d v="2016-10-05T00:00:00"/>
        <d v="2016-04-16T00:00:00"/>
        <d v="2016-09-12T00:00:00"/>
        <d v="2016-08-22T00:00:00"/>
        <d v="2016-07-30T00:00:00"/>
        <d v="2016-02-28T00:00:00"/>
        <d v="2016-05-11T00:00:00"/>
        <d v="2016-08-08T00:00:00"/>
        <d v="2016-04-06T00:00:00"/>
        <d v="2016-04-26T00:00:00"/>
        <d v="2016-12-13T00:00:00"/>
        <d v="2016-07-25T00:00:00"/>
        <d v="2016-06-16T00:00:00"/>
        <d v="2016-11-20T00:00:00"/>
        <d v="2016-02-25T00:00:00"/>
        <d v="2016-03-21T00:00:00"/>
        <d v="2016-12-14T00:00:00"/>
        <d v="2016-07-22T00:00:00"/>
        <d v="2016-01-09T00:00:00"/>
        <d v="2016-03-08T00:00:00"/>
        <d v="2016-11-05T00:00:00"/>
        <d v="2016-07-06T00:00:00"/>
        <d v="2016-02-14T00:00:00"/>
        <d v="2016-10-25T00:00:00"/>
        <d v="2016-09-25T00:00:00"/>
        <d v="2016-07-07T00:00:00"/>
        <d v="2016-01-29T00:00:00"/>
        <d v="2016-02-24T00:00:00"/>
        <d v="2016-08-06T00:00:00"/>
        <d v="2016-12-18T00:00:00"/>
        <d v="2016-07-24T00:00:00"/>
        <d v="2016-09-03T00:00:00"/>
        <d v="2016-07-09T00:00:00"/>
        <d v="2016-10-24T00:00:00"/>
        <d v="2016-09-19T00:00:00"/>
        <d v="2016-01-10T00:00:00"/>
        <d v="2016-11-16T00:00:00"/>
        <d v="2016-06-27T00:00:00"/>
        <d v="2016-12-01T00:00:00"/>
        <d v="2016-02-22T00:00:00"/>
        <d v="2016-01-30T00:00:00"/>
        <d v="2016-08-16T00:00:00"/>
        <d v="2016-11-22T00:00:00"/>
        <d v="2016-12-19T00:00:00"/>
        <d v="2016-06-14T00:00:00"/>
        <d v="2016-02-09T00:00:00"/>
        <d v="2016-02-02T00:00:00"/>
        <d v="2016-07-18T00:00:00"/>
        <d v="2016-03-11T00:00:00"/>
        <d v="2016-06-02T00:00:00"/>
        <d v="2016-05-14T00:00:00"/>
        <d v="2016-05-13T00:00:00"/>
        <d v="2016-10-03T00:00:00"/>
        <d v="2016-08-30T00:00:00"/>
        <d v="2016-09-26T00:00:00"/>
        <d v="2016-04-13T00:00:00"/>
        <d v="2016-07-29T00:00:00"/>
        <d v="2016-12-05T00:00:00"/>
        <d v="2016-06-13T00:00:00"/>
        <d v="2016-05-27T00:00:00"/>
        <d v="2016-02-15T00:00:00"/>
        <d v="2016-09-17T00:00:00"/>
        <d v="2016-01-25T00:00:00"/>
        <d v="2016-10-31T00:00:00"/>
        <d v="2016-02-26T00:00:00"/>
        <d v="2016-12-06T00:00:00"/>
        <d v="2016-01-06T00:00:00"/>
        <d v="2016-04-27T00:00:00"/>
        <d v="2016-12-27T00:00:00"/>
        <d v="2016-06-03T00:00:00"/>
        <d v="2016-05-10T00:00:00"/>
        <d v="2016-10-02T00:00:00"/>
        <d v="2016-05-04T00:00:00"/>
        <d v="2016-09-30T00:00:00"/>
        <d v="2016-10-20T00:00:00"/>
        <d v="2016-02-12T00:00:00"/>
        <d v="2016-11-09T00:00:00"/>
        <d v="2016-10-10T00:00:00"/>
        <d v="2016-02-27T00:00:00"/>
        <d v="2016-07-19T00:00:00"/>
        <d v="2016-12-15T00:00:00"/>
        <d v="2016-07-31T00:00:00"/>
        <d v="2016-10-15T00:00:00"/>
        <d v="2016-03-25T00:00:00"/>
        <d v="2016-12-24T00:00:00"/>
        <d v="2016-03-30T00:00:00"/>
        <d v="2016-09-07T00:00:00"/>
        <d v="2016-10-12T00:00:00"/>
        <d v="2016-07-01T00:00:00"/>
        <d v="2016-06-09T00:00:00"/>
        <d v="2016-06-08T00:00:00"/>
        <d v="2016-01-24T00:00:00"/>
        <d v="2016-05-20T00:00:00"/>
        <d v="2016-08-03T00:00:00"/>
        <d v="2016-11-17T00:00:00"/>
        <d v="2016-02-08T00:00:00"/>
        <d v="2016-05-22T00:00:00"/>
        <d v="2016-12-16T00:00:00"/>
        <d v="2016-06-17T00:00:00"/>
        <d v="2016-03-31T00:00:00"/>
        <d v="2016-05-28T00:00:00"/>
        <d v="2016-08-15T00:00:00"/>
        <d v="2016-12-20T00:00:00"/>
        <d v="2016-07-02T00:00:00"/>
        <d v="2016-02-18T00:00:00"/>
        <d v="2016-07-20T00:00:00"/>
        <d v="2016-03-29T00:00:00"/>
        <d v="2016-01-27T00:00:00"/>
        <d v="2016-05-25T00:00:00"/>
        <d v="2016-04-08T00:00:00"/>
        <d v="2016-07-28T00:00:00"/>
        <d v="2016-04-17T00:00:00"/>
        <d v="2016-01-14T00:00:00"/>
        <d v="2016-05-08T00:00:00"/>
        <d v="2016-06-26T00:00:00"/>
        <d v="2016-12-11T00:00:00"/>
        <d v="2016-10-22T00:00:00"/>
        <d v="2016-10-16T00:00:00"/>
        <d v="2016-04-09T00:00:00"/>
        <d v="2016-01-11T00:00:00"/>
        <d v="2016-07-23T00:00:00"/>
        <d v="2016-10-07T00:00:00"/>
        <d v="2016-09-21T00:00:00"/>
        <d v="2016-11-12T00:00:00"/>
        <d v="2016-10-09T00:00:00"/>
        <d v="2016-05-03T00:00:00"/>
        <d v="2016-08-10T00:00:00"/>
        <d v="2016-04-28T00:00:00"/>
        <d v="2016-08-12T00:00:00"/>
        <d v="2016-07-05T00:00:00"/>
        <d v="2016-01-17T00:00:00"/>
        <d v="2016-12-12T00:00:00"/>
        <d v="2016-07-10T00:00:00"/>
        <d v="2016-01-07T00:00:00"/>
        <d v="2016-10-17T00:00:00"/>
        <d v="2016-04-12T00:00:00"/>
        <d v="2016-11-10T00:00:00"/>
        <d v="2016-05-26T00:00:00"/>
        <d v="2016-11-19T00:00:00"/>
        <d v="2016-09-16T00:00:00"/>
        <d v="2016-09-08T00:00:00"/>
        <d v="2016-02-21T00:00:00"/>
        <d v="2016-11-08T00:00:00"/>
        <d v="2016-06-05T00:00:00"/>
        <d v="2016-12-03T00:00:00"/>
        <d v="2016-07-17T00:00:00"/>
        <d v="2016-07-26T00:00:00"/>
        <d v="2016-10-23T00:00:00"/>
        <d v="2016-04-10T00:00:00"/>
        <d v="2016-12-26T00:00:00"/>
        <d v="2016-09-04T00:00:00"/>
        <d v="2016-02-20T00:00:00"/>
        <d v="2016-03-23T00:00:00"/>
        <d v="2016-07-11T00:00:00"/>
        <d v="2016-04-29T00:00:00"/>
        <d v="2016-08-27T00:00:00"/>
        <d v="2016-06-18T00:00:00"/>
        <d v="2016-06-11T00:00:00"/>
        <d v="2016-06-20T00:00:00"/>
        <d v="2016-11-01T00:00:00"/>
        <d v="2016-06-06T00:00:00"/>
        <d v="2016-11-24T00:00:00"/>
        <d v="2016-06-19T00:00:00"/>
        <d v="2016-04-02T00:00:00"/>
        <d v="2016-10-26T00:00:00"/>
        <d v="2016-01-13T00:00:00"/>
        <d v="2016-05-23T00:00:00"/>
        <d v="2016-12-22T00:00:00"/>
        <d v="2016-01-20T00:00:00"/>
        <d v="2016-05-05T00:00:00"/>
        <d v="2016-08-05T00:00:00"/>
        <d v="2016-08-26T00:00:00"/>
        <d v="2016-10-29T00:00:00"/>
        <d v="2016-12-02T00:00:00"/>
        <d v="2016-04-24T00:00:00"/>
        <d v="2016-09-20T00:00:00"/>
        <d v="2016-12-07T00:00:00"/>
        <d v="2016-04-05T00:00:00"/>
        <d v="2016-03-12T00:00:00"/>
        <d v="2016-03-27T00:00:00"/>
        <d v="2016-05-09T00:00:00"/>
        <d v="2016-01-22T00:00:00"/>
        <d v="2016-12-17T00:00:00"/>
        <d v="2016-12-25T00:00:00"/>
        <d v="2016-11-03T00:00:00"/>
        <d v="2016-02-11T00:00:00"/>
        <d v="2016-03-07T00:00:00"/>
        <d v="2016-02-07T00:00:00"/>
        <d v="2016-08-21T00:00:00"/>
        <d v="2016-07-13T00:00:00"/>
        <d v="2016-05-21T00:00:00"/>
        <d v="2016-05-01T00:00:00"/>
        <d v="2016-03-13T00:00:00"/>
        <d v="2016-03-16T00:00:00"/>
        <d v="2016-03-15T00:00:00"/>
        <d v="2016-02-10T00:00:00"/>
        <d v="2016-06-25T00:00:00"/>
        <d v="2016-11-07T00:00:00"/>
        <d v="2016-09-22T00:00:00"/>
        <d v="2016-07-27T00:00:00"/>
        <d v="2016-12-04T00:00:00"/>
        <d v="2016-08-29T00:00:00"/>
        <d v="2016-04-22T00:00:00"/>
        <d v="2016-01-23T00:00:00"/>
        <d v="2016-10-04T00:00:00"/>
        <d v="2016-06-24T00:00:00"/>
        <d v="2016-08-24T00:00:00"/>
        <d v="2016-05-24T00:00:00"/>
        <d v="2016-09-02T00:00:00"/>
        <d v="2016-06-30T00:00:00"/>
        <d v="2016-11-02T00:00:00"/>
        <d v="2016-02-13T00:00:00"/>
        <d v="2016-03-28T00:00:00"/>
        <d v="2016-04-15T00:00:00"/>
        <d v="2016-07-08T00:00:00"/>
        <d v="2016-02-04T00:00:00"/>
        <d v="2016-02-16T00:00:00"/>
        <d v="2016-11-30T00:00:00"/>
        <d v="2016-03-10T00:00:00"/>
        <d v="2016-09-27T00:00:00"/>
        <d v="2016-06-28T00:00:00"/>
        <d v="2016-11-13T00:00:00"/>
        <d v="2016-04-14T00:00:00"/>
        <d v="2016-06-23T00:00:00"/>
        <d v="2016-07-14T00:00:00"/>
        <d v="2016-01-12T00:00:00"/>
        <d v="2016-06-15T00:00:00"/>
        <d v="2016-10-18T00:00:00"/>
        <d v="2016-07-03T00:00:00"/>
        <d v="2016-04-23T00:00:00"/>
        <d v="2016-07-15T00:00:00"/>
        <d v="2016-05-18T00:00:00"/>
        <d v="2016-03-20T00:00:00"/>
        <d v="2016-11-14T00:00:00"/>
        <d v="2016-06-07T00:00:00"/>
        <d v="2016-12-09T00:00:00"/>
        <d v="2016-09-14T00:00:00"/>
        <d v="2016-10-08T00:00:00"/>
        <d v="2016-02-05T00:00:00"/>
        <d v="2016-01-19T00:00:00"/>
        <d v="2016-11-18T00:00:00"/>
        <d v="2016-09-11T00:00:00"/>
        <d v="2016-10-11T00:00:00"/>
        <d v="2016-06-29T00:00:00"/>
        <d v="2016-12-21T00:00:00"/>
        <d v="2016-08-14T00:00:00"/>
        <d v="2016-01-02T00:00:00"/>
        <d v="2016-03-24T00:00:00"/>
        <d v="2016-06-10T00:00:00"/>
        <d v="2016-08-25T00:00:00"/>
        <d v="2016-03-01T00:00:00"/>
        <d v="2016-04-03T00:00:00"/>
        <d v="2016-09-05T00:00:00"/>
        <d v="2016-05-02T00:00:00"/>
        <d v="2016-11-28T00:00:00"/>
        <d v="2016-05-30T00:00:00"/>
        <d v="2016-01-01T00:00:00"/>
        <d v="2016-11-25T00:00:00"/>
        <d v="2016-03-04T00:00:00"/>
        <d v="2016-01-08T00:00:00"/>
        <d v="2016-07-16T00:00:00"/>
        <d v="2016-12-30T00:00:00"/>
        <d v="2016-08-09T00:00:00"/>
        <d v="2016-09-09T00:00:00"/>
        <d v="2016-01-16T00:00:00"/>
        <d v="2016-04-01T00:00:00"/>
        <d v="2016-05-15T00:00:00"/>
        <d v="2016-03-02T00:00:00"/>
        <d v="2016-11-04T00:00:00"/>
        <d v="2016-10-19T00:00:00"/>
        <d v="2016-09-29T00:00:00"/>
        <d v="2016-03-19T00:00:00"/>
        <d v="2016-08-13T00:00:00"/>
        <d v="2016-08-02T00:00:00"/>
        <d v="2016-08-04T00:00:00"/>
        <d v="2016-09-28T00:00:00"/>
        <d v="2016-06-12T00:00:00"/>
        <d v="2016-09-10T00:00:00"/>
        <d v="2016-01-28T00:00:00"/>
        <d v="2016-02-19T00:00:00"/>
        <d v="2016-04-30T00:00:00"/>
        <d v="2016-03-22T00:00:00"/>
        <d v="2016-10-21T00:00:00"/>
        <d v="2016-10-28T00:00:00"/>
        <d v="2016-04-20T00:00:00"/>
        <d v="2016-03-26T00:00:00"/>
        <d v="2016-08-28T00:00:00"/>
        <d v="2016-03-09T00:00:00"/>
        <d v="2016-12-08T00:00:00"/>
        <d v="2016-08-23T00:00:00"/>
        <d v="2016-05-07T00:00:00"/>
        <d v="2016-06-22T00:00:00"/>
        <d v="2016-09-06T00:00:00"/>
        <d v="2016-04-21T00:00:00"/>
        <d v="2016-03-17T00:00:00"/>
        <d v="2016-01-18T00:00:00"/>
        <d v="2016-10-30T00:00:00"/>
        <d v="2016-02-17T00:00:00"/>
        <d v="2016-04-07T00:00:00"/>
        <d v="2016-11-29T00:00:00"/>
        <d v="2016-02-03T00:00:00"/>
        <d v="2016-11-26T00:00:00"/>
        <d v="2016-03-18T00:00:00"/>
        <d v="2016-07-21T00:00:00"/>
        <d v="2016-08-31T00:00:00"/>
        <d v="2016-05-17T00:00:00"/>
        <d v="2016-10-06T00:00:00"/>
        <d v="2016-11-15T00:00:00"/>
        <d v="2016-12-29T00:00:00"/>
        <d v="2016-05-16T00:00:00"/>
        <d v="2016-01-21T00:00:00"/>
        <d v="2016-08-17T00:00:00"/>
        <d v="2016-03-03T00:00:00"/>
        <d v="2016-05-19T00:00:00"/>
        <d v="2016-08-07T00:00:00"/>
        <d v="2016-08-01T00:00:00"/>
        <d v="2016-09-24T00:00:00"/>
        <d v="2016-11-21T00:00:00"/>
        <d v="2016-12-23T00:00:00"/>
        <d v="2016-01-03T00:00:00"/>
        <d v="2016-02-23T00:00:00"/>
        <d v="2016-01-05T00:00:00"/>
        <d v="2016-02-06T00:00:00"/>
        <d v="2016-02-29T00:00:00"/>
        <d v="2016-10-14T00:00:00"/>
        <d v="2016-01-15T00:00:00"/>
        <d v="2016-06-01T00:00:00"/>
        <d v="2016-05-31T00:00:00"/>
        <d v="2016-08-11T00:00:00"/>
      </sharedItems>
      <fieldGroup base="4">
        <rangePr groupBy="months" startDate="2016-01-01T00:00:00" endDate="2016-12-31T00:00:00"/>
        <groupItems count="14">
          <s v="&lt;1/1/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6"/>
        </groupItems>
      </fieldGroup>
    </cacheField>
    <cacheField name="transactionAmount" numFmtId="0">
      <sharedItems containsSemiMixedTypes="0" containsString="0" containsNumber="1" minValue="0" maxValue="1074.52" count="1221">
        <n v="24.8"/>
        <n v="27.12"/>
        <n v="164.53"/>
        <n v="315"/>
        <n v="131.86000000000001"/>
        <n v="114.87"/>
        <n v="82.35"/>
        <n v="60.47"/>
        <n v="86.8"/>
        <n v="48.34"/>
        <n v="35.81"/>
        <n v="201.3"/>
        <n v="10.01"/>
        <n v="0"/>
        <n v="8.01"/>
        <n v="20.93"/>
        <n v="58.56"/>
        <n v="24.92"/>
        <n v="20.66"/>
        <n v="2.37"/>
        <n v="110.74"/>
        <n v="69.53"/>
        <n v="137.55000000000001"/>
        <n v="119.99"/>
        <n v="305.05"/>
        <n v="53.04"/>
        <n v="44.58"/>
        <n v="34.71"/>
        <n v="213.05"/>
        <n v="139.97999999999999"/>
        <n v="46.9"/>
        <n v="139.22"/>
        <n v="73.849999999999994"/>
        <n v="186.02"/>
        <n v="193.42"/>
        <n v="118.51"/>
        <n v="181.22"/>
        <n v="35.130000000000003"/>
        <n v="53.12"/>
        <n v="11.17"/>
        <n v="187.53"/>
        <n v="191.81"/>
        <n v="160.07"/>
        <n v="132.78"/>
        <n v="66.06"/>
        <n v="86.53"/>
        <n v="117.42"/>
        <n v="275.08999999999997"/>
        <n v="144.97"/>
        <n v="783.32"/>
        <n v="514.74"/>
        <n v="129.41999999999999"/>
        <n v="75.7"/>
        <n v="56.28"/>
        <n v="15.18"/>
        <n v="56.09"/>
        <n v="196.54"/>
        <n v="591.73"/>
        <n v="42.9"/>
        <n v="27.93"/>
        <n v="222.59"/>
        <n v="434.39"/>
        <n v="144.61000000000001"/>
        <n v="46.49"/>
        <n v="24.1"/>
        <n v="99.69"/>
        <n v="29.53"/>
        <n v="100.68"/>
        <n v="114.16"/>
        <n v="72.39"/>
        <n v="27.96"/>
        <n v="14.28"/>
        <n v="283.67"/>
        <n v="41.68"/>
        <n v="103.84"/>
        <n v="3.35"/>
        <n v="408.89"/>
        <n v="357.48"/>
        <n v="30.93"/>
        <n v="32.94"/>
        <n v="150.79"/>
        <n v="38.799999999999997"/>
        <n v="146.18"/>
        <n v="8.41"/>
        <n v="370.38"/>
        <n v="316.14999999999998"/>
        <n v="238.14"/>
        <n v="102.62"/>
        <n v="125.05"/>
        <n v="115.18"/>
        <n v="142"/>
        <n v="256.36"/>
        <n v="60.33"/>
        <n v="14.82"/>
        <n v="237.5"/>
        <n v="155.19999999999999"/>
        <n v="73.790000000000006"/>
        <n v="89.24"/>
        <n v="384.18"/>
        <n v="352.71"/>
        <n v="18.59"/>
        <n v="19.18"/>
        <n v="64.989999999999995"/>
        <n v="101.23"/>
        <n v="42.08"/>
        <n v="288.64"/>
        <n v="62.93"/>
        <n v="113.26"/>
        <n v="103.81"/>
        <n v="429.44"/>
        <n v="59.83"/>
        <n v="155.72999999999999"/>
        <n v="40.659999999999997"/>
        <n v="145.9"/>
        <n v="4.0199999999999996"/>
        <n v="131.24"/>
        <n v="13.01"/>
        <n v="263.13"/>
        <n v="266.55"/>
        <n v="140.16"/>
        <n v="22.72"/>
        <n v="29.73"/>
        <n v="173.57"/>
        <n v="130.38"/>
        <n v="73.680000000000007"/>
        <n v="58.74"/>
        <n v="105.17"/>
        <n v="122.64"/>
        <n v="64.760000000000005"/>
        <n v="36.54"/>
        <n v="51.6"/>
        <n v="4.71"/>
        <n v="591.41999999999996"/>
        <n v="0.23"/>
        <n v="16.53"/>
        <n v="12.81"/>
        <n v="34.08"/>
        <n v="71.63"/>
        <n v="97.98"/>
        <n v="22.46"/>
        <n v="8.51"/>
        <n v="142.22"/>
        <n v="78.72"/>
        <n v="2.0299999999999998"/>
        <n v="526.88"/>
        <n v="436.3"/>
        <n v="10.63"/>
        <n v="106.84"/>
        <n v="342.46"/>
        <n v="112.24"/>
        <n v="39.979999999999997"/>
        <n v="785.07"/>
        <n v="129.25"/>
        <n v="211.29"/>
        <n v="176.75"/>
        <n v="103.9"/>
        <n v="53.51"/>
        <n v="246.5"/>
        <n v="137.66999999999999"/>
        <n v="131.12"/>
        <n v="26.81"/>
        <n v="270.86"/>
        <n v="105.28"/>
        <n v="3.12"/>
        <n v="254.99"/>
        <n v="8.91"/>
        <n v="258.39999999999998"/>
        <n v="68.39"/>
        <n v="280.95"/>
        <n v="27.41"/>
        <n v="7.32"/>
        <n v="175.89"/>
        <n v="58.13"/>
        <n v="69.959999999999994"/>
        <n v="593.20000000000005"/>
        <n v="117.4"/>
        <n v="288.36"/>
        <n v="403.04"/>
        <n v="121.39"/>
        <n v="32.08"/>
        <n v="314.51"/>
        <n v="174.54"/>
        <n v="1.65"/>
        <n v="532.45000000000005"/>
        <n v="176.1"/>
        <n v="30.64"/>
        <n v="677.86"/>
        <n v="147.06"/>
        <n v="258.24"/>
        <n v="19.989999999999998"/>
        <n v="21.97"/>
        <n v="131.09"/>
        <n v="286.89"/>
        <n v="343.81"/>
        <n v="189.72"/>
        <n v="264.74"/>
        <n v="44.64"/>
        <n v="522.07000000000005"/>
        <n v="46.05"/>
        <n v="247.03"/>
        <n v="40.32"/>
        <n v="235.61"/>
        <n v="105.91"/>
        <n v="120.6"/>
        <n v="731.44"/>
        <n v="2.4"/>
        <n v="68.3"/>
        <n v="90.28"/>
        <n v="7.88"/>
        <n v="242.07"/>
        <n v="85.14"/>
        <n v="389.45"/>
        <n v="242.13"/>
        <n v="189.87"/>
        <n v="8.3699999999999992"/>
        <n v="157.62"/>
        <n v="47.64"/>
        <n v="57.72"/>
        <n v="57.62"/>
        <n v="177.78"/>
        <n v="4.7"/>
        <n v="264.02999999999997"/>
        <n v="15.52"/>
        <n v="360.36"/>
        <n v="34.659999999999997"/>
        <n v="131.63"/>
        <n v="7.33"/>
        <n v="85.77"/>
        <n v="184.71"/>
        <n v="448.55"/>
        <n v="1.39"/>
        <n v="189.59"/>
        <n v="185.3"/>
        <n v="84.74"/>
        <n v="51.14"/>
        <n v="117.47"/>
        <n v="220.24"/>
        <n v="273.10000000000002"/>
        <n v="151.85"/>
        <n v="80.900000000000006"/>
        <n v="52.26"/>
        <n v="29.64"/>
        <n v="63.04"/>
        <n v="194.23"/>
        <n v="64.06"/>
        <n v="45.57"/>
        <n v="2.6"/>
        <n v="172.87"/>
        <n v="4.6399999999999997"/>
        <n v="184.27"/>
        <n v="23.65"/>
        <n v="203.36"/>
        <n v="99.03"/>
        <n v="27.28"/>
        <n v="94.95"/>
        <n v="172.48"/>
        <n v="299.05"/>
        <n v="6.88"/>
        <n v="87.87"/>
        <n v="7.29"/>
        <n v="95.39"/>
        <n v="231.79"/>
        <n v="417.73"/>
        <n v="63.37"/>
        <n v="134.85"/>
        <n v="2.1"/>
        <n v="0.55000000000000004"/>
        <n v="112.43"/>
        <n v="25.08"/>
        <n v="274.12"/>
        <n v="289.45999999999998"/>
        <n v="134.13"/>
        <n v="1.46"/>
        <n v="22.02"/>
        <n v="141.19"/>
        <n v="2.92"/>
        <n v="139.47999999999999"/>
        <n v="12.45"/>
        <n v="104.26"/>
        <n v="47.16"/>
        <n v="234.92"/>
        <n v="512.41999999999996"/>
        <n v="54.09"/>
        <n v="31.58"/>
        <n v="26.99"/>
        <n v="5.15"/>
        <n v="391.7"/>
        <n v="116.25"/>
        <n v="398.8"/>
        <n v="268.05"/>
        <n v="222.76"/>
        <n v="75.11"/>
        <n v="0.32"/>
        <n v="188.69"/>
        <n v="6.77"/>
        <n v="78.84"/>
        <n v="8.68"/>
        <n v="3.37"/>
        <n v="225.35"/>
        <n v="13.68"/>
        <n v="70.27"/>
        <n v="277.95"/>
        <n v="230.4"/>
        <n v="196.31"/>
        <n v="196.01"/>
        <n v="271.05"/>
        <n v="284.64999999999998"/>
        <n v="363.97"/>
        <n v="167.29"/>
        <n v="149.66999999999999"/>
        <n v="264.89999999999998"/>
        <n v="195.71"/>
        <n v="378.89"/>
        <n v="137.35"/>
        <n v="53.21"/>
        <n v="53"/>
        <n v="241.73"/>
        <n v="13.75"/>
        <n v="3.77"/>
        <n v="350.05"/>
        <n v="4.92"/>
        <n v="75.930000000000007"/>
        <n v="386.91"/>
        <n v="474.55"/>
        <n v="165.88"/>
        <n v="94.85"/>
        <n v="22.86"/>
        <n v="67.22"/>
        <n v="5.45"/>
        <n v="518.04999999999995"/>
        <n v="64.930000000000007"/>
        <n v="80.97"/>
        <n v="102.64"/>
        <n v="63.85"/>
        <n v="69.47"/>
        <n v="58.21"/>
        <n v="322.48"/>
        <n v="12.39"/>
        <n v="572.49"/>
        <n v="49.69"/>
        <n v="78.650000000000006"/>
        <n v="56.4"/>
        <n v="75.28"/>
        <n v="34.229999999999997"/>
        <n v="119.94"/>
        <n v="18.45"/>
        <n v="2.59"/>
        <n v="58.28"/>
        <n v="87.16"/>
        <n v="307.33"/>
        <n v="188.46"/>
        <n v="159.63"/>
        <n v="172.41"/>
        <n v="6.29"/>
        <n v="460.07"/>
        <n v="79.47"/>
        <n v="84.87"/>
        <n v="230.64"/>
        <n v="90.8"/>
        <n v="61.12"/>
        <n v="92.83"/>
        <n v="106.43"/>
        <n v="79.64"/>
        <n v="112.48"/>
        <n v="75.650000000000006"/>
        <n v="116.23"/>
        <n v="152.53"/>
        <n v="66.77"/>
        <n v="71.28"/>
        <n v="8.39"/>
        <n v="27.18"/>
        <n v="56.13"/>
        <n v="11.38"/>
        <n v="76.72"/>
        <n v="60.01"/>
        <n v="107.33"/>
        <n v="151.93"/>
        <n v="128.87"/>
        <n v="131.52000000000001"/>
        <n v="20.95"/>
        <n v="325"/>
        <n v="39.74"/>
        <n v="93.34"/>
        <n v="29.86"/>
        <n v="126.58"/>
        <n v="418.22"/>
        <n v="3.36"/>
        <n v="266.31"/>
        <n v="106.27"/>
        <n v="266.63"/>
        <n v="54.21"/>
        <n v="160.54"/>
        <n v="122.88"/>
        <n v="396.38"/>
        <n v="222.21"/>
        <n v="74.41"/>
        <n v="248.68"/>
        <n v="38"/>
        <n v="278.62"/>
        <n v="51.52"/>
        <n v="281.93"/>
        <n v="29.57"/>
        <n v="168.17"/>
        <n v="58.89"/>
        <n v="40.03"/>
        <n v="83.22"/>
        <n v="211.08"/>
        <n v="212.1"/>
        <n v="56.16"/>
        <n v="3.38"/>
        <n v="40.159999999999997"/>
        <n v="38.1"/>
        <n v="33.270000000000003"/>
        <n v="44.09"/>
        <n v="73.78"/>
        <n v="407.95"/>
        <n v="204.68"/>
        <n v="165.83"/>
        <n v="9.1199999999999992"/>
        <n v="341.94"/>
        <n v="105.47"/>
        <n v="6.83"/>
        <n v="22.62"/>
        <n v="20.82"/>
        <n v="58.58"/>
        <n v="72.760000000000005"/>
        <n v="140.07"/>
        <n v="35.83"/>
        <n v="11.04"/>
        <n v="50.99"/>
        <n v="55.44"/>
        <n v="188.81"/>
        <n v="210.43"/>
        <n v="9.99"/>
        <n v="347.37"/>
        <n v="27.58"/>
        <n v="2.71"/>
        <n v="141.27000000000001"/>
        <n v="7.62"/>
        <n v="14.42"/>
        <n v="61.5"/>
        <n v="14.77"/>
        <n v="46.7"/>
        <n v="138.71"/>
        <n v="10.55"/>
        <n v="72.209999999999994"/>
        <n v="51.3"/>
        <n v="57.7"/>
        <n v="12.52"/>
        <n v="183.86"/>
        <n v="64.569999999999993"/>
        <n v="50.11"/>
        <n v="75.180000000000007"/>
        <n v="197.1"/>
        <n v="9.16"/>
        <n v="208.22"/>
        <n v="239.51"/>
        <n v="224.7"/>
        <n v="65.69"/>
        <n v="155.68"/>
        <n v="117.44"/>
        <n v="76.62"/>
        <n v="30.69"/>
        <n v="4.95"/>
        <n v="384.21"/>
        <n v="206.65"/>
        <n v="185.94"/>
        <n v="175.91"/>
        <n v="14.18"/>
        <n v="134.94"/>
        <n v="80.489999999999995"/>
        <n v="31.9"/>
        <n v="23.18"/>
        <n v="32.17"/>
        <n v="25.12"/>
        <n v="313.98"/>
        <n v="27.69"/>
        <n v="47.98"/>
        <n v="302.95999999999998"/>
        <n v="58.51"/>
        <n v="32.159999999999997"/>
        <n v="313.37"/>
        <n v="134.31"/>
        <n v="80.03"/>
        <n v="42.58"/>
        <n v="64.05"/>
        <n v="241.74"/>
        <n v="255.92"/>
        <n v="156.30000000000001"/>
        <n v="66.38"/>
        <n v="244.28"/>
        <n v="75.78"/>
        <n v="22.3"/>
        <n v="382.29"/>
        <n v="82.94"/>
        <n v="263.02"/>
        <n v="239.21"/>
        <n v="388.18"/>
        <n v="100.78"/>
        <n v="86.93"/>
        <n v="44.34"/>
        <n v="155.91999999999999"/>
        <n v="91.07"/>
        <n v="97.02"/>
        <n v="139.94"/>
        <n v="142.09"/>
        <n v="170.79"/>
        <n v="71.010000000000005"/>
        <n v="129.1"/>
        <n v="25.89"/>
        <n v="15.65"/>
        <n v="172.12"/>
        <n v="206.15"/>
        <n v="73.069999999999993"/>
        <n v="16.059999999999999"/>
        <n v="41.92"/>
        <n v="187.55"/>
        <n v="361.13"/>
        <n v="48.37"/>
        <n v="223.71"/>
        <n v="40.82"/>
        <n v="32.479999999999997"/>
        <n v="18.559999999999999"/>
        <n v="54.01"/>
        <n v="306.35000000000002"/>
        <n v="302.73"/>
        <n v="39.64"/>
        <n v="135.69"/>
        <n v="69.459999999999994"/>
        <n v="30.16"/>
        <n v="63.29"/>
        <n v="37.5"/>
        <n v="8.8699999999999992"/>
        <n v="406.28"/>
        <n v="68.98"/>
        <n v="42.55"/>
        <n v="39.85"/>
        <n v="152.16999999999999"/>
        <n v="0.76"/>
        <n v="79.59"/>
        <n v="823.73"/>
        <n v="135.01"/>
        <n v="503.61"/>
        <n v="181.9"/>
        <n v="42.92"/>
        <n v="52.96"/>
        <n v="61.21"/>
        <n v="113.5"/>
        <n v="126.63"/>
        <n v="10.45"/>
        <n v="783.17"/>
        <n v="7.87"/>
        <n v="13.99"/>
        <n v="27.11"/>
        <n v="15.63"/>
        <n v="10.33"/>
        <n v="297.52"/>
        <n v="71.42"/>
        <n v="339.67"/>
        <n v="173.45"/>
        <n v="78.31"/>
        <n v="46.62"/>
        <n v="184.14"/>
        <n v="30.52"/>
        <n v="59.88"/>
        <n v="57"/>
        <n v="12.17"/>
        <n v="79.77"/>
        <n v="179.09"/>
        <n v="13.94"/>
        <n v="458.66"/>
        <n v="31.7"/>
        <n v="273.22000000000003"/>
        <n v="29.89"/>
        <n v="133.22999999999999"/>
        <n v="17.510000000000002"/>
        <n v="45.61"/>
        <n v="47.24"/>
        <n v="109.43"/>
        <n v="118.79"/>
        <n v="390.59"/>
        <n v="307.10000000000002"/>
        <n v="68.040000000000006"/>
        <n v="34.729999999999997"/>
        <n v="98.98"/>
        <n v="186.19"/>
        <n v="5.16"/>
        <n v="29.58"/>
        <n v="44.53"/>
        <n v="447.2"/>
        <n v="38.11"/>
        <n v="1.97"/>
        <n v="51.32"/>
        <n v="216.28"/>
        <n v="110.68"/>
        <n v="146.66999999999999"/>
        <n v="14.41"/>
        <n v="174.84"/>
        <n v="3.94"/>
        <n v="18.920000000000002"/>
        <n v="230.47"/>
        <n v="5.22"/>
        <n v="223.59"/>
        <n v="183.69"/>
        <n v="94.99"/>
        <n v="11.61"/>
        <n v="248.72"/>
        <n v="4.5999999999999996"/>
        <n v="119.66"/>
        <n v="95.96"/>
        <n v="7.51"/>
        <n v="149.78"/>
        <n v="59.62"/>
        <n v="164.2"/>
        <n v="8.34"/>
        <n v="256.08"/>
        <n v="32.89"/>
        <n v="149.51"/>
        <n v="22.01"/>
        <n v="31.83"/>
        <n v="236.73"/>
        <n v="191.05"/>
        <n v="39.25"/>
        <n v="41.49"/>
        <n v="186.2"/>
        <n v="4.43"/>
        <n v="164.31"/>
        <n v="307.87"/>
        <n v="7.22"/>
        <n v="9.49"/>
        <n v="0.86"/>
        <n v="142.46"/>
        <n v="178.99"/>
        <n v="224.21"/>
        <n v="71.209999999999994"/>
        <n v="86.13"/>
        <n v="296.36"/>
        <n v="37.130000000000003"/>
        <n v="209.42"/>
        <n v="307.11"/>
        <n v="205.78"/>
        <n v="361.79"/>
        <n v="23.95"/>
        <n v="180.76"/>
        <n v="30.54"/>
        <n v="391.47"/>
        <n v="217.93"/>
        <n v="0.53"/>
        <n v="85.6"/>
        <n v="3.43"/>
        <n v="193.41"/>
        <n v="409.94"/>
        <n v="35.9"/>
        <n v="364.08"/>
        <n v="159.97999999999999"/>
        <n v="53.2"/>
        <n v="293.93"/>
        <n v="250.29"/>
        <n v="156.41"/>
        <n v="85.49"/>
        <n v="558.88"/>
        <n v="395"/>
        <n v="17.100000000000001"/>
        <n v="7.85"/>
        <n v="111.61"/>
        <n v="263.29000000000002"/>
        <n v="154"/>
        <n v="39.200000000000003"/>
        <n v="317.29000000000002"/>
        <n v="0.28999999999999998"/>
        <n v="34.590000000000003"/>
        <n v="354.38"/>
        <n v="67.89"/>
        <n v="14.47"/>
        <n v="93.62"/>
        <n v="120.88"/>
        <n v="8.52"/>
        <n v="29.72"/>
        <n v="176.78"/>
        <n v="68.27"/>
        <n v="105.05"/>
        <n v="5.35"/>
        <n v="13.5"/>
        <n v="164.5"/>
        <n v="123.39"/>
        <n v="80.45"/>
        <n v="36.299999999999997"/>
        <n v="39.21"/>
        <n v="41.36"/>
        <n v="206.9"/>
        <n v="58.7"/>
        <n v="345.87"/>
        <n v="1.81"/>
        <n v="36.92"/>
        <n v="60.4"/>
        <n v="182.39"/>
        <n v="149.33000000000001"/>
        <n v="98.74"/>
        <n v="37.42"/>
        <n v="87.32"/>
        <n v="27.08"/>
        <n v="116.92"/>
        <n v="3.75"/>
        <n v="21.83"/>
        <n v="150.13999999999999"/>
        <n v="54.54"/>
        <n v="178.81"/>
        <n v="73.59"/>
        <n v="196.48"/>
        <n v="181.17"/>
        <n v="75.86"/>
        <n v="65.040000000000006"/>
        <n v="255.23"/>
        <n v="168.22"/>
        <n v="229.53"/>
        <n v="180.82"/>
        <n v="114.61"/>
        <n v="25.84"/>
        <n v="286.67"/>
        <n v="30.01"/>
        <n v="36.82"/>
        <n v="66.2"/>
        <n v="60.31"/>
        <n v="39.17"/>
        <n v="65.989999999999995"/>
        <n v="66.209999999999994"/>
        <n v="66.69"/>
        <n v="175.06"/>
        <n v="124.2"/>
        <n v="31.06"/>
        <n v="362.06"/>
        <n v="25.17"/>
        <n v="107.48"/>
        <n v="111.85"/>
        <n v="30"/>
        <n v="437.4"/>
        <n v="22.6"/>
        <n v="81.900000000000006"/>
        <n v="110.42"/>
        <n v="112.53"/>
        <n v="16.29"/>
        <n v="377.51"/>
        <n v="1.06"/>
        <n v="84.1"/>
        <n v="529.36"/>
        <n v="151.4"/>
        <n v="612.77"/>
        <n v="130.41999999999999"/>
        <n v="82.45"/>
        <n v="70.92"/>
        <n v="479.91"/>
        <n v="340.2"/>
        <n v="74.95"/>
        <n v="40.42"/>
        <n v="66.05"/>
        <n v="75.94"/>
        <n v="31.99"/>
        <n v="12.48"/>
        <n v="223.36"/>
        <n v="115.36"/>
        <n v="249.76"/>
        <n v="184.13"/>
        <n v="356.47"/>
        <n v="160.72"/>
        <n v="286.26"/>
        <n v="124.19"/>
        <n v="90.38"/>
        <n v="313.16000000000003"/>
        <n v="148.22"/>
        <n v="6.06"/>
        <n v="324.29000000000002"/>
        <n v="323.94"/>
        <n v="54.76"/>
        <n v="548.02"/>
        <n v="146.69999999999999"/>
        <n v="97.69"/>
        <n v="92.77"/>
        <n v="140.88999999999999"/>
        <n v="28.42"/>
        <n v="31.74"/>
        <n v="399.7"/>
        <n v="22.99"/>
        <n v="140.19999999999999"/>
        <n v="8.93"/>
        <n v="76.8"/>
        <n v="170.82"/>
        <n v="15.57"/>
        <n v="73.89"/>
        <n v="93.54"/>
        <n v="52.54"/>
        <n v="190.89"/>
        <n v="121.55"/>
        <n v="2.46"/>
        <n v="67.2"/>
        <n v="107.44"/>
        <n v="241.55"/>
        <n v="41.2"/>
        <n v="16.71"/>
        <n v="13.72"/>
        <n v="49.83"/>
        <n v="2.48"/>
        <n v="17.350000000000001"/>
        <n v="109.72"/>
        <n v="465.76"/>
        <n v="167.05"/>
        <n v="166.98"/>
        <n v="99.71"/>
        <n v="4.53"/>
        <n v="4.8600000000000003"/>
        <n v="47.65"/>
        <n v="83.18"/>
        <n v="9.8699999999999992"/>
        <n v="212.45"/>
        <n v="110.7"/>
        <n v="62.3"/>
        <n v="441.17"/>
        <n v="338.32"/>
        <n v="41.53"/>
        <n v="278.18"/>
        <n v="101.52"/>
        <n v="28.55"/>
        <n v="195.93"/>
        <n v="66.400000000000006"/>
        <n v="199.87"/>
        <n v="227.41"/>
        <n v="176.64"/>
        <n v="23.31"/>
        <n v="394.07"/>
        <n v="177.72"/>
        <n v="201.6"/>
        <n v="7.98"/>
        <n v="19.48"/>
        <n v="64.599999999999994"/>
        <n v="262.45"/>
        <n v="60"/>
        <n v="142.68"/>
        <n v="48.47"/>
        <n v="3.83"/>
        <n v="242.43"/>
        <n v="27.97"/>
        <n v="22.16"/>
        <n v="80.47"/>
        <n v="187.03"/>
        <n v="169.96"/>
        <n v="26.35"/>
        <n v="27.76"/>
        <n v="5.62"/>
        <n v="89.55"/>
        <n v="19.739999999999998"/>
        <n v="24.97"/>
        <n v="118.06"/>
        <n v="223.28"/>
        <n v="239.44"/>
        <n v="116.27"/>
        <n v="289.44"/>
        <n v="107.27"/>
        <n v="23.6"/>
        <n v="189.91"/>
        <n v="175.12"/>
        <n v="13.06"/>
        <n v="221.89"/>
        <n v="8.9499999999999993"/>
        <n v="154.02000000000001"/>
        <n v="34.57"/>
        <n v="41.74"/>
        <n v="651.87"/>
        <n v="19.09"/>
        <n v="115.09"/>
        <n v="39.32"/>
        <n v="389.75"/>
        <n v="92.28"/>
        <n v="32.53"/>
        <n v="59.61"/>
        <n v="2.72"/>
        <n v="38.159999999999997"/>
        <n v="326.58"/>
        <n v="81.14"/>
        <n v="131.18"/>
        <n v="403.76"/>
        <n v="188.62"/>
        <n v="11.15"/>
        <n v="39.369999999999997"/>
        <n v="4.09"/>
        <n v="180.73"/>
        <n v="72.7"/>
        <n v="245.33"/>
        <n v="30.06"/>
        <n v="196.18"/>
        <n v="151.97999999999999"/>
        <n v="5.09"/>
        <n v="513.61"/>
        <n v="295.99"/>
        <n v="77.31"/>
        <n v="219.24"/>
        <n v="238.59"/>
        <n v="19.12"/>
        <n v="65.16"/>
        <n v="21.68"/>
        <n v="41.47"/>
        <n v="179.01"/>
        <n v="125.45"/>
        <n v="4.68"/>
        <n v="415.87"/>
        <n v="46.66"/>
        <n v="33.58"/>
        <n v="334.54"/>
        <n v="296.64"/>
        <n v="39.01"/>
        <n v="107.05"/>
        <n v="32.520000000000003"/>
        <n v="12.33"/>
        <n v="101.17"/>
        <n v="97.94"/>
        <n v="240.08"/>
        <n v="31.14"/>
        <n v="33.130000000000003"/>
        <n v="66.81"/>
        <n v="200.85"/>
        <n v="363.7"/>
        <n v="484.5"/>
        <n v="524.09"/>
        <n v="121.3"/>
        <n v="52.18"/>
        <n v="115.43"/>
        <n v="164.63"/>
        <n v="260.24"/>
        <n v="132.04"/>
        <n v="5.03"/>
        <n v="31.98"/>
        <n v="238.41"/>
        <n v="109.18"/>
        <n v="23.43"/>
        <n v="44.18"/>
        <n v="203.49"/>
        <n v="264.92"/>
        <n v="47.58"/>
        <n v="43.48"/>
        <n v="101.7"/>
        <n v="73.77"/>
        <n v="344.6"/>
        <n v="302.23"/>
        <n v="58.47"/>
        <n v="22.76"/>
        <n v="238.35"/>
        <n v="175.15"/>
        <n v="299.42"/>
        <n v="16.04"/>
        <n v="85.31"/>
        <n v="7.38"/>
        <n v="69.36"/>
        <n v="152.81"/>
        <n v="49.51"/>
        <n v="52.16"/>
        <n v="30.2"/>
        <n v="8.42"/>
        <n v="99.01"/>
        <n v="19.86"/>
        <n v="373"/>
        <n v="88.66"/>
        <n v="349.74"/>
        <n v="212.19"/>
        <n v="37.200000000000003"/>
        <n v="122.95"/>
        <n v="31.62"/>
        <n v="107.92"/>
        <n v="25.64"/>
        <n v="217.75"/>
        <n v="39.020000000000003"/>
        <n v="117.29"/>
        <n v="44.6"/>
        <n v="411.73"/>
        <n v="68.14"/>
        <n v="447.87"/>
        <n v="3.73"/>
        <n v="96.33"/>
        <n v="196.03"/>
        <n v="50.28"/>
        <n v="61.47"/>
        <n v="72.099999999999994"/>
        <n v="254.2"/>
        <n v="9.9"/>
        <n v="247.27"/>
        <n v="132.24"/>
        <n v="242.4"/>
        <n v="136.56"/>
        <n v="25.69"/>
        <n v="118.42"/>
        <n v="58.04"/>
        <n v="128.94"/>
        <n v="7.26"/>
        <n v="65.5"/>
        <n v="665.3"/>
        <n v="697.32"/>
        <n v="358.23"/>
        <n v="173.14"/>
        <n v="14.43"/>
        <n v="58.92"/>
        <n v="274.74"/>
        <n v="221.99"/>
        <n v="111.91"/>
        <n v="13.47"/>
        <n v="1.98"/>
        <n v="611.30999999999995"/>
        <n v="11.98"/>
        <n v="106.2"/>
        <n v="30.79"/>
        <n v="172.91"/>
        <n v="25.35"/>
        <n v="188.51"/>
        <n v="19.61"/>
        <n v="73.63"/>
        <n v="56.25"/>
        <n v="27.52"/>
        <n v="15.33"/>
        <n v="227.3"/>
        <n v="38.840000000000003"/>
        <n v="5.33"/>
        <n v="168.13"/>
        <n v="385.33"/>
        <n v="279.57"/>
        <n v="118.03"/>
        <n v="43.58"/>
        <n v="39.76"/>
        <n v="182.67"/>
        <n v="139.46"/>
        <n v="4.3600000000000003"/>
        <n v="84.18"/>
        <n v="514.36"/>
        <n v="247.51"/>
        <n v="0.22"/>
        <n v="32.44"/>
        <n v="64.67"/>
        <n v="7.96"/>
        <n v="76.56"/>
        <n v="45.92"/>
        <n v="323.14999999999998"/>
        <n v="103.95"/>
        <n v="470.45"/>
        <n v="78.52"/>
        <n v="15.7"/>
        <n v="23.04"/>
        <n v="275.62"/>
        <n v="80.459999999999994"/>
        <n v="81.78"/>
        <n v="35.28"/>
        <n v="8.67"/>
        <n v="45.56"/>
        <n v="28.58"/>
        <n v="201.08"/>
        <n v="26.93"/>
        <n v="28.22"/>
        <n v="80.56"/>
        <n v="274.70999999999998"/>
        <n v="60.05"/>
        <n v="273.87"/>
        <n v="11.45"/>
        <n v="130.99"/>
        <n v="44.13"/>
        <n v="95.76"/>
        <n v="1074.52"/>
        <n v="545.22"/>
        <n v="98.83"/>
        <n v="0.38"/>
        <n v="63.88"/>
        <n v="5.61"/>
        <n v="96.85"/>
        <n v="56.72"/>
        <n v="30.1"/>
        <n v="16.12"/>
        <n v="250.76"/>
        <n v="5.55"/>
        <n v="3.79"/>
        <n v="166.67"/>
        <n v="377.33"/>
        <n v="127.7"/>
        <n v="52.13"/>
        <n v="94.53"/>
        <n v="184.3"/>
        <n v="61.79"/>
        <n v="17.89"/>
        <n v="55.37"/>
        <n v="64.900000000000006"/>
        <n v="77.900000000000006"/>
        <n v="23.7"/>
        <n v="170.87"/>
        <n v="32.81"/>
        <n v="38.31"/>
        <n v="102.81"/>
        <n v="19.899999999999999"/>
        <n v="123.54"/>
        <n v="66.540000000000006"/>
        <n v="144"/>
        <n v="125.09"/>
        <n v="10.85"/>
        <n v="77.12"/>
        <n v="156.04"/>
        <n v="144.65"/>
        <n v="59.68"/>
        <n v="760.72"/>
        <n v="138.4"/>
        <n v="26.85"/>
        <n v="30.13"/>
        <n v="322.27999999999997"/>
        <n v="52.21"/>
        <n v="72.62"/>
        <n v="30.3"/>
        <n v="19.05"/>
        <n v="82.6"/>
        <n v="148.84"/>
        <n v="273.49"/>
        <n v="100.23"/>
        <n v="155.29"/>
        <n v="174.93"/>
        <n v="167.75"/>
        <n v="58.4"/>
        <n v="26.4"/>
        <n v="51.87"/>
        <n v="90.98"/>
        <n v="324.35000000000002"/>
        <n v="162.68"/>
        <n v="54.17"/>
        <n v="113.25"/>
        <n v="106.26"/>
        <n v="313.02999999999997"/>
        <n v="295.57"/>
        <n v="70.28"/>
        <n v="76.36"/>
        <n v="79.37"/>
        <n v="37.770000000000003"/>
        <n v="96.92"/>
        <n v="48"/>
        <n v="186.4"/>
        <n v="134.62"/>
        <n v="63.62"/>
        <n v="377.84"/>
        <n v="4.42"/>
        <n v="70.709999999999994"/>
        <n v="230.5"/>
        <n v="111.57"/>
        <n v="667.13"/>
        <n v="159.9"/>
        <n v="305.88"/>
        <n v="116.62"/>
        <n v="178.87"/>
        <n v="409.56"/>
        <n v="54.29"/>
        <n v="163.89"/>
        <n v="107.6"/>
        <n v="272.27999999999997"/>
        <n v="224.01"/>
        <n v="65.61"/>
        <n v="18.46"/>
        <n v="55.15"/>
        <n v="520.44000000000005"/>
        <n v="126.84"/>
        <n v="461.49"/>
        <n v="12.64"/>
        <n v="67.510000000000005"/>
        <n v="351.57"/>
        <n v="10.24"/>
        <n v="295.86"/>
        <n v="105.78"/>
        <n v="153.43"/>
        <n v="44.62"/>
        <n v="14.74"/>
        <n v="17.14"/>
        <n v="57.89"/>
        <n v="42.3"/>
        <n v="30.98"/>
        <n v="616.49"/>
        <n v="25.04"/>
        <n v="70.569999999999993"/>
        <n v="452.22"/>
        <n v="94.69"/>
        <n v="16.670000000000002"/>
        <n v="49.17"/>
        <n v="414.97"/>
        <n v="350.62"/>
        <n v="9.77"/>
        <n v="80.06"/>
        <n v="20.23"/>
        <n v="103.91"/>
        <n v="32.85"/>
        <n v="89.32"/>
        <n v="68.47"/>
        <n v="137.87"/>
        <n v="104.64"/>
        <n v="52.64"/>
        <n v="55.07"/>
        <n v="16.59"/>
        <n v="97.57"/>
        <n v="236.82"/>
        <n v="249.24"/>
        <n v="191.11"/>
        <n v="242.71"/>
        <n v="65.95"/>
        <n v="238.36"/>
        <n v="61.05"/>
        <n v="61.85"/>
        <n v="390"/>
        <n v="218.35"/>
        <n v="12.89"/>
        <n v="190.32"/>
        <n v="134.82"/>
        <n v="206.7"/>
        <n v="210.53"/>
        <n v="358.29"/>
        <n v="1018.98"/>
        <n v="4.07"/>
        <n v="167.67"/>
        <n v="42.94"/>
        <n v="15.35"/>
        <n v="40.68"/>
        <n v="38.03"/>
        <n v="2.52"/>
        <n v="46.61"/>
        <n v="301.44"/>
        <n v="507.35"/>
        <n v="6.03"/>
        <n v="0.66"/>
        <n v="119.82"/>
      </sharedItems>
    </cacheField>
    <cacheField name="merchantName" numFmtId="0">
      <sharedItems/>
    </cacheField>
    <cacheField name="acqCountry" numFmtId="0">
      <sharedItems containsBlank="1"/>
    </cacheField>
    <cacheField name="merchantCountryCode" numFmtId="0">
      <sharedItems containsBlank="1"/>
    </cacheField>
    <cacheField name="posEntryMode" numFmtId="0">
      <sharedItems containsString="0" containsBlank="1" containsNumber="1" containsInteger="1" minValue="2" maxValue="90"/>
    </cacheField>
    <cacheField name="posConditionCode" numFmtId="0">
      <sharedItems containsString="0" containsBlank="1" containsNumber="1" containsInteger="1" minValue="1" maxValue="99"/>
    </cacheField>
    <cacheField name="merchantCategoryCode" numFmtId="0">
      <sharedItems/>
    </cacheField>
    <cacheField name="currentExpDate" numFmtId="177">
      <sharedItems containsSemiMixedTypes="0" containsNonDate="0" containsDate="1" containsString="0" minDate="2018-05-01T00:00:00" maxDate="2032-01-02T00:00:00"/>
    </cacheField>
    <cacheField name="accountOpenDate" numFmtId="178">
      <sharedItems containsSemiMixedTypes="0" containsNonDate="0" containsDate="1" containsString="0" minDate="2004-07-09T00:00:00" maxDate="2016-01-01T00:00:00"/>
    </cacheField>
    <cacheField name="dateOfLastAddressChange" numFmtId="179">
      <sharedItems containsSemiMixedTypes="0" containsNonDate="0" containsDate="1" containsString="0" minDate="2004-07-09T00:00:00" maxDate="2016-12-12T00:00:00"/>
    </cacheField>
    <cacheField name="cardCVV" numFmtId="0">
      <sharedItems containsSemiMixedTypes="0" containsString="0" containsNumber="1" containsInteger="1" minValue="100" maxValue="997"/>
    </cacheField>
    <cacheField name="enteredCVV" numFmtId="0">
      <sharedItems containsSemiMixedTypes="0" containsString="0" containsNumber="1" containsInteger="1" minValue="100" maxValue="997"/>
    </cacheField>
    <cacheField name="cardLast4Digits" numFmtId="0">
      <sharedItems containsSemiMixedTypes="0" containsString="0" containsNumber="1" containsInteger="1" minValue="0" maxValue="9984"/>
    </cacheField>
    <cacheField name="transactionType" numFmtId="0">
      <sharedItems containsBlank="1"/>
    </cacheField>
    <cacheField name="isFraud" numFmtId="0">
      <sharedItems count="2">
        <b v="0"/>
        <b v="1"/>
      </sharedItems>
    </cacheField>
    <cacheField name="currentBalance" numFmtId="0">
      <sharedItems containsSemiMixedTypes="0" containsString="0" containsNumber="1" minValue="0" maxValue="47102.53"/>
    </cacheField>
    <cacheField name="cardPresent" numFmtId="0">
      <sharedItems count="2">
        <b v="1"/>
        <b v="0"/>
      </sharedItems>
    </cacheField>
    <cacheField name="expirationDateKeyInMatch" numFmtId="0">
      <sharedItems/>
    </cacheField>
    <cacheField name="Fraud or Not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0">
  <r>
    <n v="703733318"/>
    <n v="703733318"/>
    <n v="15000"/>
    <n v="4047.04"/>
    <s v="2016-05-08T05:15:33"/>
    <n v="522.07000000000005"/>
    <x v="0"/>
    <s v="US"/>
    <x v="0"/>
    <n v="9"/>
    <n v="1"/>
    <x v="0"/>
    <d v="2027-07-01T00:00:00"/>
    <d v="2015-01-22T00:00:00"/>
    <d v="2016-04-01T00:00:00"/>
    <n v="537"/>
    <n v="537"/>
    <n v="1947"/>
    <s v="PURCHASE"/>
    <x v="0"/>
    <n v="10952.96"/>
    <b v="0"/>
    <b v="0"/>
  </r>
  <r>
    <n v="910893563"/>
    <n v="910893563"/>
    <n v="15000"/>
    <n v="11519.93"/>
    <s v="2016-10-24T15:51:55"/>
    <n v="46.05"/>
    <x v="1"/>
    <s v="US"/>
    <x v="0"/>
    <n v="5"/>
    <n v="1"/>
    <x v="0"/>
    <d v="2022-09-01T00:00:00"/>
    <d v="2015-05-03T00:00:00"/>
    <d v="2016-06-30T00:00:00"/>
    <n v="701"/>
    <n v="701"/>
    <n v="5766"/>
    <s v="PURCHASE"/>
    <x v="0"/>
    <n v="3480.07"/>
    <b v="0"/>
    <b v="0"/>
  </r>
  <r>
    <n v="864139932"/>
    <n v="864139932"/>
    <n v="15000"/>
    <n v="6628.56"/>
    <s v="2016-07-05T09:35:38"/>
    <n v="247.03"/>
    <x v="2"/>
    <s v="US"/>
    <x v="0"/>
    <n v="5"/>
    <n v="1"/>
    <x v="1"/>
    <d v="2025-07-01T00:00:00"/>
    <d v="2013-11-21T00:00:00"/>
    <d v="2013-11-21T00:00:00"/>
    <n v="559"/>
    <n v="559"/>
    <n v="7541"/>
    <s v="PURCHASE"/>
    <x v="0"/>
    <n v="8371.44"/>
    <b v="1"/>
    <b v="0"/>
  </r>
  <r>
    <n v="806338307"/>
    <n v="806338307"/>
    <n v="2500"/>
    <n v="2395.04"/>
    <s v="2016-02-11T07:17:21"/>
    <n v="447.87"/>
    <x v="3"/>
    <s v="US"/>
    <x v="0"/>
    <n v="5"/>
    <n v="1"/>
    <x v="1"/>
    <d v="2029-10-01T00:00:00"/>
    <d v="2014-04-14T00:00:00"/>
    <d v="2014-04-14T00:00:00"/>
    <n v="993"/>
    <n v="993"/>
    <n v="1225"/>
    <s v="PURCHASE"/>
    <x v="0"/>
    <n v="104.96"/>
    <b v="1"/>
    <b v="0"/>
  </r>
  <r>
    <n v="450875656"/>
    <n v="450875656"/>
    <n v="20000"/>
    <n v="13939.4"/>
    <s v="2016-02-22T02:27:48"/>
    <n v="27.96"/>
    <x v="4"/>
    <s v="US"/>
    <x v="0"/>
    <n v="9"/>
    <n v="8"/>
    <x v="2"/>
    <d v="2025-05-01T00:00:00"/>
    <d v="2013-09-12T00:00:00"/>
    <d v="2013-09-12T00:00:00"/>
    <n v="889"/>
    <n v="889"/>
    <n v="9127"/>
    <s v="PURCHASE"/>
    <x v="0"/>
    <n v="6060.6"/>
    <b v="0"/>
    <b v="0"/>
  </r>
  <r>
    <n v="674971279"/>
    <n v="674971279"/>
    <n v="250"/>
    <n v="229.68"/>
    <s v="2016-08-09T06:35:05"/>
    <n v="94.69"/>
    <x v="5"/>
    <s v="US"/>
    <x v="0"/>
    <n v="2"/>
    <n v="1"/>
    <x v="3"/>
    <d v="2022-08-01T00:00:00"/>
    <d v="2013-11-24T00:00:00"/>
    <d v="2013-11-24T00:00:00"/>
    <n v="507"/>
    <n v="507"/>
    <n v="2364"/>
    <s v="PURCHASE"/>
    <x v="0"/>
    <n v="20.32"/>
    <b v="0"/>
    <b v="0"/>
  </r>
  <r>
    <n v="239875038"/>
    <n v="239875038"/>
    <n v="7500"/>
    <n v="3940.54"/>
    <s v="2016-06-20T01:42:18"/>
    <n v="170.79"/>
    <x v="6"/>
    <s v="US"/>
    <x v="0"/>
    <n v="5"/>
    <n v="1"/>
    <x v="4"/>
    <d v="2031-07-01T00:00:00"/>
    <d v="2015-03-12T00:00:00"/>
    <d v="2016-05-18T00:00:00"/>
    <n v="324"/>
    <n v="324"/>
    <n v="1437"/>
    <s v="PURCHASE"/>
    <x v="0"/>
    <n v="3559.46"/>
    <b v="1"/>
    <b v="0"/>
  </r>
  <r>
    <n v="227628318"/>
    <n v="227628318"/>
    <n v="10000"/>
    <n v="1010.28"/>
    <s v="2016-10-16T12:14:50"/>
    <n v="152.53"/>
    <x v="1"/>
    <s v="US"/>
    <x v="0"/>
    <n v="5"/>
    <n v="1"/>
    <x v="0"/>
    <d v="2028-10-01T00:00:00"/>
    <d v="2015-12-06T00:00:00"/>
    <d v="2016-02-27T00:00:00"/>
    <n v="100"/>
    <n v="100"/>
    <n v="269"/>
    <s v="PURCHASE"/>
    <x v="0"/>
    <n v="8989.7199999999993"/>
    <b v="0"/>
    <b v="0"/>
  </r>
  <r>
    <n v="348404180"/>
    <n v="348404180"/>
    <n v="20000"/>
    <n v="19010.64"/>
    <s v="2016-01-30T07:17:11"/>
    <n v="14.28"/>
    <x v="7"/>
    <s v="US"/>
    <x v="0"/>
    <n v="9"/>
    <n v="1"/>
    <x v="1"/>
    <d v="2022-01-01T00:00:00"/>
    <d v="2014-02-06T00:00:00"/>
    <d v="2014-02-06T00:00:00"/>
    <n v="735"/>
    <n v="735"/>
    <n v="7003"/>
    <s v="PURCHASE"/>
    <x v="0"/>
    <n v="989.36"/>
    <b v="1"/>
    <b v="0"/>
  </r>
  <r>
    <n v="251625315"/>
    <n v="251625315"/>
    <n v="10000"/>
    <n v="3420.43"/>
    <s v="2016-07-30T11:33:20"/>
    <n v="66.77"/>
    <x v="8"/>
    <s v="US"/>
    <x v="0"/>
    <n v="9"/>
    <n v="1"/>
    <x v="1"/>
    <d v="2026-07-01T00:00:00"/>
    <d v="2013-05-23T00:00:00"/>
    <d v="2016-03-10T00:00:00"/>
    <n v="306"/>
    <n v="306"/>
    <n v="3899"/>
    <s v="PURCHASE"/>
    <x v="1"/>
    <n v="6579.57"/>
    <b v="1"/>
    <b v="0"/>
  </r>
  <r>
    <n v="663333759"/>
    <n v="663333759"/>
    <n v="7500"/>
    <n v="2508.9299999999998"/>
    <s v="2016-12-21T02:54:13"/>
    <n v="71.010000000000005"/>
    <x v="9"/>
    <s v="US"/>
    <x v="0"/>
    <n v="2"/>
    <n v="1"/>
    <x v="5"/>
    <d v="2031-02-01T00:00:00"/>
    <d v="2013-09-25T00:00:00"/>
    <d v="2016-12-09T00:00:00"/>
    <n v="652"/>
    <n v="652"/>
    <n v="7953"/>
    <s v="PURCHASE"/>
    <x v="0"/>
    <n v="4991.07"/>
    <b v="1"/>
    <b v="0"/>
  </r>
  <r>
    <n v="763201731"/>
    <n v="763201731"/>
    <n v="2500"/>
    <n v="1499.4"/>
    <s v="2016-05-19T19:21:29"/>
    <n v="3.73"/>
    <x v="10"/>
    <s v="US"/>
    <x v="0"/>
    <n v="5"/>
    <n v="1"/>
    <x v="0"/>
    <d v="2019-05-01T00:00:00"/>
    <d v="2014-12-16T00:00:00"/>
    <d v="2016-04-16T00:00:00"/>
    <n v="348"/>
    <n v="348"/>
    <n v="4161"/>
    <s v="PURCHASE"/>
    <x v="0"/>
    <n v="1000.6"/>
    <b v="0"/>
    <b v="0"/>
  </r>
  <r>
    <n v="936339359"/>
    <n v="936339359"/>
    <n v="2500"/>
    <n v="352.65"/>
    <s v="2016-04-17T13:07:42"/>
    <n v="96.33"/>
    <x v="11"/>
    <s v="US"/>
    <x v="0"/>
    <n v="5"/>
    <n v="1"/>
    <x v="0"/>
    <d v="2020-09-01T00:00:00"/>
    <d v="2010-11-09T00:00:00"/>
    <d v="2013-04-29T00:00:00"/>
    <n v="650"/>
    <n v="650"/>
    <n v="4168"/>
    <s v="PURCHASE"/>
    <x v="0"/>
    <n v="2147.35"/>
    <b v="0"/>
    <b v="0"/>
  </r>
  <r>
    <n v="906120000"/>
    <n v="906120000"/>
    <n v="1000"/>
    <n v="251.65"/>
    <s v="2016-03-09T08:08:41"/>
    <n v="166.67"/>
    <x v="12"/>
    <s v="US"/>
    <x v="0"/>
    <n v="5"/>
    <n v="1"/>
    <x v="6"/>
    <d v="2021-07-01T00:00:00"/>
    <d v="2014-05-28T00:00:00"/>
    <d v="2016-02-18T00:00:00"/>
    <n v="173"/>
    <n v="173"/>
    <n v="4360"/>
    <s v="PURCHASE"/>
    <x v="0"/>
    <n v="748.35"/>
    <b v="0"/>
    <b v="0"/>
  </r>
  <r>
    <n v="542293379"/>
    <n v="542293379"/>
    <n v="1000"/>
    <n v="517.66999999999996"/>
    <s v="2016-01-19T10:34:24"/>
    <n v="31.83"/>
    <x v="13"/>
    <s v="US"/>
    <x v="0"/>
    <n v="2"/>
    <n v="1"/>
    <x v="5"/>
    <d v="2026-04-01T00:00:00"/>
    <d v="2009-12-01T00:00:00"/>
    <d v="2009-12-01T00:00:00"/>
    <n v="625"/>
    <n v="625"/>
    <n v="6346"/>
    <s v="PURCHASE"/>
    <x v="0"/>
    <n v="482.33"/>
    <b v="1"/>
    <b v="0"/>
  </r>
  <r>
    <n v="292687033"/>
    <n v="292687033"/>
    <n v="20000"/>
    <n v="4316.7700000000004"/>
    <s v="2016-08-16T10:00:35"/>
    <n v="283.67"/>
    <x v="14"/>
    <s v="US"/>
    <x v="0"/>
    <n v="9"/>
    <n v="1"/>
    <x v="0"/>
    <d v="2031-01-01T00:00:00"/>
    <d v="2014-02-06T00:00:00"/>
    <d v="2016-01-27T00:00:00"/>
    <n v="895"/>
    <n v="895"/>
    <n v="8777"/>
    <s v="PURCHASE"/>
    <x v="0"/>
    <n v="15683.23"/>
    <b v="0"/>
    <b v="0"/>
  </r>
  <r>
    <n v="703531101"/>
    <n v="703531101"/>
    <n v="20000"/>
    <n v="19557.7"/>
    <s v="2016-11-22T00:16:39"/>
    <n v="41.68"/>
    <x v="15"/>
    <s v="US"/>
    <x v="0"/>
    <n v="90"/>
    <n v="1"/>
    <x v="1"/>
    <d v="2018-10-01T00:00:00"/>
    <d v="2013-10-05T00:00:00"/>
    <d v="2013-10-05T00:00:00"/>
    <n v="618"/>
    <n v="618"/>
    <n v="3453"/>
    <s v="PURCHASE"/>
    <x v="0"/>
    <n v="442.3"/>
    <b v="1"/>
    <b v="0"/>
  </r>
  <r>
    <n v="792317293"/>
    <n v="792317293"/>
    <n v="5000"/>
    <n v="2327.91"/>
    <s v="2016-12-07T04:26:23"/>
    <n v="175.06"/>
    <x v="0"/>
    <s v="US"/>
    <x v="0"/>
    <n v="90"/>
    <n v="1"/>
    <x v="0"/>
    <d v="2021-10-01T00:00:00"/>
    <d v="2015-05-20T00:00:00"/>
    <d v="2016-09-14T00:00:00"/>
    <n v="135"/>
    <n v="135"/>
    <n v="3866"/>
    <s v="PURCHASE"/>
    <x v="0"/>
    <n v="2672.09"/>
    <b v="0"/>
    <b v="0"/>
  </r>
  <r>
    <n v="212232022"/>
    <n v="212232022"/>
    <n v="20000"/>
    <n v="2399.4499999999998"/>
    <s v="2016-12-19T12:35:11"/>
    <n v="103.84"/>
    <x v="16"/>
    <s v="US"/>
    <x v="0"/>
    <n v="2"/>
    <n v="1"/>
    <x v="7"/>
    <d v="2018-06-01T00:00:00"/>
    <d v="2012-02-22T00:00:00"/>
    <d v="2012-02-22T00:00:00"/>
    <n v="709"/>
    <n v="709"/>
    <n v="49"/>
    <s v="PURCHASE"/>
    <x v="0"/>
    <n v="17600.55"/>
    <b v="1"/>
    <b v="0"/>
  </r>
  <r>
    <n v="935067404"/>
    <n v="935067404"/>
    <n v="7500"/>
    <n v="7341.16"/>
    <s v="2016-06-02T20:14:53"/>
    <n v="129.1"/>
    <x v="17"/>
    <s v="US"/>
    <x v="0"/>
    <n v="2"/>
    <n v="1"/>
    <x v="5"/>
    <d v="2023-12-01T00:00:00"/>
    <d v="2015-05-30T00:00:00"/>
    <d v="2016-06-02T00:00:00"/>
    <n v="680"/>
    <n v="680"/>
    <n v="159"/>
    <s v="PURCHASE"/>
    <x v="0"/>
    <n v="158.84"/>
    <b v="1"/>
    <b v="0"/>
  </r>
  <r>
    <n v="677231375"/>
    <n v="677231375"/>
    <n v="500"/>
    <n v="122.83"/>
    <s v="2016-05-17T10:53:57"/>
    <n v="54.17"/>
    <x v="18"/>
    <s v="US"/>
    <x v="0"/>
    <n v="2"/>
    <n v="1"/>
    <x v="8"/>
    <d v="2031-06-01T00:00:00"/>
    <d v="2014-07-13T00:00:00"/>
    <d v="2014-07-13T00:00:00"/>
    <n v="155"/>
    <n v="155"/>
    <n v="3804"/>
    <s v="PURCHASE"/>
    <x v="0"/>
    <n v="377.17"/>
    <b v="1"/>
    <b v="0"/>
  </r>
  <r>
    <n v="226896970"/>
    <n v="226896970"/>
    <n v="50000"/>
    <n v="5363.95"/>
    <s v="2016-09-13T11:15:32"/>
    <n v="24.8"/>
    <x v="19"/>
    <s v="US"/>
    <x v="0"/>
    <n v="2"/>
    <n v="1"/>
    <x v="8"/>
    <d v="2027-12-01T00:00:00"/>
    <d v="2014-05-25T00:00:00"/>
    <d v="2016-08-04T00:00:00"/>
    <n v="874"/>
    <n v="874"/>
    <n v="3165"/>
    <s v="PURCHASE"/>
    <x v="0"/>
    <n v="44636.05"/>
    <b v="1"/>
    <b v="0"/>
  </r>
  <r>
    <n v="570476780"/>
    <n v="570476780"/>
    <n v="500"/>
    <n v="50.53"/>
    <s v="2016-11-18T09:05:08"/>
    <n v="113.25"/>
    <x v="20"/>
    <s v="US"/>
    <x v="0"/>
    <n v="5"/>
    <n v="8"/>
    <x v="1"/>
    <d v="2031-11-01T00:00:00"/>
    <d v="2013-11-12T00:00:00"/>
    <d v="2016-01-16T00:00:00"/>
    <n v="993"/>
    <n v="993"/>
    <n v="2219"/>
    <s v="PURCHASE"/>
    <x v="0"/>
    <n v="449.47"/>
    <b v="1"/>
    <b v="0"/>
  </r>
  <r>
    <n v="329329907"/>
    <n v="329329907"/>
    <n v="10000"/>
    <n v="4276.3599999999997"/>
    <s v="2016-01-26T04:23:38"/>
    <n v="71.28"/>
    <x v="21"/>
    <s v="US"/>
    <x v="0"/>
    <n v="2"/>
    <n v="1"/>
    <x v="1"/>
    <d v="2025-04-01T00:00:00"/>
    <d v="2012-09-10T00:00:00"/>
    <d v="2012-09-10T00:00:00"/>
    <n v="609"/>
    <n v="609"/>
    <n v="414"/>
    <s v="PURCHASE"/>
    <x v="0"/>
    <n v="5723.64"/>
    <b v="1"/>
    <b v="0"/>
  </r>
  <r>
    <n v="595348777"/>
    <n v="595348777"/>
    <n v="15000"/>
    <n v="14306.3"/>
    <s v="2016-01-17T13:34:38"/>
    <n v="40.32"/>
    <x v="22"/>
    <s v="US"/>
    <x v="0"/>
    <n v="5"/>
    <n v="8"/>
    <x v="9"/>
    <d v="2025-04-01T00:00:00"/>
    <d v="2015-11-05T00:00:00"/>
    <d v="2015-11-05T00:00:00"/>
    <n v="421"/>
    <n v="421"/>
    <n v="3268"/>
    <s v="PURCHASE"/>
    <x v="0"/>
    <n v="693.7"/>
    <b v="0"/>
    <b v="0"/>
  </r>
  <r>
    <n v="603515776"/>
    <n v="603515776"/>
    <n v="7500"/>
    <n v="7500"/>
    <s v="2016-08-14T14:28:02"/>
    <n v="25.89"/>
    <x v="23"/>
    <s v="US"/>
    <x v="0"/>
    <n v="2"/>
    <n v="1"/>
    <x v="2"/>
    <d v="2032-01-01T00:00:00"/>
    <d v="2015-12-21T00:00:00"/>
    <d v="2015-12-21T00:00:00"/>
    <n v="528"/>
    <n v="528"/>
    <n v="5309"/>
    <s v="PURCHASE"/>
    <x v="0"/>
    <n v="0"/>
    <b v="0"/>
    <b v="0"/>
  </r>
  <r>
    <n v="906657026"/>
    <n v="906657026"/>
    <n v="5000"/>
    <n v="3150.79"/>
    <s v="2016-02-14T11:31:45"/>
    <n v="124.2"/>
    <x v="24"/>
    <s v="US"/>
    <x v="0"/>
    <n v="9"/>
    <n v="8"/>
    <x v="10"/>
    <d v="2031-02-01T00:00:00"/>
    <d v="2015-10-31T00:00:00"/>
    <d v="2016-02-06T00:00:00"/>
    <n v="710"/>
    <n v="710"/>
    <n v="8566"/>
    <s v="PURCHASE"/>
    <x v="0"/>
    <n v="1849.21"/>
    <b v="0"/>
    <b v="0"/>
  </r>
  <r>
    <n v="517970668"/>
    <n v="517970668"/>
    <n v="5000"/>
    <n v="3591.3"/>
    <s v="2016-01-24T02:14:52"/>
    <n v="31.06"/>
    <x v="25"/>
    <s v="US"/>
    <x v="0"/>
    <n v="9"/>
    <n v="1"/>
    <x v="8"/>
    <d v="2029-12-01T00:00:00"/>
    <d v="2011-06-06T00:00:00"/>
    <d v="2011-06-06T00:00:00"/>
    <n v="917"/>
    <n v="917"/>
    <n v="3479"/>
    <s v="REVERSAL"/>
    <x v="1"/>
    <n v="1408.7"/>
    <b v="1"/>
    <b v="0"/>
  </r>
  <r>
    <n v="990764813"/>
    <n v="990764813"/>
    <n v="20000"/>
    <n v="3039.65"/>
    <s v="2016-06-14T11:37:01"/>
    <n v="3.35"/>
    <x v="19"/>
    <s v="US"/>
    <x v="0"/>
    <n v="5"/>
    <n v="1"/>
    <x v="8"/>
    <d v="2024-09-01T00:00:00"/>
    <d v="2015-01-10T00:00:00"/>
    <d v="2016-06-12T00:00:00"/>
    <n v="910"/>
    <n v="910"/>
    <n v="4008"/>
    <s v="PURCHASE"/>
    <x v="0"/>
    <n v="16960.349999999999"/>
    <b v="1"/>
    <b v="0"/>
  </r>
  <r>
    <n v="903360157"/>
    <n v="903360157"/>
    <n v="50000"/>
    <n v="10873.08"/>
    <s v="2016-03-05T21:33:17"/>
    <n v="27.12"/>
    <x v="18"/>
    <s v="US"/>
    <x v="0"/>
    <n v="9"/>
    <n v="1"/>
    <x v="8"/>
    <d v="2021-12-01T00:00:00"/>
    <d v="2015-03-28T00:00:00"/>
    <d v="2015-03-28T00:00:00"/>
    <n v="722"/>
    <n v="722"/>
    <n v="7104"/>
    <s v="PURCHASE"/>
    <x v="0"/>
    <n v="39126.92"/>
    <b v="1"/>
    <b v="0"/>
  </r>
  <r>
    <n v="266524384"/>
    <n v="266524384"/>
    <n v="20000"/>
    <n v="18873.919999999998"/>
    <s v="2016-02-09T02:41:55"/>
    <n v="408.89"/>
    <x v="10"/>
    <s v="US"/>
    <x v="0"/>
    <n v="5"/>
    <n v="1"/>
    <x v="0"/>
    <d v="2021-04-01T00:00:00"/>
    <d v="2008-07-09T00:00:00"/>
    <d v="2016-01-13T00:00:00"/>
    <n v="652"/>
    <n v="652"/>
    <n v="3817"/>
    <s v="PURCHASE"/>
    <x v="0"/>
    <n v="1126.08"/>
    <b v="0"/>
    <b v="0"/>
  </r>
  <r>
    <n v="860672202"/>
    <n v="860672202"/>
    <n v="15000"/>
    <n v="12889.38"/>
    <s v="2016-12-12T23:26:02"/>
    <n v="235.61"/>
    <x v="12"/>
    <s v="US"/>
    <x v="0"/>
    <n v="5"/>
    <n v="1"/>
    <x v="6"/>
    <d v="2019-06-01T00:00:00"/>
    <d v="2011-03-03T00:00:00"/>
    <d v="2016-10-10T00:00:00"/>
    <n v="865"/>
    <n v="865"/>
    <n v="8185"/>
    <s v="PURCHASE"/>
    <x v="0"/>
    <n v="2110.62"/>
    <b v="0"/>
    <b v="0"/>
  </r>
  <r>
    <n v="748668928"/>
    <n v="748668928"/>
    <n v="20000"/>
    <n v="18900.38"/>
    <s v="2016-02-02T14:17:03"/>
    <n v="0"/>
    <x v="26"/>
    <s v="US"/>
    <x v="0"/>
    <n v="9"/>
    <n v="1"/>
    <x v="1"/>
    <d v="2018-12-01T00:00:00"/>
    <d v="2013-12-20T00:00:00"/>
    <d v="2013-12-20T00:00:00"/>
    <n v="218"/>
    <n v="218"/>
    <n v="2608"/>
    <s v="ADDRESS_VERIFICATION"/>
    <x v="0"/>
    <n v="1099.6199999999999"/>
    <b v="0"/>
    <b v="0"/>
  </r>
  <r>
    <n v="979187005"/>
    <n v="979187005"/>
    <n v="5000"/>
    <n v="3960.77"/>
    <s v="2016-11-08T04:03:41"/>
    <n v="362.06"/>
    <x v="27"/>
    <s v="US"/>
    <x v="0"/>
    <n v="2"/>
    <n v="1"/>
    <x v="1"/>
    <d v="2019-05-01T00:00:00"/>
    <d v="2015-03-16T00:00:00"/>
    <d v="2016-07-22T00:00:00"/>
    <n v="741"/>
    <n v="741"/>
    <n v="2315"/>
    <s v="PURCHASE"/>
    <x v="0"/>
    <n v="1039.23"/>
    <b v="1"/>
    <b v="0"/>
  </r>
  <r>
    <n v="995743751"/>
    <n v="995743751"/>
    <n v="7500"/>
    <n v="1052.05"/>
    <s v="2016-10-12T03:18:24"/>
    <n v="15.65"/>
    <x v="28"/>
    <s v="US"/>
    <x v="0"/>
    <n v="5"/>
    <n v="1"/>
    <x v="1"/>
    <d v="2029-08-01T00:00:00"/>
    <d v="2011-07-26T00:00:00"/>
    <d v="2011-07-26T00:00:00"/>
    <n v="846"/>
    <n v="846"/>
    <n v="3950"/>
    <s v="PURCHASE"/>
    <x v="0"/>
    <n v="6447.95"/>
    <b v="1"/>
    <b v="0"/>
  </r>
  <r>
    <n v="390852976"/>
    <n v="390852976"/>
    <n v="5000"/>
    <n v="3274.39"/>
    <s v="2016-12-04T04:42:45"/>
    <n v="25.17"/>
    <x v="29"/>
    <s v="US"/>
    <x v="0"/>
    <n v="9"/>
    <n v="1"/>
    <x v="7"/>
    <d v="2029-04-01T00:00:00"/>
    <d v="2015-08-13T00:00:00"/>
    <d v="2016-10-10T00:00:00"/>
    <n v="191"/>
    <n v="191"/>
    <n v="2516"/>
    <s v="PURCHASE"/>
    <x v="0"/>
    <n v="1725.61"/>
    <b v="1"/>
    <b v="0"/>
  </r>
  <r>
    <n v="318001076"/>
    <n v="318001076"/>
    <n v="50000"/>
    <n v="48802.04"/>
    <s v="2016-10-01T05:16:38"/>
    <n v="164.53"/>
    <x v="30"/>
    <s v="US"/>
    <x v="0"/>
    <n v="5"/>
    <n v="1"/>
    <x v="0"/>
    <d v="2024-10-01T00:00:00"/>
    <d v="2015-12-11T00:00:00"/>
    <d v="2016-08-31T00:00:00"/>
    <n v="633"/>
    <n v="633"/>
    <n v="1789"/>
    <s v="PURCHASE"/>
    <x v="0"/>
    <n v="1197.96"/>
    <b v="0"/>
    <b v="0"/>
  </r>
  <r>
    <n v="791188211"/>
    <n v="791188211"/>
    <n v="2500"/>
    <n v="698.34"/>
    <s v="2016-11-19T05:32:21"/>
    <n v="5.62"/>
    <x v="31"/>
    <s v="US"/>
    <x v="0"/>
    <n v="9"/>
    <n v="1"/>
    <x v="11"/>
    <d v="2031-03-01T00:00:00"/>
    <d v="2015-10-28T00:00:00"/>
    <d v="2015-10-28T00:00:00"/>
    <n v="608"/>
    <n v="608"/>
    <n v="2151"/>
    <s v="PURCHASE"/>
    <x v="0"/>
    <n v="1801.66"/>
    <b v="0"/>
    <b v="0"/>
  </r>
  <r>
    <n v="719248301"/>
    <n v="719248301"/>
    <n v="7500"/>
    <n v="2955.76"/>
    <s v="2016-09-08T10:42:20"/>
    <n v="172.12"/>
    <x v="32"/>
    <s v="US"/>
    <x v="0"/>
    <m/>
    <n v="1"/>
    <x v="1"/>
    <d v="2031-08-01T00:00:00"/>
    <d v="2015-06-05T00:00:00"/>
    <d v="2016-08-26T00:00:00"/>
    <n v="576"/>
    <n v="576"/>
    <n v="2330"/>
    <s v="PURCHASE"/>
    <x v="0"/>
    <n v="4544.24"/>
    <b v="1"/>
    <b v="0"/>
  </r>
  <r>
    <n v="903360157"/>
    <n v="903360157"/>
    <n v="50000"/>
    <n v="11961.64"/>
    <s v="2016-09-23T13:31:39"/>
    <n v="315"/>
    <x v="5"/>
    <s v="US"/>
    <x v="0"/>
    <n v="5"/>
    <n v="1"/>
    <x v="3"/>
    <d v="2026-07-01T00:00:00"/>
    <d v="2015-03-28T00:00:00"/>
    <d v="2016-05-22T00:00:00"/>
    <n v="722"/>
    <n v="722"/>
    <n v="7104"/>
    <s v="PURCHASE"/>
    <x v="0"/>
    <n v="38038.36"/>
    <b v="0"/>
    <b v="0"/>
  </r>
  <r>
    <n v="275541201"/>
    <n v="275541201"/>
    <n v="15000"/>
    <n v="10467.290000000001"/>
    <s v="2016-07-10T08:15:54"/>
    <n v="0"/>
    <x v="33"/>
    <s v="US"/>
    <x v="0"/>
    <n v="5"/>
    <n v="1"/>
    <x v="8"/>
    <d v="2024-03-01T00:00:00"/>
    <d v="2015-12-07T00:00:00"/>
    <d v="2016-01-29T00:00:00"/>
    <n v="544"/>
    <n v="544"/>
    <n v="6901"/>
    <s v="ADDRESS_VERIFICATION"/>
    <x v="0"/>
    <n v="4532.71"/>
    <b v="0"/>
    <b v="0"/>
  </r>
  <r>
    <n v="149326974"/>
    <n v="149326974"/>
    <n v="7500"/>
    <n v="6241.02"/>
    <s v="2016-01-02T23:47:21"/>
    <n v="0"/>
    <x v="34"/>
    <s v="US"/>
    <x v="0"/>
    <n v="9"/>
    <n v="1"/>
    <x v="1"/>
    <d v="2029-05-01T00:00:00"/>
    <d v="2014-05-01T00:00:00"/>
    <d v="2014-05-01T00:00:00"/>
    <n v="727"/>
    <n v="727"/>
    <n v="8244"/>
    <s v="ADDRESS_VERIFICATION"/>
    <x v="0"/>
    <n v="1258.98"/>
    <b v="0"/>
    <b v="0"/>
  </r>
  <r>
    <n v="747768226"/>
    <n v="747768226"/>
    <n v="7500"/>
    <n v="6441.67"/>
    <s v="2016-10-22T08:25:08"/>
    <n v="206.15"/>
    <x v="35"/>
    <s v="US"/>
    <x v="0"/>
    <n v="9"/>
    <n v="1"/>
    <x v="0"/>
    <d v="2022-01-01T00:00:00"/>
    <d v="2015-05-27T00:00:00"/>
    <d v="2015-05-27T00:00:00"/>
    <n v="816"/>
    <n v="816"/>
    <n v="5968"/>
    <s v="PURCHASE"/>
    <x v="0"/>
    <n v="1058.33"/>
    <b v="0"/>
    <b v="0"/>
  </r>
  <r>
    <n v="483200078"/>
    <n v="483200078"/>
    <n v="20000"/>
    <n v="19703.560000000001"/>
    <s v="2016-07-18T07:20:51"/>
    <n v="222.59"/>
    <x v="36"/>
    <s v="US"/>
    <x v="0"/>
    <n v="9"/>
    <n v="1"/>
    <x v="0"/>
    <d v="2029-06-01T00:00:00"/>
    <d v="2015-09-30T00:00:00"/>
    <d v="2015-09-30T00:00:00"/>
    <n v="432"/>
    <n v="432"/>
    <n v="643"/>
    <s v="PURCHASE"/>
    <x v="0"/>
    <n v="296.44"/>
    <b v="0"/>
    <b v="0"/>
  </r>
  <r>
    <n v="657601935"/>
    <n v="657601935"/>
    <n v="2500"/>
    <n v="1146.3399999999999"/>
    <s v="2016-10-15T11:50:40"/>
    <n v="196.03"/>
    <x v="22"/>
    <s v="US"/>
    <x v="0"/>
    <n v="9"/>
    <n v="1"/>
    <x v="9"/>
    <d v="2029-05-01T00:00:00"/>
    <d v="2014-12-25T00:00:00"/>
    <d v="2016-04-15T00:00:00"/>
    <n v="824"/>
    <n v="824"/>
    <n v="5880"/>
    <s v="REVERSAL"/>
    <x v="0"/>
    <n v="1353.66"/>
    <b v="0"/>
    <b v="0"/>
  </r>
  <r>
    <n v="742774347"/>
    <n v="742774347"/>
    <n v="15000"/>
    <n v="14540.83"/>
    <s v="2016-01-07T01:09:25"/>
    <n v="105.91"/>
    <x v="12"/>
    <s v="US"/>
    <x v="0"/>
    <n v="5"/>
    <n v="1"/>
    <x v="6"/>
    <d v="2019-04-01T00:00:00"/>
    <d v="2015-12-21T00:00:00"/>
    <d v="2015-12-21T00:00:00"/>
    <n v="637"/>
    <n v="637"/>
    <n v="7085"/>
    <s v="PURCHASE"/>
    <x v="0"/>
    <n v="459.17"/>
    <b v="0"/>
    <b v="0"/>
  </r>
  <r>
    <n v="879179769"/>
    <n v="879179769"/>
    <n v="15000"/>
    <n v="4179.59"/>
    <s v="2016-10-17T02:13:10"/>
    <n v="120.6"/>
    <x v="11"/>
    <s v="US"/>
    <x v="0"/>
    <n v="2"/>
    <n v="8"/>
    <x v="0"/>
    <d v="2030-10-01T00:00:00"/>
    <d v="2013-08-18T00:00:00"/>
    <d v="2016-07-10T00:00:00"/>
    <n v="517"/>
    <n v="517"/>
    <n v="8019"/>
    <s v="PURCHASE"/>
    <x v="0"/>
    <n v="10820.41"/>
    <b v="0"/>
    <b v="0"/>
  </r>
  <r>
    <n v="528873873"/>
    <n v="528873873"/>
    <n v="250"/>
    <n v="250"/>
    <s v="2016-07-06T09:36:47"/>
    <n v="16.670000000000002"/>
    <x v="37"/>
    <s v="US"/>
    <x v="0"/>
    <n v="5"/>
    <n v="8"/>
    <x v="12"/>
    <d v="2021-03-01T00:00:00"/>
    <d v="2015-05-02T00:00:00"/>
    <d v="2015-05-02T00:00:00"/>
    <n v="172"/>
    <n v="172"/>
    <n v="107"/>
    <s v="PURCHASE"/>
    <x v="0"/>
    <n v="0"/>
    <b v="0"/>
    <b v="0"/>
  </r>
  <r>
    <n v="850824706"/>
    <n v="850824706"/>
    <n v="50000"/>
    <n v="45633"/>
    <s v="2016-05-29T19:52:25"/>
    <n v="131.86000000000001"/>
    <x v="38"/>
    <s v="US"/>
    <x v="0"/>
    <n v="9"/>
    <n v="1"/>
    <x v="1"/>
    <d v="2027-05-01T00:00:00"/>
    <d v="2014-11-01T00:00:00"/>
    <d v="2014-11-01T00:00:00"/>
    <n v="710"/>
    <n v="710"/>
    <n v="6535"/>
    <s v="PURCHASE"/>
    <x v="0"/>
    <n v="4367"/>
    <b v="1"/>
    <b v="0"/>
  </r>
  <r>
    <n v="244507828"/>
    <n v="244507828"/>
    <n v="7500"/>
    <n v="3349.02"/>
    <s v="2016-10-17T14:16:08"/>
    <n v="0"/>
    <x v="39"/>
    <s v="US"/>
    <x v="0"/>
    <n v="9"/>
    <n v="1"/>
    <x v="8"/>
    <d v="2024-03-01T00:00:00"/>
    <d v="2014-12-02T00:00:00"/>
    <d v="2014-12-02T00:00:00"/>
    <n v="509"/>
    <n v="509"/>
    <n v="1663"/>
    <s v="ADDRESS_VERIFICATION"/>
    <x v="0"/>
    <n v="4150.9799999999996"/>
    <b v="0"/>
    <b v="0"/>
  </r>
  <r>
    <n v="170526539"/>
    <n v="170526539"/>
    <n v="7500"/>
    <n v="6339.92"/>
    <s v="2016-09-13T08:59:51"/>
    <n v="73.069999999999993"/>
    <x v="40"/>
    <s v="US"/>
    <x v="0"/>
    <n v="2"/>
    <n v="8"/>
    <x v="5"/>
    <d v="2026-06-01T00:00:00"/>
    <d v="2015-06-26T00:00:00"/>
    <d v="2015-06-26T00:00:00"/>
    <n v="366"/>
    <n v="366"/>
    <n v="8321"/>
    <s v="PURCHASE"/>
    <x v="0"/>
    <n v="1160.08"/>
    <b v="1"/>
    <b v="0"/>
  </r>
  <r>
    <n v="876529857"/>
    <n v="876529857"/>
    <n v="50000"/>
    <n v="49714.93"/>
    <s v="2016-07-04T03:39:35"/>
    <n v="114.87"/>
    <x v="41"/>
    <s v="US"/>
    <x v="0"/>
    <n v="2"/>
    <n v="1"/>
    <x v="1"/>
    <d v="2022-03-01T00:00:00"/>
    <d v="2014-11-13T00:00:00"/>
    <d v="2014-11-13T00:00:00"/>
    <n v="367"/>
    <n v="367"/>
    <n v="7786"/>
    <s v="PURCHASE"/>
    <x v="0"/>
    <n v="285.07"/>
    <b v="1"/>
    <b v="0"/>
  </r>
  <r>
    <n v="208612506"/>
    <n v="208612506"/>
    <n v="500"/>
    <n v="244.5"/>
    <s v="2016-10-09T07:03:25"/>
    <n v="106.26"/>
    <x v="42"/>
    <s v="US"/>
    <x v="0"/>
    <n v="5"/>
    <n v="1"/>
    <x v="5"/>
    <d v="2020-10-01T00:00:00"/>
    <d v="2015-09-02T00:00:00"/>
    <d v="2015-09-02T00:00:00"/>
    <n v="621"/>
    <n v="621"/>
    <n v="7153"/>
    <s v="PURCHASE"/>
    <x v="0"/>
    <n v="255.5"/>
    <b v="1"/>
    <b v="0"/>
  </r>
  <r>
    <n v="376921747"/>
    <n v="376921747"/>
    <n v="5000"/>
    <n v="4109.21"/>
    <s v="2016-07-04T23:04:27"/>
    <n v="107.48"/>
    <x v="1"/>
    <s v="US"/>
    <x v="0"/>
    <n v="9"/>
    <n v="1"/>
    <x v="0"/>
    <d v="2020-02-01T00:00:00"/>
    <d v="2015-10-10T00:00:00"/>
    <d v="2015-10-10T00:00:00"/>
    <n v="843"/>
    <n v="843"/>
    <n v="3502"/>
    <s v="PURCHASE"/>
    <x v="0"/>
    <n v="890.79"/>
    <b v="0"/>
    <b v="0"/>
  </r>
  <r>
    <n v="353215513"/>
    <n v="353215513"/>
    <n v="7500"/>
    <n v="2861.64"/>
    <s v="2016-08-10T10:23:10"/>
    <n v="16.059999999999999"/>
    <x v="43"/>
    <s v="US"/>
    <x v="0"/>
    <n v="2"/>
    <n v="8"/>
    <x v="5"/>
    <d v="2023-04-01T00:00:00"/>
    <d v="2013-07-04T00:00:00"/>
    <d v="2016-05-11T00:00:00"/>
    <n v="986"/>
    <n v="986"/>
    <n v="2705"/>
    <s v="PURCHASE"/>
    <x v="0"/>
    <n v="4638.3599999999997"/>
    <b v="1"/>
    <b v="0"/>
  </r>
  <r>
    <n v="119033072"/>
    <n v="119033072"/>
    <n v="15000"/>
    <n v="15000"/>
    <s v="2016-04-12T17:11:28"/>
    <n v="731.44"/>
    <x v="44"/>
    <s v="US"/>
    <x v="0"/>
    <n v="2"/>
    <n v="1"/>
    <x v="13"/>
    <d v="2031-05-01T00:00:00"/>
    <d v="2012-05-18T00:00:00"/>
    <d v="2012-05-18T00:00:00"/>
    <n v="869"/>
    <n v="869"/>
    <n v="4046"/>
    <s v="PURCHASE"/>
    <x v="0"/>
    <n v="0"/>
    <b v="1"/>
    <b v="0"/>
  </r>
  <r>
    <n v="838085703"/>
    <n v="838085703"/>
    <n v="5000"/>
    <n v="2754.11"/>
    <s v="2016-06-04T20:55:36"/>
    <n v="111.85"/>
    <x v="45"/>
    <s v="US"/>
    <x v="0"/>
    <n v="5"/>
    <n v="1"/>
    <x v="5"/>
    <d v="2020-12-01T00:00:00"/>
    <d v="2015-09-24T00:00:00"/>
    <d v="2016-04-22T00:00:00"/>
    <n v="625"/>
    <n v="625"/>
    <n v="4062"/>
    <s v="PURCHASE"/>
    <x v="0"/>
    <n v="2245.89"/>
    <b v="0"/>
    <b v="0"/>
  </r>
  <r>
    <n v="428892294"/>
    <n v="428892294"/>
    <n v="2500"/>
    <n v="2250.13"/>
    <s v="2016-08-13T09:45:31"/>
    <n v="50.28"/>
    <x v="46"/>
    <s v="US"/>
    <x v="0"/>
    <n v="2"/>
    <n v="1"/>
    <x v="9"/>
    <d v="2020-06-01T00:00:00"/>
    <d v="2014-05-24T00:00:00"/>
    <d v="2016-08-02T00:00:00"/>
    <n v="654"/>
    <n v="654"/>
    <n v="4737"/>
    <s v="PURCHASE"/>
    <x v="0"/>
    <n v="249.87"/>
    <b v="0"/>
    <b v="0"/>
  </r>
  <r>
    <n v="613145579"/>
    <n v="613145579"/>
    <n v="250"/>
    <n v="152.19"/>
    <s v="2016-08-08T02:04:25"/>
    <n v="49.17"/>
    <x v="47"/>
    <s v="US"/>
    <x v="0"/>
    <n v="5"/>
    <n v="1"/>
    <x v="14"/>
    <d v="2024-03-01T00:00:00"/>
    <d v="2015-02-18T00:00:00"/>
    <d v="2015-02-18T00:00:00"/>
    <n v="778"/>
    <n v="778"/>
    <n v="4523"/>
    <s v="PURCHASE"/>
    <x v="0"/>
    <n v="97.81"/>
    <b v="1"/>
    <b v="0"/>
  </r>
  <r>
    <n v="707526199"/>
    <n v="707526199"/>
    <n v="1000"/>
    <n v="129.97999999999999"/>
    <s v="2016-05-20T20:21:48"/>
    <n v="377.33"/>
    <x v="48"/>
    <s v="US"/>
    <x v="0"/>
    <n v="9"/>
    <n v="1"/>
    <x v="0"/>
    <d v="2021-09-01T00:00:00"/>
    <d v="2014-01-20T00:00:00"/>
    <d v="2014-01-20T00:00:00"/>
    <n v="865"/>
    <n v="865"/>
    <n v="7779"/>
    <s v="PURCHASE"/>
    <x v="0"/>
    <n v="870.02"/>
    <b v="0"/>
    <b v="0"/>
  </r>
  <r>
    <n v="281425573"/>
    <n v="281425573"/>
    <n v="15000"/>
    <n v="8662.81"/>
    <s v="2016-11-10T07:55:39"/>
    <n v="2.4"/>
    <x v="30"/>
    <s v="US"/>
    <x v="0"/>
    <n v="9"/>
    <n v="8"/>
    <x v="0"/>
    <d v="2022-04-01T00:00:00"/>
    <d v="2014-02-13T00:00:00"/>
    <d v="2016-06-16T00:00:00"/>
    <n v="155"/>
    <n v="155"/>
    <n v="8882"/>
    <s v="PURCHASE"/>
    <x v="0"/>
    <n v="6337.19"/>
    <b v="0"/>
    <b v="0"/>
  </r>
  <r>
    <n v="357892463"/>
    <n v="357892463"/>
    <n v="500"/>
    <n v="442.05"/>
    <s v="2016-06-05T13:11:54"/>
    <n v="313.02999999999997"/>
    <x v="11"/>
    <s v="US"/>
    <x v="0"/>
    <n v="9"/>
    <n v="1"/>
    <x v="0"/>
    <d v="2030-06-01T00:00:00"/>
    <d v="2015-11-14T00:00:00"/>
    <d v="2015-11-14T00:00:00"/>
    <n v="320"/>
    <n v="320"/>
    <n v="203"/>
    <s v="PURCHASE"/>
    <x v="0"/>
    <n v="57.95"/>
    <b v="0"/>
    <b v="0"/>
  </r>
  <r>
    <n v="917216469"/>
    <n v="917216469"/>
    <n v="15000"/>
    <n v="8952.7099999999991"/>
    <s v="2016-05-26T02:05:47"/>
    <n v="68.3"/>
    <x v="49"/>
    <s v="US"/>
    <x v="0"/>
    <n v="9"/>
    <n v="1"/>
    <x v="5"/>
    <d v="2023-10-01T00:00:00"/>
    <d v="2014-09-18T00:00:00"/>
    <d v="2016-03-15T00:00:00"/>
    <n v="251"/>
    <n v="251"/>
    <n v="4514"/>
    <s v="PURCHASE"/>
    <x v="0"/>
    <n v="6047.29"/>
    <b v="1"/>
    <b v="0"/>
  </r>
  <r>
    <n v="412558887"/>
    <n v="412558887"/>
    <n v="15000"/>
    <n v="5044.92"/>
    <s v="2016-02-24T11:22:32"/>
    <n v="90.28"/>
    <x v="50"/>
    <s v="US"/>
    <x v="0"/>
    <n v="5"/>
    <n v="1"/>
    <x v="8"/>
    <d v="2031-06-01T00:00:00"/>
    <d v="2014-08-27T00:00:00"/>
    <d v="2016-02-19T00:00:00"/>
    <n v="120"/>
    <n v="120"/>
    <n v="1137"/>
    <s v="PURCHASE"/>
    <x v="0"/>
    <n v="9955.08"/>
    <b v="1"/>
    <b v="0"/>
  </r>
  <r>
    <n v="662857859"/>
    <n v="662857859"/>
    <n v="5000"/>
    <n v="3617.69"/>
    <s v="2016-05-27T14:28:20"/>
    <n v="30"/>
    <x v="51"/>
    <s v="US"/>
    <x v="0"/>
    <n v="5"/>
    <n v="1"/>
    <x v="15"/>
    <d v="2024-12-01T00:00:00"/>
    <d v="2015-11-09T00:00:00"/>
    <d v="2015-11-09T00:00:00"/>
    <n v="274"/>
    <n v="274"/>
    <n v="8913"/>
    <s v="PURCHASE"/>
    <x v="0"/>
    <n v="1382.31"/>
    <b v="1"/>
    <b v="0"/>
  </r>
  <r>
    <n v="980301718"/>
    <n v="980301718"/>
    <n v="5000"/>
    <n v="2662.37"/>
    <s v="2016-06-18T01:52:29"/>
    <n v="437.4"/>
    <x v="52"/>
    <s v="US"/>
    <x v="0"/>
    <n v="5"/>
    <n v="1"/>
    <x v="13"/>
    <d v="2018-11-01T00:00:00"/>
    <d v="2015-11-05T00:00:00"/>
    <d v="2015-11-05T00:00:00"/>
    <n v="608"/>
    <n v="608"/>
    <n v="5744"/>
    <s v="PURCHASE"/>
    <x v="0"/>
    <n v="2337.63"/>
    <b v="1"/>
    <b v="0"/>
  </r>
  <r>
    <n v="493260590"/>
    <n v="493260590"/>
    <n v="15000"/>
    <n v="11146.81"/>
    <s v="2016-11-19T20:47:35"/>
    <n v="7.88"/>
    <x v="53"/>
    <s v="US"/>
    <x v="0"/>
    <n v="5"/>
    <n v="8"/>
    <x v="11"/>
    <d v="2029-06-01T00:00:00"/>
    <d v="2013-06-24T00:00:00"/>
    <d v="2013-06-24T00:00:00"/>
    <n v="596"/>
    <n v="596"/>
    <n v="9045"/>
    <s v="PURCHASE"/>
    <x v="0"/>
    <n v="3853.19"/>
    <b v="0"/>
    <b v="0"/>
  </r>
  <r>
    <n v="113589100"/>
    <n v="113589100"/>
    <n v="5000"/>
    <n v="3054.54"/>
    <s v="2016-03-26T20:26:22"/>
    <n v="22.6"/>
    <x v="54"/>
    <s v="US"/>
    <x v="0"/>
    <n v="9"/>
    <n v="1"/>
    <x v="5"/>
    <d v="2021-05-01T00:00:00"/>
    <d v="2015-06-12T00:00:00"/>
    <d v="2015-06-12T00:00:00"/>
    <n v="376"/>
    <n v="376"/>
    <n v="5810"/>
    <s v="PURCHASE"/>
    <x v="0"/>
    <n v="1945.46"/>
    <b v="1"/>
    <b v="0"/>
  </r>
  <r>
    <n v="240456714"/>
    <n v="240456714"/>
    <n v="15000"/>
    <n v="2108.7399999999998"/>
    <s v="2016-09-16T23:57:15"/>
    <n v="242.07"/>
    <x v="55"/>
    <s v="US"/>
    <x v="0"/>
    <n v="5"/>
    <n v="8"/>
    <x v="7"/>
    <d v="2028-11-01T00:00:00"/>
    <d v="2014-08-12T00:00:00"/>
    <d v="2016-08-22T00:00:00"/>
    <n v="439"/>
    <n v="439"/>
    <n v="9487"/>
    <s v="PURCHASE"/>
    <x v="0"/>
    <n v="12891.26"/>
    <b v="1"/>
    <b v="0"/>
  </r>
  <r>
    <n v="194596994"/>
    <n v="194596994"/>
    <n v="15000"/>
    <n v="11797.04"/>
    <s v="2016-09-08T12:57:43"/>
    <n v="85.14"/>
    <x v="56"/>
    <s v="US"/>
    <x v="0"/>
    <n v="9"/>
    <n v="8"/>
    <x v="8"/>
    <d v="2021-10-01T00:00:00"/>
    <d v="2012-01-06T00:00:00"/>
    <d v="2016-05-25T00:00:00"/>
    <n v="663"/>
    <n v="663"/>
    <n v="8002"/>
    <s v="PURCHASE"/>
    <x v="0"/>
    <n v="3202.96"/>
    <b v="1"/>
    <b v="0"/>
  </r>
  <r>
    <n v="355338810"/>
    <n v="355338810"/>
    <n v="50000"/>
    <n v="21442.18"/>
    <s v="2016-09-01T13:11:41"/>
    <n v="82.35"/>
    <x v="57"/>
    <s v="US"/>
    <x v="0"/>
    <n v="2"/>
    <n v="1"/>
    <x v="1"/>
    <d v="2024-12-01T00:00:00"/>
    <d v="2009-01-20T00:00:00"/>
    <d v="2009-01-20T00:00:00"/>
    <n v="146"/>
    <n v="146"/>
    <n v="2608"/>
    <s v="PURCHASE"/>
    <x v="0"/>
    <n v="28557.82"/>
    <b v="1"/>
    <b v="0"/>
  </r>
  <r>
    <n v="450875656"/>
    <n v="450875656"/>
    <n v="20000"/>
    <n v="11963.92"/>
    <s v="2016-03-11T08:20:46"/>
    <n v="357.48"/>
    <x v="23"/>
    <s v="US"/>
    <x v="0"/>
    <n v="2"/>
    <n v="1"/>
    <x v="2"/>
    <d v="2026-09-01T00:00:00"/>
    <d v="2013-09-12T00:00:00"/>
    <d v="2013-09-12T00:00:00"/>
    <n v="889"/>
    <n v="889"/>
    <n v="9127"/>
    <s v="PURCHASE"/>
    <x v="0"/>
    <n v="8036.08"/>
    <b v="1"/>
    <b v="0"/>
  </r>
  <r>
    <n v="914905284"/>
    <n v="914905284"/>
    <n v="500"/>
    <n v="353.55"/>
    <s v="2016-05-27T01:13:19"/>
    <n v="295.57"/>
    <x v="58"/>
    <s v="US"/>
    <x v="0"/>
    <n v="9"/>
    <n v="1"/>
    <x v="7"/>
    <d v="2025-12-01T00:00:00"/>
    <d v="2012-04-04T00:00:00"/>
    <d v="2012-04-04T00:00:00"/>
    <n v="791"/>
    <n v="791"/>
    <n v="2161"/>
    <s v="PURCHASE"/>
    <x v="0"/>
    <n v="146.44999999999999"/>
    <b v="1"/>
    <b v="0"/>
  </r>
  <r>
    <n v="948809269"/>
    <n v="948809269"/>
    <n v="7500"/>
    <n v="5323.07"/>
    <s v="2016-03-24T10:30:13"/>
    <n v="41.92"/>
    <x v="59"/>
    <s v="US"/>
    <x v="0"/>
    <n v="9"/>
    <n v="1"/>
    <x v="9"/>
    <d v="2020-05-01T00:00:00"/>
    <d v="2014-01-31T00:00:00"/>
    <d v="2014-01-31T00:00:00"/>
    <n v="966"/>
    <n v="966"/>
    <n v="2035"/>
    <s v="PURCHASE"/>
    <x v="0"/>
    <n v="2176.9299999999998"/>
    <b v="0"/>
    <b v="0"/>
  </r>
  <r>
    <n v="490492913"/>
    <n v="490492913"/>
    <n v="5000"/>
    <n v="4665.74"/>
    <s v="2016-09-21T11:41:26"/>
    <n v="81.900000000000006"/>
    <x v="22"/>
    <s v="US"/>
    <x v="0"/>
    <n v="5"/>
    <n v="1"/>
    <x v="9"/>
    <d v="2022-02-01T00:00:00"/>
    <d v="2013-05-26T00:00:00"/>
    <d v="2013-05-26T00:00:00"/>
    <n v="360"/>
    <n v="360"/>
    <n v="0"/>
    <s v="PURCHASE"/>
    <x v="0"/>
    <n v="334.26"/>
    <b v="0"/>
    <b v="0"/>
  </r>
  <r>
    <n v="997379599"/>
    <n v="997379599"/>
    <n v="5000"/>
    <n v="605.99"/>
    <s v="2016-02-20T17:22:06"/>
    <n v="110.42"/>
    <x v="59"/>
    <s v="US"/>
    <x v="0"/>
    <n v="5"/>
    <n v="1"/>
    <x v="9"/>
    <d v="2020-02-01T00:00:00"/>
    <d v="2012-02-05T00:00:00"/>
    <d v="2016-01-03T00:00:00"/>
    <n v="794"/>
    <n v="794"/>
    <n v="7341"/>
    <s v="PURCHASE"/>
    <x v="0"/>
    <n v="4394.01"/>
    <b v="0"/>
    <b v="0"/>
  </r>
  <r>
    <n v="663657085"/>
    <n v="663657085"/>
    <n v="1000"/>
    <n v="492.3"/>
    <s v="2016-08-28T15:47:48"/>
    <n v="127.7"/>
    <x v="60"/>
    <s v="US"/>
    <x v="0"/>
    <n v="5"/>
    <n v="1"/>
    <x v="6"/>
    <d v="2028-04-01T00:00:00"/>
    <d v="2015-02-18T00:00:00"/>
    <d v="2015-02-18T00:00:00"/>
    <n v="195"/>
    <n v="195"/>
    <n v="8669"/>
    <s v="PURCHASE"/>
    <x v="0"/>
    <n v="507.7"/>
    <b v="0"/>
    <b v="0"/>
  </r>
  <r>
    <n v="625327575"/>
    <n v="625327575"/>
    <n v="5000"/>
    <n v="4560.91"/>
    <s v="2016-10-12T22:25:10"/>
    <n v="112.53"/>
    <x v="61"/>
    <s v="US"/>
    <x v="0"/>
    <n v="5"/>
    <n v="1"/>
    <x v="2"/>
    <d v="2023-11-01T00:00:00"/>
    <d v="2013-05-11T00:00:00"/>
    <d v="2013-05-11T00:00:00"/>
    <n v="522"/>
    <n v="522"/>
    <n v="2199"/>
    <s v="PURCHASE"/>
    <x v="0"/>
    <n v="439.09"/>
    <b v="0"/>
    <b v="0"/>
  </r>
  <r>
    <n v="318001076"/>
    <n v="318001076"/>
    <n v="50000"/>
    <n v="11067.57"/>
    <s v="2016-08-18T10:08:24"/>
    <n v="60.47"/>
    <x v="0"/>
    <s v="US"/>
    <x v="0"/>
    <n v="2"/>
    <n v="1"/>
    <x v="0"/>
    <d v="2024-09-01T00:00:00"/>
    <d v="2015-12-11T00:00:00"/>
    <d v="2016-08-17T00:00:00"/>
    <n v="633"/>
    <n v="633"/>
    <n v="1789"/>
    <s v="PURCHASE"/>
    <x v="0"/>
    <n v="38932.43"/>
    <b v="0"/>
    <b v="0"/>
  </r>
  <r>
    <n v="917216469"/>
    <n v="917216469"/>
    <n v="15000"/>
    <n v="1951.68"/>
    <s v="2016-02-21T06:50:09"/>
    <n v="389.45"/>
    <x v="62"/>
    <s v="US"/>
    <x v="0"/>
    <n v="9"/>
    <n v="1"/>
    <x v="5"/>
    <d v="2019-11-01T00:00:00"/>
    <d v="2014-09-18T00:00:00"/>
    <d v="2014-09-18T00:00:00"/>
    <n v="251"/>
    <n v="251"/>
    <n v="4514"/>
    <s v="PURCHASE"/>
    <x v="1"/>
    <n v="13048.32"/>
    <b v="1"/>
    <b v="0"/>
  </r>
  <r>
    <n v="712978513"/>
    <n v="712978513"/>
    <n v="5000"/>
    <n v="991.2"/>
    <s v="2016-11-13T20:17:22"/>
    <n v="16.29"/>
    <x v="36"/>
    <s v="US"/>
    <x v="0"/>
    <n v="9"/>
    <n v="1"/>
    <x v="0"/>
    <d v="2028-05-01T00:00:00"/>
    <d v="2015-02-25T00:00:00"/>
    <d v="2016-05-17T00:00:00"/>
    <n v="609"/>
    <n v="609"/>
    <n v="1867"/>
    <s v="REVERSAL"/>
    <x v="0"/>
    <n v="4008.8"/>
    <b v="0"/>
    <b v="0"/>
  </r>
  <r>
    <n v="537052791"/>
    <n v="537052791"/>
    <n v="5000"/>
    <n v="3190.3"/>
    <s v="2016-10-20T08:10:45"/>
    <n v="377.51"/>
    <x v="10"/>
    <s v="US"/>
    <x v="0"/>
    <n v="5"/>
    <n v="1"/>
    <x v="0"/>
    <d v="2022-07-01T00:00:00"/>
    <d v="2012-12-01T00:00:00"/>
    <d v="2016-07-13T00:00:00"/>
    <n v="365"/>
    <n v="365"/>
    <n v="4329"/>
    <s v="PURCHASE"/>
    <x v="0"/>
    <n v="1809.7"/>
    <b v="0"/>
    <b v="0"/>
  </r>
  <r>
    <n v="515924491"/>
    <n v="515924491"/>
    <n v="15000"/>
    <n v="5636.28"/>
    <s v="2016-11-08T15:02:34"/>
    <n v="242.13"/>
    <x v="63"/>
    <s v="US"/>
    <x v="0"/>
    <n v="5"/>
    <n v="1"/>
    <x v="10"/>
    <d v="2023-04-01T00:00:00"/>
    <d v="2013-07-30T00:00:00"/>
    <d v="2016-11-03T00:00:00"/>
    <n v="108"/>
    <n v="108"/>
    <n v="2984"/>
    <s v="PURCHASE"/>
    <x v="0"/>
    <n v="9363.7199999999993"/>
    <b v="0"/>
    <b v="0"/>
  </r>
  <r>
    <n v="857459062"/>
    <n v="857459062"/>
    <n v="7500"/>
    <n v="7105.96"/>
    <s v="2016-06-10T15:46:55"/>
    <n v="187.55"/>
    <x v="64"/>
    <s v="US"/>
    <x v="0"/>
    <n v="9"/>
    <n v="8"/>
    <x v="0"/>
    <d v="2024-02-01T00:00:00"/>
    <d v="2014-04-24T00:00:00"/>
    <d v="2014-04-24T00:00:00"/>
    <n v="231"/>
    <n v="231"/>
    <n v="923"/>
    <s v="PURCHASE"/>
    <x v="0"/>
    <n v="394.04"/>
    <b v="0"/>
    <b v="0"/>
  </r>
  <r>
    <n v="979187005"/>
    <n v="979187005"/>
    <n v="5000"/>
    <n v="2317.67"/>
    <s v="2016-08-06T15:47:25"/>
    <n v="1.06"/>
    <x v="60"/>
    <s v="US"/>
    <x v="0"/>
    <n v="5"/>
    <n v="1"/>
    <x v="6"/>
    <d v="2021-11-01T00:00:00"/>
    <d v="2015-03-16T00:00:00"/>
    <d v="2016-07-22T00:00:00"/>
    <n v="741"/>
    <n v="741"/>
    <n v="2315"/>
    <s v="REVERSAL"/>
    <x v="0"/>
    <n v="2682.33"/>
    <b v="0"/>
    <b v="0"/>
  </r>
  <r>
    <n v="128312501"/>
    <n v="128312501"/>
    <n v="15000"/>
    <n v="8668.8700000000008"/>
    <s v="2016-10-09T11:11:54"/>
    <n v="189.87"/>
    <x v="65"/>
    <s v="US"/>
    <x v="0"/>
    <n v="9"/>
    <n v="1"/>
    <x v="1"/>
    <d v="2024-07-01T00:00:00"/>
    <d v="2015-06-27T00:00:00"/>
    <d v="2015-06-27T00:00:00"/>
    <n v="435"/>
    <n v="435"/>
    <n v="1194"/>
    <s v="PURCHASE"/>
    <x v="0"/>
    <n v="6331.13"/>
    <b v="1"/>
    <b v="0"/>
  </r>
  <r>
    <n v="888132996"/>
    <n v="888132996"/>
    <n v="7500"/>
    <n v="1955.47"/>
    <s v="2016-08-25T04:40:59"/>
    <n v="361.13"/>
    <x v="66"/>
    <s v="US"/>
    <x v="0"/>
    <n v="5"/>
    <n v="1"/>
    <x v="1"/>
    <d v="2028-07-01T00:00:00"/>
    <d v="2007-12-03T00:00:00"/>
    <d v="2007-12-03T00:00:00"/>
    <n v="209"/>
    <n v="229"/>
    <n v="9403"/>
    <s v="PURCHASE"/>
    <x v="0"/>
    <n v="5544.53"/>
    <b v="1"/>
    <b v="0"/>
  </r>
  <r>
    <n v="792317293"/>
    <n v="792317293"/>
    <n v="5000"/>
    <n v="890.41"/>
    <s v="2016-12-26T04:08:35"/>
    <n v="84.1"/>
    <x v="4"/>
    <s v="US"/>
    <x v="0"/>
    <n v="9"/>
    <n v="99"/>
    <x v="2"/>
    <d v="2024-11-01T00:00:00"/>
    <d v="2015-05-20T00:00:00"/>
    <d v="2016-12-11T00:00:00"/>
    <n v="135"/>
    <n v="135"/>
    <n v="3866"/>
    <s v="PURCHASE"/>
    <x v="0"/>
    <n v="4109.59"/>
    <b v="1"/>
    <b v="0"/>
  </r>
  <r>
    <n v="206424084"/>
    <n v="206424084"/>
    <n v="2500"/>
    <n v="1616.97"/>
    <s v="2016-01-22T01:19:10"/>
    <n v="61.47"/>
    <x v="12"/>
    <s v="US"/>
    <x v="0"/>
    <n v="5"/>
    <n v="1"/>
    <x v="6"/>
    <d v="2030-10-01T00:00:00"/>
    <d v="2014-08-09T00:00:00"/>
    <d v="2014-08-09T00:00:00"/>
    <n v="521"/>
    <n v="521"/>
    <n v="9125"/>
    <s v="PURCHASE"/>
    <x v="0"/>
    <n v="883.03"/>
    <b v="0"/>
    <b v="0"/>
  </r>
  <r>
    <n v="495450284"/>
    <n v="495450284"/>
    <n v="5000"/>
    <n v="1718.95"/>
    <s v="2016-04-20T16:08:28"/>
    <n v="529.36"/>
    <x v="67"/>
    <s v="US"/>
    <x v="0"/>
    <n v="5"/>
    <n v="8"/>
    <x v="5"/>
    <d v="2024-08-01T00:00:00"/>
    <d v="2015-12-30T00:00:00"/>
    <d v="2016-01-28T00:00:00"/>
    <n v="738"/>
    <n v="738"/>
    <n v="7234"/>
    <s v="PURCHASE"/>
    <x v="0"/>
    <n v="3281.05"/>
    <b v="1"/>
    <b v="0"/>
  </r>
  <r>
    <n v="284596749"/>
    <n v="284596749"/>
    <n v="250"/>
    <n v="14.32"/>
    <s v="2016-04-11T17:41:37"/>
    <n v="414.97"/>
    <x v="35"/>
    <s v="US"/>
    <x v="0"/>
    <n v="2"/>
    <n v="8"/>
    <x v="0"/>
    <d v="2031-09-01T00:00:00"/>
    <d v="2015-07-05T00:00:00"/>
    <d v="2015-07-05T00:00:00"/>
    <n v="625"/>
    <n v="625"/>
    <n v="3681"/>
    <s v="PURCHASE"/>
    <x v="0"/>
    <n v="235.68"/>
    <b v="0"/>
    <b v="0"/>
  </r>
  <r>
    <n v="384536423"/>
    <n v="384536423"/>
    <n v="15000"/>
    <n v="2360.2800000000002"/>
    <s v="2016-04-27T11:21:09"/>
    <n v="8.3699999999999992"/>
    <x v="48"/>
    <s v="US"/>
    <x v="0"/>
    <n v="5"/>
    <n v="1"/>
    <x v="0"/>
    <d v="2023-07-01T00:00:00"/>
    <d v="2015-04-12T00:00:00"/>
    <d v="2015-04-12T00:00:00"/>
    <n v="250"/>
    <n v="250"/>
    <n v="9509"/>
    <s v="REVERSAL"/>
    <x v="0"/>
    <n v="12639.72"/>
    <b v="0"/>
    <b v="0"/>
  </r>
  <r>
    <n v="768143160"/>
    <n v="768143160"/>
    <n v="10000"/>
    <n v="9002.02"/>
    <s v="2016-02-12T12:51:12"/>
    <n v="8.39"/>
    <x v="53"/>
    <s v="US"/>
    <x v="0"/>
    <n v="9"/>
    <n v="1"/>
    <x v="11"/>
    <d v="2027-02-01T00:00:00"/>
    <d v="2015-12-17T00:00:00"/>
    <d v="2015-12-17T00:00:00"/>
    <n v="230"/>
    <n v="230"/>
    <n v="2051"/>
    <s v="PURCHASE"/>
    <x v="0"/>
    <n v="997.98"/>
    <b v="0"/>
    <b v="0"/>
  </r>
  <r>
    <n v="351357592"/>
    <n v="351357592"/>
    <n v="2500"/>
    <n v="2229.11"/>
    <s v="2016-06-09T23:05:41"/>
    <n v="72.099999999999994"/>
    <x v="68"/>
    <s v="US"/>
    <x v="0"/>
    <n v="5"/>
    <n v="1"/>
    <x v="0"/>
    <d v="2028-01-01T00:00:00"/>
    <d v="2013-12-09T00:00:00"/>
    <d v="2013-12-09T00:00:00"/>
    <n v="964"/>
    <n v="964"/>
    <n v="5206"/>
    <s v="PURCHASE"/>
    <x v="0"/>
    <n v="270.89"/>
    <b v="0"/>
    <b v="0"/>
  </r>
  <r>
    <n v="552158878"/>
    <n v="552158878"/>
    <n v="5000"/>
    <n v="2808.31"/>
    <s v="2016-01-13T07:01:17"/>
    <n v="151.4"/>
    <x v="69"/>
    <s v="US"/>
    <x v="0"/>
    <n v="5"/>
    <n v="1"/>
    <x v="8"/>
    <d v="2019-07-01T00:00:00"/>
    <d v="2012-12-06T00:00:00"/>
    <d v="2012-12-06T00:00:00"/>
    <n v="783"/>
    <n v="783"/>
    <n v="6512"/>
    <s v="PURCHASE"/>
    <x v="0"/>
    <n v="2191.69"/>
    <b v="1"/>
    <b v="0"/>
  </r>
  <r>
    <n v="903683647"/>
    <n v="903683647"/>
    <n v="10000"/>
    <n v="1147.0999999999999"/>
    <s v="2016-08-24T02:49:46"/>
    <n v="27.18"/>
    <x v="12"/>
    <s v="US"/>
    <x v="0"/>
    <n v="90"/>
    <n v="1"/>
    <x v="6"/>
    <d v="2025-05-01T00:00:00"/>
    <d v="2010-05-30T00:00:00"/>
    <d v="2010-05-30T00:00:00"/>
    <n v="891"/>
    <n v="891"/>
    <n v="7280"/>
    <s v="PURCHASE"/>
    <x v="0"/>
    <n v="8852.9"/>
    <b v="0"/>
    <b v="0"/>
  </r>
  <r>
    <n v="772212779"/>
    <n v="772212779"/>
    <n v="250"/>
    <n v="96.21"/>
    <s v="2016-10-12T15:06:16"/>
    <n v="350.62"/>
    <x v="70"/>
    <s v="US"/>
    <x v="0"/>
    <n v="9"/>
    <n v="1"/>
    <x v="1"/>
    <d v="2026-08-01T00:00:00"/>
    <d v="2015-12-26T00:00:00"/>
    <d v="2016-08-23T00:00:00"/>
    <n v="324"/>
    <n v="324"/>
    <n v="6432"/>
    <s v="PURCHASE"/>
    <x v="0"/>
    <n v="153.79"/>
    <b v="1"/>
    <b v="0"/>
  </r>
  <r>
    <n v="589642154"/>
    <n v="589642154"/>
    <n v="10000"/>
    <n v="8821.77"/>
    <s v="2016-02-12T05:15:05"/>
    <n v="56.13"/>
    <x v="29"/>
    <s v="US"/>
    <x v="0"/>
    <n v="5"/>
    <n v="1"/>
    <x v="7"/>
    <d v="2031-11-01T00:00:00"/>
    <d v="2014-11-14T00:00:00"/>
    <d v="2014-11-14T00:00:00"/>
    <n v="416"/>
    <n v="416"/>
    <n v="1565"/>
    <s v="PURCHASE"/>
    <x v="0"/>
    <n v="1178.23"/>
    <b v="1"/>
    <b v="0"/>
  </r>
  <r>
    <n v="263336052"/>
    <n v="263336052"/>
    <n v="15000"/>
    <n v="2821.71"/>
    <s v="2016-06-05T02:41:34"/>
    <n v="157.62"/>
    <x v="71"/>
    <s v="US"/>
    <x v="0"/>
    <n v="2"/>
    <n v="8"/>
    <x v="5"/>
    <d v="2025-02-01T00:00:00"/>
    <d v="2014-09-03T00:00:00"/>
    <d v="2016-04-29T00:00:00"/>
    <n v="568"/>
    <n v="568"/>
    <n v="195"/>
    <s v="PURCHASE"/>
    <x v="0"/>
    <n v="12178.29"/>
    <b v="1"/>
    <b v="0"/>
  </r>
  <r>
    <n v="662708837"/>
    <n v="662708837"/>
    <n v="250"/>
    <n v="250"/>
    <s v="2016-08-12T18:58:11"/>
    <n v="9.77"/>
    <x v="11"/>
    <s v="US"/>
    <x v="0"/>
    <n v="5"/>
    <n v="1"/>
    <x v="0"/>
    <d v="2026-06-01T00:00:00"/>
    <d v="2015-11-23T00:00:00"/>
    <d v="2015-11-23T00:00:00"/>
    <n v="795"/>
    <n v="795"/>
    <n v="9202"/>
    <s v="PURCHASE"/>
    <x v="0"/>
    <n v="0"/>
    <b v="0"/>
    <b v="0"/>
  </r>
  <r>
    <n v="565116829"/>
    <n v="565116829"/>
    <n v="20000"/>
    <n v="2933.81"/>
    <s v="2016-06-02T05:15:54"/>
    <n v="30.93"/>
    <x v="72"/>
    <s v="US"/>
    <x v="0"/>
    <n v="2"/>
    <n v="1"/>
    <x v="0"/>
    <d v="2018-11-01T00:00:00"/>
    <d v="2015-03-13T00:00:00"/>
    <d v="2016-05-09T00:00:00"/>
    <n v="824"/>
    <n v="824"/>
    <n v="5999"/>
    <s v="PURCHASE"/>
    <x v="0"/>
    <n v="17066.189999999999"/>
    <b v="0"/>
    <b v="0"/>
  </r>
  <r>
    <n v="814758228"/>
    <n v="814758228"/>
    <n v="1000"/>
    <n v="929.48"/>
    <s v="2016-11-09T20:31:54"/>
    <n v="52.13"/>
    <x v="73"/>
    <s v="US"/>
    <x v="0"/>
    <n v="2"/>
    <n v="8"/>
    <x v="10"/>
    <d v="2029-08-01T00:00:00"/>
    <d v="2015-12-30T00:00:00"/>
    <d v="2015-12-30T00:00:00"/>
    <n v="702"/>
    <n v="702"/>
    <n v="5534"/>
    <s v="PURCHASE"/>
    <x v="0"/>
    <n v="70.52"/>
    <b v="1"/>
    <b v="0"/>
  </r>
  <r>
    <n v="874253282"/>
    <n v="874253282"/>
    <n v="10000"/>
    <n v="10000"/>
    <s v="2016-05-26T00:06:37"/>
    <n v="11.38"/>
    <x v="74"/>
    <s v="US"/>
    <x v="0"/>
    <n v="2"/>
    <n v="1"/>
    <x v="9"/>
    <d v="2027-08-01T00:00:00"/>
    <d v="2014-04-17T00:00:00"/>
    <d v="2014-04-17T00:00:00"/>
    <n v="457"/>
    <n v="457"/>
    <n v="8956"/>
    <s v="PURCHASE"/>
    <x v="0"/>
    <n v="0"/>
    <b v="0"/>
    <b v="0"/>
  </r>
  <r>
    <n v="866366480"/>
    <n v="866366480"/>
    <n v="15000"/>
    <n v="10841.47"/>
    <s v="2016-05-10T23:13:46"/>
    <n v="47.64"/>
    <x v="75"/>
    <s v="US"/>
    <x v="0"/>
    <n v="2"/>
    <n v="1"/>
    <x v="4"/>
    <d v="2022-07-01T00:00:00"/>
    <d v="2015-01-21T00:00:00"/>
    <d v="2015-01-21T00:00:00"/>
    <n v="902"/>
    <n v="902"/>
    <n v="6248"/>
    <s v="PURCHASE"/>
    <x v="0"/>
    <n v="4158.53"/>
    <b v="1"/>
    <b v="0"/>
  </r>
  <r>
    <n v="917216469"/>
    <n v="917216469"/>
    <n v="15000"/>
    <n v="12578.26"/>
    <s v="2016-12-03T13:09:28"/>
    <n v="57.72"/>
    <x v="76"/>
    <s v="US"/>
    <x v="0"/>
    <n v="9"/>
    <n v="1"/>
    <x v="5"/>
    <d v="2030-07-01T00:00:00"/>
    <d v="2014-09-18T00:00:00"/>
    <d v="2016-08-01T00:00:00"/>
    <n v="251"/>
    <n v="251"/>
    <n v="4514"/>
    <s v="PURCHASE"/>
    <x v="0"/>
    <n v="2421.7399999999998"/>
    <b v="1"/>
    <b v="0"/>
  </r>
  <r>
    <n v="604114040"/>
    <n v="604114040"/>
    <n v="20000"/>
    <n v="5584.3"/>
    <s v="2016-05-14T15:32:22"/>
    <n v="0"/>
    <x v="30"/>
    <s v="US"/>
    <x v="0"/>
    <n v="90"/>
    <n v="1"/>
    <x v="0"/>
    <d v="2028-04-01T00:00:00"/>
    <d v="2015-02-21T00:00:00"/>
    <d v="2016-03-21T00:00:00"/>
    <n v="684"/>
    <n v="684"/>
    <n v="0"/>
    <s v="ADDRESS_VERIFICATION"/>
    <x v="0"/>
    <n v="14415.7"/>
    <b v="0"/>
    <b v="0"/>
  </r>
  <r>
    <n v="591641726"/>
    <n v="591641726"/>
    <n v="500"/>
    <n v="355.47"/>
    <s v="2016-05-01T05:59:31"/>
    <n v="70.28"/>
    <x v="60"/>
    <s v="US"/>
    <x v="0"/>
    <n v="90"/>
    <n v="1"/>
    <x v="6"/>
    <d v="2022-03-01T00:00:00"/>
    <d v="2014-10-16T00:00:00"/>
    <d v="2014-10-16T00:00:00"/>
    <n v="962"/>
    <n v="962"/>
    <n v="6120"/>
    <s v="PURCHASE"/>
    <x v="0"/>
    <n v="144.53"/>
    <b v="0"/>
    <b v="0"/>
  </r>
  <r>
    <n v="838085703"/>
    <n v="838085703"/>
    <n v="5000"/>
    <n v="1518.69"/>
    <s v="2016-01-13T15:37:50"/>
    <n v="612.77"/>
    <x v="77"/>
    <s v="US"/>
    <x v="0"/>
    <n v="5"/>
    <n v="1"/>
    <x v="8"/>
    <d v="2024-03-01T00:00:00"/>
    <d v="2015-09-24T00:00:00"/>
    <d v="2015-09-24T00:00:00"/>
    <n v="625"/>
    <n v="625"/>
    <n v="4062"/>
    <s v="PURCHASE"/>
    <x v="0"/>
    <n v="3481.31"/>
    <b v="1"/>
    <b v="0"/>
  </r>
  <r>
    <n v="557412022"/>
    <n v="557412022"/>
    <n v="20000"/>
    <n v="10889"/>
    <s v="2016-05-13T23:24:26"/>
    <n v="32.94"/>
    <x v="64"/>
    <s v="US"/>
    <x v="0"/>
    <n v="9"/>
    <n v="1"/>
    <x v="0"/>
    <d v="2025-11-01T00:00:00"/>
    <d v="2015-11-01T00:00:00"/>
    <d v="2015-11-01T00:00:00"/>
    <n v="919"/>
    <n v="919"/>
    <n v="6109"/>
    <s v="PURCHASE"/>
    <x v="0"/>
    <n v="9111"/>
    <b v="0"/>
    <b v="0"/>
  </r>
  <r>
    <n v="456044564"/>
    <n v="456044564"/>
    <n v="10000"/>
    <n v="650.07000000000005"/>
    <s v="2016-09-01T09:09:41"/>
    <n v="76.72"/>
    <x v="78"/>
    <s v="US"/>
    <x v="0"/>
    <n v="5"/>
    <n v="8"/>
    <x v="5"/>
    <d v="2022-07-01T00:00:00"/>
    <d v="2012-10-05T00:00:00"/>
    <d v="2016-08-26T00:00:00"/>
    <n v="746"/>
    <n v="746"/>
    <n v="5658"/>
    <s v="PURCHASE"/>
    <x v="0"/>
    <n v="9349.93"/>
    <b v="1"/>
    <b v="0"/>
  </r>
  <r>
    <n v="170526539"/>
    <n v="170526539"/>
    <n v="7500"/>
    <n v="792.39"/>
    <s v="2016-03-23T03:27:36"/>
    <n v="48.37"/>
    <x v="62"/>
    <s v="US"/>
    <x v="0"/>
    <n v="2"/>
    <n v="1"/>
    <x v="5"/>
    <d v="2018-08-01T00:00:00"/>
    <d v="2015-06-26T00:00:00"/>
    <d v="2015-06-26T00:00:00"/>
    <n v="366"/>
    <n v="366"/>
    <n v="8321"/>
    <s v="PURCHASE"/>
    <x v="0"/>
    <n v="6707.61"/>
    <b v="1"/>
    <b v="0"/>
  </r>
  <r>
    <n v="170526539"/>
    <n v="170526539"/>
    <n v="7500"/>
    <n v="589.66"/>
    <s v="2016-03-01T15:14:44"/>
    <n v="223.71"/>
    <x v="79"/>
    <s v="US"/>
    <x v="0"/>
    <n v="2"/>
    <n v="1"/>
    <x v="1"/>
    <d v="2028-01-01T00:00:00"/>
    <d v="2015-06-26T00:00:00"/>
    <d v="2015-06-26T00:00:00"/>
    <n v="366"/>
    <n v="366"/>
    <n v="8321"/>
    <s v="PURCHASE"/>
    <x v="0"/>
    <n v="6910.34"/>
    <b v="1"/>
    <b v="0"/>
  </r>
  <r>
    <n v="248312608"/>
    <n v="248312608"/>
    <n v="7500"/>
    <n v="6629.77"/>
    <s v="2016-12-28T15:37:28"/>
    <n v="40.82"/>
    <x v="80"/>
    <s v="US"/>
    <x v="0"/>
    <n v="5"/>
    <n v="1"/>
    <x v="10"/>
    <d v="2030-07-01T00:00:00"/>
    <d v="2014-03-31T00:00:00"/>
    <d v="2014-03-31T00:00:00"/>
    <n v="333"/>
    <n v="333"/>
    <n v="4385"/>
    <s v="PURCHASE"/>
    <x v="0"/>
    <n v="870.23"/>
    <b v="1"/>
    <b v="0"/>
  </r>
  <r>
    <n v="918205645"/>
    <n v="918205645"/>
    <n v="500"/>
    <n v="221.11"/>
    <s v="2016-05-18T15:34:54"/>
    <n v="76.36"/>
    <x v="81"/>
    <s v="US"/>
    <x v="0"/>
    <n v="5"/>
    <n v="1"/>
    <x v="1"/>
    <d v="2023-03-01T00:00:00"/>
    <d v="2013-10-22T00:00:00"/>
    <d v="2016-01-13T00:00:00"/>
    <n v="978"/>
    <n v="978"/>
    <n v="2777"/>
    <s v="PURCHASE"/>
    <x v="0"/>
    <n v="278.89"/>
    <b v="1"/>
    <b v="0"/>
  </r>
  <r>
    <n v="570476780"/>
    <n v="570476780"/>
    <n v="500"/>
    <n v="392.78"/>
    <s v="2016-12-01T11:16:11"/>
    <n v="79.37"/>
    <x v="82"/>
    <s v="US"/>
    <x v="0"/>
    <n v="5"/>
    <n v="1"/>
    <x v="1"/>
    <d v="2021-09-01T00:00:00"/>
    <d v="2013-11-12T00:00:00"/>
    <d v="2016-01-16T00:00:00"/>
    <n v="993"/>
    <n v="993"/>
    <n v="2219"/>
    <s v="PURCHASE"/>
    <x v="0"/>
    <n v="107.22"/>
    <b v="1"/>
    <b v="0"/>
  </r>
  <r>
    <n v="497682613"/>
    <n v="497682613"/>
    <n v="2500"/>
    <n v="737.58"/>
    <s v="2016-01-24T04:32:42"/>
    <n v="254.2"/>
    <x v="12"/>
    <s v="US"/>
    <x v="0"/>
    <n v="5"/>
    <n v="1"/>
    <x v="6"/>
    <d v="2028-11-01T00:00:00"/>
    <d v="2013-02-12T00:00:00"/>
    <d v="2013-02-12T00:00:00"/>
    <n v="838"/>
    <n v="838"/>
    <n v="9982"/>
    <s v="PURCHASE"/>
    <x v="0"/>
    <n v="1762.42"/>
    <b v="0"/>
    <b v="0"/>
  </r>
  <r>
    <n v="492660818"/>
    <n v="492660818"/>
    <n v="10000"/>
    <n v="6069.15"/>
    <s v="2016-05-24T04:23:29"/>
    <n v="60.01"/>
    <x v="83"/>
    <s v="US"/>
    <x v="0"/>
    <n v="9"/>
    <n v="1"/>
    <x v="1"/>
    <d v="2025-07-01T00:00:00"/>
    <d v="2009-10-25T00:00:00"/>
    <d v="2009-10-25T00:00:00"/>
    <n v="451"/>
    <n v="451"/>
    <n v="6155"/>
    <s v="PURCHASE"/>
    <x v="0"/>
    <n v="3930.85"/>
    <b v="1"/>
    <b v="0"/>
  </r>
  <r>
    <n v="314506271"/>
    <n v="314506271"/>
    <n v="250"/>
    <n v="160.22"/>
    <s v="2016-05-31T13:07:08"/>
    <n v="80.06"/>
    <x v="84"/>
    <s v="US"/>
    <x v="0"/>
    <n v="5"/>
    <n v="1"/>
    <x v="1"/>
    <d v="2020-01-01T00:00:00"/>
    <d v="2015-06-15T00:00:00"/>
    <d v="2016-04-23T00:00:00"/>
    <n v="815"/>
    <n v="815"/>
    <n v="2640"/>
    <s v="PURCHASE"/>
    <x v="0"/>
    <n v="89.78"/>
    <b v="1"/>
    <b v="0"/>
  </r>
  <r>
    <n v="481310282"/>
    <n v="481310282"/>
    <n v="250"/>
    <n v="141.83000000000001"/>
    <s v="2016-07-13T00:29:27"/>
    <n v="20.23"/>
    <x v="12"/>
    <s v="US"/>
    <x v="0"/>
    <n v="5"/>
    <n v="1"/>
    <x v="6"/>
    <d v="2019-11-01T00:00:00"/>
    <d v="2011-10-08T00:00:00"/>
    <d v="2011-10-08T00:00:00"/>
    <n v="493"/>
    <n v="493"/>
    <n v="311"/>
    <s v="PURCHASE"/>
    <x v="0"/>
    <n v="108.17"/>
    <b v="0"/>
    <b v="0"/>
  </r>
  <r>
    <n v="810244614"/>
    <n v="810244614"/>
    <n v="15000"/>
    <n v="6389.82"/>
    <s v="2016-07-17T10:54:35"/>
    <n v="57.62"/>
    <x v="45"/>
    <s v="US"/>
    <x v="0"/>
    <n v="9"/>
    <n v="8"/>
    <x v="5"/>
    <d v="2023-09-01T00:00:00"/>
    <d v="2012-08-26T00:00:00"/>
    <d v="2012-08-26T00:00:00"/>
    <n v="303"/>
    <n v="303"/>
    <n v="6076"/>
    <s v="PURCHASE"/>
    <x v="0"/>
    <n v="8610.18"/>
    <b v="1"/>
    <b v="0"/>
  </r>
  <r>
    <n v="115214830"/>
    <n v="115214830"/>
    <n v="5000"/>
    <n v="4360.28"/>
    <s v="2016-05-06T18:36:11"/>
    <n v="130.41999999999999"/>
    <x v="85"/>
    <s v="US"/>
    <x v="0"/>
    <n v="5"/>
    <n v="1"/>
    <x v="5"/>
    <d v="2030-04-01T00:00:00"/>
    <d v="2015-06-11T00:00:00"/>
    <d v="2016-01-20T00:00:00"/>
    <n v="422"/>
    <n v="422"/>
    <n v="1605"/>
    <s v="PURCHASE"/>
    <x v="0"/>
    <n v="639.72"/>
    <b v="1"/>
    <b v="0"/>
  </r>
  <r>
    <n v="904958714"/>
    <n v="904958714"/>
    <n v="1000"/>
    <n v="1000"/>
    <s v="2016-01-07T22:26:41"/>
    <n v="94.53"/>
    <x v="86"/>
    <s v="US"/>
    <x v="0"/>
    <n v="90"/>
    <n v="8"/>
    <x v="8"/>
    <d v="2029-08-01T00:00:00"/>
    <d v="2013-03-03T00:00:00"/>
    <d v="2013-03-03T00:00:00"/>
    <n v="332"/>
    <n v="332"/>
    <n v="9727"/>
    <s v="PURCHASE"/>
    <x v="0"/>
    <n v="0"/>
    <b v="1"/>
    <b v="0"/>
  </r>
  <r>
    <n v="475383232"/>
    <n v="475383232"/>
    <n v="5000"/>
    <n v="4381.8"/>
    <s v="2016-11-17T13:31:08"/>
    <n v="82.45"/>
    <x v="10"/>
    <s v="US"/>
    <x v="0"/>
    <n v="5"/>
    <n v="1"/>
    <x v="0"/>
    <d v="2029-06-01T00:00:00"/>
    <d v="2013-01-26T00:00:00"/>
    <d v="2016-02-14T00:00:00"/>
    <n v="884"/>
    <n v="884"/>
    <n v="9160"/>
    <s v="PURCHASE"/>
    <x v="0"/>
    <n v="618.20000000000005"/>
    <b v="0"/>
    <b v="0"/>
  </r>
  <r>
    <n v="552072046"/>
    <n v="552072046"/>
    <n v="5000"/>
    <n v="1253.1199999999999"/>
    <s v="2016-07-10T23:37:00"/>
    <n v="70.92"/>
    <x v="52"/>
    <s v="US"/>
    <x v="0"/>
    <n v="5"/>
    <n v="1"/>
    <x v="13"/>
    <d v="2025-10-01T00:00:00"/>
    <d v="2015-03-02T00:00:00"/>
    <d v="2015-03-02T00:00:00"/>
    <n v="777"/>
    <n v="777"/>
    <n v="6368"/>
    <s v="PURCHASE"/>
    <x v="0"/>
    <n v="3746.88"/>
    <b v="1"/>
    <b v="0"/>
  </r>
  <r>
    <n v="200792012"/>
    <n v="200792012"/>
    <n v="5000"/>
    <n v="5000"/>
    <s v="2016-04-01T03:19:05"/>
    <n v="479.91"/>
    <x v="87"/>
    <s v="US"/>
    <x v="0"/>
    <n v="2"/>
    <n v="1"/>
    <x v="5"/>
    <d v="2030-08-01T00:00:00"/>
    <d v="2013-09-07T00:00:00"/>
    <d v="2013-09-07T00:00:00"/>
    <n v="360"/>
    <n v="360"/>
    <n v="3717"/>
    <s v="PURCHASE"/>
    <x v="0"/>
    <n v="0"/>
    <b v="1"/>
    <b v="0"/>
  </r>
  <r>
    <n v="492660818"/>
    <n v="492660818"/>
    <n v="10000"/>
    <n v="1322.45"/>
    <s v="2016-04-28T18:45:13"/>
    <n v="107.33"/>
    <x v="88"/>
    <s v="US"/>
    <x v="0"/>
    <n v="5"/>
    <n v="1"/>
    <x v="13"/>
    <d v="2022-05-01T00:00:00"/>
    <d v="2009-10-25T00:00:00"/>
    <d v="2009-10-25T00:00:00"/>
    <n v="451"/>
    <n v="451"/>
    <n v="6155"/>
    <s v="PURCHASE"/>
    <x v="0"/>
    <n v="8677.5499999999993"/>
    <b v="1"/>
    <b v="0"/>
  </r>
  <r>
    <n v="557799178"/>
    <n v="557799178"/>
    <n v="15000"/>
    <n v="2531.16"/>
    <s v="2016-07-26T17:52:49"/>
    <n v="177.78"/>
    <x v="14"/>
    <s v="US"/>
    <x v="0"/>
    <n v="9"/>
    <n v="1"/>
    <x v="0"/>
    <d v="2019-02-01T00:00:00"/>
    <d v="2015-05-16T00:00:00"/>
    <d v="2015-05-16T00:00:00"/>
    <n v="172"/>
    <n v="172"/>
    <n v="200"/>
    <s v="PURCHASE"/>
    <x v="0"/>
    <n v="12468.84"/>
    <b v="0"/>
    <b v="0"/>
  </r>
  <r>
    <n v="450875656"/>
    <n v="450875656"/>
    <n v="20000"/>
    <n v="12973.8"/>
    <s v="2016-07-30T17:10:19"/>
    <n v="150.79"/>
    <x v="89"/>
    <s v="US"/>
    <x v="0"/>
    <n v="9"/>
    <n v="1"/>
    <x v="2"/>
    <d v="2019-05-01T00:00:00"/>
    <d v="2013-09-12T00:00:00"/>
    <d v="2013-09-12T00:00:00"/>
    <n v="889"/>
    <n v="889"/>
    <n v="9127"/>
    <s v="PURCHASE"/>
    <x v="0"/>
    <n v="7026.2"/>
    <b v="0"/>
    <b v="0"/>
  </r>
  <r>
    <n v="451784724"/>
    <n v="451784724"/>
    <n v="10000"/>
    <n v="9971.77"/>
    <s v="2016-01-20T02:42:03"/>
    <n v="151.93"/>
    <x v="90"/>
    <s v="US"/>
    <x v="0"/>
    <n v="5"/>
    <n v="1"/>
    <x v="1"/>
    <d v="2026-12-01T00:00:00"/>
    <d v="2015-03-09T00:00:00"/>
    <d v="2015-03-09T00:00:00"/>
    <n v="612"/>
    <n v="612"/>
    <n v="9434"/>
    <s v="PURCHASE"/>
    <x v="0"/>
    <n v="28.23"/>
    <b v="1"/>
    <b v="0"/>
  </r>
  <r>
    <n v="513825633"/>
    <n v="513825633"/>
    <n v="20000"/>
    <n v="19993.11"/>
    <s v="2016-10-03T20:44:26"/>
    <n v="38.799999999999997"/>
    <x v="91"/>
    <s v="US"/>
    <x v="0"/>
    <n v="2"/>
    <n v="1"/>
    <x v="16"/>
    <d v="2032-01-01T00:00:00"/>
    <d v="2014-12-09T00:00:00"/>
    <d v="2014-12-09T00:00:00"/>
    <n v="573"/>
    <n v="573"/>
    <n v="6118"/>
    <s v="PURCHASE"/>
    <x v="0"/>
    <n v="6.89"/>
    <b v="0"/>
    <b v="0"/>
  </r>
  <r>
    <n v="315011732"/>
    <n v="315011732"/>
    <n v="5000"/>
    <n v="799.87"/>
    <s v="2016-08-28T23:26:45"/>
    <n v="340.2"/>
    <x v="12"/>
    <s v="US"/>
    <x v="0"/>
    <n v="5"/>
    <n v="1"/>
    <x v="6"/>
    <d v="2025-06-01T00:00:00"/>
    <d v="2011-09-29T00:00:00"/>
    <d v="2011-09-29T00:00:00"/>
    <n v="748"/>
    <n v="748"/>
    <n v="7224"/>
    <s v="PURCHASE"/>
    <x v="0"/>
    <n v="4200.13"/>
    <b v="0"/>
    <b v="0"/>
  </r>
  <r>
    <n v="583856314"/>
    <n v="583856314"/>
    <n v="15000"/>
    <n v="3580.77"/>
    <s v="2016-10-23T03:04:52"/>
    <n v="4.7"/>
    <x v="92"/>
    <s v="US"/>
    <x v="0"/>
    <n v="5"/>
    <n v="8"/>
    <x v="8"/>
    <d v="2027-02-01T00:00:00"/>
    <d v="2008-10-18T00:00:00"/>
    <d v="2008-10-18T00:00:00"/>
    <n v="784"/>
    <n v="784"/>
    <n v="4743"/>
    <s v="PURCHASE"/>
    <x v="0"/>
    <n v="11419.23"/>
    <b v="1"/>
    <b v="0"/>
  </r>
  <r>
    <n v="545561356"/>
    <n v="545561356"/>
    <n v="2500"/>
    <n v="199.18"/>
    <s v="2016-03-07T11:26:42"/>
    <n v="9.9"/>
    <x v="93"/>
    <s v="US"/>
    <x v="0"/>
    <n v="5"/>
    <n v="1"/>
    <x v="10"/>
    <d v="2028-11-01T00:00:00"/>
    <d v="2014-04-03T00:00:00"/>
    <d v="2014-04-03T00:00:00"/>
    <n v="842"/>
    <n v="842"/>
    <n v="4590"/>
    <s v="PURCHASE"/>
    <x v="0"/>
    <n v="2300.8200000000002"/>
    <b v="1"/>
    <b v="0"/>
  </r>
  <r>
    <n v="765126816"/>
    <n v="765126816"/>
    <n v="5000"/>
    <n v="2794.1"/>
    <s v="2016-03-16T08:25:19"/>
    <n v="74.95"/>
    <x v="14"/>
    <s v="US"/>
    <x v="0"/>
    <n v="2"/>
    <n v="1"/>
    <x v="0"/>
    <d v="2020-05-01T00:00:00"/>
    <d v="2015-09-04T00:00:00"/>
    <d v="2015-09-04T00:00:00"/>
    <n v="368"/>
    <n v="368"/>
    <n v="6148"/>
    <s v="REVERSAL"/>
    <x v="0"/>
    <n v="2205.9"/>
    <b v="0"/>
    <b v="0"/>
  </r>
  <r>
    <n v="466967005"/>
    <n v="466967005"/>
    <n v="10000"/>
    <n v="2903.22"/>
    <s v="2016-09-02T11:40:32"/>
    <n v="128.87"/>
    <x v="94"/>
    <s v="US"/>
    <x v="0"/>
    <n v="5"/>
    <n v="8"/>
    <x v="1"/>
    <d v="2027-11-01T00:00:00"/>
    <d v="2014-08-18T00:00:00"/>
    <d v="2014-08-18T00:00:00"/>
    <n v="396"/>
    <n v="396"/>
    <n v="5304"/>
    <s v="PURCHASE"/>
    <x v="0"/>
    <n v="7096.78"/>
    <b v="1"/>
    <b v="0"/>
  </r>
  <r>
    <n v="629606479"/>
    <n v="629606479"/>
    <n v="7500"/>
    <n v="6885.49"/>
    <s v="2016-04-02T23:39:59"/>
    <n v="32.479999999999997"/>
    <x v="86"/>
    <s v="US"/>
    <x v="0"/>
    <n v="2"/>
    <n v="1"/>
    <x v="8"/>
    <d v="2031-09-01T00:00:00"/>
    <d v="2010-09-21T00:00:00"/>
    <d v="2016-03-14T00:00:00"/>
    <n v="176"/>
    <n v="176"/>
    <n v="2251"/>
    <s v="PURCHASE"/>
    <x v="0"/>
    <n v="614.51"/>
    <b v="1"/>
    <b v="0"/>
  </r>
  <r>
    <n v="936339359"/>
    <n v="936339359"/>
    <n v="2500"/>
    <n v="1694.14"/>
    <s v="2016-08-08T19:27:38"/>
    <n v="247.27"/>
    <x v="69"/>
    <s v="US"/>
    <x v="0"/>
    <n v="5"/>
    <n v="8"/>
    <x v="8"/>
    <d v="2025-07-01T00:00:00"/>
    <d v="2010-11-09T00:00:00"/>
    <d v="2013-04-29T00:00:00"/>
    <n v="650"/>
    <n v="650"/>
    <n v="4168"/>
    <s v="PURCHASE"/>
    <x v="0"/>
    <n v="805.86"/>
    <b v="1"/>
    <b v="0"/>
  </r>
  <r>
    <n v="912085145"/>
    <n v="912085145"/>
    <n v="10000"/>
    <n v="9901.64"/>
    <s v="2016-12-05T00:35:59"/>
    <n v="131.52000000000001"/>
    <x v="95"/>
    <s v="US"/>
    <x v="0"/>
    <n v="9"/>
    <n v="1"/>
    <x v="1"/>
    <d v="2025-11-01T00:00:00"/>
    <d v="2015-08-15T00:00:00"/>
    <d v="2016-09-11T00:00:00"/>
    <n v="732"/>
    <n v="732"/>
    <n v="9327"/>
    <s v="PURCHASE"/>
    <x v="0"/>
    <n v="98.36"/>
    <b v="1"/>
    <b v="0"/>
  </r>
  <r>
    <n v="456044564"/>
    <n v="456044564"/>
    <n v="10000"/>
    <n v="1278.8900000000001"/>
    <s v="2016-10-15T19:57:14"/>
    <n v="20.95"/>
    <x v="71"/>
    <s v="US"/>
    <x v="0"/>
    <n v="5"/>
    <n v="1"/>
    <x v="5"/>
    <d v="2021-12-01T00:00:00"/>
    <d v="2012-10-05T00:00:00"/>
    <d v="2016-10-05T00:00:00"/>
    <n v="746"/>
    <n v="746"/>
    <n v="5658"/>
    <s v="PURCHASE"/>
    <x v="0"/>
    <n v="8721.11"/>
    <b v="1"/>
    <b v="0"/>
  </r>
  <r>
    <n v="940596855"/>
    <n v="940596855"/>
    <n v="7500"/>
    <n v="7406.72"/>
    <s v="2016-01-30T12:45:20"/>
    <n v="18.559999999999999"/>
    <x v="96"/>
    <s v="US"/>
    <x v="0"/>
    <n v="2"/>
    <n v="1"/>
    <x v="15"/>
    <d v="2023-02-01T00:00:00"/>
    <d v="2011-01-16T00:00:00"/>
    <d v="2011-01-16T00:00:00"/>
    <n v="550"/>
    <n v="550"/>
    <n v="5521"/>
    <s v="PURCHASE"/>
    <x v="0"/>
    <n v="93.28"/>
    <b v="1"/>
    <b v="0"/>
  </r>
  <r>
    <n v="573704991"/>
    <n v="573704991"/>
    <n v="7500"/>
    <n v="2083.59"/>
    <s v="2016-06-25T15:25:50"/>
    <n v="54.01"/>
    <x v="68"/>
    <s v="US"/>
    <x v="0"/>
    <n v="9"/>
    <n v="8"/>
    <x v="0"/>
    <d v="2018-06-01T00:00:00"/>
    <d v="2015-01-18T00:00:00"/>
    <d v="2015-01-18T00:00:00"/>
    <n v="313"/>
    <n v="313"/>
    <n v="3375"/>
    <s v="PURCHASE"/>
    <x v="0"/>
    <n v="5416.41"/>
    <b v="0"/>
    <b v="0"/>
  </r>
  <r>
    <n v="466241182"/>
    <n v="466241182"/>
    <n v="15000"/>
    <n v="4867.88"/>
    <s v="2016-05-26T16:23:35"/>
    <n v="264.02999999999997"/>
    <x v="97"/>
    <s v="US"/>
    <x v="0"/>
    <n v="5"/>
    <n v="1"/>
    <x v="5"/>
    <d v="2026-08-01T00:00:00"/>
    <d v="2013-12-27T00:00:00"/>
    <d v="2013-12-27T00:00:00"/>
    <n v="868"/>
    <n v="868"/>
    <n v="1739"/>
    <s v="PURCHASE"/>
    <x v="0"/>
    <n v="10132.120000000001"/>
    <b v="1"/>
    <b v="0"/>
  </r>
  <r>
    <n v="153318892"/>
    <n v="153318892"/>
    <n v="7500"/>
    <n v="1310.1500000000001"/>
    <s v="2016-04-28T13:53:57"/>
    <n v="306.35000000000002"/>
    <x v="98"/>
    <s v="US"/>
    <x v="0"/>
    <n v="9"/>
    <n v="1"/>
    <x v="1"/>
    <d v="2029-02-01T00:00:00"/>
    <d v="2013-11-01T00:00:00"/>
    <d v="2013-11-01T00:00:00"/>
    <n v="689"/>
    <n v="689"/>
    <n v="1905"/>
    <s v="PURCHASE"/>
    <x v="0"/>
    <n v="6189.85"/>
    <b v="1"/>
    <b v="0"/>
  </r>
  <r>
    <n v="522978284"/>
    <n v="522978284"/>
    <n v="5000"/>
    <n v="4733.4399999999996"/>
    <s v="2016-07-09T10:39:25"/>
    <n v="40.42"/>
    <x v="99"/>
    <s v="US"/>
    <x v="0"/>
    <n v="5"/>
    <n v="8"/>
    <x v="5"/>
    <d v="2018-09-01T00:00:00"/>
    <d v="2015-10-31T00:00:00"/>
    <d v="2015-10-31T00:00:00"/>
    <n v="835"/>
    <n v="835"/>
    <n v="9562"/>
    <s v="PURCHASE"/>
    <x v="0"/>
    <n v="266.56"/>
    <b v="1"/>
    <b v="0"/>
  </r>
  <r>
    <n v="484705396"/>
    <n v="484705396"/>
    <n v="10000"/>
    <n v="3292.13"/>
    <s v="2016-04-27T02:49:48"/>
    <n v="325"/>
    <x v="0"/>
    <s v="US"/>
    <x v="0"/>
    <n v="5"/>
    <n v="1"/>
    <x v="0"/>
    <d v="2028-07-01T00:00:00"/>
    <d v="2014-11-21T00:00:00"/>
    <d v="2016-03-19T00:00:00"/>
    <n v="922"/>
    <n v="922"/>
    <n v="4431"/>
    <s v="PURCHASE"/>
    <x v="0"/>
    <n v="6707.87"/>
    <b v="0"/>
    <b v="0"/>
  </r>
  <r>
    <n v="833127531"/>
    <n v="833127531"/>
    <n v="500"/>
    <n v="156.11000000000001"/>
    <s v="2016-07-09T14:38:49"/>
    <n v="75.94"/>
    <x v="36"/>
    <s v="US"/>
    <x v="0"/>
    <n v="9"/>
    <n v="1"/>
    <x v="0"/>
    <d v="2025-02-01T00:00:00"/>
    <d v="2014-03-16T00:00:00"/>
    <d v="2014-03-16T00:00:00"/>
    <n v="249"/>
    <n v="249"/>
    <n v="5950"/>
    <s v="PURCHASE"/>
    <x v="0"/>
    <n v="343.89"/>
    <b v="0"/>
    <b v="0"/>
  </r>
  <r>
    <n v="753278309"/>
    <n v="753278309"/>
    <n v="5000"/>
    <n v="919.14"/>
    <s v="2016-06-08T04:02:00"/>
    <n v="66.05"/>
    <x v="68"/>
    <s v="US"/>
    <x v="0"/>
    <n v="9"/>
    <n v="8"/>
    <x v="0"/>
    <d v="2029-12-01T00:00:00"/>
    <d v="2011-06-09T00:00:00"/>
    <d v="2016-05-03T00:00:00"/>
    <n v="495"/>
    <n v="495"/>
    <n v="1091"/>
    <s v="PURCHASE"/>
    <x v="0"/>
    <n v="4080.86"/>
    <b v="0"/>
    <b v="0"/>
  </r>
  <r>
    <n v="543818466"/>
    <n v="543818466"/>
    <n v="5000"/>
    <n v="4927.8599999999997"/>
    <s v="2016-10-07T16:23:52"/>
    <n v="75.94"/>
    <x v="100"/>
    <s v="US"/>
    <x v="0"/>
    <n v="5"/>
    <n v="1"/>
    <x v="14"/>
    <d v="2021-07-01T00:00:00"/>
    <d v="2015-06-27T00:00:00"/>
    <d v="2016-09-20T00:00:00"/>
    <n v="721"/>
    <n v="721"/>
    <n v="4306"/>
    <s v="PURCHASE"/>
    <x v="0"/>
    <n v="72.14"/>
    <b v="1"/>
    <b v="0"/>
  </r>
  <r>
    <n v="792317293"/>
    <n v="792317293"/>
    <n v="5000"/>
    <n v="2195.09"/>
    <s v="2016-01-11T07:59:34"/>
    <n v="31.99"/>
    <x v="48"/>
    <s v="US"/>
    <x v="0"/>
    <n v="5"/>
    <n v="1"/>
    <x v="0"/>
    <d v="2028-01-01T00:00:00"/>
    <d v="2015-05-20T00:00:00"/>
    <d v="2015-05-20T00:00:00"/>
    <n v="135"/>
    <n v="135"/>
    <n v="3866"/>
    <s v="PURCHASE"/>
    <x v="0"/>
    <n v="2804.91"/>
    <b v="0"/>
    <b v="0"/>
  </r>
  <r>
    <n v="276502850"/>
    <n v="276502850"/>
    <n v="5000"/>
    <n v="3194.16"/>
    <s v="2016-05-23T06:08:50"/>
    <n v="12.48"/>
    <x v="22"/>
    <s v="US"/>
    <x v="0"/>
    <n v="5"/>
    <n v="1"/>
    <x v="9"/>
    <d v="2020-07-01T00:00:00"/>
    <d v="2014-01-09T00:00:00"/>
    <d v="2016-03-08T00:00:00"/>
    <n v="490"/>
    <n v="490"/>
    <n v="245"/>
    <s v="PURCHASE"/>
    <x v="0"/>
    <n v="1805.84"/>
    <b v="0"/>
    <b v="0"/>
  </r>
  <r>
    <n v="372336038"/>
    <n v="372336038"/>
    <n v="7500"/>
    <n v="5468.61"/>
    <s v="2016-09-15T18:27:24"/>
    <n v="302.73"/>
    <x v="101"/>
    <s v="US"/>
    <x v="0"/>
    <n v="2"/>
    <n v="1"/>
    <x v="1"/>
    <d v="2026-06-01T00:00:00"/>
    <d v="2015-06-26T00:00:00"/>
    <d v="2016-04-22T00:00:00"/>
    <n v="602"/>
    <n v="602"/>
    <n v="1660"/>
    <s v="PURCHASE"/>
    <x v="0"/>
    <n v="2031.39"/>
    <b v="1"/>
    <b v="0"/>
  </r>
  <r>
    <n v="608084384"/>
    <n v="608084384"/>
    <n v="7500"/>
    <n v="7362.5"/>
    <s v="2016-03-11T06:36:50"/>
    <n v="39.64"/>
    <x v="102"/>
    <s v="US"/>
    <x v="0"/>
    <n v="2"/>
    <n v="1"/>
    <x v="14"/>
    <d v="2031-11-01T00:00:00"/>
    <d v="2014-04-13T00:00:00"/>
    <d v="2014-04-13T00:00:00"/>
    <n v="281"/>
    <n v="281"/>
    <n v="4905"/>
    <s v="PURCHASE"/>
    <x v="0"/>
    <n v="137.5"/>
    <b v="1"/>
    <b v="0"/>
  </r>
  <r>
    <n v="517970668"/>
    <n v="517970668"/>
    <n v="5000"/>
    <n v="310.39"/>
    <s v="2016-09-13T19:59:40"/>
    <n v="223.36"/>
    <x v="14"/>
    <s v="US"/>
    <x v="0"/>
    <n v="9"/>
    <n v="8"/>
    <x v="0"/>
    <d v="2029-06-01T00:00:00"/>
    <d v="2011-06-06T00:00:00"/>
    <d v="2011-06-06T00:00:00"/>
    <n v="917"/>
    <n v="917"/>
    <n v="3479"/>
    <s v="PURCHASE"/>
    <x v="0"/>
    <n v="4689.6099999999997"/>
    <b v="0"/>
    <b v="0"/>
  </r>
  <r>
    <n v="318001076"/>
    <n v="318001076"/>
    <n v="50000"/>
    <n v="7386.96"/>
    <s v="2016-05-12T10:36:21"/>
    <n v="86.8"/>
    <x v="68"/>
    <s v="US"/>
    <x v="0"/>
    <n v="2"/>
    <n v="8"/>
    <x v="0"/>
    <d v="2019-08-01T00:00:00"/>
    <d v="2015-12-11T00:00:00"/>
    <d v="2016-04-25T00:00:00"/>
    <n v="633"/>
    <n v="633"/>
    <n v="1789"/>
    <s v="PURCHASE"/>
    <x v="0"/>
    <n v="42613.04"/>
    <b v="0"/>
    <b v="0"/>
  </r>
  <r>
    <n v="285585854"/>
    <n v="285585854"/>
    <n v="5000"/>
    <n v="867.66"/>
    <s v="2016-03-10T10:34:24"/>
    <n v="115.36"/>
    <x v="103"/>
    <s v="US"/>
    <x v="0"/>
    <n v="80"/>
    <n v="1"/>
    <x v="1"/>
    <d v="2019-02-01T00:00:00"/>
    <d v="2015-06-18T00:00:00"/>
    <d v="2015-06-18T00:00:00"/>
    <n v="571"/>
    <n v="571"/>
    <n v="4913"/>
    <s v="PURCHASE"/>
    <x v="0"/>
    <n v="4132.34"/>
    <b v="1"/>
    <b v="0"/>
  </r>
  <r>
    <n v="582795387"/>
    <n v="582795387"/>
    <n v="5000"/>
    <n v="520.07000000000005"/>
    <s v="2016-05-11T08:48:12"/>
    <n v="249.76"/>
    <x v="39"/>
    <s v="US"/>
    <x v="0"/>
    <n v="2"/>
    <n v="1"/>
    <x v="8"/>
    <d v="2027-03-01T00:00:00"/>
    <d v="2012-10-21T00:00:00"/>
    <d v="2016-02-11T00:00:00"/>
    <n v="721"/>
    <n v="721"/>
    <n v="2953"/>
    <s v="PURCHASE"/>
    <x v="0"/>
    <n v="4479.93"/>
    <b v="1"/>
    <b v="0"/>
  </r>
  <r>
    <n v="326308759"/>
    <n v="326308759"/>
    <n v="20000"/>
    <n v="3840.33"/>
    <s v="2016-08-30T04:17:58"/>
    <n v="146.18"/>
    <x v="104"/>
    <s v="US"/>
    <x v="0"/>
    <n v="2"/>
    <n v="1"/>
    <x v="10"/>
    <d v="2031-05-01T00:00:00"/>
    <d v="2013-11-26T00:00:00"/>
    <d v="2016-07-04T00:00:00"/>
    <n v="166"/>
    <n v="166"/>
    <n v="5800"/>
    <s v="PURCHASE"/>
    <x v="0"/>
    <n v="16159.67"/>
    <b v="1"/>
    <b v="0"/>
  </r>
  <r>
    <n v="901922840"/>
    <n v="901922840"/>
    <n v="20000"/>
    <n v="3557.65"/>
    <s v="2016-09-26T10:55:52"/>
    <n v="8.41"/>
    <x v="105"/>
    <s v="US"/>
    <x v="0"/>
    <n v="2"/>
    <n v="1"/>
    <x v="2"/>
    <d v="2019-11-01T00:00:00"/>
    <d v="2013-09-09T00:00:00"/>
    <d v="2016-08-23T00:00:00"/>
    <n v="713"/>
    <n v="713"/>
    <n v="1548"/>
    <s v="PURCHASE"/>
    <x v="0"/>
    <n v="16442.349999999999"/>
    <b v="0"/>
    <b v="0"/>
  </r>
  <r>
    <n v="534294820"/>
    <n v="534294820"/>
    <n v="50000"/>
    <n v="49296.43"/>
    <s v="2016-06-04T21:13:16"/>
    <n v="48.34"/>
    <x v="106"/>
    <s v="US"/>
    <x v="0"/>
    <n v="5"/>
    <n v="1"/>
    <x v="5"/>
    <d v="2022-08-01T00:00:00"/>
    <d v="2008-07-14T00:00:00"/>
    <d v="2016-06-03T00:00:00"/>
    <n v="969"/>
    <n v="969"/>
    <n v="1878"/>
    <s v="PURCHASE"/>
    <x v="0"/>
    <n v="703.57"/>
    <b v="1"/>
    <b v="0"/>
  </r>
  <r>
    <n v="536188035"/>
    <n v="536188035"/>
    <n v="500"/>
    <n v="153.80000000000001"/>
    <s v="2016-03-10T16:56:50"/>
    <n v="37.770000000000003"/>
    <x v="72"/>
    <s v="US"/>
    <x v="0"/>
    <n v="5"/>
    <n v="1"/>
    <x v="0"/>
    <d v="2031-02-01T00:00:00"/>
    <d v="2015-08-12T00:00:00"/>
    <d v="2015-08-12T00:00:00"/>
    <n v="982"/>
    <n v="982"/>
    <n v="7298"/>
    <s v="PURCHASE"/>
    <x v="0"/>
    <n v="346.2"/>
    <b v="0"/>
    <b v="0"/>
  </r>
  <r>
    <n v="799646723"/>
    <n v="799646723"/>
    <n v="7500"/>
    <n v="7449.51"/>
    <s v="2016-07-22T08:21:01"/>
    <n v="135.69"/>
    <x v="107"/>
    <s v="US"/>
    <x v="0"/>
    <n v="5"/>
    <n v="1"/>
    <x v="4"/>
    <d v="2022-12-01T00:00:00"/>
    <d v="2015-09-16T00:00:00"/>
    <d v="2015-09-16T00:00:00"/>
    <n v="423"/>
    <n v="423"/>
    <n v="2889"/>
    <s v="PURCHASE"/>
    <x v="0"/>
    <n v="50.49"/>
    <b v="1"/>
    <b v="0"/>
  </r>
  <r>
    <n v="130202897"/>
    <n v="130202897"/>
    <n v="15000"/>
    <n v="14186.7"/>
    <s v="2016-11-23T05:54:09"/>
    <n v="15.52"/>
    <x v="108"/>
    <s v="US"/>
    <x v="0"/>
    <n v="2"/>
    <n v="1"/>
    <x v="12"/>
    <d v="2023-08-01T00:00:00"/>
    <d v="2014-06-25T00:00:00"/>
    <d v="2014-06-25T00:00:00"/>
    <n v="996"/>
    <n v="996"/>
    <n v="8662"/>
    <s v="PURCHASE"/>
    <x v="0"/>
    <n v="813.3"/>
    <b v="0"/>
    <b v="0"/>
  </r>
  <r>
    <n v="844133096"/>
    <n v="844133096"/>
    <n v="7500"/>
    <n v="7371.45"/>
    <s v="2016-09-12T18:54:23"/>
    <n v="69.459999999999994"/>
    <x v="14"/>
    <s v="US"/>
    <x v="0"/>
    <n v="80"/>
    <n v="1"/>
    <x v="0"/>
    <d v="2031-11-01T00:00:00"/>
    <d v="2012-05-04T00:00:00"/>
    <d v="2016-04-25T00:00:00"/>
    <n v="358"/>
    <n v="358"/>
    <n v="1796"/>
    <s v="PURCHASE"/>
    <x v="0"/>
    <n v="128.55000000000001"/>
    <b v="0"/>
    <b v="0"/>
  </r>
  <r>
    <n v="905878877"/>
    <n v="905878877"/>
    <n v="500"/>
    <n v="206.13"/>
    <s v="2016-12-23T20:15:47"/>
    <n v="96.92"/>
    <x v="48"/>
    <s v="US"/>
    <x v="0"/>
    <n v="9"/>
    <n v="1"/>
    <x v="0"/>
    <d v="2021-01-01T00:00:00"/>
    <d v="2013-06-11T00:00:00"/>
    <d v="2013-06-11T00:00:00"/>
    <n v="163"/>
    <n v="163"/>
    <n v="9644"/>
    <s v="PURCHASE"/>
    <x v="0"/>
    <n v="293.87"/>
    <b v="0"/>
    <b v="0"/>
  </r>
  <r>
    <n v="392264564"/>
    <n v="392264564"/>
    <n v="2500"/>
    <n v="337.12"/>
    <s v="2016-06-28T10:19:23"/>
    <n v="132.24"/>
    <x v="109"/>
    <s v="US"/>
    <x v="0"/>
    <n v="2"/>
    <n v="1"/>
    <x v="1"/>
    <d v="2023-04-01T00:00:00"/>
    <d v="2012-05-06T00:00:00"/>
    <d v="2012-05-06T00:00:00"/>
    <n v="635"/>
    <n v="635"/>
    <n v="8001"/>
    <s v="REVERSAL"/>
    <x v="0"/>
    <n v="2162.88"/>
    <b v="1"/>
    <b v="0"/>
  </r>
  <r>
    <n v="387627994"/>
    <n v="387627994"/>
    <n v="500"/>
    <n v="380.02"/>
    <s v="2016-03-28T19:55:03"/>
    <n v="48"/>
    <x v="110"/>
    <s v="US"/>
    <x v="0"/>
    <n v="2"/>
    <n v="1"/>
    <x v="14"/>
    <d v="2024-02-01T00:00:00"/>
    <d v="2014-03-08T00:00:00"/>
    <d v="2014-03-08T00:00:00"/>
    <n v="685"/>
    <n v="685"/>
    <n v="4847"/>
    <s v="PURCHASE"/>
    <x v="0"/>
    <n v="119.98"/>
    <b v="1"/>
    <b v="0"/>
  </r>
  <r>
    <n v="239875038"/>
    <n v="239875038"/>
    <n v="7500"/>
    <n v="5638.71"/>
    <s v="2016-11-24T11:47:20"/>
    <n v="30.16"/>
    <x v="111"/>
    <s v="US"/>
    <x v="0"/>
    <n v="5"/>
    <n v="1"/>
    <x v="9"/>
    <d v="2031-05-01T00:00:00"/>
    <d v="2015-03-12T00:00:00"/>
    <d v="2016-11-23T00:00:00"/>
    <n v="383"/>
    <n v="383"/>
    <n v="8212"/>
    <s v="PURCHASE"/>
    <x v="0"/>
    <n v="1861.29"/>
    <b v="0"/>
    <b v="0"/>
  </r>
  <r>
    <n v="251543974"/>
    <n v="251543974"/>
    <n v="50000"/>
    <n v="47363.48"/>
    <s v="2016-04-11T12:19:04"/>
    <n v="35.81"/>
    <x v="112"/>
    <s v="US"/>
    <x v="0"/>
    <n v="9"/>
    <n v="8"/>
    <x v="1"/>
    <d v="2022-11-01T00:00:00"/>
    <d v="2015-01-06T00:00:00"/>
    <d v="2015-01-06T00:00:00"/>
    <n v="411"/>
    <n v="411"/>
    <n v="427"/>
    <s v="PURCHASE"/>
    <x v="0"/>
    <n v="2636.52"/>
    <b v="1"/>
    <b v="0"/>
  </r>
  <r>
    <n v="955320889"/>
    <n v="955320889"/>
    <n v="10000"/>
    <n v="6354.24"/>
    <s v="2016-06-30T00:24:17"/>
    <n v="39.74"/>
    <x v="113"/>
    <s v="US"/>
    <x v="0"/>
    <n v="2"/>
    <n v="1"/>
    <x v="14"/>
    <d v="2029-01-01T00:00:00"/>
    <d v="2014-04-29T00:00:00"/>
    <d v="2014-04-29T00:00:00"/>
    <n v="383"/>
    <n v="383"/>
    <n v="5646"/>
    <s v="PURCHASE"/>
    <x v="0"/>
    <n v="3645.76"/>
    <b v="1"/>
    <b v="0"/>
  </r>
  <r>
    <n v="990764813"/>
    <n v="990764813"/>
    <n v="20000"/>
    <n v="5107.37"/>
    <s v="2016-04-13T06:31:52"/>
    <n v="370.38"/>
    <x v="107"/>
    <s v="US"/>
    <x v="0"/>
    <n v="9"/>
    <n v="1"/>
    <x v="4"/>
    <d v="2031-06-01T00:00:00"/>
    <d v="2015-01-10T00:00:00"/>
    <d v="2016-03-06T00:00:00"/>
    <n v="910"/>
    <n v="910"/>
    <n v="4008"/>
    <s v="PURCHASE"/>
    <x v="0"/>
    <n v="14892.63"/>
    <b v="0"/>
    <b v="0"/>
  </r>
  <r>
    <n v="124350476"/>
    <n v="124350476"/>
    <n v="7500"/>
    <n v="3775.14"/>
    <s v="2016-11-05T08:59:51"/>
    <n v="63.29"/>
    <x v="114"/>
    <s v="US"/>
    <x v="0"/>
    <n v="5"/>
    <n v="8"/>
    <x v="9"/>
    <d v="2031-03-01T00:00:00"/>
    <d v="2014-12-05T00:00:00"/>
    <d v="2016-04-04T00:00:00"/>
    <n v="782"/>
    <n v="782"/>
    <n v="2378"/>
    <s v="PURCHASE"/>
    <x v="0"/>
    <n v="3724.86"/>
    <b v="0"/>
    <b v="0"/>
  </r>
  <r>
    <n v="132245147"/>
    <n v="132245147"/>
    <n v="1000"/>
    <n v="93.29"/>
    <s v="2016-07-11T05:22:02"/>
    <n v="184.3"/>
    <x v="72"/>
    <s v="US"/>
    <x v="0"/>
    <n v="5"/>
    <n v="1"/>
    <x v="0"/>
    <d v="2029-10-01T00:00:00"/>
    <d v="2013-05-14T00:00:00"/>
    <d v="2016-06-30T00:00:00"/>
    <n v="105"/>
    <n v="105"/>
    <n v="894"/>
    <s v="PURCHASE"/>
    <x v="0"/>
    <n v="906.71"/>
    <b v="0"/>
    <b v="0"/>
  </r>
  <r>
    <n v="456044564"/>
    <n v="456044564"/>
    <n v="10000"/>
    <n v="1291.08"/>
    <s v="2016-11-02T11:19:34"/>
    <n v="93.34"/>
    <x v="106"/>
    <s v="US"/>
    <x v="0"/>
    <n v="9"/>
    <n v="1"/>
    <x v="5"/>
    <d v="2029-04-01T00:00:00"/>
    <d v="2012-10-05T00:00:00"/>
    <d v="2016-10-05T00:00:00"/>
    <n v="746"/>
    <n v="746"/>
    <n v="5658"/>
    <s v="PURCHASE"/>
    <x v="0"/>
    <n v="8708.92"/>
    <b v="1"/>
    <b v="0"/>
  </r>
  <r>
    <n v="534294820"/>
    <n v="534294820"/>
    <n v="50000"/>
    <n v="46261"/>
    <s v="2016-10-27T16:10:30"/>
    <n v="201.3"/>
    <x v="68"/>
    <s v="US"/>
    <x v="0"/>
    <n v="5"/>
    <n v="1"/>
    <x v="0"/>
    <d v="2027-01-01T00:00:00"/>
    <d v="2008-07-14T00:00:00"/>
    <d v="2016-10-23T00:00:00"/>
    <n v="969"/>
    <n v="969"/>
    <n v="1878"/>
    <s v="PURCHASE"/>
    <x v="0"/>
    <n v="3739"/>
    <b v="0"/>
    <b v="0"/>
  </r>
  <r>
    <n v="324424797"/>
    <n v="324424797"/>
    <n v="10000"/>
    <n v="9000.73"/>
    <s v="2016-10-16T15:42:30"/>
    <n v="29.86"/>
    <x v="115"/>
    <s v="US"/>
    <x v="0"/>
    <n v="2"/>
    <n v="1"/>
    <x v="13"/>
    <d v="2024-03-01T00:00:00"/>
    <d v="2012-03-09T00:00:00"/>
    <d v="2012-03-09T00:00:00"/>
    <n v="754"/>
    <n v="754"/>
    <n v="6453"/>
    <s v="PURCHASE"/>
    <x v="0"/>
    <n v="999.27"/>
    <b v="1"/>
    <b v="0"/>
  </r>
  <r>
    <n v="606585165"/>
    <n v="606585165"/>
    <n v="10000"/>
    <n v="6493.28"/>
    <s v="2016-09-08T10:57:19"/>
    <n v="126.58"/>
    <x v="22"/>
    <s v="US"/>
    <x v="0"/>
    <n v="5"/>
    <n v="1"/>
    <x v="9"/>
    <d v="2019-05-01T00:00:00"/>
    <d v="2014-05-07T00:00:00"/>
    <d v="2016-08-19T00:00:00"/>
    <n v="739"/>
    <n v="739"/>
    <n v="8666"/>
    <s v="PURCHASE"/>
    <x v="0"/>
    <n v="3506.72"/>
    <b v="0"/>
    <b v="0"/>
  </r>
  <r>
    <n v="918205645"/>
    <n v="918205645"/>
    <n v="500"/>
    <n v="500"/>
    <s v="2016-10-08T21:04:16"/>
    <n v="106.27"/>
    <x v="116"/>
    <s v="US"/>
    <x v="0"/>
    <n v="9"/>
    <n v="8"/>
    <x v="1"/>
    <d v="2020-01-01T00:00:00"/>
    <d v="2013-10-22T00:00:00"/>
    <d v="2016-10-05T00:00:00"/>
    <n v="302"/>
    <n v="302"/>
    <n v="8177"/>
    <s v="PURCHASE"/>
    <x v="0"/>
    <n v="0"/>
    <b v="1"/>
    <b v="0"/>
  </r>
  <r>
    <n v="327641742"/>
    <n v="327641742"/>
    <n v="2500"/>
    <n v="346.11"/>
    <s v="2016-08-13T11:08:06"/>
    <n v="242.4"/>
    <x v="117"/>
    <s v="US"/>
    <x v="0"/>
    <n v="5"/>
    <n v="1"/>
    <x v="10"/>
    <d v="2026-09-01T00:00:00"/>
    <d v="2015-11-19T00:00:00"/>
    <d v="2016-07-24T00:00:00"/>
    <n v="124"/>
    <n v="124"/>
    <n v="2153"/>
    <s v="PURCHASE"/>
    <x v="0"/>
    <n v="2153.89"/>
    <b v="0"/>
    <b v="0"/>
  </r>
  <r>
    <n v="885773130"/>
    <n v="885773130"/>
    <n v="7500"/>
    <n v="6816.95"/>
    <s v="2016-01-10T11:37:50"/>
    <n v="37.5"/>
    <x v="42"/>
    <s v="US"/>
    <x v="0"/>
    <n v="5"/>
    <n v="1"/>
    <x v="5"/>
    <d v="2025-01-01T00:00:00"/>
    <d v="2015-04-09T00:00:00"/>
    <d v="2015-04-09T00:00:00"/>
    <n v="612"/>
    <n v="612"/>
    <n v="9852"/>
    <s v="PURCHASE"/>
    <x v="0"/>
    <n v="683.05"/>
    <b v="1"/>
    <b v="0"/>
  </r>
  <r>
    <n v="136003134"/>
    <n v="136003134"/>
    <n v="7500"/>
    <n v="4964.2299999999996"/>
    <s v="2016-12-11T22:54:25"/>
    <n v="0"/>
    <x v="5"/>
    <s v="US"/>
    <x v="0"/>
    <n v="5"/>
    <n v="1"/>
    <x v="3"/>
    <d v="2024-04-01T00:00:00"/>
    <d v="2013-06-25T00:00:00"/>
    <d v="2016-01-09T00:00:00"/>
    <n v="776"/>
    <n v="776"/>
    <n v="5813"/>
    <s v="ADDRESS_VERIFICATION"/>
    <x v="0"/>
    <n v="2535.77"/>
    <b v="0"/>
    <b v="0"/>
  </r>
  <r>
    <n v="513018838"/>
    <n v="513018838"/>
    <n v="5000"/>
    <n v="4612.8500000000004"/>
    <s v="2016-02-05T21:16:49"/>
    <n v="184.13"/>
    <x v="35"/>
    <s v="US"/>
    <x v="0"/>
    <n v="9"/>
    <n v="1"/>
    <x v="0"/>
    <d v="2019-12-01T00:00:00"/>
    <d v="2015-08-11T00:00:00"/>
    <d v="2015-08-11T00:00:00"/>
    <n v="104"/>
    <n v="104"/>
    <n v="770"/>
    <s v="PURCHASE"/>
    <x v="0"/>
    <n v="387.15"/>
    <b v="0"/>
    <b v="0"/>
  </r>
  <r>
    <n v="980828253"/>
    <n v="980828253"/>
    <n v="15000"/>
    <n v="13964.26"/>
    <s v="2016-04-10T09:25:06"/>
    <n v="360.36"/>
    <x v="118"/>
    <s v="US"/>
    <x v="0"/>
    <n v="9"/>
    <n v="1"/>
    <x v="4"/>
    <d v="2019-05-01T00:00:00"/>
    <d v="2015-10-26T00:00:00"/>
    <d v="2015-10-26T00:00:00"/>
    <n v="898"/>
    <n v="898"/>
    <n v="7900"/>
    <s v="PURCHASE"/>
    <x v="0"/>
    <n v="1035.74"/>
    <b v="0"/>
    <b v="0"/>
  </r>
  <r>
    <n v="703689798"/>
    <n v="703689798"/>
    <n v="15000"/>
    <n v="15000"/>
    <s v="2016-10-03T23:18:24"/>
    <n v="34.659999999999997"/>
    <x v="99"/>
    <m/>
    <x v="0"/>
    <n v="5"/>
    <n v="1"/>
    <x v="5"/>
    <d v="2019-10-01T00:00:00"/>
    <d v="2014-03-23T00:00:00"/>
    <d v="2014-03-23T00:00:00"/>
    <n v="876"/>
    <n v="876"/>
    <n v="598"/>
    <s v="PURCHASE"/>
    <x v="0"/>
    <n v="0"/>
    <b v="1"/>
    <b v="0"/>
  </r>
  <r>
    <n v="859945982"/>
    <n v="859945982"/>
    <n v="5000"/>
    <n v="3258.65"/>
    <s v="2016-10-19T04:35:43"/>
    <n v="0"/>
    <x v="105"/>
    <s v="US"/>
    <x v="0"/>
    <n v="5"/>
    <n v="1"/>
    <x v="2"/>
    <d v="2019-01-01T00:00:00"/>
    <d v="2014-08-13T00:00:00"/>
    <d v="2016-06-05T00:00:00"/>
    <n v="243"/>
    <n v="243"/>
    <n v="252"/>
    <s v="ADDRESS_VERIFICATION"/>
    <x v="0"/>
    <n v="1741.35"/>
    <b v="0"/>
    <b v="0"/>
  </r>
  <r>
    <n v="946281748"/>
    <n v="946281748"/>
    <n v="500"/>
    <n v="247.17"/>
    <s v="2016-09-30T09:12:11"/>
    <n v="186.4"/>
    <x v="119"/>
    <s v="US"/>
    <x v="0"/>
    <n v="90"/>
    <n v="1"/>
    <x v="13"/>
    <d v="2022-07-01T00:00:00"/>
    <d v="2015-04-17T00:00:00"/>
    <d v="2016-02-11T00:00:00"/>
    <n v="938"/>
    <n v="938"/>
    <n v="40"/>
    <s v="PURCHASE"/>
    <x v="0"/>
    <n v="252.83"/>
    <b v="1"/>
    <b v="0"/>
  </r>
  <r>
    <n v="387627994"/>
    <n v="387627994"/>
    <n v="500"/>
    <n v="500"/>
    <s v="2016-09-12T09:13:36"/>
    <n v="48"/>
    <x v="110"/>
    <s v="US"/>
    <x v="0"/>
    <n v="2"/>
    <n v="1"/>
    <x v="14"/>
    <d v="2024-02-01T00:00:00"/>
    <d v="2014-03-08T00:00:00"/>
    <d v="2014-03-08T00:00:00"/>
    <n v="685"/>
    <n v="685"/>
    <n v="4847"/>
    <s v="PURCHASE"/>
    <x v="0"/>
    <n v="0"/>
    <b v="1"/>
    <b v="0"/>
  </r>
  <r>
    <n v="877017103"/>
    <n v="877017103"/>
    <n v="5000"/>
    <n v="1931.84"/>
    <s v="2016-03-07T15:04:03"/>
    <n v="356.47"/>
    <x v="10"/>
    <s v="US"/>
    <x v="0"/>
    <n v="5"/>
    <n v="1"/>
    <x v="0"/>
    <d v="2030-01-01T00:00:00"/>
    <d v="2014-01-31T00:00:00"/>
    <d v="2016-02-25T00:00:00"/>
    <n v="731"/>
    <n v="731"/>
    <n v="4690"/>
    <s v="PURCHASE"/>
    <x v="0"/>
    <n v="3068.16"/>
    <b v="0"/>
    <b v="0"/>
  </r>
  <r>
    <n v="742927928"/>
    <n v="742927928"/>
    <n v="5000"/>
    <n v="2990.47"/>
    <s v="2016-01-12T17:12:32"/>
    <n v="160.72"/>
    <x v="120"/>
    <s v="US"/>
    <x v="0"/>
    <n v="90"/>
    <n v="1"/>
    <x v="8"/>
    <d v="2022-06-01T00:00:00"/>
    <d v="2007-07-11T00:00:00"/>
    <d v="2016-01-12T00:00:00"/>
    <n v="830"/>
    <n v="830"/>
    <n v="6392"/>
    <s v="PURCHASE"/>
    <x v="0"/>
    <n v="2009.53"/>
    <b v="1"/>
    <b v="0"/>
  </r>
  <r>
    <n v="719873381"/>
    <n v="719873381"/>
    <n v="2500"/>
    <n v="1430.24"/>
    <s v="2016-09-01T17:42:35"/>
    <n v="136.56"/>
    <x v="121"/>
    <s v="US"/>
    <x v="0"/>
    <n v="9"/>
    <n v="1"/>
    <x v="17"/>
    <d v="2031-12-01T00:00:00"/>
    <d v="2015-12-22T00:00:00"/>
    <d v="2016-07-23T00:00:00"/>
    <n v="986"/>
    <n v="986"/>
    <n v="2242"/>
    <s v="PURCHASE"/>
    <x v="0"/>
    <n v="1069.76"/>
    <b v="0"/>
    <b v="0"/>
  </r>
  <r>
    <n v="322439827"/>
    <n v="322439827"/>
    <n v="5000"/>
    <n v="482.64"/>
    <s v="2016-06-14T08:37:45"/>
    <n v="286.26"/>
    <x v="23"/>
    <s v="US"/>
    <x v="0"/>
    <n v="5"/>
    <n v="1"/>
    <x v="2"/>
    <d v="2030-01-01T00:00:00"/>
    <d v="2014-05-13T00:00:00"/>
    <d v="2014-05-13T00:00:00"/>
    <n v="824"/>
    <n v="824"/>
    <n v="9140"/>
    <s v="PURCHASE"/>
    <x v="0"/>
    <n v="4517.3599999999997"/>
    <b v="0"/>
    <b v="0"/>
  </r>
  <r>
    <n v="431958904"/>
    <n v="431958904"/>
    <n v="7500"/>
    <n v="7500"/>
    <s v="2016-05-06T11:47:29"/>
    <n v="8.8699999999999992"/>
    <x v="53"/>
    <s v="US"/>
    <x v="0"/>
    <n v="9"/>
    <n v="1"/>
    <x v="11"/>
    <d v="2026-09-01T00:00:00"/>
    <d v="2013-11-05T00:00:00"/>
    <d v="2013-11-05T00:00:00"/>
    <n v="565"/>
    <n v="565"/>
    <n v="892"/>
    <s v="PURCHASE"/>
    <x v="0"/>
    <n v="0"/>
    <b v="0"/>
    <b v="0"/>
  </r>
  <r>
    <n v="812328116"/>
    <n v="812328116"/>
    <n v="5000"/>
    <n v="2083.98"/>
    <s v="2016-01-28T06:49:42"/>
    <n v="124.19"/>
    <x v="72"/>
    <s v="US"/>
    <x v="0"/>
    <n v="5"/>
    <n v="1"/>
    <x v="0"/>
    <d v="2019-06-01T00:00:00"/>
    <d v="2011-05-20T00:00:00"/>
    <d v="2016-01-16T00:00:00"/>
    <n v="312"/>
    <n v="312"/>
    <n v="5335"/>
    <s v="PURCHASE"/>
    <x v="0"/>
    <n v="2916.02"/>
    <b v="0"/>
    <b v="0"/>
  </r>
  <r>
    <n v="423667120"/>
    <n v="423667120"/>
    <n v="20000"/>
    <n v="5121.82"/>
    <s v="2016-07-29T13:27:28"/>
    <n v="316.14999999999998"/>
    <x v="122"/>
    <s v="US"/>
    <x v="0"/>
    <n v="5"/>
    <n v="8"/>
    <x v="1"/>
    <d v="2029-10-01T00:00:00"/>
    <d v="2015-11-03T00:00:00"/>
    <d v="2016-07-13T00:00:00"/>
    <n v="622"/>
    <n v="622"/>
    <n v="6616"/>
    <s v="PURCHASE"/>
    <x v="0"/>
    <n v="14878.18"/>
    <b v="1"/>
    <b v="0"/>
  </r>
  <r>
    <n v="843311163"/>
    <n v="843311163"/>
    <n v="5000"/>
    <n v="706.32"/>
    <s v="2016-08-25T00:56:47"/>
    <n v="0"/>
    <x v="0"/>
    <s v="US"/>
    <x v="0"/>
    <n v="2"/>
    <n v="1"/>
    <x v="0"/>
    <d v="2028-05-01T00:00:00"/>
    <d v="2007-12-15T00:00:00"/>
    <d v="2007-12-15T00:00:00"/>
    <n v="247"/>
    <n v="247"/>
    <n v="3523"/>
    <s v="ADDRESS_VERIFICATION"/>
    <x v="0"/>
    <n v="4293.68"/>
    <b v="0"/>
    <b v="0"/>
  </r>
  <r>
    <n v="125075990"/>
    <n v="125075990"/>
    <n v="15000"/>
    <n v="2145.36"/>
    <s v="2016-12-19T20:03:33"/>
    <n v="131.63"/>
    <x v="123"/>
    <s v="US"/>
    <x v="0"/>
    <n v="2"/>
    <n v="1"/>
    <x v="1"/>
    <d v="2020-05-01T00:00:00"/>
    <d v="2015-02-12T00:00:00"/>
    <d v="2015-02-12T00:00:00"/>
    <n v="327"/>
    <n v="327"/>
    <n v="171"/>
    <s v="PURCHASE"/>
    <x v="0"/>
    <n v="12854.64"/>
    <b v="1"/>
    <b v="0"/>
  </r>
  <r>
    <n v="820248098"/>
    <n v="820248098"/>
    <n v="7500"/>
    <n v="3829.08"/>
    <s v="2016-09-21T23:49:53"/>
    <n v="406.28"/>
    <x v="124"/>
    <s v="US"/>
    <x v="0"/>
    <n v="2"/>
    <n v="1"/>
    <x v="1"/>
    <d v="2030-06-01T00:00:00"/>
    <d v="2015-05-23T00:00:00"/>
    <d v="2015-05-23T00:00:00"/>
    <n v="997"/>
    <n v="997"/>
    <n v="427"/>
    <s v="PURCHASE"/>
    <x v="0"/>
    <n v="3670.92"/>
    <b v="1"/>
    <b v="0"/>
  </r>
  <r>
    <n v="653709494"/>
    <n v="653709494"/>
    <n v="5000"/>
    <n v="297.89999999999998"/>
    <s v="2016-02-13T04:38:40"/>
    <n v="0"/>
    <x v="50"/>
    <s v="US"/>
    <x v="0"/>
    <n v="9"/>
    <n v="1"/>
    <x v="8"/>
    <d v="2027-02-01T00:00:00"/>
    <d v="2013-12-21T00:00:00"/>
    <d v="2013-12-21T00:00:00"/>
    <n v="844"/>
    <n v="844"/>
    <n v="5997"/>
    <s v="ADDRESS_VERIFICATION"/>
    <x v="0"/>
    <n v="4702.1000000000004"/>
    <b v="0"/>
    <b v="0"/>
  </r>
  <r>
    <n v="165845158"/>
    <n v="165845158"/>
    <n v="7500"/>
    <n v="5577.75"/>
    <s v="2016-04-03T07:13:59"/>
    <n v="68.98"/>
    <x v="10"/>
    <s v="US"/>
    <x v="0"/>
    <n v="5"/>
    <n v="1"/>
    <x v="0"/>
    <d v="2019-06-01T00:00:00"/>
    <d v="2015-06-15T00:00:00"/>
    <d v="2016-01-10T00:00:00"/>
    <n v="760"/>
    <n v="760"/>
    <n v="6965"/>
    <s v="PURCHASE"/>
    <x v="0"/>
    <n v="1922.25"/>
    <b v="0"/>
    <b v="0"/>
  </r>
  <r>
    <n v="237642418"/>
    <n v="237642418"/>
    <n v="7500"/>
    <n v="2691.26"/>
    <s v="2016-06-15T19:34:08"/>
    <n v="42.55"/>
    <x v="35"/>
    <s v="US"/>
    <x v="0"/>
    <n v="5"/>
    <n v="1"/>
    <x v="0"/>
    <d v="2030-05-01T00:00:00"/>
    <d v="2014-05-15T00:00:00"/>
    <d v="2014-05-15T00:00:00"/>
    <n v="854"/>
    <n v="854"/>
    <n v="1198"/>
    <s v="PURCHASE"/>
    <x v="0"/>
    <n v="4808.74"/>
    <b v="0"/>
    <b v="0"/>
  </r>
  <r>
    <n v="261301489"/>
    <n v="261301489"/>
    <n v="20000"/>
    <n v="10605.64"/>
    <s v="2016-12-05T01:12:31"/>
    <n v="238.14"/>
    <x v="1"/>
    <s v="US"/>
    <x v="0"/>
    <n v="5"/>
    <n v="1"/>
    <x v="0"/>
    <d v="2031-10-01T00:00:00"/>
    <d v="2015-10-10T00:00:00"/>
    <d v="2016-03-15T00:00:00"/>
    <n v="883"/>
    <n v="883"/>
    <n v="9219"/>
    <s v="PURCHASE"/>
    <x v="0"/>
    <n v="9394.36"/>
    <b v="0"/>
    <b v="0"/>
  </r>
  <r>
    <n v="214033721"/>
    <n v="214033721"/>
    <n v="20000"/>
    <n v="19605.189999999999"/>
    <s v="2016-06-13T08:01:37"/>
    <n v="102.62"/>
    <x v="33"/>
    <s v="US"/>
    <x v="0"/>
    <n v="2"/>
    <n v="1"/>
    <x v="8"/>
    <d v="2029-01-01T00:00:00"/>
    <d v="2014-08-15T00:00:00"/>
    <d v="2014-08-15T00:00:00"/>
    <n v="207"/>
    <n v="207"/>
    <n v="2956"/>
    <s v="PURCHASE"/>
    <x v="0"/>
    <n v="394.81"/>
    <b v="1"/>
    <b v="0"/>
  </r>
  <r>
    <n v="715145398"/>
    <n v="715145398"/>
    <n v="5000"/>
    <n v="4281.0200000000004"/>
    <s v="2016-03-14T07:23:37"/>
    <n v="90.38"/>
    <x v="125"/>
    <s v="US"/>
    <x v="0"/>
    <n v="2"/>
    <n v="1"/>
    <x v="5"/>
    <d v="2019-08-01T00:00:00"/>
    <d v="2008-09-14T00:00:00"/>
    <d v="2008-09-14T00:00:00"/>
    <n v="861"/>
    <n v="861"/>
    <n v="7264"/>
    <s v="PURCHASE"/>
    <x v="0"/>
    <n v="718.98"/>
    <b v="1"/>
    <b v="0"/>
  </r>
  <r>
    <n v="158548467"/>
    <n v="158548467"/>
    <n v="50000"/>
    <n v="46904.21"/>
    <s v="2016-05-12T18:13:58"/>
    <n v="10.01"/>
    <x v="108"/>
    <s v="US"/>
    <x v="0"/>
    <m/>
    <n v="1"/>
    <x v="12"/>
    <d v="2031-01-01T00:00:00"/>
    <d v="2013-05-21T00:00:00"/>
    <d v="2013-05-21T00:00:00"/>
    <n v="448"/>
    <n v="448"/>
    <n v="4121"/>
    <s v="PURCHASE"/>
    <x v="0"/>
    <n v="3095.79"/>
    <b v="0"/>
    <b v="0"/>
  </r>
  <r>
    <n v="767113679"/>
    <n v="767113679"/>
    <n v="1000"/>
    <n v="297.62"/>
    <s v="2016-04-20T21:18:34"/>
    <n v="61.79"/>
    <x v="126"/>
    <s v="US"/>
    <x v="0"/>
    <n v="5"/>
    <n v="1"/>
    <x v="4"/>
    <d v="2029-06-01T00:00:00"/>
    <d v="2010-10-13T00:00:00"/>
    <d v="2010-10-13T00:00:00"/>
    <n v="940"/>
    <n v="940"/>
    <n v="6209"/>
    <s v="PURCHASE"/>
    <x v="0"/>
    <n v="702.38"/>
    <b v="0"/>
    <b v="0"/>
  </r>
  <r>
    <n v="149326974"/>
    <n v="149326974"/>
    <n v="7500"/>
    <n v="4586.7299999999996"/>
    <s v="2016-09-05T01:14:04"/>
    <n v="39.85"/>
    <x v="127"/>
    <s v="US"/>
    <x v="0"/>
    <n v="9"/>
    <n v="8"/>
    <x v="1"/>
    <d v="2025-04-01T00:00:00"/>
    <d v="2014-05-01T00:00:00"/>
    <d v="2014-05-01T00:00:00"/>
    <n v="727"/>
    <n v="727"/>
    <n v="8244"/>
    <s v="PURCHASE"/>
    <x v="0"/>
    <n v="2913.27"/>
    <b v="0"/>
    <b v="0"/>
  </r>
  <r>
    <n v="822203001"/>
    <n v="822203001"/>
    <n v="5000"/>
    <n v="2070.11"/>
    <s v="2016-03-09T20:03:44"/>
    <n v="313.16000000000003"/>
    <x v="128"/>
    <s v="US"/>
    <x v="0"/>
    <n v="9"/>
    <n v="1"/>
    <x v="5"/>
    <d v="2029-03-01T00:00:00"/>
    <d v="2014-01-11T00:00:00"/>
    <d v="2016-03-07T00:00:00"/>
    <n v="180"/>
    <n v="180"/>
    <n v="6060"/>
    <s v="PURCHASE"/>
    <x v="1"/>
    <n v="2929.89"/>
    <b v="1"/>
    <b v="0"/>
  </r>
  <r>
    <n v="501394169"/>
    <n v="501394169"/>
    <n v="250"/>
    <n v="76.25"/>
    <s v="2016-12-23T20:17:48"/>
    <n v="103.91"/>
    <x v="129"/>
    <s v="US"/>
    <x v="0"/>
    <n v="5"/>
    <n v="1"/>
    <x v="2"/>
    <d v="2023-07-01T00:00:00"/>
    <d v="2013-12-10T00:00:00"/>
    <d v="2013-12-10T00:00:00"/>
    <n v="115"/>
    <n v="115"/>
    <n v="7005"/>
    <s v="PURCHASE"/>
    <x v="0"/>
    <n v="173.75"/>
    <b v="0"/>
    <b v="0"/>
  </r>
  <r>
    <n v="398207745"/>
    <n v="398207745"/>
    <n v="20000"/>
    <n v="16977.54"/>
    <s v="2016-10-25T15:23:33"/>
    <n v="125.05"/>
    <x v="35"/>
    <s v="US"/>
    <x v="0"/>
    <n v="9"/>
    <n v="1"/>
    <x v="0"/>
    <d v="2018-09-01T00:00:00"/>
    <d v="2015-02-11T00:00:00"/>
    <d v="2015-02-11T00:00:00"/>
    <n v="491"/>
    <n v="491"/>
    <n v="9201"/>
    <s v="PURCHASE"/>
    <x v="0"/>
    <n v="3022.46"/>
    <b v="0"/>
    <b v="0"/>
  </r>
  <r>
    <n v="209204606"/>
    <n v="209204606"/>
    <n v="500"/>
    <n v="44.11"/>
    <s v="2016-01-15T01:07:59"/>
    <n v="134.62"/>
    <x v="130"/>
    <s v="US"/>
    <x v="0"/>
    <n v="5"/>
    <n v="1"/>
    <x v="13"/>
    <d v="2021-06-01T00:00:00"/>
    <d v="2014-05-14T00:00:00"/>
    <d v="2014-05-14T00:00:00"/>
    <n v="984"/>
    <n v="984"/>
    <n v="5862"/>
    <s v="PURCHASE"/>
    <x v="0"/>
    <n v="455.89"/>
    <b v="1"/>
    <b v="0"/>
  </r>
  <r>
    <n v="226896970"/>
    <n v="226896970"/>
    <n v="50000"/>
    <n v="19299.41"/>
    <s v="2016-02-01T04:26:30"/>
    <n v="0"/>
    <x v="86"/>
    <s v="US"/>
    <x v="0"/>
    <n v="5"/>
    <n v="8"/>
    <x v="8"/>
    <d v="2021-05-01T00:00:00"/>
    <d v="2014-05-25T00:00:00"/>
    <d v="2014-05-25T00:00:00"/>
    <n v="874"/>
    <n v="874"/>
    <n v="3165"/>
    <s v="ADDRESS_VERIFICATION"/>
    <x v="0"/>
    <n v="30700.59"/>
    <b v="0"/>
    <b v="0"/>
  </r>
  <r>
    <n v="203528847"/>
    <n v="203528847"/>
    <n v="5000"/>
    <n v="2542.92"/>
    <s v="2016-08-09T12:01:29"/>
    <n v="148.22"/>
    <x v="59"/>
    <s v="US"/>
    <x v="0"/>
    <n v="5"/>
    <n v="1"/>
    <x v="9"/>
    <d v="2028-06-01T00:00:00"/>
    <d v="2013-01-07T00:00:00"/>
    <d v="2013-01-07T00:00:00"/>
    <n v="692"/>
    <n v="692"/>
    <n v="7899"/>
    <s v="PURCHASE"/>
    <x v="0"/>
    <n v="2457.08"/>
    <b v="0"/>
    <b v="0"/>
  </r>
  <r>
    <n v="484705396"/>
    <n v="484705396"/>
    <n v="10000"/>
    <n v="6437.13"/>
    <s v="2016-02-13T20:35:10"/>
    <n v="418.22"/>
    <x v="10"/>
    <s v="US"/>
    <x v="0"/>
    <n v="2"/>
    <n v="1"/>
    <x v="0"/>
    <d v="2030-02-01T00:00:00"/>
    <d v="2014-11-21T00:00:00"/>
    <d v="2016-01-31T00:00:00"/>
    <n v="922"/>
    <n v="922"/>
    <n v="4431"/>
    <s v="PURCHASE"/>
    <x v="0"/>
    <n v="3562.87"/>
    <b v="0"/>
    <b v="0"/>
  </r>
  <r>
    <n v="958429964"/>
    <n v="958429964"/>
    <n v="15000"/>
    <n v="14755.81"/>
    <s v="2016-04-28T21:32:44"/>
    <n v="7.33"/>
    <x v="53"/>
    <s v="US"/>
    <x v="0"/>
    <n v="5"/>
    <n v="1"/>
    <x v="11"/>
    <d v="2023-10-01T00:00:00"/>
    <d v="2010-09-15T00:00:00"/>
    <d v="2010-09-15T00:00:00"/>
    <n v="717"/>
    <n v="717"/>
    <n v="6609"/>
    <s v="PURCHASE"/>
    <x v="0"/>
    <n v="244.19"/>
    <b v="0"/>
    <b v="0"/>
  </r>
  <r>
    <n v="658700143"/>
    <n v="658700143"/>
    <n v="7500"/>
    <n v="4589.6099999999997"/>
    <s v="2016-07-04T13:50:06"/>
    <n v="152.16999999999999"/>
    <x v="14"/>
    <s v="US"/>
    <x v="0"/>
    <n v="9"/>
    <n v="8"/>
    <x v="0"/>
    <d v="2019-05-01T00:00:00"/>
    <d v="2013-09-26T00:00:00"/>
    <d v="2016-05-25T00:00:00"/>
    <n v="506"/>
    <n v="506"/>
    <n v="2607"/>
    <s v="PURCHASE"/>
    <x v="0"/>
    <n v="2910.39"/>
    <b v="0"/>
    <b v="0"/>
  </r>
  <r>
    <n v="468802073"/>
    <n v="468802073"/>
    <n v="2500"/>
    <n v="2233.44"/>
    <s v="2016-11-08T15:33:51"/>
    <n v="25.69"/>
    <x v="131"/>
    <s v="US"/>
    <x v="0"/>
    <n v="5"/>
    <n v="1"/>
    <x v="14"/>
    <d v="2030-11-01T00:00:00"/>
    <d v="2015-07-08T00:00:00"/>
    <d v="2015-07-08T00:00:00"/>
    <n v="496"/>
    <n v="496"/>
    <n v="7582"/>
    <s v="PURCHASE"/>
    <x v="0"/>
    <n v="266.56"/>
    <b v="1"/>
    <b v="0"/>
  </r>
  <r>
    <n v="396127294"/>
    <n v="396127294"/>
    <n v="250"/>
    <n v="145.1"/>
    <s v="2016-08-02T00:02:56"/>
    <n v="65.040000000000006"/>
    <x v="132"/>
    <s v="US"/>
    <x v="0"/>
    <n v="9"/>
    <n v="1"/>
    <x v="14"/>
    <d v="2019-05-01T00:00:00"/>
    <d v="2009-10-04T00:00:00"/>
    <d v="2009-10-04T00:00:00"/>
    <n v="797"/>
    <n v="797"/>
    <n v="692"/>
    <s v="PURCHASE"/>
    <x v="0"/>
    <n v="104.9"/>
    <b v="1"/>
    <b v="0"/>
  </r>
  <r>
    <n v="635251329"/>
    <n v="635251329"/>
    <n v="15000"/>
    <n v="13191.26"/>
    <s v="2016-12-26T23:25:40"/>
    <n v="85.77"/>
    <x v="120"/>
    <s v="US"/>
    <x v="0"/>
    <n v="9"/>
    <n v="8"/>
    <x v="8"/>
    <d v="2029-07-01T00:00:00"/>
    <d v="2015-09-25T00:00:00"/>
    <d v="2016-10-19T00:00:00"/>
    <n v="383"/>
    <n v="383"/>
    <n v="0"/>
    <s v="PURCHASE"/>
    <x v="0"/>
    <n v="1808.74"/>
    <b v="1"/>
    <b v="0"/>
  </r>
  <r>
    <n v="475305324"/>
    <n v="475305324"/>
    <n v="5000"/>
    <n v="4935.42"/>
    <s v="2016-12-08T03:09:52"/>
    <n v="6.06"/>
    <x v="31"/>
    <s v="US"/>
    <x v="0"/>
    <n v="9"/>
    <n v="1"/>
    <x v="11"/>
    <d v="2030-03-01T00:00:00"/>
    <d v="2015-11-17T00:00:00"/>
    <d v="2015-11-17T00:00:00"/>
    <n v="462"/>
    <n v="462"/>
    <n v="3163"/>
    <s v="PURCHASE"/>
    <x v="0"/>
    <n v="64.58"/>
    <b v="0"/>
    <b v="0"/>
  </r>
  <r>
    <n v="144991614"/>
    <n v="144991614"/>
    <n v="15000"/>
    <n v="9689.73"/>
    <s v="2016-09-04T18:13:52"/>
    <n v="184.71"/>
    <x v="12"/>
    <s v="US"/>
    <x v="0"/>
    <n v="9"/>
    <n v="8"/>
    <x v="6"/>
    <d v="2027-03-01T00:00:00"/>
    <d v="2015-06-08T00:00:00"/>
    <d v="2016-04-19T00:00:00"/>
    <n v="988"/>
    <n v="988"/>
    <n v="244"/>
    <s v="PURCHASE"/>
    <x v="0"/>
    <n v="5310.27"/>
    <b v="0"/>
    <b v="0"/>
  </r>
  <r>
    <n v="798697509"/>
    <n v="798697509"/>
    <n v="7500"/>
    <n v="6745.51"/>
    <s v="2016-07-02T09:45:24"/>
    <n v="0.76"/>
    <x v="133"/>
    <s v="US"/>
    <x v="0"/>
    <n v="5"/>
    <n v="1"/>
    <x v="1"/>
    <d v="2031-10-01T00:00:00"/>
    <d v="2015-09-18T00:00:00"/>
    <d v="2015-09-18T00:00:00"/>
    <n v="171"/>
    <n v="171"/>
    <n v="1214"/>
    <s v="PURCHASE"/>
    <x v="0"/>
    <n v="754.49"/>
    <b v="1"/>
    <b v="0"/>
  </r>
  <r>
    <n v="252988564"/>
    <n v="252988564"/>
    <n v="15000"/>
    <n v="13760.79"/>
    <s v="2016-03-14T00:18:53"/>
    <n v="448.55"/>
    <x v="35"/>
    <s v="US"/>
    <x v="0"/>
    <n v="2"/>
    <n v="1"/>
    <x v="0"/>
    <d v="2031-06-01T00:00:00"/>
    <d v="2015-06-19T00:00:00"/>
    <d v="2015-06-19T00:00:00"/>
    <n v="593"/>
    <n v="593"/>
    <n v="7122"/>
    <s v="PURCHASE"/>
    <x v="0"/>
    <n v="1239.21"/>
    <b v="0"/>
    <b v="0"/>
  </r>
  <r>
    <n v="500427148"/>
    <n v="500427148"/>
    <n v="20000"/>
    <n v="11055.06"/>
    <s v="2016-05-27T03:55:31"/>
    <n v="115.18"/>
    <x v="134"/>
    <s v="US"/>
    <x v="0"/>
    <n v="9"/>
    <n v="1"/>
    <x v="5"/>
    <d v="2031-11-01T00:00:00"/>
    <d v="2014-06-06T00:00:00"/>
    <d v="2016-05-05T00:00:00"/>
    <n v="398"/>
    <n v="398"/>
    <n v="0"/>
    <s v="PURCHASE"/>
    <x v="0"/>
    <n v="8944.94"/>
    <b v="1"/>
    <b v="0"/>
  </r>
  <r>
    <n v="610713467"/>
    <n v="610713467"/>
    <n v="2500"/>
    <n v="2164.4499999999998"/>
    <s v="2016-02-21T09:59:51"/>
    <n v="118.42"/>
    <x v="23"/>
    <s v="US"/>
    <x v="0"/>
    <n v="90"/>
    <n v="1"/>
    <x v="2"/>
    <d v="2030-12-01T00:00:00"/>
    <d v="2015-12-25T00:00:00"/>
    <d v="2016-01-18T00:00:00"/>
    <n v="294"/>
    <n v="294"/>
    <n v="2319"/>
    <s v="PURCHASE"/>
    <x v="0"/>
    <n v="335.55"/>
    <b v="1"/>
    <b v="0"/>
  </r>
  <r>
    <n v="644254360"/>
    <n v="644254360"/>
    <n v="250"/>
    <n v="113.03"/>
    <s v="2016-05-31T03:42:46"/>
    <n v="32.85"/>
    <x v="135"/>
    <s v="US"/>
    <x v="0"/>
    <n v="90"/>
    <n v="1"/>
    <x v="5"/>
    <d v="2027-02-01T00:00:00"/>
    <d v="2015-05-27T00:00:00"/>
    <d v="2015-05-27T00:00:00"/>
    <n v="907"/>
    <n v="907"/>
    <n v="2416"/>
    <s v="PURCHASE"/>
    <x v="0"/>
    <n v="136.97"/>
    <b v="1"/>
    <b v="0"/>
  </r>
  <r>
    <n v="111361550"/>
    <n v="111361550"/>
    <n v="500"/>
    <n v="83.09"/>
    <s v="2016-06-07T01:42:33"/>
    <n v="63.62"/>
    <x v="10"/>
    <s v="US"/>
    <x v="0"/>
    <n v="80"/>
    <n v="8"/>
    <x v="0"/>
    <d v="2030-12-01T00:00:00"/>
    <d v="2014-11-28T00:00:00"/>
    <d v="2014-11-28T00:00:00"/>
    <n v="380"/>
    <n v="380"/>
    <n v="6682"/>
    <s v="PURCHASE"/>
    <x v="0"/>
    <n v="416.91"/>
    <b v="0"/>
    <b v="0"/>
  </r>
  <r>
    <n v="335389185"/>
    <n v="335389185"/>
    <n v="5000"/>
    <n v="2189.35"/>
    <s v="2016-11-30T23:07:55"/>
    <n v="324.29000000000002"/>
    <x v="0"/>
    <s v="US"/>
    <x v="0"/>
    <n v="9"/>
    <n v="1"/>
    <x v="0"/>
    <d v="2030-05-01T00:00:00"/>
    <d v="2014-11-06T00:00:00"/>
    <d v="2014-11-06T00:00:00"/>
    <n v="438"/>
    <n v="438"/>
    <n v="6122"/>
    <s v="PURCHASE"/>
    <x v="0"/>
    <n v="2810.65"/>
    <b v="0"/>
    <b v="0"/>
  </r>
  <r>
    <n v="409088695"/>
    <n v="409088695"/>
    <n v="50000"/>
    <n v="12411.92"/>
    <s v="2016-12-28T19:12:18"/>
    <n v="8.01"/>
    <x v="31"/>
    <s v="US"/>
    <x v="0"/>
    <n v="9"/>
    <n v="1"/>
    <x v="11"/>
    <d v="2018-07-01T00:00:00"/>
    <d v="2015-02-05T00:00:00"/>
    <d v="2016-10-30T00:00:00"/>
    <n v="584"/>
    <n v="584"/>
    <n v="9245"/>
    <s v="PURCHASE"/>
    <x v="0"/>
    <n v="37588.080000000002"/>
    <b v="0"/>
    <b v="0"/>
  </r>
  <r>
    <n v="552072046"/>
    <n v="552072046"/>
    <n v="5000"/>
    <n v="1754.72"/>
    <s v="2016-07-08T02:57:58"/>
    <n v="323.94"/>
    <x v="136"/>
    <s v="US"/>
    <x v="0"/>
    <n v="5"/>
    <n v="1"/>
    <x v="13"/>
    <d v="2021-10-01T00:00:00"/>
    <d v="2015-03-02T00:00:00"/>
    <d v="2015-03-02T00:00:00"/>
    <n v="777"/>
    <n v="777"/>
    <n v="6368"/>
    <s v="PURCHASE"/>
    <x v="0"/>
    <n v="3245.28"/>
    <b v="1"/>
    <b v="0"/>
  </r>
  <r>
    <n v="606600998"/>
    <n v="606600998"/>
    <n v="50000"/>
    <n v="49896.85"/>
    <s v="2016-11-06T02:47:35"/>
    <n v="20.93"/>
    <x v="137"/>
    <s v="US"/>
    <x v="0"/>
    <n v="2"/>
    <n v="1"/>
    <x v="18"/>
    <d v="2023-04-01T00:00:00"/>
    <d v="2014-12-05T00:00:00"/>
    <d v="2014-12-05T00:00:00"/>
    <n v="324"/>
    <n v="324"/>
    <n v="9759"/>
    <s v="PURCHASE"/>
    <x v="0"/>
    <n v="103.15"/>
    <b v="1"/>
    <b v="0"/>
  </r>
  <r>
    <n v="903375890"/>
    <n v="903375890"/>
    <n v="1000"/>
    <n v="779.76"/>
    <s v="2016-03-03T15:19:57"/>
    <n v="17.89"/>
    <x v="138"/>
    <s v="US"/>
    <x v="0"/>
    <n v="5"/>
    <n v="1"/>
    <x v="2"/>
    <d v="2025-09-01T00:00:00"/>
    <d v="2015-03-24T00:00:00"/>
    <d v="2015-03-24T00:00:00"/>
    <n v="452"/>
    <n v="452"/>
    <n v="7182"/>
    <s v="PURCHASE"/>
    <x v="0"/>
    <n v="220.24"/>
    <b v="0"/>
    <b v="0"/>
  </r>
  <r>
    <n v="318001076"/>
    <n v="318001076"/>
    <n v="50000"/>
    <n v="23947.599999999999"/>
    <s v="2016-01-26T11:32:33"/>
    <n v="58.56"/>
    <x v="0"/>
    <s v="US"/>
    <x v="0"/>
    <n v="5"/>
    <n v="1"/>
    <x v="0"/>
    <d v="2030-11-01T00:00:00"/>
    <d v="2015-12-11T00:00:00"/>
    <d v="2016-01-20T00:00:00"/>
    <n v="633"/>
    <n v="633"/>
    <n v="1789"/>
    <s v="PURCHASE"/>
    <x v="0"/>
    <n v="26052.400000000001"/>
    <b v="0"/>
    <b v="0"/>
  </r>
  <r>
    <n v="352733468"/>
    <n v="352733468"/>
    <n v="2500"/>
    <n v="1810.37"/>
    <s v="2016-02-19T05:21:22"/>
    <n v="58.04"/>
    <x v="139"/>
    <s v="US"/>
    <x v="0"/>
    <n v="5"/>
    <n v="8"/>
    <x v="15"/>
    <d v="2026-10-01T00:00:00"/>
    <d v="2009-12-11T00:00:00"/>
    <d v="2009-12-11T00:00:00"/>
    <n v="610"/>
    <n v="610"/>
    <n v="8518"/>
    <s v="PURCHASE"/>
    <x v="0"/>
    <n v="689.63"/>
    <b v="1"/>
    <b v="0"/>
  </r>
  <r>
    <n v="457059945"/>
    <n v="457059945"/>
    <n v="10000"/>
    <n v="4084.31"/>
    <s v="2016-12-06T03:55:54"/>
    <n v="3.36"/>
    <x v="31"/>
    <s v="US"/>
    <x v="0"/>
    <n v="5"/>
    <n v="1"/>
    <x v="11"/>
    <d v="2019-05-01T00:00:00"/>
    <d v="2015-12-26T00:00:00"/>
    <d v="2015-12-26T00:00:00"/>
    <n v="194"/>
    <n v="194"/>
    <n v="2470"/>
    <s v="PURCHASE"/>
    <x v="0"/>
    <n v="5915.69"/>
    <b v="0"/>
    <b v="0"/>
  </r>
  <r>
    <n v="484705396"/>
    <n v="484705396"/>
    <n v="10000"/>
    <n v="3777.76"/>
    <s v="2016-06-06T05:10:13"/>
    <n v="266.31"/>
    <x v="36"/>
    <s v="US"/>
    <x v="0"/>
    <n v="5"/>
    <n v="1"/>
    <x v="0"/>
    <d v="2022-02-01T00:00:00"/>
    <d v="2014-11-21T00:00:00"/>
    <d v="2016-05-31T00:00:00"/>
    <n v="922"/>
    <n v="922"/>
    <n v="4431"/>
    <s v="PURCHASE"/>
    <x v="0"/>
    <n v="6222.24"/>
    <b v="0"/>
    <b v="0"/>
  </r>
  <r>
    <n v="428892294"/>
    <n v="428892294"/>
    <n v="2500"/>
    <n v="1585.15"/>
    <s v="2016-06-18T23:54:34"/>
    <n v="128.94"/>
    <x v="140"/>
    <s v="US"/>
    <x v="0"/>
    <n v="9"/>
    <n v="8"/>
    <x v="9"/>
    <d v="2032-01-01T00:00:00"/>
    <d v="2014-05-24T00:00:00"/>
    <d v="2016-05-02T00:00:00"/>
    <n v="654"/>
    <n v="654"/>
    <n v="4737"/>
    <s v="PURCHASE"/>
    <x v="0"/>
    <n v="914.85"/>
    <b v="0"/>
    <b v="0"/>
  </r>
  <r>
    <n v="883947897"/>
    <n v="883947897"/>
    <n v="10000"/>
    <n v="9855.9599999999991"/>
    <s v="2016-10-05T06:43:30"/>
    <n v="106.27"/>
    <x v="141"/>
    <s v="US"/>
    <x v="0"/>
    <n v="2"/>
    <n v="1"/>
    <x v="1"/>
    <d v="2027-12-01T00:00:00"/>
    <d v="2013-09-25T00:00:00"/>
    <d v="2013-09-25T00:00:00"/>
    <n v="160"/>
    <n v="160"/>
    <n v="6291"/>
    <s v="PURCHASE"/>
    <x v="0"/>
    <n v="144.04"/>
    <b v="1"/>
    <b v="0"/>
  </r>
  <r>
    <n v="695492434"/>
    <n v="695492434"/>
    <n v="5000"/>
    <n v="4520.6099999999997"/>
    <s v="2016-05-22T11:34:03"/>
    <n v="54.76"/>
    <x v="142"/>
    <s v="US"/>
    <x v="0"/>
    <n v="9"/>
    <n v="1"/>
    <x v="1"/>
    <d v="2019-10-01T00:00:00"/>
    <d v="2014-01-04T00:00:00"/>
    <d v="2014-01-04T00:00:00"/>
    <n v="690"/>
    <n v="690"/>
    <n v="1426"/>
    <s v="PURCHASE"/>
    <x v="0"/>
    <n v="479.39"/>
    <b v="1"/>
    <b v="0"/>
  </r>
  <r>
    <n v="194596994"/>
    <n v="194596994"/>
    <n v="15000"/>
    <n v="5212.6099999999997"/>
    <s v="2016-02-20T05:50:48"/>
    <n v="1.39"/>
    <x v="143"/>
    <s v="US"/>
    <x v="0"/>
    <n v="5"/>
    <n v="1"/>
    <x v="8"/>
    <d v="2022-04-01T00:00:00"/>
    <d v="2012-01-06T00:00:00"/>
    <d v="2016-01-08T00:00:00"/>
    <n v="663"/>
    <n v="663"/>
    <n v="8002"/>
    <m/>
    <x v="0"/>
    <n v="9787.39"/>
    <b v="0"/>
    <b v="0"/>
  </r>
  <r>
    <n v="597068734"/>
    <n v="597068734"/>
    <n v="15000"/>
    <n v="15000"/>
    <s v="2016-03-08T07:27:21"/>
    <n v="189.59"/>
    <x v="45"/>
    <s v="US"/>
    <x v="0"/>
    <n v="2"/>
    <n v="1"/>
    <x v="5"/>
    <d v="2019-01-01T00:00:00"/>
    <d v="2015-03-31T00:00:00"/>
    <d v="2015-03-31T00:00:00"/>
    <n v="718"/>
    <n v="718"/>
    <n v="1872"/>
    <s v="PURCHASE"/>
    <x v="0"/>
    <n v="0"/>
    <b v="1"/>
    <b v="0"/>
  </r>
  <r>
    <n v="443645010"/>
    <n v="443645010"/>
    <n v="5000"/>
    <n v="4546.24"/>
    <s v="2016-02-16T01:17:51"/>
    <n v="548.02"/>
    <x v="72"/>
    <s v="US"/>
    <x v="0"/>
    <m/>
    <n v="1"/>
    <x v="0"/>
    <d v="2025-11-01T00:00:00"/>
    <d v="2011-07-17T00:00:00"/>
    <d v="2011-07-17T00:00:00"/>
    <n v="555"/>
    <n v="555"/>
    <n v="8000"/>
    <s v="PURCHASE"/>
    <x v="1"/>
    <n v="453.76"/>
    <b v="0"/>
    <b v="0"/>
  </r>
  <r>
    <n v="804644772"/>
    <n v="804644772"/>
    <n v="250"/>
    <n v="250"/>
    <s v="2016-05-24T07:00:44"/>
    <n v="89.32"/>
    <x v="12"/>
    <s v="US"/>
    <x v="0"/>
    <n v="5"/>
    <n v="1"/>
    <x v="6"/>
    <d v="2029-03-01T00:00:00"/>
    <d v="2015-02-14T00:00:00"/>
    <d v="2015-02-14T00:00:00"/>
    <n v="355"/>
    <n v="355"/>
    <n v="2676"/>
    <s v="PURCHASE"/>
    <x v="0"/>
    <n v="0"/>
    <b v="0"/>
    <b v="0"/>
  </r>
  <r>
    <n v="703733318"/>
    <n v="703733318"/>
    <n v="15000"/>
    <n v="5070.16"/>
    <s v="2016-05-20T12:31:20"/>
    <n v="185.3"/>
    <x v="35"/>
    <s v="US"/>
    <x v="0"/>
    <n v="5"/>
    <n v="1"/>
    <x v="0"/>
    <d v="2026-11-01T00:00:00"/>
    <d v="2015-01-22T00:00:00"/>
    <d v="2016-04-01T00:00:00"/>
    <n v="537"/>
    <n v="537"/>
    <n v="1947"/>
    <s v="PURCHASE"/>
    <x v="0"/>
    <n v="9929.84"/>
    <b v="0"/>
    <b v="0"/>
  </r>
  <r>
    <n v="797440147"/>
    <n v="797440147"/>
    <n v="10000"/>
    <n v="8955.34"/>
    <s v="2016-09-19T12:32:36"/>
    <n v="266.63"/>
    <x v="11"/>
    <s v="US"/>
    <x v="0"/>
    <n v="5"/>
    <n v="1"/>
    <x v="0"/>
    <d v="2030-03-01T00:00:00"/>
    <d v="2015-10-27T00:00:00"/>
    <d v="2015-10-27T00:00:00"/>
    <n v="798"/>
    <n v="598"/>
    <n v="8786"/>
    <s v="PURCHASE"/>
    <x v="0"/>
    <n v="1044.6600000000001"/>
    <b v="0"/>
    <b v="0"/>
  </r>
  <r>
    <n v="715174660"/>
    <n v="715174660"/>
    <n v="15000"/>
    <n v="11918.62"/>
    <s v="2016-03-23T13:47:36"/>
    <n v="84.74"/>
    <x v="144"/>
    <s v="US"/>
    <x v="0"/>
    <n v="5"/>
    <n v="1"/>
    <x v="1"/>
    <d v="2031-09-01T00:00:00"/>
    <d v="2014-02-15T00:00:00"/>
    <d v="2014-02-15T00:00:00"/>
    <n v="136"/>
    <n v="136"/>
    <n v="2417"/>
    <s v="PURCHASE"/>
    <x v="0"/>
    <n v="3081.38"/>
    <b v="1"/>
    <b v="0"/>
  </r>
  <r>
    <n v="406680076"/>
    <n v="406680076"/>
    <n v="10000"/>
    <n v="10000"/>
    <s v="2016-02-01T03:03:39"/>
    <n v="54.21"/>
    <x v="32"/>
    <s v="US"/>
    <x v="0"/>
    <n v="2"/>
    <n v="1"/>
    <x v="1"/>
    <d v="2023-09-01T00:00:00"/>
    <d v="2015-09-29T00:00:00"/>
    <d v="2015-09-29T00:00:00"/>
    <n v="111"/>
    <n v="111"/>
    <n v="6849"/>
    <s v="PURCHASE"/>
    <x v="0"/>
    <n v="0"/>
    <b v="1"/>
    <b v="0"/>
  </r>
  <r>
    <n v="321155190"/>
    <n v="321155190"/>
    <n v="7500"/>
    <n v="5515.48"/>
    <s v="2016-06-08T05:15:01"/>
    <n v="79.59"/>
    <x v="30"/>
    <s v="US"/>
    <x v="0"/>
    <n v="5"/>
    <n v="1"/>
    <x v="0"/>
    <d v="2021-01-01T00:00:00"/>
    <d v="2015-03-06T00:00:00"/>
    <d v="2015-03-06T00:00:00"/>
    <n v="636"/>
    <n v="636"/>
    <n v="8365"/>
    <s v="PURCHASE"/>
    <x v="0"/>
    <n v="1984.52"/>
    <b v="0"/>
    <b v="0"/>
  </r>
  <r>
    <n v="929372534"/>
    <n v="929372534"/>
    <n v="15000"/>
    <n v="13886.64"/>
    <s v="2016-07-11T17:21:52"/>
    <n v="51.14"/>
    <x v="12"/>
    <s v="US"/>
    <x v="0"/>
    <n v="5"/>
    <n v="1"/>
    <x v="6"/>
    <d v="2022-03-01T00:00:00"/>
    <d v="2014-05-25T00:00:00"/>
    <d v="2014-05-25T00:00:00"/>
    <n v="825"/>
    <n v="825"/>
    <n v="5272"/>
    <s v="PURCHASE"/>
    <x v="0"/>
    <n v="1113.3599999999999"/>
    <b v="0"/>
    <b v="0"/>
  </r>
  <r>
    <n v="252581711"/>
    <n v="252581711"/>
    <n v="5000"/>
    <n v="4756.7299999999996"/>
    <s v="2016-07-08T21:03:13"/>
    <n v="146.69999999999999"/>
    <x v="145"/>
    <s v="US"/>
    <x v="0"/>
    <n v="5"/>
    <n v="8"/>
    <x v="1"/>
    <d v="2028-12-01T00:00:00"/>
    <d v="2014-02-16T00:00:00"/>
    <d v="2014-02-16T00:00:00"/>
    <n v="654"/>
    <n v="654"/>
    <n v="8794"/>
    <s v="PURCHASE"/>
    <x v="0"/>
    <n v="243.27"/>
    <b v="1"/>
    <b v="0"/>
  </r>
  <r>
    <n v="804664691"/>
    <n v="804664691"/>
    <n v="5000"/>
    <n v="1074.29"/>
    <s v="2016-08-23T04:35:46"/>
    <n v="0"/>
    <x v="60"/>
    <s v="US"/>
    <x v="0"/>
    <n v="5"/>
    <n v="1"/>
    <x v="6"/>
    <d v="2023-02-01T00:00:00"/>
    <d v="2015-12-16T00:00:00"/>
    <d v="2016-07-28T00:00:00"/>
    <n v="358"/>
    <n v="358"/>
    <n v="2867"/>
    <s v="ADDRESS_VERIFICATION"/>
    <x v="0"/>
    <n v="3925.71"/>
    <b v="0"/>
    <b v="0"/>
  </r>
  <r>
    <n v="824423647"/>
    <n v="824423647"/>
    <n v="2500"/>
    <n v="528.03"/>
    <s v="2016-01-31T09:35:16"/>
    <n v="34.590000000000003"/>
    <x v="14"/>
    <s v="US"/>
    <x v="0"/>
    <n v="9"/>
    <n v="1"/>
    <x v="0"/>
    <d v="2031-11-01T00:00:00"/>
    <d v="2014-08-22T00:00:00"/>
    <d v="2016-01-27T00:00:00"/>
    <n v="226"/>
    <n v="226"/>
    <n v="6606"/>
    <s v="PURCHASE"/>
    <x v="0"/>
    <n v="1971.97"/>
    <b v="0"/>
    <b v="0"/>
  </r>
  <r>
    <n v="273474098"/>
    <n v="273474098"/>
    <n v="7500"/>
    <n v="6289.28"/>
    <s v="2016-01-12T16:28:58"/>
    <n v="823.73"/>
    <x v="19"/>
    <s v="US"/>
    <x v="0"/>
    <n v="9"/>
    <n v="1"/>
    <x v="8"/>
    <d v="2028-07-01T00:00:00"/>
    <d v="2014-09-02T00:00:00"/>
    <d v="2014-09-02T00:00:00"/>
    <n v="863"/>
    <n v="863"/>
    <n v="1771"/>
    <s v="PURCHASE"/>
    <x v="0"/>
    <n v="1210.72"/>
    <b v="1"/>
    <b v="0"/>
  </r>
  <r>
    <n v="459291345"/>
    <n v="459291345"/>
    <n v="20000"/>
    <n v="9105.8700000000008"/>
    <s v="2016-02-15T10:04:03"/>
    <n v="142"/>
    <x v="1"/>
    <s v="US"/>
    <x v="0"/>
    <n v="9"/>
    <n v="1"/>
    <x v="0"/>
    <d v="2024-07-01T00:00:00"/>
    <d v="2012-12-18T00:00:00"/>
    <d v="2016-01-01T00:00:00"/>
    <n v="904"/>
    <n v="904"/>
    <n v="2505"/>
    <s v="PURCHASE"/>
    <x v="0"/>
    <n v="10894.13"/>
    <b v="0"/>
    <b v="0"/>
  </r>
  <r>
    <n v="305087790"/>
    <n v="305087790"/>
    <n v="15000"/>
    <n v="1662.55"/>
    <s v="2016-04-29T21:34:31"/>
    <n v="117.47"/>
    <x v="146"/>
    <s v="US"/>
    <x v="0"/>
    <n v="9"/>
    <n v="8"/>
    <x v="4"/>
    <d v="2022-05-01T00:00:00"/>
    <d v="2013-09-18T00:00:00"/>
    <d v="2013-09-18T00:00:00"/>
    <n v="241"/>
    <n v="241"/>
    <n v="7371"/>
    <s v="PURCHASE"/>
    <x v="0"/>
    <n v="13337.45"/>
    <b v="0"/>
    <b v="0"/>
  </r>
  <r>
    <n v="824953960"/>
    <n v="824953960"/>
    <n v="2500"/>
    <n v="1296.42"/>
    <s v="2016-01-27T17:25:56"/>
    <n v="7.26"/>
    <x v="147"/>
    <s v="US"/>
    <x v="0"/>
    <n v="2"/>
    <n v="1"/>
    <x v="3"/>
    <d v="2027-10-01T00:00:00"/>
    <d v="2012-03-22T00:00:00"/>
    <d v="2016-01-25T00:00:00"/>
    <n v="716"/>
    <n v="716"/>
    <n v="1124"/>
    <s v="PURCHASE"/>
    <x v="0"/>
    <n v="1203.58"/>
    <b v="0"/>
    <b v="0"/>
  </r>
  <r>
    <n v="591317835"/>
    <n v="591317835"/>
    <n v="10000"/>
    <n v="4425.04"/>
    <s v="2016-12-17T12:24:07"/>
    <n v="160.54"/>
    <x v="11"/>
    <s v="US"/>
    <x v="0"/>
    <n v="5"/>
    <n v="1"/>
    <x v="0"/>
    <d v="2028-07-01T00:00:00"/>
    <d v="2015-08-29T00:00:00"/>
    <d v="2015-08-29T00:00:00"/>
    <n v="434"/>
    <n v="434"/>
    <n v="6522"/>
    <s v="PURCHASE"/>
    <x v="0"/>
    <n v="5574.96"/>
    <b v="0"/>
    <b v="0"/>
  </r>
  <r>
    <n v="671010665"/>
    <n v="671010665"/>
    <n v="10000"/>
    <n v="3103.05"/>
    <s v="2016-03-28T05:46:15"/>
    <n v="122.88"/>
    <x v="143"/>
    <s v="PR"/>
    <x v="1"/>
    <n v="5"/>
    <n v="1"/>
    <x v="8"/>
    <d v="2026-02-01T00:00:00"/>
    <d v="2014-12-16T00:00:00"/>
    <d v="2014-12-16T00:00:00"/>
    <n v="243"/>
    <n v="243"/>
    <n v="9731"/>
    <s v="PURCHASE"/>
    <x v="0"/>
    <n v="6896.95"/>
    <b v="1"/>
    <b v="0"/>
  </r>
  <r>
    <n v="412558887"/>
    <n v="412558887"/>
    <n v="15000"/>
    <n v="7290.79"/>
    <s v="2016-08-27T23:08:52"/>
    <n v="220.24"/>
    <x v="148"/>
    <s v="US"/>
    <x v="0"/>
    <n v="5"/>
    <n v="1"/>
    <x v="1"/>
    <d v="2019-12-01T00:00:00"/>
    <d v="2014-08-27T00:00:00"/>
    <d v="2016-08-04T00:00:00"/>
    <n v="353"/>
    <n v="353"/>
    <n v="8636"/>
    <s v="PURCHASE"/>
    <x v="0"/>
    <n v="7709.21"/>
    <b v="1"/>
    <b v="0"/>
  </r>
  <r>
    <n v="278064853"/>
    <n v="278064853"/>
    <n v="500"/>
    <n v="281.2"/>
    <s v="2016-01-03T15:14:53"/>
    <n v="0"/>
    <x v="36"/>
    <s v="US"/>
    <x v="0"/>
    <n v="2"/>
    <n v="1"/>
    <x v="0"/>
    <d v="2026-07-01T00:00:00"/>
    <d v="2013-08-24T00:00:00"/>
    <d v="2016-01-03T00:00:00"/>
    <n v="676"/>
    <n v="676"/>
    <n v="7267"/>
    <s v="ADDRESS_VERIFICATION"/>
    <x v="0"/>
    <n v="218.8"/>
    <b v="0"/>
    <b v="0"/>
  </r>
  <r>
    <n v="461128521"/>
    <n v="461128521"/>
    <n v="500"/>
    <n v="500"/>
    <s v="2016-06-22T05:38:03"/>
    <n v="377.84"/>
    <x v="60"/>
    <s v="US"/>
    <x v="0"/>
    <n v="2"/>
    <n v="8"/>
    <x v="6"/>
    <d v="2025-12-01T00:00:00"/>
    <d v="2014-08-14T00:00:00"/>
    <d v="2014-08-14T00:00:00"/>
    <n v="485"/>
    <n v="485"/>
    <n v="7483"/>
    <s v="PURCHASE"/>
    <x v="0"/>
    <n v="0"/>
    <b v="0"/>
    <b v="0"/>
  </r>
  <r>
    <n v="715300556"/>
    <n v="715300556"/>
    <n v="7500"/>
    <n v="1330.85"/>
    <s v="2016-06-11T17:21:00"/>
    <n v="135.01"/>
    <x v="64"/>
    <s v="US"/>
    <x v="0"/>
    <n v="2"/>
    <n v="1"/>
    <x v="0"/>
    <d v="2023-09-01T00:00:00"/>
    <d v="2012-03-08T00:00:00"/>
    <d v="2012-03-08T00:00:00"/>
    <n v="538"/>
    <n v="538"/>
    <n v="941"/>
    <s v="PURCHASE"/>
    <x v="0"/>
    <n v="6169.15"/>
    <b v="0"/>
    <b v="0"/>
  </r>
  <r>
    <n v="353215513"/>
    <n v="353215513"/>
    <n v="7500"/>
    <n v="4017.52"/>
    <s v="2016-12-12T00:07:33"/>
    <n v="503.61"/>
    <x v="149"/>
    <s v="US"/>
    <x v="0"/>
    <n v="9"/>
    <n v="1"/>
    <x v="5"/>
    <d v="2025-09-01T00:00:00"/>
    <d v="2013-07-04T00:00:00"/>
    <d v="2016-12-05T00:00:00"/>
    <n v="986"/>
    <n v="986"/>
    <n v="2705"/>
    <s v="PURCHASE"/>
    <x v="0"/>
    <n v="3482.48"/>
    <b v="1"/>
    <b v="0"/>
  </r>
  <r>
    <n v="736887286"/>
    <n v="736887286"/>
    <n v="7500"/>
    <n v="1358.41"/>
    <s v="2016-06-24T08:13:26"/>
    <n v="181.9"/>
    <x v="68"/>
    <s v="US"/>
    <x v="0"/>
    <n v="9"/>
    <n v="1"/>
    <x v="0"/>
    <d v="2028-05-01T00:00:00"/>
    <d v="2015-05-13T00:00:00"/>
    <d v="2015-05-13T00:00:00"/>
    <n v="700"/>
    <n v="700"/>
    <n v="2643"/>
    <s v="PURCHASE"/>
    <x v="0"/>
    <n v="6141.59"/>
    <b v="0"/>
    <b v="0"/>
  </r>
  <r>
    <n v="812328116"/>
    <n v="812328116"/>
    <n v="5000"/>
    <n v="2163.9699999999998"/>
    <s v="2016-05-07T15:57:12"/>
    <n v="97.69"/>
    <x v="35"/>
    <s v="US"/>
    <x v="0"/>
    <n v="5"/>
    <n v="1"/>
    <x v="0"/>
    <d v="2020-08-01T00:00:00"/>
    <d v="2011-05-20T00:00:00"/>
    <d v="2016-05-05T00:00:00"/>
    <n v="312"/>
    <n v="312"/>
    <n v="5335"/>
    <s v="PURCHASE"/>
    <x v="0"/>
    <n v="2836.03"/>
    <b v="0"/>
    <b v="0"/>
  </r>
  <r>
    <n v="398189423"/>
    <n v="398189423"/>
    <n v="250"/>
    <n v="28.03"/>
    <s v="2016-02-25T10:03:05"/>
    <n v="68.47"/>
    <x v="13"/>
    <s v="US"/>
    <x v="0"/>
    <n v="2"/>
    <n v="1"/>
    <x v="5"/>
    <d v="2030-09-01T00:00:00"/>
    <d v="2012-06-13T00:00:00"/>
    <d v="2012-06-13T00:00:00"/>
    <n v="807"/>
    <n v="807"/>
    <n v="7408"/>
    <s v="PURCHASE"/>
    <x v="0"/>
    <n v="221.97"/>
    <b v="1"/>
    <b v="0"/>
  </r>
  <r>
    <n v="606585165"/>
    <n v="606585165"/>
    <n v="10000"/>
    <n v="2062.5100000000002"/>
    <s v="2016-04-15T06:37:40"/>
    <n v="396.38"/>
    <x v="111"/>
    <s v="US"/>
    <x v="0"/>
    <n v="9"/>
    <n v="1"/>
    <x v="9"/>
    <d v="2019-05-01T00:00:00"/>
    <d v="2014-05-07T00:00:00"/>
    <d v="2016-02-13T00:00:00"/>
    <n v="739"/>
    <n v="739"/>
    <n v="8666"/>
    <s v="PURCHASE"/>
    <x v="0"/>
    <n v="7937.49"/>
    <b v="0"/>
    <b v="0"/>
  </r>
  <r>
    <n v="519763574"/>
    <n v="519763574"/>
    <n v="50000"/>
    <n v="39315.07"/>
    <s v="2016-07-04T04:12:42"/>
    <n v="24.92"/>
    <x v="150"/>
    <s v="US"/>
    <x v="0"/>
    <n v="9"/>
    <n v="1"/>
    <x v="18"/>
    <d v="2020-05-01T00:00:00"/>
    <d v="2015-11-27T00:00:00"/>
    <d v="2015-11-27T00:00:00"/>
    <n v="524"/>
    <n v="524"/>
    <n v="7166"/>
    <s v="PURCHASE"/>
    <x v="0"/>
    <n v="10684.93"/>
    <b v="0"/>
    <b v="0"/>
  </r>
  <r>
    <n v="694507173"/>
    <n v="694507173"/>
    <n v="5000"/>
    <n v="1687.28"/>
    <s v="2016-06-18T13:24:39"/>
    <n v="92.77"/>
    <x v="151"/>
    <s v="US"/>
    <x v="0"/>
    <n v="80"/>
    <n v="1"/>
    <x v="5"/>
    <d v="2021-10-01T00:00:00"/>
    <d v="2014-02-05T00:00:00"/>
    <d v="2014-02-05T00:00:00"/>
    <n v="513"/>
    <n v="513"/>
    <n v="3816"/>
    <s v="PURCHASE"/>
    <x v="0"/>
    <n v="3312.72"/>
    <b v="1"/>
    <b v="0"/>
  </r>
  <r>
    <n v="393598153"/>
    <n v="393598153"/>
    <n v="5000"/>
    <n v="1056.3900000000001"/>
    <s v="2016-11-14T01:10:20"/>
    <n v="140.88999999999999"/>
    <x v="12"/>
    <s v="US"/>
    <x v="0"/>
    <n v="2"/>
    <n v="1"/>
    <x v="6"/>
    <d v="2028-03-01T00:00:00"/>
    <d v="2014-08-07T00:00:00"/>
    <d v="2014-08-07T00:00:00"/>
    <n v="426"/>
    <n v="426"/>
    <n v="5440"/>
    <s v="PURCHASE"/>
    <x v="0"/>
    <n v="3943.61"/>
    <b v="0"/>
    <b v="0"/>
  </r>
  <r>
    <n v="864139932"/>
    <n v="864139932"/>
    <n v="15000"/>
    <n v="7803.81"/>
    <s v="2016-06-18T15:41:41"/>
    <n v="273.10000000000002"/>
    <x v="152"/>
    <s v="US"/>
    <x v="0"/>
    <n v="5"/>
    <n v="1"/>
    <x v="1"/>
    <d v="2022-04-01T00:00:00"/>
    <d v="2013-11-21T00:00:00"/>
    <d v="2013-11-21T00:00:00"/>
    <n v="559"/>
    <n v="559"/>
    <n v="7541"/>
    <s v="PURCHASE"/>
    <x v="0"/>
    <n v="7196.19"/>
    <b v="1"/>
    <b v="0"/>
  </r>
  <r>
    <n v="681830908"/>
    <n v="681830908"/>
    <n v="15000"/>
    <n v="7836.01"/>
    <s v="2016-03-30T06:46:44"/>
    <n v="151.85"/>
    <x v="140"/>
    <s v="US"/>
    <x v="0"/>
    <n v="5"/>
    <n v="1"/>
    <x v="9"/>
    <d v="2019-12-01T00:00:00"/>
    <d v="2007-03-14T00:00:00"/>
    <d v="2016-03-20T00:00:00"/>
    <n v="691"/>
    <n v="691"/>
    <n v="9707"/>
    <s v="PURCHASE"/>
    <x v="0"/>
    <n v="7163.99"/>
    <b v="0"/>
    <b v="0"/>
  </r>
  <r>
    <n v="589642154"/>
    <n v="589642154"/>
    <n v="10000"/>
    <n v="1855.49"/>
    <s v="2016-06-17T18:43:10"/>
    <n v="222.21"/>
    <x v="36"/>
    <s v="US"/>
    <x v="0"/>
    <n v="9"/>
    <n v="1"/>
    <x v="0"/>
    <d v="2024-06-01T00:00:00"/>
    <d v="2014-11-14T00:00:00"/>
    <d v="2014-11-14T00:00:00"/>
    <n v="416"/>
    <n v="416"/>
    <n v="1565"/>
    <s v="PURCHASE"/>
    <x v="0"/>
    <n v="8144.51"/>
    <b v="0"/>
    <b v="0"/>
  </r>
  <r>
    <n v="945968051"/>
    <n v="945968051"/>
    <n v="7500"/>
    <n v="7130.67"/>
    <s v="2016-05-21T20:34:20"/>
    <n v="42.92"/>
    <x v="12"/>
    <s v="US"/>
    <x v="0"/>
    <n v="9"/>
    <n v="1"/>
    <x v="6"/>
    <d v="2020-11-01T00:00:00"/>
    <d v="2009-07-20T00:00:00"/>
    <d v="2009-07-20T00:00:00"/>
    <n v="451"/>
    <n v="451"/>
    <n v="1946"/>
    <s v="PURCHASE"/>
    <x v="0"/>
    <n v="369.33"/>
    <b v="0"/>
    <b v="0"/>
  </r>
  <r>
    <n v="431233240"/>
    <n v="431233240"/>
    <n v="1000"/>
    <n v="87.48"/>
    <s v="2016-10-28T00:41:31"/>
    <n v="55.37"/>
    <x v="22"/>
    <s v="US"/>
    <x v="0"/>
    <n v="9"/>
    <n v="1"/>
    <x v="9"/>
    <d v="2018-11-01T00:00:00"/>
    <d v="2015-08-12T00:00:00"/>
    <d v="2016-05-12T00:00:00"/>
    <n v="404"/>
    <n v="404"/>
    <n v="3965"/>
    <s v="PURCHASE"/>
    <x v="0"/>
    <n v="912.52"/>
    <b v="0"/>
    <b v="0"/>
  </r>
  <r>
    <n v="766647076"/>
    <n v="766647076"/>
    <n v="50000"/>
    <n v="48673.06"/>
    <s v="2016-09-15T23:31:47"/>
    <n v="20.66"/>
    <x v="22"/>
    <s v="US"/>
    <x v="0"/>
    <n v="2"/>
    <n v="1"/>
    <x v="9"/>
    <d v="2030-09-01T00:00:00"/>
    <d v="2015-11-28T00:00:00"/>
    <d v="2015-11-28T00:00:00"/>
    <n v="415"/>
    <n v="415"/>
    <n v="507"/>
    <s v="PURCHASE"/>
    <x v="0"/>
    <n v="1326.94"/>
    <b v="0"/>
    <b v="0"/>
  </r>
  <r>
    <n v="497718837"/>
    <n v="497718837"/>
    <n v="15000"/>
    <n v="14904.48"/>
    <s v="2016-06-11T21:11:16"/>
    <n v="80.900000000000006"/>
    <x v="0"/>
    <s v="US"/>
    <x v="0"/>
    <n v="9"/>
    <n v="1"/>
    <x v="0"/>
    <d v="2023-09-01T00:00:00"/>
    <d v="2015-10-31T00:00:00"/>
    <d v="2015-10-31T00:00:00"/>
    <n v="643"/>
    <n v="643"/>
    <n v="921"/>
    <s v="PURCHASE"/>
    <x v="0"/>
    <n v="95.52"/>
    <b v="0"/>
    <b v="0"/>
  </r>
  <r>
    <n v="108614671"/>
    <n v="108614671"/>
    <n v="10000"/>
    <n v="9344.16"/>
    <s v="2016-07-08T08:54:27"/>
    <n v="74.41"/>
    <x v="153"/>
    <s v="US"/>
    <x v="0"/>
    <n v="5"/>
    <n v="1"/>
    <x v="1"/>
    <d v="2024-01-01T00:00:00"/>
    <d v="2011-08-26T00:00:00"/>
    <d v="2011-08-26T00:00:00"/>
    <n v="405"/>
    <n v="205"/>
    <n v="9244"/>
    <s v="PURCHASE"/>
    <x v="0"/>
    <n v="655.84"/>
    <b v="1"/>
    <b v="0"/>
  </r>
  <r>
    <n v="877017103"/>
    <n v="877017103"/>
    <n v="5000"/>
    <n v="1436.92"/>
    <s v="2016-04-17T07:23:04"/>
    <n v="28.42"/>
    <x v="68"/>
    <s v="US"/>
    <x v="0"/>
    <n v="9"/>
    <n v="1"/>
    <x v="0"/>
    <d v="2022-09-01T00:00:00"/>
    <d v="2014-01-31T00:00:00"/>
    <d v="2016-04-15T00:00:00"/>
    <n v="731"/>
    <n v="731"/>
    <n v="4690"/>
    <s v="PURCHASE"/>
    <x v="0"/>
    <n v="3563.08"/>
    <b v="0"/>
    <b v="0"/>
  </r>
  <r>
    <n v="743751772"/>
    <n v="743751772"/>
    <n v="2500"/>
    <n v="857.99"/>
    <s v="2016-09-20T08:08:40"/>
    <n v="65.5"/>
    <x v="60"/>
    <s v="US"/>
    <x v="0"/>
    <n v="9"/>
    <n v="1"/>
    <x v="6"/>
    <d v="2030-11-01T00:00:00"/>
    <d v="2013-10-13T00:00:00"/>
    <d v="2013-10-13T00:00:00"/>
    <n v="327"/>
    <n v="327"/>
    <n v="6541"/>
    <s v="PURCHASE"/>
    <x v="0"/>
    <n v="1642.01"/>
    <b v="0"/>
    <b v="0"/>
  </r>
  <r>
    <n v="204677905"/>
    <n v="204677905"/>
    <n v="5000"/>
    <n v="4937.91"/>
    <s v="2016-04-14T08:38:09"/>
    <n v="31.74"/>
    <x v="10"/>
    <s v="US"/>
    <x v="0"/>
    <n v="5"/>
    <n v="1"/>
    <x v="0"/>
    <d v="2029-03-01T00:00:00"/>
    <d v="2013-05-16T00:00:00"/>
    <d v="2013-05-16T00:00:00"/>
    <n v="778"/>
    <n v="778"/>
    <n v="8344"/>
    <s v="PURCHASE"/>
    <x v="0"/>
    <n v="62.09"/>
    <b v="0"/>
    <b v="0"/>
  </r>
  <r>
    <n v="579804669"/>
    <n v="579804669"/>
    <n v="10000"/>
    <n v="3736.74"/>
    <s v="2016-11-05T11:09:48"/>
    <n v="248.68"/>
    <x v="68"/>
    <s v="US"/>
    <x v="0"/>
    <n v="2"/>
    <n v="1"/>
    <x v="0"/>
    <d v="2025-08-01T00:00:00"/>
    <d v="2015-08-21T00:00:00"/>
    <d v="2016-06-22T00:00:00"/>
    <n v="426"/>
    <n v="426"/>
    <n v="2737"/>
    <s v="PURCHASE"/>
    <x v="1"/>
    <n v="6263.26"/>
    <b v="0"/>
    <b v="0"/>
  </r>
  <r>
    <n v="812328116"/>
    <n v="812328116"/>
    <n v="5000"/>
    <n v="1283.3900000000001"/>
    <s v="2016-12-02T12:19:48"/>
    <n v="399.7"/>
    <x v="10"/>
    <s v="US"/>
    <x v="0"/>
    <n v="9"/>
    <n v="1"/>
    <x v="0"/>
    <d v="2026-03-01T00:00:00"/>
    <d v="2011-05-20T00:00:00"/>
    <d v="2016-07-20T00:00:00"/>
    <n v="312"/>
    <n v="312"/>
    <n v="5335"/>
    <s v="PURCHASE"/>
    <x v="0"/>
    <n v="3716.61"/>
    <b v="0"/>
    <b v="0"/>
  </r>
  <r>
    <n v="417549733"/>
    <n v="417549733"/>
    <n v="2500"/>
    <n v="1810.54"/>
    <s v="2016-08-07T07:22:32"/>
    <n v="665.3"/>
    <x v="30"/>
    <s v="US"/>
    <x v="0"/>
    <n v="5"/>
    <n v="8"/>
    <x v="0"/>
    <d v="2024-05-01T00:00:00"/>
    <d v="2015-02-16T00:00:00"/>
    <d v="2016-06-25T00:00:00"/>
    <n v="475"/>
    <n v="475"/>
    <n v="0"/>
    <s v="PURCHASE"/>
    <x v="0"/>
    <n v="689.46"/>
    <b v="0"/>
    <b v="0"/>
  </r>
  <r>
    <n v="390852976"/>
    <n v="390852976"/>
    <n v="5000"/>
    <n v="2418.5700000000002"/>
    <s v="2016-12-13T10:20:44"/>
    <n v="22.99"/>
    <x v="59"/>
    <s v="US"/>
    <x v="0"/>
    <n v="2"/>
    <n v="1"/>
    <x v="9"/>
    <d v="2023-04-01T00:00:00"/>
    <d v="2015-08-13T00:00:00"/>
    <d v="2016-10-10T00:00:00"/>
    <n v="682"/>
    <n v="682"/>
    <n v="9108"/>
    <s v="PURCHASE"/>
    <x v="0"/>
    <n v="2581.4299999999998"/>
    <b v="0"/>
    <b v="0"/>
  </r>
  <r>
    <n v="353215513"/>
    <n v="353215513"/>
    <n v="7500"/>
    <n v="4050"/>
    <s v="2016-03-08T11:07:39"/>
    <n v="52.96"/>
    <x v="85"/>
    <s v="US"/>
    <x v="0"/>
    <n v="2"/>
    <n v="1"/>
    <x v="5"/>
    <d v="2026-08-01T00:00:00"/>
    <d v="2013-07-04T00:00:00"/>
    <d v="2016-01-26T00:00:00"/>
    <n v="986"/>
    <n v="986"/>
    <n v="2705"/>
    <s v="PURCHASE"/>
    <x v="0"/>
    <n v="3450"/>
    <b v="1"/>
    <b v="0"/>
  </r>
  <r>
    <n v="683252875"/>
    <n v="683252875"/>
    <n v="5000"/>
    <n v="4191.18"/>
    <s v="2016-08-13T19:05:54"/>
    <n v="140.19999999999999"/>
    <x v="154"/>
    <s v="US"/>
    <x v="0"/>
    <n v="5"/>
    <n v="1"/>
    <x v="4"/>
    <d v="2027-02-01T00:00:00"/>
    <d v="2013-11-28T00:00:00"/>
    <d v="2013-11-28T00:00:00"/>
    <n v="647"/>
    <n v="647"/>
    <n v="7098"/>
    <s v="PURCHASE"/>
    <x v="0"/>
    <n v="808.82"/>
    <b v="1"/>
    <b v="0"/>
  </r>
  <r>
    <n v="235721673"/>
    <n v="235721673"/>
    <n v="5000"/>
    <n v="473.89"/>
    <s v="2016-09-13T04:07:30"/>
    <n v="8.93"/>
    <x v="155"/>
    <s v="US"/>
    <x v="0"/>
    <n v="5"/>
    <n v="1"/>
    <x v="8"/>
    <d v="2030-06-01T00:00:00"/>
    <d v="2013-06-15T00:00:00"/>
    <d v="2016-08-21T00:00:00"/>
    <n v="634"/>
    <n v="634"/>
    <n v="5325"/>
    <s v="PURCHASE"/>
    <x v="0"/>
    <n v="4526.1099999999997"/>
    <b v="1"/>
    <b v="0"/>
  </r>
  <r>
    <n v="558342763"/>
    <n v="558342763"/>
    <n v="250"/>
    <n v="94.66"/>
    <s v="2016-03-23T02:16:20"/>
    <n v="137.87"/>
    <x v="12"/>
    <s v="US"/>
    <x v="0"/>
    <n v="2"/>
    <n v="1"/>
    <x v="6"/>
    <d v="2031-09-01T00:00:00"/>
    <d v="2013-09-24T00:00:00"/>
    <d v="2013-09-24T00:00:00"/>
    <n v="847"/>
    <n v="847"/>
    <n v="7786"/>
    <s v="PURCHASE"/>
    <x v="0"/>
    <n v="155.34"/>
    <b v="0"/>
    <b v="0"/>
  </r>
  <r>
    <n v="801998121"/>
    <n v="801998121"/>
    <n v="10000"/>
    <n v="7121.97"/>
    <s v="2016-05-01T06:55:29"/>
    <n v="38"/>
    <x v="48"/>
    <s v="US"/>
    <x v="0"/>
    <n v="90"/>
    <n v="1"/>
    <x v="0"/>
    <d v="2025-07-01T00:00:00"/>
    <d v="2015-11-01T00:00:00"/>
    <d v="2015-11-01T00:00:00"/>
    <n v="138"/>
    <n v="138"/>
    <n v="7296"/>
    <s v="PURCHASE"/>
    <x v="0"/>
    <n v="2878.03"/>
    <b v="0"/>
    <b v="0"/>
  </r>
  <r>
    <n v="240456714"/>
    <n v="240456714"/>
    <n v="15000"/>
    <n v="3465.87"/>
    <s v="2016-11-09T18:07:08"/>
    <n v="52.26"/>
    <x v="48"/>
    <s v="US"/>
    <x v="0"/>
    <n v="5"/>
    <n v="1"/>
    <x v="0"/>
    <d v="2026-11-01T00:00:00"/>
    <d v="2014-08-12T00:00:00"/>
    <d v="2016-09-29T00:00:00"/>
    <n v="628"/>
    <n v="628"/>
    <n v="3850"/>
    <s v="PURCHASE"/>
    <x v="0"/>
    <n v="11534.13"/>
    <b v="0"/>
    <b v="0"/>
  </r>
  <r>
    <n v="767282675"/>
    <n v="767282675"/>
    <n v="250"/>
    <n v="250"/>
    <s v="2016-06-06T16:18:14"/>
    <n v="30.64"/>
    <x v="156"/>
    <s v="US"/>
    <x v="0"/>
    <n v="9"/>
    <n v="1"/>
    <x v="18"/>
    <d v="2028-05-01T00:00:00"/>
    <d v="2013-01-28T00:00:00"/>
    <d v="2013-01-28T00:00:00"/>
    <n v="829"/>
    <n v="829"/>
    <n v="497"/>
    <s v="PURCHASE"/>
    <x v="0"/>
    <n v="0"/>
    <b v="0"/>
    <b v="0"/>
  </r>
  <r>
    <n v="919132339"/>
    <n v="919132339"/>
    <n v="2500"/>
    <n v="1509.8"/>
    <s v="2016-03-27T14:12:12"/>
    <n v="697.32"/>
    <x v="157"/>
    <s v="US"/>
    <x v="0"/>
    <n v="9"/>
    <n v="1"/>
    <x v="10"/>
    <d v="2030-07-01T00:00:00"/>
    <d v="2014-12-15T00:00:00"/>
    <d v="2014-12-15T00:00:00"/>
    <n v="893"/>
    <n v="893"/>
    <n v="33"/>
    <s v="PURCHASE"/>
    <x v="1"/>
    <n v="990.2"/>
    <b v="1"/>
    <b v="0"/>
  </r>
  <r>
    <n v="177821713"/>
    <n v="177821713"/>
    <n v="20000"/>
    <n v="1759.97"/>
    <s v="2016-09-17T16:10:54"/>
    <n v="256.36"/>
    <x v="36"/>
    <s v="US"/>
    <x v="0"/>
    <n v="5"/>
    <n v="8"/>
    <x v="0"/>
    <d v="2019-09-01T00:00:00"/>
    <d v="2013-07-21T00:00:00"/>
    <d v="2013-07-21T00:00:00"/>
    <n v="463"/>
    <n v="463"/>
    <n v="2603"/>
    <s v="PURCHASE"/>
    <x v="0"/>
    <n v="18240.03"/>
    <b v="0"/>
    <b v="0"/>
  </r>
  <r>
    <n v="251625315"/>
    <n v="251625315"/>
    <n v="10000"/>
    <n v="2836.96"/>
    <s v="2016-02-04T14:35:49"/>
    <n v="278.62"/>
    <x v="158"/>
    <s v="US"/>
    <x v="0"/>
    <n v="5"/>
    <n v="1"/>
    <x v="1"/>
    <d v="2030-10-01T00:00:00"/>
    <d v="2013-05-23T00:00:00"/>
    <d v="2013-05-23T00:00:00"/>
    <n v="410"/>
    <n v="410"/>
    <n v="913"/>
    <s v="PURCHASE"/>
    <x v="1"/>
    <n v="7163.04"/>
    <b v="1"/>
    <b v="0"/>
  </r>
  <r>
    <n v="937052688"/>
    <n v="937052688"/>
    <n v="15000"/>
    <n v="9476.31"/>
    <s v="2016-09-25T17:55:15"/>
    <n v="29.64"/>
    <x v="131"/>
    <s v="US"/>
    <x v="0"/>
    <n v="5"/>
    <n v="1"/>
    <x v="14"/>
    <d v="2021-09-01T00:00:00"/>
    <d v="2014-05-15T00:00:00"/>
    <d v="2016-08-29T00:00:00"/>
    <n v="451"/>
    <n v="451"/>
    <n v="4764"/>
    <s v="PURCHASE"/>
    <x v="0"/>
    <n v="5523.69"/>
    <b v="1"/>
    <b v="0"/>
  </r>
  <r>
    <n v="488869201"/>
    <n v="488869201"/>
    <n v="7500"/>
    <n v="1183.98"/>
    <s v="2016-06-28T11:06:29"/>
    <n v="61.21"/>
    <x v="159"/>
    <s v="US"/>
    <x v="0"/>
    <n v="5"/>
    <n v="1"/>
    <x v="7"/>
    <d v="2022-11-01T00:00:00"/>
    <d v="2014-03-03T00:00:00"/>
    <d v="2014-03-03T00:00:00"/>
    <n v="100"/>
    <n v="100"/>
    <n v="6325"/>
    <s v="PURCHASE"/>
    <x v="0"/>
    <n v="6316.02"/>
    <b v="1"/>
    <b v="0"/>
  </r>
  <r>
    <n v="632120503"/>
    <n v="632120503"/>
    <n v="7500"/>
    <n v="5946.77"/>
    <s v="2016-03-12T21:46:11"/>
    <n v="113.5"/>
    <x v="68"/>
    <s v="US"/>
    <x v="0"/>
    <n v="5"/>
    <n v="8"/>
    <x v="0"/>
    <d v="2024-04-01T00:00:00"/>
    <d v="2014-04-13T00:00:00"/>
    <d v="2014-04-13T00:00:00"/>
    <n v="183"/>
    <n v="183"/>
    <n v="5502"/>
    <s v="PURCHASE"/>
    <x v="0"/>
    <n v="1553.23"/>
    <b v="0"/>
    <b v="0"/>
  </r>
  <r>
    <n v="788066927"/>
    <n v="788066927"/>
    <n v="20000"/>
    <n v="18223.150000000001"/>
    <s v="2016-01-25T09:04:43"/>
    <n v="60.33"/>
    <x v="52"/>
    <s v="US"/>
    <x v="0"/>
    <n v="9"/>
    <n v="8"/>
    <x v="13"/>
    <d v="2020-11-01T00:00:00"/>
    <d v="2015-06-28T00:00:00"/>
    <d v="2015-06-28T00:00:00"/>
    <n v="118"/>
    <n v="118"/>
    <n v="3066"/>
    <s v="PURCHASE"/>
    <x v="0"/>
    <n v="1776.85"/>
    <b v="1"/>
    <b v="0"/>
  </r>
  <r>
    <n v="409954274"/>
    <n v="409954274"/>
    <n v="7500"/>
    <n v="3967.55"/>
    <s v="2016-02-20T22:38:31"/>
    <n v="126.63"/>
    <x v="160"/>
    <s v="US"/>
    <x v="0"/>
    <n v="5"/>
    <n v="8"/>
    <x v="4"/>
    <d v="2019-10-01T00:00:00"/>
    <d v="2012-08-04T00:00:00"/>
    <d v="2012-08-04T00:00:00"/>
    <n v="873"/>
    <n v="873"/>
    <n v="9458"/>
    <s v="PURCHASE"/>
    <x v="0"/>
    <n v="3532.45"/>
    <b v="1"/>
    <b v="0"/>
  </r>
  <r>
    <n v="773394474"/>
    <n v="773394474"/>
    <n v="7500"/>
    <n v="5470.18"/>
    <s v="2016-03-05T06:34:21"/>
    <n v="10.45"/>
    <x v="11"/>
    <s v="US"/>
    <x v="0"/>
    <n v="9"/>
    <n v="1"/>
    <x v="0"/>
    <d v="2024-12-01T00:00:00"/>
    <d v="2011-09-03T00:00:00"/>
    <d v="2011-09-03T00:00:00"/>
    <n v="661"/>
    <n v="661"/>
    <n v="9948"/>
    <s v="PURCHASE"/>
    <x v="0"/>
    <n v="2029.82"/>
    <b v="0"/>
    <b v="0"/>
  </r>
  <r>
    <n v="854435901"/>
    <n v="854435901"/>
    <n v="2500"/>
    <n v="1520.25"/>
    <s v="2016-11-13T21:03:02"/>
    <n v="358.23"/>
    <x v="161"/>
    <s v="US"/>
    <x v="0"/>
    <n v="5"/>
    <n v="1"/>
    <x v="2"/>
    <d v="2020-07-01T00:00:00"/>
    <d v="2015-03-18T00:00:00"/>
    <d v="2015-03-18T00:00:00"/>
    <n v="129"/>
    <n v="129"/>
    <n v="9457"/>
    <s v="PURCHASE"/>
    <x v="0"/>
    <n v="979.75"/>
    <b v="0"/>
    <b v="0"/>
  </r>
  <r>
    <n v="899404344"/>
    <n v="899404344"/>
    <n v="5000"/>
    <n v="4791.0200000000004"/>
    <s v="2016-01-28T03:07:29"/>
    <n v="76.8"/>
    <x v="12"/>
    <s v="US"/>
    <x v="0"/>
    <n v="5"/>
    <n v="8"/>
    <x v="6"/>
    <d v="2031-10-01T00:00:00"/>
    <d v="2012-03-22T00:00:00"/>
    <d v="2012-03-22T00:00:00"/>
    <n v="654"/>
    <n v="654"/>
    <n v="7774"/>
    <s v="PURCHASE"/>
    <x v="0"/>
    <n v="208.98"/>
    <b v="0"/>
    <b v="0"/>
  </r>
  <r>
    <n v="719248301"/>
    <n v="719248301"/>
    <n v="7500"/>
    <n v="7368.56"/>
    <s v="2016-05-01T04:28:32"/>
    <n v="783.17"/>
    <x v="162"/>
    <s v="US"/>
    <x v="0"/>
    <n v="5"/>
    <n v="8"/>
    <x v="5"/>
    <d v="2030-01-01T00:00:00"/>
    <d v="2015-06-05T00:00:00"/>
    <d v="2016-04-09T00:00:00"/>
    <n v="576"/>
    <n v="576"/>
    <n v="2330"/>
    <s v="PURCHASE"/>
    <x v="0"/>
    <n v="131.44"/>
    <b v="1"/>
    <b v="0"/>
  </r>
  <r>
    <n v="658700143"/>
    <n v="658700143"/>
    <n v="7500"/>
    <n v="6270.3"/>
    <s v="2016-05-02T23:11:43"/>
    <n v="7.87"/>
    <x v="35"/>
    <s v="US"/>
    <x v="0"/>
    <n v="5"/>
    <n v="8"/>
    <x v="0"/>
    <d v="2023-05-01T00:00:00"/>
    <d v="2013-09-26T00:00:00"/>
    <d v="2016-03-12T00:00:00"/>
    <n v="506"/>
    <n v="506"/>
    <n v="2607"/>
    <s v="PURCHASE"/>
    <x v="0"/>
    <n v="1229.7"/>
    <b v="0"/>
    <b v="0"/>
  </r>
  <r>
    <n v="643392886"/>
    <n v="643392886"/>
    <n v="500"/>
    <n v="500"/>
    <s v="2016-10-04T18:43:55"/>
    <n v="4.42"/>
    <x v="53"/>
    <s v="US"/>
    <x v="0"/>
    <n v="5"/>
    <n v="1"/>
    <x v="11"/>
    <d v="2030-03-01T00:00:00"/>
    <d v="2015-07-26T00:00:00"/>
    <d v="2015-07-26T00:00:00"/>
    <n v="109"/>
    <n v="109"/>
    <n v="119"/>
    <s v="PURCHASE"/>
    <x v="0"/>
    <n v="0"/>
    <b v="0"/>
    <b v="0"/>
  </r>
  <r>
    <n v="822203001"/>
    <n v="822203001"/>
    <n v="5000"/>
    <n v="880.97"/>
    <s v="2016-06-15T22:56:54"/>
    <n v="170.82"/>
    <x v="163"/>
    <s v="US"/>
    <x v="0"/>
    <n v="2"/>
    <n v="1"/>
    <x v="7"/>
    <d v="2019-08-01T00:00:00"/>
    <d v="2014-01-11T00:00:00"/>
    <d v="2016-03-26T00:00:00"/>
    <n v="180"/>
    <n v="180"/>
    <n v="6060"/>
    <s v="PURCHASE"/>
    <x v="0"/>
    <n v="4119.03"/>
    <b v="1"/>
    <b v="0"/>
  </r>
  <r>
    <n v="161089322"/>
    <n v="161089322"/>
    <n v="500"/>
    <n v="134.07"/>
    <s v="2016-04-01T20:59:08"/>
    <n v="70.709999999999994"/>
    <x v="64"/>
    <s v="US"/>
    <x v="0"/>
    <n v="9"/>
    <n v="1"/>
    <x v="0"/>
    <d v="2022-07-01T00:00:00"/>
    <d v="2014-11-02T00:00:00"/>
    <d v="2014-11-02T00:00:00"/>
    <n v="880"/>
    <n v="880"/>
    <n v="4406"/>
    <s v="PURCHASE"/>
    <x v="0"/>
    <n v="365.93"/>
    <b v="0"/>
    <b v="0"/>
  </r>
  <r>
    <n v="557412022"/>
    <n v="557412022"/>
    <n v="20000"/>
    <n v="1583.1"/>
    <s v="2016-10-31T23:04:38"/>
    <n v="14.82"/>
    <x v="68"/>
    <s v="US"/>
    <x v="0"/>
    <n v="5"/>
    <n v="1"/>
    <x v="0"/>
    <d v="2022-06-01T00:00:00"/>
    <d v="2015-11-01T00:00:00"/>
    <d v="2015-11-01T00:00:00"/>
    <n v="935"/>
    <n v="935"/>
    <n v="3694"/>
    <s v="PURCHASE"/>
    <x v="0"/>
    <n v="18416.900000000001"/>
    <b v="0"/>
    <b v="0"/>
  </r>
  <r>
    <n v="608065139"/>
    <n v="608065139"/>
    <n v="15000"/>
    <n v="11520.72"/>
    <s v="2016-06-20T10:39:08"/>
    <n v="63.04"/>
    <x v="164"/>
    <s v="US"/>
    <x v="0"/>
    <n v="5"/>
    <n v="1"/>
    <x v="1"/>
    <d v="2026-09-01T00:00:00"/>
    <d v="2015-08-10T00:00:00"/>
    <d v="2015-08-10T00:00:00"/>
    <n v="332"/>
    <n v="332"/>
    <n v="6851"/>
    <s v="PURCHASE"/>
    <x v="0"/>
    <n v="3479.28"/>
    <b v="1"/>
    <b v="0"/>
  </r>
  <r>
    <n v="582795387"/>
    <n v="582795387"/>
    <n v="5000"/>
    <n v="1234.44"/>
    <s v="2016-10-27T02:41:57"/>
    <n v="15.57"/>
    <x v="165"/>
    <s v="US"/>
    <x v="0"/>
    <n v="2"/>
    <n v="1"/>
    <x v="4"/>
    <d v="2029-04-01T00:00:00"/>
    <d v="2012-10-21T00:00:00"/>
    <d v="2016-08-08T00:00:00"/>
    <n v="721"/>
    <n v="721"/>
    <n v="2953"/>
    <s v="PURCHASE"/>
    <x v="0"/>
    <n v="3765.56"/>
    <b v="1"/>
    <b v="0"/>
  </r>
  <r>
    <n v="725297370"/>
    <n v="725297370"/>
    <n v="5000"/>
    <n v="3677.06"/>
    <s v="2016-12-15T16:27:50"/>
    <n v="73.89"/>
    <x v="166"/>
    <s v="US"/>
    <x v="0"/>
    <m/>
    <n v="1"/>
    <x v="16"/>
    <d v="2018-10-01T00:00:00"/>
    <d v="2015-01-15T00:00:00"/>
    <d v="2015-01-15T00:00:00"/>
    <n v="842"/>
    <n v="842"/>
    <n v="3131"/>
    <s v="PURCHASE"/>
    <x v="0"/>
    <n v="1322.94"/>
    <b v="0"/>
    <b v="0"/>
  </r>
  <r>
    <n v="547323374"/>
    <n v="547323374"/>
    <n v="15000"/>
    <n v="1503.55"/>
    <s v="2016-11-01T16:08:50"/>
    <n v="194.23"/>
    <x v="0"/>
    <s v="US"/>
    <x v="0"/>
    <n v="2"/>
    <n v="1"/>
    <x v="0"/>
    <d v="2019-05-01T00:00:00"/>
    <d v="2015-06-11T00:00:00"/>
    <d v="2016-04-25T00:00:00"/>
    <n v="723"/>
    <n v="723"/>
    <n v="3689"/>
    <s v="PURCHASE"/>
    <x v="1"/>
    <n v="13496.45"/>
    <b v="0"/>
    <b v="0"/>
  </r>
  <r>
    <n v="289059209"/>
    <n v="289059209"/>
    <n v="7500"/>
    <n v="629.63"/>
    <s v="2016-12-11T18:10:57"/>
    <n v="13.99"/>
    <x v="60"/>
    <s v="US"/>
    <x v="0"/>
    <n v="5"/>
    <n v="1"/>
    <x v="6"/>
    <d v="2024-07-01T00:00:00"/>
    <d v="2012-10-30T00:00:00"/>
    <d v="2016-07-18T00:00:00"/>
    <n v="148"/>
    <n v="148"/>
    <n v="9716"/>
    <s v="PURCHASE"/>
    <x v="0"/>
    <n v="6870.37"/>
    <b v="0"/>
    <b v="0"/>
  </r>
  <r>
    <n v="719873381"/>
    <n v="719873381"/>
    <n v="2500"/>
    <n v="642.80999999999995"/>
    <s v="2016-06-22T20:07:11"/>
    <n v="173.14"/>
    <x v="167"/>
    <s v="US"/>
    <x v="0"/>
    <n v="9"/>
    <n v="8"/>
    <x v="1"/>
    <d v="2026-12-01T00:00:00"/>
    <d v="2015-12-22T00:00:00"/>
    <d v="2016-06-14T00:00:00"/>
    <n v="986"/>
    <n v="986"/>
    <n v="2242"/>
    <s v="PURCHASE"/>
    <x v="1"/>
    <n v="1857.19"/>
    <b v="1"/>
    <b v="0"/>
  </r>
  <r>
    <n v="586736712"/>
    <n v="586736712"/>
    <n v="7500"/>
    <n v="1266.92"/>
    <s v="2016-04-22T18:25:12"/>
    <n v="27.11"/>
    <x v="168"/>
    <s v="US"/>
    <x v="0"/>
    <n v="2"/>
    <n v="1"/>
    <x v="5"/>
    <d v="2019-06-01T00:00:00"/>
    <d v="2014-07-22T00:00:00"/>
    <d v="2014-07-22T00:00:00"/>
    <n v="422"/>
    <n v="422"/>
    <n v="304"/>
    <s v="PURCHASE"/>
    <x v="0"/>
    <n v="6233.08"/>
    <b v="1"/>
    <b v="0"/>
  </r>
  <r>
    <n v="792317293"/>
    <n v="792317293"/>
    <n v="5000"/>
    <n v="3483.21"/>
    <s v="2016-06-22T23:09:02"/>
    <n v="93.54"/>
    <x v="36"/>
    <s v="US"/>
    <x v="0"/>
    <n v="5"/>
    <n v="1"/>
    <x v="0"/>
    <d v="2025-11-01T00:00:00"/>
    <d v="2015-05-20T00:00:00"/>
    <d v="2016-06-21T00:00:00"/>
    <n v="135"/>
    <n v="135"/>
    <n v="3866"/>
    <s v="PURCHASE"/>
    <x v="0"/>
    <n v="1516.79"/>
    <b v="0"/>
    <b v="0"/>
  </r>
  <r>
    <n v="153318892"/>
    <n v="153318892"/>
    <n v="7500"/>
    <n v="6634.59"/>
    <s v="2016-09-16T22:45:50"/>
    <n v="15.63"/>
    <x v="169"/>
    <s v="US"/>
    <x v="0"/>
    <n v="5"/>
    <n v="1"/>
    <x v="1"/>
    <d v="2027-10-01T00:00:00"/>
    <d v="2013-11-01T00:00:00"/>
    <d v="2013-11-01T00:00:00"/>
    <n v="689"/>
    <n v="689"/>
    <n v="1905"/>
    <s v="PURCHASE"/>
    <x v="0"/>
    <n v="865.41"/>
    <b v="1"/>
    <b v="0"/>
  </r>
  <r>
    <n v="795062501"/>
    <n v="795062501"/>
    <n v="2500"/>
    <n v="667.6"/>
    <s v="2016-05-28T23:08:21"/>
    <n v="14.43"/>
    <x v="22"/>
    <s v="US"/>
    <x v="0"/>
    <n v="5"/>
    <n v="8"/>
    <x v="9"/>
    <d v="2024-07-01T00:00:00"/>
    <d v="2015-12-25T00:00:00"/>
    <d v="2015-12-25T00:00:00"/>
    <n v="740"/>
    <n v="740"/>
    <n v="193"/>
    <s v="PURCHASE"/>
    <x v="0"/>
    <n v="1832.4"/>
    <b v="0"/>
    <b v="0"/>
  </r>
  <r>
    <n v="798645501"/>
    <n v="798645501"/>
    <n v="5000"/>
    <n v="1065.9100000000001"/>
    <s v="2016-02-22T05:33:23"/>
    <n v="52.54"/>
    <x v="170"/>
    <s v="US"/>
    <x v="0"/>
    <n v="9"/>
    <n v="1"/>
    <x v="13"/>
    <d v="2020-10-01T00:00:00"/>
    <d v="2015-08-11T00:00:00"/>
    <d v="2016-01-04T00:00:00"/>
    <n v="780"/>
    <n v="780"/>
    <n v="4279"/>
    <s v="PURCHASE"/>
    <x v="0"/>
    <n v="3934.09"/>
    <b v="0"/>
    <b v="0"/>
  </r>
  <r>
    <n v="333030965"/>
    <n v="333030965"/>
    <n v="500"/>
    <n v="266.05"/>
    <s v="2016-03-20T19:09:03"/>
    <n v="230.5"/>
    <x v="171"/>
    <s v="US"/>
    <x v="0"/>
    <n v="2"/>
    <n v="8"/>
    <x v="5"/>
    <d v="2025-10-01T00:00:00"/>
    <d v="2011-02-26T00:00:00"/>
    <d v="2011-02-26T00:00:00"/>
    <n v="690"/>
    <n v="690"/>
    <n v="2253"/>
    <s v="PURCHASE"/>
    <x v="0"/>
    <n v="233.95"/>
    <b v="1"/>
    <b v="0"/>
  </r>
  <r>
    <n v="727535709"/>
    <n v="727535709"/>
    <n v="20000"/>
    <n v="11120.21"/>
    <s v="2016-02-26T09:42:27"/>
    <n v="237.5"/>
    <x v="172"/>
    <s v="US"/>
    <x v="0"/>
    <n v="9"/>
    <n v="8"/>
    <x v="4"/>
    <d v="2024-12-01T00:00:00"/>
    <d v="2013-05-16T00:00:00"/>
    <d v="2013-05-16T00:00:00"/>
    <n v="676"/>
    <n v="676"/>
    <n v="9816"/>
    <s v="PURCHASE"/>
    <x v="0"/>
    <n v="8879.7900000000009"/>
    <b v="1"/>
    <b v="0"/>
  </r>
  <r>
    <n v="318001076"/>
    <n v="318001076"/>
    <n v="50000"/>
    <n v="20435.77"/>
    <s v="2016-09-18T08:09:28"/>
    <n v="2.37"/>
    <x v="35"/>
    <s v="US"/>
    <x v="0"/>
    <n v="5"/>
    <n v="1"/>
    <x v="0"/>
    <d v="2026-05-01T00:00:00"/>
    <d v="2015-12-11T00:00:00"/>
    <d v="2016-08-31T00:00:00"/>
    <n v="633"/>
    <n v="633"/>
    <n v="1789"/>
    <s v="PURCHASE"/>
    <x v="0"/>
    <n v="29564.23"/>
    <b v="0"/>
    <b v="0"/>
  </r>
  <r>
    <n v="972633729"/>
    <n v="972633729"/>
    <n v="2500"/>
    <n v="1339.57"/>
    <s v="2016-11-22T08:21:04"/>
    <n v="58.92"/>
    <x v="173"/>
    <s v="US"/>
    <x v="0"/>
    <n v="90"/>
    <n v="1"/>
    <x v="1"/>
    <d v="2026-05-01T00:00:00"/>
    <d v="2015-11-01T00:00:00"/>
    <d v="2015-11-01T00:00:00"/>
    <n v="628"/>
    <n v="628"/>
    <n v="5460"/>
    <s v="PURCHASE"/>
    <x v="0"/>
    <n v="1160.43"/>
    <b v="1"/>
    <b v="0"/>
  </r>
  <r>
    <n v="534398540"/>
    <n v="534398540"/>
    <n v="5000"/>
    <n v="4964.2"/>
    <s v="2016-03-01T23:48:04"/>
    <n v="190.89"/>
    <x v="30"/>
    <s v="US"/>
    <x v="0"/>
    <n v="9"/>
    <n v="1"/>
    <x v="0"/>
    <d v="2030-08-01T00:00:00"/>
    <d v="2014-10-26T00:00:00"/>
    <d v="2014-10-26T00:00:00"/>
    <n v="271"/>
    <n v="271"/>
    <n v="5028"/>
    <s v="PURCHASE"/>
    <x v="0"/>
    <n v="35.799999999999997"/>
    <b v="0"/>
    <b v="0"/>
  </r>
  <r>
    <n v="461839622"/>
    <n v="461839622"/>
    <n v="10000"/>
    <n v="5880.63"/>
    <s v="2016-02-16T04:32:03"/>
    <n v="51.52"/>
    <x v="10"/>
    <s v="US"/>
    <x v="0"/>
    <n v="2"/>
    <n v="1"/>
    <x v="0"/>
    <d v="2027-08-01T00:00:00"/>
    <d v="2010-11-08T00:00:00"/>
    <d v="2010-11-08T00:00:00"/>
    <n v="987"/>
    <n v="987"/>
    <n v="2281"/>
    <s v="PURCHASE"/>
    <x v="0"/>
    <n v="4119.37"/>
    <b v="0"/>
    <b v="0"/>
  </r>
  <r>
    <n v="468441453"/>
    <n v="468441453"/>
    <n v="10000"/>
    <n v="5714.05"/>
    <s v="2016-05-05T12:21:08"/>
    <n v="281.93"/>
    <x v="12"/>
    <s v="US"/>
    <x v="0"/>
    <n v="5"/>
    <n v="1"/>
    <x v="6"/>
    <d v="2028-08-01T00:00:00"/>
    <d v="2014-02-05T00:00:00"/>
    <d v="2016-03-15T00:00:00"/>
    <n v="648"/>
    <n v="648"/>
    <n v="7014"/>
    <s v="PURCHASE"/>
    <x v="0"/>
    <n v="4285.95"/>
    <b v="0"/>
    <b v="0"/>
  </r>
  <r>
    <n v="646461105"/>
    <n v="646461105"/>
    <n v="20000"/>
    <n v="5346.71"/>
    <s v="2016-12-06T17:27:26"/>
    <n v="155.19999999999999"/>
    <x v="62"/>
    <s v="US"/>
    <x v="0"/>
    <n v="2"/>
    <n v="8"/>
    <x v="5"/>
    <d v="2030-10-01T00:00:00"/>
    <d v="2014-08-16T00:00:00"/>
    <d v="2015-11-24T00:00:00"/>
    <n v="958"/>
    <n v="958"/>
    <n v="6480"/>
    <s v="PURCHASE"/>
    <x v="0"/>
    <n v="14653.29"/>
    <b v="1"/>
    <b v="0"/>
  </r>
  <r>
    <n v="917216469"/>
    <n v="917216469"/>
    <n v="15000"/>
    <n v="4309.42"/>
    <s v="2016-01-09T16:53:40"/>
    <n v="64.06"/>
    <x v="134"/>
    <s v="PR"/>
    <x v="1"/>
    <n v="9"/>
    <n v="1"/>
    <x v="5"/>
    <d v="2025-02-01T00:00:00"/>
    <d v="2014-09-18T00:00:00"/>
    <d v="2014-09-18T00:00:00"/>
    <n v="251"/>
    <n v="251"/>
    <n v="4514"/>
    <s v="PURCHASE"/>
    <x v="0"/>
    <n v="10690.58"/>
    <b v="1"/>
    <b v="0"/>
  </r>
  <r>
    <n v="812328116"/>
    <n v="812328116"/>
    <n v="5000"/>
    <n v="4388.0200000000004"/>
    <s v="2016-12-15T11:47:59"/>
    <n v="121.55"/>
    <x v="36"/>
    <s v="US"/>
    <x v="0"/>
    <n v="9"/>
    <n v="1"/>
    <x v="0"/>
    <d v="2026-11-01T00:00:00"/>
    <d v="2011-05-20T00:00:00"/>
    <d v="2016-12-03T00:00:00"/>
    <n v="312"/>
    <n v="312"/>
    <n v="5335"/>
    <s v="PURCHASE"/>
    <x v="0"/>
    <n v="611.98"/>
    <b v="0"/>
    <b v="0"/>
  </r>
  <r>
    <n v="283406854"/>
    <n v="283406854"/>
    <n v="7500"/>
    <n v="5383.09"/>
    <s v="2016-12-24T01:22:46"/>
    <n v="10.33"/>
    <x v="174"/>
    <s v="US"/>
    <x v="0"/>
    <n v="9"/>
    <n v="1"/>
    <x v="12"/>
    <d v="2026-01-01T00:00:00"/>
    <d v="2015-06-06T00:00:00"/>
    <d v="2015-06-06T00:00:00"/>
    <n v="160"/>
    <n v="160"/>
    <n v="5823"/>
    <s v="PURCHASE"/>
    <x v="0"/>
    <n v="2116.91"/>
    <b v="0"/>
    <b v="0"/>
  </r>
  <r>
    <n v="456044564"/>
    <n v="456044564"/>
    <n v="10000"/>
    <n v="5840.15"/>
    <s v="2016-11-30T18:17:43"/>
    <n v="29.57"/>
    <x v="175"/>
    <s v="US"/>
    <x v="0"/>
    <n v="9"/>
    <n v="1"/>
    <x v="8"/>
    <d v="2020-09-01T00:00:00"/>
    <d v="2012-10-05T00:00:00"/>
    <d v="2016-11-20T00:00:00"/>
    <n v="746"/>
    <n v="746"/>
    <n v="5658"/>
    <s v="PURCHASE"/>
    <x v="0"/>
    <n v="4159.8500000000004"/>
    <b v="1"/>
    <b v="0"/>
  </r>
  <r>
    <n v="151887933"/>
    <n v="151887933"/>
    <n v="5000"/>
    <n v="3944.06"/>
    <s v="2016-01-16T15:34:53"/>
    <n v="2.46"/>
    <x v="12"/>
    <s v="US"/>
    <x v="0"/>
    <n v="5"/>
    <n v="1"/>
    <x v="6"/>
    <d v="2022-10-01T00:00:00"/>
    <d v="2015-02-16T00:00:00"/>
    <d v="2016-01-08T00:00:00"/>
    <n v="108"/>
    <n v="108"/>
    <n v="528"/>
    <s v="PURCHASE"/>
    <x v="0"/>
    <n v="1055.94"/>
    <b v="0"/>
    <b v="0"/>
  </r>
  <r>
    <n v="404168105"/>
    <n v="404168105"/>
    <n v="15000"/>
    <n v="12523.65"/>
    <s v="2016-11-22T17:30:29"/>
    <n v="45.57"/>
    <x v="176"/>
    <s v="US"/>
    <x v="0"/>
    <n v="9"/>
    <n v="8"/>
    <x v="14"/>
    <d v="2023-10-01T00:00:00"/>
    <d v="2013-08-29T00:00:00"/>
    <d v="2016-06-19T00:00:00"/>
    <n v="868"/>
    <n v="868"/>
    <n v="9033"/>
    <s v="PURCHASE"/>
    <x v="0"/>
    <n v="2476.35"/>
    <b v="1"/>
    <b v="0"/>
  </r>
  <r>
    <n v="719248301"/>
    <n v="719248301"/>
    <n v="7500"/>
    <n v="3954.96"/>
    <s v="2016-12-18T11:51:08"/>
    <n v="297.52"/>
    <x v="177"/>
    <s v="US"/>
    <x v="0"/>
    <n v="2"/>
    <n v="1"/>
    <x v="1"/>
    <d v="2032-01-01T00:00:00"/>
    <d v="2015-06-05T00:00:00"/>
    <d v="2016-12-06T00:00:00"/>
    <n v="576"/>
    <n v="576"/>
    <n v="2330"/>
    <s v="PURCHASE"/>
    <x v="0"/>
    <n v="3545.04"/>
    <b v="1"/>
    <b v="0"/>
  </r>
  <r>
    <n v="147951812"/>
    <n v="147951812"/>
    <n v="10000"/>
    <n v="4001.04"/>
    <s v="2016-09-17T19:19:56"/>
    <n v="168.17"/>
    <x v="46"/>
    <s v="US"/>
    <x v="0"/>
    <n v="2"/>
    <n v="1"/>
    <x v="9"/>
    <d v="2023-08-01T00:00:00"/>
    <d v="2014-12-11T00:00:00"/>
    <d v="2016-04-19T00:00:00"/>
    <n v="223"/>
    <n v="223"/>
    <n v="7760"/>
    <s v="PURCHASE"/>
    <x v="0"/>
    <n v="5998.96"/>
    <b v="0"/>
    <b v="0"/>
  </r>
  <r>
    <n v="586005390"/>
    <n v="586005390"/>
    <n v="15000"/>
    <n v="15000"/>
    <s v="2016-09-23T00:56:05"/>
    <n v="0"/>
    <x v="31"/>
    <s v="US"/>
    <x v="0"/>
    <n v="9"/>
    <n v="1"/>
    <x v="11"/>
    <d v="2023-11-01T00:00:00"/>
    <d v="2014-07-01T00:00:00"/>
    <d v="2014-07-01T00:00:00"/>
    <n v="308"/>
    <n v="308"/>
    <n v="6952"/>
    <s v="PURCHASE"/>
    <x v="0"/>
    <n v="0"/>
    <b v="0"/>
    <b v="0"/>
  </r>
  <r>
    <n v="553875807"/>
    <n v="553875807"/>
    <n v="250"/>
    <n v="157.93"/>
    <s v="2016-05-11T00:06:38"/>
    <n v="104.64"/>
    <x v="178"/>
    <s v="US"/>
    <x v="0"/>
    <n v="9"/>
    <n v="1"/>
    <x v="1"/>
    <d v="2024-01-01T00:00:00"/>
    <d v="2014-04-05T00:00:00"/>
    <d v="2014-04-05T00:00:00"/>
    <n v="528"/>
    <n v="528"/>
    <n v="4040"/>
    <s v="PURCHASE"/>
    <x v="0"/>
    <n v="92.07"/>
    <b v="1"/>
    <b v="0"/>
  </r>
  <r>
    <n v="773863988"/>
    <n v="773863988"/>
    <n v="5000"/>
    <n v="3084.4"/>
    <s v="2016-10-15T22:21:24"/>
    <n v="67.2"/>
    <x v="179"/>
    <s v="US"/>
    <x v="0"/>
    <n v="5"/>
    <n v="8"/>
    <x v="4"/>
    <d v="2022-10-01T00:00:00"/>
    <d v="2014-12-29T00:00:00"/>
    <d v="2016-08-02T00:00:00"/>
    <n v="598"/>
    <n v="598"/>
    <n v="66"/>
    <s v="PURCHASE"/>
    <x v="0"/>
    <n v="1915.6"/>
    <b v="1"/>
    <b v="0"/>
  </r>
  <r>
    <n v="920221493"/>
    <n v="920221493"/>
    <n v="15000"/>
    <n v="5705.37"/>
    <s v="2016-06-16T14:43:34"/>
    <n v="2.6"/>
    <x v="48"/>
    <s v="US"/>
    <x v="0"/>
    <n v="90"/>
    <n v="8"/>
    <x v="0"/>
    <d v="2030-10-01T00:00:00"/>
    <d v="2015-09-09T00:00:00"/>
    <d v="2016-04-02T00:00:00"/>
    <n v="520"/>
    <n v="520"/>
    <n v="5368"/>
    <s v="PURCHASE"/>
    <x v="0"/>
    <n v="9294.6299999999992"/>
    <b v="0"/>
    <b v="0"/>
  </r>
  <r>
    <n v="752299461"/>
    <n v="752299461"/>
    <n v="10000"/>
    <n v="5180.6499999999996"/>
    <s v="2016-01-31T13:27:41"/>
    <n v="58.89"/>
    <x v="180"/>
    <s v="US"/>
    <x v="0"/>
    <n v="9"/>
    <n v="1"/>
    <x v="1"/>
    <d v="2030-11-01T00:00:00"/>
    <d v="2015-05-14T00:00:00"/>
    <d v="2015-05-14T00:00:00"/>
    <n v="261"/>
    <n v="261"/>
    <n v="7334"/>
    <s v="PURCHASE"/>
    <x v="0"/>
    <n v="4819.3500000000004"/>
    <b v="1"/>
    <b v="0"/>
  </r>
  <r>
    <n v="741938341"/>
    <n v="741938341"/>
    <n v="5000"/>
    <n v="4670.4799999999996"/>
    <s v="2016-08-09T22:58:42"/>
    <n v="107.44"/>
    <x v="170"/>
    <s v="US"/>
    <x v="0"/>
    <n v="5"/>
    <n v="8"/>
    <x v="13"/>
    <d v="2030-01-01T00:00:00"/>
    <d v="2012-02-16T00:00:00"/>
    <d v="2012-02-16T00:00:00"/>
    <n v="230"/>
    <n v="230"/>
    <n v="9293"/>
    <s v="PURCHASE"/>
    <x v="0"/>
    <n v="329.52"/>
    <b v="1"/>
    <b v="0"/>
  </r>
  <r>
    <n v="820481552"/>
    <n v="820481552"/>
    <n v="250"/>
    <n v="187.94"/>
    <s v="2016-11-21T22:32:33"/>
    <n v="52.64"/>
    <x v="181"/>
    <s v="US"/>
    <x v="0"/>
    <n v="9"/>
    <n v="1"/>
    <x v="14"/>
    <d v="2019-02-01T00:00:00"/>
    <d v="2015-08-14T00:00:00"/>
    <d v="2015-08-14T00:00:00"/>
    <n v="259"/>
    <n v="259"/>
    <n v="189"/>
    <s v="PURCHASE"/>
    <x v="0"/>
    <n v="62.06"/>
    <b v="1"/>
    <b v="0"/>
  </r>
  <r>
    <n v="717128593"/>
    <n v="717128593"/>
    <n v="10000"/>
    <n v="9490.5400000000009"/>
    <s v="2016-06-03T16:34:24"/>
    <n v="40.03"/>
    <x v="13"/>
    <s v="US"/>
    <x v="0"/>
    <n v="5"/>
    <n v="1"/>
    <x v="5"/>
    <d v="2032-01-01T00:00:00"/>
    <d v="2013-04-07T00:00:00"/>
    <d v="2016-02-28T00:00:00"/>
    <n v="673"/>
    <n v="673"/>
    <n v="1697"/>
    <s v="PURCHASE"/>
    <x v="0"/>
    <n v="509.46"/>
    <b v="1"/>
    <b v="0"/>
  </r>
  <r>
    <n v="424516545"/>
    <n v="424516545"/>
    <n v="5000"/>
    <n v="3663.15"/>
    <s v="2016-09-06T04:55:06"/>
    <n v="241.55"/>
    <x v="182"/>
    <s v="US"/>
    <x v="0"/>
    <n v="9"/>
    <n v="8"/>
    <x v="8"/>
    <d v="2023-05-01T00:00:00"/>
    <d v="2014-02-25T00:00:00"/>
    <d v="2016-06-22T00:00:00"/>
    <n v="151"/>
    <n v="151"/>
    <n v="3953"/>
    <s v="PURCHASE"/>
    <x v="1"/>
    <n v="1336.85"/>
    <b v="1"/>
    <b v="0"/>
  </r>
  <r>
    <n v="281195945"/>
    <n v="281195945"/>
    <n v="250"/>
    <n v="118.52"/>
    <s v="2016-01-30T18:45:24"/>
    <n v="55.07"/>
    <x v="183"/>
    <s v="US"/>
    <x v="0"/>
    <n v="90"/>
    <n v="1"/>
    <x v="10"/>
    <d v="2027-12-01T00:00:00"/>
    <d v="2014-04-12T00:00:00"/>
    <d v="2014-04-12T00:00:00"/>
    <n v="127"/>
    <n v="127"/>
    <n v="7353"/>
    <s v="PURCHASE"/>
    <x v="0"/>
    <n v="131.47999999999999"/>
    <b v="0"/>
    <b v="0"/>
  </r>
  <r>
    <n v="515888928"/>
    <n v="515888928"/>
    <n v="2500"/>
    <n v="606.69000000000005"/>
    <s v="2016-03-29T18:43:41"/>
    <n v="274.74"/>
    <x v="184"/>
    <s v="US"/>
    <x v="0"/>
    <n v="2"/>
    <n v="1"/>
    <x v="4"/>
    <d v="2023-07-01T00:00:00"/>
    <d v="2010-12-16T00:00:00"/>
    <d v="2010-12-16T00:00:00"/>
    <n v="481"/>
    <n v="481"/>
    <n v="1521"/>
    <s v="PURCHASE"/>
    <x v="0"/>
    <n v="1893.31"/>
    <b v="0"/>
    <b v="0"/>
  </r>
  <r>
    <n v="431233240"/>
    <n v="431233240"/>
    <n v="1000"/>
    <n v="357.88"/>
    <s v="2016-10-29T08:36:42"/>
    <n v="64.900000000000006"/>
    <x v="114"/>
    <s v="US"/>
    <x v="0"/>
    <n v="5"/>
    <n v="1"/>
    <x v="9"/>
    <d v="2018-07-01T00:00:00"/>
    <d v="2015-08-12T00:00:00"/>
    <d v="2016-05-12T00:00:00"/>
    <n v="659"/>
    <n v="659"/>
    <n v="6909"/>
    <s v="PURCHASE"/>
    <x v="0"/>
    <n v="642.12"/>
    <b v="0"/>
    <b v="0"/>
  </r>
  <r>
    <n v="654284036"/>
    <n v="654284036"/>
    <n v="15000"/>
    <n v="6571.33"/>
    <s v="2016-06-06T16:34:12"/>
    <n v="172.87"/>
    <x v="185"/>
    <s v="US"/>
    <x v="0"/>
    <n v="5"/>
    <n v="1"/>
    <x v="7"/>
    <d v="2031-12-01T00:00:00"/>
    <d v="2015-12-21T00:00:00"/>
    <d v="2015-12-21T00:00:00"/>
    <n v="525"/>
    <n v="525"/>
    <n v="6000"/>
    <s v="PURCHASE"/>
    <x v="0"/>
    <n v="8428.67"/>
    <b v="1"/>
    <b v="0"/>
  </r>
  <r>
    <n v="471685647"/>
    <n v="471685647"/>
    <n v="7500"/>
    <n v="6164.15"/>
    <s v="2016-03-12T23:54:58"/>
    <n v="71.42"/>
    <x v="186"/>
    <s v="US"/>
    <x v="0"/>
    <n v="5"/>
    <n v="1"/>
    <x v="17"/>
    <d v="2031-11-01T00:00:00"/>
    <d v="2015-02-11T00:00:00"/>
    <d v="2016-02-26T00:00:00"/>
    <n v="451"/>
    <n v="451"/>
    <n v="5039"/>
    <s v="PURCHASE"/>
    <x v="0"/>
    <n v="1335.85"/>
    <b v="1"/>
    <b v="0"/>
  </r>
  <r>
    <n v="577128169"/>
    <n v="577128169"/>
    <n v="5000"/>
    <n v="4626.6899999999996"/>
    <s v="2016-01-12T06:14:56"/>
    <n v="41.2"/>
    <x v="187"/>
    <s v="US"/>
    <x v="0"/>
    <n v="2"/>
    <n v="1"/>
    <x v="9"/>
    <d v="2023-08-01T00:00:00"/>
    <d v="2013-10-20T00:00:00"/>
    <d v="2013-10-20T00:00:00"/>
    <n v="653"/>
    <n v="653"/>
    <n v="1547"/>
    <s v="PURCHASE"/>
    <x v="0"/>
    <n v="373.31"/>
    <b v="0"/>
    <b v="0"/>
  </r>
  <r>
    <n v="865766447"/>
    <n v="865766447"/>
    <n v="10000"/>
    <n v="9520.11"/>
    <s v="2016-03-10T19:53:09"/>
    <n v="83.22"/>
    <x v="10"/>
    <s v="US"/>
    <x v="0"/>
    <n v="5"/>
    <n v="1"/>
    <x v="0"/>
    <d v="2026-04-01T00:00:00"/>
    <d v="2015-07-21T00:00:00"/>
    <d v="2015-07-21T00:00:00"/>
    <n v="962"/>
    <n v="962"/>
    <n v="7538"/>
    <s v="PURCHASE"/>
    <x v="0"/>
    <n v="479.89"/>
    <b v="0"/>
    <b v="0"/>
  </r>
  <r>
    <n v="823179277"/>
    <n v="823179277"/>
    <n v="15000"/>
    <n v="15000"/>
    <s v="2016-11-24T03:31:24"/>
    <n v="4.6399999999999997"/>
    <x v="53"/>
    <s v="US"/>
    <x v="0"/>
    <n v="5"/>
    <n v="1"/>
    <x v="11"/>
    <d v="2023-02-01T00:00:00"/>
    <d v="2015-01-17T00:00:00"/>
    <d v="2015-01-17T00:00:00"/>
    <n v="981"/>
    <n v="981"/>
    <n v="9488"/>
    <s v="PURCHASE"/>
    <x v="0"/>
    <n v="0"/>
    <b v="0"/>
    <b v="0"/>
  </r>
  <r>
    <n v="568765450"/>
    <n v="568765450"/>
    <n v="20000"/>
    <n v="17965.990000000002"/>
    <s v="2016-01-06T04:44:26"/>
    <n v="73.790000000000006"/>
    <x v="188"/>
    <s v="US"/>
    <x v="0"/>
    <n v="9"/>
    <n v="8"/>
    <x v="1"/>
    <d v="2019-01-01T00:00:00"/>
    <d v="2015-02-20T00:00:00"/>
    <d v="2015-02-20T00:00:00"/>
    <n v="197"/>
    <n v="197"/>
    <n v="2608"/>
    <s v="PURCHASE"/>
    <x v="0"/>
    <n v="2034.01"/>
    <b v="1"/>
    <b v="0"/>
  </r>
  <r>
    <n v="387040271"/>
    <n v="387040271"/>
    <n v="5000"/>
    <n v="4804.21"/>
    <s v="2016-09-25T06:54:00"/>
    <n v="16.71"/>
    <x v="189"/>
    <s v="US"/>
    <x v="0"/>
    <n v="9"/>
    <n v="1"/>
    <x v="4"/>
    <d v="2030-09-01T00:00:00"/>
    <d v="2011-12-06T00:00:00"/>
    <d v="2016-07-14T00:00:00"/>
    <n v="347"/>
    <n v="347"/>
    <n v="1972"/>
    <s v="PURCHASE"/>
    <x v="0"/>
    <n v="195.79"/>
    <b v="1"/>
    <b v="0"/>
  </r>
  <r>
    <n v="652968155"/>
    <n v="652968155"/>
    <n v="7500"/>
    <n v="3703.64"/>
    <s v="2016-07-23T00:30:02"/>
    <n v="0"/>
    <x v="190"/>
    <s v="US"/>
    <x v="0"/>
    <n v="9"/>
    <n v="1"/>
    <x v="14"/>
    <d v="2027-05-01T00:00:00"/>
    <d v="2015-11-10T00:00:00"/>
    <d v="2015-11-10T00:00:00"/>
    <n v="772"/>
    <n v="772"/>
    <n v="9084"/>
    <s v="PURCHASE"/>
    <x v="0"/>
    <n v="3796.36"/>
    <b v="0"/>
    <b v="0"/>
  </r>
  <r>
    <n v="403356737"/>
    <n v="403356737"/>
    <n v="250"/>
    <n v="22.24"/>
    <s v="2016-07-17T05:44:06"/>
    <n v="16.59"/>
    <x v="174"/>
    <s v="US"/>
    <x v="0"/>
    <n v="5"/>
    <n v="1"/>
    <x v="12"/>
    <d v="2027-11-01T00:00:00"/>
    <d v="2015-12-09T00:00:00"/>
    <d v="2015-12-09T00:00:00"/>
    <n v="538"/>
    <n v="538"/>
    <n v="1459"/>
    <s v="PURCHASE"/>
    <x v="0"/>
    <n v="227.76"/>
    <b v="0"/>
    <b v="0"/>
  </r>
  <r>
    <n v="782969776"/>
    <n v="782969776"/>
    <n v="7500"/>
    <n v="6841.88"/>
    <s v="2016-11-28T06:58:16"/>
    <n v="339.67"/>
    <x v="36"/>
    <s v="US"/>
    <x v="0"/>
    <n v="2"/>
    <n v="1"/>
    <x v="0"/>
    <d v="2027-11-01T00:00:00"/>
    <d v="2015-08-08T00:00:00"/>
    <d v="2016-06-06T00:00:00"/>
    <n v="172"/>
    <n v="172"/>
    <n v="3796"/>
    <s v="PURCHASE"/>
    <x v="0"/>
    <n v="658.12"/>
    <b v="0"/>
    <b v="0"/>
  </r>
  <r>
    <n v="318001076"/>
    <n v="318001076"/>
    <n v="50000"/>
    <n v="9569.1"/>
    <s v="2016-11-11T23:33:21"/>
    <n v="110.74"/>
    <x v="64"/>
    <s v="US"/>
    <x v="0"/>
    <n v="2"/>
    <n v="1"/>
    <x v="0"/>
    <d v="2019-12-01T00:00:00"/>
    <d v="2015-12-11T00:00:00"/>
    <d v="2016-11-10T00:00:00"/>
    <n v="633"/>
    <n v="633"/>
    <n v="1789"/>
    <s v="PURCHASE"/>
    <x v="1"/>
    <n v="40430.9"/>
    <b v="0"/>
    <b v="0"/>
  </r>
  <r>
    <n v="431081947"/>
    <n v="431081947"/>
    <n v="20000"/>
    <n v="11729.77"/>
    <s v="2016-04-27T06:47:07"/>
    <n v="89.24"/>
    <x v="36"/>
    <s v="US"/>
    <x v="0"/>
    <n v="90"/>
    <n v="1"/>
    <x v="0"/>
    <d v="2022-11-01T00:00:00"/>
    <d v="2015-11-21T00:00:00"/>
    <d v="2016-01-24T00:00:00"/>
    <n v="274"/>
    <n v="274"/>
    <n v="2510"/>
    <s v="PURCHASE"/>
    <x v="0"/>
    <n v="8270.23"/>
    <b v="0"/>
    <b v="0"/>
  </r>
  <r>
    <n v="158848043"/>
    <n v="158848043"/>
    <n v="2500"/>
    <n v="292.17"/>
    <s v="2016-04-24T22:38:02"/>
    <n v="221.99"/>
    <x v="64"/>
    <s v="US"/>
    <x v="0"/>
    <n v="9"/>
    <n v="1"/>
    <x v="0"/>
    <d v="2027-10-01T00:00:00"/>
    <d v="2015-04-25T00:00:00"/>
    <d v="2015-04-25T00:00:00"/>
    <n v="153"/>
    <n v="153"/>
    <n v="8894"/>
    <s v="PURCHASE"/>
    <x v="0"/>
    <n v="2207.83"/>
    <b v="0"/>
    <b v="0"/>
  </r>
  <r>
    <n v="202980842"/>
    <n v="202980842"/>
    <n v="20000"/>
    <n v="16897.099999999999"/>
    <s v="2016-12-27T06:14:08"/>
    <n v="384.18"/>
    <x v="64"/>
    <s v="US"/>
    <x v="0"/>
    <n v="9"/>
    <n v="1"/>
    <x v="0"/>
    <d v="2028-05-01T00:00:00"/>
    <d v="2015-01-08T00:00:00"/>
    <d v="2015-01-08T00:00:00"/>
    <n v="448"/>
    <n v="448"/>
    <n v="1806"/>
    <s v="PURCHASE"/>
    <x v="0"/>
    <n v="3102.9"/>
    <b v="0"/>
    <b v="0"/>
  </r>
  <r>
    <n v="206257508"/>
    <n v="206257508"/>
    <n v="15000"/>
    <n v="7407.93"/>
    <s v="2016-09-19T03:44:38"/>
    <n v="184.27"/>
    <x v="12"/>
    <s v="US"/>
    <x v="0"/>
    <n v="2"/>
    <n v="1"/>
    <x v="6"/>
    <d v="2018-11-01T00:00:00"/>
    <d v="2013-10-15T00:00:00"/>
    <d v="2016-02-09T00:00:00"/>
    <n v="447"/>
    <n v="447"/>
    <n v="4308"/>
    <s v="PURCHASE"/>
    <x v="0"/>
    <n v="7592.07"/>
    <b v="0"/>
    <b v="0"/>
  </r>
  <r>
    <n v="899077607"/>
    <n v="899077607"/>
    <n v="5000"/>
    <n v="1053.1099999999999"/>
    <s v="2016-02-21T10:12:55"/>
    <n v="13.72"/>
    <x v="191"/>
    <s v="US"/>
    <x v="0"/>
    <n v="2"/>
    <n v="1"/>
    <x v="1"/>
    <d v="2019-07-01T00:00:00"/>
    <d v="2013-04-11T00:00:00"/>
    <d v="2013-04-11T00:00:00"/>
    <n v="654"/>
    <n v="654"/>
    <n v="3634"/>
    <s v="PURCHASE"/>
    <x v="0"/>
    <n v="3946.89"/>
    <b v="1"/>
    <b v="0"/>
  </r>
  <r>
    <n v="792805703"/>
    <n v="792805703"/>
    <n v="7500"/>
    <n v="3021.03"/>
    <s v="2016-01-27T21:30:14"/>
    <n v="173.45"/>
    <x v="192"/>
    <s v="US"/>
    <x v="0"/>
    <n v="5"/>
    <n v="1"/>
    <x v="15"/>
    <d v="2028-04-01T00:00:00"/>
    <d v="2015-07-15T00:00:00"/>
    <d v="2015-07-15T00:00:00"/>
    <n v="749"/>
    <n v="749"/>
    <n v="7064"/>
    <s v="PURCHASE"/>
    <x v="0"/>
    <n v="4478.97"/>
    <b v="1"/>
    <b v="0"/>
  </r>
  <r>
    <n v="671323720"/>
    <n v="671323720"/>
    <n v="7500"/>
    <n v="1092.6500000000001"/>
    <s v="2016-04-15T12:36:06"/>
    <n v="0"/>
    <x v="193"/>
    <s v="US"/>
    <x v="0"/>
    <n v="9"/>
    <n v="1"/>
    <x v="5"/>
    <d v="2028-08-01T00:00:00"/>
    <d v="2013-09-14T00:00:00"/>
    <d v="2013-09-14T00:00:00"/>
    <n v="106"/>
    <n v="106"/>
    <n v="6791"/>
    <s v="ADDRESS_VERIFICATION"/>
    <x v="0"/>
    <n v="6407.35"/>
    <b v="0"/>
    <b v="0"/>
  </r>
  <r>
    <n v="456044564"/>
    <n v="456044564"/>
    <n v="10000"/>
    <n v="1664.49"/>
    <s v="2016-09-27T13:00:44"/>
    <n v="211.08"/>
    <x v="1"/>
    <s v="US"/>
    <x v="0"/>
    <n v="5"/>
    <n v="99"/>
    <x v="0"/>
    <d v="2023-03-01T00:00:00"/>
    <d v="2012-10-05T00:00:00"/>
    <d v="2016-09-26T00:00:00"/>
    <n v="746"/>
    <n v="746"/>
    <n v="5658"/>
    <s v="PURCHASE"/>
    <x v="0"/>
    <n v="8335.51"/>
    <b v="0"/>
    <b v="0"/>
  </r>
  <r>
    <n v="719248301"/>
    <n v="719248301"/>
    <n v="7500"/>
    <n v="4002.09"/>
    <s v="2016-02-21T01:05:28"/>
    <n v="78.31"/>
    <x v="60"/>
    <s v="US"/>
    <x v="0"/>
    <n v="9"/>
    <n v="1"/>
    <x v="6"/>
    <d v="2022-03-01T00:00:00"/>
    <d v="2015-06-05T00:00:00"/>
    <d v="2015-06-05T00:00:00"/>
    <n v="576"/>
    <n v="576"/>
    <n v="2330"/>
    <s v="PURCHASE"/>
    <x v="0"/>
    <n v="3497.91"/>
    <b v="0"/>
    <b v="0"/>
  </r>
  <r>
    <n v="786923564"/>
    <n v="786923564"/>
    <n v="20000"/>
    <n v="19005.150000000001"/>
    <s v="2016-06-03T06:33:38"/>
    <n v="352.71"/>
    <x v="99"/>
    <s v="US"/>
    <x v="0"/>
    <n v="9"/>
    <n v="1"/>
    <x v="5"/>
    <d v="2025-06-01T00:00:00"/>
    <d v="2015-01-07T00:00:00"/>
    <d v="2016-04-11T00:00:00"/>
    <n v="152"/>
    <n v="152"/>
    <n v="3982"/>
    <s v="PURCHASE"/>
    <x v="0"/>
    <n v="994.85"/>
    <b v="1"/>
    <b v="0"/>
  </r>
  <r>
    <n v="819656157"/>
    <n v="819656157"/>
    <n v="5000"/>
    <n v="1153.96"/>
    <s v="2016-07-04T19:37:05"/>
    <n v="0"/>
    <x v="194"/>
    <s v="US"/>
    <x v="0"/>
    <n v="5"/>
    <n v="1"/>
    <x v="1"/>
    <d v="2028-11-01T00:00:00"/>
    <d v="2010-07-20T00:00:00"/>
    <d v="2010-07-20T00:00:00"/>
    <n v="893"/>
    <n v="893"/>
    <n v="2509"/>
    <s v="ADDRESS_VERIFICATION"/>
    <x v="0"/>
    <n v="3846.04"/>
    <b v="0"/>
    <b v="0"/>
  </r>
  <r>
    <n v="964061185"/>
    <n v="964061185"/>
    <n v="2500"/>
    <n v="591.38"/>
    <s v="2016-04-08T01:31:46"/>
    <n v="0"/>
    <x v="36"/>
    <s v="US"/>
    <x v="0"/>
    <n v="5"/>
    <n v="1"/>
    <x v="0"/>
    <d v="2018-12-01T00:00:00"/>
    <d v="2014-05-29T00:00:00"/>
    <d v="2014-05-29T00:00:00"/>
    <n v="283"/>
    <n v="283"/>
    <n v="6575"/>
    <s v="ADDRESS_VERIFICATION"/>
    <x v="0"/>
    <n v="1908.62"/>
    <b v="0"/>
    <b v="0"/>
  </r>
  <r>
    <n v="371957909"/>
    <n v="371957909"/>
    <n v="5000"/>
    <n v="1753.88"/>
    <s v="2016-06-26T22:30:06"/>
    <n v="49.83"/>
    <x v="195"/>
    <s v="US"/>
    <x v="0"/>
    <n v="9"/>
    <n v="8"/>
    <x v="5"/>
    <d v="2021-08-01T00:00:00"/>
    <d v="2015-08-16T00:00:00"/>
    <d v="2015-08-16T00:00:00"/>
    <n v="703"/>
    <n v="703"/>
    <n v="4772"/>
    <s v="PURCHASE"/>
    <x v="0"/>
    <n v="3246.12"/>
    <b v="0"/>
    <b v="0"/>
  </r>
  <r>
    <n v="773863988"/>
    <n v="773863988"/>
    <n v="5000"/>
    <n v="4943.63"/>
    <s v="2016-03-30T11:49:36"/>
    <n v="2.48"/>
    <x v="196"/>
    <s v="US"/>
    <x v="0"/>
    <n v="9"/>
    <n v="8"/>
    <x v="1"/>
    <d v="2025-05-01T00:00:00"/>
    <d v="2014-12-29T00:00:00"/>
    <d v="2016-01-22T00:00:00"/>
    <n v="598"/>
    <n v="598"/>
    <n v="66"/>
    <s v="PURCHASE"/>
    <x v="0"/>
    <n v="56.37"/>
    <b v="1"/>
    <b v="0"/>
  </r>
  <r>
    <n v="990764813"/>
    <n v="990764813"/>
    <n v="20000"/>
    <n v="1742.92"/>
    <s v="2016-05-10T04:14:28"/>
    <n v="18.59"/>
    <x v="39"/>
    <s v="US"/>
    <x v="0"/>
    <n v="2"/>
    <n v="1"/>
    <x v="8"/>
    <d v="2020-04-01T00:00:00"/>
    <d v="2015-01-10T00:00:00"/>
    <d v="2016-04-26T00:00:00"/>
    <n v="910"/>
    <n v="910"/>
    <n v="4008"/>
    <s v="PURCHASE"/>
    <x v="0"/>
    <n v="18257.080000000002"/>
    <b v="1"/>
    <b v="0"/>
  </r>
  <r>
    <n v="967351481"/>
    <n v="967351481"/>
    <n v="20000"/>
    <n v="20000"/>
    <s v="2016-10-02T23:49:36"/>
    <n v="19.18"/>
    <x v="30"/>
    <s v="US"/>
    <x v="0"/>
    <n v="9"/>
    <n v="1"/>
    <x v="0"/>
    <d v="2027-04-01T00:00:00"/>
    <d v="2011-02-28T00:00:00"/>
    <d v="2011-02-28T00:00:00"/>
    <n v="437"/>
    <n v="437"/>
    <n v="5632"/>
    <s v="PURCHASE"/>
    <x v="0"/>
    <n v="0"/>
    <b v="0"/>
    <b v="0"/>
  </r>
  <r>
    <n v="952906001"/>
    <n v="952906001"/>
    <n v="7500"/>
    <n v="7245.13"/>
    <s v="2016-12-22T05:15:19"/>
    <n v="46.62"/>
    <x v="197"/>
    <s v="US"/>
    <x v="0"/>
    <n v="5"/>
    <n v="8"/>
    <x v="18"/>
    <d v="2027-02-01T00:00:00"/>
    <d v="2014-08-16T00:00:00"/>
    <d v="2014-08-16T00:00:00"/>
    <n v="795"/>
    <n v="795"/>
    <n v="5165"/>
    <s v="PURCHASE"/>
    <x v="0"/>
    <n v="254.87"/>
    <b v="0"/>
    <b v="0"/>
  </r>
  <r>
    <n v="379497421"/>
    <n v="379497421"/>
    <n v="5000"/>
    <n v="1614.69"/>
    <s v="2016-11-03T22:29:25"/>
    <n v="17.350000000000001"/>
    <x v="108"/>
    <s v="US"/>
    <x v="0"/>
    <n v="9"/>
    <n v="1"/>
    <x v="12"/>
    <d v="2026-04-01T00:00:00"/>
    <d v="2012-01-12T00:00:00"/>
    <d v="2016-10-04T00:00:00"/>
    <n v="215"/>
    <n v="215"/>
    <n v="8620"/>
    <s v="PURCHASE"/>
    <x v="0"/>
    <n v="3385.31"/>
    <b v="0"/>
    <b v="0"/>
  </r>
  <r>
    <n v="613334658"/>
    <n v="613334658"/>
    <n v="500"/>
    <n v="139.24"/>
    <s v="2016-10-27T09:35:02"/>
    <n v="111.57"/>
    <x v="198"/>
    <s v="US"/>
    <x v="0"/>
    <n v="5"/>
    <n v="8"/>
    <x v="1"/>
    <d v="2019-06-01T00:00:00"/>
    <d v="2014-08-22T00:00:00"/>
    <d v="2014-08-22T00:00:00"/>
    <n v="371"/>
    <n v="371"/>
    <n v="8863"/>
    <s v="PURCHASE"/>
    <x v="0"/>
    <n v="360.76"/>
    <b v="1"/>
    <b v="0"/>
  </r>
  <r>
    <n v="314506271"/>
    <n v="314506271"/>
    <n v="250"/>
    <n v="-62.15"/>
    <s v="2016-11-08T00:15:05"/>
    <n v="97.57"/>
    <x v="199"/>
    <s v="US"/>
    <x v="0"/>
    <n v="5"/>
    <n v="1"/>
    <x v="1"/>
    <d v="2029-08-01T00:00:00"/>
    <d v="2015-06-15T00:00:00"/>
    <d v="2016-10-22T00:00:00"/>
    <n v="815"/>
    <n v="815"/>
    <n v="2640"/>
    <s v="PURCHASE"/>
    <x v="0"/>
    <n v="312.14999999999998"/>
    <b v="1"/>
    <b v="0"/>
  </r>
  <r>
    <n v="351025346"/>
    <n v="351025346"/>
    <n v="15000"/>
    <n v="10561.02"/>
    <s v="2016-06-19T23:26:11"/>
    <n v="23.65"/>
    <x v="35"/>
    <s v="US"/>
    <x v="0"/>
    <n v="9"/>
    <n v="8"/>
    <x v="0"/>
    <d v="2031-11-01T00:00:00"/>
    <d v="2014-02-19T00:00:00"/>
    <d v="2014-02-19T00:00:00"/>
    <n v="402"/>
    <n v="402"/>
    <n v="252"/>
    <s v="PURCHASE"/>
    <x v="0"/>
    <n v="4438.9799999999996"/>
    <b v="0"/>
    <b v="0"/>
  </r>
  <r>
    <n v="594901853"/>
    <n v="594901853"/>
    <n v="7500"/>
    <n v="3723.78"/>
    <s v="2016-05-30T16:43:17"/>
    <n v="184.14"/>
    <x v="48"/>
    <s v="US"/>
    <x v="0"/>
    <n v="5"/>
    <n v="1"/>
    <x v="0"/>
    <d v="2022-04-01T00:00:00"/>
    <d v="2015-11-04T00:00:00"/>
    <d v="2015-11-04T00:00:00"/>
    <n v="235"/>
    <n v="235"/>
    <n v="3182"/>
    <s v="PURCHASE"/>
    <x v="0"/>
    <n v="3776.22"/>
    <b v="0"/>
    <b v="0"/>
  </r>
  <r>
    <n v="175589494"/>
    <n v="175589494"/>
    <n v="20000"/>
    <n v="10873.57"/>
    <s v="2016-05-04T04:36:37"/>
    <n v="64.989999999999995"/>
    <x v="14"/>
    <s v="US"/>
    <x v="0"/>
    <n v="5"/>
    <n v="1"/>
    <x v="0"/>
    <d v="2018-12-01T00:00:00"/>
    <d v="2014-05-26T00:00:00"/>
    <d v="2014-05-26T00:00:00"/>
    <n v="977"/>
    <n v="977"/>
    <n v="2457"/>
    <s v="PURCHASE"/>
    <x v="0"/>
    <n v="9126.43"/>
    <b v="0"/>
    <b v="0"/>
  </r>
  <r>
    <n v="588102118"/>
    <n v="588102118"/>
    <n v="15000"/>
    <n v="5148.03"/>
    <s v="2016-12-18T04:13:05"/>
    <n v="203.36"/>
    <x v="36"/>
    <s v="US"/>
    <x v="0"/>
    <n v="5"/>
    <n v="1"/>
    <x v="0"/>
    <d v="2025-06-01T00:00:00"/>
    <d v="2014-09-08T00:00:00"/>
    <d v="2014-09-08T00:00:00"/>
    <n v="623"/>
    <n v="623"/>
    <n v="5106"/>
    <s v="PURCHASE"/>
    <x v="0"/>
    <n v="9851.9699999999993"/>
    <b v="0"/>
    <b v="0"/>
  </r>
  <r>
    <n v="553861440"/>
    <n v="553861440"/>
    <n v="15000"/>
    <n v="10972.47"/>
    <s v="2016-04-02T16:43:37"/>
    <n v="99.03"/>
    <x v="200"/>
    <s v="US"/>
    <x v="0"/>
    <n v="9"/>
    <n v="8"/>
    <x v="13"/>
    <d v="2020-08-01T00:00:00"/>
    <d v="2014-01-08T00:00:00"/>
    <d v="2014-01-08T00:00:00"/>
    <n v="298"/>
    <n v="298"/>
    <n v="520"/>
    <s v="PURCHASE"/>
    <x v="1"/>
    <n v="4027.53"/>
    <b v="1"/>
    <b v="0"/>
  </r>
  <r>
    <n v="537666122"/>
    <n v="537666122"/>
    <n v="10000"/>
    <n v="7585.47"/>
    <s v="2016-06-28T12:54:48"/>
    <n v="212.1"/>
    <x v="201"/>
    <s v="US"/>
    <x v="0"/>
    <n v="5"/>
    <n v="1"/>
    <x v="1"/>
    <d v="2027-05-01T00:00:00"/>
    <d v="2015-06-28T00:00:00"/>
    <d v="2015-06-28T00:00:00"/>
    <n v="510"/>
    <n v="510"/>
    <n v="8325"/>
    <s v="PURCHASE"/>
    <x v="0"/>
    <n v="2414.5300000000002"/>
    <b v="1"/>
    <b v="0"/>
  </r>
  <r>
    <n v="622176268"/>
    <n v="622176268"/>
    <n v="20000"/>
    <n v="11729.28"/>
    <s v="2016-10-03T21:58:33"/>
    <n v="101.23"/>
    <x v="202"/>
    <s v="US"/>
    <x v="0"/>
    <n v="9"/>
    <n v="1"/>
    <x v="8"/>
    <d v="2029-02-01T00:00:00"/>
    <d v="2012-03-15T00:00:00"/>
    <d v="2012-03-15T00:00:00"/>
    <n v="579"/>
    <n v="579"/>
    <n v="6008"/>
    <s v="PURCHASE"/>
    <x v="0"/>
    <n v="8270.7199999999993"/>
    <b v="1"/>
    <b v="0"/>
  </r>
  <r>
    <n v="973681430"/>
    <n v="973681430"/>
    <n v="7500"/>
    <n v="2053.09"/>
    <s v="2016-04-12T06:37:03"/>
    <n v="30.52"/>
    <x v="12"/>
    <s v="US"/>
    <x v="0"/>
    <n v="2"/>
    <n v="8"/>
    <x v="6"/>
    <d v="2025-02-01T00:00:00"/>
    <d v="2013-05-22T00:00:00"/>
    <d v="2016-02-14T00:00:00"/>
    <n v="536"/>
    <n v="536"/>
    <n v="5323"/>
    <s v="PURCHASE"/>
    <x v="1"/>
    <n v="5446.91"/>
    <b v="0"/>
    <b v="0"/>
  </r>
  <r>
    <n v="721813627"/>
    <n v="721813627"/>
    <n v="15000"/>
    <n v="15000"/>
    <s v="2016-01-10T02:18:18"/>
    <n v="27.28"/>
    <x v="114"/>
    <s v="US"/>
    <x v="0"/>
    <n v="80"/>
    <n v="8"/>
    <x v="9"/>
    <d v="2018-07-01T00:00:00"/>
    <d v="2014-11-13T00:00:00"/>
    <d v="2014-11-13T00:00:00"/>
    <n v="583"/>
    <n v="583"/>
    <n v="5036"/>
    <s v="PURCHASE"/>
    <x v="0"/>
    <n v="0"/>
    <b v="0"/>
    <b v="0"/>
  </r>
  <r>
    <n v="918205645"/>
    <n v="918205645"/>
    <n v="500"/>
    <n v="35.21"/>
    <s v="2016-01-03T17:06:07"/>
    <n v="667.13"/>
    <x v="203"/>
    <s v="US"/>
    <x v="0"/>
    <n v="5"/>
    <n v="1"/>
    <x v="1"/>
    <d v="2024-01-01T00:00:00"/>
    <d v="2013-10-22T00:00:00"/>
    <d v="2013-10-22T00:00:00"/>
    <n v="978"/>
    <n v="978"/>
    <n v="2777"/>
    <s v="PURCHASE"/>
    <x v="0"/>
    <n v="464.79"/>
    <b v="1"/>
    <b v="0"/>
  </r>
  <r>
    <n v="355338810"/>
    <n v="355338810"/>
    <n v="50000"/>
    <n v="20035.650000000001"/>
    <s v="2016-09-15T21:15:25"/>
    <n v="69.53"/>
    <x v="204"/>
    <s v="US"/>
    <x v="0"/>
    <n v="9"/>
    <n v="8"/>
    <x v="1"/>
    <d v="2029-06-01T00:00:00"/>
    <d v="2009-01-20T00:00:00"/>
    <d v="2009-01-20T00:00:00"/>
    <n v="146"/>
    <n v="146"/>
    <n v="2608"/>
    <s v="PURCHASE"/>
    <x v="0"/>
    <n v="29964.35"/>
    <b v="1"/>
    <b v="0"/>
  </r>
  <r>
    <n v="639605335"/>
    <n v="639605335"/>
    <n v="20000"/>
    <n v="15971.29"/>
    <s v="2016-09-30T05:31:06"/>
    <n v="42.08"/>
    <x v="205"/>
    <s v="US"/>
    <x v="0"/>
    <m/>
    <n v="1"/>
    <x v="16"/>
    <d v="2026-03-01T00:00:00"/>
    <d v="2014-01-17T00:00:00"/>
    <d v="2014-01-17T00:00:00"/>
    <n v="894"/>
    <n v="894"/>
    <n v="1298"/>
    <s v="PURCHASE"/>
    <x v="0"/>
    <n v="4028.71"/>
    <b v="0"/>
    <b v="0"/>
  </r>
  <r>
    <n v="573754252"/>
    <n v="573754252"/>
    <n v="15000"/>
    <n v="3440.11"/>
    <s v="2016-10-26T21:17:23"/>
    <n v="94.95"/>
    <x v="1"/>
    <s v="US"/>
    <x v="0"/>
    <n v="9"/>
    <n v="1"/>
    <x v="0"/>
    <d v="2022-06-01T00:00:00"/>
    <d v="2014-10-12T00:00:00"/>
    <d v="2016-05-29T00:00:00"/>
    <n v="332"/>
    <n v="332"/>
    <n v="8352"/>
    <s v="PURCHASE"/>
    <x v="1"/>
    <n v="11559.89"/>
    <b v="0"/>
    <b v="0"/>
  </r>
  <r>
    <n v="251837688"/>
    <n v="251837688"/>
    <n v="10000"/>
    <n v="8510.2199999999993"/>
    <s v="2016-11-13T21:39:30"/>
    <n v="56.16"/>
    <x v="39"/>
    <s v="US"/>
    <x v="0"/>
    <n v="5"/>
    <n v="8"/>
    <x v="8"/>
    <d v="2021-01-01T00:00:00"/>
    <d v="2015-07-27T00:00:00"/>
    <d v="2016-10-20T00:00:00"/>
    <n v="246"/>
    <n v="246"/>
    <n v="2329"/>
    <s v="PURCHASE"/>
    <x v="0"/>
    <n v="1489.78"/>
    <b v="1"/>
    <b v="0"/>
  </r>
  <r>
    <n v="394349187"/>
    <n v="394349187"/>
    <n v="2500"/>
    <n v="523.29"/>
    <s v="2016-11-16T23:47:51"/>
    <n v="111.91"/>
    <x v="206"/>
    <s v="US"/>
    <x v="0"/>
    <n v="2"/>
    <n v="1"/>
    <x v="5"/>
    <d v="2031-12-01T00:00:00"/>
    <d v="2013-11-18T00:00:00"/>
    <d v="2013-11-18T00:00:00"/>
    <n v="381"/>
    <n v="381"/>
    <n v="8880"/>
    <s v="PURCHASE"/>
    <x v="0"/>
    <n v="1976.71"/>
    <b v="1"/>
    <b v="0"/>
  </r>
  <r>
    <n v="743751772"/>
    <n v="743751772"/>
    <n v="2500"/>
    <n v="1726.54"/>
    <s v="2016-06-16T11:52:14"/>
    <n v="13.47"/>
    <x v="174"/>
    <s v="US"/>
    <x v="0"/>
    <n v="2"/>
    <n v="1"/>
    <x v="12"/>
    <d v="2022-02-01T00:00:00"/>
    <d v="2013-10-13T00:00:00"/>
    <d v="2013-10-13T00:00:00"/>
    <n v="327"/>
    <n v="327"/>
    <n v="6541"/>
    <s v="PURCHASE"/>
    <x v="0"/>
    <n v="773.46"/>
    <b v="0"/>
    <b v="0"/>
  </r>
  <r>
    <n v="697813892"/>
    <n v="697813892"/>
    <n v="15000"/>
    <n v="14827.52"/>
    <s v="2016-01-13T06:56:54"/>
    <n v="172.48"/>
    <x v="35"/>
    <s v="US"/>
    <x v="0"/>
    <n v="5"/>
    <n v="1"/>
    <x v="0"/>
    <d v="2022-09-01T00:00:00"/>
    <d v="2014-08-10T00:00:00"/>
    <d v="2014-08-10T00:00:00"/>
    <n v="415"/>
    <n v="415"/>
    <n v="9507"/>
    <s v="PURCHASE"/>
    <x v="0"/>
    <n v="172.48"/>
    <b v="0"/>
    <b v="0"/>
  </r>
  <r>
    <n v="226896970"/>
    <n v="226896970"/>
    <n v="50000"/>
    <n v="35141.64"/>
    <s v="2016-05-06T02:14:55"/>
    <n v="137.55000000000001"/>
    <x v="19"/>
    <s v="US"/>
    <x v="0"/>
    <n v="2"/>
    <n v="1"/>
    <x v="8"/>
    <d v="2029-06-01T00:00:00"/>
    <d v="2014-05-25T00:00:00"/>
    <d v="2014-05-25T00:00:00"/>
    <n v="874"/>
    <n v="874"/>
    <n v="3165"/>
    <s v="PURCHASE"/>
    <x v="0"/>
    <n v="14858.36"/>
    <b v="1"/>
    <b v="0"/>
  </r>
  <r>
    <n v="898216887"/>
    <n v="898216887"/>
    <n v="5000"/>
    <n v="4406.1400000000003"/>
    <s v="2016-05-23T11:40:48"/>
    <n v="109.72"/>
    <x v="207"/>
    <s v="US"/>
    <x v="0"/>
    <n v="9"/>
    <n v="1"/>
    <x v="5"/>
    <d v="2026-08-01T00:00:00"/>
    <d v="2014-06-17T00:00:00"/>
    <d v="2014-06-17T00:00:00"/>
    <n v="284"/>
    <n v="284"/>
    <n v="6710"/>
    <s v="PURCHASE"/>
    <x v="0"/>
    <n v="593.86"/>
    <b v="1"/>
    <b v="1"/>
  </r>
  <r>
    <n v="310442064"/>
    <n v="310442064"/>
    <n v="20000"/>
    <n v="6762.71"/>
    <s v="2016-11-11T17:49:15"/>
    <n v="288.64"/>
    <x v="208"/>
    <s v="US"/>
    <x v="0"/>
    <n v="5"/>
    <n v="1"/>
    <x v="5"/>
    <d v="2025-12-01T00:00:00"/>
    <d v="2013-10-26T00:00:00"/>
    <d v="2016-06-18T00:00:00"/>
    <n v="649"/>
    <n v="649"/>
    <n v="125"/>
    <s v="PURCHASE"/>
    <x v="0"/>
    <n v="13237.29"/>
    <b v="1"/>
    <b v="0"/>
  </r>
  <r>
    <n v="626521203"/>
    <n v="626521203"/>
    <n v="7500"/>
    <n v="828.51"/>
    <s v="2016-12-13T10:24:40"/>
    <n v="59.88"/>
    <x v="30"/>
    <s v="US"/>
    <x v="0"/>
    <n v="5"/>
    <n v="8"/>
    <x v="0"/>
    <d v="2031-06-01T00:00:00"/>
    <d v="2010-11-21T00:00:00"/>
    <d v="2016-04-29T00:00:00"/>
    <n v="792"/>
    <n v="792"/>
    <n v="8698"/>
    <s v="PURCHASE"/>
    <x v="0"/>
    <n v="6671.49"/>
    <b v="0"/>
    <b v="0"/>
  </r>
  <r>
    <n v="843697122"/>
    <n v="843697122"/>
    <n v="10000"/>
    <n v="2851.1"/>
    <s v="2016-04-16T21:20:38"/>
    <n v="3.38"/>
    <x v="30"/>
    <s v="US"/>
    <x v="0"/>
    <n v="2"/>
    <n v="8"/>
    <x v="0"/>
    <d v="2021-12-01T00:00:00"/>
    <d v="2015-03-14T00:00:00"/>
    <d v="2015-03-14T00:00:00"/>
    <n v="160"/>
    <n v="160"/>
    <n v="7228"/>
    <s v="PURCHASE"/>
    <x v="0"/>
    <n v="7148.9"/>
    <b v="0"/>
    <b v="0"/>
  </r>
  <r>
    <n v="369628459"/>
    <n v="369628459"/>
    <n v="50000"/>
    <n v="49742.43"/>
    <s v="2016-12-10T11:22:28"/>
    <n v="119.99"/>
    <x v="1"/>
    <s v="US"/>
    <x v="0"/>
    <n v="2"/>
    <n v="8"/>
    <x v="0"/>
    <d v="2021-03-01T00:00:00"/>
    <d v="2004-08-03T00:00:00"/>
    <d v="2004-08-03T00:00:00"/>
    <n v="527"/>
    <n v="527"/>
    <n v="1557"/>
    <s v="PURCHASE"/>
    <x v="0"/>
    <n v="257.57"/>
    <b v="0"/>
    <b v="0"/>
  </r>
  <r>
    <n v="239875038"/>
    <n v="239875038"/>
    <n v="7500"/>
    <n v="717.34"/>
    <s v="2016-07-13T18:00:45"/>
    <n v="57"/>
    <x v="209"/>
    <s v="US"/>
    <x v="0"/>
    <n v="5"/>
    <n v="1"/>
    <x v="4"/>
    <d v="2030-10-01T00:00:00"/>
    <d v="2015-03-12T00:00:00"/>
    <d v="2016-05-18T00:00:00"/>
    <n v="383"/>
    <n v="383"/>
    <n v="8212"/>
    <s v="PURCHASE"/>
    <x v="0"/>
    <n v="6782.66"/>
    <b v="1"/>
    <b v="0"/>
  </r>
  <r>
    <n v="843697122"/>
    <n v="843697122"/>
    <n v="10000"/>
    <n v="3601.27"/>
    <s v="2016-04-14T18:31:20"/>
    <n v="40.159999999999997"/>
    <x v="68"/>
    <s v="US"/>
    <x v="0"/>
    <n v="5"/>
    <n v="1"/>
    <x v="0"/>
    <d v="2026-09-01T00:00:00"/>
    <d v="2015-03-14T00:00:00"/>
    <d v="2015-03-14T00:00:00"/>
    <n v="160"/>
    <n v="160"/>
    <n v="7228"/>
    <s v="PURCHASE"/>
    <x v="0"/>
    <n v="6398.73"/>
    <b v="0"/>
    <b v="0"/>
  </r>
  <r>
    <n v="243374440"/>
    <n v="243374440"/>
    <n v="15000"/>
    <n v="13722.99"/>
    <s v="2016-05-23T03:36:39"/>
    <n v="299.05"/>
    <x v="210"/>
    <s v="US"/>
    <x v="0"/>
    <n v="2"/>
    <n v="1"/>
    <x v="1"/>
    <d v="2024-01-01T00:00:00"/>
    <d v="2014-11-05T00:00:00"/>
    <d v="2014-11-05T00:00:00"/>
    <n v="912"/>
    <n v="912"/>
    <n v="1092"/>
    <s v="PURCHASE"/>
    <x v="0"/>
    <n v="1277.01"/>
    <b v="1"/>
    <b v="0"/>
  </r>
  <r>
    <n v="687900697"/>
    <n v="687900697"/>
    <n v="2500"/>
    <n v="2135.17"/>
    <s v="2016-10-07T00:32:35"/>
    <n v="1.98"/>
    <x v="60"/>
    <s v="US"/>
    <x v="0"/>
    <n v="9"/>
    <n v="8"/>
    <x v="6"/>
    <d v="2021-09-01T00:00:00"/>
    <d v="2013-11-08T00:00:00"/>
    <d v="2013-11-08T00:00:00"/>
    <n v="109"/>
    <n v="109"/>
    <n v="6899"/>
    <s v="PURCHASE"/>
    <x v="0"/>
    <n v="364.83"/>
    <b v="0"/>
    <b v="0"/>
  </r>
  <r>
    <n v="912582072"/>
    <n v="912582072"/>
    <n v="7500"/>
    <n v="7500"/>
    <s v="2016-05-11T18:54:35"/>
    <n v="12.17"/>
    <x v="108"/>
    <s v="US"/>
    <x v="0"/>
    <n v="9"/>
    <n v="1"/>
    <x v="12"/>
    <d v="2027-05-01T00:00:00"/>
    <d v="2012-01-19T00:00:00"/>
    <d v="2012-01-19T00:00:00"/>
    <n v="802"/>
    <n v="802"/>
    <n v="7763"/>
    <s v="PURCHASE"/>
    <x v="0"/>
    <n v="0"/>
    <b v="0"/>
    <b v="0"/>
  </r>
  <r>
    <n v="358729108"/>
    <n v="358729108"/>
    <n v="20000"/>
    <n v="16454.43"/>
    <s v="2016-10-20T17:49:06"/>
    <n v="62.93"/>
    <x v="1"/>
    <s v="US"/>
    <x v="0"/>
    <n v="2"/>
    <n v="1"/>
    <x v="0"/>
    <d v="2031-10-01T00:00:00"/>
    <d v="2015-01-03T00:00:00"/>
    <d v="2015-01-03T00:00:00"/>
    <n v="739"/>
    <n v="739"/>
    <n v="6113"/>
    <s v="PURCHASE"/>
    <x v="0"/>
    <n v="3545.57"/>
    <b v="0"/>
    <b v="0"/>
  </r>
  <r>
    <n v="255406836"/>
    <n v="255406836"/>
    <n v="15000"/>
    <n v="13442.77"/>
    <s v="2016-11-17T05:40:17"/>
    <n v="6.88"/>
    <x v="114"/>
    <s v="US"/>
    <x v="0"/>
    <n v="5"/>
    <n v="1"/>
    <x v="9"/>
    <d v="2020-01-01T00:00:00"/>
    <d v="2015-04-14T00:00:00"/>
    <d v="2016-06-27T00:00:00"/>
    <n v="820"/>
    <n v="820"/>
    <n v="8756"/>
    <s v="PURCHASE"/>
    <x v="0"/>
    <n v="1557.23"/>
    <b v="0"/>
    <b v="0"/>
  </r>
  <r>
    <n v="537666122"/>
    <n v="537666122"/>
    <n v="10000"/>
    <n v="7884.23"/>
    <s v="2016-06-23T19:16:23"/>
    <n v="38.1"/>
    <x v="25"/>
    <s v="US"/>
    <x v="0"/>
    <n v="5"/>
    <n v="1"/>
    <x v="8"/>
    <d v="2021-01-01T00:00:00"/>
    <d v="2015-06-28T00:00:00"/>
    <d v="2015-06-28T00:00:00"/>
    <n v="510"/>
    <n v="510"/>
    <n v="8325"/>
    <s v="PURCHASE"/>
    <x v="1"/>
    <n v="2115.77"/>
    <b v="1"/>
    <b v="0"/>
  </r>
  <r>
    <n v="248358746"/>
    <n v="248358746"/>
    <n v="15000"/>
    <n v="9552.2800000000007"/>
    <s v="2016-12-22T11:17:30"/>
    <n v="87.87"/>
    <x v="211"/>
    <s v="US"/>
    <x v="0"/>
    <n v="5"/>
    <n v="1"/>
    <x v="5"/>
    <d v="2026-12-01T00:00:00"/>
    <d v="2012-10-26T00:00:00"/>
    <d v="2016-09-29T00:00:00"/>
    <n v="230"/>
    <n v="230"/>
    <n v="6107"/>
    <s v="PURCHASE"/>
    <x v="0"/>
    <n v="5447.72"/>
    <b v="1"/>
    <b v="0"/>
  </r>
  <r>
    <n v="174098042"/>
    <n v="174098042"/>
    <n v="1000"/>
    <n v="223.14"/>
    <s v="2016-07-23T01:12:06"/>
    <n v="77.900000000000006"/>
    <x v="128"/>
    <s v="US"/>
    <x v="0"/>
    <n v="90"/>
    <n v="1"/>
    <x v="5"/>
    <d v="2019-05-01T00:00:00"/>
    <d v="2012-04-13T00:00:00"/>
    <d v="2012-04-13T00:00:00"/>
    <n v="176"/>
    <n v="176"/>
    <n v="1627"/>
    <s v="PURCHASE"/>
    <x v="0"/>
    <n v="776.86"/>
    <b v="1"/>
    <b v="0"/>
  </r>
  <r>
    <n v="428892294"/>
    <n v="428892294"/>
    <n v="2500"/>
    <n v="756.37"/>
    <s v="2016-10-22T09:12:19"/>
    <n v="611.30999999999995"/>
    <x v="74"/>
    <s v="US"/>
    <x v="0"/>
    <n v="9"/>
    <n v="8"/>
    <x v="9"/>
    <d v="2023-02-01T00:00:00"/>
    <d v="2014-05-24T00:00:00"/>
    <d v="2016-08-02T00:00:00"/>
    <n v="654"/>
    <n v="654"/>
    <n v="4737"/>
    <s v="PURCHASE"/>
    <x v="0"/>
    <n v="1743.63"/>
    <b v="0"/>
    <b v="0"/>
  </r>
  <r>
    <n v="954119660"/>
    <n v="954119660"/>
    <n v="10000"/>
    <n v="3482.1"/>
    <s v="2016-07-14T21:02:59"/>
    <n v="33.270000000000003"/>
    <x v="56"/>
    <s v="US"/>
    <x v="0"/>
    <n v="9"/>
    <n v="1"/>
    <x v="8"/>
    <d v="2026-02-01T00:00:00"/>
    <d v="2015-06-19T00:00:00"/>
    <d v="2015-06-19T00:00:00"/>
    <n v="948"/>
    <n v="948"/>
    <n v="7436"/>
    <s v="PURCHASE"/>
    <x v="0"/>
    <n v="6517.9"/>
    <b v="1"/>
    <b v="0"/>
  </r>
  <r>
    <n v="420700127"/>
    <n v="420700127"/>
    <n v="5000"/>
    <n v="2501.19"/>
    <s v="2016-09-23T06:26:55"/>
    <n v="465.76"/>
    <x v="212"/>
    <s v="US"/>
    <x v="0"/>
    <n v="5"/>
    <n v="1"/>
    <x v="1"/>
    <d v="2026-11-01T00:00:00"/>
    <d v="2015-11-05T00:00:00"/>
    <d v="2016-04-25T00:00:00"/>
    <n v="289"/>
    <n v="289"/>
    <n v="7598"/>
    <s v="PURCHASE"/>
    <x v="1"/>
    <n v="2498.81"/>
    <b v="0"/>
    <b v="0"/>
  </r>
  <r>
    <n v="885773130"/>
    <n v="885773130"/>
    <n v="7500"/>
    <n v="4054.62"/>
    <s v="2016-07-28T11:42:53"/>
    <n v="79.77"/>
    <x v="36"/>
    <s v="US"/>
    <x v="0"/>
    <n v="5"/>
    <n v="8"/>
    <x v="0"/>
    <d v="2030-07-01T00:00:00"/>
    <d v="2015-04-09T00:00:00"/>
    <d v="2016-07-06T00:00:00"/>
    <n v="612"/>
    <n v="612"/>
    <n v="9852"/>
    <s v="PURCHASE"/>
    <x v="0"/>
    <n v="3445.38"/>
    <b v="0"/>
    <b v="0"/>
  </r>
  <r>
    <n v="537986365"/>
    <n v="537986365"/>
    <n v="10000"/>
    <n v="3302.6"/>
    <s v="2016-01-12T13:59:52"/>
    <n v="44.09"/>
    <x v="213"/>
    <s v="US"/>
    <x v="0"/>
    <n v="9"/>
    <n v="1"/>
    <x v="8"/>
    <d v="2021-01-01T00:00:00"/>
    <d v="2014-06-23T00:00:00"/>
    <d v="2014-06-23T00:00:00"/>
    <n v="626"/>
    <n v="626"/>
    <n v="5914"/>
    <s v="PURCHASE"/>
    <x v="0"/>
    <n v="6697.4"/>
    <b v="1"/>
    <b v="0"/>
  </r>
  <r>
    <n v="906391179"/>
    <n v="906391179"/>
    <n v="5000"/>
    <n v="2805.72"/>
    <s v="2016-07-19T16:24:24"/>
    <n v="167.05"/>
    <x v="60"/>
    <s v="US"/>
    <x v="0"/>
    <n v="90"/>
    <n v="1"/>
    <x v="6"/>
    <d v="2031-03-01T00:00:00"/>
    <d v="2015-10-27T00:00:00"/>
    <d v="2016-02-19T00:00:00"/>
    <n v="451"/>
    <n v="451"/>
    <n v="846"/>
    <s v="PURCHASE"/>
    <x v="0"/>
    <n v="2194.2800000000002"/>
    <b v="0"/>
    <b v="0"/>
  </r>
  <r>
    <n v="877086285"/>
    <n v="877086285"/>
    <n v="250"/>
    <n v="250"/>
    <s v="2016-10-04T08:57:15"/>
    <n v="236.82"/>
    <x v="14"/>
    <s v="US"/>
    <x v="0"/>
    <n v="2"/>
    <n v="8"/>
    <x v="0"/>
    <d v="2029-09-01T00:00:00"/>
    <d v="2009-08-10T00:00:00"/>
    <d v="2016-07-05T00:00:00"/>
    <n v="645"/>
    <n v="645"/>
    <n v="8244"/>
    <s v="PURCHASE"/>
    <x v="0"/>
    <n v="0"/>
    <b v="0"/>
    <b v="0"/>
  </r>
  <r>
    <n v="398189423"/>
    <n v="398189423"/>
    <n v="250"/>
    <n v="240.33"/>
    <s v="2016-04-09T09:56:49"/>
    <n v="112.53"/>
    <x v="214"/>
    <s v="US"/>
    <x v="0"/>
    <n v="5"/>
    <n v="1"/>
    <x v="1"/>
    <d v="2022-06-01T00:00:00"/>
    <d v="2012-06-13T00:00:00"/>
    <d v="2012-06-13T00:00:00"/>
    <n v="340"/>
    <n v="340"/>
    <n v="9238"/>
    <s v="PURCHASE"/>
    <x v="0"/>
    <n v="9.67"/>
    <b v="1"/>
    <b v="0"/>
  </r>
  <r>
    <n v="931013168"/>
    <n v="931013168"/>
    <n v="5000"/>
    <n v="3606.44"/>
    <s v="2016-12-16T02:53:36"/>
    <n v="166.98"/>
    <x v="215"/>
    <s v="US"/>
    <x v="0"/>
    <n v="9"/>
    <n v="1"/>
    <x v="1"/>
    <d v="2028-03-01T00:00:00"/>
    <d v="2013-04-23T00:00:00"/>
    <d v="2016-04-30T00:00:00"/>
    <n v="932"/>
    <n v="932"/>
    <n v="8265"/>
    <s v="PURCHASE"/>
    <x v="0"/>
    <n v="1393.56"/>
    <b v="1"/>
    <b v="0"/>
  </r>
  <r>
    <n v="544550565"/>
    <n v="544550565"/>
    <n v="500"/>
    <n v="217.08"/>
    <s v="2016-11-17T14:52:08"/>
    <n v="159.9"/>
    <x v="140"/>
    <s v="US"/>
    <x v="0"/>
    <n v="9"/>
    <n v="1"/>
    <x v="9"/>
    <d v="2029-01-01T00:00:00"/>
    <d v="2015-04-15T00:00:00"/>
    <d v="2015-04-15T00:00:00"/>
    <n v="749"/>
    <n v="749"/>
    <n v="5891"/>
    <s v="PURCHASE"/>
    <x v="0"/>
    <n v="282.92"/>
    <b v="0"/>
    <b v="0"/>
  </r>
  <r>
    <n v="173544488"/>
    <n v="173544488"/>
    <n v="7500"/>
    <n v="3220.61"/>
    <s v="2016-08-24T06:19:13"/>
    <n v="179.09"/>
    <x v="213"/>
    <s v="US"/>
    <x v="0"/>
    <n v="5"/>
    <n v="8"/>
    <x v="8"/>
    <d v="2021-08-01T00:00:00"/>
    <d v="2014-04-12T00:00:00"/>
    <d v="2016-05-28T00:00:00"/>
    <n v="711"/>
    <n v="711"/>
    <n v="460"/>
    <s v="PURCHASE"/>
    <x v="0"/>
    <n v="4279.3900000000003"/>
    <b v="1"/>
    <b v="0"/>
  </r>
  <r>
    <n v="318001076"/>
    <n v="318001076"/>
    <n v="50000"/>
    <n v="28896.91"/>
    <s v="2016-01-31T16:05:59"/>
    <n v="305.05"/>
    <x v="30"/>
    <s v="US"/>
    <x v="0"/>
    <n v="2"/>
    <n v="1"/>
    <x v="0"/>
    <d v="2023-04-01T00:00:00"/>
    <d v="2015-12-11T00:00:00"/>
    <d v="2016-01-20T00:00:00"/>
    <n v="633"/>
    <n v="633"/>
    <n v="1789"/>
    <s v="PURCHASE"/>
    <x v="0"/>
    <n v="21103.09"/>
    <b v="0"/>
    <b v="0"/>
  </r>
  <r>
    <n v="456044564"/>
    <n v="456044564"/>
    <n v="10000"/>
    <n v="2835.76"/>
    <s v="2016-09-07T01:48:37"/>
    <n v="73.78"/>
    <x v="14"/>
    <s v="US"/>
    <x v="0"/>
    <n v="2"/>
    <n v="1"/>
    <x v="0"/>
    <d v="2026-07-01T00:00:00"/>
    <d v="2012-10-05T00:00:00"/>
    <d v="2016-08-26T00:00:00"/>
    <n v="746"/>
    <n v="746"/>
    <n v="5658"/>
    <s v="PURCHASE"/>
    <x v="0"/>
    <n v="7164.24"/>
    <b v="0"/>
    <b v="0"/>
  </r>
  <r>
    <n v="924273244"/>
    <n v="924273244"/>
    <n v="7500"/>
    <n v="818.89"/>
    <s v="2016-03-30T06:06:12"/>
    <n v="13.94"/>
    <x v="0"/>
    <s v="US"/>
    <x v="0"/>
    <n v="9"/>
    <n v="1"/>
    <x v="0"/>
    <d v="2025-07-01T00:00:00"/>
    <d v="2012-06-17T00:00:00"/>
    <d v="2012-06-17T00:00:00"/>
    <n v="351"/>
    <n v="351"/>
    <n v="8854"/>
    <s v="PURCHASE"/>
    <x v="0"/>
    <n v="6681.11"/>
    <b v="0"/>
    <b v="0"/>
  </r>
  <r>
    <n v="338550040"/>
    <n v="338550040"/>
    <n v="7500"/>
    <n v="7500"/>
    <s v="2016-01-01T22:10:04"/>
    <n v="458.66"/>
    <x v="12"/>
    <s v="US"/>
    <x v="0"/>
    <n v="5"/>
    <n v="1"/>
    <x v="6"/>
    <d v="2029-07-01T00:00:00"/>
    <d v="2015-10-14T00:00:00"/>
    <d v="2015-10-14T00:00:00"/>
    <n v="212"/>
    <n v="212"/>
    <n v="7363"/>
    <s v="PURCHASE"/>
    <x v="0"/>
    <n v="0"/>
    <b v="0"/>
    <b v="0"/>
  </r>
  <r>
    <n v="314506271"/>
    <n v="314506271"/>
    <n v="250"/>
    <n v="87.96"/>
    <s v="2016-11-05T02:18:06"/>
    <n v="249.24"/>
    <x v="216"/>
    <s v="US"/>
    <x v="0"/>
    <n v="80"/>
    <n v="1"/>
    <x v="1"/>
    <d v="2030-01-01T00:00:00"/>
    <d v="2015-06-15T00:00:00"/>
    <d v="2016-10-22T00:00:00"/>
    <n v="815"/>
    <n v="815"/>
    <n v="2640"/>
    <s v="PURCHASE"/>
    <x v="0"/>
    <n v="162.04"/>
    <b v="1"/>
    <b v="0"/>
  </r>
  <r>
    <n v="722469540"/>
    <n v="722469540"/>
    <n v="7500"/>
    <n v="7364.21"/>
    <s v="2016-04-02T01:19:35"/>
    <n v="31.7"/>
    <x v="125"/>
    <s v="US"/>
    <x v="0"/>
    <n v="9"/>
    <n v="1"/>
    <x v="5"/>
    <d v="2022-10-01T00:00:00"/>
    <d v="2012-09-25T00:00:00"/>
    <d v="2012-09-25T00:00:00"/>
    <n v="470"/>
    <n v="470"/>
    <n v="6159"/>
    <s v="PURCHASE"/>
    <x v="0"/>
    <n v="135.79"/>
    <b v="1"/>
    <b v="0"/>
  </r>
  <r>
    <n v="917216469"/>
    <n v="917216469"/>
    <n v="15000"/>
    <n v="9586.07"/>
    <s v="2016-09-04T12:48:26"/>
    <n v="7.29"/>
    <x v="85"/>
    <s v="US"/>
    <x v="0"/>
    <n v="5"/>
    <m/>
    <x v="5"/>
    <d v="2019-05-01T00:00:00"/>
    <d v="2014-09-18T00:00:00"/>
    <d v="2016-08-01T00:00:00"/>
    <n v="126"/>
    <n v="126"/>
    <n v="7872"/>
    <s v="PURCHASE"/>
    <x v="0"/>
    <n v="5413.93"/>
    <b v="1"/>
    <b v="0"/>
  </r>
  <r>
    <n v="806663900"/>
    <n v="806663900"/>
    <n v="500"/>
    <n v="225.09"/>
    <s v="2016-08-15T22:18:08"/>
    <n v="305.88"/>
    <x v="217"/>
    <s v="US"/>
    <x v="0"/>
    <n v="5"/>
    <n v="1"/>
    <x v="13"/>
    <d v="2024-10-01T00:00:00"/>
    <d v="2014-05-31T00:00:00"/>
    <d v="2016-07-26T00:00:00"/>
    <n v="989"/>
    <n v="989"/>
    <n v="9484"/>
    <s v="PURCHASE"/>
    <x v="0"/>
    <n v="274.91000000000003"/>
    <b v="1"/>
    <b v="0"/>
  </r>
  <r>
    <n v="542293379"/>
    <n v="542293379"/>
    <n v="1000"/>
    <n v="145.35"/>
    <s v="2016-09-06T15:32:46"/>
    <n v="23.7"/>
    <x v="39"/>
    <s v="US"/>
    <x v="0"/>
    <n v="5"/>
    <n v="8"/>
    <x v="8"/>
    <d v="2019-08-01T00:00:00"/>
    <d v="2009-12-01T00:00:00"/>
    <d v="2016-08-05T00:00:00"/>
    <n v="625"/>
    <n v="625"/>
    <n v="6346"/>
    <s v="PURCHASE"/>
    <x v="0"/>
    <n v="854.65"/>
    <b v="1"/>
    <b v="0"/>
  </r>
  <r>
    <n v="280762542"/>
    <n v="280762542"/>
    <n v="7500"/>
    <n v="4559.92"/>
    <s v="2016-11-25T03:04:23"/>
    <n v="273.22000000000003"/>
    <x v="60"/>
    <s v="US"/>
    <x v="0"/>
    <n v="2"/>
    <n v="1"/>
    <x v="6"/>
    <d v="2022-07-01T00:00:00"/>
    <d v="2012-11-16T00:00:00"/>
    <d v="2012-11-16T00:00:00"/>
    <n v="162"/>
    <n v="162"/>
    <n v="110"/>
    <s v="PURCHASE"/>
    <x v="0"/>
    <n v="2940.08"/>
    <b v="0"/>
    <b v="0"/>
  </r>
  <r>
    <n v="244507828"/>
    <n v="244507828"/>
    <n v="7500"/>
    <n v="1906.89"/>
    <s v="2016-07-20T07:14:04"/>
    <n v="29.89"/>
    <x v="120"/>
    <s v="US"/>
    <x v="0"/>
    <n v="2"/>
    <n v="8"/>
    <x v="8"/>
    <d v="2019-07-01T00:00:00"/>
    <d v="2014-12-02T00:00:00"/>
    <d v="2014-12-02T00:00:00"/>
    <n v="509"/>
    <n v="509"/>
    <n v="1663"/>
    <s v="PURCHASE"/>
    <x v="0"/>
    <n v="5593.11"/>
    <b v="1"/>
    <b v="0"/>
  </r>
  <r>
    <n v="642755819"/>
    <n v="642755819"/>
    <n v="5000"/>
    <n v="2769.95"/>
    <s v="2016-04-21T01:31:31"/>
    <n v="99.71"/>
    <x v="218"/>
    <s v="US"/>
    <x v="0"/>
    <n v="5"/>
    <n v="8"/>
    <x v="17"/>
    <d v="2029-01-01T00:00:00"/>
    <d v="2014-07-19T00:00:00"/>
    <d v="2014-07-19T00:00:00"/>
    <n v="402"/>
    <n v="402"/>
    <n v="9377"/>
    <s v="PURCHASE"/>
    <x v="0"/>
    <n v="2230.0500000000002"/>
    <b v="0"/>
    <b v="0"/>
  </r>
  <r>
    <n v="456044564"/>
    <n v="456044564"/>
    <n v="10000"/>
    <n v="3864.44"/>
    <s v="2016-02-07T21:32:26"/>
    <n v="407.95"/>
    <x v="77"/>
    <s v="US"/>
    <x v="0"/>
    <n v="5"/>
    <n v="1"/>
    <x v="8"/>
    <d v="2029-07-01T00:00:00"/>
    <d v="2012-10-05T00:00:00"/>
    <d v="2016-02-05T00:00:00"/>
    <n v="746"/>
    <n v="746"/>
    <n v="5658"/>
    <s v="PURCHASE"/>
    <x v="0"/>
    <n v="6135.56"/>
    <b v="1"/>
    <b v="0"/>
  </r>
  <r>
    <n v="414150798"/>
    <n v="414150798"/>
    <n v="500"/>
    <n v="164.07"/>
    <s v="2016-03-31T03:59:58"/>
    <n v="116.62"/>
    <x v="60"/>
    <s v="US"/>
    <x v="0"/>
    <n v="9"/>
    <n v="1"/>
    <x v="6"/>
    <d v="2031-05-01T00:00:00"/>
    <d v="2012-05-28T00:00:00"/>
    <d v="2012-05-28T00:00:00"/>
    <n v="391"/>
    <n v="391"/>
    <n v="6947"/>
    <s v="REVERSAL"/>
    <x v="0"/>
    <n v="335.93"/>
    <b v="0"/>
    <b v="0"/>
  </r>
  <r>
    <n v="924159250"/>
    <n v="924159250"/>
    <n v="5000"/>
    <n v="2308.02"/>
    <s v="2016-05-15T16:37:18"/>
    <n v="4.53"/>
    <x v="219"/>
    <s v="US"/>
    <x v="0"/>
    <n v="5"/>
    <n v="1"/>
    <x v="5"/>
    <d v="2023-04-01T00:00:00"/>
    <d v="2013-08-23T00:00:00"/>
    <d v="2016-02-20T00:00:00"/>
    <n v="233"/>
    <n v="233"/>
    <n v="8900"/>
    <s v="PURCHASE"/>
    <x v="0"/>
    <n v="2691.98"/>
    <b v="1"/>
    <b v="0"/>
  </r>
  <r>
    <n v="857518277"/>
    <n v="857518277"/>
    <n v="250"/>
    <n v="99.17"/>
    <s v="2016-01-07T16:35:01"/>
    <n v="191.11"/>
    <x v="1"/>
    <s v="US"/>
    <x v="0"/>
    <n v="2"/>
    <n v="8"/>
    <x v="0"/>
    <d v="2020-03-01T00:00:00"/>
    <d v="2014-06-26T00:00:00"/>
    <d v="2014-06-26T00:00:00"/>
    <n v="774"/>
    <n v="774"/>
    <n v="5760"/>
    <s v="PURCHASE"/>
    <x v="0"/>
    <n v="150.83000000000001"/>
    <b v="0"/>
    <b v="0"/>
  </r>
  <r>
    <n v="278299254"/>
    <n v="278299254"/>
    <n v="7500"/>
    <n v="2628.71"/>
    <s v="2016-11-30T13:58:54"/>
    <n v="133.22999999999999"/>
    <x v="195"/>
    <s v="US"/>
    <x v="0"/>
    <n v="5"/>
    <n v="8"/>
    <x v="5"/>
    <d v="2024-04-01T00:00:00"/>
    <d v="2014-09-13T00:00:00"/>
    <d v="2014-09-13T00:00:00"/>
    <n v="988"/>
    <n v="988"/>
    <n v="2547"/>
    <s v="PURCHASE"/>
    <x v="0"/>
    <n v="4871.29"/>
    <b v="1"/>
    <b v="0"/>
  </r>
  <r>
    <n v="366771685"/>
    <n v="366771685"/>
    <n v="2500"/>
    <n v="1959.42"/>
    <s v="2016-11-06T01:42:58"/>
    <n v="11.98"/>
    <x v="187"/>
    <s v="US"/>
    <x v="0"/>
    <n v="2"/>
    <n v="1"/>
    <x v="9"/>
    <d v="2024-12-01T00:00:00"/>
    <d v="2013-04-27T00:00:00"/>
    <d v="2013-04-27T00:00:00"/>
    <n v="367"/>
    <n v="367"/>
    <n v="40"/>
    <s v="PURCHASE"/>
    <x v="0"/>
    <n v="540.58000000000004"/>
    <b v="0"/>
    <b v="0"/>
  </r>
  <r>
    <n v="522162685"/>
    <n v="522162685"/>
    <n v="5000"/>
    <n v="3140.69"/>
    <s v="2016-03-17T11:30:22"/>
    <n v="0"/>
    <x v="220"/>
    <s v="US"/>
    <x v="0"/>
    <n v="9"/>
    <n v="1"/>
    <x v="17"/>
    <d v="2021-02-01T00:00:00"/>
    <d v="2007-10-10T00:00:00"/>
    <d v="2007-10-10T00:00:00"/>
    <n v="510"/>
    <n v="510"/>
    <n v="9852"/>
    <s v="PURCHASE"/>
    <x v="0"/>
    <n v="1859.31"/>
    <b v="0"/>
    <b v="0"/>
  </r>
  <r>
    <n v="571622019"/>
    <n v="571622019"/>
    <n v="20000"/>
    <n v="13193.26"/>
    <s v="2016-02-12T09:57:36"/>
    <n v="113.26"/>
    <x v="12"/>
    <s v="US"/>
    <x v="0"/>
    <n v="2"/>
    <n v="1"/>
    <x v="6"/>
    <d v="2020-08-01T00:00:00"/>
    <d v="2013-05-29T00:00:00"/>
    <d v="2013-05-29T00:00:00"/>
    <n v="672"/>
    <n v="672"/>
    <n v="1338"/>
    <s v="PURCHASE"/>
    <x v="0"/>
    <n v="6806.74"/>
    <b v="0"/>
    <b v="0"/>
  </r>
  <r>
    <n v="266796367"/>
    <n v="266796367"/>
    <n v="20000"/>
    <n v="16692.07"/>
    <s v="2016-11-09T19:36:24"/>
    <n v="103.81"/>
    <x v="60"/>
    <s v="US"/>
    <x v="0"/>
    <n v="2"/>
    <n v="1"/>
    <x v="6"/>
    <d v="2025-02-01T00:00:00"/>
    <d v="2014-03-11T00:00:00"/>
    <d v="2016-11-07T00:00:00"/>
    <n v="674"/>
    <n v="675"/>
    <n v="8947"/>
    <s v="PURCHASE"/>
    <x v="0"/>
    <n v="3307.93"/>
    <b v="0"/>
    <b v="0"/>
  </r>
  <r>
    <n v="706808978"/>
    <n v="706808978"/>
    <n v="20000"/>
    <n v="14707.5"/>
    <s v="2016-08-30T19:04:48"/>
    <n v="429.44"/>
    <x v="221"/>
    <s v="US"/>
    <x v="0"/>
    <n v="5"/>
    <n v="1"/>
    <x v="5"/>
    <d v="2019-09-01T00:00:00"/>
    <d v="2014-11-27T00:00:00"/>
    <d v="2014-11-27T00:00:00"/>
    <n v="144"/>
    <n v="144"/>
    <n v="1730"/>
    <s v="PURCHASE"/>
    <x v="0"/>
    <n v="5292.5"/>
    <b v="1"/>
    <b v="0"/>
  </r>
  <r>
    <n v="949909092"/>
    <n v="949909092"/>
    <n v="7500"/>
    <n v="7053.27"/>
    <s v="2016-12-02T08:31:46"/>
    <n v="17.510000000000002"/>
    <x v="74"/>
    <s v="US"/>
    <x v="0"/>
    <n v="2"/>
    <n v="1"/>
    <x v="9"/>
    <d v="2029-12-01T00:00:00"/>
    <d v="2010-06-08T00:00:00"/>
    <d v="2016-07-09T00:00:00"/>
    <n v="462"/>
    <n v="462"/>
    <n v="9139"/>
    <s v="PURCHASE"/>
    <x v="0"/>
    <n v="446.73"/>
    <b v="0"/>
    <b v="0"/>
  </r>
  <r>
    <n v="838594384"/>
    <n v="838594384"/>
    <n v="7500"/>
    <n v="7139.29"/>
    <s v="2016-05-04T08:00:36"/>
    <n v="45.61"/>
    <x v="48"/>
    <s v="US"/>
    <x v="0"/>
    <n v="9"/>
    <n v="1"/>
    <x v="0"/>
    <d v="2029-10-01T00:00:00"/>
    <d v="2015-08-06T00:00:00"/>
    <d v="2015-08-06T00:00:00"/>
    <n v="976"/>
    <n v="976"/>
    <n v="3953"/>
    <s v="PURCHASE"/>
    <x v="0"/>
    <n v="360.71"/>
    <b v="0"/>
    <b v="0"/>
  </r>
  <r>
    <n v="681830908"/>
    <n v="681830908"/>
    <n v="15000"/>
    <n v="8553.7900000000009"/>
    <s v="2016-01-20T09:15:24"/>
    <n v="95.39"/>
    <x v="222"/>
    <s v="US"/>
    <x v="0"/>
    <n v="2"/>
    <n v="1"/>
    <x v="5"/>
    <d v="2029-01-01T00:00:00"/>
    <d v="2007-03-14T00:00:00"/>
    <d v="2016-01-05T00:00:00"/>
    <n v="691"/>
    <n v="691"/>
    <n v="9707"/>
    <s v="PURCHASE"/>
    <x v="0"/>
    <n v="6446.21"/>
    <b v="1"/>
    <b v="0"/>
  </r>
  <r>
    <n v="163673920"/>
    <n v="163673920"/>
    <n v="15000"/>
    <n v="14715.5"/>
    <s v="2016-08-06T02:36:01"/>
    <n v="231.79"/>
    <x v="60"/>
    <s v="US"/>
    <x v="0"/>
    <n v="9"/>
    <n v="1"/>
    <x v="6"/>
    <d v="2032-01-01T00:00:00"/>
    <d v="2015-07-18T00:00:00"/>
    <d v="2015-07-18T00:00:00"/>
    <n v="575"/>
    <n v="575"/>
    <n v="8711"/>
    <s v="PURCHASE"/>
    <x v="0"/>
    <n v="284.5"/>
    <b v="0"/>
    <b v="0"/>
  </r>
  <r>
    <n v="671323720"/>
    <n v="671323720"/>
    <n v="7500"/>
    <n v="1760.86"/>
    <s v="2016-03-29T11:42:21"/>
    <n v="47.24"/>
    <x v="223"/>
    <s v="US"/>
    <x v="0"/>
    <n v="5"/>
    <n v="8"/>
    <x v="5"/>
    <d v="2019-07-01T00:00:00"/>
    <d v="2013-09-14T00:00:00"/>
    <d v="2013-09-14T00:00:00"/>
    <n v="220"/>
    <n v="220"/>
    <n v="6674"/>
    <s v="PURCHASE"/>
    <x v="0"/>
    <n v="5739.14"/>
    <b v="1"/>
    <b v="0"/>
  </r>
  <r>
    <n v="525692763"/>
    <n v="525692763"/>
    <n v="2500"/>
    <n v="1863.04"/>
    <s v="2016-08-09T22:22:59"/>
    <n v="49.83"/>
    <x v="50"/>
    <s v="US"/>
    <x v="0"/>
    <n v="5"/>
    <n v="8"/>
    <x v="8"/>
    <d v="2022-07-01T00:00:00"/>
    <d v="2015-01-28T00:00:00"/>
    <d v="2015-01-28T00:00:00"/>
    <n v="212"/>
    <n v="212"/>
    <n v="6651"/>
    <s v="PURCHASE"/>
    <x v="0"/>
    <n v="636.96"/>
    <b v="1"/>
    <b v="0"/>
  </r>
  <r>
    <n v="452235002"/>
    <n v="452235002"/>
    <n v="10000"/>
    <n v="8534.9699999999993"/>
    <s v="2016-06-15T10:11:35"/>
    <n v="204.68"/>
    <x v="224"/>
    <s v="US"/>
    <x v="0"/>
    <n v="9"/>
    <n v="1"/>
    <x v="5"/>
    <d v="2022-08-01T00:00:00"/>
    <d v="2014-02-22T00:00:00"/>
    <d v="2014-02-22T00:00:00"/>
    <n v="165"/>
    <n v="165"/>
    <n v="6424"/>
    <s v="PURCHASE"/>
    <x v="0"/>
    <n v="1465.03"/>
    <b v="1"/>
    <b v="0"/>
  </r>
  <r>
    <n v="398322924"/>
    <n v="398322924"/>
    <n v="15000"/>
    <n v="5327.74"/>
    <s v="2016-05-05T11:02:20"/>
    <n v="417.73"/>
    <x v="72"/>
    <s v="US"/>
    <x v="0"/>
    <n v="9"/>
    <n v="8"/>
    <x v="0"/>
    <d v="2031-07-01T00:00:00"/>
    <d v="2015-08-30T00:00:00"/>
    <d v="2015-08-30T00:00:00"/>
    <n v="855"/>
    <n v="855"/>
    <n v="6881"/>
    <s v="PURCHASE"/>
    <x v="0"/>
    <n v="9672.26"/>
    <b v="0"/>
    <b v="0"/>
  </r>
  <r>
    <n v="903360157"/>
    <n v="903360157"/>
    <n v="50000"/>
    <n v="31877.16"/>
    <s v="2016-08-19T03:15:22"/>
    <n v="53.04"/>
    <x v="92"/>
    <s v="US"/>
    <x v="0"/>
    <n v="5"/>
    <n v="1"/>
    <x v="8"/>
    <d v="2030-03-01T00:00:00"/>
    <d v="2015-03-28T00:00:00"/>
    <d v="2016-05-22T00:00:00"/>
    <n v="722"/>
    <n v="722"/>
    <n v="7104"/>
    <s v="PURCHASE"/>
    <x v="0"/>
    <n v="18122.84"/>
    <b v="1"/>
    <b v="0"/>
  </r>
  <r>
    <n v="233728003"/>
    <n v="233728003"/>
    <n v="7500"/>
    <n v="3512.77"/>
    <s v="2016-08-26T19:29:27"/>
    <n v="109.43"/>
    <x v="39"/>
    <s v="US"/>
    <x v="0"/>
    <n v="9"/>
    <n v="8"/>
    <x v="8"/>
    <d v="2018-11-01T00:00:00"/>
    <d v="2015-06-14T00:00:00"/>
    <d v="2016-07-22T00:00:00"/>
    <n v="884"/>
    <n v="884"/>
    <n v="9438"/>
    <s v="PURCHASE"/>
    <x v="0"/>
    <n v="3987.23"/>
    <b v="1"/>
    <b v="0"/>
  </r>
  <r>
    <n v="759637725"/>
    <n v="759637725"/>
    <n v="20000"/>
    <n v="19847.43"/>
    <s v="2016-10-10T22:12:24"/>
    <n v="59.83"/>
    <x v="166"/>
    <s v="US"/>
    <x v="0"/>
    <n v="9"/>
    <n v="1"/>
    <x v="16"/>
    <d v="2022-10-01T00:00:00"/>
    <d v="2014-10-31T00:00:00"/>
    <d v="2014-10-31T00:00:00"/>
    <n v="239"/>
    <n v="239"/>
    <n v="8884"/>
    <s v="PURCHASE"/>
    <x v="0"/>
    <n v="152.57"/>
    <b v="0"/>
    <b v="0"/>
  </r>
  <r>
    <n v="375268893"/>
    <n v="375268893"/>
    <n v="50000"/>
    <n v="46487.94"/>
    <s v="2016-11-23T00:09:29"/>
    <n v="44.58"/>
    <x v="149"/>
    <s v="US"/>
    <x v="0"/>
    <n v="5"/>
    <n v="1"/>
    <x v="5"/>
    <d v="2023-04-01T00:00:00"/>
    <d v="2012-06-27T00:00:00"/>
    <d v="2012-06-27T00:00:00"/>
    <n v="626"/>
    <n v="626"/>
    <n v="7827"/>
    <s v="PURCHASE"/>
    <x v="0"/>
    <n v="3512.06"/>
    <b v="1"/>
    <b v="0"/>
  </r>
  <r>
    <n v="398189423"/>
    <n v="398189423"/>
    <n v="250"/>
    <n v="250"/>
    <s v="2016-06-24T20:36:20"/>
    <n v="242.71"/>
    <x v="224"/>
    <s v="US"/>
    <x v="0"/>
    <n v="2"/>
    <n v="1"/>
    <x v="5"/>
    <d v="2021-07-01T00:00:00"/>
    <d v="2012-06-13T00:00:00"/>
    <d v="2016-04-26T00:00:00"/>
    <n v="807"/>
    <n v="807"/>
    <n v="7408"/>
    <s v="REVERSAL"/>
    <x v="0"/>
    <n v="0"/>
    <b v="1"/>
    <b v="0"/>
  </r>
  <r>
    <n v="318001076"/>
    <n v="318001076"/>
    <n v="50000"/>
    <n v="27111.99"/>
    <s v="2016-04-25T11:35:52"/>
    <n v="34.71"/>
    <x v="225"/>
    <s v="US"/>
    <x v="0"/>
    <n v="2"/>
    <n v="1"/>
    <x v="14"/>
    <d v="2024-04-01T00:00:00"/>
    <d v="2015-12-11T00:00:00"/>
    <d v="2016-04-25T00:00:00"/>
    <n v="633"/>
    <n v="633"/>
    <n v="1789"/>
    <s v="PURCHASE"/>
    <x v="0"/>
    <n v="22888.01"/>
    <b v="1"/>
    <b v="0"/>
  </r>
  <r>
    <n v="770755172"/>
    <n v="770755172"/>
    <n v="20000"/>
    <n v="13021.53"/>
    <s v="2016-02-27T17:52:11"/>
    <n v="155.72999999999999"/>
    <x v="36"/>
    <s v="US"/>
    <x v="0"/>
    <n v="5"/>
    <n v="8"/>
    <x v="0"/>
    <d v="2030-08-01T00:00:00"/>
    <d v="2014-02-02T00:00:00"/>
    <d v="2014-02-02T00:00:00"/>
    <n v="201"/>
    <n v="201"/>
    <n v="8420"/>
    <s v="PURCHASE"/>
    <x v="0"/>
    <n v="6978.47"/>
    <b v="0"/>
    <b v="0"/>
  </r>
  <r>
    <n v="423667120"/>
    <n v="423667120"/>
    <n v="20000"/>
    <n v="10074.86"/>
    <s v="2016-07-19T07:58:55"/>
    <n v="40.659999999999997"/>
    <x v="226"/>
    <s v="US"/>
    <x v="0"/>
    <n v="5"/>
    <n v="1"/>
    <x v="1"/>
    <d v="2021-03-01T00:00:00"/>
    <d v="2015-11-03T00:00:00"/>
    <d v="2016-07-13T00:00:00"/>
    <n v="622"/>
    <n v="622"/>
    <n v="6616"/>
    <s v="PURCHASE"/>
    <x v="0"/>
    <n v="9925.14"/>
    <b v="1"/>
    <b v="0"/>
  </r>
  <r>
    <n v="247351699"/>
    <n v="247351699"/>
    <n v="5000"/>
    <n v="2518.2399999999998"/>
    <s v="2016-10-16T05:32:34"/>
    <n v="4.8600000000000003"/>
    <x v="227"/>
    <s v="US"/>
    <x v="0"/>
    <n v="9"/>
    <n v="1"/>
    <x v="1"/>
    <d v="2029-12-01T00:00:00"/>
    <d v="2014-11-05T00:00:00"/>
    <d v="2014-11-05T00:00:00"/>
    <n v="586"/>
    <n v="586"/>
    <n v="384"/>
    <s v="PURCHASE"/>
    <x v="0"/>
    <n v="2481.7600000000002"/>
    <b v="1"/>
    <b v="0"/>
  </r>
  <r>
    <n v="843311163"/>
    <n v="843311163"/>
    <n v="5000"/>
    <n v="3947.11"/>
    <s v="2016-04-11T10:00:05"/>
    <n v="0"/>
    <x v="36"/>
    <s v="US"/>
    <x v="0"/>
    <n v="2"/>
    <n v="1"/>
    <x v="0"/>
    <d v="2020-10-01T00:00:00"/>
    <d v="2007-12-15T00:00:00"/>
    <d v="2007-12-15T00:00:00"/>
    <n v="247"/>
    <n v="247"/>
    <n v="3523"/>
    <s v="ADDRESS_VERIFICATION"/>
    <x v="0"/>
    <n v="1052.8900000000001"/>
    <b v="0"/>
    <b v="0"/>
  </r>
  <r>
    <n v="499264106"/>
    <n v="499264106"/>
    <n v="2500"/>
    <n v="1735.18"/>
    <s v="2016-10-20T09:15:19"/>
    <n v="106.2"/>
    <x v="128"/>
    <s v="US"/>
    <x v="0"/>
    <n v="9"/>
    <n v="1"/>
    <x v="5"/>
    <d v="2024-12-01T00:00:00"/>
    <d v="2011-10-05T00:00:00"/>
    <d v="2011-10-05T00:00:00"/>
    <n v="593"/>
    <n v="593"/>
    <n v="5906"/>
    <s v="REVERSAL"/>
    <x v="0"/>
    <n v="764.82"/>
    <b v="1"/>
    <b v="0"/>
  </r>
  <r>
    <n v="644273001"/>
    <n v="644273001"/>
    <n v="7500"/>
    <n v="5082.7"/>
    <s v="2016-07-30T02:09:20"/>
    <n v="118.79"/>
    <x v="228"/>
    <s v="US"/>
    <x v="0"/>
    <n v="2"/>
    <n v="8"/>
    <x v="8"/>
    <d v="2029-05-01T00:00:00"/>
    <d v="2012-03-10T00:00:00"/>
    <d v="2012-03-10T00:00:00"/>
    <n v="116"/>
    <n v="116"/>
    <n v="7598"/>
    <s v="PURCHASE"/>
    <x v="0"/>
    <n v="2417.3000000000002"/>
    <b v="1"/>
    <b v="0"/>
  </r>
  <r>
    <n v="327656984"/>
    <n v="327656984"/>
    <n v="7500"/>
    <n v="6726.97"/>
    <s v="2016-01-09T02:14:03"/>
    <n v="390.59"/>
    <x v="1"/>
    <s v="US"/>
    <x v="0"/>
    <n v="9"/>
    <n v="1"/>
    <x v="0"/>
    <d v="2030-04-01T00:00:00"/>
    <d v="2010-11-30T00:00:00"/>
    <d v="2010-11-30T00:00:00"/>
    <n v="829"/>
    <n v="829"/>
    <n v="5588"/>
    <s v="PURCHASE"/>
    <x v="1"/>
    <n v="773.03"/>
    <b v="0"/>
    <b v="0"/>
  </r>
  <r>
    <n v="161089322"/>
    <n v="161089322"/>
    <n v="500"/>
    <n v="191.26"/>
    <s v="2016-06-22T23:42:41"/>
    <n v="178.87"/>
    <x v="64"/>
    <s v="US"/>
    <x v="0"/>
    <n v="9"/>
    <n v="1"/>
    <x v="0"/>
    <d v="2025-09-01T00:00:00"/>
    <d v="2014-11-02T00:00:00"/>
    <d v="2014-11-02T00:00:00"/>
    <n v="880"/>
    <n v="880"/>
    <n v="4406"/>
    <s v="PURCHASE"/>
    <x v="0"/>
    <n v="308.74"/>
    <b v="0"/>
    <b v="0"/>
  </r>
  <r>
    <n v="996232349"/>
    <n v="996232349"/>
    <n v="250"/>
    <n v="-115.25"/>
    <s v="2016-07-13T04:35:18"/>
    <n v="65.95"/>
    <x v="87"/>
    <s v="US"/>
    <x v="0"/>
    <n v="9"/>
    <n v="1"/>
    <x v="5"/>
    <d v="2022-04-01T00:00:00"/>
    <d v="2013-06-14T00:00:00"/>
    <d v="2013-06-14T00:00:00"/>
    <n v="336"/>
    <n v="336"/>
    <n v="5101"/>
    <s v="PURCHASE"/>
    <x v="0"/>
    <n v="365.25"/>
    <b v="1"/>
    <b v="0"/>
  </r>
  <r>
    <n v="510104884"/>
    <n v="510104884"/>
    <n v="7500"/>
    <n v="3736.38"/>
    <s v="2016-10-05T13:00:21"/>
    <n v="307.10000000000002"/>
    <x v="48"/>
    <s v="US"/>
    <x v="0"/>
    <n v="2"/>
    <n v="1"/>
    <x v="0"/>
    <d v="2028-09-01T00:00:00"/>
    <d v="2012-03-22T00:00:00"/>
    <d v="2016-07-29T00:00:00"/>
    <n v="633"/>
    <n v="633"/>
    <n v="3559"/>
    <s v="PURCHASE"/>
    <x v="0"/>
    <n v="3763.62"/>
    <b v="0"/>
    <b v="0"/>
  </r>
  <r>
    <n v="706808978"/>
    <n v="706808978"/>
    <n v="20000"/>
    <n v="12779.82"/>
    <s v="2016-12-15T20:10:40"/>
    <n v="145.9"/>
    <x v="68"/>
    <s v="US"/>
    <x v="0"/>
    <n v="9"/>
    <n v="8"/>
    <x v="0"/>
    <d v="2021-07-01T00:00:00"/>
    <d v="2014-11-27T00:00:00"/>
    <d v="2014-11-27T00:00:00"/>
    <n v="144"/>
    <n v="144"/>
    <n v="1730"/>
    <s v="PURCHASE"/>
    <x v="0"/>
    <n v="7220.18"/>
    <b v="0"/>
    <b v="0"/>
  </r>
  <r>
    <n v="589642154"/>
    <n v="589642154"/>
    <n v="10000"/>
    <n v="7218.46"/>
    <s v="2016-10-18T03:24:26"/>
    <n v="165.83"/>
    <x v="97"/>
    <s v="US"/>
    <x v="0"/>
    <n v="9"/>
    <n v="1"/>
    <x v="5"/>
    <d v="2019-12-01T00:00:00"/>
    <d v="2014-11-14T00:00:00"/>
    <d v="2016-10-10T00:00:00"/>
    <n v="416"/>
    <n v="416"/>
    <n v="1565"/>
    <s v="PURCHASE"/>
    <x v="0"/>
    <n v="2781.54"/>
    <b v="1"/>
    <b v="0"/>
  </r>
  <r>
    <n v="979187005"/>
    <n v="979187005"/>
    <n v="5000"/>
    <n v="3565.12"/>
    <s v="2016-10-22T23:13:59"/>
    <n v="47.65"/>
    <x v="49"/>
    <s v="US"/>
    <x v="0"/>
    <n v="80"/>
    <n v="8"/>
    <x v="5"/>
    <d v="2018-09-01T00:00:00"/>
    <d v="2015-03-16T00:00:00"/>
    <d v="2016-07-22T00:00:00"/>
    <n v="741"/>
    <n v="741"/>
    <n v="2315"/>
    <s v="PURCHASE"/>
    <x v="0"/>
    <n v="1434.88"/>
    <b v="1"/>
    <b v="0"/>
  </r>
  <r>
    <n v="440214576"/>
    <n v="440214576"/>
    <n v="50000"/>
    <n v="33880.03"/>
    <s v="2016-03-14T05:30:19"/>
    <n v="213.05"/>
    <x v="229"/>
    <s v="US"/>
    <x v="0"/>
    <n v="2"/>
    <n v="1"/>
    <x v="10"/>
    <d v="2030-11-01T00:00:00"/>
    <d v="2014-04-04T00:00:00"/>
    <d v="2014-04-04T00:00:00"/>
    <n v="396"/>
    <n v="496"/>
    <n v="7898"/>
    <s v="PURCHASE"/>
    <x v="0"/>
    <n v="16119.97"/>
    <b v="0"/>
    <b v="0"/>
  </r>
  <r>
    <n v="552158878"/>
    <n v="552158878"/>
    <n v="5000"/>
    <n v="2447.63"/>
    <s v="2016-01-13T09:42:07"/>
    <n v="83.18"/>
    <x v="92"/>
    <s v="US"/>
    <x v="0"/>
    <n v="9"/>
    <n v="1"/>
    <x v="8"/>
    <d v="2020-10-01T00:00:00"/>
    <d v="2012-12-06T00:00:00"/>
    <d v="2012-12-06T00:00:00"/>
    <n v="783"/>
    <n v="783"/>
    <n v="6512"/>
    <s v="PURCHASE"/>
    <x v="0"/>
    <n v="2552.37"/>
    <b v="1"/>
    <b v="0"/>
  </r>
  <r>
    <n v="256659308"/>
    <n v="256659308"/>
    <n v="2500"/>
    <n v="2476.15"/>
    <s v="2016-02-26T10:50:40"/>
    <n v="30.79"/>
    <x v="230"/>
    <s v="US"/>
    <x v="0"/>
    <n v="9"/>
    <n v="1"/>
    <x v="10"/>
    <d v="2030-01-01T00:00:00"/>
    <d v="2015-06-12T00:00:00"/>
    <d v="2015-06-12T00:00:00"/>
    <n v="473"/>
    <n v="473"/>
    <n v="5050"/>
    <s v="PURCHASE"/>
    <x v="0"/>
    <n v="23.85"/>
    <b v="0"/>
    <b v="0"/>
  </r>
  <r>
    <n v="472317736"/>
    <n v="472317736"/>
    <n v="5000"/>
    <n v="3031.12"/>
    <s v="2016-12-17T13:51:33"/>
    <n v="9.8699999999999992"/>
    <x v="10"/>
    <s v="US"/>
    <x v="0"/>
    <n v="2"/>
    <n v="1"/>
    <x v="0"/>
    <d v="2030-08-01T00:00:00"/>
    <d v="2008-08-25T00:00:00"/>
    <d v="2016-11-17T00:00:00"/>
    <n v="618"/>
    <n v="618"/>
    <n v="7260"/>
    <s v="PURCHASE"/>
    <x v="0"/>
    <n v="1968.88"/>
    <b v="0"/>
    <b v="0"/>
  </r>
  <r>
    <n v="340941627"/>
    <n v="340941627"/>
    <n v="1000"/>
    <n v="140.97"/>
    <s v="2016-08-10T23:56:50"/>
    <n v="170.87"/>
    <x v="12"/>
    <s v="US"/>
    <x v="0"/>
    <n v="2"/>
    <n v="1"/>
    <x v="6"/>
    <d v="2019-06-01T00:00:00"/>
    <d v="2015-04-10T00:00:00"/>
    <d v="2016-03-29T00:00:00"/>
    <n v="918"/>
    <n v="918"/>
    <n v="3008"/>
    <s v="PURCHASE"/>
    <x v="0"/>
    <n v="859.03"/>
    <b v="0"/>
    <b v="0"/>
  </r>
  <r>
    <n v="498150241"/>
    <n v="498150241"/>
    <n v="500"/>
    <n v="500"/>
    <s v="2016-11-02T12:48:37"/>
    <n v="409.56"/>
    <x v="35"/>
    <s v="US"/>
    <x v="0"/>
    <n v="2"/>
    <n v="1"/>
    <x v="0"/>
    <d v="2020-04-01T00:00:00"/>
    <d v="2012-08-13T00:00:00"/>
    <d v="2012-08-13T00:00:00"/>
    <n v="176"/>
    <n v="176"/>
    <n v="3865"/>
    <s v="PURCHASE"/>
    <x v="0"/>
    <n v="0"/>
    <b v="0"/>
    <b v="0"/>
  </r>
  <r>
    <n v="456044564"/>
    <n v="456044564"/>
    <n v="10000"/>
    <n v="2617.63"/>
    <s v="2016-02-11T14:50:36"/>
    <n v="9.1199999999999992"/>
    <x v="42"/>
    <s v="US"/>
    <x v="0"/>
    <n v="9"/>
    <n v="8"/>
    <x v="5"/>
    <d v="2027-02-01T00:00:00"/>
    <d v="2012-10-05T00:00:00"/>
    <d v="2016-02-05T00:00:00"/>
    <n v="746"/>
    <n v="746"/>
    <n v="5658"/>
    <s v="PURCHASE"/>
    <x v="0"/>
    <n v="7382.37"/>
    <b v="1"/>
    <b v="0"/>
  </r>
  <r>
    <n v="656845832"/>
    <n v="656845832"/>
    <n v="7500"/>
    <n v="1439.56"/>
    <s v="2016-03-04T08:08:51"/>
    <n v="68.040000000000006"/>
    <x v="231"/>
    <s v="US"/>
    <x v="0"/>
    <n v="5"/>
    <n v="1"/>
    <x v="1"/>
    <d v="2027-12-01T00:00:00"/>
    <d v="2014-08-15T00:00:00"/>
    <d v="2014-08-15T00:00:00"/>
    <n v="231"/>
    <n v="231"/>
    <n v="4495"/>
    <s v="PURCHASE"/>
    <x v="0"/>
    <n v="6060.44"/>
    <b v="1"/>
    <b v="0"/>
  </r>
  <r>
    <n v="537986365"/>
    <n v="537986365"/>
    <n v="10000"/>
    <n v="5525.2"/>
    <s v="2016-02-10T22:26:33"/>
    <n v="341.94"/>
    <x v="232"/>
    <s v="US"/>
    <x v="0"/>
    <n v="9"/>
    <n v="1"/>
    <x v="4"/>
    <d v="2025-03-01T00:00:00"/>
    <d v="2014-06-23T00:00:00"/>
    <d v="2014-06-23T00:00:00"/>
    <n v="511"/>
    <n v="511"/>
    <n v="2847"/>
    <s v="PURCHASE"/>
    <x v="0"/>
    <n v="4474.8"/>
    <b v="0"/>
    <b v="0"/>
  </r>
  <r>
    <n v="542293379"/>
    <n v="542293379"/>
    <n v="1000"/>
    <n v="121.4"/>
    <s v="2016-02-23T15:05:24"/>
    <n v="32.81"/>
    <x v="19"/>
    <s v="US"/>
    <x v="0"/>
    <n v="5"/>
    <n v="1"/>
    <x v="8"/>
    <d v="2022-02-01T00:00:00"/>
    <d v="2009-12-01T00:00:00"/>
    <d v="2016-02-20T00:00:00"/>
    <n v="625"/>
    <n v="625"/>
    <n v="6346"/>
    <s v="PURCHASE"/>
    <x v="0"/>
    <n v="878.6"/>
    <b v="1"/>
    <b v="0"/>
  </r>
  <r>
    <n v="472199821"/>
    <n v="472199821"/>
    <n v="1000"/>
    <n v="1000"/>
    <s v="2016-05-01T07:32:46"/>
    <n v="38.31"/>
    <x v="72"/>
    <s v="US"/>
    <x v="0"/>
    <n v="5"/>
    <n v="1"/>
    <x v="0"/>
    <d v="2027-04-01T00:00:00"/>
    <d v="2015-05-25T00:00:00"/>
    <d v="2016-04-07T00:00:00"/>
    <n v="458"/>
    <n v="458"/>
    <n v="1300"/>
    <s v="PURCHASE"/>
    <x v="0"/>
    <n v="0"/>
    <b v="0"/>
    <b v="0"/>
  </r>
  <r>
    <n v="235721673"/>
    <n v="235721673"/>
    <n v="5000"/>
    <n v="1802.1"/>
    <s v="2016-02-11T11:37:44"/>
    <n v="212.45"/>
    <x v="175"/>
    <s v="US"/>
    <x v="0"/>
    <n v="5"/>
    <n v="1"/>
    <x v="8"/>
    <d v="2025-06-01T00:00:00"/>
    <d v="2013-06-15T00:00:00"/>
    <d v="2013-06-15T00:00:00"/>
    <n v="634"/>
    <n v="634"/>
    <n v="5325"/>
    <s v="PURCHASE"/>
    <x v="0"/>
    <n v="3197.9"/>
    <b v="1"/>
    <b v="0"/>
  </r>
  <r>
    <n v="489779153"/>
    <n v="489779153"/>
    <n v="5000"/>
    <n v="1942.47"/>
    <s v="2016-12-28T23:28:16"/>
    <n v="110.7"/>
    <x v="233"/>
    <s v="US"/>
    <x v="0"/>
    <n v="2"/>
    <n v="1"/>
    <x v="5"/>
    <d v="2020-04-01T00:00:00"/>
    <d v="2015-09-05T00:00:00"/>
    <d v="2015-09-05T00:00:00"/>
    <n v="600"/>
    <n v="600"/>
    <n v="3453"/>
    <s v="PURCHASE"/>
    <x v="0"/>
    <n v="3057.53"/>
    <b v="1"/>
    <b v="0"/>
  </r>
  <r>
    <n v="537848174"/>
    <n v="537848174"/>
    <n v="5000"/>
    <n v="3973.75"/>
    <s v="2016-02-12T06:19:57"/>
    <n v="62.3"/>
    <x v="13"/>
    <s v="US"/>
    <x v="0"/>
    <n v="9"/>
    <n v="1"/>
    <x v="5"/>
    <d v="2028-06-01T00:00:00"/>
    <d v="2011-01-03T00:00:00"/>
    <d v="2011-01-03T00:00:00"/>
    <n v="307"/>
    <n v="307"/>
    <n v="5348"/>
    <s v="PURCHASE"/>
    <x v="0"/>
    <n v="1026.25"/>
    <b v="1"/>
    <b v="0"/>
  </r>
  <r>
    <n v="263347919"/>
    <n v="263347919"/>
    <n v="20000"/>
    <n v="3212.24"/>
    <s v="2016-07-31T06:45:42"/>
    <n v="4.0199999999999996"/>
    <x v="31"/>
    <s v="US"/>
    <x v="0"/>
    <n v="5"/>
    <n v="1"/>
    <x v="11"/>
    <d v="2018-07-01T00:00:00"/>
    <d v="2014-06-07T00:00:00"/>
    <d v="2016-02-04T00:00:00"/>
    <n v="574"/>
    <n v="574"/>
    <n v="6754"/>
    <s v="PURCHASE"/>
    <x v="0"/>
    <n v="16787.759999999998"/>
    <b v="0"/>
    <b v="0"/>
  </r>
  <r>
    <n v="688155616"/>
    <n v="688155616"/>
    <n v="2500"/>
    <n v="1599.31"/>
    <s v="2016-12-09T03:31:53"/>
    <n v="172.91"/>
    <x v="96"/>
    <s v="US"/>
    <x v="0"/>
    <n v="9"/>
    <n v="1"/>
    <x v="15"/>
    <d v="2028-12-01T00:00:00"/>
    <d v="2015-05-14T00:00:00"/>
    <d v="2016-02-04T00:00:00"/>
    <n v="969"/>
    <n v="969"/>
    <n v="9407"/>
    <s v="PURCHASE"/>
    <x v="0"/>
    <n v="900.69"/>
    <b v="1"/>
    <b v="0"/>
  </r>
  <r>
    <n v="906120000"/>
    <n v="906120000"/>
    <n v="1000"/>
    <n v="777.59"/>
    <s v="2016-08-30T17:32:17"/>
    <n v="102.81"/>
    <x v="12"/>
    <s v="US"/>
    <x v="0"/>
    <n v="5"/>
    <n v="1"/>
    <x v="6"/>
    <d v="2026-07-01T00:00:00"/>
    <d v="2014-05-28T00:00:00"/>
    <d v="2016-02-18T00:00:00"/>
    <n v="372"/>
    <n v="372"/>
    <n v="1097"/>
    <s v="PURCHASE"/>
    <x v="0"/>
    <n v="222.41"/>
    <b v="0"/>
    <b v="0"/>
  </r>
  <r>
    <n v="143498257"/>
    <n v="143498257"/>
    <n v="20000"/>
    <n v="12090.2"/>
    <s v="2016-06-27T07:02:10"/>
    <n v="131.24"/>
    <x v="234"/>
    <s v="US"/>
    <x v="0"/>
    <n v="5"/>
    <n v="1"/>
    <x v="5"/>
    <d v="2028-10-01T00:00:00"/>
    <d v="2015-06-28T00:00:00"/>
    <d v="2015-06-28T00:00:00"/>
    <n v="164"/>
    <n v="164"/>
    <n v="6421"/>
    <s v="PURCHASE"/>
    <x v="0"/>
    <n v="7909.8"/>
    <b v="1"/>
    <b v="0"/>
  </r>
  <r>
    <n v="247722846"/>
    <n v="247722846"/>
    <n v="20000"/>
    <n v="14806.51"/>
    <s v="2016-10-15T12:18:15"/>
    <n v="13.01"/>
    <x v="235"/>
    <s v="US"/>
    <x v="0"/>
    <n v="5"/>
    <n v="1"/>
    <x v="4"/>
    <d v="2023-06-01T00:00:00"/>
    <d v="2015-07-28T00:00:00"/>
    <d v="2015-10-16T00:00:00"/>
    <n v="757"/>
    <n v="757"/>
    <n v="1507"/>
    <s v="PURCHASE"/>
    <x v="0"/>
    <n v="5193.49"/>
    <b v="0"/>
    <b v="0"/>
  </r>
  <r>
    <n v="184979812"/>
    <n v="184979812"/>
    <n v="2500"/>
    <n v="2500"/>
    <s v="2016-06-19T00:00:52"/>
    <n v="0"/>
    <x v="0"/>
    <s v="US"/>
    <x v="0"/>
    <n v="9"/>
    <n v="8"/>
    <x v="0"/>
    <d v="2024-09-01T00:00:00"/>
    <d v="2015-05-04T00:00:00"/>
    <d v="2016-06-10T00:00:00"/>
    <n v="244"/>
    <n v="244"/>
    <n v="2664"/>
    <s v="ADDRESS_VERIFICATION"/>
    <x v="0"/>
    <n v="0"/>
    <b v="0"/>
    <b v="0"/>
  </r>
  <r>
    <n v="318001076"/>
    <n v="318001076"/>
    <n v="50000"/>
    <n v="34917.769999999997"/>
    <s v="2016-10-05T02:32:49"/>
    <n v="139.97999999999999"/>
    <x v="10"/>
    <s v="US"/>
    <x v="0"/>
    <n v="2"/>
    <n v="1"/>
    <x v="0"/>
    <d v="2026-02-01T00:00:00"/>
    <d v="2015-12-11T00:00:00"/>
    <d v="2016-10-01T00:00:00"/>
    <n v="633"/>
    <n v="633"/>
    <n v="1789"/>
    <s v="PURCHASE"/>
    <x v="0"/>
    <n v="15082.23"/>
    <b v="0"/>
    <b v="0"/>
  </r>
  <r>
    <n v="824172934"/>
    <n v="824172934"/>
    <n v="15000"/>
    <n v="6861.87"/>
    <s v="2016-08-05T23:01:26"/>
    <n v="63.37"/>
    <x v="35"/>
    <s v="US"/>
    <x v="0"/>
    <n v="5"/>
    <n v="1"/>
    <x v="0"/>
    <d v="2020-07-01T00:00:00"/>
    <d v="2015-12-02T00:00:00"/>
    <d v="2016-01-28T00:00:00"/>
    <n v="310"/>
    <n v="811"/>
    <n v="5380"/>
    <s v="PURCHASE"/>
    <x v="0"/>
    <n v="8138.13"/>
    <b v="0"/>
    <b v="0"/>
  </r>
  <r>
    <n v="741554990"/>
    <n v="741554990"/>
    <n v="7500"/>
    <n v="6795.9"/>
    <s v="2016-01-08T02:14:51"/>
    <n v="0"/>
    <x v="236"/>
    <s v="US"/>
    <x v="0"/>
    <n v="5"/>
    <n v="1"/>
    <x v="5"/>
    <d v="2027-04-01T00:00:00"/>
    <d v="2012-03-04T00:00:00"/>
    <d v="2012-03-04T00:00:00"/>
    <n v="915"/>
    <n v="915"/>
    <n v="2013"/>
    <s v="ADDRESS_VERIFICATION"/>
    <x v="0"/>
    <n v="704.1"/>
    <b v="0"/>
    <b v="0"/>
  </r>
  <r>
    <n v="752299461"/>
    <n v="752299461"/>
    <n v="10000"/>
    <n v="2237.12"/>
    <s v="2016-10-24T03:06:36"/>
    <n v="105.47"/>
    <x v="237"/>
    <s v="US"/>
    <x v="0"/>
    <n v="5"/>
    <n v="8"/>
    <x v="1"/>
    <d v="2022-02-01T00:00:00"/>
    <d v="2015-05-14T00:00:00"/>
    <d v="2016-02-23T00:00:00"/>
    <n v="261"/>
    <n v="261"/>
    <n v="7334"/>
    <s v="PURCHASE"/>
    <x v="0"/>
    <n v="7762.88"/>
    <b v="0"/>
    <b v="0"/>
  </r>
  <r>
    <n v="820901489"/>
    <n v="820901489"/>
    <n v="10000"/>
    <n v="4124.2700000000004"/>
    <s v="2016-12-26T11:25:56"/>
    <n v="6.83"/>
    <x v="31"/>
    <s v="US"/>
    <x v="0"/>
    <n v="9"/>
    <n v="99"/>
    <x v="11"/>
    <d v="2028-06-01T00:00:00"/>
    <d v="2015-09-19T00:00:00"/>
    <d v="2015-09-19T00:00:00"/>
    <n v="325"/>
    <n v="325"/>
    <n v="1999"/>
    <s v="PURCHASE"/>
    <x v="0"/>
    <n v="5875.73"/>
    <b v="0"/>
    <b v="0"/>
  </r>
  <r>
    <n v="792805703"/>
    <n v="792805703"/>
    <n v="7500"/>
    <n v="2292.2199999999998"/>
    <s v="2016-02-28T03:58:48"/>
    <n v="34.729999999999997"/>
    <x v="51"/>
    <s v="US"/>
    <x v="0"/>
    <n v="5"/>
    <n v="1"/>
    <x v="15"/>
    <d v="2029-07-01T00:00:00"/>
    <d v="2015-07-15T00:00:00"/>
    <d v="2015-07-15T00:00:00"/>
    <n v="273"/>
    <n v="273"/>
    <n v="921"/>
    <s v="PURCHASE"/>
    <x v="0"/>
    <n v="5207.78"/>
    <b v="1"/>
    <b v="0"/>
  </r>
  <r>
    <n v="409954274"/>
    <n v="409954274"/>
    <n v="7500"/>
    <n v="2698.57"/>
    <s v="2016-06-16T21:24:50"/>
    <n v="98.98"/>
    <x v="238"/>
    <s v="PR"/>
    <x v="1"/>
    <n v="5"/>
    <n v="1"/>
    <x v="4"/>
    <d v="2029-06-01T00:00:00"/>
    <d v="2012-08-04T00:00:00"/>
    <d v="2012-08-04T00:00:00"/>
    <n v="873"/>
    <n v="873"/>
    <n v="9458"/>
    <s v="PURCHASE"/>
    <x v="0"/>
    <n v="4801.43"/>
    <b v="1"/>
    <b v="0"/>
  </r>
  <r>
    <n v="946817886"/>
    <n v="946817886"/>
    <n v="50000"/>
    <n v="48517.68"/>
    <s v="2016-04-16T14:39:16"/>
    <n v="46.9"/>
    <x v="239"/>
    <s v="US"/>
    <x v="0"/>
    <n v="9"/>
    <n v="1"/>
    <x v="1"/>
    <d v="2020-05-01T00:00:00"/>
    <d v="2014-04-14T00:00:00"/>
    <d v="2014-04-14T00:00:00"/>
    <n v="645"/>
    <n v="645"/>
    <n v="3822"/>
    <s v="PURCHASE"/>
    <x v="0"/>
    <n v="1482.32"/>
    <b v="1"/>
    <b v="0"/>
  </r>
  <r>
    <n v="812328116"/>
    <n v="812328116"/>
    <n v="5000"/>
    <n v="2864.69"/>
    <s v="2016-06-27T17:11:07"/>
    <n v="441.17"/>
    <x v="35"/>
    <s v="US"/>
    <x v="0"/>
    <n v="9"/>
    <n v="1"/>
    <x v="0"/>
    <d v="2021-10-01T00:00:00"/>
    <d v="2011-05-20T00:00:00"/>
    <d v="2016-06-02T00:00:00"/>
    <n v="312"/>
    <n v="312"/>
    <n v="5335"/>
    <s v="PURCHASE"/>
    <x v="0"/>
    <n v="2135.31"/>
    <b v="0"/>
    <b v="0"/>
  </r>
  <r>
    <n v="744198814"/>
    <n v="744198814"/>
    <n v="15000"/>
    <n v="11228.87"/>
    <s v="2016-04-11T10:20:53"/>
    <n v="134.85"/>
    <x v="36"/>
    <s v="US"/>
    <x v="0"/>
    <n v="2"/>
    <n v="1"/>
    <x v="0"/>
    <d v="2022-01-01T00:00:00"/>
    <d v="2015-01-21T00:00:00"/>
    <d v="2016-03-27T00:00:00"/>
    <n v="811"/>
    <n v="811"/>
    <n v="7080"/>
    <s v="PURCHASE"/>
    <x v="0"/>
    <n v="3771.13"/>
    <b v="0"/>
    <b v="0"/>
  </r>
  <r>
    <n v="331350937"/>
    <n v="331350937"/>
    <n v="1000"/>
    <n v="836.73"/>
    <s v="2016-01-05T11:27:54"/>
    <n v="19.899999999999999"/>
    <x v="10"/>
    <s v="US"/>
    <x v="0"/>
    <n v="5"/>
    <n v="1"/>
    <x v="0"/>
    <d v="2024-09-01T00:00:00"/>
    <d v="2013-08-19T00:00:00"/>
    <d v="2013-08-19T00:00:00"/>
    <n v="286"/>
    <n v="286"/>
    <n v="2135"/>
    <s v="PURCHASE"/>
    <x v="0"/>
    <n v="163.27000000000001"/>
    <b v="0"/>
    <b v="0"/>
  </r>
  <r>
    <n v="321339733"/>
    <n v="321339733"/>
    <n v="7500"/>
    <n v="1323.17"/>
    <s v="2016-09-05T02:48:21"/>
    <n v="186.19"/>
    <x v="240"/>
    <s v="US"/>
    <x v="0"/>
    <n v="9"/>
    <n v="1"/>
    <x v="10"/>
    <d v="2030-07-01T00:00:00"/>
    <d v="2015-05-30T00:00:00"/>
    <d v="2015-05-30T00:00:00"/>
    <n v="496"/>
    <n v="496"/>
    <n v="3154"/>
    <s v="PURCHASE"/>
    <x v="0"/>
    <n v="6176.83"/>
    <b v="0"/>
    <b v="0"/>
  </r>
  <r>
    <n v="351357592"/>
    <n v="351357592"/>
    <n v="2500"/>
    <n v="477.98"/>
    <s v="2016-11-07T17:57:28"/>
    <n v="25.35"/>
    <x v="60"/>
    <s v="US"/>
    <x v="0"/>
    <n v="9"/>
    <n v="1"/>
    <x v="6"/>
    <d v="2018-06-01T00:00:00"/>
    <d v="2013-12-09T00:00:00"/>
    <d v="2016-09-28T00:00:00"/>
    <n v="964"/>
    <n v="964"/>
    <n v="5206"/>
    <s v="PURCHASE"/>
    <x v="0"/>
    <n v="2022.02"/>
    <b v="0"/>
    <b v="0"/>
  </r>
  <r>
    <n v="297952999"/>
    <n v="297952999"/>
    <n v="15000"/>
    <n v="6851.35"/>
    <s v="2016-02-02T05:54:03"/>
    <n v="2.1"/>
    <x v="35"/>
    <s v="US"/>
    <x v="0"/>
    <n v="2"/>
    <n v="1"/>
    <x v="0"/>
    <d v="2022-11-01T00:00:00"/>
    <d v="2014-01-06T00:00:00"/>
    <d v="2014-01-06T00:00:00"/>
    <n v="556"/>
    <n v="556"/>
    <n v="2386"/>
    <s v="PURCHASE"/>
    <x v="0"/>
    <n v="8148.65"/>
    <b v="0"/>
    <b v="0"/>
  </r>
  <r>
    <n v="543818466"/>
    <n v="543818466"/>
    <n v="5000"/>
    <n v="3322.45"/>
    <s v="2016-10-29T15:17:35"/>
    <n v="338.32"/>
    <x v="241"/>
    <s v="US"/>
    <x v="0"/>
    <n v="9"/>
    <n v="1"/>
    <x v="5"/>
    <d v="2029-09-01T00:00:00"/>
    <d v="2015-06-27T00:00:00"/>
    <d v="2016-09-20T00:00:00"/>
    <n v="721"/>
    <n v="721"/>
    <n v="4306"/>
    <s v="PURCHASE"/>
    <x v="0"/>
    <n v="1677.55"/>
    <b v="1"/>
    <b v="0"/>
  </r>
  <r>
    <n v="357222535"/>
    <n v="357222535"/>
    <n v="7500"/>
    <n v="6916.71"/>
    <s v="2016-08-14T05:58:03"/>
    <n v="5.16"/>
    <x v="31"/>
    <s v="US"/>
    <x v="0"/>
    <n v="2"/>
    <n v="1"/>
    <x v="11"/>
    <d v="2022-04-01T00:00:00"/>
    <d v="2015-09-15T00:00:00"/>
    <d v="2015-09-15T00:00:00"/>
    <n v="387"/>
    <n v="387"/>
    <n v="8010"/>
    <s v="PURCHASE"/>
    <x v="0"/>
    <n v="583.29"/>
    <b v="0"/>
    <b v="0"/>
  </r>
  <r>
    <n v="901922840"/>
    <n v="901922840"/>
    <n v="20000"/>
    <n v="4031.37"/>
    <s v="2016-03-25T17:11:13"/>
    <n v="263.13"/>
    <x v="161"/>
    <s v="US"/>
    <x v="0"/>
    <n v="2"/>
    <n v="1"/>
    <x v="2"/>
    <d v="2029-11-01T00:00:00"/>
    <d v="2013-09-09T00:00:00"/>
    <d v="2016-03-17T00:00:00"/>
    <n v="713"/>
    <n v="713"/>
    <n v="1548"/>
    <s v="PURCHASE"/>
    <x v="0"/>
    <n v="15968.63"/>
    <b v="1"/>
    <b v="0"/>
  </r>
  <r>
    <n v="115548402"/>
    <n v="115548402"/>
    <n v="5000"/>
    <n v="4541.71"/>
    <s v="2016-05-27T22:01:16"/>
    <n v="41.53"/>
    <x v="77"/>
    <s v="US"/>
    <x v="0"/>
    <n v="2"/>
    <n v="1"/>
    <x v="8"/>
    <d v="2023-01-01T00:00:00"/>
    <d v="2013-05-05T00:00:00"/>
    <d v="2016-05-13T00:00:00"/>
    <n v="925"/>
    <n v="925"/>
    <n v="731"/>
    <s v="PURCHASE"/>
    <x v="0"/>
    <n v="458.29"/>
    <b v="1"/>
    <b v="0"/>
  </r>
  <r>
    <n v="351092180"/>
    <n v="351092180"/>
    <n v="2500"/>
    <n v="557.27"/>
    <s v="2016-02-08T10:48:43"/>
    <n v="188.51"/>
    <x v="12"/>
    <s v="US"/>
    <x v="0"/>
    <n v="9"/>
    <n v="1"/>
    <x v="6"/>
    <d v="2022-10-01T00:00:00"/>
    <d v="2015-08-18T00:00:00"/>
    <d v="2015-08-18T00:00:00"/>
    <n v="565"/>
    <n v="565"/>
    <n v="4204"/>
    <s v="PURCHASE"/>
    <x v="0"/>
    <n v="1942.73"/>
    <b v="0"/>
    <b v="0"/>
  </r>
  <r>
    <n v="766968247"/>
    <n v="766968247"/>
    <n v="250"/>
    <n v="153.22999999999999"/>
    <s v="2016-11-14T08:48:13"/>
    <n v="238.36"/>
    <x v="14"/>
    <s v="US"/>
    <x v="0"/>
    <n v="2"/>
    <n v="1"/>
    <x v="0"/>
    <d v="2025-01-01T00:00:00"/>
    <d v="2015-12-24T00:00:00"/>
    <d v="2015-12-24T00:00:00"/>
    <n v="397"/>
    <n v="397"/>
    <n v="868"/>
    <s v="PURCHASE"/>
    <x v="0"/>
    <n v="96.77"/>
    <b v="0"/>
    <b v="0"/>
  </r>
  <r>
    <n v="786558938"/>
    <n v="786558938"/>
    <n v="20000"/>
    <n v="15619.64"/>
    <s v="2016-03-05T18:51:20"/>
    <n v="266.55"/>
    <x v="242"/>
    <s v="US"/>
    <x v="0"/>
    <n v="5"/>
    <n v="8"/>
    <x v="1"/>
    <d v="2031-11-01T00:00:00"/>
    <d v="2015-11-05T00:00:00"/>
    <d v="2015-11-05T00:00:00"/>
    <n v="364"/>
    <n v="364"/>
    <n v="3912"/>
    <s v="PURCHASE"/>
    <x v="0"/>
    <n v="4380.3599999999997"/>
    <b v="1"/>
    <b v="0"/>
  </r>
  <r>
    <n v="376921747"/>
    <n v="376921747"/>
    <n v="5000"/>
    <n v="815.51"/>
    <s v="2016-10-25T21:40:11"/>
    <n v="278.18"/>
    <x v="10"/>
    <s v="US"/>
    <x v="0"/>
    <n v="5"/>
    <n v="1"/>
    <x v="0"/>
    <d v="2027-04-01T00:00:00"/>
    <d v="2015-10-10T00:00:00"/>
    <d v="2015-10-10T00:00:00"/>
    <n v="843"/>
    <n v="843"/>
    <n v="3502"/>
    <s v="PURCHASE"/>
    <x v="0"/>
    <n v="4184.49"/>
    <b v="0"/>
    <b v="0"/>
  </r>
  <r>
    <n v="406108945"/>
    <n v="406108945"/>
    <n v="50000"/>
    <n v="17879.080000000002"/>
    <s v="2016-09-12T23:22:21"/>
    <n v="139.22"/>
    <x v="19"/>
    <s v="US"/>
    <x v="0"/>
    <n v="9"/>
    <n v="1"/>
    <x v="8"/>
    <d v="2018-08-01T00:00:00"/>
    <d v="2012-09-18T00:00:00"/>
    <d v="2016-08-17T00:00:00"/>
    <n v="395"/>
    <n v="395"/>
    <n v="6078"/>
    <s v="PURCHASE"/>
    <x v="0"/>
    <n v="32120.92"/>
    <b v="1"/>
    <b v="0"/>
  </r>
  <r>
    <n v="603686297"/>
    <n v="603686297"/>
    <n v="2500"/>
    <n v="431.56"/>
    <s v="2016-08-02T04:06:03"/>
    <n v="19.61"/>
    <x v="37"/>
    <s v="US"/>
    <x v="0"/>
    <n v="9"/>
    <n v="1"/>
    <x v="12"/>
    <d v="2026-01-01T00:00:00"/>
    <d v="2007-04-26T00:00:00"/>
    <d v="2007-04-26T00:00:00"/>
    <n v="394"/>
    <n v="394"/>
    <n v="5080"/>
    <s v="PURCHASE"/>
    <x v="0"/>
    <n v="2068.44"/>
    <b v="0"/>
    <b v="0"/>
  </r>
  <r>
    <n v="426119843"/>
    <n v="426119843"/>
    <n v="15000"/>
    <n v="5340.77"/>
    <s v="2016-08-26T12:00:10"/>
    <n v="0.55000000000000004"/>
    <x v="12"/>
    <s v="US"/>
    <x v="0"/>
    <n v="9"/>
    <n v="1"/>
    <x v="6"/>
    <d v="2030-01-01T00:00:00"/>
    <d v="2015-10-04T00:00:00"/>
    <d v="2016-07-26T00:00:00"/>
    <n v="286"/>
    <n v="286"/>
    <n v="2399"/>
    <s v="PURCHASE"/>
    <x v="0"/>
    <n v="9659.23"/>
    <b v="0"/>
    <b v="0"/>
  </r>
  <r>
    <n v="188313673"/>
    <n v="188313673"/>
    <n v="5000"/>
    <n v="4840.17"/>
    <s v="2016-09-05T07:55:00"/>
    <n v="101.52"/>
    <x v="72"/>
    <s v="US"/>
    <x v="0"/>
    <n v="2"/>
    <n v="1"/>
    <x v="0"/>
    <d v="2028-10-01T00:00:00"/>
    <d v="2014-11-28T00:00:00"/>
    <d v="2014-11-28T00:00:00"/>
    <n v="995"/>
    <n v="995"/>
    <n v="6983"/>
    <s v="PURCHASE"/>
    <x v="0"/>
    <n v="159.83000000000001"/>
    <b v="0"/>
    <b v="0"/>
  </r>
  <r>
    <n v="492565763"/>
    <n v="492565763"/>
    <n v="7500"/>
    <n v="6775.41"/>
    <s v="2016-02-04T15:45:06"/>
    <n v="29.58"/>
    <x v="243"/>
    <s v="US"/>
    <x v="0"/>
    <n v="9"/>
    <n v="1"/>
    <x v="1"/>
    <d v="2021-03-01T00:00:00"/>
    <d v="2015-10-27T00:00:00"/>
    <d v="2015-10-27T00:00:00"/>
    <n v="256"/>
    <n v="256"/>
    <n v="6772"/>
    <s v="PURCHASE"/>
    <x v="0"/>
    <n v="724.59"/>
    <b v="1"/>
    <b v="0"/>
  </r>
  <r>
    <n v="202980842"/>
    <n v="202980842"/>
    <n v="20000"/>
    <n v="18317.009999999998"/>
    <s v="2016-09-18T18:09:00"/>
    <n v="140.16"/>
    <x v="10"/>
    <s v="US"/>
    <x v="0"/>
    <n v="5"/>
    <n v="8"/>
    <x v="0"/>
    <d v="2028-11-01T00:00:00"/>
    <d v="2015-01-08T00:00:00"/>
    <d v="2015-01-08T00:00:00"/>
    <n v="448"/>
    <n v="448"/>
    <n v="1806"/>
    <s v="PURCHASE"/>
    <x v="0"/>
    <n v="1682.99"/>
    <b v="0"/>
    <b v="0"/>
  </r>
  <r>
    <n v="537986365"/>
    <n v="537986365"/>
    <n v="10000"/>
    <n v="4224.08"/>
    <s v="2016-01-10T20:19:04"/>
    <n v="1.46"/>
    <x v="244"/>
    <s v="US"/>
    <x v="0"/>
    <n v="5"/>
    <n v="1"/>
    <x v="4"/>
    <d v="2020-03-01T00:00:00"/>
    <d v="2014-06-23T00:00:00"/>
    <d v="2014-06-23T00:00:00"/>
    <n v="511"/>
    <n v="511"/>
    <n v="2847"/>
    <s v="PURCHASE"/>
    <x v="0"/>
    <n v="5775.92"/>
    <b v="0"/>
    <b v="0"/>
  </r>
  <r>
    <n v="658033973"/>
    <n v="658033973"/>
    <n v="250"/>
    <n v="161.32"/>
    <s v="2016-11-24T04:06:29"/>
    <n v="61.05"/>
    <x v="14"/>
    <s v="US"/>
    <x v="0"/>
    <n v="5"/>
    <n v="1"/>
    <x v="0"/>
    <d v="2023-11-01T00:00:00"/>
    <d v="2014-06-04T00:00:00"/>
    <d v="2014-06-04T00:00:00"/>
    <n v="552"/>
    <n v="552"/>
    <n v="1275"/>
    <s v="PURCHASE"/>
    <x v="0"/>
    <n v="88.68"/>
    <b v="0"/>
    <b v="0"/>
  </r>
  <r>
    <n v="211818721"/>
    <n v="211818721"/>
    <n v="10000"/>
    <n v="2567.83"/>
    <s v="2016-05-27T08:27:25"/>
    <n v="22.62"/>
    <x v="245"/>
    <s v="US"/>
    <x v="0"/>
    <n v="2"/>
    <n v="1"/>
    <x v="3"/>
    <d v="2031-04-01T00:00:00"/>
    <d v="2015-01-06T00:00:00"/>
    <d v="2015-01-06T00:00:00"/>
    <n v="933"/>
    <n v="933"/>
    <n v="2771"/>
    <s v="PURCHASE"/>
    <x v="0"/>
    <n v="7432.17"/>
    <b v="0"/>
    <b v="0"/>
  </r>
  <r>
    <n v="719248301"/>
    <n v="719248301"/>
    <n v="7500"/>
    <n v="3278.36"/>
    <s v="2016-09-07T18:58:06"/>
    <n v="44.53"/>
    <x v="246"/>
    <s v="US"/>
    <x v="0"/>
    <n v="5"/>
    <n v="1"/>
    <x v="1"/>
    <d v="2029-11-01T00:00:00"/>
    <d v="2015-06-05T00:00:00"/>
    <d v="2016-08-26T00:00:00"/>
    <n v="576"/>
    <n v="576"/>
    <n v="2330"/>
    <s v="PURCHASE"/>
    <x v="0"/>
    <n v="4221.6400000000003"/>
    <b v="1"/>
    <b v="0"/>
  </r>
  <r>
    <n v="253812347"/>
    <n v="253812347"/>
    <n v="7500"/>
    <n v="2782"/>
    <s v="2016-10-12T20:28:10"/>
    <n v="447.2"/>
    <x v="48"/>
    <s v="US"/>
    <x v="0"/>
    <n v="2"/>
    <n v="8"/>
    <x v="0"/>
    <d v="2030-01-01T00:00:00"/>
    <d v="2014-11-09T00:00:00"/>
    <d v="2016-06-14T00:00:00"/>
    <n v="849"/>
    <n v="849"/>
    <n v="0"/>
    <s v="PURCHASE"/>
    <x v="0"/>
    <n v="4718"/>
    <b v="0"/>
    <b v="0"/>
  </r>
  <r>
    <n v="324073765"/>
    <n v="324073765"/>
    <n v="15000"/>
    <n v="9507.65"/>
    <s v="2016-10-29T08:38:24"/>
    <n v="112.43"/>
    <x v="187"/>
    <s v="US"/>
    <x v="0"/>
    <n v="5"/>
    <n v="1"/>
    <x v="9"/>
    <d v="2029-11-01T00:00:00"/>
    <d v="2015-06-11T00:00:00"/>
    <d v="2015-06-11T00:00:00"/>
    <n v="523"/>
    <n v="523"/>
    <n v="1756"/>
    <s v="PURCHASE"/>
    <x v="0"/>
    <n v="5492.35"/>
    <b v="0"/>
    <b v="0"/>
  </r>
  <r>
    <n v="527615830"/>
    <n v="527615830"/>
    <n v="20000"/>
    <n v="10442.16"/>
    <s v="2016-02-26T05:47:03"/>
    <n v="22.72"/>
    <x v="247"/>
    <s v="US"/>
    <x v="0"/>
    <n v="5"/>
    <n v="8"/>
    <x v="1"/>
    <d v="2024-07-01T00:00:00"/>
    <d v="2015-12-14T00:00:00"/>
    <d v="2015-12-14T00:00:00"/>
    <n v="116"/>
    <n v="116"/>
    <n v="4956"/>
    <s v="PURCHASE"/>
    <x v="0"/>
    <n v="9557.84"/>
    <b v="1"/>
    <b v="0"/>
  </r>
  <r>
    <n v="405742402"/>
    <n v="405742402"/>
    <n v="20000"/>
    <n v="8343.0499999999993"/>
    <s v="2016-12-24T23:37:07"/>
    <n v="29.73"/>
    <x v="64"/>
    <s v="US"/>
    <x v="0"/>
    <n v="80"/>
    <n v="8"/>
    <x v="0"/>
    <d v="2029-09-01T00:00:00"/>
    <d v="2015-10-09T00:00:00"/>
    <d v="2015-10-09T00:00:00"/>
    <n v="488"/>
    <n v="488"/>
    <n v="7177"/>
    <s v="PURCHASE"/>
    <x v="0"/>
    <n v="11656.95"/>
    <b v="0"/>
    <b v="0"/>
  </r>
  <r>
    <n v="202948296"/>
    <n v="202948296"/>
    <n v="15000"/>
    <n v="14860.35"/>
    <s v="2016-12-28T00:27:25"/>
    <n v="25.08"/>
    <x v="248"/>
    <s v="US"/>
    <x v="0"/>
    <n v="5"/>
    <n v="1"/>
    <x v="14"/>
    <d v="2020-02-01T00:00:00"/>
    <d v="2010-05-27T00:00:00"/>
    <d v="2010-05-27T00:00:00"/>
    <n v="905"/>
    <n v="905"/>
    <n v="6511"/>
    <s v="PURCHASE"/>
    <x v="0"/>
    <n v="139.65"/>
    <b v="1"/>
    <b v="0"/>
  </r>
  <r>
    <n v="742927928"/>
    <n v="742927928"/>
    <n v="5000"/>
    <n v="1190.32"/>
    <s v="2016-07-15T00:17:22"/>
    <n v="28.55"/>
    <x v="69"/>
    <s v="US"/>
    <x v="0"/>
    <n v="9"/>
    <n v="1"/>
    <x v="8"/>
    <d v="2025-10-01T00:00:00"/>
    <d v="2007-07-11T00:00:00"/>
    <d v="2016-06-25T00:00:00"/>
    <n v="830"/>
    <n v="830"/>
    <n v="6392"/>
    <s v="PURCHASE"/>
    <x v="0"/>
    <n v="3809.68"/>
    <b v="1"/>
    <b v="0"/>
  </r>
  <r>
    <n v="476896759"/>
    <n v="476896759"/>
    <n v="15000"/>
    <n v="769.56"/>
    <s v="2016-12-02T11:32:59"/>
    <n v="274.12"/>
    <x v="249"/>
    <s v="US"/>
    <x v="0"/>
    <n v="9"/>
    <n v="1"/>
    <x v="3"/>
    <d v="2022-10-01T00:00:00"/>
    <d v="2014-12-26T00:00:00"/>
    <d v="2014-12-26T00:00:00"/>
    <n v="923"/>
    <n v="923"/>
    <n v="2609"/>
    <s v="PURCHASE"/>
    <x v="0"/>
    <n v="14230.44"/>
    <b v="0"/>
    <b v="0"/>
  </r>
  <r>
    <n v="394721594"/>
    <n v="394721594"/>
    <n v="20000"/>
    <n v="8912.11"/>
    <s v="2016-03-30T20:26:55"/>
    <n v="173.57"/>
    <x v="39"/>
    <s v="US"/>
    <x v="0"/>
    <n v="2"/>
    <n v="1"/>
    <x v="8"/>
    <d v="2024-06-01T00:00:00"/>
    <d v="2010-08-17T00:00:00"/>
    <d v="2010-08-17T00:00:00"/>
    <n v="381"/>
    <n v="381"/>
    <n v="5737"/>
    <s v="PURCHASE"/>
    <x v="0"/>
    <n v="11087.89"/>
    <b v="1"/>
    <b v="0"/>
  </r>
  <r>
    <n v="489228581"/>
    <n v="489228581"/>
    <n v="20000"/>
    <n v="19975.04"/>
    <s v="2016-09-07T21:38:29"/>
    <n v="130.38"/>
    <x v="14"/>
    <s v="US"/>
    <x v="0"/>
    <n v="2"/>
    <n v="1"/>
    <x v="0"/>
    <d v="2023-11-01T00:00:00"/>
    <d v="2013-12-24T00:00:00"/>
    <d v="2013-12-24T00:00:00"/>
    <n v="976"/>
    <n v="976"/>
    <n v="7673"/>
    <s v="PURCHASE"/>
    <x v="0"/>
    <n v="24.96"/>
    <b v="0"/>
    <b v="0"/>
  </r>
  <r>
    <n v="778536189"/>
    <n v="778536189"/>
    <n v="7500"/>
    <n v="4931.6000000000004"/>
    <s v="2016-03-14T08:43:54"/>
    <n v="38.11"/>
    <x v="12"/>
    <s v="US"/>
    <x v="0"/>
    <n v="9"/>
    <n v="8"/>
    <x v="6"/>
    <d v="2023-02-01T00:00:00"/>
    <d v="2004-07-09T00:00:00"/>
    <d v="2004-07-09T00:00:00"/>
    <n v="812"/>
    <n v="812"/>
    <n v="5300"/>
    <s v="PURCHASE"/>
    <x v="0"/>
    <n v="2568.4"/>
    <b v="0"/>
    <b v="0"/>
  </r>
  <r>
    <n v="862899596"/>
    <n v="862899596"/>
    <n v="10000"/>
    <n v="1058.69"/>
    <s v="2016-08-03T20:18:58"/>
    <n v="0"/>
    <x v="250"/>
    <s v="US"/>
    <x v="0"/>
    <n v="5"/>
    <n v="8"/>
    <x v="7"/>
    <d v="2028-01-01T00:00:00"/>
    <d v="2015-11-11T00:00:00"/>
    <d v="2015-11-11T00:00:00"/>
    <n v="934"/>
    <n v="934"/>
    <n v="9371"/>
    <s v="ADDRESS_VERIFICATION"/>
    <x v="0"/>
    <n v="8941.31"/>
    <b v="0"/>
    <b v="0"/>
  </r>
  <r>
    <n v="547323374"/>
    <n v="547323374"/>
    <n v="15000"/>
    <n v="3052.54"/>
    <s v="2016-08-30T17:43:29"/>
    <n v="289.45999999999998"/>
    <x v="251"/>
    <s v="US"/>
    <x v="0"/>
    <n v="5"/>
    <n v="8"/>
    <x v="10"/>
    <d v="2019-05-01T00:00:00"/>
    <d v="2015-06-11T00:00:00"/>
    <d v="2016-04-25T00:00:00"/>
    <n v="723"/>
    <n v="723"/>
    <n v="3689"/>
    <s v="PURCHASE"/>
    <x v="1"/>
    <n v="11947.46"/>
    <b v="0"/>
    <b v="0"/>
  </r>
  <r>
    <n v="970772091"/>
    <n v="970772091"/>
    <n v="5000"/>
    <n v="3331.9"/>
    <s v="2016-04-27T22:15:31"/>
    <n v="195.93"/>
    <x v="35"/>
    <s v="US"/>
    <x v="0"/>
    <n v="9"/>
    <n v="1"/>
    <x v="0"/>
    <d v="2031-02-01T00:00:00"/>
    <d v="2013-07-31T00:00:00"/>
    <d v="2013-07-31T00:00:00"/>
    <n v="289"/>
    <n v="289"/>
    <n v="5278"/>
    <s v="PURCHASE"/>
    <x v="0"/>
    <n v="1668.1"/>
    <b v="0"/>
    <b v="0"/>
  </r>
  <r>
    <n v="792820682"/>
    <n v="792820682"/>
    <n v="50000"/>
    <n v="4647.46"/>
    <s v="2016-08-22T01:49:08"/>
    <n v="73.849999999999994"/>
    <x v="143"/>
    <s v="US"/>
    <x v="0"/>
    <n v="5"/>
    <n v="1"/>
    <x v="8"/>
    <d v="2022-02-01T00:00:00"/>
    <d v="2015-01-30T00:00:00"/>
    <d v="2016-02-04T00:00:00"/>
    <n v="628"/>
    <n v="628"/>
    <n v="1570"/>
    <s v="PURCHASE"/>
    <x v="0"/>
    <n v="45352.54"/>
    <b v="1"/>
    <b v="0"/>
  </r>
  <r>
    <n v="996361391"/>
    <n v="996361391"/>
    <n v="250"/>
    <n v="-57.78"/>
    <s v="2016-03-17T21:38:46"/>
    <n v="61.85"/>
    <x v="252"/>
    <s v="US"/>
    <x v="0"/>
    <n v="5"/>
    <n v="1"/>
    <x v="1"/>
    <d v="2019-09-01T00:00:00"/>
    <d v="2010-04-18T00:00:00"/>
    <d v="2010-04-18T00:00:00"/>
    <n v="112"/>
    <n v="112"/>
    <n v="3936"/>
    <s v="PURCHASE"/>
    <x v="0"/>
    <n v="307.77999999999997"/>
    <b v="0"/>
    <b v="0"/>
  </r>
  <r>
    <n v="824172934"/>
    <n v="824172934"/>
    <n v="15000"/>
    <n v="4134.45"/>
    <s v="2016-10-03T10:46:28"/>
    <n v="134.13"/>
    <x v="48"/>
    <s v="US"/>
    <x v="0"/>
    <n v="5"/>
    <n v="8"/>
    <x v="0"/>
    <d v="2028-08-01T00:00:00"/>
    <d v="2015-12-02T00:00:00"/>
    <d v="2016-01-28T00:00:00"/>
    <n v="674"/>
    <n v="674"/>
    <n v="4968"/>
    <s v="PURCHASE"/>
    <x v="0"/>
    <n v="10865.55"/>
    <b v="0"/>
    <b v="0"/>
  </r>
  <r>
    <n v="889484437"/>
    <n v="889484437"/>
    <n v="20000"/>
    <n v="1934.67"/>
    <s v="2016-11-05T08:06:35"/>
    <n v="73.680000000000007"/>
    <x v="253"/>
    <s v="US"/>
    <x v="0"/>
    <n v="5"/>
    <n v="1"/>
    <x v="10"/>
    <d v="2025-04-01T00:00:00"/>
    <d v="2014-06-08T00:00:00"/>
    <d v="2016-11-03T00:00:00"/>
    <n v="389"/>
    <n v="389"/>
    <n v="6335"/>
    <s v="PURCHASE"/>
    <x v="0"/>
    <n v="18065.330000000002"/>
    <b v="0"/>
    <b v="0"/>
  </r>
  <r>
    <n v="381030014"/>
    <n v="381030014"/>
    <n v="7500"/>
    <n v="7170.63"/>
    <s v="2016-07-27T04:44:58"/>
    <n v="1.97"/>
    <x v="64"/>
    <s v="US"/>
    <x v="0"/>
    <n v="9"/>
    <n v="1"/>
    <x v="0"/>
    <d v="2030-08-01T00:00:00"/>
    <d v="2011-05-24T00:00:00"/>
    <d v="2016-03-05T00:00:00"/>
    <n v="530"/>
    <n v="530"/>
    <n v="3022"/>
    <s v="PURCHASE"/>
    <x v="0"/>
    <n v="329.37"/>
    <b v="0"/>
    <b v="0"/>
  </r>
  <r>
    <n v="378029122"/>
    <n v="378029122"/>
    <n v="15000"/>
    <n v="6359.21"/>
    <s v="2016-07-04T06:34:37"/>
    <n v="1.46"/>
    <x v="30"/>
    <s v="US"/>
    <x v="0"/>
    <n v="2"/>
    <n v="1"/>
    <x v="0"/>
    <d v="2031-05-01T00:00:00"/>
    <d v="2014-08-13T00:00:00"/>
    <d v="2016-05-05T00:00:00"/>
    <n v="315"/>
    <n v="315"/>
    <n v="3803"/>
    <s v="PURCHASE"/>
    <x v="0"/>
    <n v="8640.7900000000009"/>
    <b v="0"/>
    <b v="0"/>
  </r>
  <r>
    <n v="997944219"/>
    <n v="997944219"/>
    <n v="10000"/>
    <n v="6434.63"/>
    <s v="2016-07-03T08:36:40"/>
    <n v="20.82"/>
    <x v="254"/>
    <s v="US"/>
    <x v="0"/>
    <n v="9"/>
    <n v="1"/>
    <x v="13"/>
    <d v="2031-03-01T00:00:00"/>
    <d v="2013-08-31T00:00:00"/>
    <d v="2016-04-24T00:00:00"/>
    <n v="180"/>
    <n v="180"/>
    <n v="169"/>
    <s v="PURCHASE"/>
    <x v="0"/>
    <n v="3565.37"/>
    <b v="1"/>
    <b v="0"/>
  </r>
  <r>
    <n v="327641742"/>
    <n v="327641742"/>
    <n v="2500"/>
    <n v="1667.83"/>
    <s v="2016-08-09T12:48:13"/>
    <n v="73.63"/>
    <x v="255"/>
    <s v="US"/>
    <x v="0"/>
    <n v="9"/>
    <n v="1"/>
    <x v="10"/>
    <d v="2020-06-01T00:00:00"/>
    <d v="2015-11-19T00:00:00"/>
    <d v="2016-07-24T00:00:00"/>
    <n v="124"/>
    <n v="124"/>
    <n v="2153"/>
    <s v="PURCHASE"/>
    <x v="0"/>
    <n v="832.17"/>
    <b v="1"/>
    <b v="0"/>
  </r>
  <r>
    <n v="587076462"/>
    <n v="587076462"/>
    <n v="7500"/>
    <n v="7024.57"/>
    <s v="2016-12-14T04:46:55"/>
    <n v="51.32"/>
    <x v="10"/>
    <s v="US"/>
    <x v="0"/>
    <n v="5"/>
    <n v="1"/>
    <x v="0"/>
    <d v="2022-09-01T00:00:00"/>
    <d v="2014-05-13T00:00:00"/>
    <d v="2014-05-13T00:00:00"/>
    <n v="644"/>
    <n v="644"/>
    <n v="5709"/>
    <s v="PURCHASE"/>
    <x v="0"/>
    <n v="475.43"/>
    <b v="0"/>
    <b v="0"/>
  </r>
  <r>
    <n v="508812971"/>
    <n v="508812971"/>
    <n v="5000"/>
    <n v="3484.92"/>
    <s v="2016-11-25T06:59:45"/>
    <n v="66.400000000000006"/>
    <x v="256"/>
    <s v="US"/>
    <x v="0"/>
    <n v="5"/>
    <n v="1"/>
    <x v="5"/>
    <d v="2025-12-01T00:00:00"/>
    <d v="2015-12-05T00:00:00"/>
    <d v="2015-12-05T00:00:00"/>
    <n v="406"/>
    <n v="406"/>
    <n v="8608"/>
    <s v="PURCHASE"/>
    <x v="0"/>
    <n v="1515.08"/>
    <b v="1"/>
    <b v="0"/>
  </r>
  <r>
    <n v="502257748"/>
    <n v="502257748"/>
    <n v="5000"/>
    <n v="3144.09"/>
    <s v="2016-01-18T01:54:12"/>
    <n v="199.87"/>
    <x v="36"/>
    <s v="US"/>
    <x v="0"/>
    <n v="2"/>
    <n v="1"/>
    <x v="0"/>
    <d v="2026-06-01T00:00:00"/>
    <d v="2014-08-03T00:00:00"/>
    <d v="2014-08-03T00:00:00"/>
    <n v="945"/>
    <n v="945"/>
    <n v="1575"/>
    <s v="PURCHASE"/>
    <x v="0"/>
    <n v="1855.91"/>
    <b v="0"/>
    <b v="0"/>
  </r>
  <r>
    <n v="322666286"/>
    <n v="322666286"/>
    <n v="15000"/>
    <n v="13687.72"/>
    <s v="2016-02-27T14:36:55"/>
    <n v="22.02"/>
    <x v="257"/>
    <s v="US"/>
    <x v="0"/>
    <n v="2"/>
    <n v="1"/>
    <x v="5"/>
    <d v="2018-07-01T00:00:00"/>
    <d v="2015-06-24T00:00:00"/>
    <d v="2015-06-24T00:00:00"/>
    <n v="535"/>
    <n v="535"/>
    <n v="571"/>
    <s v="PURCHASE"/>
    <x v="0"/>
    <n v="1312.28"/>
    <b v="1"/>
    <b v="0"/>
  </r>
  <r>
    <n v="573704991"/>
    <n v="573704991"/>
    <n v="7500"/>
    <n v="1488.07"/>
    <s v="2016-11-11T09:03:20"/>
    <n v="216.28"/>
    <x v="11"/>
    <s v="US"/>
    <x v="0"/>
    <n v="2"/>
    <n v="8"/>
    <x v="0"/>
    <d v="2029-06-01T00:00:00"/>
    <d v="2015-01-18T00:00:00"/>
    <d v="2016-08-25T00:00:00"/>
    <n v="313"/>
    <n v="313"/>
    <n v="3375"/>
    <s v="PURCHASE"/>
    <x v="0"/>
    <n v="6011.93"/>
    <b v="0"/>
    <b v="0"/>
  </r>
  <r>
    <n v="289059209"/>
    <n v="289059209"/>
    <n v="7500"/>
    <n v="1600.08"/>
    <s v="2016-11-19T13:13:16"/>
    <n v="110.68"/>
    <x v="258"/>
    <s v="US"/>
    <x v="0"/>
    <n v="2"/>
    <n v="1"/>
    <x v="1"/>
    <d v="2028-08-01T00:00:00"/>
    <d v="2012-10-30T00:00:00"/>
    <d v="2016-07-18T00:00:00"/>
    <n v="148"/>
    <n v="148"/>
    <n v="9716"/>
    <s v="REVERSAL"/>
    <x v="0"/>
    <n v="5899.92"/>
    <b v="1"/>
    <b v="0"/>
  </r>
  <r>
    <n v="681764462"/>
    <n v="681764462"/>
    <n v="1000"/>
    <n v="58.95"/>
    <s v="2016-07-10T12:56:38"/>
    <n v="123.54"/>
    <x v="241"/>
    <s v="US"/>
    <x v="0"/>
    <n v="9"/>
    <n v="1"/>
    <x v="5"/>
    <d v="2028-05-01T00:00:00"/>
    <d v="2010-08-31T00:00:00"/>
    <d v="2010-08-31T00:00:00"/>
    <n v="894"/>
    <n v="894"/>
    <n v="5023"/>
    <s v="PURCHASE"/>
    <x v="0"/>
    <n v="941.05"/>
    <b v="1"/>
    <b v="0"/>
  </r>
  <r>
    <n v="456044564"/>
    <n v="456044564"/>
    <n v="10000"/>
    <n v="2550.4699999999998"/>
    <s v="2016-01-30T00:47:26"/>
    <n v="0"/>
    <x v="259"/>
    <s v="US"/>
    <x v="0"/>
    <n v="2"/>
    <n v="8"/>
    <x v="5"/>
    <d v="2030-04-01T00:00:00"/>
    <d v="2012-10-05T00:00:00"/>
    <d v="2016-01-17T00:00:00"/>
    <n v="746"/>
    <n v="746"/>
    <n v="5658"/>
    <s v="ADDRESS_VERIFICATION"/>
    <x v="0"/>
    <n v="7449.53"/>
    <b v="0"/>
    <b v="0"/>
  </r>
  <r>
    <n v="949804100"/>
    <n v="949804100"/>
    <n v="15000"/>
    <n v="13450.98"/>
    <s v="2016-01-25T18:34:21"/>
    <n v="141.19"/>
    <x v="260"/>
    <s v="US"/>
    <x v="0"/>
    <n v="9"/>
    <n v="8"/>
    <x v="1"/>
    <d v="2028-06-01T00:00:00"/>
    <d v="2014-11-12T00:00:00"/>
    <d v="2014-11-12T00:00:00"/>
    <n v="662"/>
    <n v="662"/>
    <n v="1968"/>
    <s v="PURCHASE"/>
    <x v="0"/>
    <n v="1549.02"/>
    <b v="1"/>
    <b v="0"/>
  </r>
  <r>
    <n v="318001076"/>
    <n v="318001076"/>
    <n v="50000"/>
    <n v="7759.21"/>
    <s v="2016-07-30T06:21:57"/>
    <n v="186.02"/>
    <x v="36"/>
    <s v="US"/>
    <x v="0"/>
    <n v="5"/>
    <n v="8"/>
    <x v="0"/>
    <d v="2018-08-01T00:00:00"/>
    <d v="2015-12-11T00:00:00"/>
    <d v="2016-07-22T00:00:00"/>
    <n v="633"/>
    <n v="633"/>
    <n v="1789"/>
    <s v="PURCHASE"/>
    <x v="0"/>
    <n v="42240.79"/>
    <b v="0"/>
    <b v="0"/>
  </r>
  <r>
    <n v="654325854"/>
    <n v="654325854"/>
    <n v="15000"/>
    <n v="15000"/>
    <s v="2016-04-24T08:48:49"/>
    <n v="2.92"/>
    <x v="261"/>
    <s v="US"/>
    <x v="0"/>
    <n v="90"/>
    <n v="1"/>
    <x v="13"/>
    <d v="2025-01-01T00:00:00"/>
    <d v="2011-04-24T00:00:00"/>
    <d v="2011-04-24T00:00:00"/>
    <n v="668"/>
    <n v="668"/>
    <n v="9894"/>
    <s v="PURCHASE"/>
    <x v="0"/>
    <n v="0"/>
    <b v="1"/>
    <b v="0"/>
  </r>
  <r>
    <n v="318001076"/>
    <n v="318001076"/>
    <n v="50000"/>
    <n v="22745.61"/>
    <s v="2016-02-28T17:19:05"/>
    <n v="193.42"/>
    <x v="0"/>
    <s v="US"/>
    <x v="0"/>
    <n v="9"/>
    <n v="1"/>
    <x v="0"/>
    <d v="2030-06-01T00:00:00"/>
    <d v="2015-12-11T00:00:00"/>
    <d v="2016-02-15T00:00:00"/>
    <n v="633"/>
    <n v="633"/>
    <n v="1789"/>
    <s v="REVERSAL"/>
    <x v="0"/>
    <n v="27254.39"/>
    <b v="0"/>
    <b v="0"/>
  </r>
  <r>
    <n v="910893563"/>
    <n v="910893563"/>
    <n v="15000"/>
    <n v="11638.03"/>
    <s v="2016-09-26T06:36:25"/>
    <n v="139.47999999999999"/>
    <x v="262"/>
    <s v="US"/>
    <x v="0"/>
    <n v="9"/>
    <n v="8"/>
    <x v="5"/>
    <d v="2018-08-01T00:00:00"/>
    <d v="2015-05-03T00:00:00"/>
    <d v="2016-06-30T00:00:00"/>
    <n v="701"/>
    <n v="701"/>
    <n v="5766"/>
    <s v="PURCHASE"/>
    <x v="0"/>
    <n v="3361.97"/>
    <b v="1"/>
    <b v="0"/>
  </r>
  <r>
    <n v="468260493"/>
    <n v="468260493"/>
    <n v="10000"/>
    <n v="9942.49"/>
    <s v="2016-07-20T07:19:20"/>
    <n v="58.58"/>
    <x v="263"/>
    <s v="US"/>
    <x v="0"/>
    <n v="9"/>
    <n v="1"/>
    <x v="14"/>
    <d v="2022-12-01T00:00:00"/>
    <d v="2015-09-21T00:00:00"/>
    <d v="2016-06-07T00:00:00"/>
    <n v="151"/>
    <n v="151"/>
    <n v="983"/>
    <s v="PURCHASE"/>
    <x v="0"/>
    <n v="57.51"/>
    <b v="1"/>
    <b v="0"/>
  </r>
  <r>
    <n v="423360154"/>
    <n v="423360154"/>
    <n v="15000"/>
    <n v="13946.47"/>
    <s v="2016-09-20T15:20:35"/>
    <n v="12.45"/>
    <x v="264"/>
    <s v="US"/>
    <x v="0"/>
    <n v="2"/>
    <n v="1"/>
    <x v="1"/>
    <d v="2023-10-01T00:00:00"/>
    <d v="2015-11-05T00:00:00"/>
    <d v="2015-11-05T00:00:00"/>
    <n v="212"/>
    <n v="212"/>
    <n v="2420"/>
    <s v="PURCHASE"/>
    <x v="0"/>
    <n v="1053.53"/>
    <b v="1"/>
    <b v="0"/>
  </r>
  <r>
    <n v="940978054"/>
    <n v="940978054"/>
    <n v="5000"/>
    <n v="2451"/>
    <s v="2016-09-10T03:11:44"/>
    <n v="227.41"/>
    <x v="18"/>
    <s v="US"/>
    <x v="0"/>
    <n v="5"/>
    <n v="1"/>
    <x v="8"/>
    <d v="2029-01-01T00:00:00"/>
    <d v="2014-08-15T00:00:00"/>
    <d v="2014-08-15T00:00:00"/>
    <n v="718"/>
    <n v="718"/>
    <n v="7367"/>
    <s v="PURCHASE"/>
    <x v="0"/>
    <n v="2549"/>
    <b v="1"/>
    <b v="0"/>
  </r>
  <r>
    <n v="949909092"/>
    <n v="949909092"/>
    <n v="7500"/>
    <n v="546.74"/>
    <s v="2016-11-24T07:52:00"/>
    <n v="146.66999999999999"/>
    <x v="265"/>
    <s v="US"/>
    <x v="0"/>
    <n v="2"/>
    <n v="1"/>
    <x v="1"/>
    <d v="2020-11-01T00:00:00"/>
    <d v="2010-06-08T00:00:00"/>
    <d v="2016-07-09T00:00:00"/>
    <n v="462"/>
    <n v="462"/>
    <n v="9139"/>
    <s v="PURCHASE"/>
    <x v="0"/>
    <n v="6953.26"/>
    <b v="1"/>
    <b v="0"/>
  </r>
  <r>
    <n v="982793577"/>
    <n v="982793577"/>
    <n v="7500"/>
    <n v="7500"/>
    <s v="2016-09-17T08:02:49"/>
    <n v="14.41"/>
    <x v="37"/>
    <s v="US"/>
    <x v="0"/>
    <n v="5"/>
    <n v="8"/>
    <x v="12"/>
    <d v="2031-09-01T00:00:00"/>
    <d v="2015-02-12T00:00:00"/>
    <d v="2015-02-12T00:00:00"/>
    <n v="593"/>
    <n v="593"/>
    <n v="1133"/>
    <s v="PURCHASE"/>
    <x v="0"/>
    <n v="0"/>
    <b v="0"/>
    <b v="0"/>
  </r>
  <r>
    <n v="515924491"/>
    <n v="515924491"/>
    <n v="15000"/>
    <n v="8950.27"/>
    <s v="2016-02-15T06:27:38"/>
    <n v="104.26"/>
    <x v="266"/>
    <s v="US"/>
    <x v="0"/>
    <n v="5"/>
    <n v="1"/>
    <x v="10"/>
    <d v="2019-01-01T00:00:00"/>
    <d v="2013-07-30T00:00:00"/>
    <d v="2016-02-08T00:00:00"/>
    <n v="108"/>
    <n v="108"/>
    <n v="2984"/>
    <s v="PURCHASE"/>
    <x v="0"/>
    <n v="6049.73"/>
    <b v="0"/>
    <b v="0"/>
  </r>
  <r>
    <n v="649901272"/>
    <n v="649901272"/>
    <n v="7500"/>
    <n v="1505.47"/>
    <s v="2016-07-16T13:11:47"/>
    <n v="174.84"/>
    <x v="72"/>
    <s v="US"/>
    <x v="0"/>
    <n v="2"/>
    <n v="1"/>
    <x v="0"/>
    <d v="2028-09-01T00:00:00"/>
    <d v="2015-05-25T00:00:00"/>
    <d v="2015-05-25T00:00:00"/>
    <n v="253"/>
    <n v="253"/>
    <n v="4536"/>
    <s v="PURCHASE"/>
    <x v="0"/>
    <n v="5994.53"/>
    <b v="0"/>
    <b v="0"/>
  </r>
  <r>
    <n v="395834315"/>
    <n v="395834315"/>
    <n v="2500"/>
    <n v="1010.22"/>
    <s v="2016-04-06T04:09:40"/>
    <n v="56.25"/>
    <x v="267"/>
    <s v="US"/>
    <x v="0"/>
    <n v="5"/>
    <n v="8"/>
    <x v="1"/>
    <d v="2022-11-01T00:00:00"/>
    <d v="2015-01-25T00:00:00"/>
    <d v="2016-03-22T00:00:00"/>
    <n v="827"/>
    <n v="827"/>
    <n v="78"/>
    <s v="PURCHASE"/>
    <x v="0"/>
    <n v="1489.78"/>
    <b v="1"/>
    <b v="0"/>
  </r>
  <r>
    <n v="695923888"/>
    <n v="695923888"/>
    <n v="5000"/>
    <n v="3741.73"/>
    <s v="2016-04-17T09:17:22"/>
    <n v="176.64"/>
    <x v="268"/>
    <s v="US"/>
    <x v="0"/>
    <n v="2"/>
    <n v="1"/>
    <x v="10"/>
    <d v="2022-05-01T00:00:00"/>
    <d v="2012-04-23T00:00:00"/>
    <d v="2012-04-23T00:00:00"/>
    <n v="929"/>
    <n v="929"/>
    <n v="830"/>
    <s v="PURCHASE"/>
    <x v="0"/>
    <n v="1258.27"/>
    <b v="0"/>
    <b v="0"/>
  </r>
  <r>
    <n v="992898175"/>
    <n v="992898175"/>
    <n v="20000"/>
    <n v="15147.83"/>
    <s v="2016-10-12T12:01:22"/>
    <n v="58.74"/>
    <x v="48"/>
    <s v="US"/>
    <x v="0"/>
    <n v="5"/>
    <n v="1"/>
    <x v="0"/>
    <d v="2029-12-01T00:00:00"/>
    <d v="2005-09-22T00:00:00"/>
    <d v="2016-07-20T00:00:00"/>
    <n v="278"/>
    <n v="278"/>
    <n v="2492"/>
    <s v="PURCHASE"/>
    <x v="0"/>
    <n v="4852.17"/>
    <b v="0"/>
    <b v="0"/>
  </r>
  <r>
    <n v="922870147"/>
    <n v="922870147"/>
    <n v="20000"/>
    <n v="19895.259999999998"/>
    <s v="2016-09-18T23:58:06"/>
    <n v="105.17"/>
    <x v="39"/>
    <s v="US"/>
    <x v="0"/>
    <n v="2"/>
    <n v="1"/>
    <x v="8"/>
    <d v="2019-02-01T00:00:00"/>
    <d v="2015-10-17T00:00:00"/>
    <d v="2015-10-17T00:00:00"/>
    <n v="700"/>
    <n v="700"/>
    <n v="9042"/>
    <s v="PURCHASE"/>
    <x v="0"/>
    <n v="104.74"/>
    <b v="1"/>
    <b v="0"/>
  </r>
  <r>
    <n v="715145398"/>
    <n v="715145398"/>
    <n v="5000"/>
    <n v="1149.57"/>
    <s v="2016-11-22T20:10:25"/>
    <n v="23.31"/>
    <x v="40"/>
    <s v="US"/>
    <x v="0"/>
    <n v="5"/>
    <n v="1"/>
    <x v="5"/>
    <d v="2020-04-01T00:00:00"/>
    <d v="2008-09-14T00:00:00"/>
    <d v="2016-05-29T00:00:00"/>
    <n v="861"/>
    <n v="861"/>
    <n v="7264"/>
    <s v="PURCHASE"/>
    <x v="0"/>
    <n v="3850.43"/>
    <b v="1"/>
    <b v="0"/>
  </r>
  <r>
    <n v="766647076"/>
    <n v="766647076"/>
    <n v="50000"/>
    <n v="48581.77"/>
    <s v="2016-05-11T23:39:50"/>
    <n v="118.51"/>
    <x v="250"/>
    <s v="US"/>
    <x v="0"/>
    <n v="9"/>
    <n v="1"/>
    <x v="7"/>
    <d v="2021-05-01T00:00:00"/>
    <d v="2015-11-28T00:00:00"/>
    <d v="2015-11-28T00:00:00"/>
    <n v="415"/>
    <n v="415"/>
    <n v="507"/>
    <s v="PURCHASE"/>
    <x v="0"/>
    <n v="1418.23"/>
    <b v="0"/>
    <b v="0"/>
  </r>
  <r>
    <n v="663657085"/>
    <n v="663657085"/>
    <n v="1000"/>
    <n v="662.4"/>
    <s v="2016-11-06T17:43:40"/>
    <n v="66.540000000000006"/>
    <x v="12"/>
    <s v="US"/>
    <x v="0"/>
    <n v="5"/>
    <n v="1"/>
    <x v="6"/>
    <d v="2025-05-01T00:00:00"/>
    <d v="2015-02-18T00:00:00"/>
    <d v="2016-10-09T00:00:00"/>
    <n v="360"/>
    <n v="360"/>
    <n v="9090"/>
    <s v="PURCHASE"/>
    <x v="0"/>
    <n v="337.6"/>
    <b v="0"/>
    <b v="0"/>
  </r>
  <r>
    <n v="937015321"/>
    <n v="937015321"/>
    <n v="7500"/>
    <n v="4634.62"/>
    <s v="2016-12-30T04:00:32"/>
    <n v="3.94"/>
    <x v="31"/>
    <s v="US"/>
    <x v="0"/>
    <n v="2"/>
    <n v="8"/>
    <x v="11"/>
    <d v="2026-01-01T00:00:00"/>
    <d v="2015-06-19T00:00:00"/>
    <d v="2015-06-19T00:00:00"/>
    <n v="570"/>
    <n v="570"/>
    <n v="3862"/>
    <s v="PURCHASE"/>
    <x v="0"/>
    <n v="2865.38"/>
    <b v="0"/>
    <b v="0"/>
  </r>
  <r>
    <n v="138312134"/>
    <n v="138312134"/>
    <n v="10000"/>
    <n v="8799.58"/>
    <s v="2016-04-13T17:46:45"/>
    <n v="72.760000000000005"/>
    <x v="68"/>
    <s v="US"/>
    <x v="0"/>
    <n v="2"/>
    <n v="1"/>
    <x v="0"/>
    <d v="2019-03-01T00:00:00"/>
    <d v="2015-06-09T00:00:00"/>
    <d v="2015-06-09T00:00:00"/>
    <n v="806"/>
    <n v="806"/>
    <n v="4093"/>
    <s v="PURCHASE"/>
    <x v="0"/>
    <n v="1200.42"/>
    <b v="0"/>
    <b v="0"/>
  </r>
  <r>
    <n v="611492059"/>
    <n v="611492059"/>
    <n v="20000"/>
    <n v="20000"/>
    <s v="2016-07-01T22:58:09"/>
    <n v="122.64"/>
    <x v="12"/>
    <s v="US"/>
    <x v="0"/>
    <n v="9"/>
    <n v="8"/>
    <x v="6"/>
    <d v="2023-02-01T00:00:00"/>
    <d v="2015-07-21T00:00:00"/>
    <d v="2015-07-21T00:00:00"/>
    <n v="155"/>
    <n v="155"/>
    <n v="6758"/>
    <s v="PURCHASE"/>
    <x v="0"/>
    <n v="0"/>
    <b v="0"/>
    <b v="0"/>
  </r>
  <r>
    <n v="141094116"/>
    <n v="141094116"/>
    <n v="10000"/>
    <n v="8816.39"/>
    <s v="2016-06-20T03:58:31"/>
    <n v="140.07"/>
    <x v="64"/>
    <s v="US"/>
    <x v="0"/>
    <n v="80"/>
    <n v="1"/>
    <x v="0"/>
    <d v="2025-06-01T00:00:00"/>
    <d v="2011-12-22T00:00:00"/>
    <d v="2011-12-22T00:00:00"/>
    <n v="961"/>
    <n v="961"/>
    <n v="662"/>
    <s v="PURCHASE"/>
    <x v="0"/>
    <n v="1183.6099999999999"/>
    <b v="0"/>
    <b v="0"/>
  </r>
  <r>
    <n v="959451017"/>
    <n v="959451017"/>
    <n v="7500"/>
    <n v="1618.09"/>
    <s v="2016-02-26T00:15:55"/>
    <n v="18.920000000000002"/>
    <x v="12"/>
    <s v="US"/>
    <x v="0"/>
    <n v="5"/>
    <n v="1"/>
    <x v="6"/>
    <d v="2031-09-01T00:00:00"/>
    <d v="2014-03-28T00:00:00"/>
    <d v="2014-03-28T00:00:00"/>
    <n v="815"/>
    <n v="815"/>
    <n v="3620"/>
    <s v="PURCHASE"/>
    <x v="0"/>
    <n v="5881.91"/>
    <b v="0"/>
    <b v="0"/>
  </r>
  <r>
    <n v="496661752"/>
    <n v="496661752"/>
    <n v="20000"/>
    <n v="3301.88"/>
    <s v="2016-06-09T14:57:11"/>
    <n v="64.760000000000005"/>
    <x v="269"/>
    <s v="US"/>
    <x v="0"/>
    <n v="2"/>
    <n v="1"/>
    <x v="1"/>
    <d v="2031-11-01T00:00:00"/>
    <d v="2015-11-08T00:00:00"/>
    <d v="2015-11-08T00:00:00"/>
    <n v="667"/>
    <n v="667"/>
    <n v="6258"/>
    <s v="PURCHASE"/>
    <x v="0"/>
    <n v="16698.12"/>
    <b v="1"/>
    <b v="0"/>
  </r>
  <r>
    <n v="418326533"/>
    <n v="418326533"/>
    <n v="20000"/>
    <n v="15858.41"/>
    <s v="2016-09-19T08:46:03"/>
    <n v="0"/>
    <x v="207"/>
    <s v="US"/>
    <x v="0"/>
    <n v="5"/>
    <n v="1"/>
    <x v="5"/>
    <d v="2030-11-01T00:00:00"/>
    <d v="2015-01-14T00:00:00"/>
    <d v="2015-01-14T00:00:00"/>
    <n v="379"/>
    <n v="379"/>
    <n v="1200"/>
    <s v="ADDRESS_VERIFICATION"/>
    <x v="0"/>
    <n v="4141.59"/>
    <b v="0"/>
    <b v="0"/>
  </r>
  <r>
    <n v="456044564"/>
    <n v="456044564"/>
    <n v="10000"/>
    <n v="583.44000000000005"/>
    <s v="2016-04-23T17:02:12"/>
    <n v="35.83"/>
    <x v="168"/>
    <s v="US"/>
    <x v="0"/>
    <n v="2"/>
    <n v="1"/>
    <x v="5"/>
    <d v="2023-03-01T00:00:00"/>
    <d v="2012-10-05T00:00:00"/>
    <d v="2016-03-29T00:00:00"/>
    <n v="746"/>
    <n v="746"/>
    <n v="5658"/>
    <s v="PURCHASE"/>
    <x v="0"/>
    <n v="9416.56"/>
    <b v="1"/>
    <b v="0"/>
  </r>
  <r>
    <n v="171939512"/>
    <n v="171939512"/>
    <n v="5000"/>
    <n v="4672.83"/>
    <s v="2016-02-07T07:06:17"/>
    <n v="394.07"/>
    <x v="270"/>
    <s v="US"/>
    <x v="0"/>
    <n v="5"/>
    <n v="1"/>
    <x v="13"/>
    <d v="2029-03-01T00:00:00"/>
    <d v="2010-10-28T00:00:00"/>
    <d v="2010-10-28T00:00:00"/>
    <n v="345"/>
    <n v="345"/>
    <n v="2933"/>
    <s v="PURCHASE"/>
    <x v="0"/>
    <n v="327.17"/>
    <b v="1"/>
    <b v="0"/>
  </r>
  <r>
    <n v="584471533"/>
    <n v="584471533"/>
    <n v="5000"/>
    <n v="3478.63"/>
    <s v="2016-03-16T10:13:30"/>
    <n v="177.72"/>
    <x v="59"/>
    <s v="US"/>
    <x v="0"/>
    <n v="9"/>
    <n v="1"/>
    <x v="9"/>
    <d v="2022-04-01T00:00:00"/>
    <d v="2015-03-07T00:00:00"/>
    <d v="2015-03-07T00:00:00"/>
    <n v="522"/>
    <n v="522"/>
    <n v="9254"/>
    <s v="PURCHASE"/>
    <x v="0"/>
    <n v="1521.37"/>
    <b v="0"/>
    <b v="0"/>
  </r>
  <r>
    <n v="883947897"/>
    <n v="883947897"/>
    <n v="10000"/>
    <n v="9936.91"/>
    <s v="2016-06-04T05:08:37"/>
    <n v="11.04"/>
    <x v="271"/>
    <s v="US"/>
    <x v="0"/>
    <n v="5"/>
    <n v="1"/>
    <x v="1"/>
    <d v="2022-03-01T00:00:00"/>
    <d v="2013-09-25T00:00:00"/>
    <d v="2013-09-25T00:00:00"/>
    <n v="160"/>
    <n v="160"/>
    <n v="6291"/>
    <s v="PURCHASE"/>
    <x v="0"/>
    <n v="63.09"/>
    <b v="1"/>
    <b v="0"/>
  </r>
  <r>
    <n v="890796581"/>
    <n v="890796581"/>
    <n v="15000"/>
    <n v="5823.76"/>
    <s v="2016-01-29T17:21:44"/>
    <n v="12.81"/>
    <x v="69"/>
    <s v="US"/>
    <x v="0"/>
    <n v="2"/>
    <n v="1"/>
    <x v="8"/>
    <d v="2028-07-01T00:00:00"/>
    <d v="2015-12-31T00:00:00"/>
    <d v="2015-12-31T00:00:00"/>
    <n v="772"/>
    <n v="772"/>
    <n v="4962"/>
    <s v="PURCHASE"/>
    <x v="0"/>
    <n v="9176.24"/>
    <b v="1"/>
    <b v="0"/>
  </r>
  <r>
    <n v="772771695"/>
    <n v="772771695"/>
    <n v="1000"/>
    <n v="940.27"/>
    <s v="2016-08-18T19:05:08"/>
    <n v="144"/>
    <x v="12"/>
    <s v="US"/>
    <x v="0"/>
    <n v="2"/>
    <n v="8"/>
    <x v="6"/>
    <d v="2024-02-01T00:00:00"/>
    <d v="2014-05-04T00:00:00"/>
    <d v="2014-05-04T00:00:00"/>
    <n v="793"/>
    <n v="793"/>
    <n v="185"/>
    <s v="PURCHASE"/>
    <x v="0"/>
    <n v="59.73"/>
    <b v="0"/>
    <b v="0"/>
  </r>
  <r>
    <n v="188313673"/>
    <n v="188313673"/>
    <n v="5000"/>
    <n v="4783.78"/>
    <s v="2016-03-20T02:33:34"/>
    <n v="201.6"/>
    <x v="272"/>
    <s v="US"/>
    <x v="0"/>
    <n v="2"/>
    <n v="1"/>
    <x v="1"/>
    <d v="2023-03-01T00:00:00"/>
    <d v="2014-11-28T00:00:00"/>
    <d v="2014-11-28T00:00:00"/>
    <n v="995"/>
    <n v="995"/>
    <n v="6983"/>
    <s v="PURCHASE"/>
    <x v="0"/>
    <n v="216.22"/>
    <b v="1"/>
    <b v="0"/>
  </r>
  <r>
    <n v="905613008"/>
    <n v="905613008"/>
    <n v="5000"/>
    <n v="489.79"/>
    <s v="2016-06-28T22:29:54"/>
    <n v="7.98"/>
    <x v="72"/>
    <s v="US"/>
    <x v="0"/>
    <n v="5"/>
    <n v="1"/>
    <x v="0"/>
    <d v="2025-11-01T00:00:00"/>
    <d v="2015-12-22T00:00:00"/>
    <d v="2015-12-22T00:00:00"/>
    <n v="647"/>
    <n v="647"/>
    <n v="7792"/>
    <s v="PURCHASE"/>
    <x v="0"/>
    <n v="4510.21"/>
    <b v="0"/>
    <b v="0"/>
  </r>
  <r>
    <n v="698997132"/>
    <n v="698997132"/>
    <n v="10000"/>
    <n v="8955.89"/>
    <s v="2016-07-07T22:59:39"/>
    <n v="50.99"/>
    <x v="273"/>
    <s v="US"/>
    <x v="0"/>
    <n v="5"/>
    <n v="1"/>
    <x v="10"/>
    <d v="2027-11-01T00:00:00"/>
    <d v="2015-01-25T00:00:00"/>
    <d v="2015-01-25T00:00:00"/>
    <n v="703"/>
    <n v="703"/>
    <n v="3702"/>
    <s v="PURCHASE"/>
    <x v="0"/>
    <n v="1044.1099999999999"/>
    <b v="0"/>
    <b v="0"/>
  </r>
  <r>
    <n v="782969776"/>
    <n v="782969776"/>
    <n v="7500"/>
    <n v="3447.87"/>
    <s v="2016-11-07T15:11:20"/>
    <n v="230.47"/>
    <x v="30"/>
    <s v="US"/>
    <x v="0"/>
    <n v="9"/>
    <n v="1"/>
    <x v="0"/>
    <d v="2028-12-01T00:00:00"/>
    <d v="2015-08-08T00:00:00"/>
    <d v="2016-06-06T00:00:00"/>
    <n v="172"/>
    <n v="172"/>
    <n v="3796"/>
    <s v="PURCHASE"/>
    <x v="0"/>
    <n v="4052.13"/>
    <b v="0"/>
    <b v="0"/>
  </r>
  <r>
    <n v="765391137"/>
    <n v="765391137"/>
    <n v="500"/>
    <n v="240.2"/>
    <s v="2016-07-25T22:58:15"/>
    <n v="54.29"/>
    <x v="12"/>
    <s v="US"/>
    <x v="0"/>
    <n v="5"/>
    <n v="1"/>
    <x v="6"/>
    <d v="2027-12-01T00:00:00"/>
    <d v="2015-03-19T00:00:00"/>
    <d v="2016-04-16T00:00:00"/>
    <n v="439"/>
    <n v="439"/>
    <n v="4838"/>
    <s v="PURCHASE"/>
    <x v="0"/>
    <n v="259.8"/>
    <b v="0"/>
    <b v="0"/>
  </r>
  <r>
    <n v="459291345"/>
    <n v="459291345"/>
    <n v="20000"/>
    <n v="1131.21"/>
    <s v="2016-06-09T07:22:50"/>
    <n v="36.54"/>
    <x v="274"/>
    <s v="US"/>
    <x v="0"/>
    <n v="9"/>
    <n v="1"/>
    <x v="1"/>
    <d v="2021-08-01T00:00:00"/>
    <d v="2012-12-18T00:00:00"/>
    <d v="2016-01-01T00:00:00"/>
    <n v="724"/>
    <n v="724"/>
    <n v="1651"/>
    <s v="PURCHASE"/>
    <x v="0"/>
    <n v="18868.79"/>
    <b v="1"/>
    <b v="0"/>
  </r>
  <r>
    <n v="856392501"/>
    <n v="856392501"/>
    <n v="1000"/>
    <n v="184.57"/>
    <s v="2016-02-06T10:52:59"/>
    <n v="125.09"/>
    <x v="275"/>
    <s v="US"/>
    <x v="0"/>
    <n v="5"/>
    <n v="1"/>
    <x v="15"/>
    <d v="2027-09-01T00:00:00"/>
    <d v="2015-02-11T00:00:00"/>
    <d v="2016-01-02T00:00:00"/>
    <n v="765"/>
    <n v="765"/>
    <n v="4687"/>
    <s v="PURCHASE"/>
    <x v="0"/>
    <n v="815.43"/>
    <b v="1"/>
    <b v="0"/>
  </r>
  <r>
    <n v="979187005"/>
    <n v="979187005"/>
    <n v="5000"/>
    <n v="4145.2"/>
    <s v="2016-11-02T01:52:51"/>
    <n v="19.48"/>
    <x v="171"/>
    <s v="US"/>
    <x v="0"/>
    <n v="5"/>
    <n v="1"/>
    <x v="5"/>
    <d v="2029-01-01T00:00:00"/>
    <d v="2015-03-16T00:00:00"/>
    <d v="2016-07-22T00:00:00"/>
    <n v="741"/>
    <n v="741"/>
    <n v="2315"/>
    <s v="PURCHASE"/>
    <x v="0"/>
    <n v="854.8"/>
    <b v="1"/>
    <b v="0"/>
  </r>
  <r>
    <n v="266796367"/>
    <n v="266796367"/>
    <n v="20000"/>
    <n v="19145.5"/>
    <s v="2016-06-08T09:26:24"/>
    <n v="51.6"/>
    <x v="276"/>
    <m/>
    <x v="0"/>
    <n v="9"/>
    <n v="1"/>
    <x v="14"/>
    <d v="2030-08-01T00:00:00"/>
    <d v="2014-03-11T00:00:00"/>
    <d v="2014-03-11T00:00:00"/>
    <n v="674"/>
    <n v="674"/>
    <n v="8947"/>
    <s v="PURCHASE"/>
    <x v="0"/>
    <n v="854.5"/>
    <b v="1"/>
    <b v="0"/>
  </r>
  <r>
    <n v="515924491"/>
    <n v="515924491"/>
    <n v="15000"/>
    <n v="5325.49"/>
    <s v="2016-12-07T11:16:06"/>
    <n v="47.16"/>
    <x v="205"/>
    <s v="US"/>
    <x v="0"/>
    <n v="5"/>
    <n v="1"/>
    <x v="16"/>
    <d v="2026-05-01T00:00:00"/>
    <d v="2013-07-30T00:00:00"/>
    <d v="2016-11-03T00:00:00"/>
    <n v="108"/>
    <n v="108"/>
    <n v="2984"/>
    <s v="PURCHASE"/>
    <x v="0"/>
    <n v="9674.51"/>
    <b v="0"/>
    <b v="0"/>
  </r>
  <r>
    <n v="985096705"/>
    <n v="985096705"/>
    <n v="10000"/>
    <n v="9881.81"/>
    <s v="2016-07-26T18:16:15"/>
    <n v="55.44"/>
    <x v="187"/>
    <s v="US"/>
    <x v="0"/>
    <n v="2"/>
    <n v="1"/>
    <x v="9"/>
    <d v="2018-05-01T00:00:00"/>
    <d v="2015-10-30T00:00:00"/>
    <d v="2015-10-30T00:00:00"/>
    <n v="920"/>
    <n v="920"/>
    <n v="4016"/>
    <s v="PURCHASE"/>
    <x v="0"/>
    <n v="118.19"/>
    <b v="0"/>
    <b v="0"/>
  </r>
  <r>
    <n v="903360157"/>
    <n v="903360157"/>
    <n v="50000"/>
    <n v="2897.47"/>
    <s v="2016-08-08T00:13:56"/>
    <n v="181.22"/>
    <x v="228"/>
    <s v="US"/>
    <x v="0"/>
    <n v="9"/>
    <n v="1"/>
    <x v="8"/>
    <d v="2026-08-01T00:00:00"/>
    <d v="2015-03-28T00:00:00"/>
    <d v="2016-05-22T00:00:00"/>
    <n v="722"/>
    <n v="722"/>
    <n v="7104"/>
    <s v="PURCHASE"/>
    <x v="0"/>
    <n v="47102.53"/>
    <b v="1"/>
    <b v="0"/>
  </r>
  <r>
    <n v="914372675"/>
    <n v="914372675"/>
    <n v="50000"/>
    <n v="48449.45"/>
    <s v="2016-04-06T09:53:25"/>
    <n v="35.130000000000003"/>
    <x v="151"/>
    <s v="US"/>
    <x v="0"/>
    <n v="9"/>
    <n v="1"/>
    <x v="5"/>
    <d v="2026-08-01T00:00:00"/>
    <d v="2015-08-01T00:00:00"/>
    <d v="2015-08-01T00:00:00"/>
    <n v="982"/>
    <n v="982"/>
    <n v="1395"/>
    <s v="PURCHASE"/>
    <x v="0"/>
    <n v="1550.55"/>
    <b v="1"/>
    <b v="0"/>
  </r>
  <r>
    <n v="606615206"/>
    <n v="606615206"/>
    <n v="20000"/>
    <n v="17480.2"/>
    <s v="2016-11-09T18:22:39"/>
    <n v="4.71"/>
    <x v="53"/>
    <s v="US"/>
    <x v="0"/>
    <n v="9"/>
    <n v="8"/>
    <x v="11"/>
    <d v="2028-12-01T00:00:00"/>
    <d v="2014-01-18T00:00:00"/>
    <d v="2014-01-18T00:00:00"/>
    <n v="594"/>
    <n v="594"/>
    <n v="8926"/>
    <s v="PURCHASE"/>
    <x v="0"/>
    <n v="2519.8000000000002"/>
    <b v="0"/>
    <b v="0"/>
  </r>
  <r>
    <n v="488111591"/>
    <n v="488111591"/>
    <n v="7500"/>
    <n v="3636.99"/>
    <s v="2016-08-09T17:46:56"/>
    <n v="5.22"/>
    <x v="31"/>
    <s v="US"/>
    <x v="0"/>
    <n v="2"/>
    <n v="1"/>
    <x v="11"/>
    <d v="2031-12-01T00:00:00"/>
    <d v="2015-11-18T00:00:00"/>
    <d v="2016-01-15T00:00:00"/>
    <n v="992"/>
    <n v="992"/>
    <n v="8827"/>
    <s v="PURCHASE"/>
    <x v="0"/>
    <n v="3863.01"/>
    <b v="0"/>
    <b v="0"/>
  </r>
  <r>
    <n v="768143160"/>
    <n v="768143160"/>
    <n v="10000"/>
    <n v="1937.88"/>
    <s v="2016-07-15T12:08:52"/>
    <n v="8.39"/>
    <x v="53"/>
    <s v="US"/>
    <x v="0"/>
    <n v="9"/>
    <n v="1"/>
    <x v="11"/>
    <d v="2027-02-01T00:00:00"/>
    <d v="2015-12-17T00:00:00"/>
    <d v="2015-12-17T00:00:00"/>
    <n v="230"/>
    <n v="230"/>
    <n v="2051"/>
    <s v="PURCHASE"/>
    <x v="0"/>
    <n v="8062.12"/>
    <b v="0"/>
    <b v="0"/>
  </r>
  <r>
    <n v="798981461"/>
    <n v="798981461"/>
    <n v="5000"/>
    <n v="538.25"/>
    <s v="2016-10-27T21:04:46"/>
    <n v="64.599999999999994"/>
    <x v="36"/>
    <s v="US"/>
    <x v="0"/>
    <n v="9"/>
    <n v="8"/>
    <x v="0"/>
    <d v="2023-04-01T00:00:00"/>
    <d v="2011-11-23T00:00:00"/>
    <d v="2016-09-18T00:00:00"/>
    <n v="848"/>
    <n v="848"/>
    <n v="2612"/>
    <s v="PURCHASE"/>
    <x v="0"/>
    <n v="4461.75"/>
    <b v="0"/>
    <b v="0"/>
  </r>
  <r>
    <n v="711040764"/>
    <n v="711040764"/>
    <n v="5000"/>
    <n v="3444.31"/>
    <s v="2016-10-21T08:23:58"/>
    <n v="262.45"/>
    <x v="277"/>
    <s v="US"/>
    <x v="0"/>
    <n v="9"/>
    <n v="1"/>
    <x v="10"/>
    <d v="2030-10-01T00:00:00"/>
    <d v="2014-01-23T00:00:00"/>
    <d v="2014-01-23T00:00:00"/>
    <n v="292"/>
    <n v="292"/>
    <n v="9655"/>
    <s v="PURCHASE"/>
    <x v="0"/>
    <n v="1555.69"/>
    <b v="0"/>
    <b v="0"/>
  </r>
  <r>
    <n v="360137532"/>
    <n v="360137532"/>
    <n v="15000"/>
    <n v="5821.01"/>
    <s v="2016-03-11T11:19:12"/>
    <n v="234.92"/>
    <x v="187"/>
    <s v="US"/>
    <x v="0"/>
    <n v="5"/>
    <n v="1"/>
    <x v="9"/>
    <d v="2020-12-01T00:00:00"/>
    <d v="2012-09-02T00:00:00"/>
    <d v="2012-09-02T00:00:00"/>
    <n v="691"/>
    <n v="691"/>
    <n v="7993"/>
    <s v="PURCHASE"/>
    <x v="0"/>
    <n v="9178.99"/>
    <b v="0"/>
    <b v="0"/>
  </r>
  <r>
    <n v="606585165"/>
    <n v="606585165"/>
    <n v="10000"/>
    <n v="7424.26"/>
    <s v="2016-12-04T00:02:33"/>
    <n v="188.81"/>
    <x v="74"/>
    <s v="US"/>
    <x v="0"/>
    <n v="5"/>
    <n v="1"/>
    <x v="9"/>
    <d v="2026-07-01T00:00:00"/>
    <d v="2014-05-07T00:00:00"/>
    <d v="2016-11-08T00:00:00"/>
    <n v="739"/>
    <n v="739"/>
    <n v="8666"/>
    <s v="PURCHASE"/>
    <x v="0"/>
    <n v="2575.7399999999998"/>
    <b v="0"/>
    <b v="0"/>
  </r>
  <r>
    <n v="443645010"/>
    <n v="443645010"/>
    <n v="5000"/>
    <n v="311.11"/>
    <s v="2016-10-30T21:48:38"/>
    <n v="60"/>
    <x v="0"/>
    <s v="US"/>
    <x v="0"/>
    <n v="5"/>
    <n v="1"/>
    <x v="0"/>
    <d v="2021-05-01T00:00:00"/>
    <d v="2011-07-17T00:00:00"/>
    <d v="2011-07-17T00:00:00"/>
    <n v="555"/>
    <n v="555"/>
    <n v="8000"/>
    <s v="PURCHASE"/>
    <x v="0"/>
    <n v="4688.8900000000003"/>
    <b v="0"/>
    <b v="0"/>
  </r>
  <r>
    <n v="765243552"/>
    <n v="765243552"/>
    <n v="10000"/>
    <n v="3169.5"/>
    <s v="2016-05-18T17:39:29"/>
    <n v="210.43"/>
    <x v="151"/>
    <s v="US"/>
    <x v="0"/>
    <n v="2"/>
    <n v="1"/>
    <x v="5"/>
    <d v="2019-09-01T00:00:00"/>
    <d v="2014-06-04T00:00:00"/>
    <d v="2014-06-04T00:00:00"/>
    <n v="957"/>
    <n v="957"/>
    <n v="6934"/>
    <s v="PURCHASE"/>
    <x v="0"/>
    <n v="6830.5"/>
    <b v="1"/>
    <b v="0"/>
  </r>
  <r>
    <n v="424516545"/>
    <n v="424516545"/>
    <n v="5000"/>
    <n v="452.2"/>
    <s v="2016-10-21T19:23:13"/>
    <n v="142.68"/>
    <x v="114"/>
    <s v="US"/>
    <x v="0"/>
    <n v="5"/>
    <n v="8"/>
    <x v="9"/>
    <d v="2022-07-01T00:00:00"/>
    <d v="2014-02-25T00:00:00"/>
    <d v="2016-06-22T00:00:00"/>
    <n v="179"/>
    <n v="179"/>
    <n v="6363"/>
    <s v="PURCHASE"/>
    <x v="0"/>
    <n v="4547.8"/>
    <b v="0"/>
    <b v="0"/>
  </r>
  <r>
    <n v="699026855"/>
    <n v="699026855"/>
    <n v="20000"/>
    <n v="10927.18"/>
    <s v="2016-07-24T20:30:04"/>
    <n v="591.41999999999996"/>
    <x v="14"/>
    <s v="US"/>
    <x v="0"/>
    <n v="5"/>
    <n v="1"/>
    <x v="0"/>
    <d v="2030-07-01T00:00:00"/>
    <d v="2015-10-12T00:00:00"/>
    <d v="2016-07-04T00:00:00"/>
    <n v="445"/>
    <n v="445"/>
    <n v="8430"/>
    <s v="PURCHASE"/>
    <x v="0"/>
    <n v="9072.82"/>
    <b v="0"/>
    <b v="0"/>
  </r>
  <r>
    <n v="517618241"/>
    <n v="517618241"/>
    <n v="20000"/>
    <n v="19519.23"/>
    <s v="2016-01-24T02:51:01"/>
    <n v="0.23"/>
    <x v="278"/>
    <s v="US"/>
    <x v="0"/>
    <n v="9"/>
    <n v="1"/>
    <x v="1"/>
    <d v="2020-05-01T00:00:00"/>
    <d v="2015-11-17T00:00:00"/>
    <d v="2015-11-17T00:00:00"/>
    <n v="397"/>
    <n v="397"/>
    <n v="4335"/>
    <s v="PURCHASE"/>
    <x v="0"/>
    <n v="480.77"/>
    <b v="1"/>
    <b v="0"/>
  </r>
  <r>
    <n v="674795631"/>
    <n v="674795631"/>
    <n v="15000"/>
    <n v="13721.66"/>
    <s v="2016-05-08T22:32:02"/>
    <n v="512.41999999999996"/>
    <x v="14"/>
    <s v="US"/>
    <x v="0"/>
    <n v="9"/>
    <n v="1"/>
    <x v="0"/>
    <d v="2028-08-01T00:00:00"/>
    <d v="2009-01-16T00:00:00"/>
    <d v="2016-01-21T00:00:00"/>
    <n v="556"/>
    <n v="556"/>
    <n v="9401"/>
    <s v="PURCHASE"/>
    <x v="0"/>
    <n v="1278.3399999999999"/>
    <b v="0"/>
    <b v="0"/>
  </r>
  <r>
    <n v="524279600"/>
    <n v="524279600"/>
    <n v="10000"/>
    <n v="5243.92"/>
    <s v="2016-08-10T22:58:52"/>
    <n v="9.99"/>
    <x v="163"/>
    <s v="US"/>
    <x v="0"/>
    <n v="5"/>
    <n v="8"/>
    <x v="7"/>
    <d v="2018-07-01T00:00:00"/>
    <d v="2015-02-01T00:00:00"/>
    <d v="2015-02-01T00:00:00"/>
    <n v="163"/>
    <n v="163"/>
    <n v="7679"/>
    <s v="PURCHASE"/>
    <x v="0"/>
    <n v="4756.08"/>
    <b v="1"/>
    <b v="0"/>
  </r>
  <r>
    <n v="861988084"/>
    <n v="861988084"/>
    <n v="2500"/>
    <n v="910.93"/>
    <s v="2016-04-12T03:44:28"/>
    <n v="27.52"/>
    <x v="279"/>
    <s v="US"/>
    <x v="0"/>
    <n v="5"/>
    <n v="1"/>
    <x v="14"/>
    <d v="2029-07-01T00:00:00"/>
    <d v="2011-10-29T00:00:00"/>
    <d v="2011-10-29T00:00:00"/>
    <n v="944"/>
    <n v="944"/>
    <n v="812"/>
    <s v="PURCHASE"/>
    <x v="0"/>
    <n v="1589.07"/>
    <b v="1"/>
    <b v="0"/>
  </r>
  <r>
    <n v="146479661"/>
    <n v="146479661"/>
    <n v="5000"/>
    <n v="4304.1099999999997"/>
    <s v="2016-02-17T04:35:02"/>
    <n v="48.47"/>
    <x v="280"/>
    <s v="US"/>
    <x v="0"/>
    <n v="2"/>
    <n v="1"/>
    <x v="1"/>
    <d v="2022-08-01T00:00:00"/>
    <d v="2010-11-24T00:00:00"/>
    <d v="2016-01-26T00:00:00"/>
    <n v="576"/>
    <n v="576"/>
    <n v="1982"/>
    <s v="PURCHASE"/>
    <x v="0"/>
    <n v="695.89"/>
    <b v="1"/>
    <b v="0"/>
  </r>
  <r>
    <n v="372563955"/>
    <n v="372563955"/>
    <n v="10000"/>
    <n v="4435.82"/>
    <s v="2016-03-20T06:34:11"/>
    <n v="347.37"/>
    <x v="60"/>
    <s v="US"/>
    <x v="0"/>
    <n v="2"/>
    <n v="1"/>
    <x v="6"/>
    <d v="2020-06-01T00:00:00"/>
    <d v="2015-06-25T00:00:00"/>
    <d v="2015-06-25T00:00:00"/>
    <n v="191"/>
    <n v="191"/>
    <n v="1147"/>
    <s v="PURCHASE"/>
    <x v="0"/>
    <n v="5564.18"/>
    <b v="0"/>
    <b v="0"/>
  </r>
  <r>
    <n v="496661752"/>
    <n v="496661752"/>
    <n v="20000"/>
    <n v="15976.45"/>
    <s v="2016-07-30T16:29:16"/>
    <n v="16.53"/>
    <x v="11"/>
    <s v="US"/>
    <x v="0"/>
    <n v="5"/>
    <n v="1"/>
    <x v="0"/>
    <d v="2025-11-01T00:00:00"/>
    <d v="2015-11-08T00:00:00"/>
    <d v="2016-07-11T00:00:00"/>
    <n v="785"/>
    <n v="785"/>
    <n v="5880"/>
    <s v="PURCHASE"/>
    <x v="0"/>
    <n v="4023.55"/>
    <b v="0"/>
    <b v="0"/>
  </r>
  <r>
    <n v="224704824"/>
    <n v="224704824"/>
    <n v="500"/>
    <n v="459.84"/>
    <s v="2016-10-28T21:42:56"/>
    <n v="163.89"/>
    <x v="281"/>
    <s v="US"/>
    <x v="0"/>
    <n v="9"/>
    <n v="1"/>
    <x v="10"/>
    <d v="2018-11-01T00:00:00"/>
    <d v="2013-02-22T00:00:00"/>
    <d v="2013-02-22T00:00:00"/>
    <n v="861"/>
    <n v="861"/>
    <n v="5951"/>
    <s v="REVERSAL"/>
    <x v="0"/>
    <n v="40.159999999999997"/>
    <b v="1"/>
    <b v="0"/>
  </r>
  <r>
    <n v="140904508"/>
    <n v="140904508"/>
    <n v="50000"/>
    <n v="49855.37"/>
    <s v="2016-04-26T14:21:24"/>
    <n v="0"/>
    <x v="36"/>
    <s v="US"/>
    <x v="0"/>
    <n v="5"/>
    <n v="1"/>
    <x v="0"/>
    <d v="2029-03-01T00:00:00"/>
    <d v="2014-11-06T00:00:00"/>
    <d v="2014-11-06T00:00:00"/>
    <n v="383"/>
    <n v="383"/>
    <n v="919"/>
    <s v="ADDRESS_VERIFICATION"/>
    <x v="0"/>
    <n v="144.63"/>
    <b v="0"/>
    <b v="0"/>
  </r>
  <r>
    <n v="892396839"/>
    <n v="892396839"/>
    <n v="500"/>
    <n v="248.54"/>
    <s v="2016-10-17T17:31:15"/>
    <n v="0"/>
    <x v="72"/>
    <s v="US"/>
    <x v="0"/>
    <n v="9"/>
    <n v="1"/>
    <x v="0"/>
    <d v="2018-09-01T00:00:00"/>
    <d v="2015-02-28T00:00:00"/>
    <d v="2015-02-28T00:00:00"/>
    <n v="752"/>
    <n v="752"/>
    <n v="9200"/>
    <s v="ADDRESS_VERIFICATION"/>
    <x v="0"/>
    <n v="251.46"/>
    <b v="0"/>
    <b v="0"/>
  </r>
  <r>
    <n v="249036793"/>
    <n v="249036793"/>
    <n v="20000"/>
    <n v="19175.14"/>
    <s v="2016-11-23T09:17:49"/>
    <n v="12.81"/>
    <x v="174"/>
    <s v="US"/>
    <x v="0"/>
    <n v="2"/>
    <n v="1"/>
    <x v="12"/>
    <d v="2029-06-01T00:00:00"/>
    <d v="2015-03-27T00:00:00"/>
    <d v="2015-03-27T00:00:00"/>
    <n v="677"/>
    <n v="677"/>
    <n v="9546"/>
    <s v="PURCHASE"/>
    <x v="0"/>
    <n v="824.86"/>
    <b v="0"/>
    <b v="0"/>
  </r>
  <r>
    <n v="314506271"/>
    <n v="314506271"/>
    <n v="250"/>
    <n v="113.86"/>
    <s v="2016-07-31T20:46:11"/>
    <n v="390"/>
    <x v="282"/>
    <s v="US"/>
    <x v="0"/>
    <n v="9"/>
    <n v="8"/>
    <x v="1"/>
    <d v="2029-11-01T00:00:00"/>
    <d v="2015-06-15T00:00:00"/>
    <d v="2016-07-26T00:00:00"/>
    <n v="815"/>
    <n v="815"/>
    <n v="2640"/>
    <s v="PURCHASE"/>
    <x v="0"/>
    <n v="136.13999999999999"/>
    <b v="1"/>
    <b v="0"/>
  </r>
  <r>
    <n v="465350200"/>
    <n v="465350200"/>
    <n v="7500"/>
    <n v="576.59"/>
    <s v="2016-09-09T14:07:17"/>
    <n v="223.59"/>
    <x v="283"/>
    <s v="US"/>
    <x v="0"/>
    <n v="2"/>
    <n v="1"/>
    <x v="13"/>
    <d v="2024-07-01T00:00:00"/>
    <d v="2013-01-08T00:00:00"/>
    <d v="2013-01-08T00:00:00"/>
    <n v="691"/>
    <n v="691"/>
    <n v="5147"/>
    <s v="PURCHASE"/>
    <x v="0"/>
    <n v="6923.41"/>
    <b v="1"/>
    <b v="0"/>
  </r>
  <r>
    <n v="356734164"/>
    <n v="356734164"/>
    <n v="5000"/>
    <n v="2327.44"/>
    <s v="2016-10-26T06:04:57"/>
    <n v="3.83"/>
    <x v="53"/>
    <s v="US"/>
    <x v="0"/>
    <n v="2"/>
    <n v="1"/>
    <x v="11"/>
    <d v="2025-08-01T00:00:00"/>
    <d v="2010-11-06T00:00:00"/>
    <d v="2010-11-06T00:00:00"/>
    <n v="667"/>
    <n v="667"/>
    <n v="1286"/>
    <s v="PURCHASE"/>
    <x v="0"/>
    <n v="2672.56"/>
    <b v="0"/>
    <b v="0"/>
  </r>
  <r>
    <n v="318001076"/>
    <n v="318001076"/>
    <n v="50000"/>
    <n v="29467.16"/>
    <s v="2016-12-13T18:04:54"/>
    <n v="53.12"/>
    <x v="1"/>
    <s v="US"/>
    <x v="0"/>
    <n v="5"/>
    <n v="1"/>
    <x v="0"/>
    <d v="2023-06-01T00:00:00"/>
    <d v="2015-12-11T00:00:00"/>
    <d v="2016-12-10T00:00:00"/>
    <n v="633"/>
    <n v="633"/>
    <n v="1789"/>
    <s v="REVERSAL"/>
    <x v="0"/>
    <n v="20532.84"/>
    <b v="0"/>
    <b v="0"/>
  </r>
  <r>
    <n v="610320592"/>
    <n v="610320592"/>
    <n v="2500"/>
    <n v="2500"/>
    <s v="2016-08-01T19:54:53"/>
    <n v="16.059999999999999"/>
    <x v="108"/>
    <s v="US"/>
    <x v="0"/>
    <n v="9"/>
    <n v="1"/>
    <x v="12"/>
    <d v="2023-03-01T00:00:00"/>
    <d v="2013-06-02T00:00:00"/>
    <d v="2013-06-02T00:00:00"/>
    <n v="614"/>
    <n v="614"/>
    <n v="432"/>
    <s v="PURCHASE"/>
    <x v="0"/>
    <n v="0"/>
    <b v="0"/>
    <b v="0"/>
  </r>
  <r>
    <n v="156776418"/>
    <n v="156776418"/>
    <n v="7500"/>
    <n v="2686.74"/>
    <s v="2016-01-16T17:18:06"/>
    <n v="183.69"/>
    <x v="10"/>
    <s v="US"/>
    <x v="0"/>
    <n v="5"/>
    <n v="1"/>
    <x v="0"/>
    <d v="2021-10-01T00:00:00"/>
    <d v="2013-06-13T00:00:00"/>
    <d v="2013-06-13T00:00:00"/>
    <n v="214"/>
    <n v="214"/>
    <n v="7369"/>
    <s v="PURCHASE"/>
    <x v="0"/>
    <n v="4813.26"/>
    <b v="0"/>
    <b v="0"/>
  </r>
  <r>
    <n v="318001076"/>
    <n v="318001076"/>
    <n v="50000"/>
    <n v="25686.06"/>
    <s v="2016-07-25T09:56:25"/>
    <n v="11.17"/>
    <x v="274"/>
    <s v="US"/>
    <x v="0"/>
    <n v="9"/>
    <n v="1"/>
    <x v="1"/>
    <d v="2021-09-01T00:00:00"/>
    <d v="2015-12-11T00:00:00"/>
    <d v="2016-07-22T00:00:00"/>
    <n v="633"/>
    <n v="633"/>
    <n v="1789"/>
    <s v="PURCHASE"/>
    <x v="0"/>
    <n v="24313.94"/>
    <b v="1"/>
    <b v="0"/>
  </r>
  <r>
    <n v="356039230"/>
    <n v="356039230"/>
    <n v="7500"/>
    <n v="5209.0600000000004"/>
    <s v="2016-09-22T22:55:24"/>
    <n v="94.99"/>
    <x v="64"/>
    <s v="US"/>
    <x v="0"/>
    <n v="5"/>
    <n v="8"/>
    <x v="0"/>
    <d v="2023-01-01T00:00:00"/>
    <d v="2015-11-29T00:00:00"/>
    <d v="2016-07-18T00:00:00"/>
    <n v="917"/>
    <n v="917"/>
    <n v="9558"/>
    <s v="PURCHASE"/>
    <x v="0"/>
    <n v="2290.94"/>
    <b v="0"/>
    <b v="0"/>
  </r>
  <r>
    <n v="293446786"/>
    <n v="293446786"/>
    <n v="5000"/>
    <n v="4247.74"/>
    <s v="2016-11-23T22:52:16"/>
    <n v="8.3699999999999992"/>
    <x v="31"/>
    <s v="US"/>
    <x v="0"/>
    <n v="5"/>
    <n v="1"/>
    <x v="11"/>
    <d v="2028-12-01T00:00:00"/>
    <d v="2012-01-07T00:00:00"/>
    <d v="2016-10-30T00:00:00"/>
    <n v="314"/>
    <n v="314"/>
    <n v="9382"/>
    <s v="PURCHASE"/>
    <x v="0"/>
    <n v="752.26"/>
    <b v="0"/>
    <b v="0"/>
  </r>
  <r>
    <n v="686791712"/>
    <n v="686791712"/>
    <n v="5000"/>
    <n v="286.19"/>
    <s v="2016-07-08T20:03:03"/>
    <n v="242.43"/>
    <x v="284"/>
    <s v="US"/>
    <x v="0"/>
    <n v="5"/>
    <n v="1"/>
    <x v="1"/>
    <d v="2031-09-01T00:00:00"/>
    <d v="2007-10-22T00:00:00"/>
    <d v="2007-10-22T00:00:00"/>
    <n v="817"/>
    <n v="817"/>
    <n v="2368"/>
    <s v="PURCHASE"/>
    <x v="0"/>
    <n v="4713.8100000000004"/>
    <b v="1"/>
    <b v="0"/>
  </r>
  <r>
    <n v="231182459"/>
    <n v="231182459"/>
    <n v="15000"/>
    <n v="13600.28"/>
    <s v="2016-03-11T09:17:09"/>
    <n v="54.09"/>
    <x v="46"/>
    <s v="US"/>
    <x v="0"/>
    <n v="9"/>
    <n v="1"/>
    <x v="9"/>
    <d v="2025-02-01T00:00:00"/>
    <d v="2013-10-18T00:00:00"/>
    <d v="2013-10-18T00:00:00"/>
    <n v="453"/>
    <n v="453"/>
    <n v="2343"/>
    <s v="PURCHASE"/>
    <x v="0"/>
    <n v="1399.72"/>
    <b v="0"/>
    <b v="0"/>
  </r>
  <r>
    <n v="937106980"/>
    <n v="937106980"/>
    <n v="15000"/>
    <n v="6621.22"/>
    <s v="2016-04-05T21:00:05"/>
    <n v="31.58"/>
    <x v="60"/>
    <s v="US"/>
    <x v="0"/>
    <n v="2"/>
    <n v="1"/>
    <x v="6"/>
    <d v="2030-04-01T00:00:00"/>
    <d v="2014-03-23T00:00:00"/>
    <d v="2014-03-23T00:00:00"/>
    <n v="312"/>
    <n v="312"/>
    <n v="92"/>
    <s v="PURCHASE"/>
    <x v="0"/>
    <n v="8378.7800000000007"/>
    <b v="0"/>
    <b v="0"/>
  </r>
  <r>
    <n v="744198814"/>
    <n v="744198814"/>
    <n v="15000"/>
    <n v="14861.07"/>
    <s v="2016-07-01T12:12:30"/>
    <n v="26.99"/>
    <x v="64"/>
    <s v="US"/>
    <x v="0"/>
    <n v="9"/>
    <n v="1"/>
    <x v="0"/>
    <d v="2026-07-01T00:00:00"/>
    <d v="2015-01-21T00:00:00"/>
    <d v="2016-03-27T00:00:00"/>
    <n v="812"/>
    <n v="812"/>
    <n v="1692"/>
    <s v="PURCHASE"/>
    <x v="0"/>
    <n v="138.93"/>
    <b v="0"/>
    <b v="0"/>
  </r>
  <r>
    <n v="946281748"/>
    <n v="946281748"/>
    <n v="500"/>
    <n v="231.54"/>
    <s v="2016-06-26T00:54:19"/>
    <n v="107.6"/>
    <x v="1"/>
    <s v="US"/>
    <x v="0"/>
    <n v="2"/>
    <n v="1"/>
    <x v="0"/>
    <d v="2031-07-01T00:00:00"/>
    <d v="2015-04-17T00:00:00"/>
    <d v="2016-02-11T00:00:00"/>
    <n v="938"/>
    <n v="938"/>
    <n v="40"/>
    <s v="PURCHASE"/>
    <x v="0"/>
    <n v="268.45999999999998"/>
    <b v="0"/>
    <b v="0"/>
  </r>
  <r>
    <n v="239875038"/>
    <n v="239875038"/>
    <n v="7500"/>
    <n v="3310.17"/>
    <s v="2016-07-30T23:51:36"/>
    <n v="11.61"/>
    <x v="285"/>
    <s v="US"/>
    <x v="0"/>
    <n v="5"/>
    <n v="1"/>
    <x v="4"/>
    <d v="2019-07-01T00:00:00"/>
    <d v="2015-03-12T00:00:00"/>
    <d v="2016-07-28T00:00:00"/>
    <n v="324"/>
    <n v="324"/>
    <n v="1437"/>
    <s v="PURCHASE"/>
    <x v="0"/>
    <n v="4189.83"/>
    <b v="1"/>
    <b v="0"/>
  </r>
  <r>
    <n v="354888922"/>
    <n v="354888922"/>
    <n v="10000"/>
    <n v="9847.11"/>
    <s v="2016-08-26T23:22:51"/>
    <n v="27.58"/>
    <x v="60"/>
    <s v="US"/>
    <x v="0"/>
    <n v="2"/>
    <n v="1"/>
    <x v="6"/>
    <d v="2030-09-01T00:00:00"/>
    <d v="2015-07-26T00:00:00"/>
    <d v="2015-07-26T00:00:00"/>
    <n v="293"/>
    <n v="293"/>
    <n v="1777"/>
    <s v="PURCHASE"/>
    <x v="0"/>
    <n v="152.88999999999999"/>
    <b v="0"/>
    <b v="0"/>
  </r>
  <r>
    <n v="838085703"/>
    <n v="838085703"/>
    <n v="5000"/>
    <n v="1490.89"/>
    <s v="2016-04-30T10:48:30"/>
    <n v="27.97"/>
    <x v="286"/>
    <s v="US"/>
    <x v="0"/>
    <n v="5"/>
    <n v="1"/>
    <x v="14"/>
    <d v="2024-10-01T00:00:00"/>
    <d v="2015-09-24T00:00:00"/>
    <d v="2016-04-22T00:00:00"/>
    <n v="625"/>
    <n v="625"/>
    <n v="4062"/>
    <s v="PURCHASE"/>
    <x v="0"/>
    <n v="3509.11"/>
    <b v="1"/>
    <b v="0"/>
  </r>
  <r>
    <n v="233728003"/>
    <n v="233728003"/>
    <n v="7500"/>
    <n v="2189.6"/>
    <s v="2016-07-10T21:01:07"/>
    <n v="248.72"/>
    <x v="92"/>
    <s v="US"/>
    <x v="0"/>
    <n v="2"/>
    <n v="1"/>
    <x v="8"/>
    <d v="2025-10-01T00:00:00"/>
    <d v="2015-06-14T00:00:00"/>
    <d v="2015-06-14T00:00:00"/>
    <n v="884"/>
    <n v="884"/>
    <n v="9438"/>
    <s v="PURCHASE"/>
    <x v="0"/>
    <n v="5310.4"/>
    <b v="1"/>
    <b v="0"/>
  </r>
  <r>
    <n v="314506271"/>
    <n v="314506271"/>
    <n v="250"/>
    <n v="250"/>
    <s v="2016-09-25T00:05:52"/>
    <n v="218.35"/>
    <x v="287"/>
    <s v="US"/>
    <x v="0"/>
    <n v="2"/>
    <n v="1"/>
    <x v="1"/>
    <d v="2019-09-01T00:00:00"/>
    <d v="2015-06-15T00:00:00"/>
    <d v="2016-08-13T00:00:00"/>
    <n v="815"/>
    <n v="815"/>
    <n v="2640"/>
    <s v="PURCHASE"/>
    <x v="0"/>
    <n v="0"/>
    <b v="1"/>
    <b v="0"/>
  </r>
  <r>
    <n v="823810482"/>
    <n v="823810482"/>
    <n v="7500"/>
    <n v="6896.9"/>
    <s v="2016-12-07T22:47:58"/>
    <n v="4.5999999999999996"/>
    <x v="31"/>
    <s v="US"/>
    <x v="0"/>
    <n v="2"/>
    <n v="1"/>
    <x v="11"/>
    <d v="2024-02-01T00:00:00"/>
    <d v="2012-07-14T00:00:00"/>
    <d v="2012-07-14T00:00:00"/>
    <n v="847"/>
    <n v="847"/>
    <n v="6400"/>
    <s v="PURCHASE"/>
    <x v="0"/>
    <n v="603.1"/>
    <b v="0"/>
    <b v="0"/>
  </r>
  <r>
    <n v="933547182"/>
    <n v="933547182"/>
    <n v="5000"/>
    <n v="4313.33"/>
    <s v="2016-06-02T21:13:14"/>
    <n v="22.16"/>
    <x v="72"/>
    <s v="US"/>
    <x v="0"/>
    <n v="2"/>
    <n v="8"/>
    <x v="0"/>
    <d v="2027-04-01T00:00:00"/>
    <d v="2012-04-26T00:00:00"/>
    <d v="2012-04-26T00:00:00"/>
    <n v="449"/>
    <n v="449"/>
    <n v="6429"/>
    <s v="PURCHASE"/>
    <x v="0"/>
    <n v="686.67"/>
    <b v="0"/>
    <b v="0"/>
  </r>
  <r>
    <n v="974234306"/>
    <n v="974234306"/>
    <n v="5000"/>
    <n v="4967.88"/>
    <s v="2016-05-04T11:09:15"/>
    <n v="80.47"/>
    <x v="288"/>
    <s v="US"/>
    <x v="0"/>
    <n v="5"/>
    <n v="1"/>
    <x v="1"/>
    <d v="2025-03-01T00:00:00"/>
    <d v="2010-11-07T00:00:00"/>
    <d v="2010-11-07T00:00:00"/>
    <n v="281"/>
    <n v="281"/>
    <n v="3929"/>
    <s v="PURCHASE"/>
    <x v="0"/>
    <n v="32.119999999999997"/>
    <b v="1"/>
    <b v="0"/>
  </r>
  <r>
    <n v="251837688"/>
    <n v="251837688"/>
    <n v="10000"/>
    <n v="8359.4699999999993"/>
    <s v="2016-07-13T20:25:37"/>
    <n v="2.71"/>
    <x v="289"/>
    <s v="US"/>
    <x v="0"/>
    <n v="5"/>
    <n v="8"/>
    <x v="5"/>
    <d v="2021-08-01T00:00:00"/>
    <d v="2015-07-27T00:00:00"/>
    <d v="2016-04-06T00:00:00"/>
    <n v="738"/>
    <n v="738"/>
    <n v="3562"/>
    <s v="PURCHASE"/>
    <x v="0"/>
    <n v="1640.53"/>
    <b v="1"/>
    <b v="0"/>
  </r>
  <r>
    <n v="329329907"/>
    <n v="329329907"/>
    <n v="10000"/>
    <n v="6335.79"/>
    <s v="2016-05-26T05:59:02"/>
    <n v="141.27000000000001"/>
    <x v="72"/>
    <s v="US"/>
    <x v="0"/>
    <n v="5"/>
    <n v="1"/>
    <x v="0"/>
    <d v="2023-11-01T00:00:00"/>
    <d v="2012-09-10T00:00:00"/>
    <d v="2016-02-29T00:00:00"/>
    <n v="609"/>
    <n v="609"/>
    <n v="414"/>
    <s v="PURCHASE"/>
    <x v="0"/>
    <n v="3664.21"/>
    <b v="0"/>
    <b v="0"/>
  </r>
  <r>
    <n v="594564236"/>
    <n v="594564236"/>
    <n v="10000"/>
    <n v="9035.65"/>
    <s v="2016-12-06T19:29:32"/>
    <n v="7.62"/>
    <x v="290"/>
    <s v="US"/>
    <x v="0"/>
    <n v="5"/>
    <n v="1"/>
    <x v="12"/>
    <d v="2030-07-01T00:00:00"/>
    <d v="2015-07-13T00:00:00"/>
    <d v="2016-08-18T00:00:00"/>
    <n v="712"/>
    <n v="712"/>
    <n v="5090"/>
    <s v="PURCHASE"/>
    <x v="0"/>
    <n v="964.35"/>
    <b v="0"/>
    <b v="0"/>
  </r>
  <r>
    <n v="161089322"/>
    <n v="161089322"/>
    <n v="500"/>
    <n v="130.47999999999999"/>
    <s v="2016-10-25T18:37:51"/>
    <n v="272.27999999999997"/>
    <x v="36"/>
    <s v="US"/>
    <x v="0"/>
    <n v="5"/>
    <n v="1"/>
    <x v="0"/>
    <d v="2024-12-01T00:00:00"/>
    <d v="2014-11-02T00:00:00"/>
    <d v="2016-08-18T00:00:00"/>
    <n v="880"/>
    <n v="880"/>
    <n v="4406"/>
    <s v="PURCHASE"/>
    <x v="0"/>
    <n v="369.52"/>
    <b v="0"/>
    <b v="0"/>
  </r>
  <r>
    <n v="561976918"/>
    <n v="561976918"/>
    <n v="5000"/>
    <n v="1004.66"/>
    <s v="2016-09-10T17:52:41"/>
    <n v="187.03"/>
    <x v="291"/>
    <s v="US"/>
    <x v="0"/>
    <n v="2"/>
    <n v="1"/>
    <x v="5"/>
    <d v="2018-10-01T00:00:00"/>
    <d v="2015-11-21T00:00:00"/>
    <d v="2015-11-21T00:00:00"/>
    <n v="478"/>
    <n v="478"/>
    <n v="4834"/>
    <s v="PURCHASE"/>
    <x v="0"/>
    <n v="3995.34"/>
    <b v="1"/>
    <b v="0"/>
  </r>
  <r>
    <n v="190673659"/>
    <n v="190673659"/>
    <n v="15000"/>
    <n v="15000"/>
    <s v="2016-11-24T15:27:17"/>
    <n v="5.15"/>
    <x v="31"/>
    <s v="US"/>
    <x v="0"/>
    <n v="5"/>
    <n v="8"/>
    <x v="11"/>
    <d v="2029-06-01T00:00:00"/>
    <d v="2013-01-28T00:00:00"/>
    <d v="2013-01-28T00:00:00"/>
    <n v="643"/>
    <n v="643"/>
    <n v="2266"/>
    <s v="PURCHASE"/>
    <x v="0"/>
    <n v="0"/>
    <b v="0"/>
    <b v="0"/>
  </r>
  <r>
    <n v="763384804"/>
    <n v="763384804"/>
    <n v="2500"/>
    <n v="150.19999999999999"/>
    <s v="2016-09-16T17:59:51"/>
    <n v="15.33"/>
    <x v="292"/>
    <s v="US"/>
    <x v="0"/>
    <n v="2"/>
    <n v="1"/>
    <x v="1"/>
    <d v="2018-05-01T00:00:00"/>
    <d v="2014-12-29T00:00:00"/>
    <d v="2016-07-13T00:00:00"/>
    <n v="476"/>
    <n v="476"/>
    <n v="6164"/>
    <s v="PURCHASE"/>
    <x v="0"/>
    <n v="2349.8000000000002"/>
    <b v="1"/>
    <b v="0"/>
  </r>
  <r>
    <n v="459485119"/>
    <n v="459485119"/>
    <n v="10000"/>
    <n v="2919.56"/>
    <s v="2016-08-27T09:49:51"/>
    <n v="14.42"/>
    <x v="33"/>
    <s v="US"/>
    <x v="0"/>
    <n v="5"/>
    <n v="8"/>
    <x v="8"/>
    <d v="2027-08-01T00:00:00"/>
    <d v="2013-03-15T00:00:00"/>
    <d v="2013-03-15T00:00:00"/>
    <n v="639"/>
    <n v="639"/>
    <n v="0"/>
    <s v="PURCHASE"/>
    <x v="0"/>
    <n v="7080.44"/>
    <b v="1"/>
    <b v="0"/>
  </r>
  <r>
    <n v="728769091"/>
    <n v="728769091"/>
    <n v="15000"/>
    <n v="7309.38"/>
    <s v="2016-10-03T23:09:50"/>
    <n v="391.7"/>
    <x v="33"/>
    <s v="US"/>
    <x v="0"/>
    <n v="5"/>
    <n v="8"/>
    <x v="8"/>
    <d v="2022-02-01T00:00:00"/>
    <d v="2014-10-13T00:00:00"/>
    <d v="2014-10-13T00:00:00"/>
    <n v="473"/>
    <n v="473"/>
    <n v="6395"/>
    <s v="PURCHASE"/>
    <x v="0"/>
    <n v="7690.62"/>
    <b v="1"/>
    <b v="0"/>
  </r>
  <r>
    <n v="989540612"/>
    <n v="989540612"/>
    <n v="7500"/>
    <n v="3041.34"/>
    <s v="2016-12-15T09:47:05"/>
    <n v="119.66"/>
    <x v="293"/>
    <s v="US"/>
    <x v="0"/>
    <n v="2"/>
    <n v="1"/>
    <x v="1"/>
    <d v="2028-03-01T00:00:00"/>
    <d v="2013-12-31T00:00:00"/>
    <d v="2016-12-09T00:00:00"/>
    <n v="752"/>
    <n v="752"/>
    <n v="8464"/>
    <s v="PURCHASE"/>
    <x v="0"/>
    <n v="4458.66"/>
    <b v="1"/>
    <b v="0"/>
  </r>
  <r>
    <n v="520717889"/>
    <n v="520717889"/>
    <n v="10000"/>
    <n v="3629.16"/>
    <s v="2016-11-10T11:03:24"/>
    <n v="61.5"/>
    <x v="294"/>
    <s v="US"/>
    <x v="0"/>
    <n v="5"/>
    <n v="1"/>
    <x v="2"/>
    <d v="2021-06-01T00:00:00"/>
    <d v="2015-01-12T00:00:00"/>
    <d v="2016-10-14T00:00:00"/>
    <n v="465"/>
    <n v="465"/>
    <n v="5358"/>
    <s v="PURCHASE"/>
    <x v="0"/>
    <n v="6370.84"/>
    <b v="0"/>
    <b v="0"/>
  </r>
  <r>
    <n v="985713196"/>
    <n v="985713196"/>
    <n v="7500"/>
    <n v="1071.5999999999999"/>
    <s v="2016-10-01T09:24:36"/>
    <n v="95.96"/>
    <x v="168"/>
    <s v="US"/>
    <x v="0"/>
    <n v="2"/>
    <n v="1"/>
    <x v="5"/>
    <d v="2022-06-01T00:00:00"/>
    <d v="2013-01-30T00:00:00"/>
    <d v="2016-09-26T00:00:00"/>
    <n v="789"/>
    <n v="789"/>
    <n v="2558"/>
    <s v="PURCHASE"/>
    <x v="0"/>
    <n v="6428.4"/>
    <b v="1"/>
    <b v="0"/>
  </r>
  <r>
    <n v="477644889"/>
    <n v="477644889"/>
    <n v="15000"/>
    <n v="6620.03"/>
    <s v="2016-06-05T09:03:59"/>
    <n v="116.25"/>
    <x v="36"/>
    <s v="US"/>
    <x v="0"/>
    <n v="5"/>
    <n v="1"/>
    <x v="0"/>
    <d v="2026-04-01T00:00:00"/>
    <d v="2014-06-13T00:00:00"/>
    <d v="2014-06-13T00:00:00"/>
    <n v="701"/>
    <n v="701"/>
    <n v="4873"/>
    <s v="PURCHASE"/>
    <x v="0"/>
    <n v="8379.9699999999993"/>
    <b v="0"/>
    <b v="0"/>
  </r>
  <r>
    <n v="165845158"/>
    <n v="165845158"/>
    <n v="7500"/>
    <n v="6894.26"/>
    <s v="2016-06-03T11:46:34"/>
    <n v="0"/>
    <x v="295"/>
    <s v="US"/>
    <x v="0"/>
    <n v="9"/>
    <n v="1"/>
    <x v="1"/>
    <d v="2031-12-01T00:00:00"/>
    <d v="2015-06-15T00:00:00"/>
    <d v="2016-04-06T00:00:00"/>
    <n v="760"/>
    <n v="760"/>
    <n v="6965"/>
    <s v="ADDRESS_VERIFICATION"/>
    <x v="0"/>
    <n v="605.74"/>
    <b v="0"/>
    <b v="0"/>
  </r>
  <r>
    <n v="904958714"/>
    <n v="904958714"/>
    <n v="1000"/>
    <n v="284.91000000000003"/>
    <s v="2016-11-20T03:08:04"/>
    <n v="10.85"/>
    <x v="227"/>
    <s v="US"/>
    <x v="0"/>
    <n v="5"/>
    <n v="1"/>
    <x v="1"/>
    <d v="2019-04-01T00:00:00"/>
    <d v="2013-03-03T00:00:00"/>
    <d v="2013-03-03T00:00:00"/>
    <n v="332"/>
    <n v="332"/>
    <n v="9727"/>
    <s v="PURCHASE"/>
    <x v="0"/>
    <n v="715.09"/>
    <b v="1"/>
    <b v="0"/>
  </r>
  <r>
    <n v="947977633"/>
    <n v="947977633"/>
    <n v="2500"/>
    <n v="911"/>
    <s v="2016-05-01T11:41:33"/>
    <n v="227.3"/>
    <x v="30"/>
    <s v="US"/>
    <x v="0"/>
    <n v="5"/>
    <n v="1"/>
    <x v="0"/>
    <d v="2022-08-01T00:00:00"/>
    <d v="2015-10-03T00:00:00"/>
    <d v="2015-10-03T00:00:00"/>
    <n v="708"/>
    <n v="708"/>
    <n v="3431"/>
    <s v="PURCHASE"/>
    <x v="0"/>
    <n v="1589"/>
    <b v="0"/>
    <b v="0"/>
  </r>
  <r>
    <n v="318001076"/>
    <n v="318001076"/>
    <n v="50000"/>
    <n v="41478.31"/>
    <s v="2016-06-16T18:45:20"/>
    <n v="187.53"/>
    <x v="14"/>
    <s v="US"/>
    <x v="0"/>
    <n v="9"/>
    <n v="1"/>
    <x v="0"/>
    <d v="2023-12-01T00:00:00"/>
    <d v="2015-12-11T00:00:00"/>
    <d v="2016-04-25T00:00:00"/>
    <n v="633"/>
    <n v="633"/>
    <n v="1789"/>
    <s v="PURCHASE"/>
    <x v="0"/>
    <n v="8521.69"/>
    <b v="0"/>
    <b v="0"/>
  </r>
  <r>
    <n v="829294487"/>
    <n v="829294487"/>
    <n v="5000"/>
    <n v="1752.49"/>
    <s v="2016-10-05T08:49:27"/>
    <n v="29.58"/>
    <x v="296"/>
    <s v="US"/>
    <x v="0"/>
    <n v="5"/>
    <n v="1"/>
    <x v="14"/>
    <d v="2023-04-01T00:00:00"/>
    <d v="2013-05-24T00:00:00"/>
    <d v="2013-05-24T00:00:00"/>
    <n v="597"/>
    <n v="597"/>
    <n v="8531"/>
    <s v="PURCHASE"/>
    <x v="0"/>
    <n v="3247.51"/>
    <b v="1"/>
    <b v="0"/>
  </r>
  <r>
    <n v="970772091"/>
    <n v="970772091"/>
    <n v="5000"/>
    <n v="713.33"/>
    <s v="2016-12-12T09:30:57"/>
    <n v="169.96"/>
    <x v="30"/>
    <s v="US"/>
    <x v="0"/>
    <n v="9"/>
    <n v="1"/>
    <x v="0"/>
    <d v="2026-06-01T00:00:00"/>
    <d v="2013-07-31T00:00:00"/>
    <d v="2016-10-11T00:00:00"/>
    <n v="289"/>
    <n v="289"/>
    <n v="5278"/>
    <s v="PURCHASE"/>
    <x v="0"/>
    <n v="4286.67"/>
    <b v="0"/>
    <b v="0"/>
  </r>
  <r>
    <n v="900546799"/>
    <n v="900546799"/>
    <n v="50000"/>
    <n v="45253.83"/>
    <s v="2016-11-20T19:56:27"/>
    <n v="191.81"/>
    <x v="60"/>
    <s v="US"/>
    <x v="0"/>
    <n v="80"/>
    <n v="1"/>
    <x v="6"/>
    <d v="2021-03-01T00:00:00"/>
    <d v="2015-03-08T00:00:00"/>
    <d v="2015-03-08T00:00:00"/>
    <n v="505"/>
    <n v="505"/>
    <n v="7450"/>
    <s v="PURCHASE"/>
    <x v="0"/>
    <n v="4746.17"/>
    <b v="0"/>
    <b v="0"/>
  </r>
  <r>
    <n v="872874789"/>
    <n v="872874789"/>
    <n v="7500"/>
    <n v="7500"/>
    <s v="2016-04-01T05:02:02"/>
    <n v="7.51"/>
    <x v="13"/>
    <s v="US"/>
    <x v="0"/>
    <n v="2"/>
    <n v="1"/>
    <x v="5"/>
    <d v="2022-07-01T00:00:00"/>
    <d v="2012-10-24T00:00:00"/>
    <d v="2012-10-24T00:00:00"/>
    <n v="748"/>
    <n v="748"/>
    <n v="2487"/>
    <s v="PURCHASE"/>
    <x v="0"/>
    <n v="0"/>
    <b v="1"/>
    <b v="0"/>
  </r>
  <r>
    <n v="814604599"/>
    <n v="814604599"/>
    <n v="2500"/>
    <n v="666.32"/>
    <s v="2016-08-08T07:54:41"/>
    <n v="38.840000000000003"/>
    <x v="297"/>
    <s v="US"/>
    <x v="0"/>
    <n v="9"/>
    <n v="8"/>
    <x v="1"/>
    <d v="2026-11-01T00:00:00"/>
    <d v="2014-01-06T00:00:00"/>
    <d v="2014-01-06T00:00:00"/>
    <n v="136"/>
    <n v="136"/>
    <n v="5251"/>
    <s v="PURCHASE"/>
    <x v="0"/>
    <n v="1833.68"/>
    <b v="1"/>
    <b v="0"/>
  </r>
  <r>
    <n v="877017103"/>
    <n v="877017103"/>
    <n v="5000"/>
    <n v="972.97"/>
    <s v="2016-03-09T01:37:34"/>
    <n v="26.35"/>
    <x v="30"/>
    <s v="US"/>
    <x v="0"/>
    <n v="9"/>
    <n v="1"/>
    <x v="0"/>
    <d v="2029-01-01T00:00:00"/>
    <d v="2014-01-31T00:00:00"/>
    <d v="2016-02-25T00:00:00"/>
    <n v="731"/>
    <n v="731"/>
    <n v="4690"/>
    <s v="PURCHASE"/>
    <x v="0"/>
    <n v="4027.03"/>
    <b v="0"/>
    <b v="0"/>
  </r>
  <r>
    <n v="456044564"/>
    <n v="456044564"/>
    <n v="10000"/>
    <n v="688.91"/>
    <s v="2016-11-14T06:42:25"/>
    <n v="14.77"/>
    <x v="18"/>
    <s v="US"/>
    <x v="0"/>
    <n v="9"/>
    <n v="1"/>
    <x v="8"/>
    <d v="2022-10-01T00:00:00"/>
    <d v="2012-10-05T00:00:00"/>
    <d v="2016-11-03T00:00:00"/>
    <n v="746"/>
    <n v="746"/>
    <n v="5658"/>
    <s v="PURCHASE"/>
    <x v="0"/>
    <n v="9311.09"/>
    <b v="1"/>
    <b v="0"/>
  </r>
  <r>
    <n v="720097429"/>
    <n v="720097429"/>
    <n v="10000"/>
    <n v="9737.8799999999992"/>
    <s v="2016-11-02T08:41:22"/>
    <n v="46.7"/>
    <x v="298"/>
    <s v="US"/>
    <x v="0"/>
    <n v="5"/>
    <n v="1"/>
    <x v="5"/>
    <d v="2023-11-01T00:00:00"/>
    <d v="2014-12-27T00:00:00"/>
    <d v="2016-01-17T00:00:00"/>
    <n v="663"/>
    <n v="663"/>
    <n v="389"/>
    <s v="PURCHASE"/>
    <x v="0"/>
    <n v="262.12"/>
    <b v="1"/>
    <b v="0"/>
  </r>
  <r>
    <n v="719248301"/>
    <n v="719248301"/>
    <n v="7500"/>
    <n v="5100.95"/>
    <s v="2016-06-20T08:10:45"/>
    <n v="149.78"/>
    <x v="299"/>
    <s v="US"/>
    <x v="0"/>
    <n v="9"/>
    <n v="1"/>
    <x v="1"/>
    <d v="2019-02-01T00:00:00"/>
    <d v="2015-06-05T00:00:00"/>
    <d v="2016-04-09T00:00:00"/>
    <n v="576"/>
    <n v="576"/>
    <n v="2330"/>
    <s v="PURCHASE"/>
    <x v="0"/>
    <n v="2399.0500000000002"/>
    <b v="1"/>
    <b v="0"/>
  </r>
  <r>
    <n v="590852766"/>
    <n v="590852766"/>
    <n v="7500"/>
    <n v="4939.17"/>
    <s v="2016-05-18T03:48:12"/>
    <n v="59.62"/>
    <x v="48"/>
    <s v="US"/>
    <x v="0"/>
    <n v="9"/>
    <n v="1"/>
    <x v="0"/>
    <d v="2027-11-01T00:00:00"/>
    <d v="2008-08-19T00:00:00"/>
    <d v="2016-05-15T00:00:00"/>
    <n v="455"/>
    <n v="455"/>
    <n v="5862"/>
    <s v="PURCHASE"/>
    <x v="0"/>
    <n v="2560.83"/>
    <b v="0"/>
    <b v="0"/>
  </r>
  <r>
    <n v="822339274"/>
    <n v="822339274"/>
    <n v="7500"/>
    <n v="7443.41"/>
    <s v="2016-08-18T23:53:42"/>
    <n v="164.2"/>
    <x v="140"/>
    <s v="US"/>
    <x v="0"/>
    <n v="9"/>
    <n v="1"/>
    <x v="9"/>
    <d v="2022-01-01T00:00:00"/>
    <d v="2015-08-23T00:00:00"/>
    <d v="2016-01-12T00:00:00"/>
    <n v="176"/>
    <n v="176"/>
    <n v="2841"/>
    <s v="PURCHASE"/>
    <x v="0"/>
    <n v="56.59"/>
    <b v="0"/>
    <b v="0"/>
  </r>
  <r>
    <n v="719248301"/>
    <n v="719248301"/>
    <n v="7500"/>
    <n v="1580.57"/>
    <s v="2016-06-25T04:08:48"/>
    <n v="8.34"/>
    <x v="300"/>
    <s v="US"/>
    <x v="0"/>
    <n v="5"/>
    <n v="1"/>
    <x v="1"/>
    <d v="2024-07-01T00:00:00"/>
    <d v="2015-06-05T00:00:00"/>
    <d v="2016-04-09T00:00:00"/>
    <n v="576"/>
    <n v="576"/>
    <n v="2330"/>
    <s v="PURCHASE"/>
    <x v="0"/>
    <n v="5919.43"/>
    <b v="1"/>
    <b v="0"/>
  </r>
  <r>
    <n v="903360157"/>
    <n v="903360157"/>
    <n v="50000"/>
    <n v="17839"/>
    <s v="2016-02-25T15:36:32"/>
    <n v="160.07"/>
    <x v="182"/>
    <s v="US"/>
    <x v="0"/>
    <n v="5"/>
    <n v="1"/>
    <x v="8"/>
    <d v="2021-09-01T00:00:00"/>
    <d v="2015-03-28T00:00:00"/>
    <d v="2015-03-28T00:00:00"/>
    <n v="722"/>
    <n v="722"/>
    <n v="7104"/>
    <s v="PURCHASE"/>
    <x v="0"/>
    <n v="32161"/>
    <b v="1"/>
    <b v="0"/>
  </r>
  <r>
    <n v="947332890"/>
    <n v="947332890"/>
    <n v="1000"/>
    <n v="309.26"/>
    <s v="2016-02-29T12:54:28"/>
    <n v="77.12"/>
    <x v="301"/>
    <s v="US"/>
    <x v="0"/>
    <n v="5"/>
    <n v="1"/>
    <x v="1"/>
    <d v="2019-07-01T00:00:00"/>
    <d v="2015-01-28T00:00:00"/>
    <d v="2015-01-28T00:00:00"/>
    <n v="242"/>
    <n v="242"/>
    <n v="7827"/>
    <s v="PURCHASE"/>
    <x v="0"/>
    <n v="690.74"/>
    <b v="1"/>
    <b v="0"/>
  </r>
  <r>
    <n v="472442272"/>
    <n v="472442272"/>
    <n v="7500"/>
    <n v="2366.1999999999998"/>
    <s v="2016-05-15T05:31:46"/>
    <n v="256.08"/>
    <x v="35"/>
    <s v="US"/>
    <x v="0"/>
    <n v="9"/>
    <n v="1"/>
    <x v="0"/>
    <d v="2024-03-01T00:00:00"/>
    <d v="2015-12-19T00:00:00"/>
    <d v="2016-01-01T00:00:00"/>
    <n v="598"/>
    <n v="598"/>
    <n v="6856"/>
    <s v="PURCHASE"/>
    <x v="0"/>
    <n v="5133.8"/>
    <b v="0"/>
    <b v="0"/>
  </r>
  <r>
    <n v="999275549"/>
    <n v="999275549"/>
    <n v="50000"/>
    <n v="48508.12"/>
    <s v="2016-03-21T13:32:23"/>
    <n v="132.78"/>
    <x v="12"/>
    <s v="CAN"/>
    <x v="2"/>
    <n v="2"/>
    <n v="8"/>
    <x v="6"/>
    <d v="2018-09-01T00:00:00"/>
    <d v="2015-11-01T00:00:00"/>
    <d v="2016-03-15T00:00:00"/>
    <n v="765"/>
    <n v="765"/>
    <n v="9626"/>
    <s v="PURCHASE"/>
    <x v="0"/>
    <n v="1491.88"/>
    <b v="0"/>
    <b v="0"/>
  </r>
  <r>
    <n v="697150961"/>
    <n v="697150961"/>
    <n v="5000"/>
    <n v="854.21"/>
    <s v="2016-05-25T01:08:30"/>
    <n v="27.76"/>
    <x v="302"/>
    <s v="US"/>
    <x v="0"/>
    <n v="5"/>
    <n v="1"/>
    <x v="1"/>
    <d v="2024-05-01T00:00:00"/>
    <d v="2013-03-23T00:00:00"/>
    <d v="2016-03-16T00:00:00"/>
    <n v="280"/>
    <n v="280"/>
    <n v="477"/>
    <s v="PURCHASE"/>
    <x v="0"/>
    <n v="4145.79"/>
    <b v="1"/>
    <b v="0"/>
  </r>
  <r>
    <n v="331350937"/>
    <n v="331350937"/>
    <n v="1000"/>
    <n v="633.57000000000005"/>
    <s v="2016-08-27T05:36:01"/>
    <n v="156.04"/>
    <x v="10"/>
    <s v="US"/>
    <x v="0"/>
    <n v="2"/>
    <n v="1"/>
    <x v="0"/>
    <d v="2020-01-01T00:00:00"/>
    <d v="2013-08-19T00:00:00"/>
    <d v="2013-08-19T00:00:00"/>
    <n v="900"/>
    <n v="900"/>
    <n v="8092"/>
    <s v="PURCHASE"/>
    <x v="0"/>
    <n v="366.43"/>
    <b v="0"/>
    <b v="0"/>
  </r>
  <r>
    <n v="752830775"/>
    <n v="752830775"/>
    <n v="250"/>
    <n v="157.22"/>
    <s v="2016-04-17T11:01:24"/>
    <n v="12.89"/>
    <x v="120"/>
    <s v="US"/>
    <x v="0"/>
    <n v="2"/>
    <n v="8"/>
    <x v="8"/>
    <d v="2030-11-01T00:00:00"/>
    <d v="2015-04-16T00:00:00"/>
    <d v="2015-04-16T00:00:00"/>
    <n v="645"/>
    <n v="645"/>
    <n v="8596"/>
    <s v="PURCHASE"/>
    <x v="0"/>
    <n v="92.78"/>
    <b v="0"/>
    <b v="0"/>
  </r>
  <r>
    <n v="472442272"/>
    <n v="472442272"/>
    <n v="7500"/>
    <n v="2041.48"/>
    <s v="2016-11-19T11:41:46"/>
    <n v="32.89"/>
    <x v="303"/>
    <s v="US"/>
    <x v="0"/>
    <n v="9"/>
    <n v="1"/>
    <x v="1"/>
    <d v="2023-09-01T00:00:00"/>
    <d v="2015-12-19T00:00:00"/>
    <d v="2016-11-18T00:00:00"/>
    <n v="427"/>
    <n v="427"/>
    <n v="3148"/>
    <s v="PURCHASE"/>
    <x v="0"/>
    <n v="5458.52"/>
    <b v="1"/>
    <b v="0"/>
  </r>
  <r>
    <n v="700321326"/>
    <n v="700321326"/>
    <n v="2500"/>
    <n v="179.83"/>
    <s v="2016-09-29T22:32:32"/>
    <n v="5.33"/>
    <x v="304"/>
    <s v="US"/>
    <x v="0"/>
    <n v="9"/>
    <n v="8"/>
    <x v="4"/>
    <d v="2026-04-01T00:00:00"/>
    <d v="2009-03-05T00:00:00"/>
    <d v="2016-09-01T00:00:00"/>
    <n v="187"/>
    <n v="187"/>
    <n v="4019"/>
    <s v="PURCHASE"/>
    <x v="0"/>
    <n v="2320.17"/>
    <b v="1"/>
    <b v="0"/>
  </r>
  <r>
    <n v="892990742"/>
    <n v="892990742"/>
    <n v="5000"/>
    <n v="4030.41"/>
    <s v="2016-09-02T21:59:41"/>
    <n v="5.62"/>
    <x v="53"/>
    <s v="US"/>
    <x v="0"/>
    <n v="9"/>
    <n v="1"/>
    <x v="11"/>
    <d v="2028-05-01T00:00:00"/>
    <d v="2011-11-29T00:00:00"/>
    <d v="2011-11-29T00:00:00"/>
    <n v="528"/>
    <n v="528"/>
    <n v="7620"/>
    <s v="PURCHASE"/>
    <x v="0"/>
    <n v="969.59"/>
    <b v="0"/>
    <b v="0"/>
  </r>
  <r>
    <n v="782744512"/>
    <n v="782744512"/>
    <n v="2500"/>
    <n v="2477.81"/>
    <s v="2016-01-01T16:30:26"/>
    <n v="168.13"/>
    <x v="305"/>
    <s v="US"/>
    <x v="0"/>
    <n v="9"/>
    <n v="1"/>
    <x v="1"/>
    <d v="2030-03-01T00:00:00"/>
    <d v="2015-11-17T00:00:00"/>
    <d v="2015-11-17T00:00:00"/>
    <n v="437"/>
    <n v="437"/>
    <n v="1390"/>
    <s v="PURCHASE"/>
    <x v="0"/>
    <n v="22.19"/>
    <b v="1"/>
    <b v="0"/>
  </r>
  <r>
    <n v="235721673"/>
    <n v="235721673"/>
    <n v="5000"/>
    <n v="1678.57"/>
    <s v="2016-12-10T23:41:43"/>
    <n v="89.55"/>
    <x v="14"/>
    <s v="US"/>
    <x v="0"/>
    <n v="5"/>
    <n v="1"/>
    <x v="0"/>
    <d v="2031-02-01T00:00:00"/>
    <d v="2013-06-15T00:00:00"/>
    <d v="2016-09-18T00:00:00"/>
    <n v="634"/>
    <n v="634"/>
    <n v="5325"/>
    <s v="PURCHASE"/>
    <x v="0"/>
    <n v="3321.43"/>
    <b v="0"/>
    <b v="0"/>
  </r>
  <r>
    <n v="318001076"/>
    <n v="318001076"/>
    <n v="50000"/>
    <n v="25821.74"/>
    <s v="2016-12-14T07:19:52"/>
    <n v="66.06"/>
    <x v="36"/>
    <s v="US"/>
    <x v="0"/>
    <n v="5"/>
    <n v="8"/>
    <x v="0"/>
    <d v="2021-07-01T00:00:00"/>
    <d v="2015-12-11T00:00:00"/>
    <d v="2016-12-10T00:00:00"/>
    <n v="633"/>
    <n v="633"/>
    <n v="1789"/>
    <s v="PURCHASE"/>
    <x v="0"/>
    <n v="24178.26"/>
    <b v="0"/>
    <b v="0"/>
  </r>
  <r>
    <n v="549390146"/>
    <n v="549390146"/>
    <n v="20000"/>
    <n v="19675.13"/>
    <s v="2016-05-20T22:14:18"/>
    <n v="34.08"/>
    <x v="48"/>
    <s v="US"/>
    <x v="0"/>
    <n v="9"/>
    <n v="1"/>
    <x v="0"/>
    <d v="2019-08-01T00:00:00"/>
    <d v="2007-02-26T00:00:00"/>
    <d v="2007-02-26T00:00:00"/>
    <n v="247"/>
    <n v="247"/>
    <n v="2710"/>
    <s v="PURCHASE"/>
    <x v="0"/>
    <n v="324.87"/>
    <b v="0"/>
    <b v="0"/>
  </r>
  <r>
    <n v="661555220"/>
    <n v="661555220"/>
    <n v="10000"/>
    <n v="10000"/>
    <s v="2016-12-05T12:04:29"/>
    <n v="138.71"/>
    <x v="306"/>
    <s v="US"/>
    <x v="0"/>
    <n v="9"/>
    <n v="8"/>
    <x v="1"/>
    <d v="2024-11-01T00:00:00"/>
    <d v="2011-01-10T00:00:00"/>
    <d v="2011-01-10T00:00:00"/>
    <n v="867"/>
    <n v="867"/>
    <n v="8240"/>
    <s v="PURCHASE"/>
    <x v="0"/>
    <n v="0"/>
    <b v="1"/>
    <b v="0"/>
  </r>
  <r>
    <n v="315011732"/>
    <n v="315011732"/>
    <n v="5000"/>
    <n v="1786.32"/>
    <s v="2016-05-05T11:22:19"/>
    <n v="19.739999999999998"/>
    <x v="307"/>
    <s v="US"/>
    <x v="0"/>
    <n v="2"/>
    <n v="1"/>
    <x v="1"/>
    <d v="2026-05-01T00:00:00"/>
    <d v="2011-09-29T00:00:00"/>
    <d v="2011-09-29T00:00:00"/>
    <n v="748"/>
    <n v="748"/>
    <n v="7224"/>
    <s v="PURCHASE"/>
    <x v="0"/>
    <n v="3213.68"/>
    <b v="1"/>
    <b v="0"/>
  </r>
  <r>
    <n v="169746837"/>
    <n v="169746837"/>
    <n v="10000"/>
    <n v="6486.37"/>
    <s v="2016-04-13T04:37:40"/>
    <n v="10.55"/>
    <x v="60"/>
    <s v="US"/>
    <x v="0"/>
    <n v="2"/>
    <n v="1"/>
    <x v="6"/>
    <d v="2028-10-01T00:00:00"/>
    <d v="2015-05-25T00:00:00"/>
    <d v="2016-03-20T00:00:00"/>
    <n v="406"/>
    <n v="406"/>
    <n v="4621"/>
    <s v="PURCHASE"/>
    <x v="0"/>
    <n v="3513.63"/>
    <b v="0"/>
    <b v="0"/>
  </r>
  <r>
    <n v="917661867"/>
    <n v="917661867"/>
    <n v="20000"/>
    <n v="19160.849999999999"/>
    <s v="2016-08-03T00:58:04"/>
    <n v="71.63"/>
    <x v="36"/>
    <s v="US"/>
    <x v="0"/>
    <n v="5"/>
    <n v="1"/>
    <x v="0"/>
    <d v="2021-02-01T00:00:00"/>
    <d v="2014-06-28T00:00:00"/>
    <d v="2015-02-08T00:00:00"/>
    <n v="778"/>
    <n v="778"/>
    <n v="8151"/>
    <s v="PURCHASE"/>
    <x v="0"/>
    <n v="839.15"/>
    <b v="0"/>
    <b v="0"/>
  </r>
  <r>
    <n v="838085703"/>
    <n v="838085703"/>
    <n v="5000"/>
    <n v="4323.1899999999996"/>
    <s v="2016-04-20T02:12:10"/>
    <n v="24.97"/>
    <x v="56"/>
    <s v="US"/>
    <x v="0"/>
    <n v="5"/>
    <n v="8"/>
    <x v="8"/>
    <d v="2026-04-01T00:00:00"/>
    <d v="2015-09-24T00:00:00"/>
    <d v="2016-04-08T00:00:00"/>
    <n v="625"/>
    <n v="625"/>
    <n v="4062"/>
    <s v="PURCHASE"/>
    <x v="0"/>
    <n v="676.81"/>
    <b v="1"/>
    <b v="0"/>
  </r>
  <r>
    <n v="311710839"/>
    <n v="311710839"/>
    <n v="7500"/>
    <n v="3668.14"/>
    <s v="2016-09-07T09:44:14"/>
    <n v="149.51"/>
    <x v="308"/>
    <s v="US"/>
    <x v="0"/>
    <n v="2"/>
    <n v="1"/>
    <x v="4"/>
    <d v="2028-03-01T00:00:00"/>
    <d v="2014-06-06T00:00:00"/>
    <d v="2016-09-06T00:00:00"/>
    <n v="166"/>
    <n v="166"/>
    <n v="1517"/>
    <s v="PURCHASE"/>
    <x v="0"/>
    <n v="3831.86"/>
    <b v="1"/>
    <b v="0"/>
  </r>
  <r>
    <n v="671010665"/>
    <n v="671010665"/>
    <n v="10000"/>
    <n v="1381.32"/>
    <s v="2016-07-28T04:56:56"/>
    <n v="72.209999999999994"/>
    <x v="213"/>
    <s v="US"/>
    <x v="0"/>
    <n v="5"/>
    <n v="1"/>
    <x v="8"/>
    <d v="2019-03-01T00:00:00"/>
    <d v="2014-12-16T00:00:00"/>
    <d v="2016-07-09T00:00:00"/>
    <n v="243"/>
    <n v="243"/>
    <n v="9731"/>
    <s v="PURCHASE"/>
    <x v="0"/>
    <n v="8618.68"/>
    <b v="0"/>
    <b v="0"/>
  </r>
  <r>
    <n v="632195176"/>
    <n v="632195176"/>
    <n v="15000"/>
    <n v="10437.129999999999"/>
    <s v="2016-03-12T15:52:44"/>
    <n v="398.8"/>
    <x v="267"/>
    <s v="US"/>
    <x v="0"/>
    <n v="90"/>
    <n v="1"/>
    <x v="1"/>
    <d v="2031-05-01T00:00:00"/>
    <d v="2014-03-09T00:00:00"/>
    <d v="2014-03-09T00:00:00"/>
    <n v="264"/>
    <n v="264"/>
    <n v="4051"/>
    <s v="PURCHASE"/>
    <x v="0"/>
    <n v="4562.87"/>
    <b v="1"/>
    <b v="0"/>
  </r>
  <r>
    <n v="681830908"/>
    <n v="681830908"/>
    <n v="15000"/>
    <n v="8890.02"/>
    <s v="2016-11-24T20:30:39"/>
    <n v="268.05"/>
    <x v="309"/>
    <s v="US"/>
    <x v="0"/>
    <n v="9"/>
    <n v="1"/>
    <x v="5"/>
    <d v="2021-04-01T00:00:00"/>
    <d v="2007-03-14T00:00:00"/>
    <d v="2016-03-20T00:00:00"/>
    <n v="691"/>
    <n v="691"/>
    <n v="9707"/>
    <s v="PURCHASE"/>
    <x v="0"/>
    <n v="6109.98"/>
    <b v="1"/>
    <b v="0"/>
  </r>
  <r>
    <n v="752299461"/>
    <n v="752299461"/>
    <n v="10000"/>
    <n v="2889.39"/>
    <s v="2016-12-28T06:52:53"/>
    <n v="51.3"/>
    <x v="310"/>
    <s v="US"/>
    <x v="0"/>
    <n v="9"/>
    <n v="1"/>
    <x v="14"/>
    <d v="2020-12-01T00:00:00"/>
    <d v="2015-05-14T00:00:00"/>
    <d v="2016-02-23T00:00:00"/>
    <n v="261"/>
    <n v="261"/>
    <n v="7334"/>
    <s v="PURCHASE"/>
    <x v="0"/>
    <n v="7110.61"/>
    <b v="1"/>
    <b v="0"/>
  </r>
  <r>
    <n v="318001076"/>
    <n v="318001076"/>
    <n v="50000"/>
    <n v="32779.65"/>
    <s v="2016-07-22T13:20:57"/>
    <n v="86.53"/>
    <x v="48"/>
    <s v="US"/>
    <x v="0"/>
    <n v="2"/>
    <n v="1"/>
    <x v="0"/>
    <d v="2027-03-01T00:00:00"/>
    <d v="2015-12-11T00:00:00"/>
    <d v="2016-07-20T00:00:00"/>
    <n v="633"/>
    <n v="633"/>
    <n v="1789"/>
    <s v="PURCHASE"/>
    <x v="0"/>
    <n v="17220.349999999999"/>
    <b v="0"/>
    <b v="0"/>
  </r>
  <r>
    <n v="144991614"/>
    <n v="144991614"/>
    <n v="15000"/>
    <n v="3045.72"/>
    <s v="2016-12-01T12:33:55"/>
    <n v="222.76"/>
    <x v="72"/>
    <s v="US"/>
    <x v="0"/>
    <n v="9"/>
    <n v="1"/>
    <x v="0"/>
    <d v="2024-07-01T00:00:00"/>
    <d v="2015-06-08T00:00:00"/>
    <d v="2016-10-27T00:00:00"/>
    <n v="195"/>
    <n v="195"/>
    <n v="3544"/>
    <s v="PURCHASE"/>
    <x v="0"/>
    <n v="11954.28"/>
    <b v="0"/>
    <b v="0"/>
  </r>
  <r>
    <n v="718721492"/>
    <n v="718721492"/>
    <n v="10000"/>
    <n v="9001.15"/>
    <s v="2016-03-31T06:33:01"/>
    <n v="57.7"/>
    <x v="311"/>
    <s v="US"/>
    <x v="0"/>
    <n v="5"/>
    <n v="1"/>
    <x v="15"/>
    <d v="2029-04-01T00:00:00"/>
    <d v="2015-01-16T00:00:00"/>
    <d v="2015-01-16T00:00:00"/>
    <n v="209"/>
    <n v="209"/>
    <n v="4472"/>
    <s v="PURCHASE"/>
    <x v="0"/>
    <n v="998.85"/>
    <b v="1"/>
    <b v="0"/>
  </r>
  <r>
    <n v="159264357"/>
    <n v="159264357"/>
    <n v="1000"/>
    <n v="956.56"/>
    <s v="2016-03-25T23:52:35"/>
    <n v="144.65"/>
    <x v="111"/>
    <s v="US"/>
    <x v="0"/>
    <n v="9"/>
    <n v="1"/>
    <x v="9"/>
    <d v="2025-12-01T00:00:00"/>
    <d v="2015-01-09T00:00:00"/>
    <d v="2015-01-09T00:00:00"/>
    <n v="893"/>
    <n v="893"/>
    <n v="7014"/>
    <s v="PURCHASE"/>
    <x v="0"/>
    <n v="43.44"/>
    <b v="0"/>
    <b v="0"/>
  </r>
  <r>
    <n v="596148947"/>
    <n v="596148947"/>
    <n v="5000"/>
    <n v="4529.68"/>
    <s v="2016-10-18T02:01:40"/>
    <n v="118.06"/>
    <x v="114"/>
    <s v="US"/>
    <x v="0"/>
    <n v="2"/>
    <n v="1"/>
    <x v="9"/>
    <d v="2023-05-01T00:00:00"/>
    <d v="2015-10-21T00:00:00"/>
    <d v="2015-10-21T00:00:00"/>
    <n v="952"/>
    <n v="952"/>
    <n v="9592"/>
    <s v="PURCHASE"/>
    <x v="0"/>
    <n v="470.32"/>
    <b v="0"/>
    <b v="0"/>
  </r>
  <r>
    <n v="938877375"/>
    <n v="938877375"/>
    <n v="2500"/>
    <n v="1483.27"/>
    <s v="2016-04-28T20:32:43"/>
    <n v="385.33"/>
    <x v="19"/>
    <s v="US"/>
    <x v="0"/>
    <n v="2"/>
    <n v="1"/>
    <x v="8"/>
    <d v="2027-06-01T00:00:00"/>
    <d v="2015-08-12T00:00:00"/>
    <d v="2015-08-12T00:00:00"/>
    <n v="269"/>
    <n v="269"/>
    <n v="7235"/>
    <s v="PURCHASE"/>
    <x v="0"/>
    <n v="1016.73"/>
    <b v="1"/>
    <b v="0"/>
  </r>
  <r>
    <n v="877017103"/>
    <n v="877017103"/>
    <n v="5000"/>
    <n v="1845.5"/>
    <s v="2016-06-04T01:52:05"/>
    <n v="223.28"/>
    <x v="36"/>
    <s v="US"/>
    <x v="0"/>
    <n v="5"/>
    <n v="1"/>
    <x v="0"/>
    <d v="2019-05-01T00:00:00"/>
    <d v="2014-01-31T00:00:00"/>
    <d v="2016-05-17T00:00:00"/>
    <n v="731"/>
    <n v="731"/>
    <n v="4690"/>
    <s v="PURCHASE"/>
    <x v="0"/>
    <n v="3154.5"/>
    <b v="0"/>
    <b v="0"/>
  </r>
  <r>
    <n v="258522817"/>
    <n v="258522817"/>
    <n v="20000"/>
    <n v="16952.29"/>
    <s v="2016-11-17T20:20:43"/>
    <n v="97.98"/>
    <x v="92"/>
    <s v="US"/>
    <x v="0"/>
    <n v="90"/>
    <n v="1"/>
    <x v="8"/>
    <d v="2025-04-01T00:00:00"/>
    <d v="2014-06-28T00:00:00"/>
    <d v="2016-04-27T00:00:00"/>
    <n v="132"/>
    <n v="132"/>
    <n v="5091"/>
    <s v="PURCHASE"/>
    <x v="0"/>
    <n v="3047.71"/>
    <b v="1"/>
    <b v="0"/>
  </r>
  <r>
    <n v="456712231"/>
    <n v="456712231"/>
    <n v="5000"/>
    <n v="4244.96"/>
    <s v="2016-08-13T22:12:09"/>
    <n v="239.44"/>
    <x v="76"/>
    <s v="US"/>
    <x v="0"/>
    <n v="2"/>
    <n v="8"/>
    <x v="5"/>
    <d v="2019-12-01T00:00:00"/>
    <d v="2014-09-06T00:00:00"/>
    <d v="2014-09-06T00:00:00"/>
    <n v="931"/>
    <n v="931"/>
    <n v="1348"/>
    <s v="PURCHASE"/>
    <x v="0"/>
    <n v="755.04"/>
    <b v="1"/>
    <b v="0"/>
  </r>
  <r>
    <n v="924273244"/>
    <n v="924273244"/>
    <n v="7500"/>
    <n v="4317.4399999999996"/>
    <s v="2016-07-23T13:46:07"/>
    <n v="22.01"/>
    <x v="312"/>
    <s v="US"/>
    <x v="0"/>
    <n v="5"/>
    <n v="8"/>
    <x v="4"/>
    <d v="2018-10-01T00:00:00"/>
    <d v="2012-06-17T00:00:00"/>
    <d v="2016-07-13T00:00:00"/>
    <n v="351"/>
    <n v="351"/>
    <n v="8854"/>
    <s v="PURCHASE"/>
    <x v="0"/>
    <n v="3182.56"/>
    <b v="1"/>
    <b v="0"/>
  </r>
  <r>
    <n v="182040771"/>
    <n v="182040771"/>
    <n v="7500"/>
    <n v="3853.13"/>
    <s v="2016-03-02T01:26:29"/>
    <n v="31.83"/>
    <x v="71"/>
    <s v="US"/>
    <x v="0"/>
    <n v="5"/>
    <n v="1"/>
    <x v="5"/>
    <d v="2018-12-01T00:00:00"/>
    <d v="2012-03-21T00:00:00"/>
    <d v="2016-02-03T00:00:00"/>
    <n v="323"/>
    <n v="323"/>
    <n v="7308"/>
    <s v="PURCHASE"/>
    <x v="0"/>
    <n v="3646.87"/>
    <b v="1"/>
    <b v="0"/>
  </r>
  <r>
    <n v="571622019"/>
    <n v="571622019"/>
    <n v="20000"/>
    <n v="13671.54"/>
    <s v="2016-02-08T07:53:01"/>
    <n v="22.46"/>
    <x v="12"/>
    <s v="US"/>
    <x v="0"/>
    <n v="2"/>
    <n v="1"/>
    <x v="6"/>
    <d v="2019-07-01T00:00:00"/>
    <d v="2013-05-29T00:00:00"/>
    <d v="2013-05-29T00:00:00"/>
    <n v="672"/>
    <n v="672"/>
    <n v="1338"/>
    <s v="PURCHASE"/>
    <x v="0"/>
    <n v="6328.46"/>
    <b v="0"/>
    <b v="0"/>
  </r>
  <r>
    <n v="456044564"/>
    <n v="456044564"/>
    <n v="10000"/>
    <n v="3871.28"/>
    <s v="2016-06-07T10:10:44"/>
    <n v="12.52"/>
    <x v="1"/>
    <s v="US"/>
    <x v="0"/>
    <n v="2"/>
    <n v="8"/>
    <x v="0"/>
    <d v="2027-07-01T00:00:00"/>
    <d v="2012-10-05T00:00:00"/>
    <d v="2016-05-25T00:00:00"/>
    <n v="746"/>
    <n v="746"/>
    <n v="5658"/>
    <s v="PURCHASE"/>
    <x v="0"/>
    <n v="6128.72"/>
    <b v="0"/>
    <b v="0"/>
  </r>
  <r>
    <n v="401763287"/>
    <n v="401763287"/>
    <n v="20000"/>
    <n v="19810.05"/>
    <s v="2016-05-22T18:42:39"/>
    <n v="8.51"/>
    <x v="31"/>
    <s v="US"/>
    <x v="0"/>
    <n v="5"/>
    <n v="1"/>
    <x v="11"/>
    <d v="2021-01-01T00:00:00"/>
    <d v="2015-08-06T00:00:00"/>
    <d v="2015-08-06T00:00:00"/>
    <n v="202"/>
    <n v="202"/>
    <n v="6533"/>
    <s v="PURCHASE"/>
    <x v="0"/>
    <n v="189.95"/>
    <b v="0"/>
    <b v="0"/>
  </r>
  <r>
    <n v="591317835"/>
    <n v="591317835"/>
    <n v="10000"/>
    <n v="5068.16"/>
    <s v="2016-05-11T15:07:26"/>
    <n v="183.86"/>
    <x v="313"/>
    <s v="US"/>
    <x v="0"/>
    <n v="5"/>
    <n v="1"/>
    <x v="1"/>
    <d v="2021-02-01T00:00:00"/>
    <d v="2015-08-29T00:00:00"/>
    <d v="2015-08-29T00:00:00"/>
    <n v="565"/>
    <n v="565"/>
    <n v="3699"/>
    <s v="PURCHASE"/>
    <x v="0"/>
    <n v="4931.84"/>
    <b v="1"/>
    <b v="0"/>
  </r>
  <r>
    <n v="606615206"/>
    <n v="606615206"/>
    <n v="20000"/>
    <n v="14661.18"/>
    <s v="2016-12-16T04:47:30"/>
    <n v="142.22"/>
    <x v="314"/>
    <s v="US"/>
    <x v="0"/>
    <n v="5"/>
    <n v="1"/>
    <x v="13"/>
    <d v="2020-12-01T00:00:00"/>
    <d v="2014-01-18T00:00:00"/>
    <d v="2014-01-18T00:00:00"/>
    <n v="105"/>
    <n v="105"/>
    <n v="4717"/>
    <s v="PURCHASE"/>
    <x v="0"/>
    <n v="5338.82"/>
    <b v="1"/>
    <b v="0"/>
  </r>
  <r>
    <n v="940596855"/>
    <n v="940596855"/>
    <n v="7500"/>
    <n v="7028.26"/>
    <s v="2016-08-14T12:59:28"/>
    <n v="236.73"/>
    <x v="275"/>
    <s v="US"/>
    <x v="0"/>
    <n v="5"/>
    <n v="1"/>
    <x v="15"/>
    <d v="2028-05-01T00:00:00"/>
    <d v="2011-01-16T00:00:00"/>
    <d v="2016-08-07T00:00:00"/>
    <n v="168"/>
    <n v="168"/>
    <n v="2084"/>
    <s v="PURCHASE"/>
    <x v="0"/>
    <n v="471.74"/>
    <b v="1"/>
    <b v="0"/>
  </r>
  <r>
    <n v="213712368"/>
    <n v="213712368"/>
    <n v="20000"/>
    <n v="15609.04"/>
    <s v="2016-06-17T17:29:44"/>
    <n v="78.72"/>
    <x v="19"/>
    <s v="US"/>
    <x v="0"/>
    <n v="9"/>
    <n v="8"/>
    <x v="8"/>
    <d v="2021-05-01T00:00:00"/>
    <d v="2014-03-08T00:00:00"/>
    <d v="2014-03-08T00:00:00"/>
    <n v="423"/>
    <n v="423"/>
    <n v="7674"/>
    <s v="PURCHASE"/>
    <x v="0"/>
    <n v="4390.96"/>
    <b v="1"/>
    <b v="0"/>
  </r>
  <r>
    <n v="171568835"/>
    <n v="171568835"/>
    <n v="15000"/>
    <n v="14809.11"/>
    <s v="2016-03-27T07:19:25"/>
    <n v="75.11"/>
    <x v="315"/>
    <s v="US"/>
    <x v="0"/>
    <n v="5"/>
    <n v="1"/>
    <x v="14"/>
    <d v="2030-02-01T00:00:00"/>
    <d v="2015-03-27T00:00:00"/>
    <d v="2015-03-27T00:00:00"/>
    <n v="502"/>
    <n v="502"/>
    <n v="3368"/>
    <s v="PURCHASE"/>
    <x v="0"/>
    <n v="190.89"/>
    <b v="1"/>
    <b v="0"/>
  </r>
  <r>
    <n v="173658232"/>
    <n v="173658232"/>
    <n v="5000"/>
    <n v="1520.55"/>
    <s v="2016-08-06T19:52:12"/>
    <n v="116.27"/>
    <x v="193"/>
    <s v="US"/>
    <x v="0"/>
    <n v="9"/>
    <n v="1"/>
    <x v="5"/>
    <d v="2020-04-01T00:00:00"/>
    <d v="2010-08-30T00:00:00"/>
    <d v="2010-08-30T00:00:00"/>
    <n v="123"/>
    <n v="123"/>
    <n v="9556"/>
    <s v="PURCHASE"/>
    <x v="0"/>
    <n v="3479.45"/>
    <b v="1"/>
    <b v="0"/>
  </r>
  <r>
    <n v="918205645"/>
    <n v="918205645"/>
    <n v="500"/>
    <n v="325.91000000000003"/>
    <s v="2016-11-06T12:32:27"/>
    <n v="224.01"/>
    <x v="316"/>
    <s v="US"/>
    <x v="0"/>
    <n v="5"/>
    <n v="1"/>
    <x v="1"/>
    <d v="2021-04-01T00:00:00"/>
    <d v="2013-10-22T00:00:00"/>
    <d v="2016-10-05T00:00:00"/>
    <n v="595"/>
    <n v="595"/>
    <n v="8835"/>
    <s v="PURCHASE"/>
    <x v="0"/>
    <n v="174.09"/>
    <b v="1"/>
    <b v="0"/>
  </r>
  <r>
    <n v="888231319"/>
    <n v="888231319"/>
    <n v="10000"/>
    <n v="734.17"/>
    <s v="2016-03-07T00:51:58"/>
    <n v="64.569999999999993"/>
    <x v="33"/>
    <s v="US"/>
    <x v="0"/>
    <n v="2"/>
    <n v="1"/>
    <x v="8"/>
    <d v="2028-10-01T00:00:00"/>
    <d v="2015-04-09T00:00:00"/>
    <d v="2016-02-07T00:00:00"/>
    <n v="486"/>
    <n v="486"/>
    <n v="6743"/>
    <s v="PURCHASE"/>
    <x v="0"/>
    <n v="9265.83"/>
    <b v="1"/>
    <b v="0"/>
  </r>
  <r>
    <n v="173971251"/>
    <n v="173971251"/>
    <n v="2500"/>
    <n v="1914.54"/>
    <s v="2016-09-14T12:02:25"/>
    <n v="279.57"/>
    <x v="12"/>
    <s v="US"/>
    <x v="0"/>
    <n v="90"/>
    <n v="1"/>
    <x v="6"/>
    <d v="2025-01-01T00:00:00"/>
    <d v="2015-12-16T00:00:00"/>
    <d v="2016-01-11T00:00:00"/>
    <n v="625"/>
    <n v="625"/>
    <n v="6768"/>
    <s v="REVERSAL"/>
    <x v="0"/>
    <n v="585.46"/>
    <b v="0"/>
    <b v="0"/>
  </r>
  <r>
    <n v="379203135"/>
    <n v="379203135"/>
    <n v="5000"/>
    <n v="1290.8599999999999"/>
    <s v="2016-07-23T00:13:40"/>
    <n v="289.44"/>
    <x v="147"/>
    <s v="US"/>
    <x v="0"/>
    <n v="9"/>
    <n v="1"/>
    <x v="3"/>
    <d v="2031-10-01T00:00:00"/>
    <d v="2006-10-09T00:00:00"/>
    <d v="2006-10-09T00:00:00"/>
    <n v="788"/>
    <n v="788"/>
    <n v="2528"/>
    <s v="PURCHASE"/>
    <x v="0"/>
    <n v="3709.14"/>
    <b v="0"/>
    <b v="0"/>
  </r>
  <r>
    <n v="194596994"/>
    <n v="194596994"/>
    <n v="15000"/>
    <n v="10867.23"/>
    <s v="2016-05-09T00:31:34"/>
    <n v="0.32"/>
    <x v="86"/>
    <s v="US"/>
    <x v="0"/>
    <n v="9"/>
    <n v="1"/>
    <x v="8"/>
    <d v="2025-07-01T00:00:00"/>
    <d v="2012-01-06T00:00:00"/>
    <d v="2016-03-15T00:00:00"/>
    <n v="663"/>
    <n v="663"/>
    <n v="8002"/>
    <s v="PURCHASE"/>
    <x v="0"/>
    <n v="4132.7700000000004"/>
    <b v="1"/>
    <b v="0"/>
  </r>
  <r>
    <n v="672956959"/>
    <n v="672956959"/>
    <n v="7500"/>
    <n v="6775.55"/>
    <s v="2016-03-27T16:57:07"/>
    <n v="191.05"/>
    <x v="317"/>
    <s v="US"/>
    <x v="0"/>
    <n v="5"/>
    <n v="1"/>
    <x v="5"/>
    <d v="2021-03-01T00:00:00"/>
    <d v="2013-07-06T00:00:00"/>
    <d v="2013-07-06T00:00:00"/>
    <n v="510"/>
    <n v="510"/>
    <n v="8007"/>
    <s v="PURCHASE"/>
    <x v="0"/>
    <n v="724.45"/>
    <b v="1"/>
    <b v="0"/>
  </r>
  <r>
    <n v="329329907"/>
    <n v="329329907"/>
    <n v="10000"/>
    <n v="7984.64"/>
    <s v="2016-06-05T16:08:54"/>
    <n v="50.11"/>
    <x v="306"/>
    <s v="US"/>
    <x v="0"/>
    <n v="5"/>
    <n v="1"/>
    <x v="1"/>
    <d v="2029-06-01T00:00:00"/>
    <d v="2012-09-10T00:00:00"/>
    <d v="2016-02-29T00:00:00"/>
    <n v="609"/>
    <n v="609"/>
    <n v="414"/>
    <s v="PURCHASE"/>
    <x v="0"/>
    <n v="2015.36"/>
    <b v="1"/>
    <b v="0"/>
  </r>
  <r>
    <n v="537666122"/>
    <n v="537666122"/>
    <n v="10000"/>
    <n v="9137.16"/>
    <s v="2016-04-02T10:13:21"/>
    <n v="0"/>
    <x v="318"/>
    <s v="US"/>
    <x v="0"/>
    <n v="9"/>
    <n v="1"/>
    <x v="1"/>
    <d v="2023-05-01T00:00:00"/>
    <d v="2015-06-28T00:00:00"/>
    <d v="2015-06-28T00:00:00"/>
    <n v="510"/>
    <n v="510"/>
    <n v="8325"/>
    <s v="ADDRESS_VERIFICATION"/>
    <x v="0"/>
    <n v="862.84"/>
    <b v="0"/>
    <b v="0"/>
  </r>
  <r>
    <n v="562998358"/>
    <n v="562998358"/>
    <n v="5000"/>
    <n v="934.88"/>
    <s v="2016-02-24T08:42:55"/>
    <n v="107.27"/>
    <x v="0"/>
    <s v="US"/>
    <x v="0"/>
    <n v="9"/>
    <n v="1"/>
    <x v="0"/>
    <d v="2028-11-01T00:00:00"/>
    <d v="2015-11-15T00:00:00"/>
    <d v="2015-11-15T00:00:00"/>
    <n v="919"/>
    <n v="919"/>
    <n v="5558"/>
    <s v="PURCHASE"/>
    <x v="0"/>
    <n v="4065.12"/>
    <b v="0"/>
    <b v="0"/>
  </r>
  <r>
    <n v="194596994"/>
    <n v="194596994"/>
    <n v="15000"/>
    <n v="13548.92"/>
    <s v="2016-07-06T08:45:39"/>
    <n v="188.69"/>
    <x v="319"/>
    <s v="US"/>
    <x v="0"/>
    <n v="9"/>
    <n v="1"/>
    <x v="5"/>
    <d v="2031-03-01T00:00:00"/>
    <d v="2012-01-06T00:00:00"/>
    <d v="2016-05-25T00:00:00"/>
    <n v="663"/>
    <n v="663"/>
    <n v="8002"/>
    <s v="REVERSAL"/>
    <x v="0"/>
    <n v="1451.08"/>
    <b v="1"/>
    <b v="0"/>
  </r>
  <r>
    <n v="239875038"/>
    <n v="239875038"/>
    <n v="7500"/>
    <n v="5567.21"/>
    <s v="2016-07-23T22:32:38"/>
    <n v="39.25"/>
    <x v="143"/>
    <s v="US"/>
    <x v="0"/>
    <n v="9"/>
    <n v="1"/>
    <x v="8"/>
    <d v="2027-12-01T00:00:00"/>
    <d v="2015-03-12T00:00:00"/>
    <d v="2016-05-18T00:00:00"/>
    <n v="383"/>
    <n v="383"/>
    <n v="8212"/>
    <s v="PURCHASE"/>
    <x v="0"/>
    <n v="1932.79"/>
    <b v="1"/>
    <b v="0"/>
  </r>
  <r>
    <n v="392264564"/>
    <n v="392264564"/>
    <n v="2500"/>
    <n v="781.44"/>
    <s v="2016-10-12T23:08:55"/>
    <n v="118.03"/>
    <x v="294"/>
    <s v="US"/>
    <x v="0"/>
    <n v="5"/>
    <n v="8"/>
    <x v="2"/>
    <d v="2027-06-01T00:00:00"/>
    <d v="2012-05-06T00:00:00"/>
    <d v="2012-05-06T00:00:00"/>
    <n v="635"/>
    <n v="635"/>
    <n v="8001"/>
    <s v="PURCHASE"/>
    <x v="0"/>
    <n v="1718.56"/>
    <b v="1"/>
    <b v="0"/>
  </r>
  <r>
    <n v="877017103"/>
    <n v="877017103"/>
    <n v="5000"/>
    <n v="650.75"/>
    <s v="2016-07-13T04:52:18"/>
    <n v="23.6"/>
    <x v="0"/>
    <s v="US"/>
    <x v="0"/>
    <n v="9"/>
    <n v="8"/>
    <x v="0"/>
    <d v="2018-07-01T00:00:00"/>
    <d v="2014-01-31T00:00:00"/>
    <d v="2016-05-17T00:00:00"/>
    <n v="731"/>
    <n v="731"/>
    <n v="4690"/>
    <s v="PURCHASE"/>
    <x v="0"/>
    <n v="4349.25"/>
    <b v="0"/>
    <b v="0"/>
  </r>
  <r>
    <n v="787227033"/>
    <n v="787227033"/>
    <n v="500"/>
    <n v="500"/>
    <s v="2016-01-06T01:05:40"/>
    <n v="65.61"/>
    <x v="320"/>
    <s v="US"/>
    <x v="0"/>
    <n v="2"/>
    <n v="1"/>
    <x v="13"/>
    <d v="2026-02-01T00:00:00"/>
    <d v="2014-07-10T00:00:00"/>
    <d v="2014-07-10T00:00:00"/>
    <n v="996"/>
    <n v="996"/>
    <n v="1912"/>
    <s v="PURCHASE"/>
    <x v="0"/>
    <n v="0"/>
    <b v="1"/>
    <b v="0"/>
  </r>
  <r>
    <n v="990764813"/>
    <n v="990764813"/>
    <n v="20000"/>
    <n v="14519.07"/>
    <s v="2016-09-17T16:24:47"/>
    <n v="2.0299999999999998"/>
    <x v="68"/>
    <s v="US"/>
    <x v="0"/>
    <n v="5"/>
    <n v="1"/>
    <x v="0"/>
    <d v="2025-06-01T00:00:00"/>
    <d v="2015-01-10T00:00:00"/>
    <d v="2016-06-12T00:00:00"/>
    <n v="910"/>
    <n v="910"/>
    <n v="4008"/>
    <s v="PURCHASE"/>
    <x v="0"/>
    <n v="5480.93"/>
    <b v="0"/>
    <b v="0"/>
  </r>
  <r>
    <n v="851184105"/>
    <n v="851184105"/>
    <n v="15000"/>
    <n v="13250.29"/>
    <s v="2016-02-14T08:42:13"/>
    <n v="6.77"/>
    <x v="12"/>
    <s v="US"/>
    <x v="0"/>
    <n v="9"/>
    <n v="1"/>
    <x v="6"/>
    <d v="2025-01-01T00:00:00"/>
    <d v="2014-02-04T00:00:00"/>
    <d v="2014-02-04T00:00:00"/>
    <n v="435"/>
    <n v="435"/>
    <n v="8740"/>
    <s v="PURCHASE"/>
    <x v="0"/>
    <n v="1749.71"/>
    <b v="0"/>
    <b v="0"/>
  </r>
  <r>
    <n v="552158878"/>
    <n v="552158878"/>
    <n v="5000"/>
    <n v="1730.47"/>
    <s v="2016-08-15T02:35:37"/>
    <n v="189.91"/>
    <x v="321"/>
    <s v="US"/>
    <x v="0"/>
    <n v="5"/>
    <n v="1"/>
    <x v="8"/>
    <d v="2025-04-01T00:00:00"/>
    <d v="2012-12-06T00:00:00"/>
    <d v="2016-07-11T00:00:00"/>
    <n v="783"/>
    <n v="783"/>
    <n v="6512"/>
    <s v="PURCHASE"/>
    <x v="0"/>
    <n v="3269.53"/>
    <b v="1"/>
    <b v="0"/>
  </r>
  <r>
    <n v="999116200"/>
    <n v="999116200"/>
    <n v="50000"/>
    <n v="47242.58"/>
    <s v="2016-04-25T16:11:49"/>
    <n v="117.42"/>
    <x v="322"/>
    <s v="US"/>
    <x v="0"/>
    <n v="9"/>
    <n v="1"/>
    <x v="1"/>
    <d v="2031-12-01T00:00:00"/>
    <d v="2015-04-10T00:00:00"/>
    <d v="2016-02-05T00:00:00"/>
    <n v="682"/>
    <n v="682"/>
    <n v="7632"/>
    <s v="PURCHASE"/>
    <x v="0"/>
    <n v="2757.42"/>
    <b v="1"/>
    <b v="0"/>
  </r>
  <r>
    <n v="689559462"/>
    <n v="689559462"/>
    <n v="5000"/>
    <n v="5000"/>
    <s v="2016-01-14T06:21:59"/>
    <n v="175.12"/>
    <x v="323"/>
    <s v="US"/>
    <x v="0"/>
    <n v="5"/>
    <n v="1"/>
    <x v="1"/>
    <d v="2020-12-01T00:00:00"/>
    <d v="2014-09-30T00:00:00"/>
    <d v="2014-09-30T00:00:00"/>
    <n v="857"/>
    <n v="857"/>
    <n v="4454"/>
    <s v="PURCHASE"/>
    <x v="0"/>
    <n v="0"/>
    <b v="1"/>
    <b v="0"/>
  </r>
  <r>
    <n v="468441453"/>
    <n v="468441453"/>
    <n v="10000"/>
    <n v="4370.9799999999996"/>
    <s v="2016-02-11T21:46:09"/>
    <n v="75.180000000000007"/>
    <x v="12"/>
    <s v="US"/>
    <x v="0"/>
    <n v="2"/>
    <n v="1"/>
    <x v="6"/>
    <d v="2030-03-01T00:00:00"/>
    <d v="2014-02-05T00:00:00"/>
    <d v="2016-02-07T00:00:00"/>
    <n v="608"/>
    <n v="608"/>
    <n v="9093"/>
    <s v="PURCHASE"/>
    <x v="0"/>
    <n v="5629.02"/>
    <b v="0"/>
    <b v="0"/>
  </r>
  <r>
    <n v="771371396"/>
    <n v="771371396"/>
    <n v="5000"/>
    <n v="2058.9299999999998"/>
    <s v="2016-11-24T09:18:35"/>
    <n v="13.06"/>
    <x v="40"/>
    <s v="US"/>
    <x v="0"/>
    <n v="5"/>
    <n v="1"/>
    <x v="5"/>
    <d v="2028-03-01T00:00:00"/>
    <d v="2015-11-22T00:00:00"/>
    <d v="2015-11-22T00:00:00"/>
    <n v="630"/>
    <n v="630"/>
    <n v="5859"/>
    <s v="PURCHASE"/>
    <x v="0"/>
    <n v="2941.07"/>
    <b v="1"/>
    <b v="0"/>
  </r>
  <r>
    <n v="768143160"/>
    <n v="768143160"/>
    <n v="10000"/>
    <n v="1281.9000000000001"/>
    <s v="2016-07-18T05:22:45"/>
    <n v="197.1"/>
    <x v="324"/>
    <s v="US"/>
    <x v="0"/>
    <n v="2"/>
    <n v="1"/>
    <x v="1"/>
    <d v="2021-12-01T00:00:00"/>
    <d v="2015-12-17T00:00:00"/>
    <d v="2015-12-17T00:00:00"/>
    <n v="230"/>
    <n v="230"/>
    <n v="2051"/>
    <s v="PURCHASE"/>
    <x v="0"/>
    <n v="8718.1"/>
    <b v="1"/>
    <b v="0"/>
  </r>
  <r>
    <n v="944129691"/>
    <n v="944129691"/>
    <n v="250"/>
    <n v="205.48"/>
    <s v="2016-08-11T08:40:01"/>
    <n v="190.32"/>
    <x v="22"/>
    <s v="US"/>
    <x v="0"/>
    <n v="5"/>
    <n v="1"/>
    <x v="9"/>
    <d v="2023-07-01T00:00:00"/>
    <d v="2015-10-05T00:00:00"/>
    <d v="2015-10-05T00:00:00"/>
    <n v="575"/>
    <n v="575"/>
    <n v="3149"/>
    <s v="PURCHASE"/>
    <x v="0"/>
    <n v="44.52"/>
    <b v="0"/>
    <b v="0"/>
  </r>
  <r>
    <n v="937856632"/>
    <n v="937856632"/>
    <n v="1000"/>
    <n v="526.99"/>
    <s v="2016-10-14T19:54:53"/>
    <n v="59.68"/>
    <x v="143"/>
    <s v="US"/>
    <x v="0"/>
    <n v="90"/>
    <n v="1"/>
    <x v="8"/>
    <d v="2022-02-01T00:00:00"/>
    <d v="2011-01-28T00:00:00"/>
    <d v="2016-09-30T00:00:00"/>
    <n v="489"/>
    <n v="489"/>
    <n v="2966"/>
    <s v="PURCHASE"/>
    <x v="0"/>
    <n v="473.01"/>
    <b v="1"/>
    <b v="0"/>
  </r>
  <r>
    <n v="798548023"/>
    <n v="798548023"/>
    <n v="5000"/>
    <n v="2045.39"/>
    <s v="2016-12-16T04:09:18"/>
    <n v="221.89"/>
    <x v="14"/>
    <s v="US"/>
    <x v="0"/>
    <n v="9"/>
    <n v="1"/>
    <x v="0"/>
    <d v="2029-08-01T00:00:00"/>
    <d v="2015-04-29T00:00:00"/>
    <d v="2016-07-06T00:00:00"/>
    <n v="149"/>
    <n v="149"/>
    <n v="8004"/>
    <s v="PURCHASE"/>
    <x v="0"/>
    <n v="2954.61"/>
    <b v="0"/>
    <b v="0"/>
  </r>
  <r>
    <n v="865766447"/>
    <n v="865766447"/>
    <n v="10000"/>
    <n v="9368.7800000000007"/>
    <s v="2016-12-09T07:03:50"/>
    <n v="9.16"/>
    <x v="108"/>
    <s v="US"/>
    <x v="0"/>
    <n v="9"/>
    <n v="1"/>
    <x v="12"/>
    <d v="2022-06-01T00:00:00"/>
    <d v="2015-07-21T00:00:00"/>
    <d v="2015-07-21T00:00:00"/>
    <n v="962"/>
    <n v="962"/>
    <n v="7538"/>
    <s v="PURCHASE"/>
    <x v="0"/>
    <n v="631.22"/>
    <b v="0"/>
    <b v="0"/>
  </r>
  <r>
    <n v="266796367"/>
    <n v="266796367"/>
    <n v="20000"/>
    <n v="6419.87"/>
    <s v="2016-03-31T09:21:13"/>
    <n v="526.88"/>
    <x v="60"/>
    <s v="US"/>
    <x v="0"/>
    <n v="5"/>
    <n v="1"/>
    <x v="6"/>
    <d v="2028-12-01T00:00:00"/>
    <d v="2014-03-11T00:00:00"/>
    <d v="2014-03-11T00:00:00"/>
    <n v="674"/>
    <n v="674"/>
    <n v="8947"/>
    <s v="PURCHASE"/>
    <x v="0"/>
    <n v="13580.13"/>
    <b v="0"/>
    <b v="0"/>
  </r>
  <r>
    <n v="149658986"/>
    <n v="149658986"/>
    <n v="500"/>
    <n v="500"/>
    <s v="2016-03-01T09:30:58"/>
    <n v="18.46"/>
    <x v="11"/>
    <s v="US"/>
    <x v="0"/>
    <n v="2"/>
    <n v="1"/>
    <x v="0"/>
    <d v="2020-02-01T00:00:00"/>
    <d v="2015-06-18T00:00:00"/>
    <d v="2015-06-18T00:00:00"/>
    <n v="607"/>
    <n v="607"/>
    <n v="3545"/>
    <s v="PURCHASE"/>
    <x v="0"/>
    <n v="0"/>
    <b v="0"/>
    <b v="0"/>
  </r>
  <r>
    <n v="888231319"/>
    <n v="888231319"/>
    <n v="10000"/>
    <n v="5217.42"/>
    <s v="2016-05-05T11:14:22"/>
    <n v="208.22"/>
    <x v="155"/>
    <s v="US"/>
    <x v="0"/>
    <n v="9"/>
    <n v="1"/>
    <x v="8"/>
    <d v="2025-08-01T00:00:00"/>
    <d v="2015-04-09T00:00:00"/>
    <d v="2016-02-07T00:00:00"/>
    <n v="486"/>
    <n v="486"/>
    <n v="6743"/>
    <s v="PURCHASE"/>
    <x v="0"/>
    <n v="4782.58"/>
    <b v="1"/>
    <b v="0"/>
  </r>
  <r>
    <n v="439836839"/>
    <n v="439836839"/>
    <n v="10000"/>
    <n v="7841.5"/>
    <s v="2016-06-18T09:23:30"/>
    <n v="239.51"/>
    <x v="325"/>
    <s v="US"/>
    <x v="0"/>
    <n v="2"/>
    <n v="1"/>
    <x v="2"/>
    <d v="2031-01-01T00:00:00"/>
    <d v="2013-11-02T00:00:00"/>
    <d v="2016-03-02T00:00:00"/>
    <n v="754"/>
    <n v="754"/>
    <n v="3493"/>
    <s v="PURCHASE"/>
    <x v="0"/>
    <n v="2158.5"/>
    <b v="0"/>
    <b v="0"/>
  </r>
  <r>
    <n v="906168404"/>
    <n v="906168404"/>
    <n v="5000"/>
    <n v="3061.83"/>
    <s v="2016-05-24T02:22:51"/>
    <n v="0"/>
    <x v="60"/>
    <s v="US"/>
    <x v="0"/>
    <n v="2"/>
    <n v="8"/>
    <x v="6"/>
    <d v="2027-10-01T00:00:00"/>
    <d v="2015-07-30T00:00:00"/>
    <d v="2015-07-30T00:00:00"/>
    <n v="455"/>
    <n v="455"/>
    <n v="2891"/>
    <s v="ADDRESS_VERIFICATION"/>
    <x v="0"/>
    <n v="1938.17"/>
    <b v="0"/>
    <b v="0"/>
  </r>
  <r>
    <n v="149658986"/>
    <n v="149658986"/>
    <n v="500"/>
    <n v="500"/>
    <s v="2016-02-15T09:16:35"/>
    <n v="55.15"/>
    <x v="326"/>
    <s v="US"/>
    <x v="0"/>
    <n v="5"/>
    <n v="1"/>
    <x v="4"/>
    <d v="2028-04-01T00:00:00"/>
    <d v="2015-06-18T00:00:00"/>
    <d v="2015-06-18T00:00:00"/>
    <n v="607"/>
    <n v="607"/>
    <n v="3545"/>
    <s v="PURCHASE"/>
    <x v="0"/>
    <n v="0"/>
    <b v="1"/>
    <b v="0"/>
  </r>
  <r>
    <n v="124350476"/>
    <n v="124350476"/>
    <n v="7500"/>
    <n v="2387.04"/>
    <s v="2016-09-14T07:44:05"/>
    <n v="41.49"/>
    <x v="327"/>
    <s v="US"/>
    <x v="0"/>
    <n v="5"/>
    <n v="1"/>
    <x v="4"/>
    <d v="2026-09-01T00:00:00"/>
    <d v="2014-12-05T00:00:00"/>
    <d v="2016-04-04T00:00:00"/>
    <n v="782"/>
    <n v="782"/>
    <n v="2378"/>
    <s v="PURCHASE"/>
    <x v="0"/>
    <n v="5112.96"/>
    <b v="0"/>
    <b v="0"/>
  </r>
  <r>
    <n v="244507828"/>
    <n v="244507828"/>
    <n v="7500"/>
    <n v="2197.38"/>
    <s v="2016-11-04T20:11:04"/>
    <n v="186.2"/>
    <x v="143"/>
    <m/>
    <x v="0"/>
    <n v="5"/>
    <n v="1"/>
    <x v="8"/>
    <d v="2023-09-01T00:00:00"/>
    <d v="2014-12-02T00:00:00"/>
    <d v="2014-12-02T00:00:00"/>
    <n v="792"/>
    <n v="792"/>
    <n v="3112"/>
    <s v="PURCHASE"/>
    <x v="0"/>
    <n v="5302.62"/>
    <b v="1"/>
    <b v="0"/>
  </r>
  <r>
    <n v="377838194"/>
    <n v="377838194"/>
    <n v="2500"/>
    <n v="207.55"/>
    <s v="2016-02-02T23:03:51"/>
    <n v="43.58"/>
    <x v="35"/>
    <s v="US"/>
    <x v="0"/>
    <n v="2"/>
    <n v="1"/>
    <x v="0"/>
    <d v="2026-04-01T00:00:00"/>
    <d v="2014-04-21T00:00:00"/>
    <d v="2016-01-19T00:00:00"/>
    <n v="921"/>
    <n v="921"/>
    <n v="6310"/>
    <s v="PURCHASE"/>
    <x v="0"/>
    <n v="2292.4499999999998"/>
    <b v="0"/>
    <b v="0"/>
  </r>
  <r>
    <n v="169343418"/>
    <n v="169343418"/>
    <n v="10000"/>
    <n v="2119.06"/>
    <s v="2016-09-14T18:40:03"/>
    <n v="224.7"/>
    <x v="46"/>
    <s v="US"/>
    <x v="0"/>
    <n v="5"/>
    <n v="1"/>
    <x v="9"/>
    <d v="2029-06-01T00:00:00"/>
    <d v="2015-07-19T00:00:00"/>
    <d v="2016-08-04T00:00:00"/>
    <n v="131"/>
    <n v="131"/>
    <n v="412"/>
    <s v="PURCHASE"/>
    <x v="0"/>
    <n v="7880.94"/>
    <b v="0"/>
    <b v="0"/>
  </r>
  <r>
    <n v="863184460"/>
    <n v="863184460"/>
    <n v="5000"/>
    <n v="3012.03"/>
    <s v="2016-04-17T00:41:33"/>
    <n v="8.9499999999999993"/>
    <x v="328"/>
    <s v="US"/>
    <x v="0"/>
    <n v="2"/>
    <n v="8"/>
    <x v="1"/>
    <d v="2029-12-01T00:00:00"/>
    <d v="2015-12-05T00:00:00"/>
    <d v="2015-12-05T00:00:00"/>
    <n v="837"/>
    <n v="837"/>
    <n v="3702"/>
    <s v="PURCHASE"/>
    <x v="0"/>
    <n v="1987.97"/>
    <b v="1"/>
    <b v="0"/>
  </r>
  <r>
    <n v="472317736"/>
    <n v="472317736"/>
    <n v="5000"/>
    <n v="2838.11"/>
    <s v="2016-01-18T07:40:27"/>
    <n v="154.02000000000001"/>
    <x v="68"/>
    <s v="US"/>
    <x v="0"/>
    <n v="9"/>
    <n v="8"/>
    <x v="0"/>
    <d v="2020-04-01T00:00:00"/>
    <d v="2008-08-25T00:00:00"/>
    <d v="2008-08-25T00:00:00"/>
    <n v="750"/>
    <n v="750"/>
    <n v="3616"/>
    <s v="PURCHASE"/>
    <x v="0"/>
    <n v="2161.89"/>
    <b v="0"/>
    <b v="0"/>
  </r>
  <r>
    <n v="293446786"/>
    <n v="293446786"/>
    <n v="5000"/>
    <n v="514.83000000000004"/>
    <s v="2016-12-30T11:31:51"/>
    <n v="34.57"/>
    <x v="12"/>
    <s v="US"/>
    <x v="0"/>
    <n v="2"/>
    <n v="8"/>
    <x v="6"/>
    <d v="2026-04-01T00:00:00"/>
    <d v="2012-01-07T00:00:00"/>
    <d v="2016-10-30T00:00:00"/>
    <n v="141"/>
    <n v="141"/>
    <n v="5038"/>
    <s v="PURCHASE"/>
    <x v="0"/>
    <n v="4485.17"/>
    <b v="0"/>
    <b v="0"/>
  </r>
  <r>
    <n v="863184460"/>
    <n v="863184460"/>
    <n v="5000"/>
    <n v="3101.71"/>
    <s v="2016-05-05T17:48:17"/>
    <n v="41.74"/>
    <x v="321"/>
    <s v="US"/>
    <x v="0"/>
    <n v="2"/>
    <n v="1"/>
    <x v="8"/>
    <d v="2020-06-01T00:00:00"/>
    <d v="2015-12-05T00:00:00"/>
    <d v="2015-12-05T00:00:00"/>
    <n v="837"/>
    <n v="837"/>
    <n v="3702"/>
    <s v="PURCHASE"/>
    <x v="0"/>
    <n v="1898.29"/>
    <b v="1"/>
    <b v="0"/>
  </r>
  <r>
    <n v="792317293"/>
    <n v="792317293"/>
    <n v="5000"/>
    <n v="1488.3"/>
    <s v="2016-04-07T08:25:13"/>
    <n v="651.87"/>
    <x v="329"/>
    <s v="US"/>
    <x v="0"/>
    <n v="2"/>
    <n v="8"/>
    <x v="2"/>
    <d v="2021-10-01T00:00:00"/>
    <d v="2015-05-20T00:00:00"/>
    <d v="2016-03-30T00:00:00"/>
    <n v="135"/>
    <n v="135"/>
    <n v="3866"/>
    <s v="PURCHASE"/>
    <x v="0"/>
    <n v="3511.7"/>
    <b v="0"/>
    <b v="0"/>
  </r>
  <r>
    <n v="582795387"/>
    <n v="582795387"/>
    <n v="5000"/>
    <n v="2644.5"/>
    <s v="2016-01-14T19:46:00"/>
    <n v="19.09"/>
    <x v="119"/>
    <s v="US"/>
    <x v="0"/>
    <n v="90"/>
    <n v="1"/>
    <x v="13"/>
    <d v="2025-09-01T00:00:00"/>
    <d v="2012-10-21T00:00:00"/>
    <d v="2016-01-07T00:00:00"/>
    <n v="721"/>
    <n v="721"/>
    <n v="2953"/>
    <s v="PURCHASE"/>
    <x v="0"/>
    <n v="2355.5"/>
    <b v="1"/>
    <b v="0"/>
  </r>
  <r>
    <n v="245024678"/>
    <n v="245024678"/>
    <n v="1000"/>
    <n v="544.94000000000005"/>
    <s v="2016-11-29T13:10:27"/>
    <n v="760.72"/>
    <x v="330"/>
    <s v="US"/>
    <x v="0"/>
    <n v="2"/>
    <n v="1"/>
    <x v="1"/>
    <d v="2028-01-01T00:00:00"/>
    <d v="2014-11-16T00:00:00"/>
    <d v="2014-11-16T00:00:00"/>
    <n v="737"/>
    <n v="737"/>
    <n v="5773"/>
    <s v="PURCHASE"/>
    <x v="0"/>
    <n v="455.06"/>
    <b v="1"/>
    <b v="0"/>
  </r>
  <r>
    <n v="438235263"/>
    <n v="438235263"/>
    <n v="5000"/>
    <n v="329.28"/>
    <s v="2016-10-12T14:58:13"/>
    <n v="115.09"/>
    <x v="36"/>
    <s v="US"/>
    <x v="0"/>
    <n v="9"/>
    <n v="1"/>
    <x v="0"/>
    <d v="2026-04-01T00:00:00"/>
    <d v="2015-04-03T00:00:00"/>
    <d v="2015-04-03T00:00:00"/>
    <n v="466"/>
    <n v="466"/>
    <n v="4516"/>
    <s v="PURCHASE"/>
    <x v="0"/>
    <n v="4670.72"/>
    <b v="0"/>
    <b v="0"/>
  </r>
  <r>
    <n v="973681430"/>
    <n v="973681430"/>
    <n v="7500"/>
    <n v="2418"/>
    <s v="2016-10-19T00:45:12"/>
    <n v="4.43"/>
    <x v="12"/>
    <s v="US"/>
    <x v="0"/>
    <n v="5"/>
    <n v="1"/>
    <x v="6"/>
    <d v="2021-06-01T00:00:00"/>
    <d v="2013-05-22T00:00:00"/>
    <d v="2016-06-13T00:00:00"/>
    <n v="536"/>
    <n v="536"/>
    <n v="5323"/>
    <s v="PURCHASE"/>
    <x v="0"/>
    <n v="5082"/>
    <b v="0"/>
    <b v="0"/>
  </r>
  <r>
    <n v="656845832"/>
    <n v="656845832"/>
    <n v="7500"/>
    <n v="6900.67"/>
    <s v="2016-11-25T00:52:36"/>
    <n v="164.31"/>
    <x v="331"/>
    <s v="US"/>
    <x v="0"/>
    <n v="90"/>
    <n v="8"/>
    <x v="1"/>
    <d v="2028-06-01T00:00:00"/>
    <d v="2014-08-15T00:00:00"/>
    <d v="2016-04-28T00:00:00"/>
    <n v="231"/>
    <n v="231"/>
    <n v="4495"/>
    <s v="PURCHASE"/>
    <x v="0"/>
    <n v="599.33000000000004"/>
    <b v="1"/>
    <b v="0"/>
  </r>
  <r>
    <n v="428892294"/>
    <n v="428892294"/>
    <n v="2500"/>
    <n v="637.96"/>
    <s v="2016-04-07T14:13:19"/>
    <n v="39.76"/>
    <x v="111"/>
    <s v="US"/>
    <x v="0"/>
    <n v="2"/>
    <n v="1"/>
    <x v="9"/>
    <d v="2030-07-01T00:00:00"/>
    <d v="2014-05-24T00:00:00"/>
    <d v="2016-03-26T00:00:00"/>
    <n v="654"/>
    <n v="654"/>
    <n v="4737"/>
    <s v="PURCHASE"/>
    <x v="0"/>
    <n v="1862.04"/>
    <b v="0"/>
    <b v="0"/>
  </r>
  <r>
    <n v="772212779"/>
    <n v="772212779"/>
    <n v="250"/>
    <n v="133.77000000000001"/>
    <s v="2016-05-20T08:32:10"/>
    <n v="134.82"/>
    <x v="332"/>
    <s v="US"/>
    <x v="0"/>
    <n v="9"/>
    <n v="1"/>
    <x v="1"/>
    <d v="2025-03-01T00:00:00"/>
    <d v="2015-12-26T00:00:00"/>
    <d v="2016-03-15T00:00:00"/>
    <n v="135"/>
    <n v="135"/>
    <n v="6040"/>
    <s v="PURCHASE"/>
    <x v="0"/>
    <n v="116.23"/>
    <b v="1"/>
    <b v="0"/>
  </r>
  <r>
    <n v="973681430"/>
    <n v="973681430"/>
    <n v="7500"/>
    <n v="3658.6"/>
    <s v="2016-11-19T05:06:05"/>
    <n v="307.87"/>
    <x v="12"/>
    <s v="US"/>
    <x v="0"/>
    <n v="5"/>
    <n v="1"/>
    <x v="6"/>
    <d v="2020-08-01T00:00:00"/>
    <d v="2013-05-22T00:00:00"/>
    <d v="2016-06-13T00:00:00"/>
    <n v="536"/>
    <n v="536"/>
    <n v="5323"/>
    <s v="PURCHASE"/>
    <x v="0"/>
    <n v="3841.4"/>
    <b v="0"/>
    <b v="0"/>
  </r>
  <r>
    <n v="697150961"/>
    <n v="697150961"/>
    <n v="5000"/>
    <n v="4870.29"/>
    <s v="2016-05-03T00:10:44"/>
    <n v="39.32"/>
    <x v="333"/>
    <s v="US"/>
    <x v="0"/>
    <n v="5"/>
    <n v="1"/>
    <x v="1"/>
    <d v="2022-04-01T00:00:00"/>
    <d v="2013-03-23T00:00:00"/>
    <d v="2016-03-16T00:00:00"/>
    <n v="280"/>
    <n v="280"/>
    <n v="477"/>
    <s v="PURCHASE"/>
    <x v="0"/>
    <n v="129.71"/>
    <b v="1"/>
    <b v="0"/>
  </r>
  <r>
    <n v="854193323"/>
    <n v="854193323"/>
    <n v="2500"/>
    <n v="220.94"/>
    <s v="2016-08-14T13:57:40"/>
    <n v="182.67"/>
    <x v="129"/>
    <s v="US"/>
    <x v="0"/>
    <n v="9"/>
    <n v="1"/>
    <x v="2"/>
    <d v="2021-04-01T00:00:00"/>
    <d v="2015-06-26T00:00:00"/>
    <d v="2015-06-26T00:00:00"/>
    <n v="957"/>
    <n v="957"/>
    <n v="6954"/>
    <s v="PURCHASE"/>
    <x v="0"/>
    <n v="2279.06"/>
    <b v="0"/>
    <b v="0"/>
  </r>
  <r>
    <n v="581238046"/>
    <n v="581238046"/>
    <n v="2500"/>
    <n v="1086.04"/>
    <s v="2016-12-07T16:03:21"/>
    <n v="139.46"/>
    <x v="334"/>
    <m/>
    <x v="0"/>
    <n v="5"/>
    <n v="1"/>
    <x v="15"/>
    <d v="2019-11-01T00:00:00"/>
    <d v="2012-01-09T00:00:00"/>
    <d v="2012-01-09T00:00:00"/>
    <n v="506"/>
    <n v="506"/>
    <n v="3093"/>
    <s v="PURCHASE"/>
    <x v="0"/>
    <n v="1413.96"/>
    <b v="1"/>
    <b v="0"/>
  </r>
  <r>
    <n v="347770835"/>
    <n v="347770835"/>
    <n v="15000"/>
    <n v="11977.46"/>
    <s v="2016-01-22T18:00:15"/>
    <n v="78.84"/>
    <x v="335"/>
    <s v="US"/>
    <x v="0"/>
    <n v="2"/>
    <n v="1"/>
    <x v="13"/>
    <d v="2025-09-01T00:00:00"/>
    <d v="2015-09-09T00:00:00"/>
    <d v="2015-09-09T00:00:00"/>
    <n v="549"/>
    <n v="549"/>
    <n v="4623"/>
    <s v="PURCHASE"/>
    <x v="0"/>
    <n v="3022.54"/>
    <b v="1"/>
    <b v="0"/>
  </r>
  <r>
    <n v="685143877"/>
    <n v="685143877"/>
    <n v="1000"/>
    <n v="470.27"/>
    <s v="2016-05-21T18:25:24"/>
    <n v="138.4"/>
    <x v="249"/>
    <s v="US"/>
    <x v="0"/>
    <n v="9"/>
    <n v="1"/>
    <x v="3"/>
    <d v="2029-01-01T00:00:00"/>
    <d v="2012-05-11T00:00:00"/>
    <d v="2012-05-11T00:00:00"/>
    <n v="678"/>
    <n v="678"/>
    <n v="411"/>
    <s v="PURCHASE"/>
    <x v="0"/>
    <n v="529.73"/>
    <b v="0"/>
    <b v="0"/>
  </r>
  <r>
    <n v="281211291"/>
    <n v="281211291"/>
    <n v="15000"/>
    <n v="4214.18"/>
    <s v="2016-09-25T16:18:23"/>
    <n v="8.68"/>
    <x v="31"/>
    <s v="US"/>
    <x v="0"/>
    <n v="9"/>
    <n v="1"/>
    <x v="11"/>
    <d v="2027-06-01T00:00:00"/>
    <d v="2015-08-20T00:00:00"/>
    <d v="2015-08-20T00:00:00"/>
    <n v="171"/>
    <n v="171"/>
    <n v="8447"/>
    <s v="PURCHASE"/>
    <x v="0"/>
    <n v="10785.82"/>
    <b v="0"/>
    <b v="0"/>
  </r>
  <r>
    <n v="742927928"/>
    <n v="742927928"/>
    <n v="5000"/>
    <n v="1618.2"/>
    <s v="2016-11-17T15:41:31"/>
    <n v="389.75"/>
    <x v="36"/>
    <s v="US"/>
    <x v="0"/>
    <n v="2"/>
    <n v="8"/>
    <x v="0"/>
    <d v="2018-08-01T00:00:00"/>
    <d v="2007-07-11T00:00:00"/>
    <d v="2016-08-09T00:00:00"/>
    <n v="777"/>
    <n v="777"/>
    <n v="8083"/>
    <s v="PURCHASE"/>
    <x v="0"/>
    <n v="3381.8"/>
    <b v="0"/>
    <b v="0"/>
  </r>
  <r>
    <n v="270641542"/>
    <n v="270641542"/>
    <n v="50000"/>
    <n v="27906.52"/>
    <s v="2016-07-22T02:09:48"/>
    <n v="0"/>
    <x v="336"/>
    <s v="US"/>
    <x v="0"/>
    <n v="2"/>
    <n v="8"/>
    <x v="13"/>
    <d v="2025-03-01T00:00:00"/>
    <d v="2012-03-26T00:00:00"/>
    <d v="2016-07-02T00:00:00"/>
    <n v="269"/>
    <n v="269"/>
    <n v="6505"/>
    <s v="ADDRESS_VERIFICATION"/>
    <x v="0"/>
    <n v="22093.48"/>
    <b v="0"/>
    <b v="0"/>
  </r>
  <r>
    <n v="537986365"/>
    <n v="537986365"/>
    <n v="10000"/>
    <n v="701.97"/>
    <s v="2016-04-23T05:09:26"/>
    <n v="65.69"/>
    <x v="12"/>
    <s v="US"/>
    <x v="0"/>
    <n v="9"/>
    <n v="1"/>
    <x v="6"/>
    <d v="2019-06-01T00:00:00"/>
    <d v="2014-06-23T00:00:00"/>
    <d v="2014-06-23T00:00:00"/>
    <n v="626"/>
    <n v="626"/>
    <n v="5914"/>
    <s v="PURCHASE"/>
    <x v="0"/>
    <n v="9298.0300000000007"/>
    <b v="0"/>
    <b v="0"/>
  </r>
  <r>
    <n v="794185125"/>
    <n v="794185125"/>
    <n v="5000"/>
    <n v="1434.82"/>
    <s v="2016-12-28T03:09:03"/>
    <n v="92.28"/>
    <x v="337"/>
    <s v="US"/>
    <x v="0"/>
    <n v="9"/>
    <n v="1"/>
    <x v="5"/>
    <d v="2020-12-01T00:00:00"/>
    <d v="2015-02-09T00:00:00"/>
    <d v="2015-02-09T00:00:00"/>
    <n v="222"/>
    <n v="222"/>
    <n v="3720"/>
    <s v="PURCHASE"/>
    <x v="0"/>
    <n v="3565.18"/>
    <b v="1"/>
    <b v="0"/>
  </r>
  <r>
    <n v="634391493"/>
    <n v="634391493"/>
    <n v="50000"/>
    <n v="49925.74"/>
    <s v="2016-01-09T04:29:13"/>
    <n v="275.08999999999997"/>
    <x v="338"/>
    <s v="US"/>
    <x v="0"/>
    <n v="9"/>
    <n v="1"/>
    <x v="1"/>
    <d v="2027-07-01T00:00:00"/>
    <d v="2013-04-02T00:00:00"/>
    <d v="2013-04-02T00:00:00"/>
    <n v="508"/>
    <n v="508"/>
    <n v="658"/>
    <s v="PURCHASE"/>
    <x v="0"/>
    <n v="74.260000000000005"/>
    <b v="1"/>
    <b v="0"/>
  </r>
  <r>
    <n v="608946082"/>
    <n v="608946082"/>
    <n v="10000"/>
    <n v="9236.5400000000009"/>
    <s v="2016-05-21T16:18:38"/>
    <n v="155.68"/>
    <x v="14"/>
    <s v="US"/>
    <x v="0"/>
    <n v="9"/>
    <n v="1"/>
    <x v="0"/>
    <d v="2026-04-01T00:00:00"/>
    <d v="2015-05-30T00:00:00"/>
    <d v="2015-05-30T00:00:00"/>
    <n v="994"/>
    <n v="994"/>
    <n v="1680"/>
    <s v="PURCHASE"/>
    <x v="0"/>
    <n v="763.46"/>
    <b v="0"/>
    <b v="0"/>
  </r>
  <r>
    <n v="730019045"/>
    <n v="730019045"/>
    <n v="7500"/>
    <n v="841.32"/>
    <s v="2016-09-29T11:47:01"/>
    <n v="7.22"/>
    <x v="53"/>
    <s v="US"/>
    <x v="0"/>
    <n v="5"/>
    <n v="1"/>
    <x v="11"/>
    <d v="2019-12-01T00:00:00"/>
    <d v="2015-02-23T00:00:00"/>
    <d v="2015-02-23T00:00:00"/>
    <n v="341"/>
    <n v="341"/>
    <n v="9914"/>
    <s v="PURCHASE"/>
    <x v="0"/>
    <n v="6658.68"/>
    <b v="0"/>
    <b v="0"/>
  </r>
  <r>
    <n v="389039056"/>
    <n v="389039056"/>
    <n v="2500"/>
    <n v="476.03"/>
    <s v="2016-02-05T12:26:33"/>
    <n v="4.3600000000000003"/>
    <x v="72"/>
    <s v="US"/>
    <x v="0"/>
    <n v="9"/>
    <n v="1"/>
    <x v="0"/>
    <d v="2025-01-01T00:00:00"/>
    <d v="2015-12-21T00:00:00"/>
    <d v="2015-12-21T00:00:00"/>
    <n v="883"/>
    <n v="883"/>
    <n v="359"/>
    <s v="PURCHASE"/>
    <x v="0"/>
    <n v="2023.97"/>
    <b v="0"/>
    <b v="0"/>
  </r>
  <r>
    <n v="335334122"/>
    <n v="335334122"/>
    <n v="15000"/>
    <n v="11380.01"/>
    <s v="2016-01-13T06:04:31"/>
    <n v="3.37"/>
    <x v="72"/>
    <s v="US"/>
    <x v="0"/>
    <n v="9"/>
    <n v="1"/>
    <x v="0"/>
    <d v="2019-07-01T00:00:00"/>
    <d v="2015-10-30T00:00:00"/>
    <d v="2015-10-30T00:00:00"/>
    <n v="465"/>
    <n v="465"/>
    <n v="5968"/>
    <s v="PURCHASE"/>
    <x v="0"/>
    <n v="3619.99"/>
    <b v="0"/>
    <b v="0"/>
  </r>
  <r>
    <n v="671323720"/>
    <n v="671323720"/>
    <n v="7500"/>
    <n v="6219.54"/>
    <s v="2016-11-03T06:33:23"/>
    <n v="9.49"/>
    <x v="42"/>
    <s v="US"/>
    <x v="0"/>
    <n v="9"/>
    <n v="1"/>
    <x v="5"/>
    <d v="2029-05-01T00:00:00"/>
    <d v="2013-09-14T00:00:00"/>
    <d v="2016-09-15T00:00:00"/>
    <n v="106"/>
    <n v="106"/>
    <n v="6791"/>
    <s v="PURCHASE"/>
    <x v="0"/>
    <n v="1280.46"/>
    <b v="1"/>
    <b v="0"/>
  </r>
  <r>
    <n v="353215513"/>
    <n v="353215513"/>
    <n v="7500"/>
    <n v="1831.92"/>
    <s v="2016-03-27T06:08:32"/>
    <n v="0.86"/>
    <x v="206"/>
    <s v="US"/>
    <x v="0"/>
    <n v="2"/>
    <n v="1"/>
    <x v="5"/>
    <d v="2029-07-01T00:00:00"/>
    <d v="2013-07-04T00:00:00"/>
    <d v="2016-03-17T00:00:00"/>
    <n v="986"/>
    <n v="986"/>
    <n v="2705"/>
    <s v="PURCHASE"/>
    <x v="0"/>
    <n v="5668.08"/>
    <b v="1"/>
    <b v="0"/>
  </r>
  <r>
    <n v="200778999"/>
    <n v="200778999"/>
    <n v="5000"/>
    <n v="2651.31"/>
    <s v="2016-04-03T13:06:39"/>
    <n v="32.53"/>
    <x v="64"/>
    <s v="US"/>
    <x v="0"/>
    <n v="9"/>
    <n v="1"/>
    <x v="0"/>
    <d v="2024-03-01T00:00:00"/>
    <d v="2010-06-09T00:00:00"/>
    <d v="2016-02-04T00:00:00"/>
    <n v="759"/>
    <n v="759"/>
    <n v="6983"/>
    <s v="PURCHASE"/>
    <x v="0"/>
    <n v="2348.69"/>
    <b v="0"/>
    <b v="0"/>
  </r>
  <r>
    <n v="214949053"/>
    <n v="214949053"/>
    <n v="5000"/>
    <n v="4705.04"/>
    <s v="2016-09-20T22:56:07"/>
    <n v="3.35"/>
    <x v="10"/>
    <s v="US"/>
    <x v="0"/>
    <n v="9"/>
    <n v="1"/>
    <x v="0"/>
    <d v="2020-04-01T00:00:00"/>
    <d v="2015-11-22T00:00:00"/>
    <d v="2015-11-22T00:00:00"/>
    <n v="144"/>
    <n v="144"/>
    <n v="6839"/>
    <s v="PURCHASE"/>
    <x v="0"/>
    <n v="294.95999999999998"/>
    <b v="0"/>
    <b v="0"/>
  </r>
  <r>
    <n v="151977657"/>
    <n v="151977657"/>
    <n v="15000"/>
    <n v="12139.52"/>
    <s v="2016-12-17T00:28:53"/>
    <n v="225.35"/>
    <x v="339"/>
    <s v="US"/>
    <x v="0"/>
    <n v="5"/>
    <n v="8"/>
    <x v="1"/>
    <d v="2025-05-01T00:00:00"/>
    <d v="2015-05-14T00:00:00"/>
    <d v="2015-05-14T00:00:00"/>
    <n v="537"/>
    <n v="537"/>
    <n v="5861"/>
    <s v="REVERSAL"/>
    <x v="0"/>
    <n v="2860.48"/>
    <b v="1"/>
    <b v="0"/>
  </r>
  <r>
    <n v="542293379"/>
    <n v="542293379"/>
    <n v="1000"/>
    <n v="771.9"/>
    <s v="2016-08-21T20:59:39"/>
    <n v="26.85"/>
    <x v="60"/>
    <s v="US"/>
    <x v="0"/>
    <n v="2"/>
    <n v="99"/>
    <x v="6"/>
    <d v="2027-02-01T00:00:00"/>
    <d v="2009-12-01T00:00:00"/>
    <d v="2016-08-05T00:00:00"/>
    <n v="625"/>
    <n v="625"/>
    <n v="6346"/>
    <s v="PURCHASE"/>
    <x v="0"/>
    <n v="228.1"/>
    <b v="0"/>
    <b v="0"/>
  </r>
  <r>
    <n v="135415005"/>
    <n v="135415005"/>
    <n v="7500"/>
    <n v="7053.59"/>
    <s v="2016-11-19T19:17:45"/>
    <n v="142.46"/>
    <x v="12"/>
    <s v="US"/>
    <x v="0"/>
    <n v="9"/>
    <n v="1"/>
    <x v="6"/>
    <d v="2020-07-01T00:00:00"/>
    <d v="2015-11-04T00:00:00"/>
    <d v="2016-06-25T00:00:00"/>
    <n v="224"/>
    <n v="224"/>
    <n v="9483"/>
    <s v="PURCHASE"/>
    <x v="0"/>
    <n v="446.41"/>
    <b v="0"/>
    <b v="0"/>
  </r>
  <r>
    <n v="616028892"/>
    <n v="616028892"/>
    <n v="5000"/>
    <n v="1499.74"/>
    <s v="2016-09-05T15:06:48"/>
    <n v="59.61"/>
    <x v="340"/>
    <s v="US"/>
    <x v="0"/>
    <n v="2"/>
    <n v="1"/>
    <x v="14"/>
    <d v="2024-03-01T00:00:00"/>
    <d v="2013-06-10T00:00:00"/>
    <d v="2013-06-10T00:00:00"/>
    <n v="633"/>
    <n v="633"/>
    <n v="6178"/>
    <s v="PURCHASE"/>
    <x v="0"/>
    <n v="3500.26"/>
    <b v="1"/>
    <b v="0"/>
  </r>
  <r>
    <n v="851609463"/>
    <n v="851609463"/>
    <n v="2500"/>
    <n v="277.99"/>
    <s v="2016-12-10T12:16:21"/>
    <n v="84.18"/>
    <x v="341"/>
    <s v="US"/>
    <x v="0"/>
    <n v="5"/>
    <n v="1"/>
    <x v="13"/>
    <d v="2026-12-01T00:00:00"/>
    <d v="2015-09-23T00:00:00"/>
    <d v="2015-09-23T00:00:00"/>
    <n v="317"/>
    <n v="317"/>
    <n v="1099"/>
    <s v="PURCHASE"/>
    <x v="0"/>
    <n v="2222.0100000000002"/>
    <b v="1"/>
    <b v="0"/>
  </r>
  <r>
    <n v="910893563"/>
    <n v="910893563"/>
    <n v="15000"/>
    <n v="12992.31"/>
    <s v="2016-12-25T08:36:46"/>
    <n v="13.68"/>
    <x v="60"/>
    <s v="US"/>
    <x v="0"/>
    <n v="5"/>
    <n v="8"/>
    <x v="6"/>
    <d v="2026-03-01T00:00:00"/>
    <d v="2015-05-03T00:00:00"/>
    <d v="2016-06-30T00:00:00"/>
    <n v="701"/>
    <n v="701"/>
    <n v="5766"/>
    <s v="PURCHASE"/>
    <x v="0"/>
    <n v="2007.69"/>
    <b v="0"/>
    <b v="0"/>
  </r>
  <r>
    <n v="428892294"/>
    <n v="428892294"/>
    <n v="2500"/>
    <n v="1172.78"/>
    <s v="2016-06-05T03:12:35"/>
    <n v="514.36"/>
    <x v="22"/>
    <s v="US"/>
    <x v="0"/>
    <n v="5"/>
    <n v="1"/>
    <x v="9"/>
    <d v="2025-06-01T00:00:00"/>
    <d v="2014-05-24T00:00:00"/>
    <d v="2016-05-02T00:00:00"/>
    <n v="654"/>
    <n v="654"/>
    <n v="4737"/>
    <s v="PURCHASE"/>
    <x v="0"/>
    <n v="1327.22"/>
    <b v="0"/>
    <b v="0"/>
  </r>
  <r>
    <n v="772212779"/>
    <n v="772212779"/>
    <n v="250"/>
    <n v="81.64"/>
    <s v="2016-03-29T17:36:35"/>
    <n v="206.7"/>
    <x v="342"/>
    <s v="US"/>
    <x v="0"/>
    <n v="9"/>
    <n v="1"/>
    <x v="1"/>
    <d v="2027-03-01T00:00:00"/>
    <d v="2015-12-26T00:00:00"/>
    <d v="2016-03-15T00:00:00"/>
    <n v="773"/>
    <n v="773"/>
    <n v="9056"/>
    <s v="PURCHASE"/>
    <x v="0"/>
    <n v="168.36"/>
    <b v="0"/>
    <b v="0"/>
  </r>
  <r>
    <n v="771843327"/>
    <n v="771843327"/>
    <n v="5000"/>
    <n v="4382.3"/>
    <s v="2016-09-11T10:12:35"/>
    <n v="2.72"/>
    <x v="74"/>
    <s v="US"/>
    <x v="0"/>
    <n v="80"/>
    <n v="1"/>
    <x v="9"/>
    <d v="2025-02-01T00:00:00"/>
    <d v="2014-07-21T00:00:00"/>
    <d v="2014-07-21T00:00:00"/>
    <n v="399"/>
    <n v="399"/>
    <n v="3674"/>
    <s v="PURCHASE"/>
    <x v="0"/>
    <n v="617.70000000000005"/>
    <b v="0"/>
    <b v="0"/>
  </r>
  <r>
    <n v="281253442"/>
    <n v="281253442"/>
    <n v="5000"/>
    <n v="1736.94"/>
    <s v="2016-11-29T13:34:41"/>
    <n v="38.159999999999997"/>
    <x v="64"/>
    <s v="US"/>
    <x v="0"/>
    <n v="2"/>
    <n v="1"/>
    <x v="0"/>
    <d v="2031-10-01T00:00:00"/>
    <d v="2014-11-15T00:00:00"/>
    <d v="2016-11-24T00:00:00"/>
    <n v="368"/>
    <n v="368"/>
    <n v="891"/>
    <s v="PURCHASE"/>
    <x v="0"/>
    <n v="3263.06"/>
    <b v="0"/>
    <b v="0"/>
  </r>
  <r>
    <n v="265582967"/>
    <n v="265582967"/>
    <n v="7500"/>
    <n v="1257.3699999999999"/>
    <s v="2016-09-30T17:32:26"/>
    <n v="178.99"/>
    <x v="12"/>
    <s v="US"/>
    <x v="0"/>
    <n v="9"/>
    <n v="1"/>
    <x v="6"/>
    <d v="2025-03-01T00:00:00"/>
    <d v="2014-10-01T00:00:00"/>
    <d v="2016-09-23T00:00:00"/>
    <n v="872"/>
    <n v="872"/>
    <n v="7835"/>
    <s v="PURCHASE"/>
    <x v="0"/>
    <n v="6242.63"/>
    <b v="0"/>
    <b v="0"/>
  </r>
  <r>
    <n v="428892294"/>
    <n v="428892294"/>
    <n v="2500"/>
    <n v="1644.73"/>
    <s v="2016-01-19T22:27:04"/>
    <n v="247.51"/>
    <x v="187"/>
    <s v="US"/>
    <x v="0"/>
    <n v="2"/>
    <n v="1"/>
    <x v="9"/>
    <d v="2019-10-01T00:00:00"/>
    <d v="2014-05-24T00:00:00"/>
    <d v="2014-05-24T00:00:00"/>
    <n v="654"/>
    <n v="654"/>
    <n v="4737"/>
    <s v="PURCHASE"/>
    <x v="0"/>
    <n v="855.27"/>
    <b v="0"/>
    <b v="0"/>
  </r>
  <r>
    <n v="552158878"/>
    <n v="552158878"/>
    <n v="5000"/>
    <n v="876.5"/>
    <s v="2016-06-27T02:16:32"/>
    <n v="326.58"/>
    <x v="19"/>
    <s v="US"/>
    <x v="0"/>
    <n v="5"/>
    <n v="1"/>
    <x v="8"/>
    <d v="2024-10-01T00:00:00"/>
    <d v="2012-12-06T00:00:00"/>
    <d v="2016-03-27T00:00:00"/>
    <n v="783"/>
    <n v="783"/>
    <n v="6512"/>
    <s v="PURCHASE"/>
    <x v="0"/>
    <n v="4123.5"/>
    <b v="1"/>
    <b v="0"/>
  </r>
  <r>
    <n v="812328116"/>
    <n v="812328116"/>
    <n v="5000"/>
    <n v="2099.23"/>
    <s v="2016-09-20T08:59:43"/>
    <n v="81.14"/>
    <x v="72"/>
    <s v="US"/>
    <x v="0"/>
    <n v="5"/>
    <n v="8"/>
    <x v="0"/>
    <d v="2027-12-01T00:00:00"/>
    <d v="2011-05-20T00:00:00"/>
    <d v="2016-07-20T00:00:00"/>
    <n v="312"/>
    <n v="312"/>
    <n v="5335"/>
    <s v="PURCHASE"/>
    <x v="0"/>
    <n v="2900.77"/>
    <b v="0"/>
    <b v="0"/>
  </r>
  <r>
    <n v="983317639"/>
    <n v="983317639"/>
    <n v="500"/>
    <n v="151.63"/>
    <s v="2016-02-01T23:11:03"/>
    <n v="520.44000000000005"/>
    <x v="343"/>
    <s v="US"/>
    <x v="0"/>
    <n v="9"/>
    <n v="1"/>
    <x v="1"/>
    <d v="2026-03-01T00:00:00"/>
    <d v="2012-07-31T00:00:00"/>
    <d v="2012-07-31T00:00:00"/>
    <n v="952"/>
    <n v="952"/>
    <n v="9676"/>
    <s v="PURCHASE"/>
    <x v="0"/>
    <n v="348.37"/>
    <b v="1"/>
    <b v="0"/>
  </r>
  <r>
    <n v="459485119"/>
    <n v="459485119"/>
    <n v="10000"/>
    <n v="7938.04"/>
    <s v="2016-06-13T05:40:20"/>
    <n v="117.44"/>
    <x v="155"/>
    <s v="US"/>
    <x v="0"/>
    <n v="5"/>
    <n v="8"/>
    <x v="8"/>
    <d v="2026-11-01T00:00:00"/>
    <d v="2013-03-15T00:00:00"/>
    <d v="2013-03-15T00:00:00"/>
    <n v="639"/>
    <n v="639"/>
    <n v="0"/>
    <s v="PURCHASE"/>
    <x v="0"/>
    <n v="2061.96"/>
    <b v="0"/>
    <b v="0"/>
  </r>
  <r>
    <n v="975710792"/>
    <n v="975710792"/>
    <n v="20000"/>
    <n v="16713.330000000002"/>
    <s v="2016-01-25T02:33:08"/>
    <n v="436.3"/>
    <x v="250"/>
    <s v="US"/>
    <x v="0"/>
    <n v="2"/>
    <n v="8"/>
    <x v="7"/>
    <d v="2026-05-01T00:00:00"/>
    <d v="2015-08-02T00:00:00"/>
    <d v="2015-08-02T00:00:00"/>
    <n v="371"/>
    <n v="371"/>
    <n v="9968"/>
    <s v="PURCHASE"/>
    <x v="0"/>
    <n v="3286.67"/>
    <b v="1"/>
    <b v="0"/>
  </r>
  <r>
    <n v="219833982"/>
    <n v="219833982"/>
    <n v="10000"/>
    <n v="9442.65"/>
    <s v="2016-06-13T23:01:47"/>
    <n v="76.62"/>
    <x v="12"/>
    <s v="US"/>
    <x v="0"/>
    <n v="5"/>
    <n v="1"/>
    <x v="6"/>
    <d v="2020-05-01T00:00:00"/>
    <d v="2014-02-12T00:00:00"/>
    <d v="2014-02-12T00:00:00"/>
    <n v="211"/>
    <n v="211"/>
    <n v="442"/>
    <s v="PURCHASE"/>
    <x v="0"/>
    <n v="557.35"/>
    <b v="0"/>
    <b v="0"/>
  </r>
  <r>
    <n v="130169952"/>
    <n v="130169952"/>
    <n v="2500"/>
    <n v="1955.78"/>
    <s v="2016-09-23T19:14:57"/>
    <n v="0.22"/>
    <x v="33"/>
    <s v="US"/>
    <x v="0"/>
    <n v="5"/>
    <n v="1"/>
    <x v="8"/>
    <d v="2024-10-01T00:00:00"/>
    <d v="2015-06-12T00:00:00"/>
    <d v="2015-06-12T00:00:00"/>
    <n v="332"/>
    <n v="332"/>
    <n v="5911"/>
    <s v="PURCHASE"/>
    <x v="0"/>
    <n v="544.22"/>
    <b v="1"/>
    <b v="0"/>
  </r>
  <r>
    <n v="744198814"/>
    <n v="744198814"/>
    <n v="15000"/>
    <n v="14281.28"/>
    <s v="2016-07-02T01:37:05"/>
    <n v="70.27"/>
    <x v="10"/>
    <s v="US"/>
    <x v="0"/>
    <n v="9"/>
    <n v="8"/>
    <x v="0"/>
    <d v="2030-07-01T00:00:00"/>
    <d v="2015-01-21T00:00:00"/>
    <d v="2016-03-27T00:00:00"/>
    <n v="811"/>
    <n v="811"/>
    <n v="7080"/>
    <s v="PURCHASE"/>
    <x v="0"/>
    <n v="718.72"/>
    <b v="0"/>
    <b v="0"/>
  </r>
  <r>
    <n v="824204334"/>
    <n v="824204334"/>
    <n v="7500"/>
    <n v="6397.23"/>
    <s v="2016-09-18T09:02:56"/>
    <n v="224.21"/>
    <x v="344"/>
    <s v="US"/>
    <x v="0"/>
    <n v="90"/>
    <n v="99"/>
    <x v="1"/>
    <d v="2030-11-01T00:00:00"/>
    <d v="2014-11-08T00:00:00"/>
    <d v="2014-11-08T00:00:00"/>
    <n v="673"/>
    <n v="673"/>
    <n v="3141"/>
    <s v="PURCHASE"/>
    <x v="0"/>
    <n v="1102.77"/>
    <b v="1"/>
    <b v="0"/>
  </r>
  <r>
    <n v="745691583"/>
    <n v="745691583"/>
    <n v="7500"/>
    <n v="6658.97"/>
    <s v="2016-12-20T20:14:24"/>
    <n v="71.209999999999994"/>
    <x v="72"/>
    <s v="US"/>
    <x v="0"/>
    <n v="5"/>
    <n v="1"/>
    <x v="0"/>
    <d v="2032-01-01T00:00:00"/>
    <d v="2012-08-18T00:00:00"/>
    <d v="2012-08-18T00:00:00"/>
    <n v="219"/>
    <n v="219"/>
    <n v="8264"/>
    <s v="PURCHASE"/>
    <x v="0"/>
    <n v="841.03"/>
    <b v="0"/>
    <b v="0"/>
  </r>
  <r>
    <n v="456044564"/>
    <n v="456044564"/>
    <n v="10000"/>
    <n v="8359.25"/>
    <s v="2016-02-25T04:21:41"/>
    <n v="30.69"/>
    <x v="48"/>
    <s v="US"/>
    <x v="0"/>
    <n v="2"/>
    <n v="1"/>
    <x v="0"/>
    <d v="2028-01-01T00:00:00"/>
    <d v="2012-10-05T00:00:00"/>
    <d v="2016-02-16T00:00:00"/>
    <n v="746"/>
    <n v="746"/>
    <n v="5658"/>
    <s v="PURCHASE"/>
    <x v="0"/>
    <n v="1640.75"/>
    <b v="0"/>
    <b v="0"/>
  </r>
  <r>
    <n v="790393875"/>
    <n v="790393875"/>
    <n v="500"/>
    <n v="367.64"/>
    <s v="2016-06-28T16:54:10"/>
    <n v="126.84"/>
    <x v="12"/>
    <s v="US"/>
    <x v="0"/>
    <n v="5"/>
    <n v="8"/>
    <x v="6"/>
    <d v="2030-05-01T00:00:00"/>
    <d v="2015-01-10T00:00:00"/>
    <d v="2015-01-10T00:00:00"/>
    <n v="166"/>
    <n v="166"/>
    <n v="1735"/>
    <s v="PURCHASE"/>
    <x v="0"/>
    <n v="132.36000000000001"/>
    <b v="0"/>
    <b v="0"/>
  </r>
  <r>
    <n v="173544488"/>
    <n v="173544488"/>
    <n v="7500"/>
    <n v="3643.31"/>
    <s v="2016-12-10T17:27:34"/>
    <n v="0"/>
    <x v="155"/>
    <s v="US"/>
    <x v="0"/>
    <n v="9"/>
    <n v="1"/>
    <x v="8"/>
    <d v="2023-09-01T00:00:00"/>
    <d v="2014-04-12T00:00:00"/>
    <d v="2016-12-06T00:00:00"/>
    <n v="437"/>
    <n v="437"/>
    <n v="6343"/>
    <s v="ADDRESS_VERIFICATION"/>
    <x v="0"/>
    <n v="3856.69"/>
    <b v="0"/>
    <b v="0"/>
  </r>
  <r>
    <n v="854435901"/>
    <n v="854435901"/>
    <n v="2500"/>
    <n v="2169.17"/>
    <s v="2016-08-25T22:26:47"/>
    <n v="32.44"/>
    <x v="100"/>
    <s v="US"/>
    <x v="0"/>
    <n v="2"/>
    <n v="1"/>
    <x v="14"/>
    <d v="2019-06-01T00:00:00"/>
    <d v="2015-03-18T00:00:00"/>
    <d v="2015-03-18T00:00:00"/>
    <n v="129"/>
    <n v="129"/>
    <n v="9457"/>
    <s v="PURCHASE"/>
    <x v="0"/>
    <n v="330.83"/>
    <b v="1"/>
    <b v="0"/>
  </r>
  <r>
    <n v="495450284"/>
    <n v="495450284"/>
    <n v="5000"/>
    <n v="3837.34"/>
    <s v="2016-02-03T06:41:42"/>
    <n v="131.18"/>
    <x v="99"/>
    <s v="US"/>
    <x v="0"/>
    <n v="2"/>
    <n v="1"/>
    <x v="5"/>
    <d v="2028-02-01T00:00:00"/>
    <d v="2015-12-30T00:00:00"/>
    <d v="2016-01-28T00:00:00"/>
    <n v="738"/>
    <n v="738"/>
    <n v="7234"/>
    <s v="PURCHASE"/>
    <x v="0"/>
    <n v="1162.6600000000001"/>
    <b v="1"/>
    <b v="0"/>
  </r>
  <r>
    <n v="712640321"/>
    <n v="712640321"/>
    <n v="7500"/>
    <n v="5753.2"/>
    <s v="2016-05-15T04:39:34"/>
    <n v="86.13"/>
    <x v="175"/>
    <s v="US"/>
    <x v="0"/>
    <n v="9"/>
    <n v="1"/>
    <x v="8"/>
    <d v="2030-03-01T00:00:00"/>
    <d v="2015-07-30T00:00:00"/>
    <d v="2015-07-30T00:00:00"/>
    <n v="699"/>
    <n v="699"/>
    <n v="8424"/>
    <s v="PURCHASE"/>
    <x v="0"/>
    <n v="1746.8"/>
    <b v="1"/>
    <b v="0"/>
  </r>
  <r>
    <n v="870330037"/>
    <n v="870330037"/>
    <n v="2500"/>
    <n v="1162.32"/>
    <s v="2016-09-28T04:50:21"/>
    <n v="64.67"/>
    <x v="48"/>
    <s v="US"/>
    <x v="0"/>
    <n v="5"/>
    <n v="1"/>
    <x v="0"/>
    <d v="2029-04-01T00:00:00"/>
    <d v="2015-03-04T00:00:00"/>
    <d v="2016-05-25T00:00:00"/>
    <n v="591"/>
    <n v="591"/>
    <n v="3574"/>
    <s v="PURCHASE"/>
    <x v="0"/>
    <n v="1337.68"/>
    <b v="0"/>
    <b v="0"/>
  </r>
  <r>
    <n v="940978054"/>
    <n v="940978054"/>
    <n v="5000"/>
    <n v="2047.24"/>
    <s v="2016-09-04T16:24:08"/>
    <n v="403.76"/>
    <x v="143"/>
    <s v="US"/>
    <x v="0"/>
    <n v="5"/>
    <n v="1"/>
    <x v="8"/>
    <d v="2019-01-01T00:00:00"/>
    <d v="2014-08-15T00:00:00"/>
    <d v="2014-08-15T00:00:00"/>
    <n v="718"/>
    <n v="718"/>
    <n v="7367"/>
    <s v="REVERSAL"/>
    <x v="0"/>
    <n v="2952.76"/>
    <b v="1"/>
    <b v="0"/>
  </r>
  <r>
    <n v="616028892"/>
    <n v="616028892"/>
    <n v="5000"/>
    <n v="282.27999999999997"/>
    <s v="2016-10-28T09:03:55"/>
    <n v="188.62"/>
    <x v="60"/>
    <s v="US"/>
    <x v="0"/>
    <n v="5"/>
    <n v="1"/>
    <x v="6"/>
    <d v="2023-03-01T00:00:00"/>
    <d v="2013-06-10T00:00:00"/>
    <d v="2013-06-10T00:00:00"/>
    <n v="633"/>
    <n v="633"/>
    <n v="6178"/>
    <s v="PURCHASE"/>
    <x v="0"/>
    <n v="4717.72"/>
    <b v="0"/>
    <b v="0"/>
  </r>
  <r>
    <n v="143361176"/>
    <n v="143361176"/>
    <n v="7500"/>
    <n v="4031.5"/>
    <s v="2016-09-16T14:52:29"/>
    <n v="296.36"/>
    <x v="36"/>
    <s v="US"/>
    <x v="0"/>
    <n v="9"/>
    <n v="1"/>
    <x v="0"/>
    <d v="2028-04-01T00:00:00"/>
    <d v="2011-12-04T00:00:00"/>
    <d v="2011-12-04T00:00:00"/>
    <n v="277"/>
    <n v="277"/>
    <n v="9979"/>
    <s v="PURCHASE"/>
    <x v="0"/>
    <n v="3468.5"/>
    <b v="0"/>
    <b v="0"/>
  </r>
  <r>
    <n v="783122633"/>
    <n v="783122633"/>
    <n v="10000"/>
    <n v="7798.05"/>
    <s v="2016-10-08T18:29:00"/>
    <n v="4.95"/>
    <x v="345"/>
    <s v="US"/>
    <x v="0"/>
    <n v="9"/>
    <n v="1"/>
    <x v="1"/>
    <d v="2025-01-01T00:00:00"/>
    <d v="2014-01-13T00:00:00"/>
    <d v="2016-04-11T00:00:00"/>
    <n v="963"/>
    <n v="963"/>
    <n v="4639"/>
    <s v="PURCHASE"/>
    <x v="0"/>
    <n v="2201.9499999999998"/>
    <b v="1"/>
    <b v="0"/>
  </r>
  <r>
    <n v="180428900"/>
    <n v="180428900"/>
    <n v="250"/>
    <n v="243.49"/>
    <s v="2016-08-28T07:15:26"/>
    <n v="210.53"/>
    <x v="12"/>
    <s v="US"/>
    <x v="0"/>
    <n v="5"/>
    <n v="8"/>
    <x v="6"/>
    <d v="2020-03-01T00:00:00"/>
    <d v="2012-09-21T00:00:00"/>
    <d v="2016-06-18T00:00:00"/>
    <n v="237"/>
    <n v="237"/>
    <n v="5844"/>
    <s v="PURCHASE"/>
    <x v="0"/>
    <n v="6.51"/>
    <b v="0"/>
    <b v="0"/>
  </r>
  <r>
    <n v="456044564"/>
    <n v="456044564"/>
    <n v="10000"/>
    <n v="4138.3900000000003"/>
    <s v="2016-05-21T14:35:25"/>
    <n v="384.21"/>
    <x v="64"/>
    <s v="US"/>
    <x v="0"/>
    <n v="2"/>
    <n v="8"/>
    <x v="0"/>
    <d v="2032-01-01T00:00:00"/>
    <d v="2012-10-05T00:00:00"/>
    <d v="2016-05-14T00:00:00"/>
    <n v="746"/>
    <n v="746"/>
    <n v="5658"/>
    <s v="PURCHASE"/>
    <x v="0"/>
    <n v="5861.61"/>
    <b v="0"/>
    <b v="0"/>
  </r>
  <r>
    <n v="827592181"/>
    <n v="827592181"/>
    <n v="7500"/>
    <n v="7500"/>
    <s v="2016-12-02T03:53:00"/>
    <n v="37.130000000000003"/>
    <x v="346"/>
    <s v="US"/>
    <x v="0"/>
    <n v="90"/>
    <n v="1"/>
    <x v="14"/>
    <d v="2027-08-01T00:00:00"/>
    <d v="2012-03-14T00:00:00"/>
    <d v="2012-03-14T00:00:00"/>
    <n v="149"/>
    <n v="480"/>
    <n v="3825"/>
    <s v="PURCHASE"/>
    <x v="0"/>
    <n v="0"/>
    <b v="1"/>
    <b v="0"/>
  </r>
  <r>
    <n v="990764813"/>
    <n v="990764813"/>
    <n v="20000"/>
    <n v="11290.22"/>
    <s v="2016-05-28T14:08:49"/>
    <n v="10.63"/>
    <x v="64"/>
    <s v="US"/>
    <x v="0"/>
    <n v="5"/>
    <n v="1"/>
    <x v="0"/>
    <d v="2026-10-01T00:00:00"/>
    <d v="2015-01-10T00:00:00"/>
    <d v="2016-04-26T00:00:00"/>
    <n v="910"/>
    <n v="910"/>
    <n v="4008"/>
    <s v="PURCHASE"/>
    <x v="0"/>
    <n v="8709.7800000000007"/>
    <b v="0"/>
    <b v="0"/>
  </r>
  <r>
    <n v="520717889"/>
    <n v="520717889"/>
    <n v="10000"/>
    <n v="4141.29"/>
    <s v="2016-09-23T08:35:08"/>
    <n v="206.65"/>
    <x v="294"/>
    <s v="US"/>
    <x v="0"/>
    <n v="2"/>
    <n v="8"/>
    <x v="2"/>
    <d v="2022-10-01T00:00:00"/>
    <d v="2015-01-12T00:00:00"/>
    <d v="2016-08-23T00:00:00"/>
    <n v="465"/>
    <n v="465"/>
    <n v="5358"/>
    <s v="PURCHASE"/>
    <x v="0"/>
    <n v="5858.71"/>
    <b v="0"/>
    <b v="0"/>
  </r>
  <r>
    <n v="456425635"/>
    <n v="456425635"/>
    <n v="10000"/>
    <n v="10000"/>
    <s v="2016-01-22T02:20:37"/>
    <n v="0"/>
    <x v="347"/>
    <s v="US"/>
    <x v="0"/>
    <n v="2"/>
    <n v="1"/>
    <x v="5"/>
    <d v="2025-09-01T00:00:00"/>
    <d v="2014-11-29T00:00:00"/>
    <d v="2014-11-29T00:00:00"/>
    <n v="428"/>
    <n v="428"/>
    <n v="713"/>
    <s v="ADDRESS_VERIFICATION"/>
    <x v="0"/>
    <n v="0"/>
    <b v="0"/>
    <b v="0"/>
  </r>
  <r>
    <n v="594564236"/>
    <n v="594564236"/>
    <n v="10000"/>
    <n v="8107.02"/>
    <s v="2016-02-05T22:52:26"/>
    <n v="185.94"/>
    <x v="0"/>
    <s v="US"/>
    <x v="0"/>
    <n v="5"/>
    <n v="8"/>
    <x v="0"/>
    <d v="2020-02-01T00:00:00"/>
    <d v="2015-07-13T00:00:00"/>
    <d v="2015-07-13T00:00:00"/>
    <n v="841"/>
    <n v="841"/>
    <n v="845"/>
    <s v="PURCHASE"/>
    <x v="0"/>
    <n v="1892.98"/>
    <b v="0"/>
    <b v="0"/>
  </r>
  <r>
    <n v="613102003"/>
    <n v="613102003"/>
    <n v="2500"/>
    <n v="2203.34"/>
    <s v="2016-03-13T05:13:22"/>
    <n v="7.96"/>
    <x v="53"/>
    <s v="US"/>
    <x v="0"/>
    <n v="5"/>
    <n v="8"/>
    <x v="11"/>
    <d v="2025-09-01T00:00:00"/>
    <d v="2010-09-18T00:00:00"/>
    <d v="2010-09-18T00:00:00"/>
    <n v="313"/>
    <n v="313"/>
    <n v="8638"/>
    <s v="PURCHASE"/>
    <x v="0"/>
    <n v="296.66000000000003"/>
    <b v="0"/>
    <b v="0"/>
  </r>
  <r>
    <n v="717335191"/>
    <n v="717335191"/>
    <n v="500"/>
    <n v="229.1"/>
    <s v="2016-11-11T09:51:47"/>
    <n v="461.49"/>
    <x v="238"/>
    <s v="US"/>
    <x v="0"/>
    <n v="5"/>
    <n v="1"/>
    <x v="4"/>
    <d v="2024-04-01T00:00:00"/>
    <d v="2012-08-22T00:00:00"/>
    <d v="2012-08-22T00:00:00"/>
    <n v="453"/>
    <n v="453"/>
    <n v="8434"/>
    <s v="PURCHASE"/>
    <x v="0"/>
    <n v="270.89999999999998"/>
    <b v="1"/>
    <b v="0"/>
  </r>
  <r>
    <n v="357892463"/>
    <n v="357892463"/>
    <n v="500"/>
    <n v="495.25"/>
    <s v="2016-03-18T20:53:23"/>
    <n v="12.64"/>
    <x v="0"/>
    <s v="US"/>
    <x v="0"/>
    <n v="5"/>
    <n v="1"/>
    <x v="0"/>
    <d v="2019-08-01T00:00:00"/>
    <d v="2015-11-14T00:00:00"/>
    <d v="2015-11-14T00:00:00"/>
    <n v="320"/>
    <n v="320"/>
    <n v="203"/>
    <s v="PURCHASE"/>
    <x v="0"/>
    <n v="4.75"/>
    <b v="0"/>
    <b v="0"/>
  </r>
  <r>
    <n v="386622009"/>
    <n v="386622009"/>
    <n v="5000"/>
    <n v="1845.46"/>
    <s v="2016-04-30T19:11:27"/>
    <n v="11.15"/>
    <x v="60"/>
    <s v="US"/>
    <x v="0"/>
    <n v="5"/>
    <n v="1"/>
    <x v="6"/>
    <d v="2031-12-01T00:00:00"/>
    <d v="2012-11-26T00:00:00"/>
    <d v="2012-11-26T00:00:00"/>
    <n v="852"/>
    <n v="852"/>
    <n v="7591"/>
    <s v="PURCHASE"/>
    <x v="0"/>
    <n v="3154.54"/>
    <b v="0"/>
    <b v="0"/>
  </r>
  <r>
    <n v="548161839"/>
    <n v="548161839"/>
    <n v="2500"/>
    <n v="934.72"/>
    <s v="2016-06-15T06:29:06"/>
    <n v="76.56"/>
    <x v="0"/>
    <s v="US"/>
    <x v="0"/>
    <n v="5"/>
    <n v="8"/>
    <x v="0"/>
    <d v="2031-12-01T00:00:00"/>
    <d v="2014-10-13T00:00:00"/>
    <d v="2014-10-13T00:00:00"/>
    <n v="506"/>
    <n v="506"/>
    <n v="1571"/>
    <s v="PURCHASE"/>
    <x v="0"/>
    <n v="1565.28"/>
    <b v="0"/>
    <b v="0"/>
  </r>
  <r>
    <n v="959820919"/>
    <n v="959820919"/>
    <n v="15000"/>
    <n v="14061.17"/>
    <s v="2016-09-03T20:37:15"/>
    <n v="277.95"/>
    <x v="35"/>
    <s v="US"/>
    <x v="0"/>
    <n v="9"/>
    <n v="1"/>
    <x v="0"/>
    <d v="2026-06-01T00:00:00"/>
    <d v="2015-12-06T00:00:00"/>
    <d v="2015-12-06T00:00:00"/>
    <n v="248"/>
    <n v="248"/>
    <n v="7534"/>
    <s v="PURCHASE"/>
    <x v="0"/>
    <n v="938.83"/>
    <b v="0"/>
    <b v="0"/>
  </r>
  <r>
    <n v="509643805"/>
    <n v="509643805"/>
    <n v="1000"/>
    <n v="315.77999999999997"/>
    <s v="2016-10-08T10:15:18"/>
    <n v="30.13"/>
    <x v="348"/>
    <s v="US"/>
    <x v="0"/>
    <n v="2"/>
    <n v="1"/>
    <x v="14"/>
    <d v="2028-12-01T00:00:00"/>
    <d v="2015-12-08T00:00:00"/>
    <d v="2015-12-08T00:00:00"/>
    <n v="967"/>
    <n v="967"/>
    <n v="5954"/>
    <s v="PURCHASE"/>
    <x v="0"/>
    <n v="684.22"/>
    <b v="1"/>
    <b v="0"/>
  </r>
  <r>
    <n v="468441453"/>
    <n v="468441453"/>
    <n v="10000"/>
    <n v="4924.29"/>
    <s v="2016-07-06T12:49:41"/>
    <n v="175.91"/>
    <x v="12"/>
    <s v="US"/>
    <x v="0"/>
    <n v="5"/>
    <n v="1"/>
    <x v="6"/>
    <d v="2023-04-01T00:00:00"/>
    <d v="2014-02-05T00:00:00"/>
    <d v="2016-03-15T00:00:00"/>
    <n v="648"/>
    <n v="648"/>
    <n v="7014"/>
    <s v="PURCHASE"/>
    <x v="0"/>
    <n v="5075.71"/>
    <b v="0"/>
    <b v="0"/>
  </r>
  <r>
    <n v="752299461"/>
    <n v="752299461"/>
    <n v="10000"/>
    <n v="6240.86"/>
    <s v="2016-07-09T05:25:24"/>
    <n v="14.18"/>
    <x v="349"/>
    <s v="US"/>
    <x v="0"/>
    <n v="2"/>
    <n v="1"/>
    <x v="1"/>
    <d v="2028-11-01T00:00:00"/>
    <d v="2015-05-14T00:00:00"/>
    <d v="2016-02-23T00:00:00"/>
    <n v="261"/>
    <n v="261"/>
    <n v="7334"/>
    <s v="PURCHASE"/>
    <x v="0"/>
    <n v="3759.14"/>
    <b v="1"/>
    <b v="0"/>
  </r>
  <r>
    <n v="211255520"/>
    <n v="211255520"/>
    <n v="10000"/>
    <n v="9363.1299999999992"/>
    <s v="2016-01-19T12:46:15"/>
    <n v="134.94"/>
    <x v="195"/>
    <s v="US"/>
    <x v="0"/>
    <n v="5"/>
    <n v="8"/>
    <x v="5"/>
    <d v="2020-01-01T00:00:00"/>
    <d v="2015-10-27T00:00:00"/>
    <d v="2015-10-27T00:00:00"/>
    <n v="175"/>
    <n v="175"/>
    <n v="5345"/>
    <s v="PURCHASE"/>
    <x v="0"/>
    <n v="636.87"/>
    <b v="1"/>
    <b v="0"/>
  </r>
  <r>
    <n v="428892294"/>
    <n v="428892294"/>
    <n v="2500"/>
    <n v="2444.13"/>
    <s v="2016-09-24T03:16:03"/>
    <n v="45.92"/>
    <x v="74"/>
    <s v="US"/>
    <x v="0"/>
    <n v="2"/>
    <n v="1"/>
    <x v="9"/>
    <d v="2025-08-01T00:00:00"/>
    <d v="2014-05-24T00:00:00"/>
    <d v="2016-08-02T00:00:00"/>
    <n v="654"/>
    <n v="654"/>
    <n v="4737"/>
    <s v="PURCHASE"/>
    <x v="0"/>
    <n v="55.87"/>
    <b v="0"/>
    <b v="0"/>
  </r>
  <r>
    <n v="344008332"/>
    <n v="344008332"/>
    <n v="500"/>
    <n v="500"/>
    <s v="2016-07-11T08:07:03"/>
    <n v="67.510000000000005"/>
    <x v="12"/>
    <s v="US"/>
    <x v="0"/>
    <n v="9"/>
    <n v="1"/>
    <x v="6"/>
    <d v="2029-01-01T00:00:00"/>
    <d v="2014-04-18T00:00:00"/>
    <d v="2014-04-18T00:00:00"/>
    <n v="914"/>
    <n v="914"/>
    <n v="3"/>
    <s v="PURCHASE"/>
    <x v="0"/>
    <n v="0"/>
    <b v="0"/>
    <b v="0"/>
  </r>
  <r>
    <n v="685565993"/>
    <n v="685565993"/>
    <n v="250"/>
    <n v="116.1"/>
    <s v="2016-03-02T16:15:27"/>
    <n v="358.29"/>
    <x v="155"/>
    <s v="US"/>
    <x v="0"/>
    <n v="2"/>
    <n v="1"/>
    <x v="8"/>
    <d v="2023-06-01T00:00:00"/>
    <d v="2014-01-10T00:00:00"/>
    <d v="2014-01-10T00:00:00"/>
    <n v="518"/>
    <n v="518"/>
    <n v="9981"/>
    <s v="PURCHASE"/>
    <x v="0"/>
    <n v="133.9"/>
    <b v="0"/>
    <b v="0"/>
  </r>
  <r>
    <n v="769532121"/>
    <n v="769532121"/>
    <n v="15000"/>
    <n v="9970.17"/>
    <s v="2016-11-03T00:40:07"/>
    <n v="230.4"/>
    <x v="223"/>
    <s v="US"/>
    <x v="0"/>
    <n v="2"/>
    <n v="1"/>
    <x v="5"/>
    <d v="2023-10-01T00:00:00"/>
    <d v="2014-03-06T00:00:00"/>
    <d v="2014-03-06T00:00:00"/>
    <n v="767"/>
    <n v="767"/>
    <n v="9637"/>
    <s v="PURCHASE"/>
    <x v="0"/>
    <n v="5029.83"/>
    <b v="1"/>
    <b v="0"/>
  </r>
  <r>
    <n v="173528214"/>
    <n v="173528214"/>
    <n v="15000"/>
    <n v="14423.4"/>
    <s v="2016-02-11T18:59:12"/>
    <n v="196.31"/>
    <x v="270"/>
    <s v="US"/>
    <x v="0"/>
    <n v="9"/>
    <n v="8"/>
    <x v="13"/>
    <d v="2031-09-01T00:00:00"/>
    <d v="2014-12-31T00:00:00"/>
    <d v="2014-12-31T00:00:00"/>
    <n v="704"/>
    <n v="704"/>
    <n v="1186"/>
    <s v="PURCHASE"/>
    <x v="0"/>
    <n v="576.6"/>
    <b v="1"/>
    <b v="0"/>
  </r>
  <r>
    <n v="558246956"/>
    <n v="558246956"/>
    <n v="5000"/>
    <n v="1226.07"/>
    <s v="2016-05-24T16:56:01"/>
    <n v="39.369999999999997"/>
    <x v="350"/>
    <s v="US"/>
    <x v="0"/>
    <n v="5"/>
    <n v="1"/>
    <x v="4"/>
    <d v="2019-07-01T00:00:00"/>
    <d v="2015-10-26T00:00:00"/>
    <d v="2015-10-26T00:00:00"/>
    <n v="489"/>
    <n v="489"/>
    <n v="2903"/>
    <s v="PURCHASE"/>
    <x v="0"/>
    <n v="3773.93"/>
    <b v="1"/>
    <b v="0"/>
  </r>
  <r>
    <n v="522978284"/>
    <n v="522978284"/>
    <n v="5000"/>
    <n v="4509.43"/>
    <s v="2016-07-13T06:19:09"/>
    <n v="4.09"/>
    <x v="31"/>
    <s v="US"/>
    <x v="0"/>
    <n v="5"/>
    <n v="1"/>
    <x v="11"/>
    <d v="2023-11-01T00:00:00"/>
    <d v="2015-10-31T00:00:00"/>
    <d v="2015-10-31T00:00:00"/>
    <n v="307"/>
    <n v="307"/>
    <n v="2836"/>
    <s v="PURCHASE"/>
    <x v="0"/>
    <n v="490.57"/>
    <b v="0"/>
    <b v="0"/>
  </r>
  <r>
    <n v="919813845"/>
    <n v="919813845"/>
    <n v="15000"/>
    <n v="4033.68"/>
    <s v="2016-11-09T18:18:51"/>
    <n v="196.01"/>
    <x v="1"/>
    <s v="US"/>
    <x v="0"/>
    <n v="9"/>
    <n v="8"/>
    <x v="0"/>
    <d v="2022-07-01T00:00:00"/>
    <d v="2015-09-10T00:00:00"/>
    <d v="2015-09-10T00:00:00"/>
    <n v="853"/>
    <n v="853"/>
    <n v="4736"/>
    <s v="PURCHASE"/>
    <x v="0"/>
    <n v="10966.32"/>
    <b v="0"/>
    <b v="0"/>
  </r>
  <r>
    <n v="687974592"/>
    <n v="687974592"/>
    <n v="1000"/>
    <n v="927.04"/>
    <s v="2016-05-10T02:12:21"/>
    <n v="322.27999999999997"/>
    <x v="351"/>
    <s v="US"/>
    <x v="0"/>
    <n v="5"/>
    <n v="1"/>
    <x v="1"/>
    <d v="2024-03-01T00:00:00"/>
    <d v="2013-05-05T00:00:00"/>
    <d v="2013-05-05T00:00:00"/>
    <n v="246"/>
    <n v="246"/>
    <n v="8487"/>
    <s v="PURCHASE"/>
    <x v="0"/>
    <n v="72.959999999999994"/>
    <b v="1"/>
    <b v="0"/>
  </r>
  <r>
    <n v="502127983"/>
    <n v="502127983"/>
    <n v="15000"/>
    <n v="4542.6499999999996"/>
    <s v="2016-02-28T13:42:58"/>
    <n v="271.05"/>
    <x v="36"/>
    <s v="US"/>
    <x v="0"/>
    <n v="2"/>
    <n v="1"/>
    <x v="0"/>
    <d v="2023-06-01T00:00:00"/>
    <d v="2015-06-07T00:00:00"/>
    <d v="2015-06-07T00:00:00"/>
    <n v="328"/>
    <n v="328"/>
    <n v="929"/>
    <s v="PURCHASE"/>
    <x v="0"/>
    <n v="10457.35"/>
    <b v="0"/>
    <b v="0"/>
  </r>
  <r>
    <n v="749467329"/>
    <n v="749467329"/>
    <n v="2500"/>
    <n v="1708.38"/>
    <s v="2016-08-31T01:04:33"/>
    <n v="323.14999999999998"/>
    <x v="352"/>
    <s v="US"/>
    <x v="0"/>
    <n v="2"/>
    <n v="8"/>
    <x v="1"/>
    <d v="2018-09-01T00:00:00"/>
    <d v="2010-03-19T00:00:00"/>
    <d v="2010-03-19T00:00:00"/>
    <n v="410"/>
    <n v="410"/>
    <n v="8058"/>
    <s v="PURCHASE"/>
    <x v="0"/>
    <n v="791.62"/>
    <b v="1"/>
    <b v="0"/>
  </r>
  <r>
    <n v="812328116"/>
    <n v="812328116"/>
    <n v="5000"/>
    <n v="2722.82"/>
    <s v="2016-02-02T18:15:10"/>
    <n v="180.73"/>
    <x v="36"/>
    <s v="US"/>
    <x v="0"/>
    <n v="2"/>
    <n v="1"/>
    <x v="0"/>
    <d v="2029-09-01T00:00:00"/>
    <d v="2011-05-20T00:00:00"/>
    <d v="2016-01-16T00:00:00"/>
    <n v="312"/>
    <n v="312"/>
    <n v="5335"/>
    <s v="PURCHASE"/>
    <x v="0"/>
    <n v="2277.1799999999998"/>
    <b v="0"/>
    <b v="0"/>
  </r>
  <r>
    <n v="335334122"/>
    <n v="335334122"/>
    <n v="15000"/>
    <n v="6649.25"/>
    <s v="2016-03-07T14:44:30"/>
    <n v="284.64999999999998"/>
    <x v="11"/>
    <s v="US"/>
    <x v="0"/>
    <n v="2"/>
    <n v="8"/>
    <x v="0"/>
    <d v="2029-09-01T00:00:00"/>
    <d v="2015-10-30T00:00:00"/>
    <d v="2015-10-30T00:00:00"/>
    <n v="465"/>
    <n v="465"/>
    <n v="5968"/>
    <s v="PURCHASE"/>
    <x v="0"/>
    <n v="8350.75"/>
    <b v="0"/>
    <b v="0"/>
  </r>
  <r>
    <n v="515888928"/>
    <n v="515888928"/>
    <n v="2500"/>
    <n v="185.82"/>
    <s v="2016-07-23T22:41:56"/>
    <n v="0"/>
    <x v="1"/>
    <s v="US"/>
    <x v="0"/>
    <n v="5"/>
    <n v="8"/>
    <x v="0"/>
    <d v="2025-10-01T00:00:00"/>
    <d v="2010-12-16T00:00:00"/>
    <d v="2016-07-13T00:00:00"/>
    <n v="481"/>
    <n v="481"/>
    <n v="1521"/>
    <s v="ADDRESS_VERIFICATION"/>
    <x v="0"/>
    <n v="2314.1799999999998"/>
    <b v="0"/>
    <b v="0"/>
  </r>
  <r>
    <n v="924159250"/>
    <n v="924159250"/>
    <n v="5000"/>
    <n v="1559.24"/>
    <s v="2016-04-17T21:02:12"/>
    <n v="72.7"/>
    <x v="74"/>
    <s v="US"/>
    <x v="0"/>
    <n v="5"/>
    <n v="1"/>
    <x v="9"/>
    <d v="2029-09-01T00:00:00"/>
    <d v="2013-08-23T00:00:00"/>
    <d v="2016-02-20T00:00:00"/>
    <n v="233"/>
    <n v="233"/>
    <n v="8900"/>
    <s v="PURCHASE"/>
    <x v="0"/>
    <n v="3440.76"/>
    <b v="0"/>
    <b v="0"/>
  </r>
  <r>
    <n v="211909403"/>
    <n v="211909403"/>
    <n v="7500"/>
    <n v="4554.22"/>
    <s v="2016-07-20T21:10:54"/>
    <n v="209.42"/>
    <x v="353"/>
    <s v="US"/>
    <x v="0"/>
    <n v="5"/>
    <n v="1"/>
    <x v="1"/>
    <d v="2027-07-01T00:00:00"/>
    <d v="2015-12-29T00:00:00"/>
    <d v="2016-06-12T00:00:00"/>
    <n v="777"/>
    <n v="777"/>
    <n v="5272"/>
    <s v="PURCHASE"/>
    <x v="0"/>
    <n v="2945.78"/>
    <b v="1"/>
    <b v="0"/>
  </r>
  <r>
    <n v="526171485"/>
    <n v="526171485"/>
    <n v="1000"/>
    <n v="574.28"/>
    <s v="2016-08-30T22:53:39"/>
    <n v="52.21"/>
    <x v="354"/>
    <s v="US"/>
    <x v="0"/>
    <n v="9"/>
    <n v="8"/>
    <x v="10"/>
    <d v="2022-11-01T00:00:00"/>
    <d v="2015-10-08T00:00:00"/>
    <d v="2016-07-14T00:00:00"/>
    <n v="454"/>
    <n v="454"/>
    <n v="4852"/>
    <s v="PURCHASE"/>
    <x v="0"/>
    <n v="425.72"/>
    <b v="1"/>
    <b v="0"/>
  </r>
  <r>
    <n v="456044564"/>
    <n v="456044564"/>
    <n v="10000"/>
    <n v="688.06"/>
    <s v="2016-06-26T12:14:29"/>
    <n v="80.489999999999995"/>
    <x v="19"/>
    <s v="US"/>
    <x v="0"/>
    <n v="5"/>
    <n v="1"/>
    <x v="8"/>
    <d v="2019-10-01T00:00:00"/>
    <d v="2012-10-05T00:00:00"/>
    <d v="2016-06-20T00:00:00"/>
    <n v="746"/>
    <n v="746"/>
    <n v="5658"/>
    <s v="PURCHASE"/>
    <x v="0"/>
    <n v="9311.94"/>
    <b v="1"/>
    <b v="0"/>
  </r>
  <r>
    <n v="871701939"/>
    <n v="871701939"/>
    <n v="15000"/>
    <n v="12269.37"/>
    <s v="2016-02-07T14:58:22"/>
    <n v="363.97"/>
    <x v="74"/>
    <s v="US"/>
    <x v="0"/>
    <n v="5"/>
    <n v="1"/>
    <x v="9"/>
    <d v="2030-01-01T00:00:00"/>
    <d v="2013-01-07T00:00:00"/>
    <d v="2013-01-07T00:00:00"/>
    <n v="957"/>
    <n v="957"/>
    <n v="4310"/>
    <s v="PURCHASE"/>
    <x v="0"/>
    <n v="2730.63"/>
    <b v="0"/>
    <b v="0"/>
  </r>
  <r>
    <n v="265582967"/>
    <n v="265582967"/>
    <n v="7500"/>
    <n v="623.58000000000004"/>
    <s v="2016-03-19T19:39:17"/>
    <n v="307.11"/>
    <x v="60"/>
    <s v="US"/>
    <x v="0"/>
    <n v="5"/>
    <n v="1"/>
    <x v="6"/>
    <d v="2026-05-01T00:00:00"/>
    <d v="2014-10-01T00:00:00"/>
    <d v="2016-03-08T00:00:00"/>
    <n v="310"/>
    <n v="310"/>
    <n v="9294"/>
    <s v="PURCHASE"/>
    <x v="0"/>
    <n v="6876.42"/>
    <b v="0"/>
    <b v="0"/>
  </r>
  <r>
    <n v="178295994"/>
    <n v="178295994"/>
    <n v="7500"/>
    <n v="7374.63"/>
    <s v="2016-11-03T05:03:56"/>
    <n v="205.78"/>
    <x v="143"/>
    <s v="US"/>
    <x v="0"/>
    <n v="2"/>
    <n v="1"/>
    <x v="8"/>
    <d v="2031-10-01T00:00:00"/>
    <d v="2015-04-11T00:00:00"/>
    <d v="2015-04-11T00:00:00"/>
    <n v="689"/>
    <n v="689"/>
    <n v="956"/>
    <s v="PURCHASE"/>
    <x v="0"/>
    <n v="125.37"/>
    <b v="1"/>
    <b v="0"/>
  </r>
  <r>
    <n v="266796367"/>
    <n v="266796367"/>
    <n v="20000"/>
    <n v="12354.48"/>
    <s v="2016-08-15T19:21:09"/>
    <n v="106.84"/>
    <x v="60"/>
    <s v="US"/>
    <x v="0"/>
    <n v="5"/>
    <n v="1"/>
    <x v="6"/>
    <d v="2021-07-01T00:00:00"/>
    <d v="2014-03-11T00:00:00"/>
    <d v="2016-08-10T00:00:00"/>
    <n v="674"/>
    <n v="674"/>
    <n v="8947"/>
    <s v="PURCHASE"/>
    <x v="0"/>
    <n v="7645.52"/>
    <b v="0"/>
    <b v="0"/>
  </r>
  <r>
    <n v="671323720"/>
    <n v="671323720"/>
    <n v="7500"/>
    <n v="5340.27"/>
    <s v="2016-06-05T13:43:23"/>
    <n v="361.79"/>
    <x v="106"/>
    <s v="US"/>
    <x v="0"/>
    <n v="2"/>
    <n v="1"/>
    <x v="5"/>
    <d v="2021-05-01T00:00:00"/>
    <d v="2013-09-14T00:00:00"/>
    <d v="2013-09-14T00:00:00"/>
    <n v="106"/>
    <n v="106"/>
    <n v="6791"/>
    <s v="PURCHASE"/>
    <x v="0"/>
    <n v="2159.73"/>
    <b v="1"/>
    <b v="0"/>
  </r>
  <r>
    <n v="654154001"/>
    <n v="654154001"/>
    <n v="1000"/>
    <n v="503.68"/>
    <s v="2016-06-15T23:13:21"/>
    <n v="7.98"/>
    <x v="60"/>
    <s v="US"/>
    <x v="0"/>
    <n v="9"/>
    <n v="1"/>
    <x v="6"/>
    <d v="2023-07-01T00:00:00"/>
    <d v="2015-04-17T00:00:00"/>
    <d v="2016-01-25T00:00:00"/>
    <n v="314"/>
    <n v="314"/>
    <n v="315"/>
    <s v="PURCHASE"/>
    <x v="0"/>
    <n v="496.32"/>
    <b v="0"/>
    <b v="0"/>
  </r>
  <r>
    <n v="228399966"/>
    <n v="228399966"/>
    <n v="5000"/>
    <n v="4287.87"/>
    <s v="2016-09-10T08:20:32"/>
    <n v="245.33"/>
    <x v="68"/>
    <s v="US"/>
    <x v="0"/>
    <n v="2"/>
    <n v="8"/>
    <x v="0"/>
    <d v="2022-11-01T00:00:00"/>
    <d v="2013-12-31T00:00:00"/>
    <d v="2016-02-04T00:00:00"/>
    <n v="471"/>
    <n v="471"/>
    <n v="3068"/>
    <s v="PURCHASE"/>
    <x v="0"/>
    <n v="712.13"/>
    <b v="0"/>
    <b v="0"/>
  </r>
  <r>
    <n v="398189423"/>
    <n v="398189423"/>
    <n v="250"/>
    <n v="157.97"/>
    <s v="2016-12-25T22:34:43"/>
    <n v="1018.98"/>
    <x v="355"/>
    <s v="US"/>
    <x v="0"/>
    <n v="2"/>
    <n v="1"/>
    <x v="5"/>
    <d v="2031-01-01T00:00:00"/>
    <d v="2012-06-13T00:00:00"/>
    <d v="2016-04-26T00:00:00"/>
    <n v="807"/>
    <n v="807"/>
    <n v="7408"/>
    <s v="PURCHASE"/>
    <x v="0"/>
    <n v="92.03"/>
    <b v="1"/>
    <b v="0"/>
  </r>
  <r>
    <n v="379497421"/>
    <n v="379497421"/>
    <n v="5000"/>
    <n v="3432.36"/>
    <s v="2016-04-28T09:39:46"/>
    <n v="30.06"/>
    <x v="11"/>
    <s v="US"/>
    <x v="0"/>
    <n v="5"/>
    <n v="1"/>
    <x v="0"/>
    <d v="2024-07-01T00:00:00"/>
    <d v="2012-01-12T00:00:00"/>
    <d v="2012-01-12T00:00:00"/>
    <n v="215"/>
    <n v="215"/>
    <n v="8620"/>
    <s v="PURCHASE"/>
    <x v="0"/>
    <n v="1567.64"/>
    <b v="0"/>
    <b v="0"/>
  </r>
  <r>
    <n v="838085703"/>
    <n v="838085703"/>
    <n v="5000"/>
    <n v="2594.9499999999998"/>
    <s v="2016-11-26T18:25:36"/>
    <n v="196.18"/>
    <x v="18"/>
    <s v="US"/>
    <x v="0"/>
    <n v="9"/>
    <n v="1"/>
    <x v="8"/>
    <d v="2024-04-01T00:00:00"/>
    <d v="2015-09-24T00:00:00"/>
    <d v="2016-10-21T00:00:00"/>
    <n v="625"/>
    <n v="625"/>
    <n v="4062"/>
    <s v="PURCHASE"/>
    <x v="0"/>
    <n v="2405.0500000000002"/>
    <b v="1"/>
    <b v="0"/>
  </r>
  <r>
    <n v="546687602"/>
    <n v="546687602"/>
    <n v="7500"/>
    <n v="7500"/>
    <s v="2016-05-03T08:24:45"/>
    <n v="23.95"/>
    <x v="213"/>
    <s v="US"/>
    <x v="0"/>
    <n v="2"/>
    <n v="1"/>
    <x v="8"/>
    <d v="2018-07-01T00:00:00"/>
    <d v="2013-11-08T00:00:00"/>
    <d v="2013-11-08T00:00:00"/>
    <n v="850"/>
    <n v="850"/>
    <n v="1723"/>
    <s v="PURCHASE"/>
    <x v="0"/>
    <n v="0"/>
    <b v="1"/>
    <b v="0"/>
  </r>
  <r>
    <n v="838085703"/>
    <n v="838085703"/>
    <n v="5000"/>
    <n v="2626.5"/>
    <s v="2016-03-28T23:03:39"/>
    <n v="151.97999999999999"/>
    <x v="175"/>
    <s v="US"/>
    <x v="0"/>
    <n v="5"/>
    <n v="8"/>
    <x v="8"/>
    <d v="2020-05-01T00:00:00"/>
    <d v="2015-09-24T00:00:00"/>
    <d v="2016-02-12T00:00:00"/>
    <n v="625"/>
    <n v="625"/>
    <n v="4062"/>
    <s v="PURCHASE"/>
    <x v="0"/>
    <n v="2373.5"/>
    <b v="1"/>
    <b v="0"/>
  </r>
  <r>
    <n v="624419718"/>
    <n v="624419718"/>
    <n v="7500"/>
    <n v="7492.13"/>
    <s v="2016-09-14T10:31:09"/>
    <n v="180.76"/>
    <x v="0"/>
    <s v="US"/>
    <x v="0"/>
    <n v="9"/>
    <n v="8"/>
    <x v="0"/>
    <d v="2026-12-01T00:00:00"/>
    <d v="2015-07-24T00:00:00"/>
    <d v="2015-07-24T00:00:00"/>
    <n v="252"/>
    <n v="252"/>
    <n v="3804"/>
    <s v="PURCHASE"/>
    <x v="0"/>
    <n v="7.87"/>
    <b v="0"/>
    <b v="0"/>
  </r>
  <r>
    <n v="244262718"/>
    <n v="244262718"/>
    <n v="2500"/>
    <n v="1466.51"/>
    <s v="2016-12-26T15:59:57"/>
    <n v="103.95"/>
    <x v="356"/>
    <s v="US"/>
    <x v="0"/>
    <n v="5"/>
    <n v="1"/>
    <x v="1"/>
    <d v="2030-10-01T00:00:00"/>
    <d v="2013-06-07T00:00:00"/>
    <d v="2016-11-28T00:00:00"/>
    <n v="816"/>
    <n v="816"/>
    <n v="4892"/>
    <s v="PURCHASE"/>
    <x v="0"/>
    <n v="1033.49"/>
    <b v="1"/>
    <b v="0"/>
  </r>
  <r>
    <n v="771371396"/>
    <n v="771371396"/>
    <n v="5000"/>
    <n v="3985.64"/>
    <s v="2016-12-04T18:21:24"/>
    <n v="5.09"/>
    <x v="357"/>
    <s v="US"/>
    <x v="0"/>
    <n v="5"/>
    <n v="1"/>
    <x v="5"/>
    <d v="2027-10-01T00:00:00"/>
    <d v="2015-11-22T00:00:00"/>
    <d v="2015-11-22T00:00:00"/>
    <n v="630"/>
    <n v="630"/>
    <n v="5859"/>
    <s v="PURCHASE"/>
    <x v="0"/>
    <n v="1014.36"/>
    <b v="1"/>
    <b v="0"/>
  </r>
  <r>
    <n v="297863964"/>
    <n v="297863964"/>
    <n v="2500"/>
    <n v="2474.73"/>
    <s v="2016-10-26T10:24:47"/>
    <n v="470.45"/>
    <x v="358"/>
    <s v="US"/>
    <x v="0"/>
    <n v="9"/>
    <n v="8"/>
    <x v="1"/>
    <d v="2024-05-01T00:00:00"/>
    <d v="2014-05-20T00:00:00"/>
    <d v="2014-05-20T00:00:00"/>
    <n v="762"/>
    <n v="762"/>
    <n v="5640"/>
    <s v="PURCHASE"/>
    <x v="0"/>
    <n v="25.27"/>
    <b v="1"/>
    <b v="0"/>
  </r>
  <r>
    <n v="920221493"/>
    <n v="920221493"/>
    <n v="15000"/>
    <n v="3117.2"/>
    <s v="2016-08-21T18:08:58"/>
    <n v="167.29"/>
    <x v="140"/>
    <s v="US"/>
    <x v="0"/>
    <n v="9"/>
    <n v="8"/>
    <x v="9"/>
    <d v="2020-06-01T00:00:00"/>
    <d v="2015-09-09T00:00:00"/>
    <d v="2016-04-02T00:00:00"/>
    <n v="520"/>
    <n v="520"/>
    <n v="5368"/>
    <s v="PURCHASE"/>
    <x v="0"/>
    <n v="11882.8"/>
    <b v="0"/>
    <b v="0"/>
  </r>
  <r>
    <n v="511766103"/>
    <n v="511766103"/>
    <n v="20000"/>
    <n v="5937.52"/>
    <s v="2016-12-20T22:14:46"/>
    <n v="342.46"/>
    <x v="67"/>
    <s v="US"/>
    <x v="0"/>
    <n v="5"/>
    <n v="99"/>
    <x v="5"/>
    <d v="2024-01-01T00:00:00"/>
    <d v="2014-06-01T00:00:00"/>
    <d v="2016-12-04T00:00:00"/>
    <n v="570"/>
    <n v="570"/>
    <n v="8562"/>
    <s v="PURCHASE"/>
    <x v="0"/>
    <n v="14062.48"/>
    <b v="1"/>
    <b v="0"/>
  </r>
  <r>
    <n v="422133103"/>
    <n v="422133103"/>
    <n v="50000"/>
    <n v="49193.97"/>
    <s v="2016-03-08T02:10:37"/>
    <n v="144.97"/>
    <x v="359"/>
    <s v="US"/>
    <x v="0"/>
    <n v="5"/>
    <n v="8"/>
    <x v="2"/>
    <d v="2028-10-01T00:00:00"/>
    <d v="2015-07-19T00:00:00"/>
    <d v="2015-07-19T00:00:00"/>
    <n v="976"/>
    <n v="976"/>
    <n v="4991"/>
    <s v="PURCHASE"/>
    <x v="0"/>
    <n v="806.03"/>
    <b v="1"/>
    <b v="0"/>
  </r>
  <r>
    <n v="639556528"/>
    <n v="639556528"/>
    <n v="20000"/>
    <n v="11670.54"/>
    <s v="2016-07-02T00:01:08"/>
    <n v="112.24"/>
    <x v="50"/>
    <s v="US"/>
    <x v="0"/>
    <n v="2"/>
    <n v="1"/>
    <x v="8"/>
    <d v="2021-11-01T00:00:00"/>
    <d v="2012-10-16T00:00:00"/>
    <d v="2012-10-16T00:00:00"/>
    <n v="798"/>
    <n v="798"/>
    <n v="6900"/>
    <s v="PURCHASE"/>
    <x v="0"/>
    <n v="8329.4599999999991"/>
    <b v="1"/>
    <b v="0"/>
  </r>
  <r>
    <n v="838085703"/>
    <n v="838085703"/>
    <n v="5000"/>
    <n v="2448.59"/>
    <s v="2016-05-28T11:16:26"/>
    <n v="513.61"/>
    <x v="33"/>
    <s v="US"/>
    <x v="0"/>
    <n v="9"/>
    <n v="1"/>
    <x v="8"/>
    <d v="2026-10-01T00:00:00"/>
    <d v="2015-09-24T00:00:00"/>
    <d v="2016-04-22T00:00:00"/>
    <n v="625"/>
    <n v="685"/>
    <n v="4062"/>
    <s v="PURCHASE"/>
    <x v="1"/>
    <n v="2551.41"/>
    <b v="1"/>
    <b v="0"/>
  </r>
  <r>
    <n v="269170977"/>
    <n v="269170977"/>
    <n v="20000"/>
    <n v="18800.87"/>
    <s v="2016-12-20T17:10:04"/>
    <n v="39.979999999999997"/>
    <x v="360"/>
    <s v="US"/>
    <x v="0"/>
    <n v="9"/>
    <n v="1"/>
    <x v="1"/>
    <d v="2028-10-01T00:00:00"/>
    <d v="2013-03-12T00:00:00"/>
    <d v="2016-03-24T00:00:00"/>
    <n v="458"/>
    <n v="458"/>
    <n v="195"/>
    <s v="PURCHASE"/>
    <x v="0"/>
    <n v="1199.1300000000001"/>
    <b v="1"/>
    <b v="0"/>
  </r>
  <r>
    <n v="800562031"/>
    <n v="800562031"/>
    <n v="10000"/>
    <n v="9144.64"/>
    <s v="2016-12-22T19:19:50"/>
    <n v="31.9"/>
    <x v="361"/>
    <s v="US"/>
    <x v="0"/>
    <n v="2"/>
    <n v="1"/>
    <x v="18"/>
    <d v="2022-12-01T00:00:00"/>
    <d v="2008-11-16T00:00:00"/>
    <d v="2008-11-16T00:00:00"/>
    <n v="733"/>
    <n v="733"/>
    <n v="9853"/>
    <s v="PURCHASE"/>
    <x v="0"/>
    <n v="855.36"/>
    <b v="0"/>
    <b v="0"/>
  </r>
  <r>
    <n v="487094418"/>
    <n v="487094418"/>
    <n v="7500"/>
    <n v="3832.95"/>
    <s v="2016-05-22T21:37:14"/>
    <n v="30.54"/>
    <x v="362"/>
    <s v="US"/>
    <x v="0"/>
    <n v="5"/>
    <n v="1"/>
    <x v="15"/>
    <d v="2019-10-01T00:00:00"/>
    <d v="2014-10-30T00:00:00"/>
    <d v="2014-10-30T00:00:00"/>
    <n v="696"/>
    <n v="696"/>
    <n v="4979"/>
    <s v="PURCHASE"/>
    <x v="0"/>
    <n v="3667.05"/>
    <b v="1"/>
    <b v="0"/>
  </r>
  <r>
    <n v="315970270"/>
    <n v="315970270"/>
    <n v="2500"/>
    <n v="1161.79"/>
    <s v="2016-05-12T01:35:10"/>
    <n v="78.52"/>
    <x v="77"/>
    <s v="US"/>
    <x v="0"/>
    <n v="9"/>
    <n v="1"/>
    <x v="8"/>
    <d v="2022-12-01T00:00:00"/>
    <d v="2015-11-05T00:00:00"/>
    <d v="2016-04-04T00:00:00"/>
    <n v="274"/>
    <n v="274"/>
    <n v="1518"/>
    <s v="PURCHASE"/>
    <x v="0"/>
    <n v="1338.21"/>
    <b v="1"/>
    <b v="0"/>
  </r>
  <r>
    <n v="284544813"/>
    <n v="284544813"/>
    <n v="7500"/>
    <n v="6769.74"/>
    <s v="2016-06-30T20:56:44"/>
    <n v="391.47"/>
    <x v="1"/>
    <s v="US"/>
    <x v="0"/>
    <n v="5"/>
    <n v="1"/>
    <x v="0"/>
    <d v="2029-04-01T00:00:00"/>
    <d v="2015-03-30T00:00:00"/>
    <d v="2015-03-30T00:00:00"/>
    <n v="219"/>
    <n v="219"/>
    <n v="3378"/>
    <s v="PURCHASE"/>
    <x v="0"/>
    <n v="730.26"/>
    <b v="0"/>
    <b v="0"/>
  </r>
  <r>
    <n v="246780374"/>
    <n v="246780374"/>
    <n v="250"/>
    <n v="127.27"/>
    <s v="2016-08-14T17:04:43"/>
    <n v="4.07"/>
    <x v="53"/>
    <s v="US"/>
    <x v="0"/>
    <n v="2"/>
    <n v="1"/>
    <x v="11"/>
    <d v="2025-04-01T00:00:00"/>
    <d v="2015-11-25T00:00:00"/>
    <d v="2016-04-02T00:00:00"/>
    <n v="371"/>
    <n v="371"/>
    <n v="6391"/>
    <s v="PURCHASE"/>
    <x v="0"/>
    <n v="122.73"/>
    <b v="0"/>
    <b v="0"/>
  </r>
  <r>
    <n v="763201731"/>
    <n v="763201731"/>
    <n v="2500"/>
    <n v="420.44"/>
    <s v="2016-02-22T06:09:51"/>
    <n v="15.7"/>
    <x v="0"/>
    <s v="US"/>
    <x v="0"/>
    <n v="9"/>
    <n v="8"/>
    <x v="0"/>
    <d v="2027-03-01T00:00:00"/>
    <d v="2014-12-16T00:00:00"/>
    <d v="2016-01-11T00:00:00"/>
    <n v="348"/>
    <n v="348"/>
    <n v="4161"/>
    <s v="PURCHASE"/>
    <x v="0"/>
    <n v="2079.56"/>
    <b v="0"/>
    <b v="0"/>
  </r>
  <r>
    <n v="663223089"/>
    <n v="663223089"/>
    <n v="20000"/>
    <n v="9460.32"/>
    <s v="2016-09-18T22:05:23"/>
    <n v="785.07"/>
    <x v="10"/>
    <s v="US"/>
    <x v="0"/>
    <n v="2"/>
    <n v="1"/>
    <x v="0"/>
    <d v="2021-01-01T00:00:00"/>
    <d v="2012-10-21T00:00:00"/>
    <d v="2012-10-21T00:00:00"/>
    <n v="847"/>
    <n v="847"/>
    <n v="8711"/>
    <s v="PURCHASE"/>
    <x v="0"/>
    <n v="10539.68"/>
    <b v="0"/>
    <b v="0"/>
  </r>
  <r>
    <n v="658700143"/>
    <n v="658700143"/>
    <n v="7500"/>
    <n v="4973.8100000000004"/>
    <s v="2016-02-16T00:28:06"/>
    <n v="217.93"/>
    <x v="30"/>
    <s v="US"/>
    <x v="0"/>
    <n v="9"/>
    <n v="1"/>
    <x v="0"/>
    <d v="2030-02-01T00:00:00"/>
    <d v="2013-09-26T00:00:00"/>
    <d v="2016-02-08T00:00:00"/>
    <n v="887"/>
    <n v="887"/>
    <n v="822"/>
    <s v="PURCHASE"/>
    <x v="1"/>
    <n v="2526.19"/>
    <b v="0"/>
    <b v="0"/>
  </r>
  <r>
    <n v="417549733"/>
    <n v="417549733"/>
    <n v="2500"/>
    <n v="1469.36"/>
    <s v="2016-05-23T16:01:52"/>
    <n v="23.04"/>
    <x v="36"/>
    <s v="US"/>
    <x v="0"/>
    <n v="2"/>
    <n v="1"/>
    <x v="0"/>
    <d v="2031-10-01T00:00:00"/>
    <d v="2015-02-16T00:00:00"/>
    <d v="2015-02-16T00:00:00"/>
    <n v="475"/>
    <n v="475"/>
    <n v="0"/>
    <s v="PURCHASE"/>
    <x v="0"/>
    <n v="1030.6400000000001"/>
    <b v="0"/>
    <b v="0"/>
  </r>
  <r>
    <n v="744064422"/>
    <n v="744064422"/>
    <n v="250"/>
    <n v="111.81"/>
    <s v="2016-11-23T22:17:22"/>
    <n v="167.67"/>
    <x v="10"/>
    <s v="US"/>
    <x v="0"/>
    <n v="2"/>
    <n v="1"/>
    <x v="0"/>
    <d v="2029-05-01T00:00:00"/>
    <d v="2015-01-27T00:00:00"/>
    <d v="2015-01-27T00:00:00"/>
    <n v="964"/>
    <n v="964"/>
    <n v="9962"/>
    <s v="PURCHASE"/>
    <x v="1"/>
    <n v="138.19"/>
    <b v="0"/>
    <b v="0"/>
  </r>
  <r>
    <n v="594564236"/>
    <n v="594564236"/>
    <n v="10000"/>
    <n v="9224.34"/>
    <s v="2016-09-04T16:32:51"/>
    <n v="23.18"/>
    <x v="10"/>
    <s v="US"/>
    <x v="0"/>
    <n v="9"/>
    <n v="1"/>
    <x v="0"/>
    <d v="2027-11-01T00:00:00"/>
    <d v="2015-07-13T00:00:00"/>
    <d v="2016-08-18T00:00:00"/>
    <n v="712"/>
    <n v="712"/>
    <n v="5090"/>
    <s v="PURCHASE"/>
    <x v="0"/>
    <n v="775.66"/>
    <b v="0"/>
    <b v="0"/>
  </r>
  <r>
    <n v="289059209"/>
    <n v="289059209"/>
    <n v="7500"/>
    <n v="711.68"/>
    <s v="2016-05-26T05:01:12"/>
    <n v="0.53"/>
    <x v="363"/>
    <s v="US"/>
    <x v="0"/>
    <n v="2"/>
    <n v="1"/>
    <x v="1"/>
    <d v="2030-01-01T00:00:00"/>
    <d v="2012-10-30T00:00:00"/>
    <d v="2016-05-04T00:00:00"/>
    <n v="148"/>
    <n v="148"/>
    <n v="9716"/>
    <s v="PURCHASE"/>
    <x v="0"/>
    <n v="6788.32"/>
    <b v="1"/>
    <b v="0"/>
  </r>
  <r>
    <n v="238581744"/>
    <n v="238581744"/>
    <n v="20000"/>
    <n v="19960.82"/>
    <s v="2016-02-18T06:33:05"/>
    <n v="129.25"/>
    <x v="64"/>
    <s v="US"/>
    <x v="0"/>
    <n v="9"/>
    <n v="8"/>
    <x v="0"/>
    <d v="2030-02-01T00:00:00"/>
    <d v="2015-08-26T00:00:00"/>
    <d v="2015-08-26T00:00:00"/>
    <n v="126"/>
    <n v="126"/>
    <n v="5912"/>
    <s v="PURCHASE"/>
    <x v="0"/>
    <n v="39.18"/>
    <b v="0"/>
    <b v="0"/>
  </r>
  <r>
    <n v="921157285"/>
    <n v="921157285"/>
    <n v="500"/>
    <n v="155.47999999999999"/>
    <s v="2016-04-29T00:59:30"/>
    <n v="351.57"/>
    <x v="182"/>
    <s v="US"/>
    <x v="0"/>
    <n v="5"/>
    <n v="1"/>
    <x v="8"/>
    <d v="2028-06-01T00:00:00"/>
    <d v="2013-11-28T00:00:00"/>
    <d v="2013-11-28T00:00:00"/>
    <n v="388"/>
    <n v="388"/>
    <n v="4301"/>
    <s v="PURCHASE"/>
    <x v="0"/>
    <n v="344.52"/>
    <b v="0"/>
    <b v="0"/>
  </r>
  <r>
    <n v="626718799"/>
    <n v="626718799"/>
    <n v="5000"/>
    <n v="1691.8"/>
    <s v="2016-10-25T08:02:37"/>
    <n v="139.22"/>
    <x v="364"/>
    <s v="US"/>
    <x v="0"/>
    <n v="9"/>
    <n v="1"/>
    <x v="1"/>
    <d v="2021-05-01T00:00:00"/>
    <d v="2013-05-24T00:00:00"/>
    <d v="2013-05-24T00:00:00"/>
    <n v="600"/>
    <n v="600"/>
    <n v="2618"/>
    <s v="PURCHASE"/>
    <x v="0"/>
    <n v="3308.2"/>
    <b v="1"/>
    <b v="0"/>
  </r>
  <r>
    <n v="832350956"/>
    <n v="832350956"/>
    <n v="15000"/>
    <n v="14056.47"/>
    <s v="2016-06-20T01:57:58"/>
    <n v="149.66999999999999"/>
    <x v="306"/>
    <s v="US"/>
    <x v="0"/>
    <n v="5"/>
    <n v="1"/>
    <x v="1"/>
    <d v="2019-07-01T00:00:00"/>
    <d v="2015-03-30T00:00:00"/>
    <d v="2016-06-11T00:00:00"/>
    <n v="159"/>
    <n v="159"/>
    <n v="3147"/>
    <s v="PURCHASE"/>
    <x v="0"/>
    <n v="943.53"/>
    <b v="1"/>
    <b v="0"/>
  </r>
  <r>
    <n v="890999184"/>
    <n v="890999184"/>
    <n v="250"/>
    <n v="144.69999999999999"/>
    <s v="2016-11-08T10:33:04"/>
    <n v="42.94"/>
    <x v="365"/>
    <s v="US"/>
    <x v="0"/>
    <n v="5"/>
    <n v="1"/>
    <x v="1"/>
    <d v="2030-03-01T00:00:00"/>
    <d v="2014-05-23T00:00:00"/>
    <d v="2014-05-23T00:00:00"/>
    <n v="387"/>
    <n v="387"/>
    <n v="2718"/>
    <s v="PURCHASE"/>
    <x v="0"/>
    <n v="105.3"/>
    <b v="1"/>
    <b v="0"/>
  </r>
  <r>
    <n v="833157128"/>
    <n v="833157128"/>
    <n v="7500"/>
    <n v="5819.93"/>
    <s v="2016-12-26T20:46:34"/>
    <n v="85.6"/>
    <x v="35"/>
    <s v="US"/>
    <x v="0"/>
    <n v="9"/>
    <n v="1"/>
    <x v="0"/>
    <d v="2031-03-01T00:00:00"/>
    <d v="2015-05-05T00:00:00"/>
    <d v="2016-06-25T00:00:00"/>
    <n v="494"/>
    <n v="494"/>
    <n v="211"/>
    <s v="PURCHASE"/>
    <x v="0"/>
    <n v="1680.07"/>
    <b v="0"/>
    <b v="0"/>
  </r>
  <r>
    <n v="481310282"/>
    <n v="481310282"/>
    <n v="250"/>
    <n v="231.54"/>
    <s v="2016-02-24T17:41:22"/>
    <n v="18.46"/>
    <x v="366"/>
    <s v="US"/>
    <x v="0"/>
    <n v="9"/>
    <n v="1"/>
    <x v="3"/>
    <d v="2025-08-01T00:00:00"/>
    <d v="2011-10-08T00:00:00"/>
    <d v="2011-10-08T00:00:00"/>
    <n v="493"/>
    <n v="493"/>
    <n v="311"/>
    <s v="REVERSAL"/>
    <x v="0"/>
    <n v="18.46"/>
    <b v="0"/>
    <b v="0"/>
  </r>
  <r>
    <n v="591210319"/>
    <n v="591210319"/>
    <n v="7500"/>
    <n v="1572.8"/>
    <s v="2016-08-26T11:02:44"/>
    <n v="3.43"/>
    <x v="53"/>
    <s v="US"/>
    <x v="0"/>
    <n v="5"/>
    <n v="1"/>
    <x v="11"/>
    <d v="2021-10-01T00:00:00"/>
    <d v="2015-11-19T00:00:00"/>
    <d v="2015-11-19T00:00:00"/>
    <n v="206"/>
    <n v="206"/>
    <n v="0"/>
    <s v="PURCHASE"/>
    <x v="0"/>
    <n v="5927.2"/>
    <b v="0"/>
    <b v="0"/>
  </r>
  <r>
    <n v="527005564"/>
    <n v="527005564"/>
    <n v="20000"/>
    <n v="18789.939999999999"/>
    <s v="2016-07-20T11:05:36"/>
    <n v="211.29"/>
    <x v="30"/>
    <s v="US"/>
    <x v="0"/>
    <m/>
    <n v="1"/>
    <x v="0"/>
    <d v="2025-12-01T00:00:00"/>
    <d v="2009-05-03T00:00:00"/>
    <d v="2009-05-03T00:00:00"/>
    <n v="976"/>
    <n v="976"/>
    <n v="3594"/>
    <s v="PURCHASE"/>
    <x v="0"/>
    <n v="1210.06"/>
    <b v="0"/>
    <b v="0"/>
  </r>
  <r>
    <n v="744198814"/>
    <n v="744198814"/>
    <n v="15000"/>
    <n v="9968.7099999999991"/>
    <s v="2016-07-13T01:24:45"/>
    <n v="264.89999999999998"/>
    <x v="30"/>
    <m/>
    <x v="0"/>
    <n v="9"/>
    <n v="1"/>
    <x v="0"/>
    <d v="2025-10-01T00:00:00"/>
    <d v="2015-01-21T00:00:00"/>
    <d v="2016-03-27T00:00:00"/>
    <n v="812"/>
    <n v="812"/>
    <n v="1692"/>
    <s v="PURCHASE"/>
    <x v="1"/>
    <n v="5031.29"/>
    <b v="0"/>
    <b v="0"/>
  </r>
  <r>
    <n v="265582967"/>
    <n v="265582967"/>
    <n v="7500"/>
    <n v="7041.72"/>
    <s v="2016-10-02T02:23:09"/>
    <n v="193.41"/>
    <x v="12"/>
    <s v="US"/>
    <x v="0"/>
    <n v="9"/>
    <n v="1"/>
    <x v="6"/>
    <d v="2025-05-01T00:00:00"/>
    <d v="2014-10-01T00:00:00"/>
    <d v="2016-09-23T00:00:00"/>
    <n v="310"/>
    <n v="310"/>
    <n v="9294"/>
    <s v="PURCHASE"/>
    <x v="0"/>
    <n v="458.28"/>
    <b v="0"/>
    <b v="0"/>
  </r>
  <r>
    <n v="820248098"/>
    <n v="820248098"/>
    <n v="7500"/>
    <n v="1148.82"/>
    <s v="2016-12-17T02:50:18"/>
    <n v="409.94"/>
    <x v="23"/>
    <s v="US"/>
    <x v="0"/>
    <n v="5"/>
    <n v="1"/>
    <x v="2"/>
    <d v="2020-12-01T00:00:00"/>
    <d v="2015-05-23T00:00:00"/>
    <d v="2015-05-23T00:00:00"/>
    <n v="997"/>
    <n v="997"/>
    <n v="427"/>
    <s v="PURCHASE"/>
    <x v="0"/>
    <n v="6351.18"/>
    <b v="0"/>
    <b v="0"/>
  </r>
  <r>
    <n v="119000601"/>
    <n v="119000601"/>
    <n v="20000"/>
    <n v="11223"/>
    <s v="2016-03-29T15:34:17"/>
    <n v="176.75"/>
    <x v="367"/>
    <s v="US"/>
    <x v="0"/>
    <n v="5"/>
    <n v="1"/>
    <x v="1"/>
    <d v="2027-03-01T00:00:00"/>
    <d v="2012-08-22T00:00:00"/>
    <d v="2012-08-22T00:00:00"/>
    <n v="523"/>
    <n v="523"/>
    <n v="6849"/>
    <s v="PURCHASE"/>
    <x v="0"/>
    <n v="8777"/>
    <b v="1"/>
    <b v="0"/>
  </r>
  <r>
    <n v="843697122"/>
    <n v="843697122"/>
    <n v="10000"/>
    <n v="5998.9"/>
    <s v="2016-09-23T23:11:51"/>
    <n v="32.17"/>
    <x v="35"/>
    <s v="US"/>
    <x v="0"/>
    <n v="2"/>
    <n v="1"/>
    <x v="0"/>
    <d v="2026-10-01T00:00:00"/>
    <d v="2015-03-14T00:00:00"/>
    <d v="2016-08-05T00:00:00"/>
    <n v="160"/>
    <n v="160"/>
    <n v="7228"/>
    <s v="PURCHASE"/>
    <x v="0"/>
    <n v="4001.1"/>
    <b v="0"/>
    <b v="0"/>
  </r>
  <r>
    <n v="791549692"/>
    <n v="791549692"/>
    <n v="7500"/>
    <n v="6320.16"/>
    <s v="2016-07-28T14:20:59"/>
    <n v="35.9"/>
    <x v="368"/>
    <s v="US"/>
    <x v="0"/>
    <n v="5"/>
    <n v="1"/>
    <x v="1"/>
    <d v="2026-05-01T00:00:00"/>
    <d v="2012-10-13T00:00:00"/>
    <d v="2016-01-12T00:00:00"/>
    <n v="674"/>
    <n v="674"/>
    <n v="6952"/>
    <s v="PURCHASE"/>
    <x v="0"/>
    <n v="1179.8399999999999"/>
    <b v="1"/>
    <b v="0"/>
  </r>
  <r>
    <n v="903360157"/>
    <n v="903360157"/>
    <n v="50000"/>
    <n v="18520.349999999999"/>
    <s v="2016-11-05T23:31:06"/>
    <n v="783.32"/>
    <x v="175"/>
    <s v="US"/>
    <x v="0"/>
    <n v="5"/>
    <n v="1"/>
    <x v="8"/>
    <d v="2023-11-01T00:00:00"/>
    <d v="2015-03-28T00:00:00"/>
    <d v="2016-05-22T00:00:00"/>
    <n v="722"/>
    <n v="722"/>
    <n v="7104"/>
    <s v="PURCHASE"/>
    <x v="0"/>
    <n v="31479.65"/>
    <b v="0"/>
    <b v="0"/>
  </r>
  <r>
    <n v="519181388"/>
    <n v="519181388"/>
    <n v="500"/>
    <n v="85.61"/>
    <s v="2016-08-31T13:10:10"/>
    <n v="10.24"/>
    <x v="155"/>
    <s v="US"/>
    <x v="0"/>
    <n v="9"/>
    <n v="1"/>
    <x v="8"/>
    <d v="2018-08-01T00:00:00"/>
    <d v="2014-04-08T00:00:00"/>
    <d v="2014-04-08T00:00:00"/>
    <n v="911"/>
    <n v="911"/>
    <n v="5535"/>
    <s v="PURCHASE"/>
    <x v="0"/>
    <n v="414.39"/>
    <b v="1"/>
    <b v="0"/>
  </r>
  <r>
    <n v="414150798"/>
    <n v="414150798"/>
    <n v="500"/>
    <n v="118.6"/>
    <s v="2016-01-14T11:55:55"/>
    <n v="295.86"/>
    <x v="60"/>
    <s v="US"/>
    <x v="0"/>
    <n v="5"/>
    <n v="8"/>
    <x v="6"/>
    <d v="2029-04-01T00:00:00"/>
    <d v="2012-05-28T00:00:00"/>
    <d v="2012-05-28T00:00:00"/>
    <n v="391"/>
    <n v="391"/>
    <n v="6947"/>
    <s v="PURCHASE"/>
    <x v="0"/>
    <n v="381.4"/>
    <b v="0"/>
    <b v="0"/>
  </r>
  <r>
    <n v="272452904"/>
    <n v="272452904"/>
    <n v="2500"/>
    <n v="1523.13"/>
    <s v="2016-01-25T05:15:40"/>
    <n v="275.62"/>
    <x v="369"/>
    <s v="US"/>
    <x v="0"/>
    <n v="5"/>
    <n v="1"/>
    <x v="1"/>
    <d v="2028-02-01T00:00:00"/>
    <d v="2015-08-27T00:00:00"/>
    <d v="2015-08-27T00:00:00"/>
    <n v="150"/>
    <n v="150"/>
    <n v="1461"/>
    <s v="PURCHASE"/>
    <x v="0"/>
    <n v="976.87"/>
    <b v="1"/>
    <b v="0"/>
  </r>
  <r>
    <n v="537052791"/>
    <n v="537052791"/>
    <n v="5000"/>
    <n v="1218.1099999999999"/>
    <s v="2016-03-18T18:13:24"/>
    <n v="295.99"/>
    <x v="48"/>
    <s v="US"/>
    <x v="0"/>
    <n v="9"/>
    <n v="8"/>
    <x v="0"/>
    <d v="2025-01-01T00:00:00"/>
    <d v="2012-12-01T00:00:00"/>
    <d v="2016-01-22T00:00:00"/>
    <n v="418"/>
    <n v="418"/>
    <n v="7787"/>
    <s v="PURCHASE"/>
    <x v="0"/>
    <n v="3781.89"/>
    <b v="0"/>
    <b v="0"/>
  </r>
  <r>
    <n v="862111917"/>
    <n v="862111917"/>
    <n v="10000"/>
    <n v="9919.94"/>
    <s v="2016-04-05T19:50:16"/>
    <n v="25.12"/>
    <x v="68"/>
    <s v="US"/>
    <x v="0"/>
    <n v="5"/>
    <n v="8"/>
    <x v="0"/>
    <d v="2027-01-01T00:00:00"/>
    <d v="2012-01-13T00:00:00"/>
    <d v="2012-01-13T00:00:00"/>
    <n v="655"/>
    <n v="655"/>
    <n v="2372"/>
    <s v="PURCHASE"/>
    <x v="0"/>
    <n v="80.06"/>
    <b v="0"/>
    <b v="0"/>
  </r>
  <r>
    <n v="484705396"/>
    <n v="484705396"/>
    <n v="10000"/>
    <n v="4984.6400000000003"/>
    <s v="2016-12-03T15:12:18"/>
    <n v="313.98"/>
    <x v="64"/>
    <m/>
    <x v="0"/>
    <n v="2"/>
    <n v="1"/>
    <x v="0"/>
    <d v="2020-11-01T00:00:00"/>
    <d v="2014-11-21T00:00:00"/>
    <d v="2016-10-12T00:00:00"/>
    <n v="922"/>
    <n v="922"/>
    <n v="4431"/>
    <s v="PURCHASE"/>
    <x v="0"/>
    <n v="5015.3599999999997"/>
    <b v="0"/>
    <b v="0"/>
  </r>
  <r>
    <n v="702626304"/>
    <n v="702626304"/>
    <n v="5000"/>
    <n v="300.45"/>
    <s v="2016-07-21T16:33:55"/>
    <n v="77.31"/>
    <x v="36"/>
    <s v="US"/>
    <x v="0"/>
    <n v="5"/>
    <n v="8"/>
    <x v="0"/>
    <d v="2023-09-01T00:00:00"/>
    <d v="2015-09-01T00:00:00"/>
    <d v="2015-09-01T00:00:00"/>
    <n v="814"/>
    <n v="814"/>
    <n v="4289"/>
    <s v="PURCHASE"/>
    <x v="0"/>
    <n v="4699.55"/>
    <b v="0"/>
    <b v="0"/>
  </r>
  <r>
    <n v="318001076"/>
    <n v="318001076"/>
    <n v="50000"/>
    <n v="27056.74"/>
    <s v="2016-07-06T22:13:59"/>
    <n v="514.74"/>
    <x v="35"/>
    <s v="US"/>
    <x v="0"/>
    <n v="9"/>
    <n v="1"/>
    <x v="0"/>
    <d v="2026-09-01T00:00:00"/>
    <d v="2015-12-11T00:00:00"/>
    <d v="2016-07-05T00:00:00"/>
    <n v="633"/>
    <n v="633"/>
    <n v="1789"/>
    <s v="PURCHASE"/>
    <x v="0"/>
    <n v="22943.26"/>
    <b v="0"/>
    <b v="0"/>
  </r>
  <r>
    <n v="888231319"/>
    <n v="888231319"/>
    <n v="10000"/>
    <n v="3116.78"/>
    <s v="2016-01-17T16:46:12"/>
    <n v="0"/>
    <x v="182"/>
    <s v="US"/>
    <x v="0"/>
    <n v="2"/>
    <n v="1"/>
    <x v="8"/>
    <d v="2019-01-01T00:00:00"/>
    <d v="2015-04-09T00:00:00"/>
    <d v="2016-01-06T00:00:00"/>
    <n v="486"/>
    <n v="486"/>
    <n v="6743"/>
    <s v="ADDRESS_VERIFICATION"/>
    <x v="0"/>
    <n v="6883.22"/>
    <b v="0"/>
    <b v="0"/>
  </r>
  <r>
    <n v="343248184"/>
    <n v="343248184"/>
    <n v="15000"/>
    <n v="4902.92"/>
    <s v="2016-05-21T09:45:04"/>
    <n v="195.71"/>
    <x v="370"/>
    <s v="US"/>
    <x v="0"/>
    <n v="9"/>
    <n v="1"/>
    <x v="13"/>
    <d v="2030-11-01T00:00:00"/>
    <d v="2015-11-27T00:00:00"/>
    <d v="2015-11-27T00:00:00"/>
    <n v="246"/>
    <n v="246"/>
    <n v="7906"/>
    <s v="PURCHASE"/>
    <x v="0"/>
    <n v="10097.08"/>
    <b v="1"/>
    <b v="0"/>
  </r>
  <r>
    <n v="431081947"/>
    <n v="431081947"/>
    <n v="20000"/>
    <n v="18630.88"/>
    <s v="2016-01-27T03:07:04"/>
    <n v="103.9"/>
    <x v="11"/>
    <s v="US"/>
    <x v="0"/>
    <n v="5"/>
    <n v="1"/>
    <x v="0"/>
    <d v="2028-04-01T00:00:00"/>
    <d v="2015-11-21T00:00:00"/>
    <d v="2016-01-24T00:00:00"/>
    <n v="274"/>
    <n v="274"/>
    <n v="2510"/>
    <s v="PURCHASE"/>
    <x v="0"/>
    <n v="1369.12"/>
    <b v="0"/>
    <b v="0"/>
  </r>
  <r>
    <n v="632120503"/>
    <n v="632120503"/>
    <n v="7500"/>
    <n v="4778.07"/>
    <s v="2016-03-28T11:09:34"/>
    <n v="364.08"/>
    <x v="48"/>
    <s v="US"/>
    <x v="0"/>
    <n v="2"/>
    <n v="1"/>
    <x v="0"/>
    <d v="2029-12-01T00:00:00"/>
    <d v="2014-04-13T00:00:00"/>
    <d v="2014-04-13T00:00:00"/>
    <n v="185"/>
    <n v="185"/>
    <n v="2777"/>
    <s v="PURCHASE"/>
    <x v="0"/>
    <n v="2721.93"/>
    <b v="0"/>
    <b v="0"/>
  </r>
  <r>
    <n v="575744399"/>
    <n v="575744399"/>
    <n v="15000"/>
    <n v="14151.12"/>
    <s v="2016-11-20T19:23:02"/>
    <n v="378.89"/>
    <x v="60"/>
    <s v="US"/>
    <x v="0"/>
    <n v="2"/>
    <n v="1"/>
    <x v="6"/>
    <d v="2025-12-01T00:00:00"/>
    <d v="2014-08-09T00:00:00"/>
    <d v="2014-08-09T00:00:00"/>
    <n v="912"/>
    <n v="912"/>
    <n v="4321"/>
    <s v="PURCHASE"/>
    <x v="1"/>
    <n v="848.88"/>
    <b v="0"/>
    <b v="0"/>
  </r>
  <r>
    <n v="629606479"/>
    <n v="629606479"/>
    <n v="7500"/>
    <n v="814.5"/>
    <s v="2016-04-22T04:13:59"/>
    <n v="159.97999999999999"/>
    <x v="371"/>
    <s v="US"/>
    <x v="0"/>
    <n v="5"/>
    <n v="8"/>
    <x v="1"/>
    <d v="2020-04-01T00:00:00"/>
    <d v="2010-09-21T00:00:00"/>
    <d v="2016-03-14T00:00:00"/>
    <n v="176"/>
    <n v="176"/>
    <n v="2251"/>
    <s v="PURCHASE"/>
    <x v="0"/>
    <n v="6685.5"/>
    <b v="1"/>
    <b v="0"/>
  </r>
  <r>
    <n v="281253442"/>
    <n v="281253442"/>
    <n v="5000"/>
    <n v="1218"/>
    <s v="2016-08-31T15:15:40"/>
    <n v="219.24"/>
    <x v="372"/>
    <s v="US"/>
    <x v="0"/>
    <n v="9"/>
    <n v="1"/>
    <x v="1"/>
    <d v="2028-02-01T00:00:00"/>
    <d v="2014-11-15T00:00:00"/>
    <d v="2016-06-24T00:00:00"/>
    <n v="301"/>
    <n v="301"/>
    <n v="9870"/>
    <s v="PURCHASE"/>
    <x v="0"/>
    <n v="3782"/>
    <b v="1"/>
    <b v="0"/>
  </r>
  <r>
    <n v="195206235"/>
    <n v="195206235"/>
    <n v="250"/>
    <n v="250"/>
    <s v="2016-10-25T22:39:29"/>
    <n v="5.62"/>
    <x v="53"/>
    <s v="US"/>
    <x v="0"/>
    <n v="5"/>
    <n v="1"/>
    <x v="11"/>
    <d v="2030-12-01T00:00:00"/>
    <d v="2015-09-16T00:00:00"/>
    <d v="2015-09-16T00:00:00"/>
    <n v="306"/>
    <n v="306"/>
    <n v="8869"/>
    <s v="PURCHASE"/>
    <x v="0"/>
    <n v="0"/>
    <b v="0"/>
    <b v="0"/>
  </r>
  <r>
    <n v="784469543"/>
    <n v="784469543"/>
    <n v="2500"/>
    <n v="1341.18"/>
    <s v="2016-12-10T15:36:08"/>
    <n v="80.459999999999994"/>
    <x v="166"/>
    <s v="US"/>
    <x v="0"/>
    <n v="5"/>
    <n v="1"/>
    <x v="16"/>
    <d v="2021-02-01T00:00:00"/>
    <d v="2008-08-21T00:00:00"/>
    <d v="2016-04-09T00:00:00"/>
    <n v="479"/>
    <n v="479"/>
    <n v="8915"/>
    <s v="PURCHASE"/>
    <x v="0"/>
    <n v="1158.82"/>
    <b v="0"/>
    <b v="0"/>
  </r>
  <r>
    <n v="700321326"/>
    <n v="700321326"/>
    <n v="2500"/>
    <n v="727.96"/>
    <s v="2016-08-10T22:42:42"/>
    <n v="81.78"/>
    <x v="373"/>
    <s v="US"/>
    <x v="0"/>
    <n v="5"/>
    <n v="8"/>
    <x v="4"/>
    <d v="2031-04-01T00:00:00"/>
    <d v="2009-03-05T00:00:00"/>
    <d v="2016-08-04T00:00:00"/>
    <n v="187"/>
    <n v="187"/>
    <n v="4019"/>
    <s v="PURCHASE"/>
    <x v="0"/>
    <n v="1772.04"/>
    <b v="1"/>
    <b v="0"/>
  </r>
  <r>
    <n v="574400424"/>
    <n v="574400424"/>
    <n v="5000"/>
    <n v="2670.78"/>
    <s v="2016-03-10T20:01:59"/>
    <n v="238.59"/>
    <x v="33"/>
    <s v="US"/>
    <x v="0"/>
    <n v="9"/>
    <n v="1"/>
    <x v="8"/>
    <d v="2028-08-01T00:00:00"/>
    <d v="2015-07-23T00:00:00"/>
    <d v="2015-07-23T00:00:00"/>
    <n v="262"/>
    <n v="262"/>
    <n v="1554"/>
    <s v="PURCHASE"/>
    <x v="0"/>
    <n v="2329.2199999999998"/>
    <b v="1"/>
    <b v="0"/>
  </r>
  <r>
    <n v="568765450"/>
    <n v="568765450"/>
    <n v="20000"/>
    <n v="4653.08"/>
    <s v="2016-05-25T20:08:14"/>
    <n v="0"/>
    <x v="221"/>
    <s v="US"/>
    <x v="0"/>
    <n v="80"/>
    <n v="8"/>
    <x v="5"/>
    <d v="2030-03-01T00:00:00"/>
    <d v="2015-02-20T00:00:00"/>
    <d v="2016-02-12T00:00:00"/>
    <n v="528"/>
    <n v="528"/>
    <n v="261"/>
    <s v="ADDRESS_VERIFICATION"/>
    <x v="0"/>
    <n v="15346.92"/>
    <b v="0"/>
    <b v="0"/>
  </r>
  <r>
    <n v="578996933"/>
    <n v="578996933"/>
    <n v="7500"/>
    <n v="7212.33"/>
    <s v="2016-07-09T12:25:28"/>
    <n v="53.2"/>
    <x v="10"/>
    <s v="US"/>
    <x v="0"/>
    <n v="80"/>
    <n v="1"/>
    <x v="0"/>
    <d v="2024-09-01T00:00:00"/>
    <d v="2015-10-01T00:00:00"/>
    <d v="2015-10-01T00:00:00"/>
    <n v="889"/>
    <n v="889"/>
    <n v="8763"/>
    <s v="PURCHASE"/>
    <x v="0"/>
    <n v="287.67"/>
    <b v="0"/>
    <b v="0"/>
  </r>
  <r>
    <n v="822203001"/>
    <n v="822203001"/>
    <n v="5000"/>
    <n v="2545.77"/>
    <s v="2016-05-17T05:19:04"/>
    <n v="19.12"/>
    <x v="1"/>
    <s v="US"/>
    <x v="0"/>
    <n v="5"/>
    <n v="1"/>
    <x v="0"/>
    <d v="2024-01-01T00:00:00"/>
    <d v="2014-01-11T00:00:00"/>
    <d v="2016-03-26T00:00:00"/>
    <n v="180"/>
    <n v="180"/>
    <n v="6060"/>
    <s v="PURCHASE"/>
    <x v="0"/>
    <n v="2454.23"/>
    <b v="0"/>
    <b v="0"/>
  </r>
  <r>
    <n v="288328000"/>
    <n v="288328000"/>
    <n v="10000"/>
    <n v="8880"/>
    <s v="2016-07-18T09:22:51"/>
    <n v="27.69"/>
    <x v="374"/>
    <s v="US"/>
    <x v="0"/>
    <n v="2"/>
    <n v="1"/>
    <x v="14"/>
    <d v="2028-03-01T00:00:00"/>
    <d v="2015-03-14T00:00:00"/>
    <d v="2016-07-05T00:00:00"/>
    <n v="990"/>
    <n v="990"/>
    <n v="3663"/>
    <s v="PURCHASE"/>
    <x v="0"/>
    <n v="1120"/>
    <b v="1"/>
    <b v="0"/>
  </r>
  <r>
    <n v="212240419"/>
    <n v="212240419"/>
    <n v="5000"/>
    <n v="3457.36"/>
    <s v="2016-03-15T09:25:12"/>
    <n v="65.16"/>
    <x v="111"/>
    <s v="US"/>
    <x v="0"/>
    <n v="2"/>
    <n v="1"/>
    <x v="9"/>
    <d v="2024-06-01T00:00:00"/>
    <d v="2010-05-03T00:00:00"/>
    <d v="2010-05-03T00:00:00"/>
    <n v="788"/>
    <n v="788"/>
    <n v="8142"/>
    <s v="PURCHASE"/>
    <x v="0"/>
    <n v="1542.64"/>
    <b v="0"/>
    <b v="0"/>
  </r>
  <r>
    <n v="772617122"/>
    <n v="772617122"/>
    <n v="10000"/>
    <n v="9635.5"/>
    <s v="2016-11-06T01:46:10"/>
    <n v="47.98"/>
    <x v="18"/>
    <s v="US"/>
    <x v="0"/>
    <n v="5"/>
    <n v="8"/>
    <x v="8"/>
    <d v="2028-04-01T00:00:00"/>
    <d v="2015-02-14T00:00:00"/>
    <d v="2015-02-14T00:00:00"/>
    <n v="378"/>
    <n v="378"/>
    <n v="9589"/>
    <s v="PURCHASE"/>
    <x v="0"/>
    <n v="364.5"/>
    <b v="1"/>
    <b v="0"/>
  </r>
  <r>
    <n v="487826791"/>
    <n v="487826791"/>
    <n v="2500"/>
    <n v="2464.7199999999998"/>
    <s v="2016-08-24T07:58:33"/>
    <n v="35.28"/>
    <x v="375"/>
    <s v="US"/>
    <x v="0"/>
    <n v="9"/>
    <n v="1"/>
    <x v="14"/>
    <d v="2025-01-01T00:00:00"/>
    <d v="2015-01-25T00:00:00"/>
    <d v="2015-01-25T00:00:00"/>
    <n v="928"/>
    <n v="928"/>
    <n v="3544"/>
    <s v="PURCHASE"/>
    <x v="0"/>
    <n v="35.28"/>
    <b v="1"/>
    <b v="0"/>
  </r>
  <r>
    <n v="326889731"/>
    <n v="326889731"/>
    <n v="15000"/>
    <n v="9851.91"/>
    <s v="2016-07-18T13:22:05"/>
    <n v="137.35"/>
    <x v="36"/>
    <s v="US"/>
    <x v="0"/>
    <n v="9"/>
    <n v="1"/>
    <x v="0"/>
    <d v="2031-07-01T00:00:00"/>
    <d v="2013-08-28T00:00:00"/>
    <d v="2013-08-28T00:00:00"/>
    <n v="191"/>
    <n v="191"/>
    <n v="1400"/>
    <s v="PURCHASE"/>
    <x v="0"/>
    <n v="5148.09"/>
    <b v="0"/>
    <b v="0"/>
  </r>
  <r>
    <n v="616028892"/>
    <n v="616028892"/>
    <n v="5000"/>
    <n v="306.83"/>
    <s v="2016-10-26T18:16:00"/>
    <n v="21.68"/>
    <x v="290"/>
    <s v="US"/>
    <x v="0"/>
    <n v="9"/>
    <n v="1"/>
    <x v="12"/>
    <d v="2021-03-01T00:00:00"/>
    <d v="2013-06-10T00:00:00"/>
    <d v="2013-06-10T00:00:00"/>
    <n v="633"/>
    <n v="633"/>
    <n v="6178"/>
    <s v="PURCHASE"/>
    <x v="0"/>
    <n v="4693.17"/>
    <b v="0"/>
    <b v="0"/>
  </r>
  <r>
    <n v="324073765"/>
    <n v="324073765"/>
    <n v="15000"/>
    <n v="1174.3399999999999"/>
    <s v="2016-05-01T06:37:01"/>
    <n v="53.21"/>
    <x v="114"/>
    <s v="US"/>
    <x v="0"/>
    <n v="5"/>
    <n v="1"/>
    <x v="9"/>
    <d v="2024-07-01T00:00:00"/>
    <d v="2015-06-11T00:00:00"/>
    <d v="2015-06-11T00:00:00"/>
    <n v="523"/>
    <n v="523"/>
    <n v="1756"/>
    <s v="PURCHASE"/>
    <x v="0"/>
    <n v="13825.66"/>
    <b v="0"/>
    <b v="0"/>
  </r>
  <r>
    <n v="973203237"/>
    <n v="973203237"/>
    <n v="7500"/>
    <n v="6552.45"/>
    <s v="2016-04-29T13:53:59"/>
    <n v="293.93"/>
    <x v="12"/>
    <s v="US"/>
    <x v="0"/>
    <n v="9"/>
    <n v="8"/>
    <x v="6"/>
    <d v="2018-08-01T00:00:00"/>
    <d v="2015-07-31T00:00:00"/>
    <d v="2015-07-31T00:00:00"/>
    <n v="555"/>
    <n v="555"/>
    <n v="1684"/>
    <s v="PURCHASE"/>
    <x v="0"/>
    <n v="947.55"/>
    <b v="0"/>
    <b v="0"/>
  </r>
  <r>
    <n v="510104884"/>
    <n v="510104884"/>
    <n v="7500"/>
    <n v="2826.66"/>
    <s v="2016-02-27T01:25:37"/>
    <n v="250.29"/>
    <x v="64"/>
    <s v="US"/>
    <x v="0"/>
    <n v="5"/>
    <n v="1"/>
    <x v="0"/>
    <d v="2021-01-01T00:00:00"/>
    <d v="2012-03-22T00:00:00"/>
    <d v="2016-02-22T00:00:00"/>
    <n v="633"/>
    <n v="633"/>
    <n v="3559"/>
    <s v="PURCHASE"/>
    <x v="0"/>
    <n v="4673.34"/>
    <b v="0"/>
    <b v="0"/>
  </r>
  <r>
    <n v="802272364"/>
    <n v="802272364"/>
    <n v="5000"/>
    <n v="1335.56"/>
    <s v="2016-03-05T11:28:30"/>
    <n v="41.47"/>
    <x v="120"/>
    <s v="US"/>
    <x v="0"/>
    <n v="5"/>
    <n v="1"/>
    <x v="8"/>
    <d v="2031-05-01T00:00:00"/>
    <d v="2013-03-24T00:00:00"/>
    <d v="2013-03-24T00:00:00"/>
    <n v="238"/>
    <n v="238"/>
    <n v="3933"/>
    <s v="PURCHASE"/>
    <x v="0"/>
    <n v="3664.44"/>
    <b v="1"/>
    <b v="0"/>
  </r>
  <r>
    <n v="710868793"/>
    <n v="710868793"/>
    <n v="5000"/>
    <n v="3703.34"/>
    <s v="2016-07-26T06:31:01"/>
    <n v="179.01"/>
    <x v="259"/>
    <s v="US"/>
    <x v="0"/>
    <n v="5"/>
    <n v="8"/>
    <x v="5"/>
    <d v="2019-07-01T00:00:00"/>
    <d v="2008-09-23T00:00:00"/>
    <d v="2008-09-23T00:00:00"/>
    <n v="135"/>
    <n v="135"/>
    <n v="2631"/>
    <s v="PURCHASE"/>
    <x v="0"/>
    <n v="1296.6600000000001"/>
    <b v="1"/>
    <b v="0"/>
  </r>
  <r>
    <n v="538254205"/>
    <n v="538254205"/>
    <n v="7500"/>
    <n v="1379.38"/>
    <s v="2016-10-27T15:58:20"/>
    <n v="156.41"/>
    <x v="376"/>
    <s v="US"/>
    <x v="0"/>
    <n v="5"/>
    <n v="1"/>
    <x v="4"/>
    <d v="2021-04-01T00:00:00"/>
    <d v="2013-01-11T00:00:00"/>
    <d v="2013-01-11T00:00:00"/>
    <n v="337"/>
    <n v="337"/>
    <n v="7801"/>
    <s v="PURCHASE"/>
    <x v="0"/>
    <n v="6120.62"/>
    <b v="0"/>
    <b v="0"/>
  </r>
  <r>
    <n v="871412990"/>
    <n v="871412990"/>
    <n v="5000"/>
    <n v="5000"/>
    <s v="2016-11-08T17:34:18"/>
    <n v="125.45"/>
    <x v="377"/>
    <s v="US"/>
    <x v="0"/>
    <n v="2"/>
    <n v="1"/>
    <x v="1"/>
    <d v="2031-03-01T00:00:00"/>
    <d v="2014-07-17T00:00:00"/>
    <d v="2014-07-17T00:00:00"/>
    <n v="288"/>
    <n v="288"/>
    <n v="1663"/>
    <s v="PURCHASE"/>
    <x v="0"/>
    <n v="0"/>
    <b v="1"/>
    <b v="0"/>
  </r>
  <r>
    <n v="780131508"/>
    <n v="780131508"/>
    <n v="2500"/>
    <n v="2085.34"/>
    <s v="2016-12-24T21:12:59"/>
    <n v="8.67"/>
    <x v="31"/>
    <s v="US"/>
    <x v="0"/>
    <n v="2"/>
    <n v="1"/>
    <x v="11"/>
    <d v="2028-12-01T00:00:00"/>
    <d v="2013-08-02T00:00:00"/>
    <d v="2013-08-02T00:00:00"/>
    <n v="493"/>
    <n v="493"/>
    <n v="6049"/>
    <s v="PURCHASE"/>
    <x v="0"/>
    <n v="414.66"/>
    <b v="0"/>
    <b v="0"/>
  </r>
  <r>
    <n v="266524384"/>
    <n v="266524384"/>
    <n v="20000"/>
    <n v="17820.77"/>
    <s v="2016-04-16T15:06:32"/>
    <n v="53.51"/>
    <x v="64"/>
    <s v="US"/>
    <x v="0"/>
    <n v="5"/>
    <n v="1"/>
    <x v="0"/>
    <d v="2018-05-01T00:00:00"/>
    <d v="2008-07-09T00:00:00"/>
    <d v="2016-01-13T00:00:00"/>
    <n v="956"/>
    <n v="956"/>
    <n v="1280"/>
    <s v="PURCHASE"/>
    <x v="0"/>
    <n v="2179.23"/>
    <b v="0"/>
    <b v="0"/>
  </r>
  <r>
    <n v="303455027"/>
    <n v="303455027"/>
    <n v="7500"/>
    <n v="3598.18"/>
    <s v="2016-08-10T07:50:19"/>
    <n v="85.49"/>
    <x v="378"/>
    <s v="US"/>
    <x v="0"/>
    <n v="5"/>
    <n v="1"/>
    <x v="1"/>
    <d v="2027-09-01T00:00:00"/>
    <d v="2015-08-19T00:00:00"/>
    <d v="2016-05-30T00:00:00"/>
    <n v="470"/>
    <n v="470"/>
    <n v="9304"/>
    <s v="PURCHASE"/>
    <x v="0"/>
    <n v="3901.82"/>
    <b v="1"/>
    <b v="0"/>
  </r>
  <r>
    <n v="447957199"/>
    <n v="447957199"/>
    <n v="5000"/>
    <n v="2493.31"/>
    <s v="2016-10-08T20:26:58"/>
    <n v="4.68"/>
    <x v="379"/>
    <s v="US"/>
    <x v="0"/>
    <n v="2"/>
    <n v="1"/>
    <x v="1"/>
    <d v="2021-07-01T00:00:00"/>
    <d v="2014-12-09T00:00:00"/>
    <d v="2016-06-14T00:00:00"/>
    <n v="104"/>
    <n v="104"/>
    <n v="2100"/>
    <s v="PURCHASE"/>
    <x v="0"/>
    <n v="2506.69"/>
    <b v="1"/>
    <b v="0"/>
  </r>
  <r>
    <n v="472314822"/>
    <n v="472314822"/>
    <n v="20000"/>
    <n v="19857.560000000001"/>
    <s v="2016-09-12T11:54:10"/>
    <n v="246.5"/>
    <x v="380"/>
    <s v="US"/>
    <x v="0"/>
    <n v="2"/>
    <n v="1"/>
    <x v="1"/>
    <d v="2024-07-01T00:00:00"/>
    <d v="2015-11-03T00:00:00"/>
    <d v="2015-11-03T00:00:00"/>
    <n v="177"/>
    <n v="177"/>
    <n v="8940"/>
    <s v="PURCHASE"/>
    <x v="0"/>
    <n v="142.44"/>
    <b v="1"/>
    <b v="0"/>
  </r>
  <r>
    <n v="539976362"/>
    <n v="539976362"/>
    <n v="15000"/>
    <n v="6775.06"/>
    <s v="2016-10-23T13:41:55"/>
    <n v="53"/>
    <x v="166"/>
    <s v="US"/>
    <x v="0"/>
    <n v="2"/>
    <n v="8"/>
    <x v="16"/>
    <d v="2020-06-01T00:00:00"/>
    <d v="2015-11-06T00:00:00"/>
    <d v="2015-11-06T00:00:00"/>
    <n v="684"/>
    <n v="684"/>
    <n v="1729"/>
    <s v="PURCHASE"/>
    <x v="0"/>
    <n v="8224.94"/>
    <b v="0"/>
    <b v="0"/>
  </r>
  <r>
    <n v="216930249"/>
    <n v="216930249"/>
    <n v="1000"/>
    <n v="680.82"/>
    <s v="2016-09-18T16:26:58"/>
    <n v="72.62"/>
    <x v="74"/>
    <s v="US"/>
    <x v="0"/>
    <n v="5"/>
    <n v="1"/>
    <x v="9"/>
    <d v="2025-12-01T00:00:00"/>
    <d v="2015-05-03T00:00:00"/>
    <d v="2015-05-03T00:00:00"/>
    <n v="411"/>
    <n v="411"/>
    <n v="353"/>
    <s v="PURCHASE"/>
    <x v="0"/>
    <n v="319.18"/>
    <b v="0"/>
    <b v="0"/>
  </r>
  <r>
    <n v="246780374"/>
    <n v="246780374"/>
    <n v="250"/>
    <n v="203.1"/>
    <s v="2016-12-29T04:35:27"/>
    <n v="15.35"/>
    <x v="381"/>
    <s v="US"/>
    <x v="0"/>
    <n v="9"/>
    <n v="1"/>
    <x v="5"/>
    <d v="2022-02-01T00:00:00"/>
    <d v="2015-11-25T00:00:00"/>
    <d v="2016-10-05T00:00:00"/>
    <n v="371"/>
    <n v="371"/>
    <n v="6391"/>
    <s v="PURCHASE"/>
    <x v="0"/>
    <n v="46.9"/>
    <b v="1"/>
    <b v="0"/>
  </r>
  <r>
    <n v="318001076"/>
    <n v="318001076"/>
    <n v="50000"/>
    <n v="2911.4"/>
    <s v="2016-02-14T16:18:31"/>
    <n v="129.41999999999999"/>
    <x v="11"/>
    <s v="US"/>
    <x v="0"/>
    <n v="5"/>
    <n v="1"/>
    <x v="0"/>
    <d v="2025-03-01T00:00:00"/>
    <d v="2015-12-11T00:00:00"/>
    <d v="2016-01-20T00:00:00"/>
    <n v="633"/>
    <n v="633"/>
    <n v="1789"/>
    <s v="PURCHASE"/>
    <x v="0"/>
    <n v="47088.6"/>
    <b v="0"/>
    <b v="0"/>
  </r>
  <r>
    <n v="966291104"/>
    <n v="966291104"/>
    <n v="20000"/>
    <n v="1791.28"/>
    <s v="2016-04-08T03:48:00"/>
    <n v="137.66999999999999"/>
    <x v="10"/>
    <s v="US"/>
    <x v="0"/>
    <n v="9"/>
    <n v="1"/>
    <x v="0"/>
    <d v="2019-10-01T00:00:00"/>
    <d v="2012-03-24T00:00:00"/>
    <d v="2012-03-24T00:00:00"/>
    <n v="688"/>
    <n v="688"/>
    <n v="8796"/>
    <s v="PURCHASE"/>
    <x v="0"/>
    <n v="18208.72"/>
    <b v="0"/>
    <b v="0"/>
  </r>
  <r>
    <n v="899404344"/>
    <n v="899404344"/>
    <n v="5000"/>
    <n v="984.8"/>
    <s v="2016-08-05T06:54:34"/>
    <n v="39.369999999999997"/>
    <x v="132"/>
    <s v="US"/>
    <x v="0"/>
    <n v="80"/>
    <n v="1"/>
    <x v="14"/>
    <d v="2022-02-01T00:00:00"/>
    <d v="2012-03-22T00:00:00"/>
    <d v="2012-03-22T00:00:00"/>
    <n v="654"/>
    <n v="654"/>
    <n v="7774"/>
    <s v="PURCHASE"/>
    <x v="0"/>
    <n v="4015.2"/>
    <b v="1"/>
    <b v="0"/>
  </r>
  <r>
    <n v="341256661"/>
    <n v="341256661"/>
    <n v="250"/>
    <n v="74.599999999999994"/>
    <s v="2016-11-25T10:58:31"/>
    <n v="40.68"/>
    <x v="85"/>
    <s v="US"/>
    <x v="0"/>
    <n v="9"/>
    <n v="8"/>
    <x v="5"/>
    <d v="2020-08-01T00:00:00"/>
    <d v="2014-02-24T00:00:00"/>
    <d v="2016-08-12T00:00:00"/>
    <n v="851"/>
    <n v="851"/>
    <n v="7709"/>
    <s v="REVERSAL"/>
    <x v="0"/>
    <n v="175.4"/>
    <b v="1"/>
    <b v="0"/>
  </r>
  <r>
    <n v="980828253"/>
    <n v="980828253"/>
    <n v="15000"/>
    <n v="12175.36"/>
    <s v="2016-02-28T16:32:53"/>
    <n v="241.73"/>
    <x v="382"/>
    <s v="US"/>
    <x v="0"/>
    <n v="9"/>
    <n v="1"/>
    <x v="4"/>
    <d v="2019-12-01T00:00:00"/>
    <d v="2015-10-26T00:00:00"/>
    <d v="2015-10-26T00:00:00"/>
    <n v="898"/>
    <n v="898"/>
    <n v="7900"/>
    <s v="PURCHASE"/>
    <x v="0"/>
    <n v="2824.64"/>
    <b v="0"/>
    <b v="0"/>
  </r>
  <r>
    <n v="857459062"/>
    <n v="857459062"/>
    <n v="7500"/>
    <n v="7500"/>
    <s v="2016-08-13T11:44:00"/>
    <n v="558.88"/>
    <x v="1"/>
    <s v="US"/>
    <x v="0"/>
    <n v="5"/>
    <n v="8"/>
    <x v="0"/>
    <d v="2030-03-01T00:00:00"/>
    <d v="2014-04-24T00:00:00"/>
    <d v="2014-04-24T00:00:00"/>
    <n v="231"/>
    <n v="231"/>
    <n v="923"/>
    <s v="PURCHASE"/>
    <x v="0"/>
    <n v="0"/>
    <b v="0"/>
    <b v="0"/>
  </r>
  <r>
    <n v="885695526"/>
    <n v="885695526"/>
    <n v="5000"/>
    <n v="2311.0300000000002"/>
    <s v="2016-04-02T13:18:09"/>
    <n v="415.87"/>
    <x v="35"/>
    <s v="US"/>
    <x v="0"/>
    <n v="9"/>
    <n v="8"/>
    <x v="0"/>
    <d v="2028-08-01T00:00:00"/>
    <d v="2015-02-25T00:00:00"/>
    <d v="2015-02-25T00:00:00"/>
    <n v="676"/>
    <n v="676"/>
    <n v="2837"/>
    <s v="PURCHASE"/>
    <x v="0"/>
    <n v="2688.97"/>
    <b v="0"/>
    <b v="0"/>
  </r>
  <r>
    <n v="278064853"/>
    <n v="278064853"/>
    <n v="500"/>
    <n v="420.26"/>
    <s v="2016-02-02T00:52:28"/>
    <n v="105.78"/>
    <x v="35"/>
    <s v="US"/>
    <x v="0"/>
    <n v="9"/>
    <n v="1"/>
    <x v="0"/>
    <d v="2020-07-01T00:00:00"/>
    <d v="2013-08-24T00:00:00"/>
    <d v="2016-01-03T00:00:00"/>
    <n v="676"/>
    <n v="676"/>
    <n v="7267"/>
    <s v="PURCHASE"/>
    <x v="0"/>
    <n v="79.739999999999995"/>
    <b v="0"/>
    <b v="0"/>
  </r>
  <r>
    <n v="326308759"/>
    <n v="326308759"/>
    <n v="20000"/>
    <n v="5369.59"/>
    <s v="2016-07-28T22:14:17"/>
    <n v="131.12"/>
    <x v="383"/>
    <s v="US"/>
    <x v="0"/>
    <n v="9"/>
    <n v="8"/>
    <x v="10"/>
    <d v="2028-12-01T00:00:00"/>
    <d v="2013-11-26T00:00:00"/>
    <d v="2016-07-04T00:00:00"/>
    <n v="166"/>
    <n v="166"/>
    <n v="5800"/>
    <s v="PURCHASE"/>
    <x v="0"/>
    <n v="14630.41"/>
    <b v="0"/>
    <b v="0"/>
  </r>
  <r>
    <n v="875279486"/>
    <n v="875279486"/>
    <n v="15000"/>
    <n v="1919.09"/>
    <s v="2016-10-12T09:44:29"/>
    <n v="13.75"/>
    <x v="290"/>
    <s v="US"/>
    <x v="0"/>
    <n v="2"/>
    <n v="1"/>
    <x v="12"/>
    <d v="2021-09-01T00:00:00"/>
    <d v="2015-02-16T00:00:00"/>
    <d v="2015-02-16T00:00:00"/>
    <n v="435"/>
    <n v="435"/>
    <n v="9356"/>
    <s v="PURCHASE"/>
    <x v="0"/>
    <n v="13080.91"/>
    <b v="0"/>
    <b v="0"/>
  </r>
  <r>
    <n v="156947628"/>
    <n v="156947628"/>
    <n v="5000"/>
    <n v="3025.82"/>
    <s v="2016-06-06T18:19:15"/>
    <n v="46.66"/>
    <x v="111"/>
    <s v="US"/>
    <x v="0"/>
    <n v="9"/>
    <n v="1"/>
    <x v="9"/>
    <d v="2029-03-01T00:00:00"/>
    <d v="2014-04-28T00:00:00"/>
    <d v="2016-02-25T00:00:00"/>
    <n v="487"/>
    <n v="487"/>
    <n v="4432"/>
    <s v="PURCHASE"/>
    <x v="0"/>
    <n v="1974.18"/>
    <b v="0"/>
    <b v="0"/>
  </r>
  <r>
    <n v="217567202"/>
    <n v="217567202"/>
    <n v="15000"/>
    <n v="14757.33"/>
    <s v="2016-03-13T03:36:15"/>
    <n v="3.77"/>
    <x v="53"/>
    <s v="US"/>
    <x v="0"/>
    <n v="5"/>
    <n v="1"/>
    <x v="11"/>
    <d v="2018-07-01T00:00:00"/>
    <d v="2009-04-24T00:00:00"/>
    <d v="2009-04-24T00:00:00"/>
    <n v="579"/>
    <n v="579"/>
    <n v="0"/>
    <s v="PURCHASE"/>
    <x v="0"/>
    <n v="242.67"/>
    <b v="0"/>
    <b v="0"/>
  </r>
  <r>
    <n v="456044564"/>
    <n v="456044564"/>
    <n v="10000"/>
    <n v="6470.66"/>
    <s v="2016-12-17T00:43:29"/>
    <n v="302.95999999999998"/>
    <x v="14"/>
    <s v="US"/>
    <x v="0"/>
    <n v="5"/>
    <n v="1"/>
    <x v="0"/>
    <d v="2027-07-01T00:00:00"/>
    <d v="2012-10-05T00:00:00"/>
    <d v="2016-11-20T00:00:00"/>
    <n v="746"/>
    <n v="746"/>
    <n v="5658"/>
    <s v="PURCHASE"/>
    <x v="0"/>
    <n v="3529.34"/>
    <b v="0"/>
    <b v="0"/>
  </r>
  <r>
    <n v="697150961"/>
    <n v="697150961"/>
    <n v="5000"/>
    <n v="3950.88"/>
    <s v="2016-06-02T15:55:32"/>
    <n v="33.58"/>
    <x v="384"/>
    <s v="US"/>
    <x v="0"/>
    <n v="9"/>
    <n v="1"/>
    <x v="1"/>
    <d v="2025-04-01T00:00:00"/>
    <d v="2013-03-23T00:00:00"/>
    <d v="2016-03-16T00:00:00"/>
    <n v="675"/>
    <n v="675"/>
    <n v="7049"/>
    <s v="PURCHASE"/>
    <x v="0"/>
    <n v="1049.1199999999999"/>
    <b v="1"/>
    <b v="0"/>
  </r>
  <r>
    <n v="876154197"/>
    <n v="876154197"/>
    <n v="20000"/>
    <n v="19497.830000000002"/>
    <s v="2016-04-17T06:49:38"/>
    <n v="26.81"/>
    <x v="46"/>
    <s v="US"/>
    <x v="0"/>
    <n v="9"/>
    <n v="1"/>
    <x v="9"/>
    <d v="2025-10-01T00:00:00"/>
    <d v="2015-08-17T00:00:00"/>
    <d v="2015-08-17T00:00:00"/>
    <n v="689"/>
    <n v="689"/>
    <n v="2319"/>
    <s v="PURCHASE"/>
    <x v="0"/>
    <n v="502.17"/>
    <b v="0"/>
    <b v="0"/>
  </r>
  <r>
    <n v="812328116"/>
    <n v="812328116"/>
    <n v="5000"/>
    <n v="1824.32"/>
    <s v="2016-02-28T09:58:55"/>
    <n v="334.54"/>
    <x v="11"/>
    <s v="US"/>
    <x v="0"/>
    <n v="2"/>
    <n v="1"/>
    <x v="0"/>
    <d v="2024-07-01T00:00:00"/>
    <d v="2011-05-20T00:00:00"/>
    <d v="2016-01-16T00:00:00"/>
    <n v="312"/>
    <n v="312"/>
    <n v="5335"/>
    <s v="REVERSAL"/>
    <x v="0"/>
    <n v="3175.68"/>
    <b v="0"/>
    <b v="0"/>
  </r>
  <r>
    <n v="321155190"/>
    <n v="321155190"/>
    <n v="7500"/>
    <n v="5020.93"/>
    <s v="2016-02-20T17:47:38"/>
    <n v="0"/>
    <x v="385"/>
    <s v="US"/>
    <x v="0"/>
    <n v="9"/>
    <n v="1"/>
    <x v="1"/>
    <d v="2030-04-01T00:00:00"/>
    <d v="2015-03-06T00:00:00"/>
    <d v="2015-03-06T00:00:00"/>
    <n v="636"/>
    <n v="636"/>
    <n v="8365"/>
    <s v="REVERSAL"/>
    <x v="0"/>
    <n v="2479.0700000000002"/>
    <b v="0"/>
    <b v="0"/>
  </r>
  <r>
    <n v="392460381"/>
    <n v="392460381"/>
    <n v="20000"/>
    <n v="19623.080000000002"/>
    <s v="2016-01-14T22:03:17"/>
    <n v="270.86"/>
    <x v="341"/>
    <s v="US"/>
    <x v="0"/>
    <n v="5"/>
    <n v="1"/>
    <x v="13"/>
    <d v="2027-07-01T00:00:00"/>
    <d v="2014-04-27T00:00:00"/>
    <d v="2014-04-27T00:00:00"/>
    <n v="730"/>
    <n v="730"/>
    <n v="9285"/>
    <s v="PURCHASE"/>
    <x v="0"/>
    <n v="376.92"/>
    <b v="1"/>
    <b v="0"/>
  </r>
  <r>
    <n v="647816222"/>
    <n v="647816222"/>
    <n v="15000"/>
    <n v="4534.05"/>
    <s v="2016-06-04T02:32:22"/>
    <n v="350.05"/>
    <x v="386"/>
    <s v="US"/>
    <x v="0"/>
    <n v="2"/>
    <n v="1"/>
    <x v="1"/>
    <d v="2019-06-01T00:00:00"/>
    <d v="2013-09-06T00:00:00"/>
    <d v="2013-09-06T00:00:00"/>
    <n v="383"/>
    <n v="383"/>
    <n v="582"/>
    <s v="PURCHASE"/>
    <x v="0"/>
    <n v="10465.950000000001"/>
    <b v="1"/>
    <b v="0"/>
  </r>
  <r>
    <n v="459485119"/>
    <n v="459485119"/>
    <n v="10000"/>
    <n v="5157.3999999999996"/>
    <s v="2016-06-19T07:40:04"/>
    <n v="58.51"/>
    <x v="175"/>
    <s v="US"/>
    <x v="0"/>
    <n v="9"/>
    <n v="1"/>
    <x v="8"/>
    <d v="2019-12-01T00:00:00"/>
    <d v="2013-03-15T00:00:00"/>
    <d v="2013-03-15T00:00:00"/>
    <n v="639"/>
    <n v="639"/>
    <n v="0"/>
    <m/>
    <x v="0"/>
    <n v="4842.6000000000004"/>
    <b v="1"/>
    <b v="0"/>
  </r>
  <r>
    <n v="492565763"/>
    <n v="492565763"/>
    <n v="7500"/>
    <n v="5595.29"/>
    <s v="2016-03-10T20:58:37"/>
    <n v="395"/>
    <x v="30"/>
    <s v="US"/>
    <x v="0"/>
    <n v="5"/>
    <n v="1"/>
    <x v="0"/>
    <d v="2028-03-01T00:00:00"/>
    <d v="2015-10-27T00:00:00"/>
    <d v="2015-10-27T00:00:00"/>
    <n v="256"/>
    <n v="256"/>
    <n v="3194"/>
    <s v="PURCHASE"/>
    <x v="0"/>
    <n v="1904.71"/>
    <b v="0"/>
    <b v="0"/>
  </r>
  <r>
    <n v="354148785"/>
    <n v="354148785"/>
    <n v="15000"/>
    <n v="14204.48"/>
    <s v="2016-08-26T06:56:56"/>
    <n v="4.92"/>
    <x v="53"/>
    <s v="US"/>
    <x v="0"/>
    <n v="5"/>
    <n v="1"/>
    <x v="11"/>
    <d v="2022-05-01T00:00:00"/>
    <d v="2015-02-18T00:00:00"/>
    <d v="2016-04-23T00:00:00"/>
    <n v="299"/>
    <n v="299"/>
    <n v="8402"/>
    <s v="PURCHASE"/>
    <x v="0"/>
    <n v="795.52"/>
    <b v="0"/>
    <b v="0"/>
  </r>
  <r>
    <n v="413642752"/>
    <n v="413642752"/>
    <n v="2500"/>
    <n v="1976.43"/>
    <s v="2016-07-21T21:27:48"/>
    <n v="45.56"/>
    <x v="321"/>
    <s v="US"/>
    <x v="0"/>
    <n v="2"/>
    <n v="1"/>
    <x v="8"/>
    <d v="2021-03-01T00:00:00"/>
    <d v="2013-09-25T00:00:00"/>
    <d v="2013-09-25T00:00:00"/>
    <n v="125"/>
    <n v="125"/>
    <n v="6723"/>
    <s v="PURCHASE"/>
    <x v="0"/>
    <n v="523.57000000000005"/>
    <b v="1"/>
    <b v="0"/>
  </r>
  <r>
    <n v="269394134"/>
    <n v="269394134"/>
    <n v="1000"/>
    <n v="906.87"/>
    <s v="2016-05-08T04:08:56"/>
    <n v="30.3"/>
    <x v="59"/>
    <s v="US"/>
    <x v="0"/>
    <n v="9"/>
    <n v="1"/>
    <x v="9"/>
    <d v="2031-09-01T00:00:00"/>
    <d v="2015-03-09T00:00:00"/>
    <d v="2015-03-09T00:00:00"/>
    <n v="257"/>
    <n v="257"/>
    <n v="9467"/>
    <s v="PURCHASE"/>
    <x v="1"/>
    <n v="93.13"/>
    <b v="0"/>
    <b v="0"/>
  </r>
  <r>
    <n v="238946888"/>
    <n v="238946888"/>
    <n v="7500"/>
    <n v="6610.82"/>
    <s v="2016-09-26T05:39:17"/>
    <n v="17.100000000000001"/>
    <x v="387"/>
    <s v="US"/>
    <x v="0"/>
    <n v="5"/>
    <n v="1"/>
    <x v="1"/>
    <d v="2020-09-01T00:00:00"/>
    <d v="2014-06-10T00:00:00"/>
    <d v="2014-06-10T00:00:00"/>
    <n v="327"/>
    <n v="327"/>
    <n v="9615"/>
    <s v="PURCHASE"/>
    <x v="0"/>
    <n v="889.18"/>
    <b v="1"/>
    <b v="0"/>
  </r>
  <r>
    <n v="442188500"/>
    <n v="442188500"/>
    <n v="5000"/>
    <n v="4298.7700000000004"/>
    <s v="2016-12-27T06:15:03"/>
    <n v="296.64"/>
    <x v="189"/>
    <s v="US"/>
    <x v="0"/>
    <n v="9"/>
    <n v="1"/>
    <x v="4"/>
    <d v="2024-09-01T00:00:00"/>
    <d v="2013-12-02T00:00:00"/>
    <d v="2016-03-04T00:00:00"/>
    <n v="163"/>
    <n v="163"/>
    <n v="1217"/>
    <s v="PURCHASE"/>
    <x v="0"/>
    <n v="701.23"/>
    <b v="1"/>
    <b v="0"/>
  </r>
  <r>
    <n v="319564786"/>
    <n v="319564786"/>
    <n v="15000"/>
    <n v="14772.21"/>
    <s v="2016-09-23T09:20:19"/>
    <n v="75.930000000000007"/>
    <x v="166"/>
    <s v="US"/>
    <x v="0"/>
    <n v="5"/>
    <n v="1"/>
    <x v="16"/>
    <d v="2019-11-01T00:00:00"/>
    <d v="2015-05-04T00:00:00"/>
    <d v="2015-05-04T00:00:00"/>
    <n v="816"/>
    <n v="816"/>
    <n v="8800"/>
    <s v="PURCHASE"/>
    <x v="0"/>
    <n v="227.79"/>
    <b v="0"/>
    <b v="0"/>
  </r>
  <r>
    <n v="232129715"/>
    <n v="232129715"/>
    <n v="500"/>
    <n v="500"/>
    <s v="2016-06-22T02:16:44"/>
    <n v="153.43"/>
    <x v="377"/>
    <s v="US"/>
    <x v="0"/>
    <n v="5"/>
    <n v="1"/>
    <x v="1"/>
    <d v="2020-08-01T00:00:00"/>
    <d v="2015-08-02T00:00:00"/>
    <d v="2015-08-02T00:00:00"/>
    <n v="954"/>
    <n v="954"/>
    <n v="1281"/>
    <s v="PURCHASE"/>
    <x v="0"/>
    <n v="0"/>
    <b v="1"/>
    <b v="0"/>
  </r>
  <r>
    <n v="832350956"/>
    <n v="832350956"/>
    <n v="15000"/>
    <n v="6707.68"/>
    <s v="2016-07-24T19:34:15"/>
    <n v="386.91"/>
    <x v="68"/>
    <s v="US"/>
    <x v="0"/>
    <n v="9"/>
    <n v="1"/>
    <x v="0"/>
    <d v="2020-09-01T00:00:00"/>
    <d v="2015-03-30T00:00:00"/>
    <d v="2016-06-11T00:00:00"/>
    <n v="159"/>
    <n v="854"/>
    <n v="3147"/>
    <s v="PURCHASE"/>
    <x v="1"/>
    <n v="8292.32"/>
    <b v="0"/>
    <b v="0"/>
  </r>
  <r>
    <n v="263347919"/>
    <n v="263347919"/>
    <n v="20000"/>
    <n v="7442.56"/>
    <s v="2016-07-18T02:17:54"/>
    <n v="105.28"/>
    <x v="388"/>
    <s v="US"/>
    <x v="0"/>
    <n v="2"/>
    <n v="1"/>
    <x v="1"/>
    <d v="2030-05-01T00:00:00"/>
    <d v="2014-06-07T00:00:00"/>
    <d v="2016-02-04T00:00:00"/>
    <n v="574"/>
    <n v="574"/>
    <n v="6754"/>
    <s v="PURCHASE"/>
    <x v="0"/>
    <n v="12557.44"/>
    <b v="1"/>
    <b v="0"/>
  </r>
  <r>
    <n v="774092536"/>
    <n v="774092536"/>
    <n v="50000"/>
    <n v="6271.73"/>
    <s v="2016-10-25T15:56:05"/>
    <n v="75.7"/>
    <x v="11"/>
    <s v="US"/>
    <x v="0"/>
    <n v="5"/>
    <n v="1"/>
    <x v="0"/>
    <d v="2027-10-01T00:00:00"/>
    <d v="2014-01-10T00:00:00"/>
    <d v="2016-03-22T00:00:00"/>
    <n v="779"/>
    <n v="779"/>
    <n v="1088"/>
    <s v="PURCHASE"/>
    <x v="0"/>
    <n v="43728.27"/>
    <b v="0"/>
    <b v="0"/>
  </r>
  <r>
    <n v="283936136"/>
    <n v="283936136"/>
    <n v="20000"/>
    <n v="17744.04"/>
    <s v="2016-03-08T17:57:21"/>
    <n v="3.12"/>
    <x v="72"/>
    <s v="US"/>
    <x v="0"/>
    <n v="5"/>
    <n v="1"/>
    <x v="0"/>
    <d v="2028-01-01T00:00:00"/>
    <d v="2008-01-09T00:00:00"/>
    <d v="2008-01-09T00:00:00"/>
    <n v="426"/>
    <n v="426"/>
    <n v="8988"/>
    <s v="PURCHASE"/>
    <x v="0"/>
    <n v="2255.96"/>
    <b v="0"/>
    <b v="0"/>
  </r>
  <r>
    <n v="130169952"/>
    <n v="130169952"/>
    <n v="2500"/>
    <n v="951.81"/>
    <s v="2016-01-27T19:14:16"/>
    <n v="28.58"/>
    <x v="86"/>
    <s v="US"/>
    <x v="0"/>
    <n v="2"/>
    <n v="1"/>
    <x v="8"/>
    <d v="2019-05-01T00:00:00"/>
    <d v="2015-06-12T00:00:00"/>
    <d v="2015-06-12T00:00:00"/>
    <n v="332"/>
    <n v="332"/>
    <n v="5911"/>
    <s v="PURCHASE"/>
    <x v="0"/>
    <n v="1548.19"/>
    <b v="0"/>
    <b v="0"/>
  </r>
  <r>
    <n v="715145398"/>
    <n v="715145398"/>
    <n v="5000"/>
    <n v="1571.14"/>
    <s v="2016-01-25T18:01:14"/>
    <n v="39.01"/>
    <x v="389"/>
    <s v="US"/>
    <x v="0"/>
    <n v="9"/>
    <n v="1"/>
    <x v="5"/>
    <d v="2024-05-01T00:00:00"/>
    <d v="2008-09-14T00:00:00"/>
    <d v="2008-09-14T00:00:00"/>
    <n v="861"/>
    <n v="861"/>
    <n v="7264"/>
    <s v="PURCHASE"/>
    <x v="0"/>
    <n v="3428.86"/>
    <b v="1"/>
    <b v="0"/>
  </r>
  <r>
    <n v="211818721"/>
    <n v="211818721"/>
    <n v="10000"/>
    <n v="3558.84"/>
    <s v="2016-10-20T12:39:10"/>
    <n v="32.159999999999997"/>
    <x v="348"/>
    <s v="US"/>
    <x v="0"/>
    <n v="2"/>
    <n v="1"/>
    <x v="14"/>
    <d v="2026-07-01T00:00:00"/>
    <d v="2015-01-06T00:00:00"/>
    <d v="2015-01-06T00:00:00"/>
    <n v="933"/>
    <n v="933"/>
    <n v="2771"/>
    <s v="PURCHASE"/>
    <x v="0"/>
    <n v="6441.16"/>
    <b v="1"/>
    <b v="0"/>
  </r>
  <r>
    <n v="976748358"/>
    <n v="976748358"/>
    <n v="7500"/>
    <n v="7500"/>
    <s v="2016-08-02T15:31:07"/>
    <n v="7.85"/>
    <x v="290"/>
    <s v="US"/>
    <x v="0"/>
    <n v="9"/>
    <n v="1"/>
    <x v="12"/>
    <d v="2019-11-01T00:00:00"/>
    <d v="2012-08-10T00:00:00"/>
    <d v="2012-08-10T00:00:00"/>
    <n v="547"/>
    <n v="547"/>
    <n v="5014"/>
    <s v="PURCHASE"/>
    <x v="0"/>
    <n v="0"/>
    <b v="0"/>
    <b v="0"/>
  </r>
  <r>
    <n v="326545556"/>
    <n v="326545556"/>
    <n v="7500"/>
    <n v="4867.66"/>
    <s v="2016-01-13T18:49:59"/>
    <n v="111.61"/>
    <x v="390"/>
    <s v="US"/>
    <x v="0"/>
    <n v="5"/>
    <n v="1"/>
    <x v="1"/>
    <d v="2023-12-01T00:00:00"/>
    <d v="2015-07-24T00:00:00"/>
    <d v="2015-07-24T00:00:00"/>
    <n v="301"/>
    <n v="301"/>
    <n v="6527"/>
    <s v="PURCHASE"/>
    <x v="0"/>
    <n v="2632.34"/>
    <b v="1"/>
    <b v="0"/>
  </r>
  <r>
    <n v="949844609"/>
    <n v="949844609"/>
    <n v="50000"/>
    <n v="7954.11"/>
    <s v="2016-09-25T22:45:39"/>
    <n v="56.28"/>
    <x v="11"/>
    <s v="US"/>
    <x v="0"/>
    <n v="5"/>
    <n v="1"/>
    <x v="0"/>
    <d v="2030-12-01T00:00:00"/>
    <d v="2015-04-22T00:00:00"/>
    <d v="2016-08-06T00:00:00"/>
    <n v="195"/>
    <n v="195"/>
    <n v="8598"/>
    <s v="PURCHASE"/>
    <x v="0"/>
    <n v="42045.89"/>
    <b v="0"/>
    <b v="0"/>
  </r>
  <r>
    <n v="174583033"/>
    <n v="174583033"/>
    <n v="5000"/>
    <n v="4927.58"/>
    <s v="2016-12-16T16:55:27"/>
    <n v="107.05"/>
    <x v="391"/>
    <s v="US"/>
    <x v="0"/>
    <n v="2"/>
    <n v="1"/>
    <x v="5"/>
    <d v="2020-09-01T00:00:00"/>
    <d v="2013-08-21T00:00:00"/>
    <d v="2013-08-21T00:00:00"/>
    <n v="467"/>
    <n v="467"/>
    <n v="2451"/>
    <s v="PURCHASE"/>
    <x v="0"/>
    <n v="72.42"/>
    <b v="1"/>
    <b v="0"/>
  </r>
  <r>
    <n v="258537720"/>
    <n v="258537720"/>
    <n v="15000"/>
    <n v="3381.5"/>
    <s v="2016-03-16T03:00:12"/>
    <n v="474.55"/>
    <x v="48"/>
    <s v="US"/>
    <x v="0"/>
    <n v="5"/>
    <n v="1"/>
    <x v="0"/>
    <d v="2021-04-01T00:00:00"/>
    <d v="2012-09-17T00:00:00"/>
    <d v="2016-02-24T00:00:00"/>
    <n v="466"/>
    <n v="466"/>
    <n v="6408"/>
    <s v="PURCHASE"/>
    <x v="0"/>
    <n v="11618.5"/>
    <b v="0"/>
    <b v="0"/>
  </r>
  <r>
    <n v="465112746"/>
    <n v="465112746"/>
    <n v="2500"/>
    <n v="1958.15"/>
    <s v="2016-11-21T00:33:00"/>
    <n v="201.08"/>
    <x v="175"/>
    <s v="US"/>
    <x v="0"/>
    <n v="2"/>
    <n v="1"/>
    <x v="8"/>
    <d v="2031-06-01T00:00:00"/>
    <d v="2014-06-20T00:00:00"/>
    <d v="2016-03-28T00:00:00"/>
    <n v="670"/>
    <n v="670"/>
    <n v="84"/>
    <s v="PURCHASE"/>
    <x v="0"/>
    <n v="541.85"/>
    <b v="1"/>
    <b v="0"/>
  </r>
  <r>
    <n v="631505933"/>
    <n v="631505933"/>
    <n v="5000"/>
    <n v="3233.33"/>
    <s v="2016-10-07T00:04:17"/>
    <n v="32.520000000000003"/>
    <x v="392"/>
    <s v="US"/>
    <x v="0"/>
    <n v="9"/>
    <n v="1"/>
    <x v="1"/>
    <d v="2031-10-01T00:00:00"/>
    <d v="2014-06-04T00:00:00"/>
    <d v="2014-06-04T00:00:00"/>
    <n v="682"/>
    <n v="682"/>
    <n v="1823"/>
    <s v="PURCHASE"/>
    <x v="0"/>
    <n v="1766.67"/>
    <b v="1"/>
    <b v="0"/>
  </r>
  <r>
    <n v="796464293"/>
    <n v="796464293"/>
    <n v="500"/>
    <n v="26.42"/>
    <s v="2016-03-29T03:55:50"/>
    <n v="44.62"/>
    <x v="393"/>
    <s v="US"/>
    <x v="0"/>
    <n v="2"/>
    <n v="1"/>
    <x v="15"/>
    <d v="2020-02-01T00:00:00"/>
    <d v="2013-06-08T00:00:00"/>
    <d v="2013-06-08T00:00:00"/>
    <n v="446"/>
    <n v="446"/>
    <n v="7338"/>
    <s v="PURCHASE"/>
    <x v="0"/>
    <n v="473.58"/>
    <b v="1"/>
    <b v="0"/>
  </r>
  <r>
    <n v="853726786"/>
    <n v="853726786"/>
    <n v="10000"/>
    <n v="8472.74"/>
    <s v="2016-02-14T13:28:30"/>
    <n v="313.37"/>
    <x v="270"/>
    <s v="US"/>
    <x v="0"/>
    <n v="5"/>
    <n v="1"/>
    <x v="13"/>
    <d v="2024-11-01T00:00:00"/>
    <d v="2015-11-18T00:00:00"/>
    <d v="2015-11-18T00:00:00"/>
    <n v="422"/>
    <n v="422"/>
    <n v="4732"/>
    <s v="REVERSAL"/>
    <x v="0"/>
    <n v="1527.26"/>
    <b v="1"/>
    <b v="0"/>
  </r>
  <r>
    <n v="315970270"/>
    <n v="315970270"/>
    <n v="2500"/>
    <n v="146.93"/>
    <s v="2016-08-30T22:31:59"/>
    <n v="26.93"/>
    <x v="19"/>
    <s v="US"/>
    <x v="0"/>
    <n v="9"/>
    <n v="1"/>
    <x v="8"/>
    <d v="2029-01-01T00:00:00"/>
    <d v="2015-11-05T00:00:00"/>
    <d v="2016-06-16T00:00:00"/>
    <n v="274"/>
    <n v="274"/>
    <n v="1518"/>
    <s v="PURCHASE"/>
    <x v="0"/>
    <n v="2353.0700000000002"/>
    <b v="1"/>
    <b v="0"/>
  </r>
  <r>
    <n v="453278214"/>
    <n v="453278214"/>
    <n v="7500"/>
    <n v="7053.34"/>
    <s v="2016-08-04T12:04:19"/>
    <n v="263.29000000000002"/>
    <x v="48"/>
    <s v="US"/>
    <x v="0"/>
    <n v="80"/>
    <n v="1"/>
    <x v="0"/>
    <d v="2019-03-01T00:00:00"/>
    <d v="2015-07-09T00:00:00"/>
    <d v="2015-07-09T00:00:00"/>
    <n v="619"/>
    <n v="619"/>
    <n v="2076"/>
    <s v="PURCHASE"/>
    <x v="0"/>
    <n v="446.66"/>
    <b v="0"/>
    <b v="0"/>
  </r>
  <r>
    <n v="585001940"/>
    <n v="585001940"/>
    <n v="7500"/>
    <n v="7500"/>
    <s v="2016-07-01T09:26:47"/>
    <n v="154"/>
    <x v="394"/>
    <s v="US"/>
    <x v="0"/>
    <n v="5"/>
    <n v="1"/>
    <x v="15"/>
    <d v="2024-09-01T00:00:00"/>
    <d v="2015-04-02T00:00:00"/>
    <d v="2015-04-02T00:00:00"/>
    <n v="385"/>
    <n v="385"/>
    <n v="4743"/>
    <s v="PURCHASE"/>
    <x v="0"/>
    <n v="0"/>
    <b v="1"/>
    <b v="0"/>
  </r>
  <r>
    <n v="921644140"/>
    <n v="921644140"/>
    <n v="5000"/>
    <n v="2857.63"/>
    <s v="2016-07-10T11:45:27"/>
    <n v="12.33"/>
    <x v="290"/>
    <s v="US"/>
    <x v="0"/>
    <n v="80"/>
    <n v="1"/>
    <x v="12"/>
    <d v="2023-03-01T00:00:00"/>
    <d v="2015-05-14T00:00:00"/>
    <d v="2015-05-14T00:00:00"/>
    <n v="607"/>
    <n v="607"/>
    <n v="7816"/>
    <s v="PURCHASE"/>
    <x v="0"/>
    <n v="2142.37"/>
    <b v="0"/>
    <b v="0"/>
  </r>
  <r>
    <n v="867946897"/>
    <n v="867946897"/>
    <n v="10000"/>
    <n v="9403.91"/>
    <s v="2016-09-26T11:50:29"/>
    <n v="134.31"/>
    <x v="59"/>
    <s v="US"/>
    <x v="0"/>
    <n v="5"/>
    <n v="8"/>
    <x v="9"/>
    <d v="2027-07-01T00:00:00"/>
    <d v="2015-12-18T00:00:00"/>
    <d v="2015-12-18T00:00:00"/>
    <n v="722"/>
    <n v="722"/>
    <n v="8140"/>
    <s v="PURCHASE"/>
    <x v="0"/>
    <n v="596.09"/>
    <b v="0"/>
    <b v="0"/>
  </r>
  <r>
    <n v="792594328"/>
    <n v="792594328"/>
    <n v="7500"/>
    <n v="5293.89"/>
    <s v="2016-09-27T16:56:59"/>
    <n v="39.200000000000003"/>
    <x v="64"/>
    <s v="US"/>
    <x v="0"/>
    <n v="2"/>
    <n v="1"/>
    <x v="0"/>
    <d v="2025-07-01T00:00:00"/>
    <d v="2015-12-01T00:00:00"/>
    <d v="2015-12-01T00:00:00"/>
    <n v="177"/>
    <n v="177"/>
    <n v="1040"/>
    <s v="PURCHASE"/>
    <x v="0"/>
    <n v="2206.11"/>
    <b v="0"/>
    <b v="0"/>
  </r>
  <r>
    <n v="818992213"/>
    <n v="818992213"/>
    <n v="5000"/>
    <n v="4767.46"/>
    <s v="2016-10-06T14:53:47"/>
    <n v="101.17"/>
    <x v="395"/>
    <s v="US"/>
    <x v="0"/>
    <n v="5"/>
    <n v="1"/>
    <x v="1"/>
    <d v="2023-08-01T00:00:00"/>
    <d v="2014-05-29T00:00:00"/>
    <d v="2014-05-29T00:00:00"/>
    <n v="398"/>
    <n v="398"/>
    <n v="2486"/>
    <s v="PURCHASE"/>
    <x v="0"/>
    <n v="232.54"/>
    <b v="1"/>
    <b v="0"/>
  </r>
  <r>
    <n v="326545556"/>
    <n v="326545556"/>
    <n v="7500"/>
    <n v="856.81"/>
    <s v="2016-05-29T21:00:00"/>
    <n v="317.29000000000002"/>
    <x v="396"/>
    <s v="US"/>
    <x v="0"/>
    <n v="5"/>
    <n v="1"/>
    <x v="1"/>
    <d v="2023-01-01T00:00:00"/>
    <d v="2015-07-24T00:00:00"/>
    <d v="2015-07-24T00:00:00"/>
    <n v="301"/>
    <n v="301"/>
    <n v="6527"/>
    <s v="PURCHASE"/>
    <x v="0"/>
    <n v="6643.19"/>
    <b v="1"/>
    <b v="0"/>
  </r>
  <r>
    <n v="130735316"/>
    <n v="130735316"/>
    <n v="5000"/>
    <n v="4797.9799999999996"/>
    <s v="2016-08-12T09:10:04"/>
    <n v="221.89"/>
    <x v="321"/>
    <s v="US"/>
    <x v="0"/>
    <n v="9"/>
    <n v="1"/>
    <x v="8"/>
    <d v="2026-05-01T00:00:00"/>
    <d v="2015-05-26T00:00:00"/>
    <d v="2016-02-28T00:00:00"/>
    <n v="987"/>
    <n v="987"/>
    <n v="652"/>
    <s v="PURCHASE"/>
    <x v="0"/>
    <n v="202.02"/>
    <b v="1"/>
    <b v="0"/>
  </r>
  <r>
    <n v="253812347"/>
    <n v="253812347"/>
    <n v="7500"/>
    <n v="3406.46"/>
    <s v="2016-07-13T02:05:28"/>
    <n v="0.28999999999999998"/>
    <x v="1"/>
    <s v="US"/>
    <x v="0"/>
    <n v="9"/>
    <n v="1"/>
    <x v="0"/>
    <d v="2024-06-01T00:00:00"/>
    <d v="2014-11-09T00:00:00"/>
    <d v="2016-06-14T00:00:00"/>
    <n v="849"/>
    <n v="849"/>
    <n v="0"/>
    <s v="PURCHASE"/>
    <x v="0"/>
    <n v="4093.54"/>
    <b v="0"/>
    <b v="0"/>
  </r>
  <r>
    <n v="979187005"/>
    <n v="979187005"/>
    <n v="5000"/>
    <n v="267.18"/>
    <s v="2016-08-19T09:34:41"/>
    <n v="97.94"/>
    <x v="134"/>
    <s v="US"/>
    <x v="0"/>
    <n v="5"/>
    <n v="1"/>
    <x v="5"/>
    <d v="2023-08-01T00:00:00"/>
    <d v="2015-03-16T00:00:00"/>
    <d v="2016-07-22T00:00:00"/>
    <n v="741"/>
    <n v="741"/>
    <n v="2315"/>
    <s v="PURCHASE"/>
    <x v="0"/>
    <n v="4732.82"/>
    <b v="1"/>
    <b v="0"/>
  </r>
  <r>
    <n v="832350956"/>
    <n v="832350956"/>
    <n v="15000"/>
    <n v="12895.44"/>
    <s v="2016-11-19T21:46:59"/>
    <n v="165.88"/>
    <x v="397"/>
    <s v="US"/>
    <x v="0"/>
    <n v="9"/>
    <n v="1"/>
    <x v="1"/>
    <d v="2021-07-01T00:00:00"/>
    <d v="2015-03-30T00:00:00"/>
    <d v="2016-11-14T00:00:00"/>
    <n v="159"/>
    <n v="159"/>
    <n v="3147"/>
    <s v="PURCHASE"/>
    <x v="0"/>
    <n v="2104.56"/>
    <b v="1"/>
    <b v="0"/>
  </r>
  <r>
    <n v="562074604"/>
    <n v="562074604"/>
    <n v="10000"/>
    <n v="5010.18"/>
    <s v="2016-03-07T14:36:32"/>
    <n v="80.03"/>
    <x v="398"/>
    <s v="US"/>
    <x v="0"/>
    <n v="2"/>
    <n v="1"/>
    <x v="2"/>
    <d v="2026-01-01T00:00:00"/>
    <d v="2012-02-25T00:00:00"/>
    <d v="2012-02-25T00:00:00"/>
    <n v="614"/>
    <n v="614"/>
    <n v="4566"/>
    <s v="PURCHASE"/>
    <x v="0"/>
    <n v="4989.82"/>
    <b v="0"/>
    <b v="0"/>
  </r>
  <r>
    <n v="818992213"/>
    <n v="818992213"/>
    <n v="5000"/>
    <n v="4360.03"/>
    <s v="2016-09-10T05:11:21"/>
    <n v="240.08"/>
    <x v="399"/>
    <s v="US"/>
    <x v="0"/>
    <n v="9"/>
    <n v="8"/>
    <x v="1"/>
    <d v="2022-12-01T00:00:00"/>
    <d v="2014-05-29T00:00:00"/>
    <d v="2014-05-29T00:00:00"/>
    <n v="356"/>
    <n v="356"/>
    <n v="4718"/>
    <s v="PURCHASE"/>
    <x v="0"/>
    <n v="639.97"/>
    <b v="0"/>
    <b v="0"/>
  </r>
  <r>
    <n v="326545556"/>
    <n v="326545556"/>
    <n v="7500"/>
    <n v="6743.72"/>
    <s v="2016-09-04T15:59:50"/>
    <n v="34.590000000000003"/>
    <x v="400"/>
    <s v="US"/>
    <x v="0"/>
    <n v="5"/>
    <n v="1"/>
    <x v="1"/>
    <d v="2022-06-01T00:00:00"/>
    <d v="2015-07-24T00:00:00"/>
    <d v="2016-08-06T00:00:00"/>
    <n v="301"/>
    <n v="301"/>
    <n v="6527"/>
    <s v="PURCHASE"/>
    <x v="0"/>
    <n v="756.28"/>
    <b v="1"/>
    <b v="0"/>
  </r>
  <r>
    <n v="391886993"/>
    <n v="391886993"/>
    <n v="50000"/>
    <n v="48179.66"/>
    <s v="2016-07-07T18:42:08"/>
    <n v="15.18"/>
    <x v="401"/>
    <s v="US"/>
    <x v="0"/>
    <n v="5"/>
    <n v="1"/>
    <x v="1"/>
    <d v="2028-10-01T00:00:00"/>
    <d v="2011-10-12T00:00:00"/>
    <d v="2011-10-12T00:00:00"/>
    <n v="642"/>
    <n v="642"/>
    <n v="7570"/>
    <s v="PURCHASE"/>
    <x v="0"/>
    <n v="1820.34"/>
    <b v="1"/>
    <b v="0"/>
  </r>
  <r>
    <n v="303455027"/>
    <n v="303455027"/>
    <n v="7500"/>
    <n v="759.68"/>
    <s v="2016-10-27T22:18:30"/>
    <n v="354.38"/>
    <x v="402"/>
    <s v="US"/>
    <x v="0"/>
    <n v="9"/>
    <n v="8"/>
    <x v="1"/>
    <d v="2029-07-01T00:00:00"/>
    <d v="2015-08-19T00:00:00"/>
    <d v="2016-05-30T00:00:00"/>
    <n v="470"/>
    <n v="470"/>
    <n v="9304"/>
    <s v="PURCHASE"/>
    <x v="0"/>
    <n v="6740.32"/>
    <b v="1"/>
    <b v="0"/>
  </r>
  <r>
    <n v="488729876"/>
    <n v="488729876"/>
    <n v="7500"/>
    <n v="660.64"/>
    <s v="2016-12-10T04:34:58"/>
    <n v="67.89"/>
    <x v="124"/>
    <s v="US"/>
    <x v="0"/>
    <n v="9"/>
    <n v="8"/>
    <x v="1"/>
    <d v="2024-09-01T00:00:00"/>
    <d v="2015-05-28T00:00:00"/>
    <d v="2016-02-25T00:00:00"/>
    <n v="648"/>
    <n v="648"/>
    <n v="2211"/>
    <s v="PURCHASE"/>
    <x v="0"/>
    <n v="6839.36"/>
    <b v="1"/>
    <b v="0"/>
  </r>
  <r>
    <n v="901922840"/>
    <n v="901922840"/>
    <n v="20000"/>
    <n v="16097.85"/>
    <s v="2016-10-03T08:19:56"/>
    <n v="254.99"/>
    <x v="329"/>
    <s v="US"/>
    <x v="0"/>
    <n v="5"/>
    <n v="1"/>
    <x v="2"/>
    <d v="2023-07-01T00:00:00"/>
    <d v="2013-09-09T00:00:00"/>
    <d v="2016-08-23T00:00:00"/>
    <n v="713"/>
    <n v="713"/>
    <n v="1548"/>
    <s v="PURCHASE"/>
    <x v="0"/>
    <n v="3902.15"/>
    <b v="0"/>
    <b v="0"/>
  </r>
  <r>
    <n v="853241462"/>
    <n v="853241462"/>
    <n v="5000"/>
    <n v="4138.67"/>
    <s v="2016-02-19T13:51:53"/>
    <n v="31.14"/>
    <x v="346"/>
    <s v="US"/>
    <x v="0"/>
    <n v="9"/>
    <n v="1"/>
    <x v="14"/>
    <d v="2028-11-01T00:00:00"/>
    <d v="2015-06-09T00:00:00"/>
    <d v="2015-06-09T00:00:00"/>
    <n v="294"/>
    <n v="294"/>
    <n v="6503"/>
    <s v="PURCHASE"/>
    <x v="0"/>
    <n v="861.33"/>
    <b v="1"/>
    <b v="0"/>
  </r>
  <r>
    <n v="428892294"/>
    <n v="428892294"/>
    <n v="2500"/>
    <n v="1543.34"/>
    <s v="2016-02-25T14:20:56"/>
    <n v="28.22"/>
    <x v="187"/>
    <s v="US"/>
    <x v="0"/>
    <n v="9"/>
    <n v="1"/>
    <x v="9"/>
    <d v="2025-07-01T00:00:00"/>
    <d v="2014-05-24T00:00:00"/>
    <d v="2014-05-24T00:00:00"/>
    <n v="654"/>
    <n v="654"/>
    <n v="4737"/>
    <s v="PURCHASE"/>
    <x v="0"/>
    <n v="956.66"/>
    <b v="0"/>
    <b v="0"/>
  </r>
  <r>
    <n v="890964842"/>
    <n v="890964842"/>
    <n v="5000"/>
    <n v="4874.29"/>
    <s v="2016-05-18T22:11:39"/>
    <n v="33.130000000000003"/>
    <x v="374"/>
    <s v="US"/>
    <x v="0"/>
    <n v="5"/>
    <n v="1"/>
    <x v="14"/>
    <d v="2021-12-01T00:00:00"/>
    <d v="2014-11-09T00:00:00"/>
    <d v="2014-11-09T00:00:00"/>
    <n v="752"/>
    <n v="753"/>
    <n v="4599"/>
    <s v="PURCHASE"/>
    <x v="0"/>
    <n v="125.71"/>
    <b v="1"/>
    <b v="0"/>
  </r>
  <r>
    <n v="727535709"/>
    <n v="727535709"/>
    <n v="20000"/>
    <n v="17624.88"/>
    <s v="2016-05-08T23:29:28"/>
    <n v="8.91"/>
    <x v="403"/>
    <s v="US"/>
    <x v="0"/>
    <n v="9"/>
    <n v="1"/>
    <x v="4"/>
    <d v="2019-09-01T00:00:00"/>
    <d v="2013-05-16T00:00:00"/>
    <d v="2013-05-16T00:00:00"/>
    <n v="676"/>
    <n v="676"/>
    <n v="9816"/>
    <s v="PURCHASE"/>
    <x v="0"/>
    <n v="2375.12"/>
    <b v="1"/>
    <b v="0"/>
  </r>
  <r>
    <n v="600385112"/>
    <n v="600385112"/>
    <n v="5000"/>
    <n v="503.11"/>
    <s v="2016-04-14T02:32:56"/>
    <n v="66.81"/>
    <x v="60"/>
    <s v="US"/>
    <x v="0"/>
    <n v="9"/>
    <n v="1"/>
    <x v="6"/>
    <d v="2022-08-01T00:00:00"/>
    <d v="2014-07-17T00:00:00"/>
    <d v="2014-07-17T00:00:00"/>
    <n v="428"/>
    <n v="428"/>
    <n v="4307"/>
    <s v="PURCHASE"/>
    <x v="0"/>
    <n v="4496.8900000000003"/>
    <b v="0"/>
    <b v="0"/>
  </r>
  <r>
    <n v="436532177"/>
    <n v="436532177"/>
    <n v="7500"/>
    <n v="5501.35"/>
    <s v="2016-09-28T06:04:38"/>
    <n v="14.47"/>
    <x v="162"/>
    <s v="US"/>
    <x v="0"/>
    <n v="5"/>
    <n v="1"/>
    <x v="5"/>
    <d v="2021-04-01T00:00:00"/>
    <d v="2013-08-25T00:00:00"/>
    <d v="2013-08-25T00:00:00"/>
    <n v="947"/>
    <n v="947"/>
    <n v="6067"/>
    <s v="PURCHASE"/>
    <x v="0"/>
    <n v="1998.65"/>
    <b v="1"/>
    <b v="0"/>
  </r>
  <r>
    <n v="629606479"/>
    <n v="629606479"/>
    <n v="7500"/>
    <n v="2955.51"/>
    <s v="2016-06-12T23:02:03"/>
    <n v="93.62"/>
    <x v="404"/>
    <s v="US"/>
    <x v="0"/>
    <n v="9"/>
    <n v="1"/>
    <x v="2"/>
    <d v="2024-04-01T00:00:00"/>
    <d v="2010-09-21T00:00:00"/>
    <d v="2016-05-15T00:00:00"/>
    <n v="176"/>
    <n v="776"/>
    <n v="2251"/>
    <s v="PURCHASE"/>
    <x v="0"/>
    <n v="4544.49"/>
    <b v="0"/>
    <b v="0"/>
  </r>
  <r>
    <n v="872874789"/>
    <n v="872874789"/>
    <n v="7500"/>
    <n v="6915.74"/>
    <s v="2016-08-05T23:51:38"/>
    <n v="120.88"/>
    <x v="405"/>
    <s v="US"/>
    <x v="0"/>
    <n v="2"/>
    <n v="8"/>
    <x v="5"/>
    <d v="2021-05-01T00:00:00"/>
    <d v="2012-10-24T00:00:00"/>
    <d v="2016-07-17T00:00:00"/>
    <n v="748"/>
    <n v="748"/>
    <n v="2487"/>
    <s v="PURCHASE"/>
    <x v="0"/>
    <n v="584.26"/>
    <b v="1"/>
    <b v="0"/>
  </r>
  <r>
    <n v="542293379"/>
    <n v="542293379"/>
    <n v="1000"/>
    <n v="210.73"/>
    <s v="2016-09-01T19:54:45"/>
    <n v="151.93"/>
    <x v="36"/>
    <s v="US"/>
    <x v="0"/>
    <n v="5"/>
    <n v="1"/>
    <x v="0"/>
    <d v="2030-03-01T00:00:00"/>
    <d v="2009-12-01T00:00:00"/>
    <d v="2016-08-05T00:00:00"/>
    <n v="625"/>
    <n v="625"/>
    <n v="6346"/>
    <s v="REVERSAL"/>
    <x v="0"/>
    <n v="789.27"/>
    <b v="0"/>
    <b v="0"/>
  </r>
  <r>
    <n v="938253216"/>
    <n v="938253216"/>
    <n v="10000"/>
    <n v="4995.32"/>
    <s v="2016-11-18T18:35:32"/>
    <n v="42.58"/>
    <x v="406"/>
    <s v="US"/>
    <x v="0"/>
    <n v="2"/>
    <n v="1"/>
    <x v="14"/>
    <d v="2018-10-01T00:00:00"/>
    <d v="2015-11-20T00:00:00"/>
    <d v="2016-11-06T00:00:00"/>
    <n v="396"/>
    <n v="396"/>
    <n v="0"/>
    <s v="PURCHASE"/>
    <x v="0"/>
    <n v="5004.68"/>
    <b v="1"/>
    <b v="0"/>
  </r>
  <r>
    <n v="235721673"/>
    <n v="235721673"/>
    <n v="5000"/>
    <n v="2511.36"/>
    <s v="2016-12-21T06:10:01"/>
    <n v="200.85"/>
    <x v="321"/>
    <s v="US"/>
    <x v="0"/>
    <n v="9"/>
    <n v="8"/>
    <x v="8"/>
    <d v="2027-02-01T00:00:00"/>
    <d v="2013-06-15T00:00:00"/>
    <d v="2016-09-18T00:00:00"/>
    <n v="397"/>
    <n v="397"/>
    <n v="9984"/>
    <s v="PURCHASE"/>
    <x v="0"/>
    <n v="2488.64"/>
    <b v="1"/>
    <b v="0"/>
  </r>
  <r>
    <n v="211590617"/>
    <n v="211590617"/>
    <n v="250"/>
    <n v="178.1"/>
    <s v="2016-10-17T13:24:20"/>
    <n v="38.03"/>
    <x v="30"/>
    <s v="US"/>
    <x v="0"/>
    <n v="9"/>
    <n v="8"/>
    <x v="0"/>
    <d v="2019-07-01T00:00:00"/>
    <d v="2013-10-27T00:00:00"/>
    <d v="2016-02-29T00:00:00"/>
    <n v="749"/>
    <n v="749"/>
    <n v="7948"/>
    <s v="PURCHASE"/>
    <x v="0"/>
    <n v="71.900000000000006"/>
    <b v="0"/>
    <b v="0"/>
  </r>
  <r>
    <n v="757015461"/>
    <n v="757015461"/>
    <n v="7500"/>
    <n v="2294"/>
    <s v="2016-10-15T14:10:54"/>
    <n v="8.52"/>
    <x v="10"/>
    <s v="US"/>
    <x v="0"/>
    <n v="9"/>
    <n v="1"/>
    <x v="0"/>
    <d v="2031-10-01T00:00:00"/>
    <d v="2013-01-26T00:00:00"/>
    <d v="2016-10-08T00:00:00"/>
    <n v="969"/>
    <n v="969"/>
    <n v="4103"/>
    <s v="PURCHASE"/>
    <x v="0"/>
    <n v="5206"/>
    <b v="0"/>
    <b v="0"/>
  </r>
  <r>
    <n v="237591967"/>
    <n v="237591967"/>
    <n v="7500"/>
    <n v="7470.28"/>
    <s v="2016-09-10T23:04:27"/>
    <n v="29.72"/>
    <x v="205"/>
    <s v="US"/>
    <x v="0"/>
    <n v="9"/>
    <n v="8"/>
    <x v="16"/>
    <d v="2019-08-01T00:00:00"/>
    <d v="2013-04-05T00:00:00"/>
    <d v="2014-07-22T00:00:00"/>
    <n v="890"/>
    <n v="890"/>
    <n v="6189"/>
    <s v="PURCHASE"/>
    <x v="0"/>
    <n v="29.72"/>
    <b v="0"/>
    <b v="0"/>
  </r>
  <r>
    <n v="692394892"/>
    <n v="692394892"/>
    <n v="2500"/>
    <n v="715.36"/>
    <s v="2016-11-21T10:04:14"/>
    <n v="80.56"/>
    <x v="12"/>
    <s v="US"/>
    <x v="0"/>
    <n v="9"/>
    <n v="1"/>
    <x v="6"/>
    <d v="2021-12-01T00:00:00"/>
    <d v="2015-10-03T00:00:00"/>
    <d v="2015-10-03T00:00:00"/>
    <n v="226"/>
    <n v="226"/>
    <n v="1141"/>
    <s v="PURCHASE"/>
    <x v="0"/>
    <n v="1784.64"/>
    <b v="0"/>
    <b v="0"/>
  </r>
  <r>
    <n v="170526539"/>
    <n v="170526539"/>
    <n v="7500"/>
    <n v="5762.81"/>
    <s v="2016-10-20T03:18:44"/>
    <n v="176.78"/>
    <x v="321"/>
    <s v="US"/>
    <x v="0"/>
    <n v="5"/>
    <n v="1"/>
    <x v="8"/>
    <d v="2026-06-01T00:00:00"/>
    <d v="2015-06-26T00:00:00"/>
    <d v="2016-10-17T00:00:00"/>
    <n v="366"/>
    <n v="366"/>
    <n v="8321"/>
    <s v="PURCHASE"/>
    <x v="0"/>
    <n v="1737.19"/>
    <b v="1"/>
    <b v="0"/>
  </r>
  <r>
    <n v="502821188"/>
    <n v="502821188"/>
    <n v="5000"/>
    <n v="2616.2199999999998"/>
    <s v="2016-10-02T23:56:42"/>
    <n v="363.7"/>
    <x v="25"/>
    <s v="US"/>
    <x v="0"/>
    <n v="2"/>
    <n v="1"/>
    <x v="8"/>
    <d v="2030-12-01T00:00:00"/>
    <d v="2015-12-13T00:00:00"/>
    <d v="2015-12-13T00:00:00"/>
    <n v="390"/>
    <n v="390"/>
    <n v="5822"/>
    <s v="PURCHASE"/>
    <x v="0"/>
    <n v="2383.7800000000002"/>
    <b v="1"/>
    <b v="0"/>
  </r>
  <r>
    <n v="169746837"/>
    <n v="169746837"/>
    <n v="10000"/>
    <n v="4783.49"/>
    <s v="2016-05-13T18:44:01"/>
    <n v="64.05"/>
    <x v="60"/>
    <s v="US"/>
    <x v="0"/>
    <n v="5"/>
    <n v="8"/>
    <x v="6"/>
    <d v="2028-09-01T00:00:00"/>
    <d v="2015-05-25T00:00:00"/>
    <d v="2016-03-20T00:00:00"/>
    <n v="406"/>
    <n v="406"/>
    <n v="4621"/>
    <s v="PURCHASE"/>
    <x v="0"/>
    <n v="5216.51"/>
    <b v="0"/>
    <b v="0"/>
  </r>
  <r>
    <n v="768225462"/>
    <n v="768225462"/>
    <n v="7500"/>
    <n v="6986.43"/>
    <s v="2016-02-16T18:58:58"/>
    <n v="68.27"/>
    <x v="50"/>
    <s v="US"/>
    <x v="0"/>
    <n v="5"/>
    <n v="1"/>
    <x v="8"/>
    <d v="2026-03-01T00:00:00"/>
    <d v="2015-09-22T00:00:00"/>
    <d v="2015-09-22T00:00:00"/>
    <n v="118"/>
    <n v="118"/>
    <n v="1609"/>
    <s v="PURCHASE"/>
    <x v="0"/>
    <n v="513.57000000000005"/>
    <b v="1"/>
    <b v="0"/>
  </r>
  <r>
    <n v="938741715"/>
    <n v="938741715"/>
    <n v="7500"/>
    <n v="2561.4299999999998"/>
    <s v="2016-07-05T06:08:27"/>
    <n v="105.05"/>
    <x v="407"/>
    <s v="US"/>
    <x v="0"/>
    <n v="5"/>
    <n v="1"/>
    <x v="1"/>
    <d v="2025-02-01T00:00:00"/>
    <d v="2013-10-05T00:00:00"/>
    <d v="2013-10-05T00:00:00"/>
    <n v="937"/>
    <n v="937"/>
    <n v="1850"/>
    <s v="PURCHASE"/>
    <x v="0"/>
    <n v="4938.57"/>
    <b v="1"/>
    <b v="0"/>
  </r>
  <r>
    <n v="211590617"/>
    <n v="211590617"/>
    <n v="250"/>
    <n v="43.61"/>
    <s v="2016-03-02T05:46:18"/>
    <n v="2.52"/>
    <x v="14"/>
    <s v="US"/>
    <x v="0"/>
    <n v="5"/>
    <n v="8"/>
    <x v="0"/>
    <d v="2019-05-01T00:00:00"/>
    <d v="2013-10-27T00:00:00"/>
    <d v="2016-02-29T00:00:00"/>
    <n v="749"/>
    <n v="749"/>
    <n v="7948"/>
    <s v="PURCHASE"/>
    <x v="0"/>
    <n v="206.39"/>
    <b v="0"/>
    <b v="0"/>
  </r>
  <r>
    <n v="423667120"/>
    <n v="423667120"/>
    <n v="20000"/>
    <n v="9434.36"/>
    <s v="2016-09-19T03:34:39"/>
    <n v="258.39999999999998"/>
    <x v="408"/>
    <s v="US"/>
    <x v="0"/>
    <n v="9"/>
    <n v="1"/>
    <x v="7"/>
    <d v="2029-05-01T00:00:00"/>
    <d v="2015-11-03T00:00:00"/>
    <d v="2016-09-01T00:00:00"/>
    <n v="622"/>
    <n v="622"/>
    <n v="6616"/>
    <s v="PURCHASE"/>
    <x v="0"/>
    <n v="10565.64"/>
    <b v="1"/>
    <b v="0"/>
  </r>
  <r>
    <n v="962378532"/>
    <n v="962378532"/>
    <n v="2500"/>
    <n v="1756.93"/>
    <s v="2016-03-13T16:05:29"/>
    <n v="274.70999999999998"/>
    <x v="68"/>
    <s v="US"/>
    <x v="0"/>
    <n v="5"/>
    <n v="1"/>
    <x v="0"/>
    <d v="2029-09-01T00:00:00"/>
    <d v="2015-07-16T00:00:00"/>
    <d v="2015-07-16T00:00:00"/>
    <n v="795"/>
    <n v="795"/>
    <n v="65"/>
    <s v="PURCHASE"/>
    <x v="0"/>
    <n v="743.07"/>
    <b v="0"/>
    <b v="0"/>
  </r>
  <r>
    <n v="906391179"/>
    <n v="906391179"/>
    <n v="5000"/>
    <n v="346.15"/>
    <s v="2016-07-14T20:31:52"/>
    <n v="484.5"/>
    <x v="60"/>
    <s v="US"/>
    <x v="0"/>
    <n v="5"/>
    <n v="1"/>
    <x v="6"/>
    <d v="2023-04-01T00:00:00"/>
    <d v="2015-10-27T00:00:00"/>
    <d v="2016-02-19T00:00:00"/>
    <n v="451"/>
    <n v="451"/>
    <n v="846"/>
    <s v="PURCHASE"/>
    <x v="0"/>
    <n v="4653.8500000000004"/>
    <b v="0"/>
    <b v="0"/>
  </r>
  <r>
    <n v="814604599"/>
    <n v="814604599"/>
    <n v="2500"/>
    <n v="1553.7"/>
    <s v="2016-05-19T05:03:29"/>
    <n v="60.05"/>
    <x v="409"/>
    <s v="US"/>
    <x v="0"/>
    <n v="2"/>
    <n v="1"/>
    <x v="1"/>
    <d v="2028-12-01T00:00:00"/>
    <d v="2014-01-06T00:00:00"/>
    <d v="2014-01-06T00:00:00"/>
    <n v="136"/>
    <n v="136"/>
    <n v="5251"/>
    <s v="PURCHASE"/>
    <x v="0"/>
    <n v="946.3"/>
    <b v="1"/>
    <b v="0"/>
  </r>
  <r>
    <n v="166039495"/>
    <n v="166039495"/>
    <n v="20000"/>
    <n v="15213.28"/>
    <s v="2016-02-01T23:09:06"/>
    <n v="68.39"/>
    <x v="105"/>
    <s v="US"/>
    <x v="0"/>
    <n v="9"/>
    <n v="8"/>
    <x v="2"/>
    <d v="2019-06-01T00:00:00"/>
    <d v="2014-02-22T00:00:00"/>
    <d v="2014-02-22T00:00:00"/>
    <n v="877"/>
    <n v="877"/>
    <n v="7652"/>
    <s v="PURCHASE"/>
    <x v="0"/>
    <n v="4786.72"/>
    <b v="0"/>
    <b v="0"/>
  </r>
  <r>
    <n v="221180984"/>
    <n v="221180984"/>
    <n v="250"/>
    <n v="221.56"/>
    <s v="2016-11-25T00:10:00"/>
    <n v="46.61"/>
    <x v="410"/>
    <s v="US"/>
    <x v="0"/>
    <n v="2"/>
    <n v="1"/>
    <x v="14"/>
    <d v="2029-07-01T00:00:00"/>
    <d v="2015-09-14T00:00:00"/>
    <d v="2016-06-18T00:00:00"/>
    <n v="353"/>
    <n v="353"/>
    <n v="7917"/>
    <s v="PURCHASE"/>
    <x v="0"/>
    <n v="28.44"/>
    <b v="1"/>
    <b v="0"/>
  </r>
  <r>
    <n v="874393829"/>
    <n v="874393829"/>
    <n v="5000"/>
    <n v="4795.79"/>
    <s v="2016-06-04T04:42:43"/>
    <n v="524.09"/>
    <x v="39"/>
    <s v="US"/>
    <x v="0"/>
    <n v="9"/>
    <n v="1"/>
    <x v="8"/>
    <d v="2025-05-01T00:00:00"/>
    <d v="2015-02-09T00:00:00"/>
    <d v="2015-02-09T00:00:00"/>
    <n v="991"/>
    <n v="991"/>
    <n v="1421"/>
    <s v="PURCHASE"/>
    <x v="1"/>
    <n v="204.21"/>
    <b v="1"/>
    <b v="0"/>
  </r>
  <r>
    <n v="616550474"/>
    <n v="616550474"/>
    <n v="7500"/>
    <n v="6959.2"/>
    <s v="2016-11-23T18:27:27"/>
    <n v="5.35"/>
    <x v="31"/>
    <s v="US"/>
    <x v="0"/>
    <n v="2"/>
    <n v="8"/>
    <x v="11"/>
    <d v="2030-11-01T00:00:00"/>
    <d v="2013-08-22T00:00:00"/>
    <d v="2013-08-22T00:00:00"/>
    <n v="154"/>
    <n v="154"/>
    <n v="499"/>
    <s v="PURCHASE"/>
    <x v="0"/>
    <n v="540.79999999999995"/>
    <b v="0"/>
    <b v="0"/>
  </r>
  <r>
    <n v="451562700"/>
    <n v="451562700"/>
    <n v="20000"/>
    <n v="17347.43"/>
    <s v="2016-06-26T20:44:29"/>
    <n v="280.95"/>
    <x v="228"/>
    <s v="US"/>
    <x v="0"/>
    <n v="2"/>
    <n v="1"/>
    <x v="8"/>
    <d v="2027-04-01T00:00:00"/>
    <d v="2013-08-15T00:00:00"/>
    <d v="2013-08-15T00:00:00"/>
    <n v="614"/>
    <n v="614"/>
    <n v="5875"/>
    <s v="PURCHASE"/>
    <x v="0"/>
    <n v="2652.57"/>
    <b v="1"/>
    <b v="0"/>
  </r>
  <r>
    <n v="853241462"/>
    <n v="853241462"/>
    <n v="5000"/>
    <n v="2584.4499999999998"/>
    <s v="2016-11-15T01:49:46"/>
    <n v="121.3"/>
    <x v="61"/>
    <s v="US"/>
    <x v="0"/>
    <n v="5"/>
    <n v="1"/>
    <x v="2"/>
    <d v="2027-12-01T00:00:00"/>
    <d v="2015-06-09T00:00:00"/>
    <d v="2015-06-09T00:00:00"/>
    <n v="294"/>
    <n v="294"/>
    <n v="6503"/>
    <s v="PURCHASE"/>
    <x v="0"/>
    <n v="2415.5500000000002"/>
    <b v="0"/>
    <b v="0"/>
  </r>
  <r>
    <n v="644273001"/>
    <n v="644273001"/>
    <n v="7500"/>
    <n v="3436.47"/>
    <s v="2016-01-23T06:18:20"/>
    <n v="13.5"/>
    <x v="411"/>
    <s v="US"/>
    <x v="0"/>
    <n v="5"/>
    <n v="1"/>
    <x v="1"/>
    <d v="2027-08-01T00:00:00"/>
    <d v="2012-03-10T00:00:00"/>
    <d v="2012-03-10T00:00:00"/>
    <n v="116"/>
    <n v="116"/>
    <n v="7598"/>
    <s v="PURCHASE"/>
    <x v="0"/>
    <n v="4063.53"/>
    <b v="1"/>
    <b v="0"/>
  </r>
  <r>
    <n v="211909403"/>
    <n v="211909403"/>
    <n v="7500"/>
    <n v="1110.54"/>
    <s v="2016-12-27T12:54:05"/>
    <n v="164.5"/>
    <x v="412"/>
    <s v="US"/>
    <x v="0"/>
    <n v="2"/>
    <n v="1"/>
    <x v="1"/>
    <d v="2022-06-01T00:00:00"/>
    <d v="2015-12-29T00:00:00"/>
    <d v="2016-09-22T00:00:00"/>
    <n v="777"/>
    <n v="777"/>
    <n v="5272"/>
    <s v="PURCHASE"/>
    <x v="0"/>
    <n v="6389.46"/>
    <b v="1"/>
    <b v="0"/>
  </r>
  <r>
    <n v="792317293"/>
    <n v="792317293"/>
    <n v="5000"/>
    <n v="447.29"/>
    <s v="2016-10-09T14:06:59"/>
    <n v="52.18"/>
    <x v="14"/>
    <s v="US"/>
    <x v="0"/>
    <n v="2"/>
    <n v="8"/>
    <x v="0"/>
    <d v="2023-10-01T00:00:00"/>
    <d v="2015-05-20T00:00:00"/>
    <d v="2016-09-14T00:00:00"/>
    <n v="444"/>
    <n v="444"/>
    <n v="5000"/>
    <s v="PURCHASE"/>
    <x v="0"/>
    <n v="4552.71"/>
    <b v="0"/>
    <b v="0"/>
  </r>
  <r>
    <n v="513741906"/>
    <n v="513741906"/>
    <n v="7500"/>
    <n v="2353.5500000000002"/>
    <s v="2016-02-12T00:31:41"/>
    <n v="123.39"/>
    <x v="60"/>
    <s v="US"/>
    <x v="0"/>
    <n v="2"/>
    <n v="1"/>
    <x v="6"/>
    <d v="2029-09-01T00:00:00"/>
    <d v="2014-02-15T00:00:00"/>
    <d v="2014-02-15T00:00:00"/>
    <n v="220"/>
    <n v="220"/>
    <n v="5687"/>
    <s v="PURCHASE"/>
    <x v="0"/>
    <n v="5146.45"/>
    <b v="0"/>
    <b v="0"/>
  </r>
  <r>
    <n v="235721673"/>
    <n v="235721673"/>
    <n v="5000"/>
    <n v="2916.51"/>
    <s v="2016-08-15T15:44:20"/>
    <n v="115.43"/>
    <x v="50"/>
    <s v="US"/>
    <x v="0"/>
    <n v="2"/>
    <n v="1"/>
    <x v="8"/>
    <d v="2022-01-01T00:00:00"/>
    <d v="2013-06-15T00:00:00"/>
    <d v="2016-05-27T00:00:00"/>
    <n v="634"/>
    <n v="634"/>
    <n v="5325"/>
    <s v="PURCHASE"/>
    <x v="0"/>
    <n v="2083.4899999999998"/>
    <b v="1"/>
    <b v="0"/>
  </r>
  <r>
    <n v="456044564"/>
    <n v="456044564"/>
    <n v="10000"/>
    <n v="782.14"/>
    <s v="2016-01-19T09:18:53"/>
    <n v="241.74"/>
    <x v="206"/>
    <s v="US"/>
    <x v="0"/>
    <n v="5"/>
    <n v="1"/>
    <x v="5"/>
    <d v="2023-11-01T00:00:00"/>
    <d v="2012-10-05T00:00:00"/>
    <d v="2016-01-17T00:00:00"/>
    <n v="746"/>
    <n v="746"/>
    <n v="5658"/>
    <s v="PURCHASE"/>
    <x v="0"/>
    <n v="9217.86"/>
    <b v="1"/>
    <b v="0"/>
  </r>
  <r>
    <n v="664662544"/>
    <n v="664662544"/>
    <n v="20000"/>
    <n v="16305.61"/>
    <s v="2016-01-26T06:06:55"/>
    <n v="27.41"/>
    <x v="111"/>
    <s v="US"/>
    <x v="0"/>
    <n v="5"/>
    <n v="1"/>
    <x v="9"/>
    <d v="2028-11-01T00:00:00"/>
    <d v="2015-08-10T00:00:00"/>
    <d v="2015-08-10T00:00:00"/>
    <n v="972"/>
    <n v="972"/>
    <n v="770"/>
    <s v="PURCHASE"/>
    <x v="0"/>
    <n v="3694.39"/>
    <b v="0"/>
    <b v="0"/>
  </r>
  <r>
    <n v="248358746"/>
    <n v="248358746"/>
    <n v="15000"/>
    <n v="6914.97"/>
    <s v="2016-05-09T06:25:30"/>
    <n v="94.85"/>
    <x v="10"/>
    <s v="US"/>
    <x v="0"/>
    <n v="5"/>
    <n v="1"/>
    <x v="0"/>
    <d v="2031-05-01T00:00:00"/>
    <d v="2012-10-26T00:00:00"/>
    <d v="2016-01-26T00:00:00"/>
    <n v="230"/>
    <n v="230"/>
    <n v="6107"/>
    <s v="PURCHASE"/>
    <x v="0"/>
    <n v="8085.03"/>
    <b v="0"/>
    <b v="0"/>
  </r>
  <r>
    <n v="621929144"/>
    <n v="621929144"/>
    <n v="10000"/>
    <n v="8524.7900000000009"/>
    <s v="2016-09-14T12:05:21"/>
    <n v="255.92"/>
    <x v="413"/>
    <s v="US"/>
    <x v="0"/>
    <n v="90"/>
    <n v="1"/>
    <x v="8"/>
    <d v="2020-10-01T00:00:00"/>
    <d v="2014-07-16T00:00:00"/>
    <d v="2016-03-15T00:00:00"/>
    <n v="479"/>
    <n v="479"/>
    <n v="160"/>
    <s v="PURCHASE"/>
    <x v="0"/>
    <n v="1475.21"/>
    <b v="1"/>
    <b v="0"/>
  </r>
  <r>
    <n v="275541201"/>
    <n v="275541201"/>
    <n v="15000"/>
    <n v="2968.16"/>
    <s v="2016-03-15T15:40:41"/>
    <n v="22.86"/>
    <x v="413"/>
    <s v="US"/>
    <x v="0"/>
    <n v="9"/>
    <n v="1"/>
    <x v="8"/>
    <d v="2020-07-01T00:00:00"/>
    <d v="2015-12-07T00:00:00"/>
    <d v="2016-01-29T00:00:00"/>
    <n v="854"/>
    <n v="854"/>
    <n v="3444"/>
    <s v="REVERSAL"/>
    <x v="0"/>
    <n v="12031.84"/>
    <b v="1"/>
    <b v="0"/>
  </r>
  <r>
    <n v="383028435"/>
    <n v="383028435"/>
    <n v="15000"/>
    <n v="14261.15"/>
    <s v="2016-12-03T23:28:45"/>
    <n v="67.22"/>
    <x v="414"/>
    <s v="US"/>
    <x v="0"/>
    <n v="5"/>
    <n v="1"/>
    <x v="4"/>
    <d v="2029-04-01T00:00:00"/>
    <d v="2015-11-02T00:00:00"/>
    <d v="2015-11-02T00:00:00"/>
    <n v="805"/>
    <n v="805"/>
    <n v="5391"/>
    <s v="PURCHASE"/>
    <x v="0"/>
    <n v="738.85"/>
    <b v="1"/>
    <b v="0"/>
  </r>
  <r>
    <n v="386622009"/>
    <n v="386622009"/>
    <n v="5000"/>
    <n v="2211.73"/>
    <s v="2016-02-22T09:27:44"/>
    <n v="164.63"/>
    <x v="60"/>
    <s v="US"/>
    <x v="0"/>
    <n v="5"/>
    <n v="1"/>
    <x v="6"/>
    <d v="2030-05-01T00:00:00"/>
    <d v="2012-11-26T00:00:00"/>
    <d v="2012-11-26T00:00:00"/>
    <n v="852"/>
    <n v="852"/>
    <n v="7591"/>
    <s v="PURCHASE"/>
    <x v="0"/>
    <n v="2788.27"/>
    <b v="0"/>
    <b v="0"/>
  </r>
  <r>
    <n v="707298107"/>
    <n v="707298107"/>
    <n v="2500"/>
    <n v="1747.94"/>
    <s v="2016-03-28T08:38:18"/>
    <n v="273.87"/>
    <x v="64"/>
    <s v="US"/>
    <x v="0"/>
    <n v="5"/>
    <n v="1"/>
    <x v="0"/>
    <d v="2028-03-01T00:00:00"/>
    <d v="2014-10-23T00:00:00"/>
    <d v="2014-10-23T00:00:00"/>
    <n v="806"/>
    <n v="806"/>
    <n v="6838"/>
    <s v="PURCHASE"/>
    <x v="0"/>
    <n v="752.06"/>
    <b v="0"/>
    <b v="0"/>
  </r>
  <r>
    <n v="239875038"/>
    <n v="239875038"/>
    <n v="7500"/>
    <n v="864.04"/>
    <s v="2016-12-09T15:13:30"/>
    <n v="80.45"/>
    <x v="46"/>
    <s v="US"/>
    <x v="0"/>
    <n v="2"/>
    <n v="1"/>
    <x v="9"/>
    <d v="2019-09-01T00:00:00"/>
    <d v="2015-03-12T00:00:00"/>
    <d v="2016-12-04T00:00:00"/>
    <n v="324"/>
    <n v="324"/>
    <n v="1437"/>
    <s v="PURCHASE"/>
    <x v="0"/>
    <n v="6635.96"/>
    <b v="0"/>
    <b v="0"/>
  </r>
  <r>
    <n v="353215513"/>
    <n v="353215513"/>
    <n v="7500"/>
    <n v="1667.96"/>
    <s v="2016-05-13T11:15:48"/>
    <n v="36.299999999999997"/>
    <x v="413"/>
    <s v="US"/>
    <x v="0"/>
    <n v="9"/>
    <n v="1"/>
    <x v="8"/>
    <d v="2031-12-01T00:00:00"/>
    <d v="2013-07-04T00:00:00"/>
    <d v="2016-05-11T00:00:00"/>
    <n v="986"/>
    <n v="986"/>
    <n v="2705"/>
    <s v="PURCHASE"/>
    <x v="0"/>
    <n v="5832.04"/>
    <b v="1"/>
    <b v="0"/>
  </r>
  <r>
    <n v="398322924"/>
    <n v="398322924"/>
    <n v="15000"/>
    <n v="9808.56"/>
    <s v="2016-02-02T10:28:02"/>
    <n v="5.45"/>
    <x v="415"/>
    <s v="US"/>
    <x v="0"/>
    <n v="9"/>
    <n v="1"/>
    <x v="1"/>
    <d v="2029-01-01T00:00:00"/>
    <d v="2015-08-30T00:00:00"/>
    <d v="2015-08-30T00:00:00"/>
    <n v="855"/>
    <n v="855"/>
    <n v="6881"/>
    <s v="PURCHASE"/>
    <x v="0"/>
    <n v="5191.4399999999996"/>
    <b v="1"/>
    <b v="0"/>
  </r>
  <r>
    <n v="321339733"/>
    <n v="321339733"/>
    <n v="7500"/>
    <n v="2036.81"/>
    <s v="2016-11-23T23:47:56"/>
    <n v="39.21"/>
    <x v="416"/>
    <s v="US"/>
    <x v="0"/>
    <n v="5"/>
    <n v="8"/>
    <x v="10"/>
    <d v="2026-10-01T00:00:00"/>
    <d v="2015-05-30T00:00:00"/>
    <d v="2015-05-30T00:00:00"/>
    <n v="250"/>
    <n v="250"/>
    <n v="1994"/>
    <s v="PURCHASE"/>
    <x v="0"/>
    <n v="5463.19"/>
    <b v="0"/>
    <b v="0"/>
  </r>
  <r>
    <n v="835369335"/>
    <n v="835369335"/>
    <n v="2500"/>
    <n v="2209.9499999999998"/>
    <s v="2016-11-10T21:00:48"/>
    <n v="11.45"/>
    <x v="213"/>
    <s v="US"/>
    <x v="0"/>
    <n v="5"/>
    <n v="1"/>
    <x v="8"/>
    <d v="2021-01-01T00:00:00"/>
    <d v="2012-05-21T00:00:00"/>
    <d v="2016-05-04T00:00:00"/>
    <n v="472"/>
    <n v="472"/>
    <n v="7130"/>
    <s v="PURCHASE"/>
    <x v="0"/>
    <n v="290.05"/>
    <b v="1"/>
    <b v="0"/>
  </r>
  <r>
    <n v="517622547"/>
    <n v="517622547"/>
    <n v="5000"/>
    <n v="4097.96"/>
    <s v="2016-11-05T10:35:01"/>
    <n v="260.24"/>
    <x v="68"/>
    <s v="US"/>
    <x v="0"/>
    <n v="9"/>
    <n v="1"/>
    <x v="0"/>
    <d v="2018-12-01T00:00:00"/>
    <d v="2012-02-02T00:00:00"/>
    <d v="2016-06-29T00:00:00"/>
    <n v="489"/>
    <n v="489"/>
    <n v="2286"/>
    <s v="PURCHASE"/>
    <x v="0"/>
    <n v="902.04"/>
    <b v="0"/>
    <b v="0"/>
  </r>
  <r>
    <n v="341256661"/>
    <n v="341256661"/>
    <n v="250"/>
    <n v="87.85"/>
    <s v="2016-04-29T07:11:23"/>
    <n v="301.44"/>
    <x v="17"/>
    <s v="CAN"/>
    <x v="2"/>
    <n v="2"/>
    <n v="1"/>
    <x v="5"/>
    <d v="2021-10-01T00:00:00"/>
    <d v="2014-02-24T00:00:00"/>
    <d v="2016-01-21T00:00:00"/>
    <n v="484"/>
    <n v="484"/>
    <n v="0"/>
    <s v="REVERSAL"/>
    <x v="0"/>
    <n v="162.15"/>
    <b v="1"/>
    <b v="0"/>
  </r>
  <r>
    <n v="711990261"/>
    <n v="711990261"/>
    <n v="1000"/>
    <n v="548.73"/>
    <s v="2016-10-27T12:20:44"/>
    <n v="19.05"/>
    <x v="417"/>
    <s v="US"/>
    <x v="0"/>
    <n v="2"/>
    <n v="1"/>
    <x v="1"/>
    <d v="2025-10-01T00:00:00"/>
    <d v="2014-02-18T00:00:00"/>
    <d v="2016-05-08T00:00:00"/>
    <n v="219"/>
    <n v="219"/>
    <n v="5360"/>
    <s v="PURCHASE"/>
    <x v="0"/>
    <n v="451.27"/>
    <b v="1"/>
    <b v="0"/>
  </r>
  <r>
    <n v="414421931"/>
    <n v="414421931"/>
    <n v="15000"/>
    <n v="14511.93"/>
    <s v="2016-11-09T10:47:10"/>
    <n v="518.04999999999995"/>
    <x v="87"/>
    <s v="US"/>
    <x v="0"/>
    <n v="80"/>
    <n v="1"/>
    <x v="5"/>
    <d v="2029-12-01T00:00:00"/>
    <d v="2015-10-16T00:00:00"/>
    <d v="2016-11-05T00:00:00"/>
    <n v="749"/>
    <n v="749"/>
    <n v="1952"/>
    <s v="PURCHASE"/>
    <x v="0"/>
    <n v="488.07"/>
    <b v="1"/>
    <b v="0"/>
  </r>
  <r>
    <n v="599682841"/>
    <n v="599682841"/>
    <n v="15000"/>
    <n v="14870.14"/>
    <s v="2016-10-15T10:09:20"/>
    <n v="64.930000000000007"/>
    <x v="205"/>
    <s v="US"/>
    <x v="0"/>
    <n v="5"/>
    <n v="1"/>
    <x v="16"/>
    <d v="2019-08-01T00:00:00"/>
    <d v="2011-11-06T00:00:00"/>
    <d v="2016-06-07T00:00:00"/>
    <n v="942"/>
    <n v="942"/>
    <n v="897"/>
    <s v="PURCHASE"/>
    <x v="0"/>
    <n v="129.86000000000001"/>
    <b v="0"/>
    <b v="0"/>
  </r>
  <r>
    <n v="560342035"/>
    <n v="560342035"/>
    <n v="7500"/>
    <n v="6388.27"/>
    <s v="2016-02-18T14:22:18"/>
    <n v="41.36"/>
    <x v="315"/>
    <s v="US"/>
    <x v="0"/>
    <n v="2"/>
    <n v="8"/>
    <x v="14"/>
    <d v="2030-10-01T00:00:00"/>
    <d v="2012-04-14T00:00:00"/>
    <d v="2016-01-31T00:00:00"/>
    <n v="753"/>
    <n v="753"/>
    <n v="5131"/>
    <s v="PURCHASE"/>
    <x v="0"/>
    <n v="1111.73"/>
    <b v="1"/>
    <b v="0"/>
  </r>
  <r>
    <n v="391364360"/>
    <n v="391364360"/>
    <n v="20000"/>
    <n v="19103.39"/>
    <s v="2016-03-30T21:01:16"/>
    <n v="7.32"/>
    <x v="418"/>
    <s v="US"/>
    <x v="0"/>
    <n v="2"/>
    <n v="1"/>
    <x v="13"/>
    <d v="2024-01-01T00:00:00"/>
    <d v="2015-04-19T00:00:00"/>
    <d v="2015-04-19T00:00:00"/>
    <n v="643"/>
    <n v="643"/>
    <n v="4334"/>
    <s v="PURCHASE"/>
    <x v="0"/>
    <n v="896.61"/>
    <b v="1"/>
    <b v="0"/>
  </r>
  <r>
    <n v="949909092"/>
    <n v="949909092"/>
    <n v="7500"/>
    <n v="2510.06"/>
    <s v="2016-03-30T06:20:43"/>
    <n v="206.9"/>
    <x v="419"/>
    <s v="US"/>
    <x v="0"/>
    <n v="5"/>
    <n v="8"/>
    <x v="1"/>
    <d v="2025-11-01T00:00:00"/>
    <d v="2010-06-08T00:00:00"/>
    <d v="2010-06-08T00:00:00"/>
    <n v="462"/>
    <n v="462"/>
    <n v="9139"/>
    <s v="PURCHASE"/>
    <x v="0"/>
    <n v="4989.9399999999996"/>
    <b v="0"/>
    <b v="0"/>
  </r>
  <r>
    <n v="101548993"/>
    <n v="101548993"/>
    <n v="7500"/>
    <n v="7500"/>
    <s v="2016-02-28T10:18:25"/>
    <n v="58.7"/>
    <x v="420"/>
    <s v="US"/>
    <x v="0"/>
    <n v="9"/>
    <n v="1"/>
    <x v="14"/>
    <d v="2020-03-01T00:00:00"/>
    <d v="2013-03-29T00:00:00"/>
    <d v="2013-03-29T00:00:00"/>
    <n v="203"/>
    <n v="203"/>
    <n v="6317"/>
    <s v="PURCHASE"/>
    <x v="0"/>
    <n v="0"/>
    <b v="1"/>
    <b v="0"/>
  </r>
  <r>
    <n v="971113987"/>
    <n v="971113987"/>
    <n v="10000"/>
    <n v="9941.5"/>
    <s v="2016-04-15T17:39:30"/>
    <n v="156.30000000000001"/>
    <x v="213"/>
    <s v="US"/>
    <x v="0"/>
    <n v="5"/>
    <n v="1"/>
    <x v="8"/>
    <d v="2021-05-01T00:00:00"/>
    <d v="2014-05-10T00:00:00"/>
    <d v="2014-05-10T00:00:00"/>
    <n v="260"/>
    <n v="260"/>
    <n v="8082"/>
    <s v="PURCHASE"/>
    <x v="0"/>
    <n v="58.5"/>
    <b v="1"/>
    <b v="0"/>
  </r>
  <r>
    <n v="472199821"/>
    <n v="472199821"/>
    <n v="1000"/>
    <n v="669.23"/>
    <s v="2016-08-04T00:58:09"/>
    <n v="82.6"/>
    <x v="18"/>
    <s v="US"/>
    <x v="0"/>
    <n v="5"/>
    <n v="8"/>
    <x v="8"/>
    <d v="2024-06-01T00:00:00"/>
    <d v="2015-05-25T00:00:00"/>
    <d v="2016-04-07T00:00:00"/>
    <n v="458"/>
    <n v="458"/>
    <n v="1300"/>
    <s v="PURCHASE"/>
    <x v="0"/>
    <n v="330.77"/>
    <b v="0"/>
    <b v="0"/>
  </r>
  <r>
    <n v="606585165"/>
    <n v="606585165"/>
    <n v="10000"/>
    <n v="1360.22"/>
    <s v="2016-07-29T05:49:43"/>
    <n v="66.38"/>
    <x v="46"/>
    <s v="US"/>
    <x v="0"/>
    <n v="9"/>
    <n v="1"/>
    <x v="9"/>
    <d v="2028-07-01T00:00:00"/>
    <d v="2014-05-07T00:00:00"/>
    <d v="2016-06-22T00:00:00"/>
    <n v="739"/>
    <n v="739"/>
    <n v="8666"/>
    <s v="PURCHASE"/>
    <x v="0"/>
    <n v="8639.7800000000007"/>
    <b v="0"/>
    <b v="0"/>
  </r>
  <r>
    <n v="910893563"/>
    <n v="910893563"/>
    <n v="15000"/>
    <n v="10684.57"/>
    <s v="2016-10-27T16:31:59"/>
    <n v="80.97"/>
    <x v="12"/>
    <s v="US"/>
    <x v="0"/>
    <n v="2"/>
    <n v="1"/>
    <x v="6"/>
    <d v="2028-04-01T00:00:00"/>
    <d v="2015-05-03T00:00:00"/>
    <d v="2016-06-30T00:00:00"/>
    <n v="701"/>
    <n v="701"/>
    <n v="5766"/>
    <s v="PURCHASE"/>
    <x v="1"/>
    <n v="4315.43"/>
    <b v="0"/>
    <b v="0"/>
  </r>
  <r>
    <n v="461911559"/>
    <n v="461911559"/>
    <n v="7500"/>
    <n v="6635.77"/>
    <s v="2016-02-22T09:23:22"/>
    <n v="345.87"/>
    <x v="294"/>
    <s v="US"/>
    <x v="0"/>
    <n v="5"/>
    <n v="1"/>
    <x v="2"/>
    <d v="2031-10-01T00:00:00"/>
    <d v="2015-06-24T00:00:00"/>
    <d v="2015-06-24T00:00:00"/>
    <n v="656"/>
    <n v="656"/>
    <n v="4779"/>
    <s v="PURCHASE"/>
    <x v="0"/>
    <n v="864.23"/>
    <b v="0"/>
    <b v="0"/>
  </r>
  <r>
    <n v="796539151"/>
    <n v="796539151"/>
    <n v="15000"/>
    <n v="7044.03"/>
    <s v="2016-10-01T06:52:19"/>
    <n v="102.64"/>
    <x v="12"/>
    <s v="US"/>
    <x v="0"/>
    <n v="9"/>
    <n v="1"/>
    <x v="6"/>
    <d v="2030-09-01T00:00:00"/>
    <d v="2014-01-10T00:00:00"/>
    <d v="2014-01-10T00:00:00"/>
    <n v="148"/>
    <n v="148"/>
    <n v="7130"/>
    <s v="PURCHASE"/>
    <x v="0"/>
    <n v="7955.97"/>
    <b v="0"/>
    <b v="0"/>
  </r>
  <r>
    <n v="590852766"/>
    <n v="590852766"/>
    <n v="7500"/>
    <n v="2788.03"/>
    <s v="2016-06-16T17:17:51"/>
    <n v="1.81"/>
    <x v="35"/>
    <s v="US"/>
    <x v="0"/>
    <n v="5"/>
    <n v="1"/>
    <x v="0"/>
    <d v="2030-12-01T00:00:00"/>
    <d v="2008-08-19T00:00:00"/>
    <d v="2016-05-30T00:00:00"/>
    <n v="455"/>
    <n v="455"/>
    <n v="5862"/>
    <s v="PURCHASE"/>
    <x v="0"/>
    <n v="4711.97"/>
    <b v="0"/>
    <b v="0"/>
  </r>
  <r>
    <n v="496802898"/>
    <n v="496802898"/>
    <n v="5000"/>
    <n v="793.61"/>
    <s v="2016-06-13T15:18:59"/>
    <n v="132.04"/>
    <x v="245"/>
    <s v="US"/>
    <x v="0"/>
    <n v="5"/>
    <n v="1"/>
    <x v="3"/>
    <d v="2027-06-01T00:00:00"/>
    <d v="2015-10-15T00:00:00"/>
    <d v="2016-04-20T00:00:00"/>
    <n v="130"/>
    <n v="130"/>
    <n v="5396"/>
    <s v="PURCHASE"/>
    <x v="0"/>
    <n v="4206.3900000000003"/>
    <b v="1"/>
    <b v="0"/>
  </r>
  <r>
    <n v="462006197"/>
    <n v="462006197"/>
    <n v="5000"/>
    <n v="3198.1"/>
    <s v="2016-08-08T08:59:00"/>
    <n v="5.03"/>
    <x v="421"/>
    <s v="US"/>
    <x v="0"/>
    <n v="2"/>
    <n v="1"/>
    <x v="5"/>
    <d v="2028-11-01T00:00:00"/>
    <d v="2015-07-12T00:00:00"/>
    <d v="2015-07-12T00:00:00"/>
    <n v="616"/>
    <n v="616"/>
    <n v="4852"/>
    <s v="PURCHASE"/>
    <x v="0"/>
    <n v="1801.9"/>
    <b v="1"/>
    <b v="0"/>
  </r>
  <r>
    <n v="901922840"/>
    <n v="901922840"/>
    <n v="20000"/>
    <n v="13328.41"/>
    <s v="2016-12-11T11:17:01"/>
    <n v="175.89"/>
    <x v="105"/>
    <s v="US"/>
    <x v="0"/>
    <n v="5"/>
    <n v="1"/>
    <x v="2"/>
    <d v="2019-02-01T00:00:00"/>
    <d v="2013-09-09T00:00:00"/>
    <d v="2016-12-03T00:00:00"/>
    <n v="713"/>
    <n v="713"/>
    <n v="1548"/>
    <s v="PURCHASE"/>
    <x v="0"/>
    <n v="6671.59"/>
    <b v="0"/>
    <b v="0"/>
  </r>
  <r>
    <n v="394721594"/>
    <n v="394721594"/>
    <n v="20000"/>
    <n v="5244.31"/>
    <s v="2016-10-01T00:34:11"/>
    <n v="58.13"/>
    <x v="18"/>
    <s v="US"/>
    <x v="0"/>
    <n v="9"/>
    <n v="1"/>
    <x v="8"/>
    <d v="2031-09-01T00:00:00"/>
    <d v="2010-08-17T00:00:00"/>
    <d v="2016-05-13T00:00:00"/>
    <n v="513"/>
    <n v="513"/>
    <n v="8793"/>
    <s v="PURCHASE"/>
    <x v="0"/>
    <n v="14755.69"/>
    <b v="1"/>
    <b v="0"/>
  </r>
  <r>
    <n v="211909403"/>
    <n v="211909403"/>
    <n v="7500"/>
    <n v="4841.7700000000004"/>
    <s v="2016-10-27T04:43:05"/>
    <n v="36.92"/>
    <x v="422"/>
    <s v="US"/>
    <x v="0"/>
    <n v="5"/>
    <n v="1"/>
    <x v="1"/>
    <d v="2030-03-01T00:00:00"/>
    <d v="2015-12-29T00:00:00"/>
    <d v="2016-09-22T00:00:00"/>
    <n v="777"/>
    <n v="777"/>
    <n v="5272"/>
    <s v="PURCHASE"/>
    <x v="0"/>
    <n v="2658.23"/>
    <b v="1"/>
    <b v="0"/>
  </r>
  <r>
    <n v="789448656"/>
    <n v="789448656"/>
    <n v="500"/>
    <n v="500"/>
    <s v="2016-06-01T12:08:05"/>
    <n v="14.74"/>
    <x v="35"/>
    <s v="US"/>
    <x v="0"/>
    <n v="5"/>
    <n v="1"/>
    <x v="0"/>
    <d v="2025-07-01T00:00:00"/>
    <d v="2014-09-24T00:00:00"/>
    <d v="2016-05-21T00:00:00"/>
    <n v="566"/>
    <n v="566"/>
    <n v="5134"/>
    <s v="PURCHASE"/>
    <x v="0"/>
    <n v="0"/>
    <b v="0"/>
    <b v="0"/>
  </r>
  <r>
    <n v="230204185"/>
    <n v="230204185"/>
    <n v="7500"/>
    <n v="1500.2"/>
    <s v="2016-12-12T12:39:33"/>
    <n v="60.4"/>
    <x v="5"/>
    <s v="US"/>
    <x v="0"/>
    <n v="2"/>
    <n v="1"/>
    <x v="3"/>
    <d v="2021-10-01T00:00:00"/>
    <d v="2012-12-19T00:00:00"/>
    <d v="2012-12-19T00:00:00"/>
    <n v="460"/>
    <n v="460"/>
    <n v="4686"/>
    <s v="PURCHASE"/>
    <x v="0"/>
    <n v="5999.8"/>
    <b v="0"/>
    <b v="0"/>
  </r>
  <r>
    <n v="990764813"/>
    <n v="990764813"/>
    <n v="20000"/>
    <n v="4358.04"/>
    <s v="2016-10-22T23:02:07"/>
    <n v="69.959999999999994"/>
    <x v="68"/>
    <s v="US"/>
    <x v="0"/>
    <n v="5"/>
    <n v="1"/>
    <x v="0"/>
    <d v="2022-08-01T00:00:00"/>
    <d v="2015-01-10T00:00:00"/>
    <d v="2016-06-12T00:00:00"/>
    <n v="910"/>
    <n v="910"/>
    <n v="4008"/>
    <s v="PURCHASE"/>
    <x v="0"/>
    <n v="15641.96"/>
    <b v="0"/>
    <b v="0"/>
  </r>
  <r>
    <n v="318001076"/>
    <n v="318001076"/>
    <n v="50000"/>
    <n v="29520.28"/>
    <s v="2016-12-13T18:57:40"/>
    <n v="56.09"/>
    <x v="14"/>
    <s v="US"/>
    <x v="0"/>
    <n v="2"/>
    <n v="8"/>
    <x v="0"/>
    <d v="2027-04-01T00:00:00"/>
    <d v="2015-12-11T00:00:00"/>
    <d v="2016-12-10T00:00:00"/>
    <n v="633"/>
    <n v="633"/>
    <n v="1789"/>
    <s v="PURCHASE"/>
    <x v="0"/>
    <n v="20479.72"/>
    <b v="0"/>
    <b v="0"/>
  </r>
  <r>
    <n v="606585165"/>
    <n v="606585165"/>
    <n v="10000"/>
    <n v="2142.86"/>
    <s v="2016-07-27T02:55:36"/>
    <n v="244.28"/>
    <x v="111"/>
    <s v="US"/>
    <x v="0"/>
    <n v="5"/>
    <n v="1"/>
    <x v="9"/>
    <d v="2031-06-01T00:00:00"/>
    <d v="2014-05-07T00:00:00"/>
    <d v="2016-06-22T00:00:00"/>
    <n v="739"/>
    <n v="739"/>
    <n v="8666"/>
    <s v="PURCHASE"/>
    <x v="0"/>
    <n v="7857.14"/>
    <b v="0"/>
    <b v="0"/>
  </r>
  <r>
    <n v="324424797"/>
    <n v="324424797"/>
    <n v="10000"/>
    <n v="8388.06"/>
    <s v="2016-06-26T13:36:39"/>
    <n v="75.78"/>
    <x v="423"/>
    <s v="US"/>
    <x v="0"/>
    <n v="9"/>
    <n v="1"/>
    <x v="1"/>
    <d v="2022-08-01T00:00:00"/>
    <d v="2012-03-09T00:00:00"/>
    <d v="2012-03-09T00:00:00"/>
    <n v="754"/>
    <n v="754"/>
    <n v="6453"/>
    <s v="PURCHASE"/>
    <x v="0"/>
    <n v="1611.94"/>
    <b v="1"/>
    <b v="0"/>
  </r>
  <r>
    <n v="765970390"/>
    <n v="765970390"/>
    <n v="2500"/>
    <n v="219.73"/>
    <s v="2016-04-27T08:44:02"/>
    <n v="130.99"/>
    <x v="245"/>
    <s v="US"/>
    <x v="0"/>
    <n v="2"/>
    <n v="1"/>
    <x v="3"/>
    <d v="2027-06-01T00:00:00"/>
    <d v="2012-02-04T00:00:00"/>
    <d v="2012-02-04T00:00:00"/>
    <n v="554"/>
    <n v="554"/>
    <n v="6062"/>
    <s v="PURCHASE"/>
    <x v="0"/>
    <n v="2280.27"/>
    <b v="0"/>
    <b v="0"/>
  </r>
  <r>
    <n v="149326974"/>
    <n v="149326974"/>
    <n v="7500"/>
    <n v="1958.56"/>
    <s v="2016-01-28T09:53:42"/>
    <n v="182.39"/>
    <x v="390"/>
    <s v="US"/>
    <x v="0"/>
    <n v="2"/>
    <n v="1"/>
    <x v="1"/>
    <d v="2027-10-01T00:00:00"/>
    <d v="2014-05-01T00:00:00"/>
    <d v="2014-05-01T00:00:00"/>
    <n v="954"/>
    <n v="954"/>
    <n v="302"/>
    <s v="PURCHASE"/>
    <x v="0"/>
    <n v="5541.44"/>
    <b v="1"/>
    <b v="0"/>
  </r>
  <r>
    <n v="542293379"/>
    <n v="542293379"/>
    <n v="1000"/>
    <n v="83.61"/>
    <s v="2016-06-24T08:23:33"/>
    <n v="148.84"/>
    <x v="12"/>
    <s v="US"/>
    <x v="0"/>
    <n v="5"/>
    <n v="8"/>
    <x v="6"/>
    <d v="2025-06-01T00:00:00"/>
    <d v="2009-12-01T00:00:00"/>
    <d v="2016-06-14T00:00:00"/>
    <n v="625"/>
    <n v="625"/>
    <n v="6346"/>
    <s v="PURCHASE"/>
    <x v="0"/>
    <n v="916.39"/>
    <b v="0"/>
    <b v="0"/>
  </r>
  <r>
    <n v="356734164"/>
    <n v="356734164"/>
    <n v="5000"/>
    <n v="3735.26"/>
    <s v="2016-03-31T18:11:53"/>
    <n v="31.98"/>
    <x v="105"/>
    <s v="US"/>
    <x v="0"/>
    <n v="2"/>
    <n v="1"/>
    <x v="2"/>
    <d v="2019-11-01T00:00:00"/>
    <d v="2010-11-06T00:00:00"/>
    <d v="2010-11-06T00:00:00"/>
    <n v="667"/>
    <n v="667"/>
    <n v="1286"/>
    <s v="PURCHASE"/>
    <x v="0"/>
    <n v="1264.74"/>
    <b v="0"/>
    <b v="0"/>
  </r>
  <r>
    <n v="792317293"/>
    <n v="792317293"/>
    <n v="5000"/>
    <n v="2431.21"/>
    <s v="2016-03-13T09:16:15"/>
    <n v="238.41"/>
    <x v="14"/>
    <s v="US"/>
    <x v="0"/>
    <n v="9"/>
    <n v="1"/>
    <x v="0"/>
    <d v="2026-11-01T00:00:00"/>
    <d v="2015-05-20T00:00:00"/>
    <d v="2016-03-09T00:00:00"/>
    <n v="444"/>
    <n v="444"/>
    <n v="5000"/>
    <s v="PURCHASE"/>
    <x v="0"/>
    <n v="2568.79"/>
    <b v="0"/>
    <b v="0"/>
  </r>
  <r>
    <n v="131439938"/>
    <n v="131439938"/>
    <n v="15000"/>
    <n v="15000"/>
    <s v="2016-10-09T05:13:22"/>
    <n v="0"/>
    <x v="361"/>
    <s v="US"/>
    <x v="0"/>
    <n v="2"/>
    <n v="1"/>
    <x v="18"/>
    <d v="2023-06-01T00:00:00"/>
    <d v="2015-12-22T00:00:00"/>
    <d v="2015-12-22T00:00:00"/>
    <n v="132"/>
    <n v="132"/>
    <n v="6622"/>
    <s v="PURCHASE"/>
    <x v="0"/>
    <n v="0"/>
    <b v="0"/>
    <b v="0"/>
  </r>
  <r>
    <n v="822520327"/>
    <n v="822520327"/>
    <n v="5000"/>
    <n v="3574.93"/>
    <s v="2016-01-30T15:09:13"/>
    <n v="109.18"/>
    <x v="64"/>
    <s v="US"/>
    <x v="0"/>
    <n v="5"/>
    <n v="1"/>
    <x v="0"/>
    <d v="2030-06-01T00:00:00"/>
    <d v="2015-02-08T00:00:00"/>
    <d v="2015-02-08T00:00:00"/>
    <n v="426"/>
    <n v="426"/>
    <n v="9801"/>
    <s v="PURCHASE"/>
    <x v="0"/>
    <n v="1425.07"/>
    <b v="0"/>
    <b v="0"/>
  </r>
  <r>
    <n v="946281748"/>
    <n v="946281748"/>
    <n v="500"/>
    <n v="400.45"/>
    <s v="2016-01-11T03:12:33"/>
    <n v="17.14"/>
    <x v="424"/>
    <s v="US"/>
    <x v="0"/>
    <n v="9"/>
    <n v="1"/>
    <x v="13"/>
    <d v="2022-11-01T00:00:00"/>
    <d v="2015-04-17T00:00:00"/>
    <d v="2015-04-17T00:00:00"/>
    <n v="938"/>
    <n v="938"/>
    <n v="40"/>
    <s v="PURCHASE"/>
    <x v="0"/>
    <n v="99.55"/>
    <b v="1"/>
    <b v="0"/>
  </r>
  <r>
    <n v="235721673"/>
    <n v="235721673"/>
    <n v="5000"/>
    <n v="2962.97"/>
    <s v="2016-11-14T08:56:17"/>
    <n v="23.43"/>
    <x v="213"/>
    <s v="US"/>
    <x v="0"/>
    <n v="90"/>
    <n v="1"/>
    <x v="8"/>
    <d v="2026-02-01T00:00:00"/>
    <d v="2013-06-15T00:00:00"/>
    <d v="2016-09-18T00:00:00"/>
    <n v="634"/>
    <n v="634"/>
    <n v="5325"/>
    <s v="PURCHASE"/>
    <x v="0"/>
    <n v="2037.03"/>
    <b v="1"/>
    <b v="0"/>
  </r>
  <r>
    <n v="604114040"/>
    <n v="604114040"/>
    <n v="20000"/>
    <n v="11701.05"/>
    <s v="2016-04-26T03:33:03"/>
    <n v="593.20000000000005"/>
    <x v="35"/>
    <s v="US"/>
    <x v="0"/>
    <n v="9"/>
    <n v="1"/>
    <x v="0"/>
    <d v="2031-04-01T00:00:00"/>
    <d v="2015-02-21T00:00:00"/>
    <d v="2016-03-21T00:00:00"/>
    <n v="684"/>
    <n v="684"/>
    <n v="0"/>
    <s v="PURCHASE"/>
    <x v="1"/>
    <n v="8298.9500000000007"/>
    <b v="0"/>
    <b v="0"/>
  </r>
  <r>
    <n v="649667700"/>
    <n v="649667700"/>
    <n v="250"/>
    <n v="250"/>
    <s v="2016-10-12T01:08:30"/>
    <n v="0"/>
    <x v="249"/>
    <s v="US"/>
    <x v="0"/>
    <n v="2"/>
    <n v="8"/>
    <x v="3"/>
    <d v="2021-11-01T00:00:00"/>
    <d v="2015-10-13T00:00:00"/>
    <d v="2015-10-13T00:00:00"/>
    <n v="699"/>
    <n v="699"/>
    <n v="6744"/>
    <s v="ADDRESS_VERIFICATION"/>
    <x v="0"/>
    <n v="0"/>
    <b v="0"/>
    <b v="0"/>
  </r>
  <r>
    <n v="278910452"/>
    <n v="278910452"/>
    <n v="20000"/>
    <n v="19192.87"/>
    <s v="2016-10-16T11:07:27"/>
    <n v="0"/>
    <x v="68"/>
    <s v="US"/>
    <x v="0"/>
    <n v="5"/>
    <n v="1"/>
    <x v="0"/>
    <d v="2027-04-01T00:00:00"/>
    <d v="2015-09-04T00:00:00"/>
    <d v="2015-09-04T00:00:00"/>
    <n v="803"/>
    <n v="803"/>
    <n v="571"/>
    <s v="ADDRESS_VERIFICATION"/>
    <x v="0"/>
    <n v="807.13"/>
    <b v="0"/>
    <b v="0"/>
  </r>
  <r>
    <n v="171939512"/>
    <n v="171939512"/>
    <n v="5000"/>
    <n v="1342.29"/>
    <s v="2016-04-29T15:10:17"/>
    <n v="44.18"/>
    <x v="425"/>
    <s v="US"/>
    <x v="0"/>
    <n v="2"/>
    <n v="1"/>
    <x v="14"/>
    <d v="2019-06-01T00:00:00"/>
    <d v="2010-10-28T00:00:00"/>
    <d v="2010-10-28T00:00:00"/>
    <n v="345"/>
    <n v="345"/>
    <n v="2933"/>
    <s v="PURCHASE"/>
    <x v="0"/>
    <n v="3657.71"/>
    <b v="1"/>
    <b v="0"/>
  </r>
  <r>
    <n v="119000601"/>
    <n v="119000601"/>
    <n v="20000"/>
    <n v="11047.98"/>
    <s v="2016-04-09T21:10:37"/>
    <n v="117.4"/>
    <x v="426"/>
    <s v="US"/>
    <x v="0"/>
    <n v="90"/>
    <n v="99"/>
    <x v="1"/>
    <d v="2024-08-01T00:00:00"/>
    <d v="2012-08-22T00:00:00"/>
    <d v="2012-08-22T00:00:00"/>
    <n v="523"/>
    <n v="523"/>
    <n v="6849"/>
    <s v="PURCHASE"/>
    <x v="0"/>
    <n v="8952.02"/>
    <b v="1"/>
    <b v="0"/>
  </r>
  <r>
    <n v="372336038"/>
    <n v="372336038"/>
    <n v="7500"/>
    <n v="1118.2"/>
    <s v="2016-07-24T22:06:40"/>
    <n v="0"/>
    <x v="427"/>
    <s v="US"/>
    <x v="0"/>
    <n v="5"/>
    <n v="1"/>
    <x v="5"/>
    <d v="2028-07-01T00:00:00"/>
    <d v="2015-06-26T00:00:00"/>
    <d v="2016-04-22T00:00:00"/>
    <n v="602"/>
    <n v="602"/>
    <n v="1660"/>
    <s v="ADDRESS_VERIFICATION"/>
    <x v="0"/>
    <n v="6381.8"/>
    <b v="0"/>
    <b v="0"/>
  </r>
  <r>
    <n v="789448656"/>
    <n v="789448656"/>
    <n v="500"/>
    <n v="392.36"/>
    <s v="2016-02-18T11:19:15"/>
    <n v="57.89"/>
    <x v="64"/>
    <s v="US"/>
    <x v="0"/>
    <n v="2"/>
    <n v="1"/>
    <x v="0"/>
    <d v="2023-02-01T00:00:00"/>
    <d v="2014-09-24T00:00:00"/>
    <d v="2014-09-24T00:00:00"/>
    <n v="566"/>
    <n v="566"/>
    <n v="5134"/>
    <s v="PURCHASE"/>
    <x v="0"/>
    <n v="107.64"/>
    <b v="0"/>
    <b v="0"/>
  </r>
  <r>
    <n v="582795387"/>
    <n v="582795387"/>
    <n v="5000"/>
    <n v="3516.41"/>
    <s v="2016-12-29T09:37:35"/>
    <n v="203.49"/>
    <x v="428"/>
    <s v="US"/>
    <x v="0"/>
    <n v="5"/>
    <n v="1"/>
    <x v="13"/>
    <d v="2025-04-01T00:00:00"/>
    <d v="2012-10-21T00:00:00"/>
    <d v="2016-08-08T00:00:00"/>
    <n v="721"/>
    <n v="721"/>
    <n v="2953"/>
    <s v="PURCHASE"/>
    <x v="0"/>
    <n v="1483.59"/>
    <b v="1"/>
    <b v="0"/>
  </r>
  <r>
    <n v="324073765"/>
    <n v="324073765"/>
    <n v="15000"/>
    <n v="11581.9"/>
    <s v="2016-02-10T10:36:26"/>
    <n v="63.85"/>
    <x v="22"/>
    <s v="US"/>
    <x v="0"/>
    <n v="2"/>
    <n v="1"/>
    <x v="9"/>
    <d v="2019-04-01T00:00:00"/>
    <d v="2015-06-11T00:00:00"/>
    <d v="2015-06-11T00:00:00"/>
    <n v="523"/>
    <n v="523"/>
    <n v="1756"/>
    <s v="PURCHASE"/>
    <x v="0"/>
    <n v="3418.1"/>
    <b v="0"/>
    <b v="0"/>
  </r>
  <r>
    <n v="488833264"/>
    <n v="488833264"/>
    <n v="15000"/>
    <n v="8673.19"/>
    <s v="2016-06-25T16:34:50"/>
    <n v="69.47"/>
    <x v="429"/>
    <s v="US"/>
    <x v="0"/>
    <n v="5"/>
    <n v="1"/>
    <x v="1"/>
    <d v="2025-06-01T00:00:00"/>
    <d v="2012-05-24T00:00:00"/>
    <d v="2012-05-24T00:00:00"/>
    <n v="889"/>
    <n v="889"/>
    <n v="7209"/>
    <s v="PURCHASE"/>
    <x v="0"/>
    <n v="6326.81"/>
    <b v="1"/>
    <b v="0"/>
  </r>
  <r>
    <n v="537897861"/>
    <n v="537897861"/>
    <n v="5000"/>
    <n v="4604.33"/>
    <s v="2016-04-20T12:11:29"/>
    <n v="264.92"/>
    <x v="347"/>
    <s v="US"/>
    <x v="0"/>
    <n v="5"/>
    <n v="1"/>
    <x v="5"/>
    <d v="2024-01-01T00:00:00"/>
    <d v="2012-12-03T00:00:00"/>
    <d v="2012-12-03T00:00:00"/>
    <n v="429"/>
    <n v="429"/>
    <n v="2516"/>
    <s v="PURCHASE"/>
    <x v="0"/>
    <n v="395.67"/>
    <b v="1"/>
    <b v="0"/>
  </r>
  <r>
    <n v="135068945"/>
    <n v="135068945"/>
    <n v="1000"/>
    <n v="505.64"/>
    <s v="2016-10-11T12:15:58"/>
    <n v="273.49"/>
    <x v="69"/>
    <s v="US"/>
    <x v="0"/>
    <n v="5"/>
    <n v="1"/>
    <x v="8"/>
    <d v="2031-12-01T00:00:00"/>
    <d v="2015-09-22T00:00:00"/>
    <d v="2015-09-22T00:00:00"/>
    <n v="657"/>
    <n v="657"/>
    <n v="4599"/>
    <s v="PURCHASE"/>
    <x v="0"/>
    <n v="494.36"/>
    <b v="1"/>
    <b v="0"/>
  </r>
  <r>
    <n v="944833153"/>
    <n v="944833153"/>
    <n v="2500"/>
    <n v="301.10000000000002"/>
    <s v="2016-10-21T00:22:48"/>
    <n v="44.13"/>
    <x v="319"/>
    <s v="US"/>
    <x v="0"/>
    <n v="5"/>
    <n v="1"/>
    <x v="5"/>
    <d v="2019-01-01T00:00:00"/>
    <d v="2015-04-13T00:00:00"/>
    <d v="2015-04-13T00:00:00"/>
    <n v="127"/>
    <n v="127"/>
    <n v="3029"/>
    <s v="PURCHASE"/>
    <x v="0"/>
    <n v="2198.9"/>
    <b v="1"/>
    <b v="0"/>
  </r>
  <r>
    <n v="318001076"/>
    <n v="318001076"/>
    <n v="50000"/>
    <n v="10363.459999999999"/>
    <s v="2016-01-29T17:14:56"/>
    <n v="196.54"/>
    <x v="48"/>
    <s v="US"/>
    <x v="0"/>
    <n v="9"/>
    <n v="1"/>
    <x v="0"/>
    <d v="2019-04-01T00:00:00"/>
    <d v="2015-12-11T00:00:00"/>
    <d v="2016-01-20T00:00:00"/>
    <n v="633"/>
    <n v="633"/>
    <n v="1789"/>
    <s v="PURCHASE"/>
    <x v="0"/>
    <n v="39636.54"/>
    <b v="0"/>
    <b v="0"/>
  </r>
  <r>
    <n v="742927928"/>
    <n v="742927928"/>
    <n v="5000"/>
    <n v="570.77"/>
    <s v="2016-02-12T13:55:15"/>
    <n v="47.58"/>
    <x v="175"/>
    <s v="US"/>
    <x v="0"/>
    <n v="9"/>
    <n v="1"/>
    <x v="8"/>
    <d v="2029-09-01T00:00:00"/>
    <d v="2007-07-11T00:00:00"/>
    <d v="2016-02-10T00:00:00"/>
    <n v="777"/>
    <n v="777"/>
    <n v="8083"/>
    <s v="REVERSAL"/>
    <x v="0"/>
    <n v="4429.2299999999996"/>
    <b v="1"/>
    <b v="0"/>
  </r>
  <r>
    <n v="792594328"/>
    <n v="792594328"/>
    <n v="7500"/>
    <n v="6229.7"/>
    <s v="2016-01-13T02:57:11"/>
    <n v="149.33000000000001"/>
    <x v="69"/>
    <s v="US"/>
    <x v="0"/>
    <n v="90"/>
    <n v="1"/>
    <x v="8"/>
    <d v="2023-10-01T00:00:00"/>
    <d v="2015-12-01T00:00:00"/>
    <d v="2015-12-01T00:00:00"/>
    <n v="177"/>
    <n v="177"/>
    <n v="1040"/>
    <s v="PURCHASE"/>
    <x v="0"/>
    <n v="1270.3"/>
    <b v="1"/>
    <b v="0"/>
  </r>
  <r>
    <n v="501149557"/>
    <n v="501149557"/>
    <n v="5000"/>
    <n v="2057"/>
    <s v="2016-10-26T03:53:51"/>
    <n v="43.48"/>
    <x v="430"/>
    <s v="US"/>
    <x v="0"/>
    <n v="2"/>
    <n v="1"/>
    <x v="14"/>
    <d v="2019-11-01T00:00:00"/>
    <d v="2014-01-09T00:00:00"/>
    <d v="2014-01-09T00:00:00"/>
    <n v="813"/>
    <n v="813"/>
    <n v="8916"/>
    <s v="PURCHASE"/>
    <x v="0"/>
    <n v="2943"/>
    <b v="1"/>
    <b v="0"/>
  </r>
  <r>
    <n v="641111226"/>
    <n v="641111226"/>
    <n v="1000"/>
    <n v="523"/>
    <s v="2016-10-28T23:03:39"/>
    <n v="100.23"/>
    <x v="61"/>
    <s v="US"/>
    <x v="0"/>
    <n v="5"/>
    <n v="1"/>
    <x v="2"/>
    <d v="2027-06-01T00:00:00"/>
    <d v="2015-09-05T00:00:00"/>
    <d v="2016-07-05T00:00:00"/>
    <n v="623"/>
    <n v="623"/>
    <n v="7390"/>
    <s v="PURCHASE"/>
    <x v="0"/>
    <n v="477"/>
    <b v="0"/>
    <b v="0"/>
  </r>
  <r>
    <n v="151887933"/>
    <n v="151887933"/>
    <n v="5000"/>
    <n v="1870.14"/>
    <s v="2016-03-12T07:12:36"/>
    <n v="101.7"/>
    <x v="60"/>
    <s v="US"/>
    <x v="0"/>
    <n v="9"/>
    <n v="1"/>
    <x v="6"/>
    <d v="2031-12-01T00:00:00"/>
    <d v="2015-02-16T00:00:00"/>
    <d v="2016-02-24T00:00:00"/>
    <n v="108"/>
    <n v="108"/>
    <n v="528"/>
    <s v="PURCHASE"/>
    <x v="0"/>
    <n v="3129.86"/>
    <b v="0"/>
    <b v="0"/>
  </r>
  <r>
    <n v="831269700"/>
    <n v="831269700"/>
    <n v="15000"/>
    <n v="13582.8"/>
    <s v="2016-12-25T10:26:12"/>
    <n v="58.21"/>
    <x v="431"/>
    <s v="US"/>
    <x v="0"/>
    <n v="2"/>
    <n v="1"/>
    <x v="14"/>
    <d v="2020-04-01T00:00:00"/>
    <d v="2015-08-16T00:00:00"/>
    <d v="2015-08-16T00:00:00"/>
    <n v="413"/>
    <n v="413"/>
    <n v="7510"/>
    <s v="PURCHASE"/>
    <x v="0"/>
    <n v="1417.2"/>
    <b v="1"/>
    <b v="0"/>
  </r>
  <r>
    <n v="770542953"/>
    <n v="770542953"/>
    <n v="15000"/>
    <n v="11688.54"/>
    <s v="2016-11-07T18:50:51"/>
    <n v="322.48"/>
    <x v="30"/>
    <s v="US"/>
    <x v="0"/>
    <n v="9"/>
    <n v="1"/>
    <x v="0"/>
    <d v="2029-09-01T00:00:00"/>
    <d v="2010-06-05T00:00:00"/>
    <d v="2010-06-05T00:00:00"/>
    <n v="967"/>
    <n v="967"/>
    <n v="6766"/>
    <s v="PURCHASE"/>
    <x v="0"/>
    <n v="3311.46"/>
    <b v="0"/>
    <b v="0"/>
  </r>
  <r>
    <n v="812328116"/>
    <n v="812328116"/>
    <n v="5000"/>
    <n v="293.29000000000002"/>
    <s v="2016-01-16T04:57:19"/>
    <n v="73.77"/>
    <x v="0"/>
    <s v="US"/>
    <x v="0"/>
    <n v="2"/>
    <n v="8"/>
    <x v="0"/>
    <d v="2021-11-01T00:00:00"/>
    <d v="2011-05-20T00:00:00"/>
    <d v="2011-05-20T00:00:00"/>
    <n v="312"/>
    <n v="312"/>
    <n v="5335"/>
    <s v="PURCHASE"/>
    <x v="0"/>
    <n v="4706.71"/>
    <b v="0"/>
    <b v="0"/>
  </r>
  <r>
    <n v="817417193"/>
    <n v="817417193"/>
    <n v="1000"/>
    <n v="138.16999999999999"/>
    <s v="2016-02-12T03:29:26"/>
    <n v="155.29"/>
    <x v="72"/>
    <s v="US"/>
    <x v="0"/>
    <n v="5"/>
    <n v="1"/>
    <x v="0"/>
    <d v="2027-12-01T00:00:00"/>
    <d v="2007-01-17T00:00:00"/>
    <d v="2016-01-12T00:00:00"/>
    <n v="562"/>
    <n v="562"/>
    <n v="575"/>
    <s v="PURCHASE"/>
    <x v="0"/>
    <n v="861.83"/>
    <b v="0"/>
    <b v="0"/>
  </r>
  <r>
    <n v="911980131"/>
    <n v="911980131"/>
    <n v="15000"/>
    <n v="12333.12"/>
    <s v="2016-09-22T09:12:39"/>
    <n v="12.39"/>
    <x v="432"/>
    <s v="US"/>
    <x v="0"/>
    <n v="9"/>
    <n v="1"/>
    <x v="4"/>
    <d v="2024-10-01T00:00:00"/>
    <d v="2014-09-15T00:00:00"/>
    <d v="2016-08-31T00:00:00"/>
    <n v="125"/>
    <n v="125"/>
    <n v="6092"/>
    <s v="PURCHASE"/>
    <x v="0"/>
    <n v="2666.88"/>
    <b v="1"/>
    <b v="0"/>
  </r>
  <r>
    <n v="917297797"/>
    <n v="917297797"/>
    <n v="5000"/>
    <n v="2271.69"/>
    <s v="2016-09-09T17:39:08"/>
    <n v="344.6"/>
    <x v="0"/>
    <s v="US"/>
    <x v="0"/>
    <n v="5"/>
    <n v="1"/>
    <x v="0"/>
    <d v="2019-05-01T00:00:00"/>
    <d v="2014-08-10T00:00:00"/>
    <d v="2014-08-10T00:00:00"/>
    <n v="561"/>
    <n v="561"/>
    <n v="7190"/>
    <s v="REVERSAL"/>
    <x v="0"/>
    <n v="2728.31"/>
    <b v="0"/>
    <b v="0"/>
  </r>
  <r>
    <n v="277695654"/>
    <n v="277695654"/>
    <n v="5000"/>
    <n v="369.53"/>
    <s v="2016-08-15T15:15:54"/>
    <n v="302.23"/>
    <x v="138"/>
    <s v="US"/>
    <x v="0"/>
    <n v="5"/>
    <n v="1"/>
    <x v="2"/>
    <d v="2028-11-01T00:00:00"/>
    <d v="2015-08-13T00:00:00"/>
    <d v="2015-08-13T00:00:00"/>
    <n v="840"/>
    <n v="840"/>
    <n v="1400"/>
    <s v="PURCHASE"/>
    <x v="0"/>
    <n v="4630.47"/>
    <b v="0"/>
    <b v="0"/>
  </r>
  <r>
    <n v="756547435"/>
    <n v="756547435"/>
    <n v="15000"/>
    <n v="14191.57"/>
    <s v="2016-01-25T04:45:18"/>
    <n v="572.49"/>
    <x v="12"/>
    <s v="US"/>
    <x v="0"/>
    <n v="9"/>
    <n v="1"/>
    <x v="6"/>
    <d v="2030-08-01T00:00:00"/>
    <d v="2014-10-19T00:00:00"/>
    <d v="2014-10-19T00:00:00"/>
    <n v="640"/>
    <n v="640"/>
    <n v="4119"/>
    <s v="PURCHASE"/>
    <x v="1"/>
    <n v="808.43"/>
    <b v="0"/>
    <b v="0"/>
  </r>
  <r>
    <n v="237642418"/>
    <n v="237642418"/>
    <n v="7500"/>
    <n v="4365.59"/>
    <s v="2016-03-28T01:03:09"/>
    <n v="98.74"/>
    <x v="433"/>
    <s v="US"/>
    <x v="0"/>
    <n v="9"/>
    <n v="1"/>
    <x v="17"/>
    <d v="2027-08-01T00:00:00"/>
    <d v="2014-05-15T00:00:00"/>
    <d v="2014-05-15T00:00:00"/>
    <n v="854"/>
    <n v="854"/>
    <n v="1198"/>
    <s v="PURCHASE"/>
    <x v="0"/>
    <n v="3134.41"/>
    <b v="0"/>
    <b v="0"/>
  </r>
  <r>
    <n v="964897225"/>
    <n v="964897225"/>
    <n v="5000"/>
    <n v="1275.6300000000001"/>
    <s v="2016-02-12T04:11:17"/>
    <n v="58.47"/>
    <x v="10"/>
    <s v="US"/>
    <x v="0"/>
    <n v="2"/>
    <n v="1"/>
    <x v="0"/>
    <d v="2019-06-01T00:00:00"/>
    <d v="2013-09-21T00:00:00"/>
    <d v="2013-09-21T00:00:00"/>
    <n v="249"/>
    <n v="249"/>
    <n v="42"/>
    <s v="PURCHASE"/>
    <x v="0"/>
    <n v="3724.37"/>
    <b v="0"/>
    <b v="0"/>
  </r>
  <r>
    <n v="522100051"/>
    <n v="522100051"/>
    <n v="5000"/>
    <n v="4372.96"/>
    <s v="2016-05-17T12:30:23"/>
    <n v="0"/>
    <x v="434"/>
    <s v="US"/>
    <x v="0"/>
    <n v="5"/>
    <n v="1"/>
    <x v="1"/>
    <d v="2028-10-01T00:00:00"/>
    <d v="2015-04-17T00:00:00"/>
    <d v="2015-04-17T00:00:00"/>
    <n v="923"/>
    <n v="923"/>
    <n v="9167"/>
    <s v="ADDRESS_VERIFICATION"/>
    <x v="0"/>
    <n v="627.04"/>
    <b v="0"/>
    <b v="0"/>
  </r>
  <r>
    <n v="904486602"/>
    <n v="904486602"/>
    <n v="500"/>
    <n v="400.4"/>
    <s v="2016-08-23T19:46:31"/>
    <n v="42.3"/>
    <x v="286"/>
    <s v="US"/>
    <x v="0"/>
    <n v="2"/>
    <n v="1"/>
    <x v="14"/>
    <d v="2025-05-01T00:00:00"/>
    <d v="2015-06-13T00:00:00"/>
    <d v="2015-06-13T00:00:00"/>
    <n v="591"/>
    <n v="591"/>
    <n v="9775"/>
    <s v="PURCHASE"/>
    <x v="0"/>
    <n v="99.6"/>
    <b v="1"/>
    <b v="0"/>
  </r>
  <r>
    <n v="850189463"/>
    <n v="850189463"/>
    <n v="2500"/>
    <n v="2500"/>
    <s v="2016-05-14T02:34:34"/>
    <n v="95.76"/>
    <x v="30"/>
    <s v="US"/>
    <x v="0"/>
    <n v="2"/>
    <n v="1"/>
    <x v="0"/>
    <d v="2019-03-01T00:00:00"/>
    <d v="2014-08-07T00:00:00"/>
    <d v="2014-08-07T00:00:00"/>
    <n v="637"/>
    <n v="637"/>
    <n v="2616"/>
    <m/>
    <x v="0"/>
    <n v="0"/>
    <b v="0"/>
    <b v="0"/>
  </r>
  <r>
    <n v="888132996"/>
    <n v="888132996"/>
    <n v="7500"/>
    <n v="3741.97"/>
    <s v="2016-07-26T00:10:05"/>
    <n v="37.42"/>
    <x v="435"/>
    <s v="US"/>
    <x v="0"/>
    <n v="2"/>
    <n v="1"/>
    <x v="7"/>
    <d v="2026-11-01T00:00:00"/>
    <d v="2007-12-03T00:00:00"/>
    <d v="2007-12-03T00:00:00"/>
    <n v="209"/>
    <n v="209"/>
    <n v="9403"/>
    <s v="PURCHASE"/>
    <x v="0"/>
    <n v="3758.03"/>
    <b v="1"/>
    <b v="0"/>
  </r>
  <r>
    <n v="318001076"/>
    <n v="318001076"/>
    <n v="50000"/>
    <n v="7761.97"/>
    <s v="2016-02-24T16:53:21"/>
    <n v="0"/>
    <x v="436"/>
    <s v="US"/>
    <x v="0"/>
    <n v="2"/>
    <n v="1"/>
    <x v="1"/>
    <d v="2027-07-01T00:00:00"/>
    <d v="2015-12-11T00:00:00"/>
    <d v="2016-02-15T00:00:00"/>
    <n v="633"/>
    <n v="633"/>
    <n v="1789"/>
    <s v="ADDRESS_VERIFICATION"/>
    <x v="0"/>
    <n v="42238.03"/>
    <b v="0"/>
    <b v="0"/>
  </r>
  <r>
    <n v="552072046"/>
    <n v="552072046"/>
    <n v="5000"/>
    <n v="4162.62"/>
    <s v="2016-01-07T18:52:44"/>
    <n v="22.76"/>
    <x v="335"/>
    <s v="US"/>
    <x v="0"/>
    <n v="9"/>
    <n v="1"/>
    <x v="13"/>
    <d v="2023-09-01T00:00:00"/>
    <d v="2015-03-02T00:00:00"/>
    <d v="2015-03-02T00:00:00"/>
    <n v="777"/>
    <n v="777"/>
    <n v="6368"/>
    <s v="PURCHASE"/>
    <x v="0"/>
    <n v="837.38"/>
    <b v="1"/>
    <b v="0"/>
  </r>
  <r>
    <n v="853304682"/>
    <n v="853304682"/>
    <n v="20000"/>
    <n v="19751.009999999998"/>
    <s v="2016-01-11T22:07:56"/>
    <n v="288.36"/>
    <x v="437"/>
    <s v="US"/>
    <x v="0"/>
    <n v="2"/>
    <n v="1"/>
    <x v="1"/>
    <d v="2019-03-01T00:00:00"/>
    <d v="2013-05-22T00:00:00"/>
    <d v="2013-05-22T00:00:00"/>
    <n v="345"/>
    <n v="345"/>
    <n v="2356"/>
    <s v="PURCHASE"/>
    <x v="0"/>
    <n v="248.99"/>
    <b v="1"/>
    <b v="0"/>
  </r>
  <r>
    <n v="493260590"/>
    <n v="493260590"/>
    <n v="15000"/>
    <n v="13138.67"/>
    <s v="2016-07-27T00:38:19"/>
    <n v="49.69"/>
    <x v="438"/>
    <s v="US"/>
    <x v="0"/>
    <n v="5"/>
    <n v="1"/>
    <x v="14"/>
    <d v="2023-06-01T00:00:00"/>
    <d v="2013-06-24T00:00:00"/>
    <d v="2013-06-24T00:00:00"/>
    <n v="596"/>
    <n v="596"/>
    <n v="9045"/>
    <s v="PURCHASE"/>
    <x v="0"/>
    <n v="1861.33"/>
    <b v="1"/>
    <b v="0"/>
  </r>
  <r>
    <n v="664662544"/>
    <n v="664662544"/>
    <n v="20000"/>
    <n v="8565.24"/>
    <s v="2016-04-25T12:34:51"/>
    <n v="403.04"/>
    <x v="74"/>
    <s v="US"/>
    <x v="0"/>
    <n v="5"/>
    <n v="1"/>
    <x v="9"/>
    <d v="2031-12-01T00:00:00"/>
    <d v="2015-08-10T00:00:00"/>
    <d v="2016-03-29T00:00:00"/>
    <n v="972"/>
    <n v="972"/>
    <n v="770"/>
    <s v="PURCHASE"/>
    <x v="0"/>
    <n v="11434.76"/>
    <b v="1"/>
    <b v="0"/>
  </r>
  <r>
    <n v="833054520"/>
    <n v="833054520"/>
    <n v="5000"/>
    <n v="3528.44"/>
    <s v="2016-05-01T17:21:40"/>
    <n v="238.35"/>
    <x v="439"/>
    <s v="US"/>
    <x v="0"/>
    <n v="5"/>
    <n v="1"/>
    <x v="1"/>
    <d v="2020-12-01T00:00:00"/>
    <d v="2006-12-28T00:00:00"/>
    <d v="2006-12-28T00:00:00"/>
    <n v="703"/>
    <n v="703"/>
    <n v="5815"/>
    <s v="PURCHASE"/>
    <x v="0"/>
    <n v="1471.56"/>
    <b v="1"/>
    <b v="0"/>
  </r>
  <r>
    <n v="435847426"/>
    <n v="435847426"/>
    <n v="15000"/>
    <n v="13969.36"/>
    <s v="2016-12-14T08:07:44"/>
    <n v="78.650000000000006"/>
    <x v="36"/>
    <s v="US"/>
    <x v="0"/>
    <n v="2"/>
    <n v="1"/>
    <x v="0"/>
    <d v="2019-07-01T00:00:00"/>
    <d v="2012-03-11T00:00:00"/>
    <d v="2012-03-11T00:00:00"/>
    <n v="967"/>
    <n v="967"/>
    <n v="8696"/>
    <s v="PURCHASE"/>
    <x v="0"/>
    <n v="1030.6400000000001"/>
    <b v="0"/>
    <b v="0"/>
  </r>
  <r>
    <n v="459291345"/>
    <n v="459291345"/>
    <n v="20000"/>
    <n v="7291.08"/>
    <s v="2016-01-25T17:19:31"/>
    <n v="121.39"/>
    <x v="0"/>
    <s v="US"/>
    <x v="0"/>
    <n v="2"/>
    <n v="1"/>
    <x v="0"/>
    <d v="2025-06-01T00:00:00"/>
    <d v="2012-12-18T00:00:00"/>
    <d v="2016-01-01T00:00:00"/>
    <n v="724"/>
    <n v="724"/>
    <n v="1651"/>
    <s v="PURCHASE"/>
    <x v="0"/>
    <n v="12708.92"/>
    <b v="0"/>
    <b v="0"/>
  </r>
  <r>
    <n v="980828253"/>
    <n v="980828253"/>
    <n v="15000"/>
    <n v="13635.68"/>
    <s v="2016-08-16T01:04:30"/>
    <n v="56.4"/>
    <x v="440"/>
    <s v="US"/>
    <x v="0"/>
    <n v="5"/>
    <n v="1"/>
    <x v="14"/>
    <d v="2031-10-01T00:00:00"/>
    <d v="2015-10-26T00:00:00"/>
    <d v="2016-07-21T00:00:00"/>
    <n v="898"/>
    <n v="898"/>
    <n v="7900"/>
    <s v="PURCHASE"/>
    <x v="0"/>
    <n v="1364.32"/>
    <b v="1"/>
    <b v="0"/>
  </r>
  <r>
    <n v="290155673"/>
    <n v="290155673"/>
    <n v="250"/>
    <n v="135.06"/>
    <s v="2016-08-28T22:24:31"/>
    <n v="507.35"/>
    <x v="12"/>
    <s v="US"/>
    <x v="0"/>
    <n v="5"/>
    <n v="8"/>
    <x v="6"/>
    <d v="2020-09-01T00:00:00"/>
    <d v="2014-07-15T00:00:00"/>
    <d v="2016-04-01T00:00:00"/>
    <n v="623"/>
    <n v="623"/>
    <n v="9196"/>
    <s v="PURCHASE"/>
    <x v="0"/>
    <n v="114.94"/>
    <b v="0"/>
    <b v="0"/>
  </r>
  <r>
    <n v="561976918"/>
    <n v="561976918"/>
    <n v="5000"/>
    <n v="592.62"/>
    <s v="2016-09-15T14:41:21"/>
    <n v="175.15"/>
    <x v="46"/>
    <s v="US"/>
    <x v="0"/>
    <m/>
    <n v="8"/>
    <x v="9"/>
    <d v="2030-06-01T00:00:00"/>
    <d v="2015-11-21T00:00:00"/>
    <d v="2015-11-21T00:00:00"/>
    <n v="478"/>
    <n v="478"/>
    <n v="4834"/>
    <s v="PURCHASE"/>
    <x v="0"/>
    <n v="4407.38"/>
    <b v="0"/>
    <b v="0"/>
  </r>
  <r>
    <n v="917216469"/>
    <n v="917216469"/>
    <n v="15000"/>
    <n v="11998.35"/>
    <s v="2016-12-04T15:17:59"/>
    <n v="75.28"/>
    <x v="441"/>
    <s v="US"/>
    <x v="0"/>
    <n v="2"/>
    <n v="1"/>
    <x v="5"/>
    <d v="2026-02-01T00:00:00"/>
    <d v="2014-09-18T00:00:00"/>
    <d v="2016-08-01T00:00:00"/>
    <n v="251"/>
    <n v="251"/>
    <n v="4514"/>
    <s v="PURCHASE"/>
    <x v="0"/>
    <n v="3001.65"/>
    <b v="1"/>
    <b v="0"/>
  </r>
  <r>
    <n v="235721673"/>
    <n v="235721673"/>
    <n v="5000"/>
    <n v="839.76"/>
    <s v="2016-03-27T23:14:08"/>
    <n v="13.99"/>
    <x v="182"/>
    <s v="US"/>
    <x v="0"/>
    <n v="5"/>
    <n v="1"/>
    <x v="8"/>
    <d v="2031-11-01T00:00:00"/>
    <d v="2013-06-15T00:00:00"/>
    <d v="2016-03-10T00:00:00"/>
    <n v="634"/>
    <n v="634"/>
    <n v="5325"/>
    <s v="PURCHASE"/>
    <x v="0"/>
    <n v="4160.24"/>
    <b v="0"/>
    <b v="0"/>
  </r>
  <r>
    <n v="322865480"/>
    <n v="322865480"/>
    <n v="15000"/>
    <n v="12419.04"/>
    <s v="2016-10-31T05:58:01"/>
    <n v="34.229999999999997"/>
    <x v="442"/>
    <s v="US"/>
    <x v="0"/>
    <n v="5"/>
    <n v="1"/>
    <x v="1"/>
    <d v="2026-09-01T00:00:00"/>
    <d v="2014-07-18T00:00:00"/>
    <d v="2016-04-10T00:00:00"/>
    <n v="471"/>
    <n v="471"/>
    <n v="4304"/>
    <s v="PURCHASE"/>
    <x v="0"/>
    <n v="2580.96"/>
    <b v="1"/>
    <b v="0"/>
  </r>
  <r>
    <n v="840247709"/>
    <n v="840247709"/>
    <n v="2500"/>
    <n v="355.06"/>
    <s v="2016-10-25T02:53:16"/>
    <n v="1074.52"/>
    <x v="443"/>
    <s v="US"/>
    <x v="0"/>
    <n v="80"/>
    <n v="1"/>
    <x v="5"/>
    <d v="2026-01-01T00:00:00"/>
    <d v="2014-11-05T00:00:00"/>
    <d v="2016-10-02T00:00:00"/>
    <n v="884"/>
    <n v="884"/>
    <n v="483"/>
    <s v="PURCHASE"/>
    <x v="0"/>
    <n v="2144.94"/>
    <b v="1"/>
    <b v="0"/>
  </r>
  <r>
    <n v="917216469"/>
    <n v="917216469"/>
    <n v="15000"/>
    <n v="7513.45"/>
    <s v="2016-08-29T03:18:53"/>
    <n v="119.94"/>
    <x v="444"/>
    <s v="US"/>
    <x v="0"/>
    <n v="9"/>
    <n v="1"/>
    <x v="5"/>
    <d v="2025-02-01T00:00:00"/>
    <d v="2014-09-18T00:00:00"/>
    <d v="2016-08-01T00:00:00"/>
    <n v="126"/>
    <n v="126"/>
    <n v="7872"/>
    <s v="PURCHASE"/>
    <x v="0"/>
    <n v="7486.55"/>
    <b v="1"/>
    <b v="0"/>
  </r>
  <r>
    <n v="356039230"/>
    <n v="356039230"/>
    <n v="7500"/>
    <n v="3191.61"/>
    <s v="2016-05-21T00:28:56"/>
    <n v="87.32"/>
    <x v="0"/>
    <s v="US"/>
    <x v="0"/>
    <n v="5"/>
    <n v="1"/>
    <x v="0"/>
    <d v="2031-12-01T00:00:00"/>
    <d v="2015-11-29T00:00:00"/>
    <d v="2016-04-13T00:00:00"/>
    <n v="917"/>
    <n v="917"/>
    <n v="9558"/>
    <s v="PURCHASE"/>
    <x v="0"/>
    <n v="4308.3900000000003"/>
    <b v="0"/>
    <b v="0"/>
  </r>
  <r>
    <n v="263347919"/>
    <n v="263347919"/>
    <n v="20000"/>
    <n v="6674.39"/>
    <s v="2016-07-23T07:40:42"/>
    <n v="32.08"/>
    <x v="445"/>
    <s v="US"/>
    <x v="0"/>
    <n v="2"/>
    <n v="1"/>
    <x v="1"/>
    <d v="2018-10-01T00:00:00"/>
    <d v="2014-06-07T00:00:00"/>
    <d v="2016-02-04T00:00:00"/>
    <n v="574"/>
    <n v="574"/>
    <n v="6754"/>
    <s v="PURCHASE"/>
    <x v="0"/>
    <n v="13325.61"/>
    <b v="1"/>
    <b v="0"/>
  </r>
  <r>
    <n v="258522817"/>
    <n v="258522817"/>
    <n v="20000"/>
    <n v="17457.68"/>
    <s v="2016-10-07T13:26:30"/>
    <n v="314.51"/>
    <x v="0"/>
    <s v="US"/>
    <x v="0"/>
    <n v="9"/>
    <n v="8"/>
    <x v="0"/>
    <d v="2021-06-01T00:00:00"/>
    <d v="2014-06-28T00:00:00"/>
    <d v="2016-04-27T00:00:00"/>
    <n v="132"/>
    <n v="132"/>
    <n v="5091"/>
    <s v="PURCHASE"/>
    <x v="0"/>
    <n v="2542.3200000000002"/>
    <b v="0"/>
    <b v="0"/>
  </r>
  <r>
    <n v="704559326"/>
    <n v="704559326"/>
    <n v="10000"/>
    <n v="7722.96"/>
    <s v="2016-07-15T20:51:24"/>
    <n v="22.3"/>
    <x v="223"/>
    <s v="US"/>
    <x v="0"/>
    <n v="2"/>
    <n v="1"/>
    <x v="5"/>
    <d v="2023-04-01T00:00:00"/>
    <d v="2013-08-09T00:00:00"/>
    <d v="2016-03-22T00:00:00"/>
    <n v="269"/>
    <n v="269"/>
    <n v="1772"/>
    <s v="PURCHASE"/>
    <x v="0"/>
    <n v="2277.04"/>
    <b v="1"/>
    <b v="0"/>
  </r>
  <r>
    <n v="356039230"/>
    <n v="356039230"/>
    <n v="7500"/>
    <n v="5449.02"/>
    <s v="2016-07-08T19:17:44"/>
    <n v="27.08"/>
    <x v="219"/>
    <s v="US"/>
    <x v="0"/>
    <n v="5"/>
    <n v="8"/>
    <x v="5"/>
    <d v="2030-06-01T00:00:00"/>
    <d v="2015-11-29T00:00:00"/>
    <d v="2016-06-20T00:00:00"/>
    <n v="917"/>
    <n v="917"/>
    <n v="9558"/>
    <s v="PURCHASE"/>
    <x v="0"/>
    <n v="2050.98"/>
    <b v="1"/>
    <b v="0"/>
  </r>
  <r>
    <n v="454938586"/>
    <n v="454938586"/>
    <n v="20000"/>
    <n v="6006.47"/>
    <s v="2016-10-12T19:51:50"/>
    <n v="174.54"/>
    <x v="10"/>
    <s v="US"/>
    <x v="0"/>
    <n v="2"/>
    <n v="8"/>
    <x v="0"/>
    <d v="2020-09-01T00:00:00"/>
    <d v="2013-07-08T00:00:00"/>
    <d v="2013-07-08T00:00:00"/>
    <n v="289"/>
    <n v="289"/>
    <n v="5207"/>
    <s v="PURCHASE"/>
    <x v="0"/>
    <n v="13993.53"/>
    <b v="0"/>
    <b v="0"/>
  </r>
  <r>
    <n v="644273001"/>
    <n v="644273001"/>
    <n v="7500"/>
    <n v="1062.58"/>
    <s v="2016-07-24T23:59:20"/>
    <n v="116.92"/>
    <x v="77"/>
    <s v="CAN"/>
    <x v="2"/>
    <n v="9"/>
    <n v="1"/>
    <x v="8"/>
    <d v="2030-01-01T00:00:00"/>
    <d v="2012-03-10T00:00:00"/>
    <d v="2012-03-10T00:00:00"/>
    <n v="116"/>
    <n v="116"/>
    <n v="7598"/>
    <s v="PURCHASE"/>
    <x v="0"/>
    <n v="6437.42"/>
    <b v="1"/>
    <b v="0"/>
  </r>
  <r>
    <n v="917216469"/>
    <n v="917216469"/>
    <n v="15000"/>
    <n v="4540.8900000000003"/>
    <s v="2016-12-11T21:44:53"/>
    <n v="18.45"/>
    <x v="174"/>
    <s v="US"/>
    <x v="0"/>
    <n v="9"/>
    <n v="1"/>
    <x v="12"/>
    <d v="2021-04-01T00:00:00"/>
    <d v="2014-09-18T00:00:00"/>
    <d v="2016-08-01T00:00:00"/>
    <n v="251"/>
    <n v="251"/>
    <n v="4514"/>
    <s v="PURCHASE"/>
    <x v="0"/>
    <n v="10459.11"/>
    <b v="0"/>
    <b v="0"/>
  </r>
  <r>
    <n v="182040771"/>
    <n v="182040771"/>
    <n v="7500"/>
    <n v="3006.35"/>
    <s v="2016-02-19T02:10:10"/>
    <n v="3.75"/>
    <x v="74"/>
    <s v="US"/>
    <x v="0"/>
    <n v="5"/>
    <n v="1"/>
    <x v="9"/>
    <d v="2023-09-01T00:00:00"/>
    <d v="2012-03-21T00:00:00"/>
    <d v="2016-02-03T00:00:00"/>
    <n v="323"/>
    <n v="323"/>
    <n v="7308"/>
    <s v="PURCHASE"/>
    <x v="0"/>
    <n v="4493.6499999999996"/>
    <b v="0"/>
    <b v="0"/>
  </r>
  <r>
    <n v="527298351"/>
    <n v="527298351"/>
    <n v="10000"/>
    <n v="1323.67"/>
    <s v="2016-05-18T04:23:23"/>
    <n v="382.29"/>
    <x v="163"/>
    <s v="US"/>
    <x v="0"/>
    <n v="9"/>
    <n v="1"/>
    <x v="7"/>
    <d v="2020-10-01T00:00:00"/>
    <d v="2015-11-19T00:00:00"/>
    <d v="2015-11-19T00:00:00"/>
    <n v="979"/>
    <n v="979"/>
    <n v="6091"/>
    <s v="PURCHASE"/>
    <x v="0"/>
    <n v="8676.33"/>
    <b v="1"/>
    <b v="0"/>
  </r>
  <r>
    <n v="733564383"/>
    <n v="733564383"/>
    <n v="10000"/>
    <n v="8248.19"/>
    <s v="2016-10-18T02:53:12"/>
    <n v="82.94"/>
    <x v="68"/>
    <s v="US"/>
    <x v="0"/>
    <n v="5"/>
    <n v="1"/>
    <x v="0"/>
    <d v="2028-08-01T00:00:00"/>
    <d v="2014-10-05T00:00:00"/>
    <d v="2016-04-13T00:00:00"/>
    <n v="412"/>
    <n v="412"/>
    <n v="9073"/>
    <s v="PURCHASE"/>
    <x v="0"/>
    <n v="1751.81"/>
    <b v="0"/>
    <b v="0"/>
  </r>
  <r>
    <n v="917216469"/>
    <n v="917216469"/>
    <n v="15000"/>
    <n v="2264.62"/>
    <s v="2016-04-22T22:41:08"/>
    <n v="2.59"/>
    <x v="446"/>
    <s v="US"/>
    <x v="0"/>
    <n v="5"/>
    <n v="1"/>
    <x v="10"/>
    <d v="2030-07-01T00:00:00"/>
    <d v="2014-09-18T00:00:00"/>
    <d v="2016-03-15T00:00:00"/>
    <n v="126"/>
    <n v="126"/>
    <n v="7872"/>
    <s v="PURCHASE"/>
    <x v="0"/>
    <n v="12735.38"/>
    <b v="0"/>
    <b v="0"/>
  </r>
  <r>
    <n v="253812347"/>
    <n v="253812347"/>
    <n v="7500"/>
    <n v="7500"/>
    <s v="2016-01-01T03:50:23"/>
    <n v="21.83"/>
    <x v="441"/>
    <s v="US"/>
    <x v="0"/>
    <n v="9"/>
    <n v="8"/>
    <x v="5"/>
    <d v="2018-10-01T00:00:00"/>
    <d v="2014-11-09T00:00:00"/>
    <d v="2014-11-09T00:00:00"/>
    <n v="849"/>
    <n v="849"/>
    <n v="0"/>
    <s v="PURCHASE"/>
    <x v="0"/>
    <n v="0"/>
    <b v="1"/>
    <b v="0"/>
  </r>
  <r>
    <n v="497682613"/>
    <n v="497682613"/>
    <n v="2500"/>
    <n v="1881.67"/>
    <s v="2016-09-05T04:49:14"/>
    <n v="545.22"/>
    <x v="12"/>
    <s v="US"/>
    <x v="0"/>
    <n v="9"/>
    <n v="1"/>
    <x v="6"/>
    <d v="2029-10-01T00:00:00"/>
    <d v="2013-02-12T00:00:00"/>
    <d v="2016-01-30T00:00:00"/>
    <n v="838"/>
    <n v="838"/>
    <n v="9982"/>
    <s v="PURCHASE"/>
    <x v="0"/>
    <n v="618.33000000000004"/>
    <b v="0"/>
    <b v="0"/>
  </r>
  <r>
    <n v="937106980"/>
    <n v="937106980"/>
    <n v="15000"/>
    <n v="7563.83"/>
    <s v="2016-03-31T18:37:00"/>
    <n v="58.28"/>
    <x v="11"/>
    <s v="US"/>
    <x v="0"/>
    <n v="2"/>
    <n v="8"/>
    <x v="0"/>
    <d v="2023-08-01T00:00:00"/>
    <d v="2014-03-23T00:00:00"/>
    <d v="2014-03-23T00:00:00"/>
    <n v="312"/>
    <n v="312"/>
    <n v="92"/>
    <s v="PURCHASE"/>
    <x v="0"/>
    <n v="7436.17"/>
    <b v="0"/>
    <b v="0"/>
  </r>
  <r>
    <n v="409283554"/>
    <n v="409283554"/>
    <n v="5000"/>
    <n v="4403"/>
    <s v="2016-04-11T06:21:57"/>
    <n v="299.42"/>
    <x v="64"/>
    <s v="US"/>
    <x v="0"/>
    <n v="2"/>
    <n v="8"/>
    <x v="0"/>
    <d v="2022-04-01T00:00:00"/>
    <d v="2015-08-07T00:00:00"/>
    <d v="2015-08-07T00:00:00"/>
    <n v="571"/>
    <n v="571"/>
    <n v="7165"/>
    <s v="PURCHASE"/>
    <x v="0"/>
    <n v="597"/>
    <b v="0"/>
    <b v="0"/>
  </r>
  <r>
    <n v="311710839"/>
    <n v="311710839"/>
    <n v="7500"/>
    <n v="389.2"/>
    <s v="2016-09-12T04:55:40"/>
    <n v="150.13999999999999"/>
    <x v="447"/>
    <s v="US"/>
    <x v="0"/>
    <n v="5"/>
    <n v="1"/>
    <x v="4"/>
    <d v="2028-08-01T00:00:00"/>
    <d v="2014-06-06T00:00:00"/>
    <d v="2016-09-06T00:00:00"/>
    <n v="403"/>
    <n v="403"/>
    <n v="2164"/>
    <s v="PURCHASE"/>
    <x v="1"/>
    <n v="7110.8"/>
    <b v="0"/>
    <b v="0"/>
  </r>
  <r>
    <n v="329329907"/>
    <n v="329329907"/>
    <n v="10000"/>
    <n v="7865.87"/>
    <s v="2016-09-11T11:01:35"/>
    <n v="263.02"/>
    <x v="448"/>
    <s v="US"/>
    <x v="0"/>
    <n v="9"/>
    <n v="1"/>
    <x v="1"/>
    <d v="2019-03-01T00:00:00"/>
    <d v="2012-09-10T00:00:00"/>
    <d v="2016-07-07T00:00:00"/>
    <n v="609"/>
    <n v="609"/>
    <n v="414"/>
    <s v="PURCHASE"/>
    <x v="0"/>
    <n v="2134.13"/>
    <b v="1"/>
    <b v="0"/>
  </r>
  <r>
    <n v="525707948"/>
    <n v="525707948"/>
    <n v="50000"/>
    <n v="25155.72"/>
    <s v="2016-07-06T13:01:36"/>
    <n v="591.73"/>
    <x v="449"/>
    <s v="US"/>
    <x v="0"/>
    <n v="2"/>
    <n v="8"/>
    <x v="1"/>
    <d v="2022-11-01T00:00:00"/>
    <d v="2013-09-03T00:00:00"/>
    <d v="2013-09-03T00:00:00"/>
    <n v="890"/>
    <n v="890"/>
    <n v="6669"/>
    <s v="PURCHASE"/>
    <x v="0"/>
    <n v="24844.28"/>
    <b v="1"/>
    <b v="0"/>
  </r>
  <r>
    <n v="702631787"/>
    <n v="702631787"/>
    <n v="20000"/>
    <n v="20000"/>
    <s v="2016-02-08T20:16:32"/>
    <n v="1.65"/>
    <x v="25"/>
    <s v="US"/>
    <x v="0"/>
    <n v="2"/>
    <n v="1"/>
    <x v="8"/>
    <d v="2023-04-01T00:00:00"/>
    <d v="2014-04-11T00:00:00"/>
    <d v="2014-04-11T00:00:00"/>
    <n v="789"/>
    <n v="789"/>
    <n v="6147"/>
    <s v="PURCHASE"/>
    <x v="0"/>
    <n v="0"/>
    <b v="1"/>
    <b v="0"/>
  </r>
  <r>
    <n v="288790877"/>
    <n v="288790877"/>
    <n v="20000"/>
    <n v="8036.12"/>
    <s v="2016-07-06T04:10:09"/>
    <n v="532.45000000000005"/>
    <x v="59"/>
    <s v="US"/>
    <x v="0"/>
    <n v="5"/>
    <n v="1"/>
    <x v="9"/>
    <d v="2022-06-01T00:00:00"/>
    <d v="2015-08-16T00:00:00"/>
    <d v="2016-01-20T00:00:00"/>
    <n v="403"/>
    <n v="403"/>
    <n v="9875"/>
    <s v="PURCHASE"/>
    <x v="0"/>
    <n v="11963.88"/>
    <b v="0"/>
    <b v="0"/>
  </r>
  <r>
    <n v="472317736"/>
    <n v="472317736"/>
    <n v="5000"/>
    <n v="1011.49"/>
    <s v="2016-11-22T15:44:21"/>
    <n v="16.04"/>
    <x v="11"/>
    <s v="US"/>
    <x v="0"/>
    <n v="9"/>
    <n v="1"/>
    <x v="0"/>
    <d v="2021-03-01T00:00:00"/>
    <d v="2008-08-25T00:00:00"/>
    <d v="2016-11-17T00:00:00"/>
    <n v="618"/>
    <n v="618"/>
    <n v="7260"/>
    <s v="PURCHASE"/>
    <x v="0"/>
    <n v="3988.51"/>
    <b v="0"/>
    <b v="0"/>
  </r>
  <r>
    <n v="615006251"/>
    <n v="615006251"/>
    <n v="1000"/>
    <n v="710.49"/>
    <s v="2016-01-20T23:47:08"/>
    <n v="174.93"/>
    <x v="35"/>
    <s v="US"/>
    <x v="0"/>
    <n v="2"/>
    <n v="8"/>
    <x v="0"/>
    <d v="2018-10-01T00:00:00"/>
    <d v="2013-05-04T00:00:00"/>
    <d v="2013-05-04T00:00:00"/>
    <n v="881"/>
    <n v="881"/>
    <n v="8716"/>
    <s v="PURCHASE"/>
    <x v="0"/>
    <n v="289.51"/>
    <b v="0"/>
    <b v="0"/>
  </r>
  <r>
    <n v="604134231"/>
    <n v="604134231"/>
    <n v="5000"/>
    <n v="785.69"/>
    <s v="2016-10-26T16:27:33"/>
    <n v="85.31"/>
    <x v="11"/>
    <s v="US"/>
    <x v="0"/>
    <n v="5"/>
    <n v="1"/>
    <x v="0"/>
    <d v="2021-03-01T00:00:00"/>
    <d v="2012-08-18T00:00:00"/>
    <d v="2012-08-18T00:00:00"/>
    <n v="650"/>
    <n v="650"/>
    <n v="570"/>
    <s v="PURCHASE"/>
    <x v="0"/>
    <n v="4214.3100000000004"/>
    <b v="0"/>
    <b v="0"/>
  </r>
  <r>
    <n v="395834315"/>
    <n v="395834315"/>
    <n v="2500"/>
    <n v="1078.3699999999999"/>
    <s v="2016-06-02T22:43:20"/>
    <n v="98.83"/>
    <x v="450"/>
    <s v="US"/>
    <x v="0"/>
    <n v="9"/>
    <n v="1"/>
    <x v="1"/>
    <d v="2024-12-01T00:00:00"/>
    <d v="2015-01-25T00:00:00"/>
    <d v="2016-04-26T00:00:00"/>
    <n v="827"/>
    <n v="827"/>
    <n v="78"/>
    <s v="PURCHASE"/>
    <x v="0"/>
    <n v="1421.63"/>
    <b v="1"/>
    <b v="0"/>
  </r>
  <r>
    <n v="671323720"/>
    <n v="671323720"/>
    <n v="7500"/>
    <n v="1554.97"/>
    <s v="2016-04-30T07:43:37"/>
    <n v="54.54"/>
    <x v="67"/>
    <s v="US"/>
    <x v="0"/>
    <n v="2"/>
    <n v="8"/>
    <x v="5"/>
    <d v="2020-09-01T00:00:00"/>
    <d v="2013-09-14T00:00:00"/>
    <d v="2013-09-14T00:00:00"/>
    <n v="106"/>
    <n v="106"/>
    <n v="6791"/>
    <s v="PURCHASE"/>
    <x v="0"/>
    <n v="5945.03"/>
    <b v="1"/>
    <b v="0"/>
  </r>
  <r>
    <n v="896573889"/>
    <n v="896573889"/>
    <n v="15000"/>
    <n v="13362.1"/>
    <s v="2016-01-23T08:19:01"/>
    <n v="87.16"/>
    <x v="48"/>
    <s v="US"/>
    <x v="0"/>
    <n v="2"/>
    <n v="8"/>
    <x v="0"/>
    <d v="2024-08-01T00:00:00"/>
    <d v="2011-12-12T00:00:00"/>
    <d v="2011-12-12T00:00:00"/>
    <n v="437"/>
    <n v="437"/>
    <n v="1113"/>
    <s v="PURCHASE"/>
    <x v="0"/>
    <n v="1637.9"/>
    <b v="0"/>
    <b v="0"/>
  </r>
  <r>
    <n v="712078115"/>
    <n v="712078115"/>
    <n v="500"/>
    <n v="104.8"/>
    <s v="2016-01-29T18:34:57"/>
    <n v="30.98"/>
    <x v="46"/>
    <s v="US"/>
    <x v="0"/>
    <n v="5"/>
    <n v="1"/>
    <x v="9"/>
    <d v="2023-12-01T00:00:00"/>
    <d v="2015-12-14T00:00:00"/>
    <d v="2015-12-14T00:00:00"/>
    <n v="365"/>
    <n v="365"/>
    <n v="6916"/>
    <s v="PURCHASE"/>
    <x v="0"/>
    <n v="395.2"/>
    <b v="0"/>
    <b v="0"/>
  </r>
  <r>
    <n v="812328116"/>
    <n v="812328116"/>
    <n v="5000"/>
    <n v="3505.63"/>
    <s v="2016-07-16T16:46:01"/>
    <n v="7.38"/>
    <x v="30"/>
    <s v="US"/>
    <x v="0"/>
    <n v="2"/>
    <n v="1"/>
    <x v="0"/>
    <d v="2026-04-01T00:00:00"/>
    <d v="2011-05-20T00:00:00"/>
    <d v="2016-06-02T00:00:00"/>
    <n v="312"/>
    <n v="312"/>
    <n v="5335"/>
    <s v="PURCHASE"/>
    <x v="0"/>
    <n v="1494.37"/>
    <b v="0"/>
    <b v="0"/>
  </r>
  <r>
    <n v="584371485"/>
    <n v="584371485"/>
    <n v="5000"/>
    <n v="5000"/>
    <s v="2016-09-26T16:59:45"/>
    <n v="69.36"/>
    <x v="64"/>
    <s v="US"/>
    <x v="0"/>
    <n v="2"/>
    <n v="1"/>
    <x v="0"/>
    <d v="2030-05-01T00:00:00"/>
    <d v="2011-08-13T00:00:00"/>
    <d v="2011-08-13T00:00:00"/>
    <n v="443"/>
    <n v="443"/>
    <n v="5532"/>
    <s v="PURCHASE"/>
    <x v="0"/>
    <n v="0"/>
    <b v="0"/>
    <b v="0"/>
  </r>
  <r>
    <n v="719248301"/>
    <n v="719248301"/>
    <n v="7500"/>
    <n v="547.77"/>
    <s v="2016-03-22T06:25:38"/>
    <n v="178.81"/>
    <x v="451"/>
    <s v="US"/>
    <x v="0"/>
    <n v="9"/>
    <n v="8"/>
    <x v="1"/>
    <d v="2023-03-01T00:00:00"/>
    <d v="2015-06-05T00:00:00"/>
    <d v="2015-06-05T00:00:00"/>
    <n v="576"/>
    <n v="576"/>
    <n v="2330"/>
    <s v="PURCHASE"/>
    <x v="0"/>
    <n v="6952.23"/>
    <b v="1"/>
    <b v="0"/>
  </r>
  <r>
    <n v="990764813"/>
    <n v="990764813"/>
    <n v="20000"/>
    <n v="12112.1"/>
    <s v="2016-09-21T08:02:12"/>
    <n v="176.1"/>
    <x v="11"/>
    <s v="US"/>
    <x v="0"/>
    <n v="5"/>
    <n v="1"/>
    <x v="0"/>
    <d v="2031-07-01T00:00:00"/>
    <d v="2015-01-10T00:00:00"/>
    <d v="2016-06-12T00:00:00"/>
    <n v="910"/>
    <n v="910"/>
    <n v="4008"/>
    <s v="PURCHASE"/>
    <x v="0"/>
    <n v="7887.9"/>
    <b v="0"/>
    <b v="0"/>
  </r>
  <r>
    <n v="737467182"/>
    <n v="737467182"/>
    <n v="5000"/>
    <n v="1821.83"/>
    <s v="2016-02-24T01:31:45"/>
    <n v="152.81"/>
    <x v="452"/>
    <s v="US"/>
    <x v="0"/>
    <n v="9"/>
    <n v="1"/>
    <x v="1"/>
    <d v="2025-11-01T00:00:00"/>
    <d v="2015-06-22T00:00:00"/>
    <d v="2015-06-22T00:00:00"/>
    <n v="752"/>
    <n v="752"/>
    <n v="3166"/>
    <s v="PURCHASE"/>
    <x v="1"/>
    <n v="3178.17"/>
    <b v="1"/>
    <b v="0"/>
  </r>
  <r>
    <n v="286398427"/>
    <n v="286398427"/>
    <n v="500"/>
    <n v="59.93"/>
    <s v="2016-05-03T10:03:05"/>
    <n v="616.49"/>
    <x v="64"/>
    <s v="US"/>
    <x v="0"/>
    <n v="2"/>
    <n v="8"/>
    <x v="0"/>
    <d v="2028-03-01T00:00:00"/>
    <d v="2013-11-13T00:00:00"/>
    <d v="2013-11-13T00:00:00"/>
    <n v="335"/>
    <n v="335"/>
    <n v="8516"/>
    <s v="PURCHASE"/>
    <x v="0"/>
    <n v="440.07"/>
    <b v="0"/>
    <b v="0"/>
  </r>
  <r>
    <n v="839654372"/>
    <n v="839654372"/>
    <n v="7500"/>
    <n v="5669.23"/>
    <s v="2016-08-29T01:02:13"/>
    <n v="73.59"/>
    <x v="341"/>
    <s v="US"/>
    <x v="0"/>
    <n v="2"/>
    <n v="1"/>
    <x v="13"/>
    <d v="2028-10-01T00:00:00"/>
    <d v="2015-05-25T00:00:00"/>
    <d v="2015-05-25T00:00:00"/>
    <n v="583"/>
    <n v="583"/>
    <n v="6324"/>
    <s v="PURCHASE"/>
    <x v="0"/>
    <n v="1830.77"/>
    <b v="1"/>
    <b v="0"/>
  </r>
  <r>
    <n v="984764858"/>
    <n v="984764858"/>
    <n v="7500"/>
    <n v="7264.7"/>
    <s v="2016-11-16T04:11:18"/>
    <n v="196.48"/>
    <x v="453"/>
    <s v="US"/>
    <x v="0"/>
    <n v="9"/>
    <n v="1"/>
    <x v="1"/>
    <d v="2027-09-01T00:00:00"/>
    <d v="2015-09-24T00:00:00"/>
    <d v="2015-09-24T00:00:00"/>
    <n v="359"/>
    <n v="359"/>
    <n v="2506"/>
    <s v="PURCHASE"/>
    <x v="0"/>
    <n v="235.3"/>
    <b v="1"/>
    <b v="0"/>
  </r>
  <r>
    <n v="347770835"/>
    <n v="347770835"/>
    <n v="15000"/>
    <n v="7773.53"/>
    <s v="2016-12-03T22:14:05"/>
    <n v="307.33"/>
    <x v="11"/>
    <s v="US"/>
    <x v="0"/>
    <n v="9"/>
    <n v="1"/>
    <x v="0"/>
    <d v="2026-04-01T00:00:00"/>
    <d v="2015-09-09T00:00:00"/>
    <d v="2016-06-23T00:00:00"/>
    <n v="549"/>
    <n v="549"/>
    <n v="4623"/>
    <s v="PURCHASE"/>
    <x v="1"/>
    <n v="7226.47"/>
    <b v="0"/>
    <b v="0"/>
  </r>
  <r>
    <n v="561264594"/>
    <n v="561264594"/>
    <n v="20000"/>
    <n v="19020.86"/>
    <s v="2016-01-27T00:48:11"/>
    <n v="30.64"/>
    <x v="19"/>
    <s v="US"/>
    <x v="0"/>
    <n v="5"/>
    <n v="1"/>
    <x v="8"/>
    <d v="2019-07-01T00:00:00"/>
    <d v="2015-02-05T00:00:00"/>
    <d v="2015-02-05T00:00:00"/>
    <n v="489"/>
    <n v="489"/>
    <n v="7286"/>
    <s v="PURCHASE"/>
    <x v="0"/>
    <n v="979.14"/>
    <b v="1"/>
    <b v="0"/>
  </r>
  <r>
    <n v="520717889"/>
    <n v="520717889"/>
    <n v="10000"/>
    <n v="5504.23"/>
    <s v="2016-10-11T15:00:24"/>
    <n v="239.21"/>
    <x v="454"/>
    <s v="US"/>
    <x v="0"/>
    <n v="9"/>
    <n v="1"/>
    <x v="1"/>
    <d v="2021-04-01T00:00:00"/>
    <d v="2015-01-12T00:00:00"/>
    <d v="2016-08-23T00:00:00"/>
    <n v="465"/>
    <n v="465"/>
    <n v="5358"/>
    <s v="PURCHASE"/>
    <x v="0"/>
    <n v="4495.7700000000004"/>
    <b v="1"/>
    <b v="0"/>
  </r>
  <r>
    <n v="824423647"/>
    <n v="824423647"/>
    <n v="2500"/>
    <n v="2025.69"/>
    <s v="2016-01-16T06:38:25"/>
    <n v="0.38"/>
    <x v="175"/>
    <s v="US"/>
    <x v="0"/>
    <n v="5"/>
    <n v="1"/>
    <x v="8"/>
    <d v="2020-04-01T00:00:00"/>
    <d v="2014-08-22T00:00:00"/>
    <d v="2016-01-03T00:00:00"/>
    <n v="226"/>
    <n v="226"/>
    <n v="6606"/>
    <s v="PURCHASE"/>
    <x v="0"/>
    <n v="474.31"/>
    <b v="1"/>
    <b v="0"/>
  </r>
  <r>
    <n v="174098042"/>
    <n v="174098042"/>
    <n v="1000"/>
    <n v="110.35"/>
    <s v="2016-01-12T13:07:11"/>
    <n v="167.75"/>
    <x v="421"/>
    <s v="US"/>
    <x v="0"/>
    <n v="9"/>
    <n v="1"/>
    <x v="5"/>
    <d v="2024-03-01T00:00:00"/>
    <d v="2012-04-13T00:00:00"/>
    <d v="2012-04-13T00:00:00"/>
    <n v="176"/>
    <n v="176"/>
    <n v="1627"/>
    <s v="PURCHASE"/>
    <x v="0"/>
    <n v="889.65"/>
    <b v="1"/>
    <b v="0"/>
  </r>
  <r>
    <n v="712707413"/>
    <n v="712707413"/>
    <n v="15000"/>
    <n v="13819.73"/>
    <s v="2016-02-21T12:09:16"/>
    <n v="188.46"/>
    <x v="314"/>
    <s v="US"/>
    <x v="0"/>
    <n v="9"/>
    <n v="8"/>
    <x v="13"/>
    <d v="2029-07-01T00:00:00"/>
    <d v="2012-07-20T00:00:00"/>
    <d v="2012-07-20T00:00:00"/>
    <n v="262"/>
    <n v="262"/>
    <n v="7388"/>
    <s v="PURCHASE"/>
    <x v="0"/>
    <n v="1180.27"/>
    <b v="1"/>
    <b v="0"/>
  </r>
  <r>
    <n v="916276027"/>
    <n v="916276027"/>
    <n v="5000"/>
    <n v="4308.6099999999997"/>
    <s v="2016-10-16T05:50:06"/>
    <n v="49.51"/>
    <x v="455"/>
    <s v="US"/>
    <x v="0"/>
    <n v="5"/>
    <n v="1"/>
    <x v="13"/>
    <d v="2022-08-01T00:00:00"/>
    <d v="2015-10-14T00:00:00"/>
    <d v="2015-10-14T00:00:00"/>
    <n v="749"/>
    <n v="749"/>
    <n v="9458"/>
    <s v="REVERSAL"/>
    <x v="0"/>
    <n v="691.39"/>
    <b v="1"/>
    <b v="0"/>
  </r>
  <r>
    <n v="403822497"/>
    <n v="403822497"/>
    <n v="250"/>
    <n v="164.97"/>
    <s v="2016-04-05T22:31:38"/>
    <n v="6.03"/>
    <x v="50"/>
    <s v="US"/>
    <x v="0"/>
    <n v="2"/>
    <n v="1"/>
    <x v="8"/>
    <d v="2030-05-01T00:00:00"/>
    <d v="2015-05-17T00:00:00"/>
    <d v="2015-05-17T00:00:00"/>
    <n v="275"/>
    <n v="275"/>
    <n v="8751"/>
    <s v="PURCHASE"/>
    <x v="0"/>
    <n v="85.03"/>
    <b v="1"/>
    <b v="0"/>
  </r>
  <r>
    <n v="598051293"/>
    <n v="598051293"/>
    <n v="500"/>
    <n v="492.6"/>
    <s v="2016-09-09T13:33:25"/>
    <n v="25.04"/>
    <x v="456"/>
    <s v="US"/>
    <x v="0"/>
    <n v="5"/>
    <n v="8"/>
    <x v="14"/>
    <d v="2021-12-01T00:00:00"/>
    <d v="2010-05-28T00:00:00"/>
    <d v="2010-05-28T00:00:00"/>
    <n v="367"/>
    <n v="367"/>
    <n v="6078"/>
    <s v="PURCHASE"/>
    <x v="0"/>
    <n v="7.4"/>
    <b v="1"/>
    <b v="0"/>
  </r>
  <r>
    <n v="486954973"/>
    <n v="486954973"/>
    <n v="15000"/>
    <n v="13368.99"/>
    <s v="2016-01-22T09:36:49"/>
    <n v="159.63"/>
    <x v="457"/>
    <s v="US"/>
    <x v="0"/>
    <n v="9"/>
    <n v="1"/>
    <x v="1"/>
    <d v="2022-02-01T00:00:00"/>
    <d v="2012-12-25T00:00:00"/>
    <d v="2012-12-25T00:00:00"/>
    <n v="633"/>
    <n v="633"/>
    <n v="5742"/>
    <s v="PURCHASE"/>
    <x v="0"/>
    <n v="1631.01"/>
    <b v="1"/>
    <b v="0"/>
  </r>
  <r>
    <n v="876887968"/>
    <n v="876887968"/>
    <n v="1000"/>
    <n v="90.17"/>
    <s v="2016-11-09T23:04:12"/>
    <n v="58.4"/>
    <x v="458"/>
    <s v="US"/>
    <x v="0"/>
    <n v="5"/>
    <n v="1"/>
    <x v="14"/>
    <d v="2031-07-01T00:00:00"/>
    <d v="2013-04-13T00:00:00"/>
    <d v="2016-09-26T00:00:00"/>
    <n v="724"/>
    <n v="724"/>
    <n v="3093"/>
    <s v="PURCHASE"/>
    <x v="0"/>
    <n v="909.83"/>
    <b v="1"/>
    <b v="0"/>
  </r>
  <r>
    <n v="322756763"/>
    <n v="322756763"/>
    <n v="10000"/>
    <n v="8358.86"/>
    <s v="2016-01-13T06:17:34"/>
    <n v="388.18"/>
    <x v="49"/>
    <s v="US"/>
    <x v="0"/>
    <n v="5"/>
    <n v="1"/>
    <x v="5"/>
    <d v="2025-05-01T00:00:00"/>
    <d v="2014-12-19T00:00:00"/>
    <d v="2014-12-19T00:00:00"/>
    <n v="467"/>
    <n v="467"/>
    <n v="549"/>
    <s v="PURCHASE"/>
    <x v="0"/>
    <n v="1641.14"/>
    <b v="1"/>
    <b v="0"/>
  </r>
  <r>
    <n v="289130459"/>
    <n v="289130459"/>
    <n v="2500"/>
    <n v="1001.82"/>
    <s v="2016-12-01T09:38:16"/>
    <n v="4.3600000000000003"/>
    <x v="31"/>
    <s v="US"/>
    <x v="0"/>
    <n v="5"/>
    <n v="1"/>
    <x v="11"/>
    <d v="2030-02-01T00:00:00"/>
    <d v="2008-12-10T00:00:00"/>
    <d v="2016-06-13T00:00:00"/>
    <n v="542"/>
    <n v="542"/>
    <n v="0"/>
    <s v="PURCHASE"/>
    <x v="0"/>
    <n v="1498.18"/>
    <b v="0"/>
    <b v="0"/>
  </r>
  <r>
    <n v="844882938"/>
    <n v="844882938"/>
    <n v="15000"/>
    <n v="14807.15"/>
    <s v="2016-08-12T21:31:17"/>
    <n v="172.41"/>
    <x v="60"/>
    <s v="US"/>
    <x v="0"/>
    <n v="2"/>
    <n v="1"/>
    <x v="6"/>
    <d v="2023-01-01T00:00:00"/>
    <d v="2015-02-08T00:00:00"/>
    <d v="2015-02-08T00:00:00"/>
    <n v="416"/>
    <n v="416"/>
    <n v="3702"/>
    <s v="PURCHASE"/>
    <x v="0"/>
    <n v="192.85"/>
    <b v="0"/>
    <b v="0"/>
  </r>
  <r>
    <n v="943912563"/>
    <n v="943912563"/>
    <n v="50000"/>
    <n v="50000"/>
    <s v="2016-08-06T20:08:09"/>
    <n v="42.9"/>
    <x v="1"/>
    <s v="US"/>
    <x v="0"/>
    <n v="5"/>
    <n v="8"/>
    <x v="0"/>
    <d v="2027-08-01T00:00:00"/>
    <d v="2014-11-30T00:00:00"/>
    <d v="2016-03-08T00:00:00"/>
    <n v="693"/>
    <n v="693"/>
    <n v="8316"/>
    <s v="PURCHASE"/>
    <x v="0"/>
    <n v="0"/>
    <b v="0"/>
    <b v="0"/>
  </r>
  <r>
    <n v="878795136"/>
    <n v="878795136"/>
    <n v="20000"/>
    <n v="19374.580000000002"/>
    <s v="2016-11-12T10:33:16"/>
    <n v="677.86"/>
    <x v="289"/>
    <s v="US"/>
    <x v="0"/>
    <n v="9"/>
    <n v="1"/>
    <x v="5"/>
    <d v="2023-09-01T00:00:00"/>
    <d v="2015-09-27T00:00:00"/>
    <d v="2015-09-27T00:00:00"/>
    <n v="196"/>
    <n v="196"/>
    <n v="411"/>
    <s v="PURCHASE"/>
    <x v="0"/>
    <n v="625.41999999999996"/>
    <b v="0"/>
    <b v="0"/>
  </r>
  <r>
    <n v="131099741"/>
    <n v="131099741"/>
    <n v="20000"/>
    <n v="7389.58"/>
    <s v="2016-10-09T08:27:44"/>
    <n v="147.06"/>
    <x v="435"/>
    <s v="US"/>
    <x v="0"/>
    <n v="9"/>
    <n v="8"/>
    <x v="7"/>
    <d v="2025-01-01T00:00:00"/>
    <d v="2013-12-19T00:00:00"/>
    <d v="2013-12-19T00:00:00"/>
    <n v="153"/>
    <n v="153"/>
    <n v="7063"/>
    <s v="PURCHASE"/>
    <x v="0"/>
    <n v="12610.42"/>
    <b v="1"/>
    <b v="0"/>
  </r>
  <r>
    <n v="882378447"/>
    <n v="882378447"/>
    <n v="50000"/>
    <n v="18098.61"/>
    <s v="2016-12-18T00:10:43"/>
    <n v="27.93"/>
    <x v="459"/>
    <s v="US"/>
    <x v="0"/>
    <n v="2"/>
    <n v="1"/>
    <x v="14"/>
    <d v="2020-08-01T00:00:00"/>
    <d v="2013-02-18T00:00:00"/>
    <d v="2013-02-18T00:00:00"/>
    <n v="528"/>
    <n v="528"/>
    <n v="8792"/>
    <s v="PURCHASE"/>
    <x v="0"/>
    <n v="31901.39"/>
    <b v="1"/>
    <b v="0"/>
  </r>
  <r>
    <n v="967263311"/>
    <n v="967263311"/>
    <n v="2500"/>
    <n v="744.89"/>
    <s v="2016-04-10T04:56:30"/>
    <n v="63.88"/>
    <x v="30"/>
    <s v="US"/>
    <x v="0"/>
    <n v="9"/>
    <n v="1"/>
    <x v="0"/>
    <d v="2031-09-01T00:00:00"/>
    <d v="2015-03-17T00:00:00"/>
    <d v="2015-03-17T00:00:00"/>
    <n v="203"/>
    <n v="203"/>
    <n v="109"/>
    <s v="PURCHASE"/>
    <x v="0"/>
    <n v="1755.11"/>
    <b v="0"/>
    <b v="0"/>
  </r>
  <r>
    <n v="217256182"/>
    <n v="217256182"/>
    <n v="15000"/>
    <n v="11190.24"/>
    <s v="2016-03-21T07:19:04"/>
    <n v="6.29"/>
    <x v="53"/>
    <s v="US"/>
    <x v="0"/>
    <n v="2"/>
    <n v="8"/>
    <x v="11"/>
    <d v="2026-05-01T00:00:00"/>
    <d v="2015-07-08T00:00:00"/>
    <d v="2015-07-08T00:00:00"/>
    <n v="882"/>
    <n v="882"/>
    <n v="8808"/>
    <s v="PURCHASE"/>
    <x v="0"/>
    <n v="3809.76"/>
    <b v="0"/>
    <b v="0"/>
  </r>
  <r>
    <n v="318001076"/>
    <n v="318001076"/>
    <n v="50000"/>
    <n v="28783.98"/>
    <s v="2016-07-24T02:07:00"/>
    <n v="222.59"/>
    <x v="36"/>
    <s v="US"/>
    <x v="0"/>
    <n v="5"/>
    <n v="1"/>
    <x v="0"/>
    <d v="2029-10-01T00:00:00"/>
    <d v="2015-12-11T00:00:00"/>
    <d v="2016-07-22T00:00:00"/>
    <n v="633"/>
    <n v="633"/>
    <n v="1789"/>
    <s v="PURCHASE"/>
    <x v="0"/>
    <n v="21216.02"/>
    <b v="0"/>
    <b v="0"/>
  </r>
  <r>
    <n v="199820588"/>
    <n v="199820588"/>
    <n v="5000"/>
    <n v="4247.75"/>
    <s v="2016-01-16T23:37:07"/>
    <n v="52.16"/>
    <x v="460"/>
    <s v="US"/>
    <x v="0"/>
    <n v="9"/>
    <n v="1"/>
    <x v="1"/>
    <d v="2022-11-01T00:00:00"/>
    <d v="2009-09-17T00:00:00"/>
    <d v="2009-09-17T00:00:00"/>
    <n v="789"/>
    <n v="789"/>
    <n v="3292"/>
    <s v="PURCHASE"/>
    <x v="0"/>
    <n v="752.25"/>
    <b v="1"/>
    <b v="0"/>
  </r>
  <r>
    <n v="684641409"/>
    <n v="684641409"/>
    <n v="7500"/>
    <n v="2963.92"/>
    <s v="2016-07-14T22:51:02"/>
    <n v="181.17"/>
    <x v="461"/>
    <s v="US"/>
    <x v="0"/>
    <n v="2"/>
    <n v="1"/>
    <x v="4"/>
    <d v="2027-07-01T00:00:00"/>
    <d v="2015-06-03T00:00:00"/>
    <d v="2015-06-03T00:00:00"/>
    <n v="413"/>
    <n v="413"/>
    <n v="5888"/>
    <s v="PURCHASE"/>
    <x v="0"/>
    <n v="4536.08"/>
    <b v="1"/>
    <b v="0"/>
  </r>
  <r>
    <n v="720322017"/>
    <n v="720322017"/>
    <n v="2500"/>
    <n v="600.03"/>
    <s v="2016-11-12T14:39:22"/>
    <n v="0"/>
    <x v="462"/>
    <s v="US"/>
    <x v="0"/>
    <n v="9"/>
    <n v="1"/>
    <x v="1"/>
    <d v="2020-03-01T00:00:00"/>
    <d v="2013-08-04T00:00:00"/>
    <d v="2016-09-21T00:00:00"/>
    <n v="971"/>
    <n v="971"/>
    <n v="8272"/>
    <s v="ADDRESS_VERIFICATION"/>
    <x v="0"/>
    <n v="1899.97"/>
    <b v="0"/>
    <b v="0"/>
  </r>
  <r>
    <n v="765391137"/>
    <n v="765391137"/>
    <n v="500"/>
    <n v="90.25"/>
    <s v="2016-03-19T22:14:44"/>
    <n v="70.569999999999993"/>
    <x v="74"/>
    <s v="US"/>
    <x v="0"/>
    <n v="2"/>
    <n v="1"/>
    <x v="9"/>
    <d v="2022-06-01T00:00:00"/>
    <d v="2015-03-19T00:00:00"/>
    <d v="2016-02-01T00:00:00"/>
    <n v="439"/>
    <n v="439"/>
    <n v="4838"/>
    <s v="PURCHASE"/>
    <x v="0"/>
    <n v="409.75"/>
    <b v="0"/>
    <b v="0"/>
  </r>
  <r>
    <n v="552488351"/>
    <n v="552488351"/>
    <n v="20000"/>
    <n v="17879.91"/>
    <s v="2016-05-03T16:38:24"/>
    <n v="258.24"/>
    <x v="463"/>
    <s v="US"/>
    <x v="0"/>
    <n v="2"/>
    <n v="1"/>
    <x v="13"/>
    <d v="2018-11-01T00:00:00"/>
    <d v="2014-12-07T00:00:00"/>
    <d v="2014-12-07T00:00:00"/>
    <n v="572"/>
    <n v="572"/>
    <n v="6980"/>
    <s v="PURCHASE"/>
    <x v="0"/>
    <n v="2120.09"/>
    <b v="1"/>
    <b v="0"/>
  </r>
  <r>
    <n v="510104884"/>
    <n v="510104884"/>
    <n v="7500"/>
    <n v="1247.07"/>
    <s v="2016-10-17T21:53:16"/>
    <n v="75.86"/>
    <x v="35"/>
    <s v="US"/>
    <x v="0"/>
    <n v="5"/>
    <n v="1"/>
    <x v="0"/>
    <d v="2021-02-01T00:00:00"/>
    <d v="2012-03-22T00:00:00"/>
    <d v="2016-07-29T00:00:00"/>
    <n v="633"/>
    <n v="633"/>
    <n v="3559"/>
    <s v="PURCHASE"/>
    <x v="0"/>
    <n v="6252.93"/>
    <b v="0"/>
    <b v="0"/>
  </r>
  <r>
    <n v="239875038"/>
    <n v="239875038"/>
    <n v="7500"/>
    <n v="1418.85"/>
    <s v="2016-07-10T18:42:41"/>
    <n v="65.040000000000006"/>
    <x v="464"/>
    <s v="US"/>
    <x v="0"/>
    <n v="2"/>
    <n v="1"/>
    <x v="4"/>
    <d v="2028-03-01T00:00:00"/>
    <d v="2015-03-12T00:00:00"/>
    <d v="2016-05-18T00:00:00"/>
    <n v="383"/>
    <n v="383"/>
    <n v="8212"/>
    <s v="REVERSAL"/>
    <x v="0"/>
    <n v="6081.15"/>
    <b v="1"/>
    <b v="0"/>
  </r>
  <r>
    <n v="720322017"/>
    <n v="720322017"/>
    <n v="2500"/>
    <n v="1776.9"/>
    <s v="2016-12-23T08:29:49"/>
    <n v="5.61"/>
    <x v="53"/>
    <s v="US"/>
    <x v="0"/>
    <n v="5"/>
    <n v="1"/>
    <x v="11"/>
    <d v="2021-10-01T00:00:00"/>
    <d v="2013-08-04T00:00:00"/>
    <d v="2016-09-21T00:00:00"/>
    <n v="971"/>
    <n v="971"/>
    <n v="8272"/>
    <s v="PURCHASE"/>
    <x v="0"/>
    <n v="723.1"/>
    <b v="0"/>
    <b v="0"/>
  </r>
  <r>
    <n v="995109829"/>
    <n v="995109829"/>
    <n v="15000"/>
    <n v="11288.88"/>
    <s v="2016-04-24T23:28:35"/>
    <n v="460.07"/>
    <x v="48"/>
    <s v="US"/>
    <x v="0"/>
    <n v="2"/>
    <n v="1"/>
    <x v="0"/>
    <d v="2026-06-01T00:00:00"/>
    <d v="2014-05-07T00:00:00"/>
    <d v="2014-05-07T00:00:00"/>
    <n v="768"/>
    <n v="768"/>
    <n v="8356"/>
    <s v="PURCHASE"/>
    <x v="0"/>
    <n v="3711.12"/>
    <b v="0"/>
    <b v="0"/>
  </r>
  <r>
    <n v="278064853"/>
    <n v="278064853"/>
    <n v="500"/>
    <n v="140.25"/>
    <s v="2016-02-16T11:56:17"/>
    <n v="452.22"/>
    <x v="465"/>
    <s v="US"/>
    <x v="0"/>
    <n v="5"/>
    <n v="8"/>
    <x v="4"/>
    <d v="2022-01-01T00:00:00"/>
    <d v="2013-08-24T00:00:00"/>
    <d v="2016-01-03T00:00:00"/>
    <n v="676"/>
    <n v="676"/>
    <n v="7267"/>
    <s v="PURCHASE"/>
    <x v="0"/>
    <n v="359.75"/>
    <b v="1"/>
    <b v="0"/>
  </r>
  <r>
    <n v="386622009"/>
    <n v="386622009"/>
    <n v="5000"/>
    <n v="3659.63"/>
    <s v="2016-06-08T03:50:44"/>
    <n v="30.2"/>
    <x v="12"/>
    <s v="US"/>
    <x v="0"/>
    <n v="9"/>
    <n v="1"/>
    <x v="6"/>
    <d v="2031-06-01T00:00:00"/>
    <d v="2012-11-26T00:00:00"/>
    <d v="2016-05-24T00:00:00"/>
    <n v="852"/>
    <n v="852"/>
    <n v="7591"/>
    <s v="PURCHASE"/>
    <x v="0"/>
    <n v="1340.37"/>
    <b v="0"/>
    <b v="0"/>
  </r>
  <r>
    <n v="160743506"/>
    <n v="160743506"/>
    <n v="5000"/>
    <n v="5000"/>
    <s v="2016-03-29T11:49:53"/>
    <n v="8.42"/>
    <x v="53"/>
    <s v="US"/>
    <x v="0"/>
    <n v="5"/>
    <n v="1"/>
    <x v="11"/>
    <d v="2022-10-01T00:00:00"/>
    <d v="2014-03-03T00:00:00"/>
    <d v="2014-03-03T00:00:00"/>
    <n v="818"/>
    <n v="818"/>
    <n v="2139"/>
    <s v="PURCHASE"/>
    <x v="0"/>
    <n v="0"/>
    <b v="0"/>
    <b v="0"/>
  </r>
  <r>
    <n v="376921747"/>
    <n v="376921747"/>
    <n v="5000"/>
    <n v="665.78"/>
    <s v="2016-05-16T15:25:28"/>
    <n v="99.01"/>
    <x v="30"/>
    <s v="US"/>
    <x v="0"/>
    <n v="5"/>
    <n v="1"/>
    <x v="0"/>
    <d v="2029-07-01T00:00:00"/>
    <d v="2015-10-10T00:00:00"/>
    <d v="2015-10-10T00:00:00"/>
    <n v="843"/>
    <n v="843"/>
    <n v="3502"/>
    <s v="PURCHASE"/>
    <x v="0"/>
    <n v="4334.22"/>
    <b v="0"/>
    <b v="0"/>
  </r>
  <r>
    <n v="616967429"/>
    <n v="616967429"/>
    <n v="15000"/>
    <n v="9405.41"/>
    <s v="2016-09-26T08:11:35"/>
    <n v="79.47"/>
    <x v="466"/>
    <s v="US"/>
    <x v="0"/>
    <n v="5"/>
    <n v="1"/>
    <x v="14"/>
    <d v="2031-07-01T00:00:00"/>
    <d v="2004-12-13T00:00:00"/>
    <d v="2016-05-22T00:00:00"/>
    <n v="256"/>
    <n v="256"/>
    <n v="9598"/>
    <s v="PURCHASE"/>
    <x v="0"/>
    <n v="5594.59"/>
    <b v="1"/>
    <b v="0"/>
  </r>
  <r>
    <n v="769784875"/>
    <n v="769784875"/>
    <n v="7500"/>
    <n v="1505.2"/>
    <s v="2016-06-11T18:08:17"/>
    <n v="255.23"/>
    <x v="61"/>
    <s v="US"/>
    <x v="0"/>
    <n v="9"/>
    <n v="1"/>
    <x v="2"/>
    <d v="2027-01-01T00:00:00"/>
    <d v="2014-11-19T00:00:00"/>
    <d v="2016-06-10T00:00:00"/>
    <n v="390"/>
    <n v="390"/>
    <n v="5412"/>
    <s v="PURCHASE"/>
    <x v="0"/>
    <n v="5994.8"/>
    <b v="0"/>
    <b v="0"/>
  </r>
  <r>
    <n v="525945542"/>
    <n v="525945542"/>
    <n v="15000"/>
    <n v="14306.54"/>
    <s v="2016-09-20T06:31:58"/>
    <n v="84.87"/>
    <x v="228"/>
    <s v="US"/>
    <x v="0"/>
    <n v="9"/>
    <n v="1"/>
    <x v="8"/>
    <d v="2026-07-01T00:00:00"/>
    <d v="2011-01-07T00:00:00"/>
    <d v="2011-01-07T00:00:00"/>
    <n v="664"/>
    <n v="664"/>
    <n v="7488"/>
    <s v="PURCHASE"/>
    <x v="0"/>
    <n v="693.46"/>
    <b v="0"/>
    <b v="0"/>
  </r>
  <r>
    <n v="880788412"/>
    <n v="880788412"/>
    <n v="7500"/>
    <n v="6868.81"/>
    <s v="2016-02-28T00:35:08"/>
    <n v="168.22"/>
    <x v="213"/>
    <s v="US"/>
    <x v="0"/>
    <n v="2"/>
    <n v="1"/>
    <x v="8"/>
    <d v="2027-09-01T00:00:00"/>
    <d v="2013-04-13T00:00:00"/>
    <d v="2013-04-13T00:00:00"/>
    <n v="615"/>
    <n v="615"/>
    <n v="6209"/>
    <s v="PURCHASE"/>
    <x v="0"/>
    <n v="631.19000000000005"/>
    <b v="1"/>
    <b v="0"/>
  </r>
  <r>
    <n v="822092759"/>
    <n v="822092759"/>
    <n v="20000"/>
    <n v="17485.45"/>
    <s v="2016-08-15T16:03:33"/>
    <n v="19.989999999999998"/>
    <x v="174"/>
    <s v="US"/>
    <x v="0"/>
    <n v="9"/>
    <n v="1"/>
    <x v="12"/>
    <d v="2029-06-01T00:00:00"/>
    <d v="2015-06-29T00:00:00"/>
    <d v="2015-06-29T00:00:00"/>
    <n v="565"/>
    <n v="565"/>
    <n v="4203"/>
    <s v="PURCHASE"/>
    <x v="0"/>
    <n v="2514.5500000000002"/>
    <b v="0"/>
    <b v="0"/>
  </r>
  <r>
    <n v="365836072"/>
    <n v="365836072"/>
    <n v="5000"/>
    <n v="4719.13"/>
    <s v="2016-12-26T07:34:30"/>
    <n v="19.86"/>
    <x v="11"/>
    <s v="US"/>
    <x v="0"/>
    <n v="9"/>
    <n v="8"/>
    <x v="0"/>
    <d v="2019-09-01T00:00:00"/>
    <d v="2015-09-07T00:00:00"/>
    <d v="2015-09-07T00:00:00"/>
    <n v="577"/>
    <n v="577"/>
    <n v="4965"/>
    <s v="PURCHASE"/>
    <x v="0"/>
    <n v="280.87"/>
    <b v="0"/>
    <b v="0"/>
  </r>
  <r>
    <n v="755232295"/>
    <n v="755232295"/>
    <n v="2500"/>
    <n v="1789.65"/>
    <s v="2016-07-21T06:46:50"/>
    <n v="96.85"/>
    <x v="10"/>
    <s v="US"/>
    <x v="0"/>
    <n v="2"/>
    <n v="1"/>
    <x v="0"/>
    <d v="2026-01-01T00:00:00"/>
    <d v="2015-11-14T00:00:00"/>
    <d v="2015-11-14T00:00:00"/>
    <n v="911"/>
    <n v="911"/>
    <n v="4179"/>
    <s v="PURCHASE"/>
    <x v="1"/>
    <n v="710.35"/>
    <b v="0"/>
    <b v="0"/>
  </r>
  <r>
    <n v="625969138"/>
    <n v="625969138"/>
    <n v="7500"/>
    <n v="6832.47"/>
    <s v="2016-03-29T03:23:41"/>
    <n v="229.53"/>
    <x v="467"/>
    <s v="US"/>
    <x v="0"/>
    <n v="5"/>
    <n v="1"/>
    <x v="4"/>
    <d v="2023-04-01T00:00:00"/>
    <d v="2015-02-24T00:00:00"/>
    <d v="2015-02-24T00:00:00"/>
    <n v="949"/>
    <n v="949"/>
    <n v="1282"/>
    <s v="PURCHASE"/>
    <x v="0"/>
    <n v="667.53"/>
    <b v="1"/>
    <b v="0"/>
  </r>
  <r>
    <n v="456044564"/>
    <n v="456044564"/>
    <n v="10000"/>
    <n v="7418.5"/>
    <s v="2016-10-23T20:17:09"/>
    <n v="100.78"/>
    <x v="72"/>
    <s v="US"/>
    <x v="0"/>
    <n v="5"/>
    <n v="1"/>
    <x v="0"/>
    <d v="2022-02-01T00:00:00"/>
    <d v="2012-10-05T00:00:00"/>
    <d v="2016-10-05T00:00:00"/>
    <n v="746"/>
    <n v="746"/>
    <n v="5658"/>
    <s v="PURCHASE"/>
    <x v="0"/>
    <n v="2581.5"/>
    <b v="0"/>
    <b v="0"/>
  </r>
  <r>
    <n v="945032483"/>
    <n v="945032483"/>
    <n v="1000"/>
    <n v="965.83"/>
    <s v="2016-10-23T10:30:31"/>
    <n v="26.4"/>
    <x v="11"/>
    <s v="US"/>
    <x v="0"/>
    <n v="5"/>
    <n v="1"/>
    <x v="0"/>
    <d v="2025-03-01T00:00:00"/>
    <d v="2014-12-14T00:00:00"/>
    <d v="2014-12-14T00:00:00"/>
    <n v="941"/>
    <n v="941"/>
    <n v="7410"/>
    <s v="PURCHASE"/>
    <x v="0"/>
    <n v="34.17"/>
    <b v="0"/>
    <b v="0"/>
  </r>
  <r>
    <n v="536859690"/>
    <n v="536859690"/>
    <n v="15000"/>
    <n v="4626.8999999999996"/>
    <s v="2016-07-31T05:48:05"/>
    <n v="230.64"/>
    <x v="22"/>
    <s v="US"/>
    <x v="0"/>
    <n v="5"/>
    <n v="1"/>
    <x v="9"/>
    <d v="2031-04-01T00:00:00"/>
    <d v="2015-08-08T00:00:00"/>
    <d v="2015-08-08T00:00:00"/>
    <n v="951"/>
    <n v="951"/>
    <n v="9801"/>
    <s v="PURCHASE"/>
    <x v="0"/>
    <n v="10373.1"/>
    <b v="0"/>
    <b v="0"/>
  </r>
  <r>
    <n v="289578428"/>
    <n v="289578428"/>
    <n v="20000"/>
    <n v="19978.060000000001"/>
    <s v="2016-08-10T14:18:20"/>
    <n v="21.97"/>
    <x v="468"/>
    <s v="US"/>
    <x v="0"/>
    <n v="9"/>
    <n v="1"/>
    <x v="1"/>
    <d v="2025-01-01T00:00:00"/>
    <d v="2015-04-12T00:00:00"/>
    <d v="2015-04-12T00:00:00"/>
    <n v="877"/>
    <n v="877"/>
    <n v="69"/>
    <s v="REVERSAL"/>
    <x v="0"/>
    <n v="21.94"/>
    <b v="1"/>
    <b v="0"/>
  </r>
  <r>
    <n v="346845675"/>
    <n v="346845675"/>
    <n v="7500"/>
    <n v="1466.25"/>
    <s v="2016-10-21T12:52:51"/>
    <n v="180.82"/>
    <x v="12"/>
    <s v="US"/>
    <x v="0"/>
    <n v="5"/>
    <n v="1"/>
    <x v="6"/>
    <d v="2025-09-01T00:00:00"/>
    <d v="2015-03-24T00:00:00"/>
    <d v="2016-09-27T00:00:00"/>
    <n v="878"/>
    <n v="878"/>
    <n v="9010"/>
    <s v="PURCHASE"/>
    <x v="0"/>
    <n v="6033.75"/>
    <b v="0"/>
    <b v="0"/>
  </r>
  <r>
    <n v="663613470"/>
    <n v="663613470"/>
    <n v="1000"/>
    <n v="1000"/>
    <s v="2016-04-11T11:16:45"/>
    <n v="51.87"/>
    <x v="469"/>
    <s v="US"/>
    <x v="0"/>
    <n v="2"/>
    <n v="1"/>
    <x v="13"/>
    <d v="2024-04-01T00:00:00"/>
    <d v="2013-03-08T00:00:00"/>
    <d v="2013-03-08T00:00:00"/>
    <n v="857"/>
    <n v="857"/>
    <n v="7000"/>
    <s v="PURCHASE"/>
    <x v="0"/>
    <n v="0"/>
    <b v="1"/>
    <b v="0"/>
  </r>
  <r>
    <n v="369244820"/>
    <n v="369244820"/>
    <n v="10000"/>
    <n v="5457.89"/>
    <s v="2016-02-12T05:15:34"/>
    <n v="86.93"/>
    <x v="405"/>
    <s v="US"/>
    <x v="0"/>
    <n v="5"/>
    <n v="1"/>
    <x v="5"/>
    <d v="2027-04-01T00:00:00"/>
    <d v="2015-06-03T00:00:00"/>
    <d v="2015-06-03T00:00:00"/>
    <n v="637"/>
    <n v="637"/>
    <n v="8338"/>
    <s v="PURCHASE"/>
    <x v="0"/>
    <n v="4542.1099999999997"/>
    <b v="1"/>
    <b v="0"/>
  </r>
  <r>
    <n v="927002454"/>
    <n v="927002454"/>
    <n v="10000"/>
    <n v="8880.1200000000008"/>
    <s v="2016-06-05T10:37:32"/>
    <n v="44.34"/>
    <x v="366"/>
    <s v="US"/>
    <x v="0"/>
    <n v="2"/>
    <n v="1"/>
    <x v="3"/>
    <d v="2031-09-01T00:00:00"/>
    <d v="2013-10-14T00:00:00"/>
    <d v="2016-04-26T00:00:00"/>
    <n v="673"/>
    <n v="673"/>
    <n v="5942"/>
    <s v="PURCHASE"/>
    <x v="0"/>
    <n v="1119.8800000000001"/>
    <b v="0"/>
    <b v="0"/>
  </r>
  <r>
    <n v="699026855"/>
    <n v="699026855"/>
    <n v="20000"/>
    <n v="8614.32"/>
    <s v="2016-02-18T04:02:01"/>
    <n v="131.09"/>
    <x v="11"/>
    <s v="US"/>
    <x v="0"/>
    <n v="5"/>
    <n v="1"/>
    <x v="0"/>
    <d v="2021-11-01T00:00:00"/>
    <d v="2015-10-12T00:00:00"/>
    <d v="2016-02-13T00:00:00"/>
    <n v="445"/>
    <n v="445"/>
    <n v="8430"/>
    <s v="PURCHASE"/>
    <x v="0"/>
    <n v="11385.68"/>
    <b v="0"/>
    <b v="0"/>
  </r>
  <r>
    <n v="488827914"/>
    <n v="488827914"/>
    <n v="10000"/>
    <n v="9853.0300000000007"/>
    <s v="2016-12-18T03:12:58"/>
    <n v="155.91999999999999"/>
    <x v="139"/>
    <s v="US"/>
    <x v="0"/>
    <n v="9"/>
    <n v="1"/>
    <x v="15"/>
    <d v="2031-09-01T00:00:00"/>
    <d v="2012-05-03T00:00:00"/>
    <d v="2012-05-03T00:00:00"/>
    <n v="506"/>
    <n v="506"/>
    <n v="6854"/>
    <s v="PURCHASE"/>
    <x v="1"/>
    <n v="146.97"/>
    <b v="1"/>
    <b v="0"/>
  </r>
  <r>
    <n v="847775270"/>
    <n v="847775270"/>
    <n v="5000"/>
    <n v="4817.25"/>
    <s v="2016-09-12T18:27:35"/>
    <n v="373"/>
    <x v="30"/>
    <s v="US"/>
    <x v="0"/>
    <n v="80"/>
    <n v="1"/>
    <x v="0"/>
    <d v="2030-06-01T00:00:00"/>
    <d v="2011-12-24T00:00:00"/>
    <d v="2011-12-24T00:00:00"/>
    <n v="181"/>
    <n v="181"/>
    <n v="6240"/>
    <s v="PURCHASE"/>
    <x v="0"/>
    <n v="182.75"/>
    <b v="0"/>
    <b v="0"/>
  </r>
  <r>
    <n v="389515842"/>
    <n v="389515842"/>
    <n v="50000"/>
    <n v="49866.94"/>
    <s v="2016-09-03T19:37:38"/>
    <n v="434.39"/>
    <x v="60"/>
    <s v="US"/>
    <x v="0"/>
    <n v="2"/>
    <n v="1"/>
    <x v="6"/>
    <d v="2021-02-01T00:00:00"/>
    <d v="2015-07-25T00:00:00"/>
    <d v="2016-02-13T00:00:00"/>
    <n v="754"/>
    <n v="754"/>
    <n v="5051"/>
    <s v="PURCHASE"/>
    <x v="0"/>
    <n v="133.06"/>
    <b v="0"/>
    <b v="0"/>
  </r>
  <r>
    <n v="534294820"/>
    <n v="534294820"/>
    <n v="50000"/>
    <n v="48171.32"/>
    <s v="2016-07-09T02:06:39"/>
    <n v="0"/>
    <x v="72"/>
    <s v="US"/>
    <x v="0"/>
    <n v="9"/>
    <n v="1"/>
    <x v="0"/>
    <d v="2018-12-01T00:00:00"/>
    <d v="2008-07-14T00:00:00"/>
    <d v="2016-06-03T00:00:00"/>
    <n v="969"/>
    <n v="969"/>
    <n v="1878"/>
    <s v="ADDRESS_VERIFICATION"/>
    <x v="0"/>
    <n v="1828.68"/>
    <b v="0"/>
    <b v="0"/>
  </r>
  <r>
    <n v="344165159"/>
    <n v="344165159"/>
    <n v="5000"/>
    <n v="856.07"/>
    <s v="2016-03-07T14:02:50"/>
    <n v="88.66"/>
    <x v="470"/>
    <s v="US"/>
    <x v="0"/>
    <n v="9"/>
    <n v="1"/>
    <x v="1"/>
    <d v="2024-03-01T00:00:00"/>
    <d v="2015-06-29T00:00:00"/>
    <d v="2015-06-29T00:00:00"/>
    <n v="632"/>
    <n v="632"/>
    <n v="539"/>
    <s v="PURCHASE"/>
    <x v="0"/>
    <n v="4143.93"/>
    <b v="1"/>
    <b v="0"/>
  </r>
  <r>
    <n v="594665393"/>
    <n v="594665393"/>
    <n v="50000"/>
    <n v="39567.54"/>
    <s v="2016-10-24T08:34:50"/>
    <n v="144.61000000000001"/>
    <x v="1"/>
    <s v="US"/>
    <x v="0"/>
    <n v="5"/>
    <n v="1"/>
    <x v="0"/>
    <d v="2023-03-01T00:00:00"/>
    <d v="2015-02-07T00:00:00"/>
    <d v="2016-01-22T00:00:00"/>
    <n v="606"/>
    <n v="606"/>
    <n v="8935"/>
    <s v="PURCHASE"/>
    <x v="0"/>
    <n v="10432.459999999999"/>
    <b v="0"/>
    <b v="0"/>
  </r>
  <r>
    <n v="778536189"/>
    <n v="778536189"/>
    <n v="7500"/>
    <n v="6015.48"/>
    <s v="2016-11-08T13:27:26"/>
    <n v="114.61"/>
    <x v="12"/>
    <s v="US"/>
    <x v="0"/>
    <n v="5"/>
    <n v="1"/>
    <x v="6"/>
    <d v="2030-08-01T00:00:00"/>
    <d v="2004-07-09T00:00:00"/>
    <d v="2016-04-28T00:00:00"/>
    <n v="812"/>
    <n v="812"/>
    <n v="5300"/>
    <s v="PURCHASE"/>
    <x v="0"/>
    <n v="1484.52"/>
    <b v="0"/>
    <b v="0"/>
  </r>
  <r>
    <n v="235721673"/>
    <n v="235721673"/>
    <n v="5000"/>
    <n v="755.16"/>
    <s v="2016-11-26T11:41:46"/>
    <n v="349.74"/>
    <x v="18"/>
    <s v="US"/>
    <x v="0"/>
    <n v="9"/>
    <n v="1"/>
    <x v="8"/>
    <d v="2023-12-01T00:00:00"/>
    <d v="2013-06-15T00:00:00"/>
    <d v="2016-09-18T00:00:00"/>
    <n v="634"/>
    <n v="634"/>
    <n v="5325"/>
    <s v="PURCHASE"/>
    <x v="0"/>
    <n v="4244.84"/>
    <b v="1"/>
    <b v="0"/>
  </r>
  <r>
    <n v="621929144"/>
    <n v="621929144"/>
    <n v="10000"/>
    <n v="8959.76"/>
    <s v="2016-12-04T12:36:45"/>
    <n v="91.07"/>
    <x v="435"/>
    <s v="US"/>
    <x v="0"/>
    <n v="2"/>
    <n v="99"/>
    <x v="7"/>
    <d v="2023-03-01T00:00:00"/>
    <d v="2014-07-16T00:00:00"/>
    <d v="2016-03-15T00:00:00"/>
    <n v="479"/>
    <n v="479"/>
    <n v="160"/>
    <s v="PURCHASE"/>
    <x v="0"/>
    <n v="1040.24"/>
    <b v="1"/>
    <b v="0"/>
  </r>
  <r>
    <n v="645976627"/>
    <n v="645976627"/>
    <n v="2500"/>
    <n v="471.82"/>
    <s v="2016-08-08T08:17:08"/>
    <n v="56.72"/>
    <x v="471"/>
    <s v="US"/>
    <x v="0"/>
    <n v="9"/>
    <n v="1"/>
    <x v="10"/>
    <d v="2022-11-01T00:00:00"/>
    <d v="2014-06-26T00:00:00"/>
    <d v="2016-08-01T00:00:00"/>
    <n v="388"/>
    <n v="388"/>
    <n v="218"/>
    <s v="PURCHASE"/>
    <x v="0"/>
    <n v="2028.18"/>
    <b v="0"/>
    <b v="0"/>
  </r>
  <r>
    <n v="314506271"/>
    <n v="314506271"/>
    <n v="250"/>
    <n v="250"/>
    <s v="2016-03-14T21:28:13"/>
    <n v="0.66"/>
    <x v="472"/>
    <s v="US"/>
    <x v="0"/>
    <n v="2"/>
    <n v="1"/>
    <x v="1"/>
    <d v="2019-07-01T00:00:00"/>
    <d v="2015-06-15T00:00:00"/>
    <d v="2016-02-25T00:00:00"/>
    <n v="815"/>
    <n v="815"/>
    <n v="2640"/>
    <s v="PURCHASE"/>
    <x v="0"/>
    <n v="0"/>
    <b v="1"/>
    <b v="0"/>
  </r>
  <r>
    <n v="795756711"/>
    <n v="795756711"/>
    <n v="7500"/>
    <n v="1948.57"/>
    <s v="2016-10-25T04:30:25"/>
    <n v="25.84"/>
    <x v="473"/>
    <s v="US"/>
    <x v="0"/>
    <n v="2"/>
    <n v="1"/>
    <x v="1"/>
    <d v="2025-11-01T00:00:00"/>
    <d v="2014-01-21T00:00:00"/>
    <d v="2014-01-21T00:00:00"/>
    <n v="975"/>
    <n v="975"/>
    <n v="4586"/>
    <s v="PURCHASE"/>
    <x v="0"/>
    <n v="5551.43"/>
    <b v="1"/>
    <b v="0"/>
  </r>
  <r>
    <n v="832350956"/>
    <n v="832350956"/>
    <n v="15000"/>
    <n v="12120.09"/>
    <s v="2016-11-22T06:40:51"/>
    <n v="90.8"/>
    <x v="474"/>
    <s v="US"/>
    <x v="0"/>
    <n v="5"/>
    <n v="8"/>
    <x v="1"/>
    <d v="2019-02-01T00:00:00"/>
    <d v="2015-03-30T00:00:00"/>
    <d v="2016-11-14T00:00:00"/>
    <n v="159"/>
    <n v="159"/>
    <n v="3147"/>
    <s v="PURCHASE"/>
    <x v="0"/>
    <n v="2879.91"/>
    <b v="1"/>
    <b v="0"/>
  </r>
  <r>
    <n v="778536189"/>
    <n v="778536189"/>
    <n v="7500"/>
    <n v="3341.35"/>
    <s v="2016-02-14T09:15:40"/>
    <n v="286.67"/>
    <x v="207"/>
    <s v="US"/>
    <x v="0"/>
    <n v="9"/>
    <n v="8"/>
    <x v="5"/>
    <d v="2029-03-01T00:00:00"/>
    <d v="2004-07-09T00:00:00"/>
    <d v="2004-07-09T00:00:00"/>
    <n v="812"/>
    <n v="812"/>
    <n v="5300"/>
    <s v="PURCHASE"/>
    <x v="0"/>
    <n v="4158.6499999999996"/>
    <b v="1"/>
    <b v="0"/>
  </r>
  <r>
    <n v="409283554"/>
    <n v="409283554"/>
    <n v="5000"/>
    <n v="3060.48"/>
    <s v="2016-07-16T17:14:40"/>
    <n v="212.19"/>
    <x v="475"/>
    <s v="US"/>
    <x v="0"/>
    <n v="5"/>
    <n v="8"/>
    <x v="1"/>
    <d v="2030-08-01T00:00:00"/>
    <d v="2015-08-07T00:00:00"/>
    <d v="2015-08-07T00:00:00"/>
    <n v="571"/>
    <n v="571"/>
    <n v="7165"/>
    <s v="PURCHASE"/>
    <x v="0"/>
    <n v="1939.52"/>
    <b v="1"/>
    <b v="0"/>
  </r>
  <r>
    <n v="120785507"/>
    <n v="120785507"/>
    <n v="50000"/>
    <n v="36140.699999999997"/>
    <s v="2016-09-19T00:52:53"/>
    <n v="46.49"/>
    <x v="62"/>
    <s v="US"/>
    <x v="0"/>
    <n v="2"/>
    <n v="1"/>
    <x v="5"/>
    <d v="2029-05-01T00:00:00"/>
    <d v="2013-04-22T00:00:00"/>
    <d v="2016-06-13T00:00:00"/>
    <n v="866"/>
    <n v="866"/>
    <n v="5421"/>
    <s v="PURCHASE"/>
    <x v="0"/>
    <n v="13859.3"/>
    <b v="1"/>
    <b v="0"/>
  </r>
  <r>
    <n v="437704390"/>
    <n v="437704390"/>
    <n v="20000"/>
    <n v="7766.3"/>
    <s v="2016-02-28T09:18:22"/>
    <n v="286.89"/>
    <x v="476"/>
    <s v="US"/>
    <x v="0"/>
    <n v="5"/>
    <n v="1"/>
    <x v="5"/>
    <d v="2019-02-01T00:00:00"/>
    <d v="2010-01-15T00:00:00"/>
    <d v="2010-01-15T00:00:00"/>
    <n v="951"/>
    <n v="951"/>
    <n v="589"/>
    <s v="PURCHASE"/>
    <x v="0"/>
    <n v="12233.7"/>
    <b v="1"/>
    <b v="0"/>
  </r>
  <r>
    <n v="653254864"/>
    <n v="653254864"/>
    <n v="5000"/>
    <n v="4199.92"/>
    <s v="2016-05-27T01:04:38"/>
    <n v="37.200000000000003"/>
    <x v="477"/>
    <s v="US"/>
    <x v="0"/>
    <n v="5"/>
    <n v="8"/>
    <x v="1"/>
    <d v="2031-12-01T00:00:00"/>
    <d v="2015-08-23T00:00:00"/>
    <d v="2015-08-23T00:00:00"/>
    <n v="850"/>
    <n v="850"/>
    <n v="7997"/>
    <s v="PURCHASE"/>
    <x v="0"/>
    <n v="800.08"/>
    <b v="1"/>
    <b v="0"/>
  </r>
  <r>
    <n v="254460551"/>
    <n v="254460551"/>
    <n v="7500"/>
    <n v="1737.08"/>
    <s v="2016-10-28T17:18:55"/>
    <n v="30.01"/>
    <x v="299"/>
    <s v="US"/>
    <x v="0"/>
    <n v="9"/>
    <n v="8"/>
    <x v="1"/>
    <d v="2029-08-01T00:00:00"/>
    <d v="2015-06-02T00:00:00"/>
    <d v="2015-06-02T00:00:00"/>
    <n v="344"/>
    <n v="344"/>
    <n v="7311"/>
    <s v="PURCHASE"/>
    <x v="0"/>
    <n v="5762.92"/>
    <b v="1"/>
    <b v="0"/>
  </r>
  <r>
    <n v="682229733"/>
    <n v="682229733"/>
    <n v="15000"/>
    <n v="14871.06"/>
    <s v="2016-07-26T02:27:28"/>
    <n v="61.12"/>
    <x v="478"/>
    <m/>
    <x v="0"/>
    <n v="5"/>
    <n v="1"/>
    <x v="14"/>
    <d v="2031-06-01T00:00:00"/>
    <d v="2014-04-27T00:00:00"/>
    <d v="2014-04-27T00:00:00"/>
    <n v="743"/>
    <n v="743"/>
    <n v="8592"/>
    <s v="PURCHASE"/>
    <x v="0"/>
    <n v="128.94"/>
    <b v="1"/>
    <b v="0"/>
  </r>
  <r>
    <n v="520717889"/>
    <n v="520717889"/>
    <n v="10000"/>
    <n v="4160.3100000000004"/>
    <s v="2016-11-22T04:58:58"/>
    <n v="106.84"/>
    <x v="404"/>
    <s v="US"/>
    <x v="0"/>
    <n v="9"/>
    <n v="1"/>
    <x v="2"/>
    <d v="2031-08-01T00:00:00"/>
    <d v="2015-01-12T00:00:00"/>
    <d v="2016-11-18T00:00:00"/>
    <n v="465"/>
    <n v="465"/>
    <n v="5358"/>
    <s v="PURCHASE"/>
    <x v="0"/>
    <n v="5839.69"/>
    <b v="0"/>
    <b v="0"/>
  </r>
  <r>
    <n v="985482987"/>
    <n v="985482987"/>
    <n v="5000"/>
    <n v="2231.98"/>
    <s v="2016-01-21T11:45:59"/>
    <n v="12.52"/>
    <x v="155"/>
    <s v="US"/>
    <x v="0"/>
    <n v="5"/>
    <n v="1"/>
    <x v="8"/>
    <d v="2022-07-01T00:00:00"/>
    <d v="2014-08-25T00:00:00"/>
    <d v="2014-08-25T00:00:00"/>
    <n v="963"/>
    <n v="963"/>
    <n v="368"/>
    <s v="PURCHASE"/>
    <x v="0"/>
    <n v="2768.02"/>
    <b v="1"/>
    <b v="0"/>
  </r>
  <r>
    <n v="227005387"/>
    <n v="227005387"/>
    <n v="10000"/>
    <n v="5120.6400000000003"/>
    <s v="2016-08-03T21:27:28"/>
    <n v="97.02"/>
    <x v="60"/>
    <s v="US"/>
    <x v="0"/>
    <n v="2"/>
    <n v="8"/>
    <x v="6"/>
    <d v="2029-07-01T00:00:00"/>
    <d v="2015-11-17T00:00:00"/>
    <d v="2015-11-17T00:00:00"/>
    <n v="760"/>
    <n v="760"/>
    <n v="2797"/>
    <s v="PURCHASE"/>
    <x v="0"/>
    <n v="4879.3599999999997"/>
    <b v="0"/>
    <b v="0"/>
  </r>
  <r>
    <n v="510104884"/>
    <n v="510104884"/>
    <n v="7500"/>
    <n v="3692.44"/>
    <s v="2016-11-01T19:20:49"/>
    <n v="36.82"/>
    <x v="14"/>
    <s v="US"/>
    <x v="0"/>
    <n v="5"/>
    <n v="1"/>
    <x v="0"/>
    <d v="2031-04-01T00:00:00"/>
    <d v="2012-03-22T00:00:00"/>
    <d v="2016-07-29T00:00:00"/>
    <n v="633"/>
    <n v="631"/>
    <n v="3559"/>
    <s v="PURCHASE"/>
    <x v="0"/>
    <n v="3807.56"/>
    <b v="0"/>
    <b v="0"/>
  </r>
  <r>
    <n v="211909403"/>
    <n v="211909403"/>
    <n v="7500"/>
    <n v="1076.8399999999999"/>
    <s v="2016-09-16T08:18:53"/>
    <n v="66.2"/>
    <x v="479"/>
    <s v="US"/>
    <x v="0"/>
    <n v="5"/>
    <n v="1"/>
    <x v="1"/>
    <d v="2025-07-01T00:00:00"/>
    <d v="2015-12-29T00:00:00"/>
    <d v="2016-06-12T00:00:00"/>
    <n v="830"/>
    <n v="830"/>
    <n v="5105"/>
    <s v="PURCHASE"/>
    <x v="0"/>
    <n v="6423.16"/>
    <b v="1"/>
    <b v="0"/>
  </r>
  <r>
    <n v="838085703"/>
    <n v="838085703"/>
    <n v="5000"/>
    <n v="1137.6199999999999"/>
    <s v="2016-07-03T14:48:07"/>
    <n v="122.95"/>
    <x v="12"/>
    <s v="US"/>
    <x v="0"/>
    <n v="9"/>
    <n v="1"/>
    <x v="6"/>
    <d v="2025-10-01T00:00:00"/>
    <d v="2015-09-24T00:00:00"/>
    <d v="2016-06-06T00:00:00"/>
    <n v="625"/>
    <n v="625"/>
    <n v="4062"/>
    <s v="PURCHASE"/>
    <x v="0"/>
    <n v="3862.38"/>
    <b v="0"/>
    <b v="0"/>
  </r>
  <r>
    <n v="807390108"/>
    <n v="807390108"/>
    <n v="10000"/>
    <n v="6187.93"/>
    <s v="2016-05-26T21:50:34"/>
    <n v="0"/>
    <x v="31"/>
    <s v="US"/>
    <x v="0"/>
    <n v="9"/>
    <n v="1"/>
    <x v="11"/>
    <d v="2019-07-01T00:00:00"/>
    <d v="2015-04-09T00:00:00"/>
    <d v="2016-05-17T00:00:00"/>
    <n v="755"/>
    <n v="755"/>
    <n v="3883"/>
    <s v="PURCHASE"/>
    <x v="0"/>
    <n v="3812.07"/>
    <b v="0"/>
    <b v="0"/>
  </r>
  <r>
    <n v="416835786"/>
    <n v="416835786"/>
    <n v="20000"/>
    <n v="19436.23"/>
    <s v="2016-09-23T08:19:32"/>
    <n v="343.81"/>
    <x v="480"/>
    <s v="US"/>
    <x v="0"/>
    <n v="5"/>
    <n v="1"/>
    <x v="15"/>
    <d v="2027-10-01T00:00:00"/>
    <d v="2015-11-14T00:00:00"/>
    <d v="2015-11-14T00:00:00"/>
    <n v="477"/>
    <n v="477"/>
    <n v="4589"/>
    <s v="PURCHASE"/>
    <x v="0"/>
    <n v="563.77"/>
    <b v="1"/>
    <b v="0"/>
  </r>
  <r>
    <n v="663613470"/>
    <n v="663613470"/>
    <n v="1000"/>
    <n v="1000"/>
    <s v="2016-09-01T22:52:33"/>
    <n v="17.89"/>
    <x v="174"/>
    <s v="US"/>
    <x v="0"/>
    <n v="5"/>
    <n v="1"/>
    <x v="12"/>
    <d v="2030-12-01T00:00:00"/>
    <d v="2013-03-08T00:00:00"/>
    <d v="2013-03-08T00:00:00"/>
    <n v="857"/>
    <n v="857"/>
    <n v="7000"/>
    <s v="PURCHASE"/>
    <x v="0"/>
    <n v="0"/>
    <b v="0"/>
    <b v="0"/>
  </r>
  <r>
    <n v="318001076"/>
    <n v="318001076"/>
    <n v="50000"/>
    <n v="13304.99"/>
    <s v="2016-01-10T02:32:45"/>
    <n v="24.1"/>
    <x v="14"/>
    <s v="US"/>
    <x v="0"/>
    <n v="2"/>
    <n v="99"/>
    <x v="0"/>
    <d v="2019-11-01T00:00:00"/>
    <d v="2015-12-11T00:00:00"/>
    <d v="2015-12-11T00:00:00"/>
    <n v="633"/>
    <n v="633"/>
    <n v="1789"/>
    <s v="PURCHASE"/>
    <x v="0"/>
    <n v="36695.01"/>
    <b v="0"/>
    <b v="0"/>
  </r>
  <r>
    <n v="775783821"/>
    <n v="775783821"/>
    <n v="5000"/>
    <n v="1459.36"/>
    <s v="2016-02-08T18:45:55"/>
    <n v="3.37"/>
    <x v="64"/>
    <s v="US"/>
    <x v="0"/>
    <n v="5"/>
    <n v="1"/>
    <x v="0"/>
    <d v="2026-06-01T00:00:00"/>
    <d v="2009-06-03T00:00:00"/>
    <d v="2009-06-03T00:00:00"/>
    <n v="991"/>
    <n v="991"/>
    <n v="6822"/>
    <s v="PURCHASE"/>
    <x v="0"/>
    <n v="3540.64"/>
    <b v="0"/>
    <b v="0"/>
  </r>
  <r>
    <n v="231679743"/>
    <n v="231679743"/>
    <n v="5000"/>
    <n v="4482.43"/>
    <s v="2016-03-18T23:34:13"/>
    <n v="31.62"/>
    <x v="481"/>
    <s v="US"/>
    <x v="0"/>
    <n v="5"/>
    <n v="8"/>
    <x v="14"/>
    <d v="2026-05-01T00:00:00"/>
    <d v="2015-03-06T00:00:00"/>
    <d v="2015-03-06T00:00:00"/>
    <n v="494"/>
    <n v="494"/>
    <n v="8967"/>
    <s v="PURCHASE"/>
    <x v="0"/>
    <n v="517.57000000000005"/>
    <b v="1"/>
    <b v="0"/>
  </r>
  <r>
    <n v="115214830"/>
    <n v="115214830"/>
    <n v="5000"/>
    <n v="1917.67"/>
    <s v="2016-03-18T14:44:33"/>
    <n v="107.92"/>
    <x v="381"/>
    <s v="US"/>
    <x v="0"/>
    <m/>
    <n v="1"/>
    <x v="5"/>
    <d v="2030-09-01T00:00:00"/>
    <d v="2015-06-11T00:00:00"/>
    <d v="2016-01-20T00:00:00"/>
    <n v="422"/>
    <n v="422"/>
    <n v="1605"/>
    <s v="PURCHASE"/>
    <x v="0"/>
    <n v="3082.33"/>
    <b v="1"/>
    <b v="0"/>
  </r>
  <r>
    <n v="456044564"/>
    <n v="456044564"/>
    <n v="10000"/>
    <n v="6826.57"/>
    <s v="2016-04-17T11:44:19"/>
    <n v="139.94"/>
    <x v="482"/>
    <s v="US"/>
    <x v="0"/>
    <n v="9"/>
    <n v="1"/>
    <x v="10"/>
    <d v="2028-05-01T00:00:00"/>
    <d v="2012-10-05T00:00:00"/>
    <d v="2016-03-29T00:00:00"/>
    <n v="746"/>
    <n v="746"/>
    <n v="5658"/>
    <s v="PURCHASE"/>
    <x v="0"/>
    <n v="3173.43"/>
    <b v="0"/>
    <b v="0"/>
  </r>
  <r>
    <n v="488833264"/>
    <n v="488833264"/>
    <n v="15000"/>
    <n v="5714.52"/>
    <s v="2016-12-13T20:08:15"/>
    <n v="92.83"/>
    <x v="163"/>
    <s v="US"/>
    <x v="0"/>
    <n v="9"/>
    <n v="1"/>
    <x v="7"/>
    <d v="2022-02-01T00:00:00"/>
    <d v="2012-05-24T00:00:00"/>
    <d v="2012-05-24T00:00:00"/>
    <n v="889"/>
    <n v="889"/>
    <n v="7209"/>
    <s v="PURCHASE"/>
    <x v="0"/>
    <n v="9285.48"/>
    <b v="1"/>
    <b v="0"/>
  </r>
  <r>
    <n v="353215513"/>
    <n v="353215513"/>
    <n v="7500"/>
    <n v="3116.91"/>
    <s v="2016-04-20T12:03:53"/>
    <n v="60.31"/>
    <x v="483"/>
    <s v="US"/>
    <x v="0"/>
    <n v="5"/>
    <n v="1"/>
    <x v="5"/>
    <d v="2030-11-01T00:00:00"/>
    <d v="2013-07-04T00:00:00"/>
    <d v="2016-03-17T00:00:00"/>
    <n v="986"/>
    <n v="986"/>
    <n v="2705"/>
    <s v="PURCHASE"/>
    <x v="0"/>
    <n v="4383.09"/>
    <b v="1"/>
    <b v="0"/>
  </r>
  <r>
    <n v="465112746"/>
    <n v="465112746"/>
    <n v="2500"/>
    <n v="712.43"/>
    <s v="2016-12-07T23:11:09"/>
    <n v="30.1"/>
    <x v="484"/>
    <s v="US"/>
    <x v="0"/>
    <n v="5"/>
    <n v="1"/>
    <x v="14"/>
    <d v="2028-05-01T00:00:00"/>
    <d v="2014-06-20T00:00:00"/>
    <d v="2016-03-28T00:00:00"/>
    <n v="670"/>
    <n v="670"/>
    <n v="84"/>
    <s v="PURCHASE"/>
    <x v="0"/>
    <n v="1787.57"/>
    <b v="1"/>
    <b v="0"/>
  </r>
  <r>
    <n v="724845884"/>
    <n v="724845884"/>
    <n v="1000"/>
    <n v="260.19"/>
    <s v="2016-09-20T04:13:06"/>
    <n v="90.98"/>
    <x v="485"/>
    <s v="US"/>
    <x v="0"/>
    <n v="9"/>
    <n v="1"/>
    <x v="15"/>
    <d v="2027-07-01T00:00:00"/>
    <d v="2015-12-30T00:00:00"/>
    <d v="2016-07-20T00:00:00"/>
    <n v="611"/>
    <n v="611"/>
    <n v="3520"/>
    <s v="PURCHASE"/>
    <x v="0"/>
    <n v="739.81"/>
    <b v="1"/>
    <b v="0"/>
  </r>
  <r>
    <n v="341256661"/>
    <n v="341256661"/>
    <n v="250"/>
    <n v="18.53"/>
    <s v="2016-07-02T19:42:34"/>
    <n v="119.82"/>
    <x v="112"/>
    <s v="US"/>
    <x v="0"/>
    <n v="5"/>
    <n v="1"/>
    <x v="1"/>
    <d v="2018-10-01T00:00:00"/>
    <d v="2014-02-24T00:00:00"/>
    <d v="2016-01-21T00:00:00"/>
    <n v="484"/>
    <n v="484"/>
    <n v="0"/>
    <s v="PURCHASE"/>
    <x v="0"/>
    <n v="231.47"/>
    <b v="1"/>
    <b v="0"/>
  </r>
  <r>
    <n v="460693069"/>
    <n v="460693069"/>
    <n v="5000"/>
    <n v="3154.5"/>
    <s v="2016-12-12T19:49:21"/>
    <n v="25.64"/>
    <x v="248"/>
    <s v="US"/>
    <x v="0"/>
    <n v="9"/>
    <n v="1"/>
    <x v="14"/>
    <d v="2020-05-01T00:00:00"/>
    <d v="2013-05-27T00:00:00"/>
    <d v="2016-06-25T00:00:00"/>
    <n v="582"/>
    <n v="582"/>
    <n v="3577"/>
    <s v="PURCHASE"/>
    <x v="0"/>
    <n v="1845.5"/>
    <b v="1"/>
    <b v="0"/>
  </r>
  <r>
    <n v="285585854"/>
    <n v="285585854"/>
    <n v="5000"/>
    <n v="640.26"/>
    <s v="2016-08-17T18:51:08"/>
    <n v="217.75"/>
    <x v="317"/>
    <s v="US"/>
    <x v="0"/>
    <n v="9"/>
    <n v="1"/>
    <x v="5"/>
    <d v="2026-03-01T00:00:00"/>
    <d v="2015-06-18T00:00:00"/>
    <d v="2015-06-18T00:00:00"/>
    <n v="571"/>
    <n v="571"/>
    <n v="4913"/>
    <s v="PURCHASE"/>
    <x v="0"/>
    <n v="4359.74"/>
    <b v="1"/>
    <b v="0"/>
  </r>
  <r>
    <n v="423667120"/>
    <n v="423667120"/>
    <n v="20000"/>
    <n v="13481.19"/>
    <s v="2016-03-08T06:01:05"/>
    <n v="189.72"/>
    <x v="486"/>
    <s v="US"/>
    <x v="0"/>
    <n v="5"/>
    <n v="8"/>
    <x v="1"/>
    <d v="2019-12-01T00:00:00"/>
    <d v="2015-11-03T00:00:00"/>
    <d v="2016-01-20T00:00:00"/>
    <n v="622"/>
    <n v="622"/>
    <n v="6616"/>
    <s v="PURCHASE"/>
    <x v="0"/>
    <n v="6518.81"/>
    <b v="1"/>
    <b v="0"/>
  </r>
  <r>
    <n v="688236342"/>
    <n v="688236342"/>
    <n v="50000"/>
    <n v="42670.239999999998"/>
    <s v="2016-09-18T19:07:37"/>
    <n v="99.69"/>
    <x v="114"/>
    <s v="US"/>
    <x v="0"/>
    <n v="5"/>
    <n v="1"/>
    <x v="9"/>
    <d v="2021-05-01T00:00:00"/>
    <d v="2014-11-01T00:00:00"/>
    <d v="2016-07-22T00:00:00"/>
    <n v="318"/>
    <n v="318"/>
    <n v="9291"/>
    <s v="PURCHASE"/>
    <x v="0"/>
    <n v="7329.76"/>
    <b v="0"/>
    <b v="0"/>
  </r>
  <r>
    <n v="744198814"/>
    <n v="744198814"/>
    <n v="15000"/>
    <n v="12995.37"/>
    <s v="2016-10-04T16:45:50"/>
    <n v="106.43"/>
    <x v="30"/>
    <s v="US"/>
    <x v="0"/>
    <n v="5"/>
    <n v="1"/>
    <x v="0"/>
    <d v="2028-12-01T00:00:00"/>
    <d v="2015-01-21T00:00:00"/>
    <d v="2016-07-22T00:00:00"/>
    <n v="812"/>
    <n v="812"/>
    <n v="1692"/>
    <s v="PURCHASE"/>
    <x v="0"/>
    <n v="2004.63"/>
    <b v="0"/>
    <b v="0"/>
  </r>
  <r>
    <n v="226896970"/>
    <n v="226896970"/>
    <n v="50000"/>
    <n v="21504.400000000001"/>
    <s v="2016-11-16T21:54:13"/>
    <n v="29.53"/>
    <x v="25"/>
    <s v="US"/>
    <x v="0"/>
    <n v="9"/>
    <n v="1"/>
    <x v="8"/>
    <d v="2024-06-01T00:00:00"/>
    <d v="2014-05-25T00:00:00"/>
    <d v="2016-08-04T00:00:00"/>
    <n v="874"/>
    <n v="874"/>
    <n v="3165"/>
    <s v="PURCHASE"/>
    <x v="1"/>
    <n v="28495.599999999999"/>
    <b v="0"/>
    <b v="0"/>
  </r>
  <r>
    <n v="251625315"/>
    <n v="251625315"/>
    <n v="10000"/>
    <n v="6648.53"/>
    <s v="2016-12-14T02:16:31"/>
    <n v="142.09"/>
    <x v="487"/>
    <s v="US"/>
    <x v="0"/>
    <n v="9"/>
    <n v="8"/>
    <x v="1"/>
    <d v="2029-02-01T00:00:00"/>
    <d v="2013-05-23T00:00:00"/>
    <d v="2016-12-03T00:00:00"/>
    <n v="410"/>
    <n v="410"/>
    <n v="913"/>
    <s v="PURCHASE"/>
    <x v="0"/>
    <n v="3351.47"/>
    <b v="1"/>
    <b v="0"/>
  </r>
  <r>
    <n v="840247709"/>
    <n v="840247709"/>
    <n v="2500"/>
    <n v="2467.33"/>
    <s v="2016-01-03T02:19:27"/>
    <n v="16.12"/>
    <x v="488"/>
    <s v="US"/>
    <x v="0"/>
    <n v="5"/>
    <n v="1"/>
    <x v="1"/>
    <d v="2032-01-01T00:00:00"/>
    <d v="2014-11-05T00:00:00"/>
    <d v="2014-11-05T00:00:00"/>
    <n v="884"/>
    <n v="884"/>
    <n v="483"/>
    <s v="PURCHASE"/>
    <x v="0"/>
    <n v="32.67"/>
    <b v="1"/>
    <b v="0"/>
  </r>
  <r>
    <n v="719248301"/>
    <n v="719248301"/>
    <n v="7500"/>
    <n v="5132.6400000000003"/>
    <s v="2016-03-02T18:05:54"/>
    <n v="39.17"/>
    <x v="489"/>
    <s v="US"/>
    <x v="0"/>
    <n v="5"/>
    <n v="1"/>
    <x v="1"/>
    <d v="2026-10-01T00:00:00"/>
    <d v="2015-06-05T00:00:00"/>
    <d v="2015-06-05T00:00:00"/>
    <n v="576"/>
    <n v="576"/>
    <n v="2330"/>
    <s v="PURCHASE"/>
    <x v="0"/>
    <n v="2367.36"/>
    <b v="1"/>
    <b v="0"/>
  </r>
  <r>
    <n v="297952999"/>
    <n v="297952999"/>
    <n v="15000"/>
    <n v="6020.44"/>
    <s v="2016-12-19T07:23:52"/>
    <n v="79.64"/>
    <x v="205"/>
    <s v="US"/>
    <x v="0"/>
    <n v="2"/>
    <n v="1"/>
    <x v="16"/>
    <d v="2030-02-01T00:00:00"/>
    <d v="2014-01-06T00:00:00"/>
    <d v="2016-02-15T00:00:00"/>
    <n v="556"/>
    <n v="556"/>
    <n v="2386"/>
    <s v="PURCHASE"/>
    <x v="0"/>
    <n v="8979.56"/>
    <b v="0"/>
    <b v="0"/>
  </r>
  <r>
    <n v="937052688"/>
    <n v="937052688"/>
    <n v="15000"/>
    <n v="14327.22"/>
    <s v="2016-07-04T03:24:28"/>
    <n v="112.48"/>
    <x v="12"/>
    <s v="US"/>
    <x v="0"/>
    <n v="5"/>
    <n v="1"/>
    <x v="6"/>
    <d v="2025-07-01T00:00:00"/>
    <d v="2014-05-15T00:00:00"/>
    <d v="2016-06-25T00:00:00"/>
    <n v="451"/>
    <n v="451"/>
    <n v="4764"/>
    <s v="PURCHASE"/>
    <x v="0"/>
    <n v="672.78"/>
    <b v="0"/>
    <b v="0"/>
  </r>
  <r>
    <n v="694507173"/>
    <n v="694507173"/>
    <n v="5000"/>
    <n v="1513.37"/>
    <s v="2016-05-25T16:09:56"/>
    <n v="39.020000000000003"/>
    <x v="256"/>
    <s v="US"/>
    <x v="0"/>
    <n v="9"/>
    <n v="1"/>
    <x v="5"/>
    <d v="2024-10-01T00:00:00"/>
    <d v="2014-02-05T00:00:00"/>
    <d v="2014-02-05T00:00:00"/>
    <n v="513"/>
    <n v="513"/>
    <n v="3816"/>
    <s v="PURCHASE"/>
    <x v="0"/>
    <n v="3486.63"/>
    <b v="1"/>
    <b v="0"/>
  </r>
  <r>
    <n v="462201332"/>
    <n v="462201332"/>
    <n v="7500"/>
    <n v="881.2"/>
    <s v="2016-05-21T18:52:11"/>
    <n v="65.989999999999995"/>
    <x v="359"/>
    <s v="US"/>
    <x v="0"/>
    <n v="2"/>
    <n v="1"/>
    <x v="2"/>
    <d v="2031-03-01T00:00:00"/>
    <d v="2005-01-16T00:00:00"/>
    <d v="2016-03-24T00:00:00"/>
    <n v="328"/>
    <n v="328"/>
    <n v="3716"/>
    <s v="PURCHASE"/>
    <x v="0"/>
    <n v="6618.8"/>
    <b v="0"/>
    <b v="0"/>
  </r>
  <r>
    <n v="450875656"/>
    <n v="450875656"/>
    <n v="20000"/>
    <n v="2924.77"/>
    <s v="2016-04-28T10:18:34"/>
    <n v="264.74"/>
    <x v="39"/>
    <s v="US"/>
    <x v="0"/>
    <n v="9"/>
    <n v="1"/>
    <x v="8"/>
    <d v="2022-06-01T00:00:00"/>
    <d v="2013-09-12T00:00:00"/>
    <d v="2013-09-12T00:00:00"/>
    <n v="889"/>
    <n v="889"/>
    <n v="9127"/>
    <s v="PURCHASE"/>
    <x v="0"/>
    <n v="17075.23"/>
    <b v="1"/>
    <b v="0"/>
  </r>
  <r>
    <n v="937856632"/>
    <n v="937856632"/>
    <n v="1000"/>
    <n v="492.35"/>
    <s v="2016-01-19T08:08:20"/>
    <n v="324.35000000000002"/>
    <x v="60"/>
    <s v="US"/>
    <x v="0"/>
    <n v="9"/>
    <n v="1"/>
    <x v="6"/>
    <d v="2022-10-01T00:00:00"/>
    <d v="2011-01-28T00:00:00"/>
    <d v="2011-01-28T00:00:00"/>
    <n v="489"/>
    <n v="489"/>
    <n v="2966"/>
    <s v="PURCHASE"/>
    <x v="0"/>
    <n v="507.65"/>
    <b v="0"/>
    <b v="0"/>
  </r>
  <r>
    <n v="318001076"/>
    <n v="318001076"/>
    <n v="50000"/>
    <n v="32959.03"/>
    <s v="2016-05-29T18:30:33"/>
    <n v="100.68"/>
    <x v="72"/>
    <s v="US"/>
    <x v="0"/>
    <n v="9"/>
    <n v="8"/>
    <x v="0"/>
    <d v="2023-06-01T00:00:00"/>
    <d v="2015-12-11T00:00:00"/>
    <d v="2016-04-25T00:00:00"/>
    <n v="633"/>
    <n v="633"/>
    <n v="1789"/>
    <s v="PURCHASE"/>
    <x v="0"/>
    <n v="17040.97"/>
    <b v="0"/>
    <b v="0"/>
  </r>
  <r>
    <n v="784469543"/>
    <n v="784469543"/>
    <n v="2500"/>
    <n v="773.66"/>
    <s v="2016-09-16T15:21:59"/>
    <n v="250.76"/>
    <x v="86"/>
    <s v="US"/>
    <x v="0"/>
    <n v="2"/>
    <n v="8"/>
    <x v="8"/>
    <d v="2029-02-01T00:00:00"/>
    <d v="2008-08-21T00:00:00"/>
    <d v="2016-04-09T00:00:00"/>
    <n v="479"/>
    <n v="479"/>
    <n v="8915"/>
    <s v="PURCHASE"/>
    <x v="0"/>
    <n v="1726.34"/>
    <b v="1"/>
    <b v="0"/>
  </r>
  <r>
    <n v="782969776"/>
    <n v="782969776"/>
    <n v="7500"/>
    <n v="3463.51"/>
    <s v="2016-09-22T01:02:52"/>
    <n v="66.209999999999994"/>
    <x v="248"/>
    <s v="US"/>
    <x v="0"/>
    <n v="5"/>
    <n v="1"/>
    <x v="14"/>
    <d v="2022-08-01T00:00:00"/>
    <d v="2015-08-08T00:00:00"/>
    <d v="2016-06-06T00:00:00"/>
    <n v="172"/>
    <n v="172"/>
    <n v="3796"/>
    <s v="PURCHASE"/>
    <x v="0"/>
    <n v="4036.49"/>
    <b v="1"/>
    <b v="0"/>
  </r>
  <r>
    <n v="937856632"/>
    <n v="937856632"/>
    <n v="1000"/>
    <n v="376.39"/>
    <s v="2016-07-05T01:58:21"/>
    <n v="162.68"/>
    <x v="50"/>
    <s v="US"/>
    <x v="0"/>
    <n v="9"/>
    <n v="1"/>
    <x v="8"/>
    <d v="2020-06-01T00:00:00"/>
    <d v="2011-01-28T00:00:00"/>
    <d v="2016-03-22T00:00:00"/>
    <n v="489"/>
    <n v="489"/>
    <n v="2966"/>
    <s v="PURCHASE"/>
    <x v="0"/>
    <n v="623.61"/>
    <b v="1"/>
    <b v="0"/>
  </r>
  <r>
    <n v="481127747"/>
    <n v="481127747"/>
    <n v="7500"/>
    <n v="2327.31"/>
    <s v="2016-10-10T02:03:15"/>
    <n v="66.69"/>
    <x v="60"/>
    <s v="US"/>
    <x v="0"/>
    <n v="90"/>
    <n v="1"/>
    <x v="6"/>
    <d v="2023-03-01T00:00:00"/>
    <d v="2015-07-11T00:00:00"/>
    <d v="2016-08-03T00:00:00"/>
    <n v="344"/>
    <n v="344"/>
    <n v="609"/>
    <s v="PURCHASE"/>
    <x v="0"/>
    <n v="5172.6899999999996"/>
    <b v="0"/>
    <b v="0"/>
  </r>
  <r>
    <n v="792820682"/>
    <n v="792820682"/>
    <n v="50000"/>
    <n v="12322.64"/>
    <s v="2016-06-27T16:58:58"/>
    <n v="114.16"/>
    <x v="0"/>
    <s v="US"/>
    <x v="0"/>
    <n v="5"/>
    <n v="1"/>
    <x v="0"/>
    <d v="2029-10-01T00:00:00"/>
    <d v="2015-01-30T00:00:00"/>
    <d v="2016-02-04T00:00:00"/>
    <n v="571"/>
    <n v="571"/>
    <n v="9702"/>
    <s v="PURCHASE"/>
    <x v="0"/>
    <n v="37677.360000000001"/>
    <b v="0"/>
    <b v="0"/>
  </r>
  <r>
    <n v="754180294"/>
    <n v="754180294"/>
    <n v="15000"/>
    <n v="13878.25"/>
    <s v="2016-06-24T06:14:23"/>
    <n v="75.650000000000006"/>
    <x v="234"/>
    <s v="US"/>
    <x v="0"/>
    <n v="5"/>
    <n v="1"/>
    <x v="5"/>
    <d v="2031-04-01T00:00:00"/>
    <d v="2012-11-24T00:00:00"/>
    <d v="2012-11-24T00:00:00"/>
    <n v="187"/>
    <n v="187"/>
    <n v="2957"/>
    <s v="PURCHASE"/>
    <x v="0"/>
    <n v="1121.75"/>
    <b v="1"/>
    <b v="0"/>
  </r>
  <r>
    <n v="766647076"/>
    <n v="766647076"/>
    <n v="50000"/>
    <n v="50000"/>
    <s v="2016-12-01T00:32:33"/>
    <n v="72.39"/>
    <x v="490"/>
    <s v="US"/>
    <x v="0"/>
    <n v="2"/>
    <n v="1"/>
    <x v="7"/>
    <d v="2031-07-01T00:00:00"/>
    <d v="2015-11-28T00:00:00"/>
    <d v="2016-11-28T00:00:00"/>
    <n v="415"/>
    <n v="415"/>
    <n v="507"/>
    <s v="PURCHASE"/>
    <x v="0"/>
    <n v="0"/>
    <b v="1"/>
    <b v="0"/>
  </r>
  <r>
    <n v="555620427"/>
    <n v="555620427"/>
    <n v="15000"/>
    <n v="9335.83"/>
    <s v="2016-09-23T06:35:17"/>
    <n v="116.23"/>
    <x v="491"/>
    <s v="US"/>
    <x v="0"/>
    <n v="9"/>
    <n v="1"/>
    <x v="17"/>
    <d v="2023-02-01T00:00:00"/>
    <d v="2011-06-05T00:00:00"/>
    <d v="2016-05-18T00:00:00"/>
    <n v="954"/>
    <n v="954"/>
    <n v="8087"/>
    <s v="PURCHASE"/>
    <x v="0"/>
    <n v="5664.17"/>
    <b v="0"/>
    <b v="0"/>
  </r>
  <r>
    <n v="543818466"/>
    <n v="543818466"/>
    <n v="5000"/>
    <n v="4626"/>
    <s v="2016-11-07T22:58:13"/>
    <n v="117.29"/>
    <x v="492"/>
    <s v="US"/>
    <x v="0"/>
    <n v="5"/>
    <n v="8"/>
    <x v="5"/>
    <d v="2021-06-01T00:00:00"/>
    <d v="2015-06-27T00:00:00"/>
    <d v="2016-09-20T00:00:00"/>
    <n v="721"/>
    <n v="721"/>
    <n v="4306"/>
    <s v="PURCHASE"/>
    <x v="0"/>
    <n v="374"/>
    <b v="1"/>
    <b v="0"/>
  </r>
  <r>
    <n v="549089697"/>
    <n v="549089697"/>
    <n v="10000"/>
    <n v="3164.19"/>
    <s v="2016-06-29T06:25:24"/>
    <n v="0"/>
    <x v="202"/>
    <s v="US"/>
    <x v="0"/>
    <n v="5"/>
    <n v="1"/>
    <x v="8"/>
    <d v="2019-08-01T00:00:00"/>
    <d v="2013-04-17T00:00:00"/>
    <d v="2013-04-17T00:00:00"/>
    <n v="937"/>
    <n v="937"/>
    <n v="6449"/>
    <s v="ADDRESS_VERIFICATION"/>
    <x v="0"/>
    <n v="6835.81"/>
    <b v="0"/>
    <b v="0"/>
  </r>
  <r>
    <n v="901922840"/>
    <n v="901922840"/>
    <n v="20000"/>
    <n v="14575.56"/>
    <s v="2016-03-29T08:39:11"/>
    <n v="0"/>
    <x v="23"/>
    <s v="US"/>
    <x v="0"/>
    <n v="5"/>
    <n v="1"/>
    <x v="2"/>
    <d v="2021-02-01T00:00:00"/>
    <d v="2013-09-09T00:00:00"/>
    <d v="2016-03-28T00:00:00"/>
    <n v="713"/>
    <n v="713"/>
    <n v="1548"/>
    <s v="ADDRESS_VERIFICATION"/>
    <x v="0"/>
    <n v="5424.44"/>
    <b v="0"/>
    <b v="0"/>
  </r>
  <r>
    <n v="656182594"/>
    <n v="656182594"/>
    <n v="5000"/>
    <n v="4151.3100000000004"/>
    <s v="2016-10-18T07:17:18"/>
    <n v="44.6"/>
    <x v="276"/>
    <m/>
    <x v="3"/>
    <n v="9"/>
    <n v="1"/>
    <x v="14"/>
    <d v="2027-05-01T00:00:00"/>
    <d v="2013-09-16T00:00:00"/>
    <d v="2013-09-16T00:00:00"/>
    <n v="453"/>
    <n v="453"/>
    <n v="5361"/>
    <s v="PURCHASE"/>
    <x v="0"/>
    <n v="848.69"/>
    <b v="1"/>
    <b v="0"/>
  </r>
  <r>
    <n v="812328116"/>
    <n v="812328116"/>
    <n v="5000"/>
    <n v="2419.86"/>
    <s v="2016-03-03T23:52:04"/>
    <n v="411.73"/>
    <x v="14"/>
    <s v="US"/>
    <x v="0"/>
    <n v="9"/>
    <n v="1"/>
    <x v="0"/>
    <d v="2032-01-01T00:00:00"/>
    <d v="2011-05-20T00:00:00"/>
    <d v="2016-01-16T00:00:00"/>
    <n v="312"/>
    <n v="312"/>
    <n v="5335"/>
    <s v="PURCHASE"/>
    <x v="0"/>
    <n v="2580.14"/>
    <b v="0"/>
    <b v="0"/>
  </r>
  <r>
    <n v="979187005"/>
    <n v="979187005"/>
    <n v="5000"/>
    <n v="2019.07"/>
    <s v="2016-09-04T10:36:17"/>
    <n v="68.14"/>
    <x v="87"/>
    <s v="US"/>
    <x v="0"/>
    <n v="5"/>
    <n v="1"/>
    <x v="5"/>
    <d v="2029-10-01T00:00:00"/>
    <d v="2015-03-16T00:00:00"/>
    <d v="2016-07-22T00:00:00"/>
    <n v="741"/>
    <n v="741"/>
    <n v="2315"/>
    <s v="PURCHASE"/>
    <x v="0"/>
    <n v="2980.93"/>
    <b v="1"/>
    <b v="0"/>
  </r>
  <r>
    <n v="685565993"/>
    <n v="685565993"/>
    <n v="250"/>
    <n v="49.75"/>
    <s v="2016-01-15T17:39:56"/>
    <n v="164.5"/>
    <x v="39"/>
    <s v="US"/>
    <x v="0"/>
    <n v="2"/>
    <n v="1"/>
    <x v="8"/>
    <d v="2025-02-01T00:00:00"/>
    <d v="2014-01-10T00:00:00"/>
    <d v="2014-01-10T00:00:00"/>
    <n v="518"/>
    <n v="518"/>
    <n v="9981"/>
    <s v="PURCHASE"/>
    <x v="0"/>
    <n v="200.25"/>
    <b v="1"/>
    <b v="0"/>
  </r>
  <r>
    <n v="548161839"/>
    <n v="548161839"/>
    <n v="2500"/>
    <n v="1219.92"/>
    <s v="2016-08-18T13:27:35"/>
    <n v="5.55"/>
    <x v="31"/>
    <s v="US"/>
    <x v="0"/>
    <n v="2"/>
    <n v="1"/>
    <x v="11"/>
    <d v="2022-11-01T00:00:00"/>
    <d v="2014-10-13T00:00:00"/>
    <d v="2014-10-13T00:00:00"/>
    <n v="506"/>
    <n v="506"/>
    <n v="1571"/>
    <s v="PURCHASE"/>
    <x v="0"/>
    <n v="1280.08"/>
    <b v="0"/>
    <b v="0"/>
  </r>
  <r>
    <n v="311714936"/>
    <n v="311714936"/>
    <n v="2500"/>
    <n v="2500"/>
    <s v="2016-09-28T17:35:24"/>
    <n v="3.79"/>
    <x v="64"/>
    <s v="US"/>
    <x v="0"/>
    <n v="5"/>
    <n v="8"/>
    <x v="0"/>
    <d v="2025-09-01T00:00:00"/>
    <d v="2015-03-06T00:00:00"/>
    <d v="2015-03-06T00:00:00"/>
    <n v="674"/>
    <n v="674"/>
    <n v="83"/>
    <s v="PURCHASE"/>
    <x v="0"/>
    <n v="0"/>
    <b v="0"/>
    <b v="0"/>
  </r>
  <r>
    <n v="870569861"/>
    <n v="870569861"/>
    <n v="20000"/>
    <n v="8543.84"/>
    <s v="2016-08-12T21:16:16"/>
    <n v="44.64"/>
    <x v="35"/>
    <s v="US"/>
    <x v="0"/>
    <n v="80"/>
    <n v="1"/>
    <x v="0"/>
    <d v="2021-04-01T00:00:00"/>
    <d v="2015-10-27T00:00:00"/>
    <d v="2015-10-27T00:00:00"/>
    <n v="321"/>
    <n v="321"/>
    <n v="8708"/>
    <s v="PURCHASE"/>
    <x v="0"/>
    <n v="11456.16"/>
    <b v="0"/>
    <b v="0"/>
  </r>
  <r>
    <n v="715145398"/>
    <n v="715145398"/>
    <n v="5000"/>
    <n v="2637.29"/>
    <s v="2016-07-17T14:44:29"/>
    <n v="0"/>
    <x v="289"/>
    <s v="US"/>
    <x v="0"/>
    <n v="9"/>
    <n v="1"/>
    <x v="5"/>
    <d v="2024-01-01T00:00:00"/>
    <d v="2008-09-14T00:00:00"/>
    <d v="2016-05-29T00:00:00"/>
    <n v="861"/>
    <n v="861"/>
    <n v="7264"/>
    <s v="ADDRESS_VERIFICATION"/>
    <x v="0"/>
    <n v="2362.71"/>
    <b v="0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0">
  <r>
    <n v="703733318"/>
    <n v="703733318"/>
    <x v="0"/>
    <n v="4047.04"/>
    <s v="2016-05-08T05:15:33"/>
    <n v="522.07000000000005"/>
    <x v="0"/>
    <s v="US"/>
    <s v="US"/>
    <n v="9"/>
    <n v="1"/>
    <s v="online_retail"/>
    <d v="2027-07-01T00:00:00"/>
    <d v="2015-01-22T00:00:00"/>
    <d v="2016-04-01T00:00:00"/>
    <n v="537"/>
    <n v="537"/>
    <n v="1947"/>
    <s v="PURCHASE"/>
    <x v="0"/>
    <n v="10952.96"/>
    <b v="0"/>
    <b v="0"/>
    <s v="0"/>
    <s v="Good"/>
    <s v="YES"/>
  </r>
  <r>
    <n v="910893563"/>
    <n v="910893563"/>
    <x v="0"/>
    <n v="11519.93"/>
    <s v="2016-10-24T15:51:55"/>
    <n v="46.05"/>
    <x v="1"/>
    <s v="US"/>
    <s v="US"/>
    <n v="5"/>
    <n v="1"/>
    <s v="online_retail"/>
    <d v="2022-09-01T00:00:00"/>
    <d v="2015-05-03T00:00:00"/>
    <d v="2016-06-30T00:00:00"/>
    <n v="701"/>
    <n v="701"/>
    <n v="5766"/>
    <s v="PURCHASE"/>
    <x v="0"/>
    <n v="3480.07"/>
    <b v="0"/>
    <b v="0"/>
    <s v="0"/>
    <s v="Good"/>
    <s v="YES"/>
  </r>
  <r>
    <n v="864139932"/>
    <n v="864139932"/>
    <x v="0"/>
    <n v="6628.56"/>
    <s v="2016-07-05T09:35:38"/>
    <n v="247.03"/>
    <x v="2"/>
    <s v="US"/>
    <s v="US"/>
    <n v="5"/>
    <n v="1"/>
    <s v="fastfood"/>
    <d v="2025-07-01T00:00:00"/>
    <d v="2013-11-21T00:00:00"/>
    <d v="2013-11-21T00:00:00"/>
    <n v="559"/>
    <n v="559"/>
    <n v="7541"/>
    <s v="PURCHASE"/>
    <x v="0"/>
    <n v="8371.44"/>
    <b v="1"/>
    <b v="0"/>
    <s v="0"/>
    <s v="Good"/>
    <s v="YES"/>
  </r>
  <r>
    <n v="806338307"/>
    <n v="806338307"/>
    <x v="1"/>
    <n v="2395.04"/>
    <s v="2016-02-11T07:17:21"/>
    <n v="447.87"/>
    <x v="3"/>
    <s v="US"/>
    <s v="US"/>
    <n v="5"/>
    <n v="1"/>
    <s v="fastfood"/>
    <d v="2029-10-01T00:00:00"/>
    <d v="2014-04-14T00:00:00"/>
    <d v="2014-04-14T00:00:00"/>
    <n v="993"/>
    <n v="993"/>
    <n v="1225"/>
    <s v="PURCHASE"/>
    <x v="0"/>
    <n v="104.96"/>
    <b v="1"/>
    <b v="0"/>
    <s v="0"/>
    <s v="Good"/>
    <s v="YES"/>
  </r>
  <r>
    <n v="450875656"/>
    <n v="450875656"/>
    <x v="2"/>
    <n v="13939.4"/>
    <s v="2016-02-22T02:27:48"/>
    <n v="27.96"/>
    <x v="4"/>
    <s v="US"/>
    <s v="US"/>
    <n v="9"/>
    <n v="8"/>
    <s v="subscriptions"/>
    <d v="2025-05-01T00:00:00"/>
    <d v="2013-09-12T00:00:00"/>
    <d v="2013-09-12T00:00:00"/>
    <n v="889"/>
    <n v="889"/>
    <n v="9127"/>
    <s v="PURCHASE"/>
    <x v="0"/>
    <n v="6060.6"/>
    <b v="0"/>
    <b v="0"/>
    <s v="0"/>
    <s v="Good"/>
    <s v="YES"/>
  </r>
  <r>
    <n v="674971279"/>
    <n v="674971279"/>
    <x v="3"/>
    <n v="229.68"/>
    <s v="2016-08-09T06:35:05"/>
    <n v="94.69"/>
    <x v="5"/>
    <s v="US"/>
    <s v="US"/>
    <n v="2"/>
    <n v="1"/>
    <s v="airline"/>
    <d v="2022-08-01T00:00:00"/>
    <d v="2013-11-24T00:00:00"/>
    <d v="2013-11-24T00:00:00"/>
    <n v="507"/>
    <n v="507"/>
    <n v="2364"/>
    <s v="PURCHASE"/>
    <x v="0"/>
    <n v="20.32"/>
    <b v="0"/>
    <b v="0"/>
    <s v="0"/>
    <s v="Good"/>
    <s v="YES"/>
  </r>
  <r>
    <n v="239875038"/>
    <n v="239875038"/>
    <x v="4"/>
    <n v="3940.54"/>
    <s v="2016-06-20T01:42:18"/>
    <n v="170.79"/>
    <x v="6"/>
    <s v="US"/>
    <s v="US"/>
    <n v="5"/>
    <n v="1"/>
    <s v="hotels"/>
    <d v="2031-07-01T00:00:00"/>
    <d v="2015-03-12T00:00:00"/>
    <d v="2016-05-18T00:00:00"/>
    <n v="324"/>
    <n v="324"/>
    <n v="1437"/>
    <s v="PURCHASE"/>
    <x v="0"/>
    <n v="3559.46"/>
    <b v="1"/>
    <b v="0"/>
    <s v="0"/>
    <s v="Good"/>
    <s v="YES"/>
  </r>
  <r>
    <n v="227628318"/>
    <n v="227628318"/>
    <x v="5"/>
    <n v="1010.28"/>
    <s v="2016-10-16T12:14:50"/>
    <n v="152.53"/>
    <x v="1"/>
    <s v="US"/>
    <s v="US"/>
    <n v="5"/>
    <n v="1"/>
    <s v="online_retail"/>
    <d v="2028-10-01T00:00:00"/>
    <d v="2015-12-06T00:00:00"/>
    <d v="2016-02-27T00:00:00"/>
    <n v="100"/>
    <n v="100"/>
    <n v="269"/>
    <s v="PURCHASE"/>
    <x v="0"/>
    <n v="8989.7199999999993"/>
    <b v="0"/>
    <b v="0"/>
    <s v="0"/>
    <s v="Good"/>
    <s v="YES"/>
  </r>
  <r>
    <n v="348404180"/>
    <n v="348404180"/>
    <x v="2"/>
    <n v="19010.64"/>
    <s v="2016-01-30T07:17:11"/>
    <n v="14.28"/>
    <x v="7"/>
    <s v="US"/>
    <s v="US"/>
    <n v="9"/>
    <n v="1"/>
    <s v="fastfood"/>
    <d v="2022-01-01T00:00:00"/>
    <d v="2014-02-06T00:00:00"/>
    <d v="2014-02-06T00:00:00"/>
    <n v="735"/>
    <n v="735"/>
    <n v="7003"/>
    <s v="PURCHASE"/>
    <x v="0"/>
    <n v="989.36"/>
    <b v="1"/>
    <b v="0"/>
    <s v="0"/>
    <s v="Good"/>
    <s v="YES"/>
  </r>
  <r>
    <n v="251625315"/>
    <n v="251625315"/>
    <x v="5"/>
    <n v="3420.43"/>
    <s v="2016-07-30T11:33:20"/>
    <n v="66.77"/>
    <x v="8"/>
    <s v="US"/>
    <s v="US"/>
    <n v="9"/>
    <n v="1"/>
    <s v="fastfood"/>
    <d v="2026-07-01T00:00:00"/>
    <d v="2013-05-23T00:00:00"/>
    <d v="2016-03-10T00:00:00"/>
    <n v="306"/>
    <n v="306"/>
    <n v="3899"/>
    <s v="PURCHASE"/>
    <x v="1"/>
    <n v="6579.57"/>
    <b v="1"/>
    <b v="0"/>
    <s v="0"/>
    <s v="Good"/>
    <s v="YES"/>
  </r>
  <r>
    <n v="663333759"/>
    <n v="663333759"/>
    <x v="4"/>
    <n v="2508.9299999999998"/>
    <s v="2016-12-21T02:54:13"/>
    <n v="71.010000000000005"/>
    <x v="9"/>
    <s v="US"/>
    <s v="US"/>
    <n v="2"/>
    <n v="1"/>
    <s v="food"/>
    <d v="2031-02-01T00:00:00"/>
    <d v="2013-09-25T00:00:00"/>
    <d v="2016-12-09T00:00:00"/>
    <n v="652"/>
    <n v="652"/>
    <n v="7953"/>
    <s v="PURCHASE"/>
    <x v="0"/>
    <n v="4991.07"/>
    <b v="1"/>
    <b v="0"/>
    <s v="1"/>
    <s v="Good"/>
    <s v="YES"/>
  </r>
  <r>
    <n v="763201731"/>
    <n v="763201731"/>
    <x v="1"/>
    <n v="1499.4"/>
    <s v="2016-05-19T19:21:29"/>
    <n v="3.73"/>
    <x v="10"/>
    <s v="US"/>
    <s v="US"/>
    <n v="5"/>
    <n v="1"/>
    <s v="online_retail"/>
    <d v="2019-05-01T00:00:00"/>
    <d v="2014-12-16T00:00:00"/>
    <d v="2016-04-16T00:00:00"/>
    <n v="348"/>
    <n v="348"/>
    <n v="4161"/>
    <s v="PURCHASE"/>
    <x v="0"/>
    <n v="1000.6"/>
    <b v="0"/>
    <b v="0"/>
    <s v="0"/>
    <s v="Good"/>
    <s v="YES"/>
  </r>
  <r>
    <n v="936339359"/>
    <n v="936339359"/>
    <x v="1"/>
    <n v="352.65"/>
    <s v="2016-04-17T13:07:42"/>
    <n v="96.33"/>
    <x v="11"/>
    <s v="US"/>
    <s v="US"/>
    <n v="5"/>
    <n v="1"/>
    <s v="online_retail"/>
    <d v="2020-09-01T00:00:00"/>
    <d v="2010-11-09T00:00:00"/>
    <d v="2013-04-29T00:00:00"/>
    <n v="650"/>
    <n v="650"/>
    <n v="4168"/>
    <s v="PURCHASE"/>
    <x v="0"/>
    <n v="2147.35"/>
    <b v="0"/>
    <b v="0"/>
    <s v="0"/>
    <s v="Good"/>
    <s v="YES"/>
  </r>
  <r>
    <n v="906120000"/>
    <n v="906120000"/>
    <x v="6"/>
    <n v="251.65"/>
    <s v="2016-03-09T08:08:41"/>
    <n v="166.67"/>
    <x v="12"/>
    <s v="US"/>
    <s v="US"/>
    <n v="5"/>
    <n v="1"/>
    <s v="rideshare"/>
    <d v="2021-07-01T00:00:00"/>
    <d v="2014-05-28T00:00:00"/>
    <d v="2016-02-18T00:00:00"/>
    <n v="173"/>
    <n v="173"/>
    <n v="4360"/>
    <s v="PURCHASE"/>
    <x v="0"/>
    <n v="748.35"/>
    <b v="0"/>
    <b v="0"/>
    <s v="0"/>
    <s v="Good"/>
    <s v="YES"/>
  </r>
  <r>
    <n v="542293379"/>
    <n v="542293379"/>
    <x v="6"/>
    <n v="517.66999999999996"/>
    <s v="2016-01-19T10:34:24"/>
    <n v="31.83"/>
    <x v="13"/>
    <s v="US"/>
    <s v="US"/>
    <n v="2"/>
    <n v="1"/>
    <s v="food"/>
    <d v="2026-04-01T00:00:00"/>
    <d v="2009-12-01T00:00:00"/>
    <d v="2009-12-01T00:00:00"/>
    <n v="625"/>
    <n v="625"/>
    <n v="6346"/>
    <s v="PURCHASE"/>
    <x v="0"/>
    <n v="482.33"/>
    <b v="1"/>
    <b v="0"/>
    <s v="0"/>
    <s v="Good"/>
    <s v="YES"/>
  </r>
  <r>
    <n v="292687033"/>
    <n v="292687033"/>
    <x v="2"/>
    <n v="4316.7700000000004"/>
    <s v="2016-08-16T10:00:35"/>
    <n v="283.67"/>
    <x v="14"/>
    <s v="US"/>
    <s v="US"/>
    <n v="9"/>
    <n v="1"/>
    <s v="online_retail"/>
    <d v="2031-01-01T00:00:00"/>
    <d v="2014-02-06T00:00:00"/>
    <d v="2016-01-27T00:00:00"/>
    <n v="895"/>
    <n v="895"/>
    <n v="8777"/>
    <s v="PURCHASE"/>
    <x v="0"/>
    <n v="15683.23"/>
    <b v="0"/>
    <b v="0"/>
    <s v="0"/>
    <s v="Good"/>
    <s v="YES"/>
  </r>
  <r>
    <n v="703531101"/>
    <n v="703531101"/>
    <x v="2"/>
    <n v="19557.7"/>
    <s v="2016-11-22T00:16:39"/>
    <n v="41.68"/>
    <x v="15"/>
    <s v="US"/>
    <s v="US"/>
    <n v="90"/>
    <n v="1"/>
    <s v="fastfood"/>
    <d v="2018-10-01T00:00:00"/>
    <d v="2013-10-05T00:00:00"/>
    <d v="2013-10-05T00:00:00"/>
    <n v="618"/>
    <n v="618"/>
    <n v="3453"/>
    <s v="PURCHASE"/>
    <x v="0"/>
    <n v="442.3"/>
    <b v="1"/>
    <b v="0"/>
    <s v="0"/>
    <s v="Good"/>
    <s v="YES"/>
  </r>
  <r>
    <n v="792317293"/>
    <n v="792317293"/>
    <x v="7"/>
    <n v="2327.91"/>
    <s v="2016-12-07T04:26:23"/>
    <n v="175.06"/>
    <x v="0"/>
    <s v="US"/>
    <s v="US"/>
    <n v="90"/>
    <n v="1"/>
    <s v="online_retail"/>
    <d v="2021-10-01T00:00:00"/>
    <d v="2015-05-20T00:00:00"/>
    <d v="2016-09-14T00:00:00"/>
    <n v="135"/>
    <n v="135"/>
    <n v="3866"/>
    <s v="PURCHASE"/>
    <x v="0"/>
    <n v="2672.09"/>
    <b v="0"/>
    <b v="0"/>
    <s v="0"/>
    <s v="Good"/>
    <s v="YES"/>
  </r>
  <r>
    <n v="212232022"/>
    <n v="212232022"/>
    <x v="2"/>
    <n v="2399.4499999999998"/>
    <s v="2016-12-19T12:35:11"/>
    <n v="103.84"/>
    <x v="16"/>
    <s v="US"/>
    <s v="US"/>
    <n v="2"/>
    <n v="1"/>
    <s v="auto"/>
    <d v="2018-06-01T00:00:00"/>
    <d v="2012-02-22T00:00:00"/>
    <d v="2012-02-22T00:00:00"/>
    <n v="709"/>
    <n v="709"/>
    <n v="49"/>
    <s v="PURCHASE"/>
    <x v="0"/>
    <n v="17600.55"/>
    <b v="1"/>
    <b v="0"/>
    <s v="0"/>
    <s v="Good"/>
    <s v="YES"/>
  </r>
  <r>
    <n v="935067404"/>
    <n v="935067404"/>
    <x v="4"/>
    <n v="7341.16"/>
    <s v="2016-06-02T20:14:53"/>
    <n v="129.1"/>
    <x v="17"/>
    <s v="US"/>
    <s v="US"/>
    <n v="2"/>
    <n v="1"/>
    <s v="food"/>
    <d v="2023-12-01T00:00:00"/>
    <d v="2015-05-30T00:00:00"/>
    <d v="2016-06-02T00:00:00"/>
    <n v="680"/>
    <n v="680"/>
    <n v="159"/>
    <s v="PURCHASE"/>
    <x v="0"/>
    <n v="158.84"/>
    <b v="1"/>
    <b v="0"/>
    <s v="0"/>
    <s v="Good"/>
    <s v="YES"/>
  </r>
  <r>
    <n v="677231375"/>
    <n v="677231375"/>
    <x v="8"/>
    <n v="122.83"/>
    <s v="2016-05-17T10:53:57"/>
    <n v="54.17"/>
    <x v="18"/>
    <s v="US"/>
    <s v="US"/>
    <n v="2"/>
    <n v="1"/>
    <s v="entertainment"/>
    <d v="2031-06-01T00:00:00"/>
    <d v="2014-07-13T00:00:00"/>
    <d v="2014-07-13T00:00:00"/>
    <n v="155"/>
    <n v="155"/>
    <n v="3804"/>
    <s v="PURCHASE"/>
    <x v="0"/>
    <n v="377.17"/>
    <b v="1"/>
    <b v="0"/>
    <s v="0"/>
    <s v="Good"/>
    <s v="YES"/>
  </r>
  <r>
    <n v="226896970"/>
    <n v="226896970"/>
    <x v="9"/>
    <n v="5363.95"/>
    <s v="2016-09-13T11:15:32"/>
    <n v="24.8"/>
    <x v="19"/>
    <s v="US"/>
    <s v="US"/>
    <n v="2"/>
    <n v="1"/>
    <s v="entertainment"/>
    <d v="2027-12-01T00:00:00"/>
    <d v="2014-05-25T00:00:00"/>
    <d v="2016-08-04T00:00:00"/>
    <n v="874"/>
    <n v="874"/>
    <n v="3165"/>
    <s v="PURCHASE"/>
    <x v="0"/>
    <n v="44636.05"/>
    <b v="1"/>
    <b v="0"/>
    <s v="0"/>
    <s v="Good"/>
    <s v="YES"/>
  </r>
  <r>
    <n v="570476780"/>
    <n v="570476780"/>
    <x v="8"/>
    <n v="50.53"/>
    <s v="2016-11-18T09:05:08"/>
    <n v="113.25"/>
    <x v="20"/>
    <s v="US"/>
    <s v="US"/>
    <n v="5"/>
    <n v="8"/>
    <s v="fastfood"/>
    <d v="2031-11-01T00:00:00"/>
    <d v="2013-11-12T00:00:00"/>
    <d v="2016-01-16T00:00:00"/>
    <n v="993"/>
    <n v="993"/>
    <n v="2219"/>
    <s v="PURCHASE"/>
    <x v="0"/>
    <n v="449.47"/>
    <b v="1"/>
    <b v="0"/>
    <s v="0"/>
    <s v="Bad"/>
    <s v="YES"/>
  </r>
  <r>
    <n v="329329907"/>
    <n v="329329907"/>
    <x v="5"/>
    <n v="4276.3599999999997"/>
    <s v="2016-01-26T04:23:38"/>
    <n v="71.28"/>
    <x v="21"/>
    <s v="US"/>
    <s v="US"/>
    <n v="2"/>
    <n v="1"/>
    <s v="fastfood"/>
    <d v="2025-04-01T00:00:00"/>
    <d v="2012-09-10T00:00:00"/>
    <d v="2012-09-10T00:00:00"/>
    <n v="609"/>
    <n v="609"/>
    <n v="414"/>
    <s v="PURCHASE"/>
    <x v="0"/>
    <n v="5723.64"/>
    <b v="1"/>
    <b v="0"/>
    <s v="0"/>
    <s v="Good"/>
    <s v="YES"/>
  </r>
  <r>
    <n v="595348777"/>
    <n v="595348777"/>
    <x v="0"/>
    <n v="14306.3"/>
    <s v="2016-01-17T13:34:38"/>
    <n v="40.32"/>
    <x v="22"/>
    <s v="US"/>
    <s v="US"/>
    <n v="5"/>
    <n v="8"/>
    <s v="online_gifts"/>
    <d v="2025-04-01T00:00:00"/>
    <d v="2015-11-05T00:00:00"/>
    <d v="2015-11-05T00:00:00"/>
    <n v="421"/>
    <n v="421"/>
    <n v="3268"/>
    <s v="PURCHASE"/>
    <x v="0"/>
    <n v="693.7"/>
    <b v="0"/>
    <b v="0"/>
    <s v="0"/>
    <s v="Good"/>
    <s v="YES"/>
  </r>
  <r>
    <n v="603515776"/>
    <n v="603515776"/>
    <x v="4"/>
    <n v="7500"/>
    <s v="2016-08-14T14:28:02"/>
    <n v="25.89"/>
    <x v="23"/>
    <s v="US"/>
    <s v="US"/>
    <n v="2"/>
    <n v="1"/>
    <s v="subscriptions"/>
    <d v="2032-01-01T00:00:00"/>
    <d v="2015-12-21T00:00:00"/>
    <d v="2015-12-21T00:00:00"/>
    <n v="528"/>
    <n v="528"/>
    <n v="5309"/>
    <s v="PURCHASE"/>
    <x v="0"/>
    <n v="0"/>
    <b v="0"/>
    <b v="0"/>
    <s v="0"/>
    <s v="Good"/>
    <s v="YES"/>
  </r>
  <r>
    <n v="906657026"/>
    <n v="906657026"/>
    <x v="7"/>
    <n v="3150.79"/>
    <s v="2016-02-14T11:31:45"/>
    <n v="124.2"/>
    <x v="24"/>
    <s v="US"/>
    <s v="US"/>
    <n v="9"/>
    <n v="8"/>
    <s v="health"/>
    <d v="2031-02-01T00:00:00"/>
    <d v="2015-10-31T00:00:00"/>
    <d v="2016-02-06T00:00:00"/>
    <n v="710"/>
    <n v="710"/>
    <n v="8566"/>
    <s v="PURCHASE"/>
    <x v="0"/>
    <n v="1849.21"/>
    <b v="0"/>
    <b v="0"/>
    <s v="0"/>
    <s v="Good"/>
    <s v="YES"/>
  </r>
  <r>
    <n v="517970668"/>
    <n v="517970668"/>
    <x v="7"/>
    <n v="3591.3"/>
    <s v="2016-01-24T02:14:52"/>
    <n v="31.06"/>
    <x v="25"/>
    <s v="US"/>
    <s v="US"/>
    <n v="9"/>
    <n v="1"/>
    <s v="entertainment"/>
    <d v="2029-12-01T00:00:00"/>
    <d v="2011-06-06T00:00:00"/>
    <d v="2011-06-06T00:00:00"/>
    <n v="917"/>
    <n v="917"/>
    <n v="3479"/>
    <s v="REVERSAL"/>
    <x v="1"/>
    <n v="1408.7"/>
    <b v="1"/>
    <b v="0"/>
    <s v="0"/>
    <s v="Good"/>
    <s v="YES"/>
  </r>
  <r>
    <n v="990764813"/>
    <n v="990764813"/>
    <x v="2"/>
    <n v="3039.65"/>
    <s v="2016-06-14T11:37:01"/>
    <n v="3.35"/>
    <x v="19"/>
    <s v="US"/>
    <s v="US"/>
    <n v="5"/>
    <n v="1"/>
    <s v="entertainment"/>
    <d v="2024-09-01T00:00:00"/>
    <d v="2015-01-10T00:00:00"/>
    <d v="2016-06-12T00:00:00"/>
    <n v="910"/>
    <n v="910"/>
    <n v="4008"/>
    <s v="PURCHASE"/>
    <x v="0"/>
    <n v="16960.349999999999"/>
    <b v="1"/>
    <b v="0"/>
    <s v="1"/>
    <s v="Good"/>
    <s v="YES"/>
  </r>
  <r>
    <n v="903360157"/>
    <n v="903360157"/>
    <x v="9"/>
    <n v="10873.08"/>
    <s v="2016-03-05T21:33:17"/>
    <n v="27.12"/>
    <x v="18"/>
    <s v="US"/>
    <s v="US"/>
    <n v="9"/>
    <n v="1"/>
    <s v="entertainment"/>
    <d v="2021-12-01T00:00:00"/>
    <d v="2015-03-28T00:00:00"/>
    <d v="2015-03-28T00:00:00"/>
    <n v="722"/>
    <n v="722"/>
    <n v="7104"/>
    <s v="PURCHASE"/>
    <x v="0"/>
    <n v="39126.92"/>
    <b v="1"/>
    <b v="0"/>
    <s v="0"/>
    <s v="Good"/>
    <s v="YES"/>
  </r>
  <r>
    <n v="266524384"/>
    <n v="266524384"/>
    <x v="2"/>
    <n v="18873.919999999998"/>
    <s v="2016-02-09T02:41:55"/>
    <n v="408.89"/>
    <x v="10"/>
    <s v="US"/>
    <s v="US"/>
    <n v="5"/>
    <n v="1"/>
    <s v="online_retail"/>
    <d v="2021-04-01T00:00:00"/>
    <d v="2008-07-09T00:00:00"/>
    <d v="2016-01-13T00:00:00"/>
    <n v="652"/>
    <n v="652"/>
    <n v="3817"/>
    <s v="PURCHASE"/>
    <x v="0"/>
    <n v="1126.08"/>
    <b v="0"/>
    <b v="0"/>
    <s v="0"/>
    <s v="Good"/>
    <s v="YES"/>
  </r>
  <r>
    <n v="860672202"/>
    <n v="860672202"/>
    <x v="0"/>
    <n v="12889.38"/>
    <s v="2016-12-12T23:26:02"/>
    <n v="235.61"/>
    <x v="12"/>
    <s v="US"/>
    <s v="US"/>
    <n v="5"/>
    <n v="1"/>
    <s v="rideshare"/>
    <d v="2019-06-01T00:00:00"/>
    <d v="2011-03-03T00:00:00"/>
    <d v="2016-10-10T00:00:00"/>
    <n v="865"/>
    <n v="865"/>
    <n v="8185"/>
    <s v="PURCHASE"/>
    <x v="0"/>
    <n v="2110.62"/>
    <b v="0"/>
    <b v="0"/>
    <s v="0"/>
    <s v="Good"/>
    <s v="YES"/>
  </r>
  <r>
    <n v="748668928"/>
    <n v="748668928"/>
    <x v="2"/>
    <n v="18900.38"/>
    <s v="2016-02-02T14:17:03"/>
    <n v="0"/>
    <x v="26"/>
    <s v="US"/>
    <s v="US"/>
    <n v="9"/>
    <n v="1"/>
    <s v="fastfood"/>
    <d v="2018-12-01T00:00:00"/>
    <d v="2013-12-20T00:00:00"/>
    <d v="2013-12-20T00:00:00"/>
    <n v="218"/>
    <n v="218"/>
    <n v="2608"/>
    <s v="ADDRESS_VERIFICATION"/>
    <x v="0"/>
    <n v="1099.6199999999999"/>
    <b v="0"/>
    <b v="0"/>
    <s v="0"/>
    <s v="Good"/>
    <s v="YES"/>
  </r>
  <r>
    <n v="979187005"/>
    <n v="979187005"/>
    <x v="7"/>
    <n v="3960.77"/>
    <s v="2016-11-08T04:03:41"/>
    <n v="362.06"/>
    <x v="27"/>
    <s v="US"/>
    <s v="US"/>
    <n v="2"/>
    <n v="1"/>
    <s v="fastfood"/>
    <d v="2019-05-01T00:00:00"/>
    <d v="2015-03-16T00:00:00"/>
    <d v="2016-07-22T00:00:00"/>
    <n v="741"/>
    <n v="741"/>
    <n v="2315"/>
    <s v="PURCHASE"/>
    <x v="0"/>
    <n v="1039.23"/>
    <b v="1"/>
    <b v="0"/>
    <s v="0"/>
    <s v="Good"/>
    <s v="YES"/>
  </r>
  <r>
    <n v="995743751"/>
    <n v="995743751"/>
    <x v="4"/>
    <n v="1052.05"/>
    <s v="2016-10-12T03:18:24"/>
    <n v="15.65"/>
    <x v="28"/>
    <s v="US"/>
    <s v="US"/>
    <n v="5"/>
    <n v="1"/>
    <s v="fastfood"/>
    <d v="2029-08-01T00:00:00"/>
    <d v="2011-07-26T00:00:00"/>
    <d v="2011-07-26T00:00:00"/>
    <n v="846"/>
    <n v="846"/>
    <n v="3950"/>
    <s v="PURCHASE"/>
    <x v="0"/>
    <n v="6447.95"/>
    <b v="1"/>
    <b v="0"/>
    <s v="0"/>
    <s v="Good"/>
    <s v="YES"/>
  </r>
  <r>
    <n v="390852976"/>
    <n v="390852976"/>
    <x v="7"/>
    <n v="3274.39"/>
    <s v="2016-12-04T04:42:45"/>
    <n v="25.17"/>
    <x v="29"/>
    <s v="US"/>
    <s v="US"/>
    <n v="9"/>
    <n v="1"/>
    <s v="auto"/>
    <d v="2029-04-01T00:00:00"/>
    <d v="2015-08-13T00:00:00"/>
    <d v="2016-10-10T00:00:00"/>
    <n v="191"/>
    <n v="191"/>
    <n v="2516"/>
    <s v="PURCHASE"/>
    <x v="0"/>
    <n v="1725.61"/>
    <b v="1"/>
    <b v="0"/>
    <s v="0"/>
    <s v="Good"/>
    <s v="YES"/>
  </r>
  <r>
    <n v="318001076"/>
    <n v="318001076"/>
    <x v="9"/>
    <n v="48802.04"/>
    <s v="2016-10-01T05:16:38"/>
    <n v="164.53"/>
    <x v="30"/>
    <s v="US"/>
    <s v="US"/>
    <n v="5"/>
    <n v="1"/>
    <s v="online_retail"/>
    <d v="2024-10-01T00:00:00"/>
    <d v="2015-12-11T00:00:00"/>
    <d v="2016-08-31T00:00:00"/>
    <n v="633"/>
    <n v="633"/>
    <n v="1789"/>
    <s v="PURCHASE"/>
    <x v="0"/>
    <n v="1197.96"/>
    <b v="0"/>
    <b v="0"/>
    <s v="0"/>
    <s v="Good"/>
    <s v="YES"/>
  </r>
  <r>
    <n v="791188211"/>
    <n v="791188211"/>
    <x v="1"/>
    <n v="698.34"/>
    <s v="2016-11-19T05:32:21"/>
    <n v="5.62"/>
    <x v="31"/>
    <s v="US"/>
    <s v="US"/>
    <n v="9"/>
    <n v="1"/>
    <s v="mobileapps"/>
    <d v="2031-03-01T00:00:00"/>
    <d v="2015-10-28T00:00:00"/>
    <d v="2015-10-28T00:00:00"/>
    <n v="608"/>
    <n v="608"/>
    <n v="2151"/>
    <s v="PURCHASE"/>
    <x v="0"/>
    <n v="1801.66"/>
    <b v="0"/>
    <b v="0"/>
    <s v="0"/>
    <s v="Good"/>
    <s v="YES"/>
  </r>
  <r>
    <n v="719248301"/>
    <n v="719248301"/>
    <x v="4"/>
    <n v="2955.76"/>
    <s v="2016-09-08T10:42:20"/>
    <n v="172.12"/>
    <x v="32"/>
    <s v="US"/>
    <s v="US"/>
    <m/>
    <n v="1"/>
    <s v="fastfood"/>
    <d v="2031-08-01T00:00:00"/>
    <d v="2015-06-05T00:00:00"/>
    <d v="2016-08-26T00:00:00"/>
    <n v="576"/>
    <n v="576"/>
    <n v="2330"/>
    <s v="PURCHASE"/>
    <x v="0"/>
    <n v="4544.24"/>
    <b v="1"/>
    <b v="0"/>
    <s v="0"/>
    <s v="Good"/>
    <s v="YES"/>
  </r>
  <r>
    <n v="903360157"/>
    <n v="903360157"/>
    <x v="9"/>
    <n v="11961.64"/>
    <s v="2016-09-23T13:31:39"/>
    <n v="315"/>
    <x v="5"/>
    <s v="US"/>
    <s v="US"/>
    <n v="5"/>
    <n v="1"/>
    <s v="airline"/>
    <d v="2026-07-01T00:00:00"/>
    <d v="2015-03-28T00:00:00"/>
    <d v="2016-05-22T00:00:00"/>
    <n v="722"/>
    <n v="722"/>
    <n v="7104"/>
    <s v="PURCHASE"/>
    <x v="0"/>
    <n v="38038.36"/>
    <b v="0"/>
    <b v="0"/>
    <s v="0"/>
    <s v="Good"/>
    <s v="YES"/>
  </r>
  <r>
    <n v="275541201"/>
    <n v="275541201"/>
    <x v="0"/>
    <n v="10467.290000000001"/>
    <s v="2016-07-10T08:15:54"/>
    <n v="0"/>
    <x v="33"/>
    <s v="US"/>
    <s v="US"/>
    <n v="5"/>
    <n v="1"/>
    <s v="entertainment"/>
    <d v="2024-03-01T00:00:00"/>
    <d v="2015-12-07T00:00:00"/>
    <d v="2016-01-29T00:00:00"/>
    <n v="544"/>
    <n v="544"/>
    <n v="6901"/>
    <s v="ADDRESS_VERIFICATION"/>
    <x v="0"/>
    <n v="4532.71"/>
    <b v="0"/>
    <b v="0"/>
    <s v="0"/>
    <s v="Good"/>
    <s v="YES"/>
  </r>
  <r>
    <n v="149326974"/>
    <n v="149326974"/>
    <x v="4"/>
    <n v="6241.02"/>
    <s v="2016-01-02T23:47:21"/>
    <n v="0"/>
    <x v="34"/>
    <s v="US"/>
    <s v="US"/>
    <n v="9"/>
    <n v="1"/>
    <s v="fastfood"/>
    <d v="2029-05-01T00:00:00"/>
    <d v="2014-05-01T00:00:00"/>
    <d v="2014-05-01T00:00:00"/>
    <n v="727"/>
    <n v="727"/>
    <n v="8244"/>
    <s v="ADDRESS_VERIFICATION"/>
    <x v="0"/>
    <n v="1258.98"/>
    <b v="0"/>
    <b v="0"/>
    <s v="0"/>
    <s v="Good"/>
    <s v="YES"/>
  </r>
  <r>
    <n v="747768226"/>
    <n v="747768226"/>
    <x v="4"/>
    <n v="6441.67"/>
    <s v="2016-10-22T08:25:08"/>
    <n v="206.15"/>
    <x v="35"/>
    <s v="US"/>
    <s v="US"/>
    <n v="9"/>
    <n v="1"/>
    <s v="online_retail"/>
    <d v="2022-01-01T00:00:00"/>
    <d v="2015-05-27T00:00:00"/>
    <d v="2015-05-27T00:00:00"/>
    <n v="816"/>
    <n v="816"/>
    <n v="5968"/>
    <s v="PURCHASE"/>
    <x v="0"/>
    <n v="1058.33"/>
    <b v="0"/>
    <b v="0"/>
    <s v="0"/>
    <s v="Good"/>
    <s v="YES"/>
  </r>
  <r>
    <n v="483200078"/>
    <n v="483200078"/>
    <x v="2"/>
    <n v="19703.560000000001"/>
    <s v="2016-07-18T07:20:51"/>
    <n v="222.59"/>
    <x v="36"/>
    <s v="US"/>
    <s v="US"/>
    <n v="9"/>
    <n v="1"/>
    <s v="online_retail"/>
    <d v="2029-06-01T00:00:00"/>
    <d v="2015-09-30T00:00:00"/>
    <d v="2015-09-30T00:00:00"/>
    <n v="432"/>
    <n v="432"/>
    <n v="643"/>
    <s v="PURCHASE"/>
    <x v="0"/>
    <n v="296.44"/>
    <b v="0"/>
    <b v="0"/>
    <s v="0"/>
    <s v="Good"/>
    <s v="YES"/>
  </r>
  <r>
    <n v="657601935"/>
    <n v="657601935"/>
    <x v="1"/>
    <n v="1146.3399999999999"/>
    <s v="2016-10-15T11:50:40"/>
    <n v="196.03"/>
    <x v="22"/>
    <s v="US"/>
    <s v="US"/>
    <n v="9"/>
    <n v="1"/>
    <s v="online_gifts"/>
    <d v="2029-05-01T00:00:00"/>
    <d v="2014-12-25T00:00:00"/>
    <d v="2016-04-15T00:00:00"/>
    <n v="824"/>
    <n v="824"/>
    <n v="5880"/>
    <s v="REVERSAL"/>
    <x v="0"/>
    <n v="1353.66"/>
    <b v="0"/>
    <b v="0"/>
    <s v="0"/>
    <s v="Good"/>
    <s v="YES"/>
  </r>
  <r>
    <n v="742774347"/>
    <n v="742774347"/>
    <x v="0"/>
    <n v="14540.83"/>
    <s v="2016-01-07T01:09:25"/>
    <n v="105.91"/>
    <x v="12"/>
    <s v="US"/>
    <s v="US"/>
    <n v="5"/>
    <n v="1"/>
    <s v="rideshare"/>
    <d v="2019-04-01T00:00:00"/>
    <d v="2015-12-21T00:00:00"/>
    <d v="2015-12-21T00:00:00"/>
    <n v="637"/>
    <n v="637"/>
    <n v="7085"/>
    <s v="PURCHASE"/>
    <x v="0"/>
    <n v="459.17"/>
    <b v="0"/>
    <b v="0"/>
    <s v="0"/>
    <s v="Good"/>
    <s v="YES"/>
  </r>
  <r>
    <n v="879179769"/>
    <n v="879179769"/>
    <x v="0"/>
    <n v="4179.59"/>
    <s v="2016-10-17T02:13:10"/>
    <n v="120.6"/>
    <x v="11"/>
    <s v="US"/>
    <s v="US"/>
    <n v="2"/>
    <n v="8"/>
    <s v="online_retail"/>
    <d v="2030-10-01T00:00:00"/>
    <d v="2013-08-18T00:00:00"/>
    <d v="2016-07-10T00:00:00"/>
    <n v="517"/>
    <n v="517"/>
    <n v="8019"/>
    <s v="PURCHASE"/>
    <x v="0"/>
    <n v="10820.41"/>
    <b v="0"/>
    <b v="0"/>
    <s v="0"/>
    <s v="Good"/>
    <s v="YES"/>
  </r>
  <r>
    <n v="528873873"/>
    <n v="528873873"/>
    <x v="3"/>
    <n v="250"/>
    <s v="2016-07-06T09:36:47"/>
    <n v="16.670000000000002"/>
    <x v="37"/>
    <s v="US"/>
    <s v="US"/>
    <n v="5"/>
    <n v="8"/>
    <s v="online_subscriptions"/>
    <d v="2021-03-01T00:00:00"/>
    <d v="2015-05-02T00:00:00"/>
    <d v="2015-05-02T00:00:00"/>
    <n v="172"/>
    <n v="172"/>
    <n v="107"/>
    <s v="PURCHASE"/>
    <x v="0"/>
    <n v="0"/>
    <b v="0"/>
    <b v="0"/>
    <s v="0"/>
    <s v="Good"/>
    <s v="YES"/>
  </r>
  <r>
    <n v="850824706"/>
    <n v="850824706"/>
    <x v="9"/>
    <n v="45633"/>
    <s v="2016-05-29T19:52:25"/>
    <n v="131.86000000000001"/>
    <x v="38"/>
    <s v="US"/>
    <s v="US"/>
    <n v="9"/>
    <n v="1"/>
    <s v="fastfood"/>
    <d v="2027-05-01T00:00:00"/>
    <d v="2014-11-01T00:00:00"/>
    <d v="2014-11-01T00:00:00"/>
    <n v="710"/>
    <n v="710"/>
    <n v="6535"/>
    <s v="PURCHASE"/>
    <x v="0"/>
    <n v="4367"/>
    <b v="1"/>
    <b v="0"/>
    <s v="0"/>
    <s v="Good"/>
    <s v="YES"/>
  </r>
  <r>
    <n v="244507828"/>
    <n v="244507828"/>
    <x v="4"/>
    <n v="3349.02"/>
    <s v="2016-10-17T14:16:08"/>
    <n v="0"/>
    <x v="39"/>
    <s v="US"/>
    <s v="US"/>
    <n v="9"/>
    <n v="1"/>
    <s v="entertainment"/>
    <d v="2024-03-01T00:00:00"/>
    <d v="2014-12-02T00:00:00"/>
    <d v="2014-12-02T00:00:00"/>
    <n v="509"/>
    <n v="509"/>
    <n v="1663"/>
    <s v="ADDRESS_VERIFICATION"/>
    <x v="0"/>
    <n v="4150.9799999999996"/>
    <b v="0"/>
    <b v="0"/>
    <s v="0"/>
    <s v="Good"/>
    <s v="YES"/>
  </r>
  <r>
    <n v="170526539"/>
    <n v="170526539"/>
    <x v="4"/>
    <n v="6339.92"/>
    <s v="2016-09-13T08:59:51"/>
    <n v="73.069999999999993"/>
    <x v="40"/>
    <s v="US"/>
    <s v="US"/>
    <n v="2"/>
    <n v="8"/>
    <s v="food"/>
    <d v="2026-06-01T00:00:00"/>
    <d v="2015-06-26T00:00:00"/>
    <d v="2015-06-26T00:00:00"/>
    <n v="366"/>
    <n v="366"/>
    <n v="8321"/>
    <s v="PURCHASE"/>
    <x v="0"/>
    <n v="1160.08"/>
    <b v="1"/>
    <b v="0"/>
    <s v="0"/>
    <s v="Good"/>
    <s v="YES"/>
  </r>
  <r>
    <n v="876529857"/>
    <n v="876529857"/>
    <x v="9"/>
    <n v="49714.93"/>
    <s v="2016-07-04T03:39:35"/>
    <n v="114.87"/>
    <x v="41"/>
    <s v="US"/>
    <s v="US"/>
    <n v="2"/>
    <n v="1"/>
    <s v="fastfood"/>
    <d v="2022-03-01T00:00:00"/>
    <d v="2014-11-13T00:00:00"/>
    <d v="2014-11-13T00:00:00"/>
    <n v="367"/>
    <n v="367"/>
    <n v="7786"/>
    <s v="PURCHASE"/>
    <x v="0"/>
    <n v="285.07"/>
    <b v="1"/>
    <b v="0"/>
    <s v="0"/>
    <s v="Good"/>
    <s v="YES"/>
  </r>
  <r>
    <n v="208612506"/>
    <n v="208612506"/>
    <x v="8"/>
    <n v="244.5"/>
    <s v="2016-10-09T07:03:25"/>
    <n v="106.26"/>
    <x v="42"/>
    <s v="US"/>
    <s v="US"/>
    <n v="5"/>
    <n v="1"/>
    <s v="food"/>
    <d v="2020-10-01T00:00:00"/>
    <d v="2015-09-02T00:00:00"/>
    <d v="2015-09-02T00:00:00"/>
    <n v="621"/>
    <n v="621"/>
    <n v="7153"/>
    <s v="PURCHASE"/>
    <x v="0"/>
    <n v="255.5"/>
    <b v="1"/>
    <b v="0"/>
    <s v="0"/>
    <s v="Good"/>
    <s v="YES"/>
  </r>
  <r>
    <n v="376921747"/>
    <n v="376921747"/>
    <x v="7"/>
    <n v="4109.21"/>
    <s v="2016-07-04T23:04:27"/>
    <n v="107.48"/>
    <x v="1"/>
    <s v="US"/>
    <s v="US"/>
    <n v="9"/>
    <n v="1"/>
    <s v="online_retail"/>
    <d v="2020-02-01T00:00:00"/>
    <d v="2015-10-10T00:00:00"/>
    <d v="2015-10-10T00:00:00"/>
    <n v="843"/>
    <n v="843"/>
    <n v="3502"/>
    <s v="PURCHASE"/>
    <x v="0"/>
    <n v="890.79"/>
    <b v="0"/>
    <b v="0"/>
    <s v="0"/>
    <s v="Good"/>
    <s v="YES"/>
  </r>
  <r>
    <n v="353215513"/>
    <n v="353215513"/>
    <x v="4"/>
    <n v="2861.64"/>
    <s v="2016-08-10T10:23:10"/>
    <n v="16.059999999999999"/>
    <x v="43"/>
    <s v="US"/>
    <s v="US"/>
    <n v="2"/>
    <n v="8"/>
    <s v="food"/>
    <d v="2023-04-01T00:00:00"/>
    <d v="2013-07-04T00:00:00"/>
    <d v="2016-05-11T00:00:00"/>
    <n v="986"/>
    <n v="986"/>
    <n v="2705"/>
    <s v="PURCHASE"/>
    <x v="0"/>
    <n v="4638.3599999999997"/>
    <b v="1"/>
    <b v="0"/>
    <s v="0"/>
    <s v="Good"/>
    <s v="YES"/>
  </r>
  <r>
    <n v="119033072"/>
    <n v="119033072"/>
    <x v="0"/>
    <n v="15000"/>
    <s v="2016-04-12T17:11:28"/>
    <n v="731.44"/>
    <x v="44"/>
    <s v="US"/>
    <s v="US"/>
    <n v="2"/>
    <n v="1"/>
    <s v="personal care"/>
    <d v="2031-05-01T00:00:00"/>
    <d v="2012-05-18T00:00:00"/>
    <d v="2012-05-18T00:00:00"/>
    <n v="869"/>
    <n v="869"/>
    <n v="4046"/>
    <s v="PURCHASE"/>
    <x v="0"/>
    <n v="0"/>
    <b v="1"/>
    <b v="0"/>
    <s v="0"/>
    <s v="Good"/>
    <s v="YES"/>
  </r>
  <r>
    <n v="838085703"/>
    <n v="838085703"/>
    <x v="7"/>
    <n v="2754.11"/>
    <s v="2016-06-04T20:55:36"/>
    <n v="111.85"/>
    <x v="45"/>
    <s v="US"/>
    <s v="US"/>
    <n v="5"/>
    <n v="1"/>
    <s v="food"/>
    <d v="2020-12-01T00:00:00"/>
    <d v="2015-09-24T00:00:00"/>
    <d v="2016-04-22T00:00:00"/>
    <n v="625"/>
    <n v="625"/>
    <n v="4062"/>
    <s v="PURCHASE"/>
    <x v="0"/>
    <n v="2245.89"/>
    <b v="0"/>
    <b v="0"/>
    <s v="0"/>
    <s v="Good"/>
    <s v="YES"/>
  </r>
  <r>
    <n v="428892294"/>
    <n v="428892294"/>
    <x v="1"/>
    <n v="2250.13"/>
    <s v="2016-08-13T09:45:31"/>
    <n v="50.28"/>
    <x v="46"/>
    <s v="US"/>
    <s v="US"/>
    <n v="2"/>
    <n v="1"/>
    <s v="online_gifts"/>
    <d v="2020-06-01T00:00:00"/>
    <d v="2014-05-24T00:00:00"/>
    <d v="2016-08-02T00:00:00"/>
    <n v="654"/>
    <n v="654"/>
    <n v="4737"/>
    <s v="PURCHASE"/>
    <x v="0"/>
    <n v="249.87"/>
    <b v="0"/>
    <b v="0"/>
    <s v="0"/>
    <s v="Good"/>
    <s v="YES"/>
  </r>
  <r>
    <n v="613145579"/>
    <n v="613145579"/>
    <x v="3"/>
    <n v="152.19"/>
    <s v="2016-08-08T02:04:25"/>
    <n v="49.17"/>
    <x v="47"/>
    <s v="US"/>
    <s v="US"/>
    <n v="5"/>
    <n v="1"/>
    <s v="fuel"/>
    <d v="2024-03-01T00:00:00"/>
    <d v="2015-02-18T00:00:00"/>
    <d v="2015-02-18T00:00:00"/>
    <n v="778"/>
    <n v="778"/>
    <n v="4523"/>
    <s v="PURCHASE"/>
    <x v="0"/>
    <n v="97.81"/>
    <b v="1"/>
    <b v="0"/>
    <s v="0"/>
    <s v="Good"/>
    <s v="YES"/>
  </r>
  <r>
    <n v="707526199"/>
    <n v="707526199"/>
    <x v="6"/>
    <n v="129.97999999999999"/>
    <s v="2016-05-20T20:21:48"/>
    <n v="377.33"/>
    <x v="48"/>
    <s v="US"/>
    <s v="US"/>
    <n v="9"/>
    <n v="1"/>
    <s v="online_retail"/>
    <d v="2021-09-01T00:00:00"/>
    <d v="2014-01-20T00:00:00"/>
    <d v="2014-01-20T00:00:00"/>
    <n v="865"/>
    <n v="865"/>
    <n v="7779"/>
    <s v="PURCHASE"/>
    <x v="0"/>
    <n v="870.02"/>
    <b v="0"/>
    <b v="0"/>
    <s v="0"/>
    <s v="Bad"/>
    <s v="YES"/>
  </r>
  <r>
    <n v="281425573"/>
    <n v="281425573"/>
    <x v="0"/>
    <n v="8662.81"/>
    <s v="2016-11-10T07:55:39"/>
    <n v="2.4"/>
    <x v="30"/>
    <s v="US"/>
    <s v="US"/>
    <n v="9"/>
    <n v="8"/>
    <s v="online_retail"/>
    <d v="2022-04-01T00:00:00"/>
    <d v="2014-02-13T00:00:00"/>
    <d v="2016-06-16T00:00:00"/>
    <n v="155"/>
    <n v="155"/>
    <n v="8882"/>
    <s v="PURCHASE"/>
    <x v="0"/>
    <n v="6337.19"/>
    <b v="0"/>
    <b v="0"/>
    <s v="0"/>
    <s v="Good"/>
    <s v="YES"/>
  </r>
  <r>
    <n v="357892463"/>
    <n v="357892463"/>
    <x v="8"/>
    <n v="442.05"/>
    <s v="2016-06-05T13:11:54"/>
    <n v="313.02999999999997"/>
    <x v="11"/>
    <s v="US"/>
    <s v="US"/>
    <n v="9"/>
    <n v="1"/>
    <s v="online_retail"/>
    <d v="2030-06-01T00:00:00"/>
    <d v="2015-11-14T00:00:00"/>
    <d v="2015-11-14T00:00:00"/>
    <n v="320"/>
    <n v="320"/>
    <n v="203"/>
    <s v="PURCHASE"/>
    <x v="0"/>
    <n v="57.95"/>
    <b v="0"/>
    <b v="0"/>
    <s v="0"/>
    <s v="Good"/>
    <s v="YES"/>
  </r>
  <r>
    <n v="917216469"/>
    <n v="917216469"/>
    <x v="0"/>
    <n v="8952.7099999999991"/>
    <s v="2016-05-26T02:05:47"/>
    <n v="68.3"/>
    <x v="49"/>
    <s v="US"/>
    <s v="US"/>
    <n v="9"/>
    <n v="1"/>
    <s v="food"/>
    <d v="2023-10-01T00:00:00"/>
    <d v="2014-09-18T00:00:00"/>
    <d v="2016-03-15T00:00:00"/>
    <n v="251"/>
    <n v="251"/>
    <n v="4514"/>
    <s v="PURCHASE"/>
    <x v="0"/>
    <n v="6047.29"/>
    <b v="1"/>
    <b v="0"/>
    <s v="0"/>
    <s v="Good"/>
    <s v="YES"/>
  </r>
  <r>
    <n v="412558887"/>
    <n v="412558887"/>
    <x v="0"/>
    <n v="5044.92"/>
    <s v="2016-02-24T11:22:32"/>
    <n v="90.28"/>
    <x v="50"/>
    <s v="US"/>
    <s v="US"/>
    <n v="5"/>
    <n v="1"/>
    <s v="entertainment"/>
    <d v="2031-06-01T00:00:00"/>
    <d v="2014-08-27T00:00:00"/>
    <d v="2016-02-19T00:00:00"/>
    <n v="120"/>
    <n v="120"/>
    <n v="1137"/>
    <s v="PURCHASE"/>
    <x v="0"/>
    <n v="9955.08"/>
    <b v="1"/>
    <b v="0"/>
    <s v="0"/>
    <s v="Good"/>
    <s v="YES"/>
  </r>
  <r>
    <n v="662857859"/>
    <n v="662857859"/>
    <x v="7"/>
    <n v="3617.69"/>
    <s v="2016-05-27T14:28:20"/>
    <n v="30"/>
    <x v="51"/>
    <s v="US"/>
    <s v="US"/>
    <n v="5"/>
    <n v="1"/>
    <s v="furniture"/>
    <d v="2024-12-01T00:00:00"/>
    <d v="2015-11-09T00:00:00"/>
    <d v="2015-11-09T00:00:00"/>
    <n v="274"/>
    <n v="274"/>
    <n v="8913"/>
    <s v="PURCHASE"/>
    <x v="0"/>
    <n v="1382.31"/>
    <b v="1"/>
    <b v="0"/>
    <s v="0"/>
    <s v="Good"/>
    <s v="YES"/>
  </r>
  <r>
    <n v="980301718"/>
    <n v="980301718"/>
    <x v="7"/>
    <n v="2662.37"/>
    <s v="2016-06-18T01:52:29"/>
    <n v="437.4"/>
    <x v="52"/>
    <s v="US"/>
    <s v="US"/>
    <n v="5"/>
    <n v="1"/>
    <s v="personal care"/>
    <d v="2018-11-01T00:00:00"/>
    <d v="2015-11-05T00:00:00"/>
    <d v="2015-11-05T00:00:00"/>
    <n v="608"/>
    <n v="608"/>
    <n v="5744"/>
    <s v="PURCHASE"/>
    <x v="0"/>
    <n v="2337.63"/>
    <b v="1"/>
    <b v="0"/>
    <s v="0"/>
    <s v="Good"/>
    <s v="YES"/>
  </r>
  <r>
    <n v="493260590"/>
    <n v="493260590"/>
    <x v="0"/>
    <n v="11146.81"/>
    <s v="2016-11-19T20:47:35"/>
    <n v="7.88"/>
    <x v="53"/>
    <s v="US"/>
    <s v="US"/>
    <n v="5"/>
    <n v="8"/>
    <s v="mobileapps"/>
    <d v="2029-06-01T00:00:00"/>
    <d v="2013-06-24T00:00:00"/>
    <d v="2013-06-24T00:00:00"/>
    <n v="596"/>
    <n v="596"/>
    <n v="9045"/>
    <s v="PURCHASE"/>
    <x v="0"/>
    <n v="3853.19"/>
    <b v="0"/>
    <b v="0"/>
    <s v="0"/>
    <s v="Good"/>
    <s v="YES"/>
  </r>
  <r>
    <n v="113589100"/>
    <n v="113589100"/>
    <x v="7"/>
    <n v="3054.54"/>
    <s v="2016-03-26T20:26:22"/>
    <n v="22.6"/>
    <x v="54"/>
    <s v="US"/>
    <s v="US"/>
    <n v="9"/>
    <n v="1"/>
    <s v="food"/>
    <d v="2021-05-01T00:00:00"/>
    <d v="2015-06-12T00:00:00"/>
    <d v="2015-06-12T00:00:00"/>
    <n v="376"/>
    <n v="376"/>
    <n v="5810"/>
    <s v="PURCHASE"/>
    <x v="0"/>
    <n v="1945.46"/>
    <b v="1"/>
    <b v="0"/>
    <s v="0"/>
    <s v="Good"/>
    <s v="YES"/>
  </r>
  <r>
    <n v="240456714"/>
    <n v="240456714"/>
    <x v="0"/>
    <n v="2108.7399999999998"/>
    <s v="2016-09-16T23:57:15"/>
    <n v="242.07"/>
    <x v="55"/>
    <s v="US"/>
    <s v="US"/>
    <n v="5"/>
    <n v="8"/>
    <s v="auto"/>
    <d v="2028-11-01T00:00:00"/>
    <d v="2014-08-12T00:00:00"/>
    <d v="2016-08-22T00:00:00"/>
    <n v="439"/>
    <n v="439"/>
    <n v="9487"/>
    <s v="PURCHASE"/>
    <x v="0"/>
    <n v="12891.26"/>
    <b v="1"/>
    <b v="0"/>
    <s v="0"/>
    <s v="Good"/>
    <s v="YES"/>
  </r>
  <r>
    <n v="194596994"/>
    <n v="194596994"/>
    <x v="0"/>
    <n v="11797.04"/>
    <s v="2016-09-08T12:57:43"/>
    <n v="85.14"/>
    <x v="56"/>
    <s v="US"/>
    <s v="US"/>
    <n v="9"/>
    <n v="8"/>
    <s v="entertainment"/>
    <d v="2021-10-01T00:00:00"/>
    <d v="2012-01-06T00:00:00"/>
    <d v="2016-05-25T00:00:00"/>
    <n v="663"/>
    <n v="663"/>
    <n v="8002"/>
    <s v="PURCHASE"/>
    <x v="0"/>
    <n v="3202.96"/>
    <b v="1"/>
    <b v="0"/>
    <s v="0"/>
    <s v="Good"/>
    <s v="YES"/>
  </r>
  <r>
    <n v="355338810"/>
    <n v="355338810"/>
    <x v="9"/>
    <n v="21442.18"/>
    <s v="2016-09-01T13:11:41"/>
    <n v="82.35"/>
    <x v="57"/>
    <s v="US"/>
    <s v="US"/>
    <n v="2"/>
    <n v="1"/>
    <s v="fastfood"/>
    <d v="2024-12-01T00:00:00"/>
    <d v="2009-01-20T00:00:00"/>
    <d v="2009-01-20T00:00:00"/>
    <n v="146"/>
    <n v="146"/>
    <n v="2608"/>
    <s v="PURCHASE"/>
    <x v="0"/>
    <n v="28557.82"/>
    <b v="1"/>
    <b v="0"/>
    <s v="0"/>
    <s v="Good"/>
    <s v="YES"/>
  </r>
  <r>
    <n v="450875656"/>
    <n v="450875656"/>
    <x v="2"/>
    <n v="11963.92"/>
    <s v="2016-03-11T08:20:46"/>
    <n v="357.48"/>
    <x v="23"/>
    <s v="US"/>
    <s v="US"/>
    <n v="2"/>
    <n v="1"/>
    <s v="subscriptions"/>
    <d v="2026-09-01T00:00:00"/>
    <d v="2013-09-12T00:00:00"/>
    <d v="2013-09-12T00:00:00"/>
    <n v="889"/>
    <n v="889"/>
    <n v="9127"/>
    <s v="PURCHASE"/>
    <x v="0"/>
    <n v="8036.08"/>
    <b v="1"/>
    <b v="0"/>
    <s v="0"/>
    <s v="Good"/>
    <s v="YES"/>
  </r>
  <r>
    <n v="914905284"/>
    <n v="914905284"/>
    <x v="8"/>
    <n v="353.55"/>
    <s v="2016-05-27T01:13:19"/>
    <n v="295.57"/>
    <x v="58"/>
    <s v="US"/>
    <s v="US"/>
    <n v="9"/>
    <n v="1"/>
    <s v="auto"/>
    <d v="2025-12-01T00:00:00"/>
    <d v="2012-04-04T00:00:00"/>
    <d v="2012-04-04T00:00:00"/>
    <n v="791"/>
    <n v="791"/>
    <n v="2161"/>
    <s v="PURCHASE"/>
    <x v="0"/>
    <n v="146.44999999999999"/>
    <b v="1"/>
    <b v="0"/>
    <s v="0"/>
    <s v="Good"/>
    <s v="YES"/>
  </r>
  <r>
    <n v="948809269"/>
    <n v="948809269"/>
    <x v="4"/>
    <n v="5323.07"/>
    <s v="2016-03-24T10:30:13"/>
    <n v="41.92"/>
    <x v="59"/>
    <s v="US"/>
    <s v="US"/>
    <n v="9"/>
    <n v="1"/>
    <s v="online_gifts"/>
    <d v="2020-05-01T00:00:00"/>
    <d v="2014-01-31T00:00:00"/>
    <d v="2014-01-31T00:00:00"/>
    <n v="966"/>
    <n v="966"/>
    <n v="2035"/>
    <s v="PURCHASE"/>
    <x v="0"/>
    <n v="2176.9299999999998"/>
    <b v="0"/>
    <b v="0"/>
    <s v="0"/>
    <s v="Good"/>
    <s v="YES"/>
  </r>
  <r>
    <n v="490492913"/>
    <n v="490492913"/>
    <x v="7"/>
    <n v="4665.74"/>
    <s v="2016-09-21T11:41:26"/>
    <n v="81.900000000000006"/>
    <x v="22"/>
    <s v="US"/>
    <s v="US"/>
    <n v="5"/>
    <n v="1"/>
    <s v="online_gifts"/>
    <d v="2022-02-01T00:00:00"/>
    <d v="2013-05-26T00:00:00"/>
    <d v="2013-05-26T00:00:00"/>
    <n v="360"/>
    <n v="360"/>
    <n v="0"/>
    <s v="PURCHASE"/>
    <x v="0"/>
    <n v="334.26"/>
    <b v="0"/>
    <b v="0"/>
    <s v="0"/>
    <s v="Good"/>
    <s v="YES"/>
  </r>
  <r>
    <n v="997379599"/>
    <n v="997379599"/>
    <x v="7"/>
    <n v="605.99"/>
    <s v="2016-02-20T17:22:06"/>
    <n v="110.42"/>
    <x v="59"/>
    <s v="US"/>
    <s v="US"/>
    <n v="5"/>
    <n v="1"/>
    <s v="online_gifts"/>
    <d v="2020-02-01T00:00:00"/>
    <d v="2012-02-05T00:00:00"/>
    <d v="2016-01-03T00:00:00"/>
    <n v="794"/>
    <n v="794"/>
    <n v="7341"/>
    <s v="PURCHASE"/>
    <x v="0"/>
    <n v="4394.01"/>
    <b v="0"/>
    <b v="0"/>
    <s v="0"/>
    <s v="Good"/>
    <s v="YES"/>
  </r>
  <r>
    <n v="663657085"/>
    <n v="663657085"/>
    <x v="6"/>
    <n v="492.3"/>
    <s v="2016-08-28T15:47:48"/>
    <n v="127.7"/>
    <x v="60"/>
    <s v="US"/>
    <s v="US"/>
    <n v="5"/>
    <n v="1"/>
    <s v="rideshare"/>
    <d v="2028-04-01T00:00:00"/>
    <d v="2015-02-18T00:00:00"/>
    <d v="2015-02-18T00:00:00"/>
    <n v="195"/>
    <n v="195"/>
    <n v="8669"/>
    <s v="PURCHASE"/>
    <x v="0"/>
    <n v="507.7"/>
    <b v="0"/>
    <b v="0"/>
    <s v="0"/>
    <s v="Good"/>
    <s v="YES"/>
  </r>
  <r>
    <n v="625327575"/>
    <n v="625327575"/>
    <x v="7"/>
    <n v="4560.91"/>
    <s v="2016-10-12T22:25:10"/>
    <n v="112.53"/>
    <x v="61"/>
    <s v="US"/>
    <s v="US"/>
    <n v="5"/>
    <n v="1"/>
    <s v="subscriptions"/>
    <d v="2023-11-01T00:00:00"/>
    <d v="2013-05-11T00:00:00"/>
    <d v="2013-05-11T00:00:00"/>
    <n v="522"/>
    <n v="522"/>
    <n v="2199"/>
    <s v="PURCHASE"/>
    <x v="0"/>
    <n v="439.09"/>
    <b v="0"/>
    <b v="0"/>
    <s v="0"/>
    <s v="Good"/>
    <s v="YES"/>
  </r>
  <r>
    <n v="318001076"/>
    <n v="318001076"/>
    <x v="9"/>
    <n v="11067.57"/>
    <s v="2016-08-18T10:08:24"/>
    <n v="60.47"/>
    <x v="0"/>
    <s v="US"/>
    <s v="US"/>
    <n v="2"/>
    <n v="1"/>
    <s v="online_retail"/>
    <d v="2024-09-01T00:00:00"/>
    <d v="2015-12-11T00:00:00"/>
    <d v="2016-08-17T00:00:00"/>
    <n v="633"/>
    <n v="633"/>
    <n v="1789"/>
    <s v="PURCHASE"/>
    <x v="0"/>
    <n v="38932.43"/>
    <b v="0"/>
    <b v="0"/>
    <s v="0"/>
    <s v="Good"/>
    <s v="YES"/>
  </r>
  <r>
    <n v="917216469"/>
    <n v="917216469"/>
    <x v="0"/>
    <n v="1951.68"/>
    <s v="2016-02-21T06:50:09"/>
    <n v="389.45"/>
    <x v="62"/>
    <s v="US"/>
    <s v="US"/>
    <n v="9"/>
    <n v="1"/>
    <s v="food"/>
    <d v="2019-11-01T00:00:00"/>
    <d v="2014-09-18T00:00:00"/>
    <d v="2014-09-18T00:00:00"/>
    <n v="251"/>
    <n v="251"/>
    <n v="4514"/>
    <s v="PURCHASE"/>
    <x v="1"/>
    <n v="13048.32"/>
    <b v="1"/>
    <b v="0"/>
    <s v="0"/>
    <s v="Good"/>
    <s v="YES"/>
  </r>
  <r>
    <n v="712978513"/>
    <n v="712978513"/>
    <x v="7"/>
    <n v="991.2"/>
    <s v="2016-11-13T20:17:22"/>
    <n v="16.29"/>
    <x v="36"/>
    <s v="US"/>
    <s v="US"/>
    <n v="9"/>
    <n v="1"/>
    <s v="online_retail"/>
    <d v="2028-05-01T00:00:00"/>
    <d v="2015-02-25T00:00:00"/>
    <d v="2016-05-17T00:00:00"/>
    <n v="609"/>
    <n v="609"/>
    <n v="1867"/>
    <s v="REVERSAL"/>
    <x v="0"/>
    <n v="4008.8"/>
    <b v="0"/>
    <b v="0"/>
    <s v="1"/>
    <s v="Good"/>
    <s v="YES"/>
  </r>
  <r>
    <n v="537052791"/>
    <n v="537052791"/>
    <x v="7"/>
    <n v="3190.3"/>
    <s v="2016-10-20T08:10:45"/>
    <n v="377.51"/>
    <x v="10"/>
    <s v="US"/>
    <s v="US"/>
    <n v="5"/>
    <n v="1"/>
    <s v="online_retail"/>
    <d v="2022-07-01T00:00:00"/>
    <d v="2012-12-01T00:00:00"/>
    <d v="2016-07-13T00:00:00"/>
    <n v="365"/>
    <n v="365"/>
    <n v="4329"/>
    <s v="PURCHASE"/>
    <x v="0"/>
    <n v="1809.7"/>
    <b v="0"/>
    <b v="0"/>
    <s v="0"/>
    <s v="Good"/>
    <s v="YES"/>
  </r>
  <r>
    <n v="515924491"/>
    <n v="515924491"/>
    <x v="0"/>
    <n v="5636.28"/>
    <s v="2016-11-08T15:02:34"/>
    <n v="242.13"/>
    <x v="63"/>
    <s v="US"/>
    <s v="US"/>
    <n v="5"/>
    <n v="1"/>
    <s v="health"/>
    <d v="2023-04-01T00:00:00"/>
    <d v="2013-07-30T00:00:00"/>
    <d v="2016-11-03T00:00:00"/>
    <n v="108"/>
    <n v="108"/>
    <n v="2984"/>
    <s v="PURCHASE"/>
    <x v="0"/>
    <n v="9363.7199999999993"/>
    <b v="0"/>
    <b v="0"/>
    <s v="0"/>
    <s v="Good"/>
    <s v="YES"/>
  </r>
  <r>
    <n v="857459062"/>
    <n v="857459062"/>
    <x v="4"/>
    <n v="7105.96"/>
    <s v="2016-06-10T15:46:55"/>
    <n v="187.55"/>
    <x v="64"/>
    <s v="US"/>
    <s v="US"/>
    <n v="9"/>
    <n v="8"/>
    <s v="online_retail"/>
    <d v="2024-02-01T00:00:00"/>
    <d v="2014-04-24T00:00:00"/>
    <d v="2014-04-24T00:00:00"/>
    <n v="231"/>
    <n v="231"/>
    <n v="923"/>
    <s v="PURCHASE"/>
    <x v="0"/>
    <n v="394.04"/>
    <b v="0"/>
    <b v="0"/>
    <s v="0"/>
    <s v="Good"/>
    <s v="YES"/>
  </r>
  <r>
    <n v="979187005"/>
    <n v="979187005"/>
    <x v="7"/>
    <n v="2317.67"/>
    <s v="2016-08-06T15:47:25"/>
    <n v="1.06"/>
    <x v="60"/>
    <s v="US"/>
    <s v="US"/>
    <n v="5"/>
    <n v="1"/>
    <s v="rideshare"/>
    <d v="2021-11-01T00:00:00"/>
    <d v="2015-03-16T00:00:00"/>
    <d v="2016-07-22T00:00:00"/>
    <n v="741"/>
    <n v="741"/>
    <n v="2315"/>
    <s v="REVERSAL"/>
    <x v="0"/>
    <n v="2682.33"/>
    <b v="0"/>
    <b v="0"/>
    <s v="0"/>
    <s v="Good"/>
    <s v="YES"/>
  </r>
  <r>
    <n v="128312501"/>
    <n v="128312501"/>
    <x v="0"/>
    <n v="8668.8700000000008"/>
    <s v="2016-10-09T11:11:54"/>
    <n v="189.87"/>
    <x v="65"/>
    <s v="US"/>
    <s v="US"/>
    <n v="9"/>
    <n v="1"/>
    <s v="fastfood"/>
    <d v="2024-07-01T00:00:00"/>
    <d v="2015-06-27T00:00:00"/>
    <d v="2015-06-27T00:00:00"/>
    <n v="435"/>
    <n v="435"/>
    <n v="1194"/>
    <s v="PURCHASE"/>
    <x v="0"/>
    <n v="6331.13"/>
    <b v="1"/>
    <b v="0"/>
    <s v="0"/>
    <s v="Good"/>
    <s v="YES"/>
  </r>
  <r>
    <n v="888132996"/>
    <n v="888132996"/>
    <x v="4"/>
    <n v="1955.47"/>
    <s v="2016-08-25T04:40:59"/>
    <n v="361.13"/>
    <x v="66"/>
    <s v="US"/>
    <s v="US"/>
    <n v="5"/>
    <n v="1"/>
    <s v="fastfood"/>
    <d v="2028-07-01T00:00:00"/>
    <d v="2007-12-03T00:00:00"/>
    <d v="2007-12-03T00:00:00"/>
    <n v="209"/>
    <n v="229"/>
    <n v="9403"/>
    <s v="PURCHASE"/>
    <x v="0"/>
    <n v="5544.53"/>
    <b v="1"/>
    <b v="0"/>
    <s v="0"/>
    <s v="Good"/>
    <s v="NO"/>
  </r>
  <r>
    <n v="792317293"/>
    <n v="792317293"/>
    <x v="7"/>
    <n v="890.41"/>
    <s v="2016-12-26T04:08:35"/>
    <n v="84.1"/>
    <x v="4"/>
    <s v="US"/>
    <s v="US"/>
    <n v="9"/>
    <n v="99"/>
    <s v="subscriptions"/>
    <d v="2024-11-01T00:00:00"/>
    <d v="2015-05-20T00:00:00"/>
    <d v="2016-12-11T00:00:00"/>
    <n v="135"/>
    <n v="135"/>
    <n v="3866"/>
    <s v="PURCHASE"/>
    <x v="0"/>
    <n v="4109.59"/>
    <b v="1"/>
    <b v="0"/>
    <s v="0"/>
    <s v="Good"/>
    <s v="YES"/>
  </r>
  <r>
    <n v="206424084"/>
    <n v="206424084"/>
    <x v="1"/>
    <n v="1616.97"/>
    <s v="2016-01-22T01:19:10"/>
    <n v="61.47"/>
    <x v="12"/>
    <s v="US"/>
    <s v="US"/>
    <n v="5"/>
    <n v="1"/>
    <s v="rideshare"/>
    <d v="2030-10-01T00:00:00"/>
    <d v="2014-08-09T00:00:00"/>
    <d v="2014-08-09T00:00:00"/>
    <n v="521"/>
    <n v="521"/>
    <n v="9125"/>
    <s v="PURCHASE"/>
    <x v="0"/>
    <n v="883.03"/>
    <b v="0"/>
    <b v="0"/>
    <s v="0"/>
    <s v="Good"/>
    <s v="YES"/>
  </r>
  <r>
    <n v="495450284"/>
    <n v="495450284"/>
    <x v="7"/>
    <n v="1718.95"/>
    <s v="2016-04-20T16:08:28"/>
    <n v="529.36"/>
    <x v="67"/>
    <s v="US"/>
    <s v="US"/>
    <n v="5"/>
    <n v="8"/>
    <s v="food"/>
    <d v="2024-08-01T00:00:00"/>
    <d v="2015-12-30T00:00:00"/>
    <d v="2016-01-28T00:00:00"/>
    <n v="738"/>
    <n v="738"/>
    <n v="7234"/>
    <s v="PURCHASE"/>
    <x v="0"/>
    <n v="3281.05"/>
    <b v="1"/>
    <b v="0"/>
    <s v="0"/>
    <s v="Good"/>
    <s v="YES"/>
  </r>
  <r>
    <n v="284596749"/>
    <n v="284596749"/>
    <x v="3"/>
    <n v="14.32"/>
    <s v="2016-04-11T17:41:37"/>
    <n v="414.97"/>
    <x v="35"/>
    <s v="US"/>
    <s v="US"/>
    <n v="2"/>
    <n v="8"/>
    <s v="online_retail"/>
    <d v="2031-09-01T00:00:00"/>
    <d v="2015-07-05T00:00:00"/>
    <d v="2015-07-05T00:00:00"/>
    <n v="625"/>
    <n v="625"/>
    <n v="3681"/>
    <s v="PURCHASE"/>
    <x v="0"/>
    <n v="235.68"/>
    <b v="0"/>
    <b v="0"/>
    <s v="0"/>
    <s v="Bad"/>
    <s v="YES"/>
  </r>
  <r>
    <n v="384536423"/>
    <n v="384536423"/>
    <x v="0"/>
    <n v="2360.2800000000002"/>
    <s v="2016-04-27T11:21:09"/>
    <n v="8.3699999999999992"/>
    <x v="48"/>
    <s v="US"/>
    <s v="US"/>
    <n v="5"/>
    <n v="1"/>
    <s v="online_retail"/>
    <d v="2023-07-01T00:00:00"/>
    <d v="2015-04-12T00:00:00"/>
    <d v="2015-04-12T00:00:00"/>
    <n v="250"/>
    <n v="250"/>
    <n v="9509"/>
    <s v="REVERSAL"/>
    <x v="0"/>
    <n v="12639.72"/>
    <b v="0"/>
    <b v="0"/>
    <s v="0"/>
    <s v="Good"/>
    <s v="YES"/>
  </r>
  <r>
    <n v="768143160"/>
    <n v="768143160"/>
    <x v="5"/>
    <n v="9002.02"/>
    <s v="2016-02-12T12:51:12"/>
    <n v="8.39"/>
    <x v="53"/>
    <s v="US"/>
    <s v="US"/>
    <n v="9"/>
    <n v="1"/>
    <s v="mobileapps"/>
    <d v="2027-02-01T00:00:00"/>
    <d v="2015-12-17T00:00:00"/>
    <d v="2015-12-17T00:00:00"/>
    <n v="230"/>
    <n v="230"/>
    <n v="2051"/>
    <s v="PURCHASE"/>
    <x v="0"/>
    <n v="997.98"/>
    <b v="0"/>
    <b v="0"/>
    <s v="0"/>
    <s v="Good"/>
    <s v="YES"/>
  </r>
  <r>
    <n v="351357592"/>
    <n v="351357592"/>
    <x v="1"/>
    <n v="2229.11"/>
    <s v="2016-06-09T23:05:41"/>
    <n v="72.099999999999994"/>
    <x v="68"/>
    <s v="US"/>
    <s v="US"/>
    <n v="5"/>
    <n v="1"/>
    <s v="online_retail"/>
    <d v="2028-01-01T00:00:00"/>
    <d v="2013-12-09T00:00:00"/>
    <d v="2013-12-09T00:00:00"/>
    <n v="964"/>
    <n v="964"/>
    <n v="5206"/>
    <s v="PURCHASE"/>
    <x v="0"/>
    <n v="270.89"/>
    <b v="0"/>
    <b v="0"/>
    <s v="0"/>
    <s v="Good"/>
    <s v="YES"/>
  </r>
  <r>
    <n v="552158878"/>
    <n v="552158878"/>
    <x v="7"/>
    <n v="2808.31"/>
    <s v="2016-01-13T07:01:17"/>
    <n v="151.4"/>
    <x v="69"/>
    <s v="US"/>
    <s v="US"/>
    <n v="5"/>
    <n v="1"/>
    <s v="entertainment"/>
    <d v="2019-07-01T00:00:00"/>
    <d v="2012-12-06T00:00:00"/>
    <d v="2012-12-06T00:00:00"/>
    <n v="783"/>
    <n v="783"/>
    <n v="6512"/>
    <s v="PURCHASE"/>
    <x v="0"/>
    <n v="2191.69"/>
    <b v="1"/>
    <b v="0"/>
    <s v="0"/>
    <s v="Good"/>
    <s v="YES"/>
  </r>
  <r>
    <n v="903683647"/>
    <n v="903683647"/>
    <x v="5"/>
    <n v="1147.0999999999999"/>
    <s v="2016-08-24T02:49:46"/>
    <n v="27.18"/>
    <x v="12"/>
    <s v="US"/>
    <s v="US"/>
    <n v="90"/>
    <n v="1"/>
    <s v="rideshare"/>
    <d v="2025-05-01T00:00:00"/>
    <d v="2010-05-30T00:00:00"/>
    <d v="2010-05-30T00:00:00"/>
    <n v="891"/>
    <n v="891"/>
    <n v="7280"/>
    <s v="PURCHASE"/>
    <x v="0"/>
    <n v="8852.9"/>
    <b v="0"/>
    <b v="0"/>
    <s v="0"/>
    <s v="Good"/>
    <s v="YES"/>
  </r>
  <r>
    <n v="772212779"/>
    <n v="772212779"/>
    <x v="3"/>
    <n v="96.21"/>
    <s v="2016-10-12T15:06:16"/>
    <n v="350.62"/>
    <x v="70"/>
    <s v="US"/>
    <s v="US"/>
    <n v="9"/>
    <n v="1"/>
    <s v="fastfood"/>
    <d v="2026-08-01T00:00:00"/>
    <d v="2015-12-26T00:00:00"/>
    <d v="2016-08-23T00:00:00"/>
    <n v="324"/>
    <n v="324"/>
    <n v="6432"/>
    <s v="PURCHASE"/>
    <x v="0"/>
    <n v="153.79"/>
    <b v="1"/>
    <b v="0"/>
    <s v="0"/>
    <s v="Bad"/>
    <s v="YES"/>
  </r>
  <r>
    <n v="589642154"/>
    <n v="589642154"/>
    <x v="5"/>
    <n v="8821.77"/>
    <s v="2016-02-12T05:15:05"/>
    <n v="56.13"/>
    <x v="29"/>
    <s v="US"/>
    <s v="US"/>
    <n v="5"/>
    <n v="1"/>
    <s v="auto"/>
    <d v="2031-11-01T00:00:00"/>
    <d v="2014-11-14T00:00:00"/>
    <d v="2014-11-14T00:00:00"/>
    <n v="416"/>
    <n v="416"/>
    <n v="1565"/>
    <s v="PURCHASE"/>
    <x v="0"/>
    <n v="1178.23"/>
    <b v="1"/>
    <b v="0"/>
    <s v="0"/>
    <s v="Good"/>
    <s v="YES"/>
  </r>
  <r>
    <n v="263336052"/>
    <n v="263336052"/>
    <x v="0"/>
    <n v="2821.71"/>
    <s v="2016-06-05T02:41:34"/>
    <n v="157.62"/>
    <x v="71"/>
    <s v="US"/>
    <s v="US"/>
    <n v="2"/>
    <n v="8"/>
    <s v="food"/>
    <d v="2025-02-01T00:00:00"/>
    <d v="2014-09-03T00:00:00"/>
    <d v="2016-04-29T00:00:00"/>
    <n v="568"/>
    <n v="568"/>
    <n v="195"/>
    <s v="PURCHASE"/>
    <x v="0"/>
    <n v="12178.29"/>
    <b v="1"/>
    <b v="0"/>
    <s v="0"/>
    <s v="Good"/>
    <s v="YES"/>
  </r>
  <r>
    <n v="662708837"/>
    <n v="662708837"/>
    <x v="3"/>
    <n v="250"/>
    <s v="2016-08-12T18:58:11"/>
    <n v="9.77"/>
    <x v="11"/>
    <s v="US"/>
    <s v="US"/>
    <n v="5"/>
    <n v="1"/>
    <s v="online_retail"/>
    <d v="2026-06-01T00:00:00"/>
    <d v="2015-11-23T00:00:00"/>
    <d v="2015-11-23T00:00:00"/>
    <n v="795"/>
    <n v="795"/>
    <n v="9202"/>
    <s v="PURCHASE"/>
    <x v="0"/>
    <n v="0"/>
    <b v="0"/>
    <b v="0"/>
    <s v="0"/>
    <s v="Good"/>
    <s v="YES"/>
  </r>
  <r>
    <n v="565116829"/>
    <n v="565116829"/>
    <x v="2"/>
    <n v="2933.81"/>
    <s v="2016-06-02T05:15:54"/>
    <n v="30.93"/>
    <x v="72"/>
    <s v="US"/>
    <s v="US"/>
    <n v="2"/>
    <n v="1"/>
    <s v="online_retail"/>
    <d v="2018-11-01T00:00:00"/>
    <d v="2015-03-13T00:00:00"/>
    <d v="2016-05-09T00:00:00"/>
    <n v="824"/>
    <n v="824"/>
    <n v="5999"/>
    <s v="PURCHASE"/>
    <x v="0"/>
    <n v="17066.189999999999"/>
    <b v="0"/>
    <b v="0"/>
    <s v="0"/>
    <s v="Good"/>
    <s v="YES"/>
  </r>
  <r>
    <n v="814758228"/>
    <n v="814758228"/>
    <x v="6"/>
    <n v="929.48"/>
    <s v="2016-11-09T20:31:54"/>
    <n v="52.13"/>
    <x v="73"/>
    <s v="US"/>
    <s v="US"/>
    <n v="2"/>
    <n v="8"/>
    <s v="health"/>
    <d v="2029-08-01T00:00:00"/>
    <d v="2015-12-30T00:00:00"/>
    <d v="2015-12-30T00:00:00"/>
    <n v="702"/>
    <n v="702"/>
    <n v="5534"/>
    <s v="PURCHASE"/>
    <x v="0"/>
    <n v="70.52"/>
    <b v="1"/>
    <b v="0"/>
    <s v="0"/>
    <s v="Good"/>
    <s v="YES"/>
  </r>
  <r>
    <n v="874253282"/>
    <n v="874253282"/>
    <x v="5"/>
    <n v="10000"/>
    <s v="2016-05-26T00:06:37"/>
    <n v="11.38"/>
    <x v="74"/>
    <s v="US"/>
    <s v="US"/>
    <n v="2"/>
    <n v="1"/>
    <s v="online_gifts"/>
    <d v="2027-08-01T00:00:00"/>
    <d v="2014-04-17T00:00:00"/>
    <d v="2014-04-17T00:00:00"/>
    <n v="457"/>
    <n v="457"/>
    <n v="8956"/>
    <s v="PURCHASE"/>
    <x v="0"/>
    <n v="0"/>
    <b v="0"/>
    <b v="0"/>
    <s v="0"/>
    <s v="Good"/>
    <s v="YES"/>
  </r>
  <r>
    <n v="866366480"/>
    <n v="866366480"/>
    <x v="0"/>
    <n v="10841.47"/>
    <s v="2016-05-10T23:13:46"/>
    <n v="47.64"/>
    <x v="75"/>
    <s v="US"/>
    <s v="US"/>
    <n v="2"/>
    <n v="1"/>
    <s v="hotels"/>
    <d v="2022-07-01T00:00:00"/>
    <d v="2015-01-21T00:00:00"/>
    <d v="2015-01-21T00:00:00"/>
    <n v="902"/>
    <n v="902"/>
    <n v="6248"/>
    <s v="PURCHASE"/>
    <x v="0"/>
    <n v="4158.53"/>
    <b v="1"/>
    <b v="0"/>
    <s v="0"/>
    <s v="Good"/>
    <s v="YES"/>
  </r>
  <r>
    <n v="917216469"/>
    <n v="917216469"/>
    <x v="0"/>
    <n v="12578.26"/>
    <s v="2016-12-03T13:09:28"/>
    <n v="57.72"/>
    <x v="76"/>
    <s v="US"/>
    <s v="US"/>
    <n v="9"/>
    <n v="1"/>
    <s v="food"/>
    <d v="2030-07-01T00:00:00"/>
    <d v="2014-09-18T00:00:00"/>
    <d v="2016-08-01T00:00:00"/>
    <n v="251"/>
    <n v="251"/>
    <n v="4514"/>
    <s v="PURCHASE"/>
    <x v="0"/>
    <n v="2421.7399999999998"/>
    <b v="1"/>
    <b v="0"/>
    <s v="0"/>
    <s v="Good"/>
    <s v="YES"/>
  </r>
  <r>
    <n v="604114040"/>
    <n v="604114040"/>
    <x v="2"/>
    <n v="5584.3"/>
    <s v="2016-05-14T15:32:22"/>
    <n v="0"/>
    <x v="30"/>
    <s v="US"/>
    <s v="US"/>
    <n v="90"/>
    <n v="1"/>
    <s v="online_retail"/>
    <d v="2028-04-01T00:00:00"/>
    <d v="2015-02-21T00:00:00"/>
    <d v="2016-03-21T00:00:00"/>
    <n v="684"/>
    <n v="684"/>
    <n v="0"/>
    <s v="ADDRESS_VERIFICATION"/>
    <x v="0"/>
    <n v="14415.7"/>
    <b v="0"/>
    <b v="0"/>
    <s v="0"/>
    <s v="Good"/>
    <s v="YES"/>
  </r>
  <r>
    <n v="591641726"/>
    <n v="591641726"/>
    <x v="8"/>
    <n v="355.47"/>
    <s v="2016-05-01T05:59:31"/>
    <n v="70.28"/>
    <x v="60"/>
    <s v="US"/>
    <s v="US"/>
    <n v="90"/>
    <n v="1"/>
    <s v="rideshare"/>
    <d v="2022-03-01T00:00:00"/>
    <d v="2014-10-16T00:00:00"/>
    <d v="2014-10-16T00:00:00"/>
    <n v="962"/>
    <n v="962"/>
    <n v="6120"/>
    <s v="PURCHASE"/>
    <x v="0"/>
    <n v="144.53"/>
    <b v="0"/>
    <b v="0"/>
    <s v="0"/>
    <s v="Good"/>
    <s v="YES"/>
  </r>
  <r>
    <n v="838085703"/>
    <n v="838085703"/>
    <x v="7"/>
    <n v="1518.69"/>
    <s v="2016-01-13T15:37:50"/>
    <n v="612.77"/>
    <x v="77"/>
    <s v="US"/>
    <s v="US"/>
    <n v="5"/>
    <n v="1"/>
    <s v="entertainment"/>
    <d v="2024-03-01T00:00:00"/>
    <d v="2015-09-24T00:00:00"/>
    <d v="2015-09-24T00:00:00"/>
    <n v="625"/>
    <n v="625"/>
    <n v="4062"/>
    <s v="PURCHASE"/>
    <x v="0"/>
    <n v="3481.31"/>
    <b v="1"/>
    <b v="0"/>
    <s v="0"/>
    <s v="Good"/>
    <s v="YES"/>
  </r>
  <r>
    <n v="557412022"/>
    <n v="557412022"/>
    <x v="2"/>
    <n v="10889"/>
    <s v="2016-05-13T23:24:26"/>
    <n v="32.94"/>
    <x v="64"/>
    <s v="US"/>
    <s v="US"/>
    <n v="9"/>
    <n v="1"/>
    <s v="online_retail"/>
    <d v="2025-11-01T00:00:00"/>
    <d v="2015-11-01T00:00:00"/>
    <d v="2015-11-01T00:00:00"/>
    <n v="919"/>
    <n v="919"/>
    <n v="6109"/>
    <s v="PURCHASE"/>
    <x v="0"/>
    <n v="9111"/>
    <b v="0"/>
    <b v="0"/>
    <s v="0"/>
    <s v="Good"/>
    <s v="YES"/>
  </r>
  <r>
    <n v="456044564"/>
    <n v="456044564"/>
    <x v="5"/>
    <n v="650.07000000000005"/>
    <s v="2016-09-01T09:09:41"/>
    <n v="76.72"/>
    <x v="78"/>
    <s v="US"/>
    <s v="US"/>
    <n v="5"/>
    <n v="8"/>
    <s v="food"/>
    <d v="2022-07-01T00:00:00"/>
    <d v="2012-10-05T00:00:00"/>
    <d v="2016-08-26T00:00:00"/>
    <n v="746"/>
    <n v="746"/>
    <n v="5658"/>
    <s v="PURCHASE"/>
    <x v="0"/>
    <n v="9349.93"/>
    <b v="1"/>
    <b v="0"/>
    <s v="0"/>
    <s v="Good"/>
    <s v="YES"/>
  </r>
  <r>
    <n v="170526539"/>
    <n v="170526539"/>
    <x v="4"/>
    <n v="792.39"/>
    <s v="2016-03-23T03:27:36"/>
    <n v="48.37"/>
    <x v="62"/>
    <s v="US"/>
    <s v="US"/>
    <n v="2"/>
    <n v="1"/>
    <s v="food"/>
    <d v="2018-08-01T00:00:00"/>
    <d v="2015-06-26T00:00:00"/>
    <d v="2015-06-26T00:00:00"/>
    <n v="366"/>
    <n v="366"/>
    <n v="8321"/>
    <s v="PURCHASE"/>
    <x v="0"/>
    <n v="6707.61"/>
    <b v="1"/>
    <b v="0"/>
    <s v="0"/>
    <s v="Good"/>
    <s v="YES"/>
  </r>
  <r>
    <n v="170526539"/>
    <n v="170526539"/>
    <x v="4"/>
    <n v="589.66"/>
    <s v="2016-03-01T15:14:44"/>
    <n v="223.71"/>
    <x v="79"/>
    <s v="US"/>
    <s v="US"/>
    <n v="2"/>
    <n v="1"/>
    <s v="fastfood"/>
    <d v="2028-01-01T00:00:00"/>
    <d v="2015-06-26T00:00:00"/>
    <d v="2015-06-26T00:00:00"/>
    <n v="366"/>
    <n v="366"/>
    <n v="8321"/>
    <s v="PURCHASE"/>
    <x v="0"/>
    <n v="6910.34"/>
    <b v="1"/>
    <b v="0"/>
    <s v="0"/>
    <s v="Good"/>
    <s v="YES"/>
  </r>
  <r>
    <n v="248312608"/>
    <n v="248312608"/>
    <x v="4"/>
    <n v="6629.77"/>
    <s v="2016-12-28T15:37:28"/>
    <n v="40.82"/>
    <x v="80"/>
    <s v="US"/>
    <s v="US"/>
    <n v="5"/>
    <n v="1"/>
    <s v="health"/>
    <d v="2030-07-01T00:00:00"/>
    <d v="2014-03-31T00:00:00"/>
    <d v="2014-03-31T00:00:00"/>
    <n v="333"/>
    <n v="333"/>
    <n v="4385"/>
    <s v="PURCHASE"/>
    <x v="0"/>
    <n v="870.23"/>
    <b v="1"/>
    <b v="0"/>
    <s v="0"/>
    <s v="Good"/>
    <s v="YES"/>
  </r>
  <r>
    <n v="918205645"/>
    <n v="918205645"/>
    <x v="8"/>
    <n v="221.11"/>
    <s v="2016-05-18T15:34:54"/>
    <n v="76.36"/>
    <x v="81"/>
    <s v="US"/>
    <s v="US"/>
    <n v="5"/>
    <n v="1"/>
    <s v="fastfood"/>
    <d v="2023-03-01T00:00:00"/>
    <d v="2013-10-22T00:00:00"/>
    <d v="2016-01-13T00:00:00"/>
    <n v="978"/>
    <n v="978"/>
    <n v="2777"/>
    <s v="PURCHASE"/>
    <x v="0"/>
    <n v="278.89"/>
    <b v="1"/>
    <b v="0"/>
    <s v="0"/>
    <s v="Good"/>
    <s v="YES"/>
  </r>
  <r>
    <n v="570476780"/>
    <n v="570476780"/>
    <x v="8"/>
    <n v="392.78"/>
    <s v="2016-12-01T11:16:11"/>
    <n v="79.37"/>
    <x v="82"/>
    <s v="US"/>
    <s v="US"/>
    <n v="5"/>
    <n v="1"/>
    <s v="fastfood"/>
    <d v="2021-09-01T00:00:00"/>
    <d v="2013-11-12T00:00:00"/>
    <d v="2016-01-16T00:00:00"/>
    <n v="993"/>
    <n v="993"/>
    <n v="2219"/>
    <s v="PURCHASE"/>
    <x v="0"/>
    <n v="107.22"/>
    <b v="1"/>
    <b v="0"/>
    <s v="0"/>
    <s v="Good"/>
    <s v="YES"/>
  </r>
  <r>
    <n v="497682613"/>
    <n v="497682613"/>
    <x v="1"/>
    <n v="737.58"/>
    <s v="2016-01-24T04:32:42"/>
    <n v="254.2"/>
    <x v="12"/>
    <s v="US"/>
    <s v="US"/>
    <n v="5"/>
    <n v="1"/>
    <s v="rideshare"/>
    <d v="2028-11-01T00:00:00"/>
    <d v="2013-02-12T00:00:00"/>
    <d v="2013-02-12T00:00:00"/>
    <n v="838"/>
    <n v="838"/>
    <n v="9982"/>
    <s v="PURCHASE"/>
    <x v="0"/>
    <n v="1762.42"/>
    <b v="0"/>
    <b v="0"/>
    <s v="0"/>
    <s v="Good"/>
    <s v="YES"/>
  </r>
  <r>
    <n v="492660818"/>
    <n v="492660818"/>
    <x v="5"/>
    <n v="6069.15"/>
    <s v="2016-05-24T04:23:29"/>
    <n v="60.01"/>
    <x v="83"/>
    <s v="US"/>
    <s v="US"/>
    <n v="9"/>
    <n v="1"/>
    <s v="fastfood"/>
    <d v="2025-07-01T00:00:00"/>
    <d v="2009-10-25T00:00:00"/>
    <d v="2009-10-25T00:00:00"/>
    <n v="451"/>
    <n v="451"/>
    <n v="6155"/>
    <s v="PURCHASE"/>
    <x v="0"/>
    <n v="3930.85"/>
    <b v="1"/>
    <b v="0"/>
    <s v="0"/>
    <s v="Good"/>
    <s v="YES"/>
  </r>
  <r>
    <n v="314506271"/>
    <n v="314506271"/>
    <x v="3"/>
    <n v="160.22"/>
    <s v="2016-05-31T13:07:08"/>
    <n v="80.06"/>
    <x v="84"/>
    <s v="US"/>
    <s v="US"/>
    <n v="5"/>
    <n v="1"/>
    <s v="fastfood"/>
    <d v="2020-01-01T00:00:00"/>
    <d v="2015-06-15T00:00:00"/>
    <d v="2016-04-23T00:00:00"/>
    <n v="815"/>
    <n v="815"/>
    <n v="2640"/>
    <s v="PURCHASE"/>
    <x v="0"/>
    <n v="89.78"/>
    <b v="1"/>
    <b v="0"/>
    <s v="0"/>
    <s v="Good"/>
    <s v="YES"/>
  </r>
  <r>
    <n v="481310282"/>
    <n v="481310282"/>
    <x v="3"/>
    <n v="141.83000000000001"/>
    <s v="2016-07-13T00:29:27"/>
    <n v="20.23"/>
    <x v="12"/>
    <s v="US"/>
    <s v="US"/>
    <n v="5"/>
    <n v="1"/>
    <s v="rideshare"/>
    <d v="2019-11-01T00:00:00"/>
    <d v="2011-10-08T00:00:00"/>
    <d v="2011-10-08T00:00:00"/>
    <n v="493"/>
    <n v="493"/>
    <n v="311"/>
    <s v="PURCHASE"/>
    <x v="0"/>
    <n v="108.17"/>
    <b v="0"/>
    <b v="0"/>
    <s v="0"/>
    <s v="Good"/>
    <s v="YES"/>
  </r>
  <r>
    <n v="810244614"/>
    <n v="810244614"/>
    <x v="0"/>
    <n v="6389.82"/>
    <s v="2016-07-17T10:54:35"/>
    <n v="57.62"/>
    <x v="45"/>
    <s v="US"/>
    <s v="US"/>
    <n v="9"/>
    <n v="8"/>
    <s v="food"/>
    <d v="2023-09-01T00:00:00"/>
    <d v="2012-08-26T00:00:00"/>
    <d v="2012-08-26T00:00:00"/>
    <n v="303"/>
    <n v="303"/>
    <n v="6076"/>
    <s v="PURCHASE"/>
    <x v="0"/>
    <n v="8610.18"/>
    <b v="1"/>
    <b v="0"/>
    <s v="0"/>
    <s v="Good"/>
    <s v="YES"/>
  </r>
  <r>
    <n v="115214830"/>
    <n v="115214830"/>
    <x v="7"/>
    <n v="4360.28"/>
    <s v="2016-05-06T18:36:11"/>
    <n v="130.41999999999999"/>
    <x v="85"/>
    <s v="US"/>
    <s v="US"/>
    <n v="5"/>
    <n v="1"/>
    <s v="food"/>
    <d v="2030-04-01T00:00:00"/>
    <d v="2015-06-11T00:00:00"/>
    <d v="2016-01-20T00:00:00"/>
    <n v="422"/>
    <n v="422"/>
    <n v="1605"/>
    <s v="PURCHASE"/>
    <x v="0"/>
    <n v="639.72"/>
    <b v="1"/>
    <b v="0"/>
    <s v="0"/>
    <s v="Good"/>
    <s v="YES"/>
  </r>
  <r>
    <n v="904958714"/>
    <n v="904958714"/>
    <x v="6"/>
    <n v="1000"/>
    <s v="2016-01-07T22:26:41"/>
    <n v="94.53"/>
    <x v="86"/>
    <s v="US"/>
    <s v="US"/>
    <n v="90"/>
    <n v="8"/>
    <s v="entertainment"/>
    <d v="2029-08-01T00:00:00"/>
    <d v="2013-03-03T00:00:00"/>
    <d v="2013-03-03T00:00:00"/>
    <n v="332"/>
    <n v="332"/>
    <n v="9727"/>
    <s v="PURCHASE"/>
    <x v="0"/>
    <n v="0"/>
    <b v="1"/>
    <b v="0"/>
    <s v="0"/>
    <s v="Good"/>
    <s v="YES"/>
  </r>
  <r>
    <n v="475383232"/>
    <n v="475383232"/>
    <x v="7"/>
    <n v="4381.8"/>
    <s v="2016-11-17T13:31:08"/>
    <n v="82.45"/>
    <x v="10"/>
    <s v="US"/>
    <s v="US"/>
    <n v="5"/>
    <n v="1"/>
    <s v="online_retail"/>
    <d v="2029-06-01T00:00:00"/>
    <d v="2013-01-26T00:00:00"/>
    <d v="2016-02-14T00:00:00"/>
    <n v="884"/>
    <n v="884"/>
    <n v="9160"/>
    <s v="PURCHASE"/>
    <x v="0"/>
    <n v="618.20000000000005"/>
    <b v="0"/>
    <b v="0"/>
    <s v="0"/>
    <s v="Good"/>
    <s v="YES"/>
  </r>
  <r>
    <n v="552072046"/>
    <n v="552072046"/>
    <x v="7"/>
    <n v="1253.1199999999999"/>
    <s v="2016-07-10T23:37:00"/>
    <n v="70.92"/>
    <x v="52"/>
    <s v="US"/>
    <s v="US"/>
    <n v="5"/>
    <n v="1"/>
    <s v="personal care"/>
    <d v="2025-10-01T00:00:00"/>
    <d v="2015-03-02T00:00:00"/>
    <d v="2015-03-02T00:00:00"/>
    <n v="777"/>
    <n v="777"/>
    <n v="6368"/>
    <s v="PURCHASE"/>
    <x v="0"/>
    <n v="3746.88"/>
    <b v="1"/>
    <b v="0"/>
    <s v="0"/>
    <s v="Good"/>
    <s v="YES"/>
  </r>
  <r>
    <n v="200792012"/>
    <n v="200792012"/>
    <x v="7"/>
    <n v="5000"/>
    <s v="2016-04-01T03:19:05"/>
    <n v="479.91"/>
    <x v="87"/>
    <s v="US"/>
    <s v="US"/>
    <n v="2"/>
    <n v="1"/>
    <s v="food"/>
    <d v="2030-08-01T00:00:00"/>
    <d v="2013-09-07T00:00:00"/>
    <d v="2013-09-07T00:00:00"/>
    <n v="360"/>
    <n v="360"/>
    <n v="3717"/>
    <s v="PURCHASE"/>
    <x v="0"/>
    <n v="0"/>
    <b v="1"/>
    <b v="0"/>
    <s v="0"/>
    <s v="Good"/>
    <s v="YES"/>
  </r>
  <r>
    <n v="492660818"/>
    <n v="492660818"/>
    <x v="5"/>
    <n v="1322.45"/>
    <s v="2016-04-28T18:45:13"/>
    <n v="107.33"/>
    <x v="88"/>
    <s v="US"/>
    <s v="US"/>
    <n v="5"/>
    <n v="1"/>
    <s v="personal care"/>
    <d v="2022-05-01T00:00:00"/>
    <d v="2009-10-25T00:00:00"/>
    <d v="2009-10-25T00:00:00"/>
    <n v="451"/>
    <n v="451"/>
    <n v="6155"/>
    <s v="PURCHASE"/>
    <x v="0"/>
    <n v="8677.5499999999993"/>
    <b v="1"/>
    <b v="0"/>
    <s v="0"/>
    <s v="Good"/>
    <s v="YES"/>
  </r>
  <r>
    <n v="557799178"/>
    <n v="557799178"/>
    <x v="0"/>
    <n v="2531.16"/>
    <s v="2016-07-26T17:52:49"/>
    <n v="177.78"/>
    <x v="14"/>
    <s v="US"/>
    <s v="US"/>
    <n v="9"/>
    <n v="1"/>
    <s v="online_retail"/>
    <d v="2019-02-01T00:00:00"/>
    <d v="2015-05-16T00:00:00"/>
    <d v="2015-05-16T00:00:00"/>
    <n v="172"/>
    <n v="172"/>
    <n v="200"/>
    <s v="PURCHASE"/>
    <x v="0"/>
    <n v="12468.84"/>
    <b v="0"/>
    <b v="0"/>
    <s v="0"/>
    <s v="Good"/>
    <s v="YES"/>
  </r>
  <r>
    <n v="450875656"/>
    <n v="450875656"/>
    <x v="2"/>
    <n v="12973.8"/>
    <s v="2016-07-30T17:10:19"/>
    <n v="150.79"/>
    <x v="89"/>
    <s v="US"/>
    <s v="US"/>
    <n v="9"/>
    <n v="1"/>
    <s v="subscriptions"/>
    <d v="2019-05-01T00:00:00"/>
    <d v="2013-09-12T00:00:00"/>
    <d v="2013-09-12T00:00:00"/>
    <n v="889"/>
    <n v="889"/>
    <n v="9127"/>
    <s v="PURCHASE"/>
    <x v="0"/>
    <n v="7026.2"/>
    <b v="0"/>
    <b v="0"/>
    <s v="0"/>
    <s v="Good"/>
    <s v="YES"/>
  </r>
  <r>
    <n v="451784724"/>
    <n v="451784724"/>
    <x v="5"/>
    <n v="9971.77"/>
    <s v="2016-01-20T02:42:03"/>
    <n v="151.93"/>
    <x v="90"/>
    <s v="US"/>
    <s v="US"/>
    <n v="5"/>
    <n v="1"/>
    <s v="fastfood"/>
    <d v="2026-12-01T00:00:00"/>
    <d v="2015-03-09T00:00:00"/>
    <d v="2015-03-09T00:00:00"/>
    <n v="612"/>
    <n v="612"/>
    <n v="9434"/>
    <s v="PURCHASE"/>
    <x v="0"/>
    <n v="28.23"/>
    <b v="1"/>
    <b v="0"/>
    <s v="0"/>
    <s v="Good"/>
    <s v="YES"/>
  </r>
  <r>
    <n v="513825633"/>
    <n v="513825633"/>
    <x v="2"/>
    <n v="19993.11"/>
    <s v="2016-10-03T20:44:26"/>
    <n v="38.799999999999997"/>
    <x v="91"/>
    <s v="US"/>
    <s v="US"/>
    <n v="2"/>
    <n v="1"/>
    <s v="food_delivery"/>
    <d v="2032-01-01T00:00:00"/>
    <d v="2014-12-09T00:00:00"/>
    <d v="2014-12-09T00:00:00"/>
    <n v="573"/>
    <n v="573"/>
    <n v="6118"/>
    <s v="PURCHASE"/>
    <x v="0"/>
    <n v="6.89"/>
    <b v="0"/>
    <b v="0"/>
    <s v="0"/>
    <s v="Good"/>
    <s v="YES"/>
  </r>
  <r>
    <n v="315011732"/>
    <n v="315011732"/>
    <x v="7"/>
    <n v="799.87"/>
    <s v="2016-08-28T23:26:45"/>
    <n v="340.2"/>
    <x v="12"/>
    <s v="US"/>
    <s v="US"/>
    <n v="5"/>
    <n v="1"/>
    <s v="rideshare"/>
    <d v="2025-06-01T00:00:00"/>
    <d v="2011-09-29T00:00:00"/>
    <d v="2011-09-29T00:00:00"/>
    <n v="748"/>
    <n v="748"/>
    <n v="7224"/>
    <s v="PURCHASE"/>
    <x v="0"/>
    <n v="4200.13"/>
    <b v="0"/>
    <b v="0"/>
    <s v="0"/>
    <s v="Good"/>
    <s v="YES"/>
  </r>
  <r>
    <n v="583856314"/>
    <n v="583856314"/>
    <x v="0"/>
    <n v="3580.77"/>
    <s v="2016-10-23T03:04:52"/>
    <n v="4.7"/>
    <x v="92"/>
    <s v="US"/>
    <s v="US"/>
    <n v="5"/>
    <n v="8"/>
    <s v="entertainment"/>
    <d v="2027-02-01T00:00:00"/>
    <d v="2008-10-18T00:00:00"/>
    <d v="2008-10-18T00:00:00"/>
    <n v="784"/>
    <n v="784"/>
    <n v="4743"/>
    <s v="PURCHASE"/>
    <x v="0"/>
    <n v="11419.23"/>
    <b v="1"/>
    <b v="0"/>
    <s v="0"/>
    <s v="Good"/>
    <s v="YES"/>
  </r>
  <r>
    <n v="545561356"/>
    <n v="545561356"/>
    <x v="1"/>
    <n v="199.18"/>
    <s v="2016-03-07T11:26:42"/>
    <n v="9.9"/>
    <x v="93"/>
    <s v="US"/>
    <s v="US"/>
    <n v="5"/>
    <n v="1"/>
    <s v="health"/>
    <d v="2028-11-01T00:00:00"/>
    <d v="2014-04-03T00:00:00"/>
    <d v="2014-04-03T00:00:00"/>
    <n v="842"/>
    <n v="842"/>
    <n v="4590"/>
    <s v="PURCHASE"/>
    <x v="0"/>
    <n v="2300.8200000000002"/>
    <b v="1"/>
    <b v="0"/>
    <s v="0"/>
    <s v="Good"/>
    <s v="YES"/>
  </r>
  <r>
    <n v="765126816"/>
    <n v="765126816"/>
    <x v="7"/>
    <n v="2794.1"/>
    <s v="2016-03-16T08:25:19"/>
    <n v="74.95"/>
    <x v="14"/>
    <s v="US"/>
    <s v="US"/>
    <n v="2"/>
    <n v="1"/>
    <s v="online_retail"/>
    <d v="2020-05-01T00:00:00"/>
    <d v="2015-09-04T00:00:00"/>
    <d v="2015-09-04T00:00:00"/>
    <n v="368"/>
    <n v="368"/>
    <n v="6148"/>
    <s v="REVERSAL"/>
    <x v="0"/>
    <n v="2205.9"/>
    <b v="0"/>
    <b v="0"/>
    <s v="0"/>
    <s v="Good"/>
    <s v="YES"/>
  </r>
  <r>
    <n v="466967005"/>
    <n v="466967005"/>
    <x v="5"/>
    <n v="2903.22"/>
    <s v="2016-09-02T11:40:32"/>
    <n v="128.87"/>
    <x v="94"/>
    <s v="US"/>
    <s v="US"/>
    <n v="5"/>
    <n v="8"/>
    <s v="fastfood"/>
    <d v="2027-11-01T00:00:00"/>
    <d v="2014-08-18T00:00:00"/>
    <d v="2014-08-18T00:00:00"/>
    <n v="396"/>
    <n v="396"/>
    <n v="5304"/>
    <s v="PURCHASE"/>
    <x v="0"/>
    <n v="7096.78"/>
    <b v="1"/>
    <b v="0"/>
    <s v="0"/>
    <s v="Good"/>
    <s v="YES"/>
  </r>
  <r>
    <n v="629606479"/>
    <n v="629606479"/>
    <x v="4"/>
    <n v="6885.49"/>
    <s v="2016-04-02T23:39:59"/>
    <n v="32.479999999999997"/>
    <x v="86"/>
    <s v="US"/>
    <s v="US"/>
    <n v="2"/>
    <n v="1"/>
    <s v="entertainment"/>
    <d v="2031-09-01T00:00:00"/>
    <d v="2010-09-21T00:00:00"/>
    <d v="2016-03-14T00:00:00"/>
    <n v="176"/>
    <n v="176"/>
    <n v="2251"/>
    <s v="PURCHASE"/>
    <x v="0"/>
    <n v="614.51"/>
    <b v="1"/>
    <b v="0"/>
    <s v="0"/>
    <s v="Good"/>
    <s v="YES"/>
  </r>
  <r>
    <n v="936339359"/>
    <n v="936339359"/>
    <x v="1"/>
    <n v="1694.14"/>
    <s v="2016-08-08T19:27:38"/>
    <n v="247.27"/>
    <x v="69"/>
    <s v="US"/>
    <s v="US"/>
    <n v="5"/>
    <n v="8"/>
    <s v="entertainment"/>
    <d v="2025-07-01T00:00:00"/>
    <d v="2010-11-09T00:00:00"/>
    <d v="2013-04-29T00:00:00"/>
    <n v="650"/>
    <n v="650"/>
    <n v="4168"/>
    <s v="PURCHASE"/>
    <x v="0"/>
    <n v="805.86"/>
    <b v="1"/>
    <b v="0"/>
    <s v="0"/>
    <s v="Good"/>
    <s v="YES"/>
  </r>
  <r>
    <n v="912085145"/>
    <n v="912085145"/>
    <x v="5"/>
    <n v="9901.64"/>
    <s v="2016-12-05T00:35:59"/>
    <n v="131.52000000000001"/>
    <x v="95"/>
    <s v="US"/>
    <s v="US"/>
    <n v="9"/>
    <n v="1"/>
    <s v="fastfood"/>
    <d v="2025-11-01T00:00:00"/>
    <d v="2015-08-15T00:00:00"/>
    <d v="2016-09-11T00:00:00"/>
    <n v="732"/>
    <n v="732"/>
    <n v="9327"/>
    <s v="PURCHASE"/>
    <x v="0"/>
    <n v="98.36"/>
    <b v="1"/>
    <b v="0"/>
    <s v="0"/>
    <s v="Good"/>
    <s v="YES"/>
  </r>
  <r>
    <n v="456044564"/>
    <n v="456044564"/>
    <x v="5"/>
    <n v="1278.8900000000001"/>
    <s v="2016-10-15T19:57:14"/>
    <n v="20.95"/>
    <x v="71"/>
    <s v="US"/>
    <s v="US"/>
    <n v="5"/>
    <n v="1"/>
    <s v="food"/>
    <d v="2021-12-01T00:00:00"/>
    <d v="2012-10-05T00:00:00"/>
    <d v="2016-10-05T00:00:00"/>
    <n v="746"/>
    <n v="746"/>
    <n v="5658"/>
    <s v="PURCHASE"/>
    <x v="0"/>
    <n v="8721.11"/>
    <b v="1"/>
    <b v="0"/>
    <s v="0"/>
    <s v="Good"/>
    <s v="YES"/>
  </r>
  <r>
    <n v="940596855"/>
    <n v="940596855"/>
    <x v="4"/>
    <n v="7406.72"/>
    <s v="2016-01-30T12:45:20"/>
    <n v="18.559999999999999"/>
    <x v="96"/>
    <s v="US"/>
    <s v="US"/>
    <n v="2"/>
    <n v="1"/>
    <s v="furniture"/>
    <d v="2023-02-01T00:00:00"/>
    <d v="2011-01-16T00:00:00"/>
    <d v="2011-01-16T00:00:00"/>
    <n v="550"/>
    <n v="550"/>
    <n v="5521"/>
    <s v="PURCHASE"/>
    <x v="0"/>
    <n v="93.28"/>
    <b v="1"/>
    <b v="0"/>
    <s v="0"/>
    <s v="Good"/>
    <s v="YES"/>
  </r>
  <r>
    <n v="573704991"/>
    <n v="573704991"/>
    <x v="4"/>
    <n v="2083.59"/>
    <s v="2016-06-25T15:25:50"/>
    <n v="54.01"/>
    <x v="68"/>
    <s v="US"/>
    <s v="US"/>
    <n v="9"/>
    <n v="8"/>
    <s v="online_retail"/>
    <d v="2018-06-01T00:00:00"/>
    <d v="2015-01-18T00:00:00"/>
    <d v="2015-01-18T00:00:00"/>
    <n v="313"/>
    <n v="313"/>
    <n v="3375"/>
    <s v="PURCHASE"/>
    <x v="0"/>
    <n v="5416.41"/>
    <b v="0"/>
    <b v="0"/>
    <s v="0"/>
    <s v="Good"/>
    <s v="YES"/>
  </r>
  <r>
    <n v="466241182"/>
    <n v="466241182"/>
    <x v="0"/>
    <n v="4867.88"/>
    <s v="2016-05-26T16:23:35"/>
    <n v="264.02999999999997"/>
    <x v="97"/>
    <s v="US"/>
    <s v="US"/>
    <n v="5"/>
    <n v="1"/>
    <s v="food"/>
    <d v="2026-08-01T00:00:00"/>
    <d v="2013-12-27T00:00:00"/>
    <d v="2013-12-27T00:00:00"/>
    <n v="868"/>
    <n v="868"/>
    <n v="1739"/>
    <s v="PURCHASE"/>
    <x v="0"/>
    <n v="10132.120000000001"/>
    <b v="1"/>
    <b v="0"/>
    <s v="0"/>
    <s v="Good"/>
    <s v="YES"/>
  </r>
  <r>
    <n v="153318892"/>
    <n v="153318892"/>
    <x v="4"/>
    <n v="1310.1500000000001"/>
    <s v="2016-04-28T13:53:57"/>
    <n v="306.35000000000002"/>
    <x v="98"/>
    <s v="US"/>
    <s v="US"/>
    <n v="9"/>
    <n v="1"/>
    <s v="fastfood"/>
    <d v="2029-02-01T00:00:00"/>
    <d v="2013-11-01T00:00:00"/>
    <d v="2013-11-01T00:00:00"/>
    <n v="689"/>
    <n v="689"/>
    <n v="1905"/>
    <s v="PURCHASE"/>
    <x v="0"/>
    <n v="6189.85"/>
    <b v="1"/>
    <b v="0"/>
    <s v="0"/>
    <s v="Good"/>
    <s v="YES"/>
  </r>
  <r>
    <n v="522978284"/>
    <n v="522978284"/>
    <x v="7"/>
    <n v="4733.4399999999996"/>
    <s v="2016-07-09T10:39:25"/>
    <n v="40.42"/>
    <x v="99"/>
    <s v="US"/>
    <s v="US"/>
    <n v="5"/>
    <n v="8"/>
    <s v="food"/>
    <d v="2018-09-01T00:00:00"/>
    <d v="2015-10-31T00:00:00"/>
    <d v="2015-10-31T00:00:00"/>
    <n v="835"/>
    <n v="835"/>
    <n v="9562"/>
    <s v="PURCHASE"/>
    <x v="0"/>
    <n v="266.56"/>
    <b v="1"/>
    <b v="0"/>
    <s v="0"/>
    <s v="Good"/>
    <s v="YES"/>
  </r>
  <r>
    <n v="484705396"/>
    <n v="484705396"/>
    <x v="5"/>
    <n v="3292.13"/>
    <s v="2016-04-27T02:49:48"/>
    <n v="325"/>
    <x v="0"/>
    <s v="US"/>
    <s v="US"/>
    <n v="5"/>
    <n v="1"/>
    <s v="online_retail"/>
    <d v="2028-07-01T00:00:00"/>
    <d v="2014-11-21T00:00:00"/>
    <d v="2016-03-19T00:00:00"/>
    <n v="922"/>
    <n v="922"/>
    <n v="4431"/>
    <s v="PURCHASE"/>
    <x v="0"/>
    <n v="6707.87"/>
    <b v="0"/>
    <b v="0"/>
    <s v="0"/>
    <s v="Good"/>
    <s v="YES"/>
  </r>
  <r>
    <n v="833127531"/>
    <n v="833127531"/>
    <x v="8"/>
    <n v="156.11000000000001"/>
    <s v="2016-07-09T14:38:49"/>
    <n v="75.94"/>
    <x v="36"/>
    <s v="US"/>
    <s v="US"/>
    <n v="9"/>
    <n v="1"/>
    <s v="online_retail"/>
    <d v="2025-02-01T00:00:00"/>
    <d v="2014-03-16T00:00:00"/>
    <d v="2014-03-16T00:00:00"/>
    <n v="249"/>
    <n v="249"/>
    <n v="5950"/>
    <s v="PURCHASE"/>
    <x v="0"/>
    <n v="343.89"/>
    <b v="0"/>
    <b v="0"/>
    <s v="0"/>
    <s v="Good"/>
    <s v="YES"/>
  </r>
  <r>
    <n v="753278309"/>
    <n v="753278309"/>
    <x v="7"/>
    <n v="919.14"/>
    <s v="2016-06-08T04:02:00"/>
    <n v="66.05"/>
    <x v="68"/>
    <s v="US"/>
    <s v="US"/>
    <n v="9"/>
    <n v="8"/>
    <s v="online_retail"/>
    <d v="2029-12-01T00:00:00"/>
    <d v="2011-06-09T00:00:00"/>
    <d v="2016-05-03T00:00:00"/>
    <n v="495"/>
    <n v="495"/>
    <n v="1091"/>
    <s v="PURCHASE"/>
    <x v="0"/>
    <n v="4080.86"/>
    <b v="0"/>
    <b v="0"/>
    <s v="0"/>
    <s v="Good"/>
    <s v="YES"/>
  </r>
  <r>
    <n v="543818466"/>
    <n v="543818466"/>
    <x v="7"/>
    <n v="4927.8599999999997"/>
    <s v="2016-10-07T16:23:52"/>
    <n v="75.94"/>
    <x v="100"/>
    <s v="US"/>
    <s v="US"/>
    <n v="5"/>
    <n v="1"/>
    <s v="fuel"/>
    <d v="2021-07-01T00:00:00"/>
    <d v="2015-06-27T00:00:00"/>
    <d v="2016-09-20T00:00:00"/>
    <n v="721"/>
    <n v="721"/>
    <n v="4306"/>
    <s v="PURCHASE"/>
    <x v="0"/>
    <n v="72.14"/>
    <b v="1"/>
    <b v="0"/>
    <s v="0"/>
    <s v="Good"/>
    <s v="YES"/>
  </r>
  <r>
    <n v="792317293"/>
    <n v="792317293"/>
    <x v="7"/>
    <n v="2195.09"/>
    <s v="2016-01-11T07:59:34"/>
    <n v="31.99"/>
    <x v="48"/>
    <s v="US"/>
    <s v="US"/>
    <n v="5"/>
    <n v="1"/>
    <s v="online_retail"/>
    <d v="2028-01-01T00:00:00"/>
    <d v="2015-05-20T00:00:00"/>
    <d v="2015-05-20T00:00:00"/>
    <n v="135"/>
    <n v="135"/>
    <n v="3866"/>
    <s v="PURCHASE"/>
    <x v="0"/>
    <n v="2804.91"/>
    <b v="0"/>
    <b v="0"/>
    <s v="0"/>
    <s v="Good"/>
    <s v="YES"/>
  </r>
  <r>
    <n v="276502850"/>
    <n v="276502850"/>
    <x v="7"/>
    <n v="3194.16"/>
    <s v="2016-05-23T06:08:50"/>
    <n v="12.48"/>
    <x v="22"/>
    <s v="US"/>
    <s v="US"/>
    <n v="5"/>
    <n v="1"/>
    <s v="online_gifts"/>
    <d v="2020-07-01T00:00:00"/>
    <d v="2014-01-09T00:00:00"/>
    <d v="2016-03-08T00:00:00"/>
    <n v="490"/>
    <n v="490"/>
    <n v="245"/>
    <s v="PURCHASE"/>
    <x v="0"/>
    <n v="1805.84"/>
    <b v="0"/>
    <b v="0"/>
    <s v="0"/>
    <s v="Good"/>
    <s v="YES"/>
  </r>
  <r>
    <n v="372336038"/>
    <n v="372336038"/>
    <x v="4"/>
    <n v="5468.61"/>
    <s v="2016-09-15T18:27:24"/>
    <n v="302.73"/>
    <x v="101"/>
    <s v="US"/>
    <s v="US"/>
    <n v="2"/>
    <n v="1"/>
    <s v="fastfood"/>
    <d v="2026-06-01T00:00:00"/>
    <d v="2015-06-26T00:00:00"/>
    <d v="2016-04-22T00:00:00"/>
    <n v="602"/>
    <n v="602"/>
    <n v="1660"/>
    <s v="PURCHASE"/>
    <x v="0"/>
    <n v="2031.39"/>
    <b v="1"/>
    <b v="0"/>
    <s v="0"/>
    <s v="Good"/>
    <s v="YES"/>
  </r>
  <r>
    <n v="608084384"/>
    <n v="608084384"/>
    <x v="4"/>
    <n v="7362.5"/>
    <s v="2016-03-11T06:36:50"/>
    <n v="39.64"/>
    <x v="102"/>
    <s v="US"/>
    <s v="US"/>
    <n v="2"/>
    <n v="1"/>
    <s v="fuel"/>
    <d v="2031-11-01T00:00:00"/>
    <d v="2014-04-13T00:00:00"/>
    <d v="2014-04-13T00:00:00"/>
    <n v="281"/>
    <n v="281"/>
    <n v="4905"/>
    <s v="PURCHASE"/>
    <x v="0"/>
    <n v="137.5"/>
    <b v="1"/>
    <b v="0"/>
    <s v="0"/>
    <s v="Good"/>
    <s v="YES"/>
  </r>
  <r>
    <n v="517970668"/>
    <n v="517970668"/>
    <x v="7"/>
    <n v="310.39"/>
    <s v="2016-09-13T19:59:40"/>
    <n v="223.36"/>
    <x v="14"/>
    <s v="US"/>
    <s v="US"/>
    <n v="9"/>
    <n v="8"/>
    <s v="online_retail"/>
    <d v="2029-06-01T00:00:00"/>
    <d v="2011-06-06T00:00:00"/>
    <d v="2011-06-06T00:00:00"/>
    <n v="917"/>
    <n v="917"/>
    <n v="3479"/>
    <s v="PURCHASE"/>
    <x v="0"/>
    <n v="4689.6099999999997"/>
    <b v="0"/>
    <b v="0"/>
    <s v="0"/>
    <s v="Good"/>
    <s v="YES"/>
  </r>
  <r>
    <n v="318001076"/>
    <n v="318001076"/>
    <x v="9"/>
    <n v="7386.96"/>
    <s v="2016-05-12T10:36:21"/>
    <n v="86.8"/>
    <x v="68"/>
    <s v="US"/>
    <s v="US"/>
    <n v="2"/>
    <n v="8"/>
    <s v="online_retail"/>
    <d v="2019-08-01T00:00:00"/>
    <d v="2015-12-11T00:00:00"/>
    <d v="2016-04-25T00:00:00"/>
    <n v="633"/>
    <n v="633"/>
    <n v="1789"/>
    <s v="PURCHASE"/>
    <x v="0"/>
    <n v="42613.04"/>
    <b v="0"/>
    <b v="0"/>
    <s v="0"/>
    <s v="Good"/>
    <s v="YES"/>
  </r>
  <r>
    <n v="285585854"/>
    <n v="285585854"/>
    <x v="7"/>
    <n v="867.66"/>
    <s v="2016-03-10T10:34:24"/>
    <n v="115.36"/>
    <x v="103"/>
    <s v="US"/>
    <s v="US"/>
    <n v="80"/>
    <n v="1"/>
    <s v="fastfood"/>
    <d v="2019-02-01T00:00:00"/>
    <d v="2015-06-18T00:00:00"/>
    <d v="2015-06-18T00:00:00"/>
    <n v="571"/>
    <n v="571"/>
    <n v="4913"/>
    <s v="PURCHASE"/>
    <x v="0"/>
    <n v="4132.34"/>
    <b v="1"/>
    <b v="0"/>
    <s v="0"/>
    <s v="Good"/>
    <s v="YES"/>
  </r>
  <r>
    <n v="582795387"/>
    <n v="582795387"/>
    <x v="7"/>
    <n v="520.07000000000005"/>
    <s v="2016-05-11T08:48:12"/>
    <n v="249.76"/>
    <x v="39"/>
    <s v="US"/>
    <s v="US"/>
    <n v="2"/>
    <n v="1"/>
    <s v="entertainment"/>
    <d v="2027-03-01T00:00:00"/>
    <d v="2012-10-21T00:00:00"/>
    <d v="2016-02-11T00:00:00"/>
    <n v="721"/>
    <n v="721"/>
    <n v="2953"/>
    <s v="PURCHASE"/>
    <x v="0"/>
    <n v="4479.93"/>
    <b v="1"/>
    <b v="0"/>
    <s v="0"/>
    <s v="Good"/>
    <s v="YES"/>
  </r>
  <r>
    <n v="326308759"/>
    <n v="326308759"/>
    <x v="2"/>
    <n v="3840.33"/>
    <s v="2016-08-30T04:17:58"/>
    <n v="146.18"/>
    <x v="104"/>
    <s v="US"/>
    <s v="US"/>
    <n v="2"/>
    <n v="1"/>
    <s v="health"/>
    <d v="2031-05-01T00:00:00"/>
    <d v="2013-11-26T00:00:00"/>
    <d v="2016-07-04T00:00:00"/>
    <n v="166"/>
    <n v="166"/>
    <n v="5800"/>
    <s v="PURCHASE"/>
    <x v="0"/>
    <n v="16159.67"/>
    <b v="1"/>
    <b v="0"/>
    <s v="0"/>
    <s v="Good"/>
    <s v="YES"/>
  </r>
  <r>
    <n v="901922840"/>
    <n v="901922840"/>
    <x v="2"/>
    <n v="3557.65"/>
    <s v="2016-09-26T10:55:52"/>
    <n v="8.41"/>
    <x v="105"/>
    <s v="US"/>
    <s v="US"/>
    <n v="2"/>
    <n v="1"/>
    <s v="subscriptions"/>
    <d v="2019-11-01T00:00:00"/>
    <d v="2013-09-09T00:00:00"/>
    <d v="2016-08-23T00:00:00"/>
    <n v="713"/>
    <n v="713"/>
    <n v="1548"/>
    <s v="PURCHASE"/>
    <x v="0"/>
    <n v="16442.349999999999"/>
    <b v="0"/>
    <b v="0"/>
    <s v="0"/>
    <s v="Good"/>
    <s v="YES"/>
  </r>
  <r>
    <n v="534294820"/>
    <n v="534294820"/>
    <x v="9"/>
    <n v="49296.43"/>
    <s v="2016-06-04T21:13:16"/>
    <n v="48.34"/>
    <x v="106"/>
    <s v="US"/>
    <s v="US"/>
    <n v="5"/>
    <n v="1"/>
    <s v="food"/>
    <d v="2022-08-01T00:00:00"/>
    <d v="2008-07-14T00:00:00"/>
    <d v="2016-06-03T00:00:00"/>
    <n v="969"/>
    <n v="969"/>
    <n v="1878"/>
    <s v="PURCHASE"/>
    <x v="0"/>
    <n v="703.57"/>
    <b v="1"/>
    <b v="0"/>
    <s v="0"/>
    <s v="Good"/>
    <s v="YES"/>
  </r>
  <r>
    <n v="536188035"/>
    <n v="536188035"/>
    <x v="8"/>
    <n v="153.80000000000001"/>
    <s v="2016-03-10T16:56:50"/>
    <n v="37.770000000000003"/>
    <x v="72"/>
    <s v="US"/>
    <s v="US"/>
    <n v="5"/>
    <n v="1"/>
    <s v="online_retail"/>
    <d v="2031-02-01T00:00:00"/>
    <d v="2015-08-12T00:00:00"/>
    <d v="2015-08-12T00:00:00"/>
    <n v="982"/>
    <n v="982"/>
    <n v="7298"/>
    <s v="PURCHASE"/>
    <x v="0"/>
    <n v="346.2"/>
    <b v="0"/>
    <b v="0"/>
    <s v="0"/>
    <s v="Good"/>
    <s v="YES"/>
  </r>
  <r>
    <n v="799646723"/>
    <n v="799646723"/>
    <x v="4"/>
    <n v="7449.51"/>
    <s v="2016-07-22T08:21:01"/>
    <n v="135.69"/>
    <x v="107"/>
    <s v="US"/>
    <s v="US"/>
    <n v="5"/>
    <n v="1"/>
    <s v="hotels"/>
    <d v="2022-12-01T00:00:00"/>
    <d v="2015-09-16T00:00:00"/>
    <d v="2015-09-16T00:00:00"/>
    <n v="423"/>
    <n v="423"/>
    <n v="2889"/>
    <s v="PURCHASE"/>
    <x v="0"/>
    <n v="50.49"/>
    <b v="1"/>
    <b v="0"/>
    <s v="0"/>
    <s v="Good"/>
    <s v="YES"/>
  </r>
  <r>
    <n v="130202897"/>
    <n v="130202897"/>
    <x v="0"/>
    <n v="14186.7"/>
    <s v="2016-11-23T05:54:09"/>
    <n v="15.52"/>
    <x v="108"/>
    <s v="US"/>
    <s v="US"/>
    <n v="2"/>
    <n v="1"/>
    <s v="online_subscriptions"/>
    <d v="2023-08-01T00:00:00"/>
    <d v="2014-06-25T00:00:00"/>
    <d v="2014-06-25T00:00:00"/>
    <n v="996"/>
    <n v="996"/>
    <n v="8662"/>
    <s v="PURCHASE"/>
    <x v="0"/>
    <n v="813.3"/>
    <b v="0"/>
    <b v="0"/>
    <s v="0"/>
    <s v="Good"/>
    <s v="YES"/>
  </r>
  <r>
    <n v="844133096"/>
    <n v="844133096"/>
    <x v="4"/>
    <n v="7371.45"/>
    <s v="2016-09-12T18:54:23"/>
    <n v="69.459999999999994"/>
    <x v="14"/>
    <s v="US"/>
    <s v="US"/>
    <n v="80"/>
    <n v="1"/>
    <s v="online_retail"/>
    <d v="2031-11-01T00:00:00"/>
    <d v="2012-05-04T00:00:00"/>
    <d v="2016-04-25T00:00:00"/>
    <n v="358"/>
    <n v="358"/>
    <n v="1796"/>
    <s v="PURCHASE"/>
    <x v="0"/>
    <n v="128.55000000000001"/>
    <b v="0"/>
    <b v="0"/>
    <s v="0"/>
    <s v="Good"/>
    <s v="YES"/>
  </r>
  <r>
    <n v="905878877"/>
    <n v="905878877"/>
    <x v="8"/>
    <n v="206.13"/>
    <s v="2016-12-23T20:15:47"/>
    <n v="96.92"/>
    <x v="48"/>
    <s v="US"/>
    <s v="US"/>
    <n v="9"/>
    <n v="1"/>
    <s v="online_retail"/>
    <d v="2021-01-01T00:00:00"/>
    <d v="2013-06-11T00:00:00"/>
    <d v="2013-06-11T00:00:00"/>
    <n v="163"/>
    <n v="163"/>
    <n v="9644"/>
    <s v="PURCHASE"/>
    <x v="0"/>
    <n v="293.87"/>
    <b v="0"/>
    <b v="0"/>
    <s v="0"/>
    <s v="Good"/>
    <s v="YES"/>
  </r>
  <r>
    <n v="392264564"/>
    <n v="392264564"/>
    <x v="1"/>
    <n v="337.12"/>
    <s v="2016-06-28T10:19:23"/>
    <n v="132.24"/>
    <x v="109"/>
    <s v="US"/>
    <s v="US"/>
    <n v="2"/>
    <n v="1"/>
    <s v="fastfood"/>
    <d v="2023-04-01T00:00:00"/>
    <d v="2012-05-06T00:00:00"/>
    <d v="2012-05-06T00:00:00"/>
    <n v="635"/>
    <n v="635"/>
    <n v="8001"/>
    <s v="REVERSAL"/>
    <x v="0"/>
    <n v="2162.88"/>
    <b v="1"/>
    <b v="0"/>
    <s v="0"/>
    <s v="Good"/>
    <s v="YES"/>
  </r>
  <r>
    <n v="387627994"/>
    <n v="387627994"/>
    <x v="8"/>
    <n v="380.02"/>
    <s v="2016-03-28T19:55:03"/>
    <n v="48"/>
    <x v="110"/>
    <s v="US"/>
    <s v="US"/>
    <n v="2"/>
    <n v="1"/>
    <s v="fuel"/>
    <d v="2024-02-01T00:00:00"/>
    <d v="2014-03-08T00:00:00"/>
    <d v="2014-03-08T00:00:00"/>
    <n v="685"/>
    <n v="685"/>
    <n v="4847"/>
    <s v="PURCHASE"/>
    <x v="0"/>
    <n v="119.98"/>
    <b v="1"/>
    <b v="0"/>
    <s v="0"/>
    <s v="Good"/>
    <s v="YES"/>
  </r>
  <r>
    <n v="239875038"/>
    <n v="239875038"/>
    <x v="4"/>
    <n v="5638.71"/>
    <s v="2016-11-24T11:47:20"/>
    <n v="30.16"/>
    <x v="111"/>
    <s v="US"/>
    <s v="US"/>
    <n v="5"/>
    <n v="1"/>
    <s v="online_gifts"/>
    <d v="2031-05-01T00:00:00"/>
    <d v="2015-03-12T00:00:00"/>
    <d v="2016-11-23T00:00:00"/>
    <n v="383"/>
    <n v="383"/>
    <n v="8212"/>
    <s v="PURCHASE"/>
    <x v="0"/>
    <n v="1861.29"/>
    <b v="0"/>
    <b v="0"/>
    <s v="0"/>
    <s v="Good"/>
    <s v="YES"/>
  </r>
  <r>
    <n v="251543974"/>
    <n v="251543974"/>
    <x v="9"/>
    <n v="47363.48"/>
    <s v="2016-04-11T12:19:04"/>
    <n v="35.81"/>
    <x v="112"/>
    <s v="US"/>
    <s v="US"/>
    <n v="9"/>
    <n v="8"/>
    <s v="fastfood"/>
    <d v="2022-11-01T00:00:00"/>
    <d v="2015-01-06T00:00:00"/>
    <d v="2015-01-06T00:00:00"/>
    <n v="411"/>
    <n v="411"/>
    <n v="427"/>
    <s v="PURCHASE"/>
    <x v="0"/>
    <n v="2636.52"/>
    <b v="1"/>
    <b v="0"/>
    <s v="0"/>
    <s v="Good"/>
    <s v="YES"/>
  </r>
  <r>
    <n v="955320889"/>
    <n v="955320889"/>
    <x v="5"/>
    <n v="6354.24"/>
    <s v="2016-06-30T00:24:17"/>
    <n v="39.74"/>
    <x v="113"/>
    <s v="US"/>
    <s v="US"/>
    <n v="2"/>
    <n v="1"/>
    <s v="fuel"/>
    <d v="2029-01-01T00:00:00"/>
    <d v="2014-04-29T00:00:00"/>
    <d v="2014-04-29T00:00:00"/>
    <n v="383"/>
    <n v="383"/>
    <n v="5646"/>
    <s v="PURCHASE"/>
    <x v="0"/>
    <n v="3645.76"/>
    <b v="1"/>
    <b v="0"/>
    <s v="0"/>
    <s v="Good"/>
    <s v="YES"/>
  </r>
  <r>
    <n v="990764813"/>
    <n v="990764813"/>
    <x v="2"/>
    <n v="5107.37"/>
    <s v="2016-04-13T06:31:52"/>
    <n v="370.38"/>
    <x v="107"/>
    <s v="US"/>
    <s v="US"/>
    <n v="9"/>
    <n v="1"/>
    <s v="hotels"/>
    <d v="2031-06-01T00:00:00"/>
    <d v="2015-01-10T00:00:00"/>
    <d v="2016-03-06T00:00:00"/>
    <n v="910"/>
    <n v="910"/>
    <n v="4008"/>
    <s v="PURCHASE"/>
    <x v="0"/>
    <n v="14892.63"/>
    <b v="0"/>
    <b v="0"/>
    <s v="0"/>
    <s v="Good"/>
    <s v="YES"/>
  </r>
  <r>
    <n v="124350476"/>
    <n v="124350476"/>
    <x v="4"/>
    <n v="3775.14"/>
    <s v="2016-11-05T08:59:51"/>
    <n v="63.29"/>
    <x v="114"/>
    <s v="US"/>
    <s v="US"/>
    <n v="5"/>
    <n v="8"/>
    <s v="online_gifts"/>
    <d v="2031-03-01T00:00:00"/>
    <d v="2014-12-05T00:00:00"/>
    <d v="2016-04-04T00:00:00"/>
    <n v="782"/>
    <n v="782"/>
    <n v="2378"/>
    <s v="PURCHASE"/>
    <x v="0"/>
    <n v="3724.86"/>
    <b v="0"/>
    <b v="0"/>
    <s v="0"/>
    <s v="Good"/>
    <s v="YES"/>
  </r>
  <r>
    <n v="132245147"/>
    <n v="132245147"/>
    <x v="6"/>
    <n v="93.29"/>
    <s v="2016-07-11T05:22:02"/>
    <n v="184.3"/>
    <x v="72"/>
    <s v="US"/>
    <s v="US"/>
    <n v="5"/>
    <n v="1"/>
    <s v="online_retail"/>
    <d v="2029-10-01T00:00:00"/>
    <d v="2013-05-14T00:00:00"/>
    <d v="2016-06-30T00:00:00"/>
    <n v="105"/>
    <n v="105"/>
    <n v="894"/>
    <s v="PURCHASE"/>
    <x v="0"/>
    <n v="906.71"/>
    <b v="0"/>
    <b v="0"/>
    <s v="0"/>
    <s v="Bad"/>
    <s v="YES"/>
  </r>
  <r>
    <n v="456044564"/>
    <n v="456044564"/>
    <x v="5"/>
    <n v="1291.08"/>
    <s v="2016-11-02T11:19:34"/>
    <n v="93.34"/>
    <x v="106"/>
    <s v="US"/>
    <s v="US"/>
    <n v="9"/>
    <n v="1"/>
    <s v="food"/>
    <d v="2029-04-01T00:00:00"/>
    <d v="2012-10-05T00:00:00"/>
    <d v="2016-10-05T00:00:00"/>
    <n v="746"/>
    <n v="746"/>
    <n v="5658"/>
    <s v="PURCHASE"/>
    <x v="0"/>
    <n v="8708.92"/>
    <b v="1"/>
    <b v="0"/>
    <s v="0"/>
    <s v="Good"/>
    <s v="YES"/>
  </r>
  <r>
    <n v="534294820"/>
    <n v="534294820"/>
    <x v="9"/>
    <n v="46261"/>
    <s v="2016-10-27T16:10:30"/>
    <n v="201.3"/>
    <x v="68"/>
    <s v="US"/>
    <s v="US"/>
    <n v="5"/>
    <n v="1"/>
    <s v="online_retail"/>
    <d v="2027-01-01T00:00:00"/>
    <d v="2008-07-14T00:00:00"/>
    <d v="2016-10-23T00:00:00"/>
    <n v="969"/>
    <n v="969"/>
    <n v="1878"/>
    <s v="PURCHASE"/>
    <x v="0"/>
    <n v="3739"/>
    <b v="0"/>
    <b v="0"/>
    <s v="0"/>
    <s v="Good"/>
    <s v="YES"/>
  </r>
  <r>
    <n v="324424797"/>
    <n v="324424797"/>
    <x v="5"/>
    <n v="9000.73"/>
    <s v="2016-10-16T15:42:30"/>
    <n v="29.86"/>
    <x v="115"/>
    <s v="US"/>
    <s v="US"/>
    <n v="2"/>
    <n v="1"/>
    <s v="personal care"/>
    <d v="2024-03-01T00:00:00"/>
    <d v="2012-03-09T00:00:00"/>
    <d v="2012-03-09T00:00:00"/>
    <n v="754"/>
    <n v="754"/>
    <n v="6453"/>
    <s v="PURCHASE"/>
    <x v="0"/>
    <n v="999.27"/>
    <b v="1"/>
    <b v="0"/>
    <s v="0"/>
    <s v="Good"/>
    <s v="YES"/>
  </r>
  <r>
    <n v="606585165"/>
    <n v="606585165"/>
    <x v="5"/>
    <n v="6493.28"/>
    <s v="2016-09-08T10:57:19"/>
    <n v="126.58"/>
    <x v="22"/>
    <s v="US"/>
    <s v="US"/>
    <n v="5"/>
    <n v="1"/>
    <s v="online_gifts"/>
    <d v="2019-05-01T00:00:00"/>
    <d v="2014-05-07T00:00:00"/>
    <d v="2016-08-19T00:00:00"/>
    <n v="739"/>
    <n v="739"/>
    <n v="8666"/>
    <s v="PURCHASE"/>
    <x v="0"/>
    <n v="3506.72"/>
    <b v="0"/>
    <b v="0"/>
    <s v="0"/>
    <s v="Good"/>
    <s v="YES"/>
  </r>
  <r>
    <n v="918205645"/>
    <n v="918205645"/>
    <x v="8"/>
    <n v="500"/>
    <s v="2016-10-08T21:04:16"/>
    <n v="106.27"/>
    <x v="116"/>
    <s v="US"/>
    <s v="US"/>
    <n v="9"/>
    <n v="8"/>
    <s v="fastfood"/>
    <d v="2020-01-01T00:00:00"/>
    <d v="2013-10-22T00:00:00"/>
    <d v="2016-10-05T00:00:00"/>
    <n v="302"/>
    <n v="302"/>
    <n v="8177"/>
    <s v="PURCHASE"/>
    <x v="0"/>
    <n v="0"/>
    <b v="1"/>
    <b v="0"/>
    <s v="0"/>
    <s v="Good"/>
    <s v="YES"/>
  </r>
  <r>
    <n v="327641742"/>
    <n v="327641742"/>
    <x v="1"/>
    <n v="346.11"/>
    <s v="2016-08-13T11:08:06"/>
    <n v="242.4"/>
    <x v="117"/>
    <s v="US"/>
    <s v="US"/>
    <n v="5"/>
    <n v="1"/>
    <s v="health"/>
    <d v="2026-09-01T00:00:00"/>
    <d v="2015-11-19T00:00:00"/>
    <d v="2016-07-24T00:00:00"/>
    <n v="124"/>
    <n v="124"/>
    <n v="2153"/>
    <s v="PURCHASE"/>
    <x v="0"/>
    <n v="2153.89"/>
    <b v="0"/>
    <b v="0"/>
    <s v="0"/>
    <s v="Good"/>
    <s v="YES"/>
  </r>
  <r>
    <n v="885773130"/>
    <n v="885773130"/>
    <x v="4"/>
    <n v="6816.95"/>
    <s v="2016-01-10T11:37:50"/>
    <n v="37.5"/>
    <x v="42"/>
    <s v="US"/>
    <s v="US"/>
    <n v="5"/>
    <n v="1"/>
    <s v="food"/>
    <d v="2025-01-01T00:00:00"/>
    <d v="2015-04-09T00:00:00"/>
    <d v="2015-04-09T00:00:00"/>
    <n v="612"/>
    <n v="612"/>
    <n v="9852"/>
    <s v="PURCHASE"/>
    <x v="0"/>
    <n v="683.05"/>
    <b v="1"/>
    <b v="0"/>
    <s v="0"/>
    <s v="Good"/>
    <s v="YES"/>
  </r>
  <r>
    <n v="136003134"/>
    <n v="136003134"/>
    <x v="4"/>
    <n v="4964.2299999999996"/>
    <s v="2016-12-11T22:54:25"/>
    <n v="0"/>
    <x v="5"/>
    <s v="US"/>
    <s v="US"/>
    <n v="5"/>
    <n v="1"/>
    <s v="airline"/>
    <d v="2024-04-01T00:00:00"/>
    <d v="2013-06-25T00:00:00"/>
    <d v="2016-01-09T00:00:00"/>
    <n v="776"/>
    <n v="776"/>
    <n v="5813"/>
    <s v="ADDRESS_VERIFICATION"/>
    <x v="0"/>
    <n v="2535.77"/>
    <b v="0"/>
    <b v="0"/>
    <s v="0"/>
    <s v="Good"/>
    <s v="YES"/>
  </r>
  <r>
    <n v="513018838"/>
    <n v="513018838"/>
    <x v="7"/>
    <n v="4612.8500000000004"/>
    <s v="2016-02-05T21:16:49"/>
    <n v="184.13"/>
    <x v="35"/>
    <s v="US"/>
    <s v="US"/>
    <n v="9"/>
    <n v="1"/>
    <s v="online_retail"/>
    <d v="2019-12-01T00:00:00"/>
    <d v="2015-08-11T00:00:00"/>
    <d v="2015-08-11T00:00:00"/>
    <n v="104"/>
    <n v="104"/>
    <n v="770"/>
    <s v="PURCHASE"/>
    <x v="0"/>
    <n v="387.15"/>
    <b v="0"/>
    <b v="0"/>
    <s v="0"/>
    <s v="Good"/>
    <s v="YES"/>
  </r>
  <r>
    <n v="980828253"/>
    <n v="980828253"/>
    <x v="0"/>
    <n v="13964.26"/>
    <s v="2016-04-10T09:25:06"/>
    <n v="360.36"/>
    <x v="118"/>
    <s v="US"/>
    <s v="US"/>
    <n v="9"/>
    <n v="1"/>
    <s v="hotels"/>
    <d v="2019-05-01T00:00:00"/>
    <d v="2015-10-26T00:00:00"/>
    <d v="2015-10-26T00:00:00"/>
    <n v="898"/>
    <n v="898"/>
    <n v="7900"/>
    <s v="PURCHASE"/>
    <x v="0"/>
    <n v="1035.74"/>
    <b v="0"/>
    <b v="0"/>
    <s v="0"/>
    <s v="Good"/>
    <s v="YES"/>
  </r>
  <r>
    <n v="703689798"/>
    <n v="703689798"/>
    <x v="0"/>
    <n v="15000"/>
    <s v="2016-10-03T23:18:24"/>
    <n v="34.659999999999997"/>
    <x v="99"/>
    <m/>
    <s v="US"/>
    <n v="5"/>
    <n v="1"/>
    <s v="food"/>
    <d v="2019-10-01T00:00:00"/>
    <d v="2014-03-23T00:00:00"/>
    <d v="2014-03-23T00:00:00"/>
    <n v="876"/>
    <n v="876"/>
    <n v="598"/>
    <s v="PURCHASE"/>
    <x v="0"/>
    <n v="0"/>
    <b v="1"/>
    <b v="0"/>
    <s v="0"/>
    <s v="Good"/>
    <s v="YES"/>
  </r>
  <r>
    <n v="859945982"/>
    <n v="859945982"/>
    <x v="7"/>
    <n v="3258.65"/>
    <s v="2016-10-19T04:35:43"/>
    <n v="0"/>
    <x v="105"/>
    <s v="US"/>
    <s v="US"/>
    <n v="5"/>
    <n v="1"/>
    <s v="subscriptions"/>
    <d v="2019-01-01T00:00:00"/>
    <d v="2014-08-13T00:00:00"/>
    <d v="2016-06-05T00:00:00"/>
    <n v="243"/>
    <n v="243"/>
    <n v="252"/>
    <s v="ADDRESS_VERIFICATION"/>
    <x v="0"/>
    <n v="1741.35"/>
    <b v="0"/>
    <b v="0"/>
    <s v="0"/>
    <s v="Good"/>
    <s v="YES"/>
  </r>
  <r>
    <n v="946281748"/>
    <n v="946281748"/>
    <x v="8"/>
    <n v="247.17"/>
    <s v="2016-09-30T09:12:11"/>
    <n v="186.4"/>
    <x v="119"/>
    <s v="US"/>
    <s v="US"/>
    <n v="90"/>
    <n v="1"/>
    <s v="personal care"/>
    <d v="2022-07-01T00:00:00"/>
    <d v="2015-04-17T00:00:00"/>
    <d v="2016-02-11T00:00:00"/>
    <n v="938"/>
    <n v="938"/>
    <n v="40"/>
    <s v="PURCHASE"/>
    <x v="0"/>
    <n v="252.83"/>
    <b v="1"/>
    <b v="0"/>
    <s v="0"/>
    <s v="Good"/>
    <s v="YES"/>
  </r>
  <r>
    <n v="387627994"/>
    <n v="387627994"/>
    <x v="8"/>
    <n v="500"/>
    <s v="2016-09-12T09:13:36"/>
    <n v="48"/>
    <x v="110"/>
    <s v="US"/>
    <s v="US"/>
    <n v="2"/>
    <n v="1"/>
    <s v="fuel"/>
    <d v="2024-02-01T00:00:00"/>
    <d v="2014-03-08T00:00:00"/>
    <d v="2014-03-08T00:00:00"/>
    <n v="685"/>
    <n v="685"/>
    <n v="4847"/>
    <s v="PURCHASE"/>
    <x v="0"/>
    <n v="0"/>
    <b v="1"/>
    <b v="0"/>
    <s v="0"/>
    <s v="Good"/>
    <s v="YES"/>
  </r>
  <r>
    <n v="877017103"/>
    <n v="877017103"/>
    <x v="7"/>
    <n v="1931.84"/>
    <s v="2016-03-07T15:04:03"/>
    <n v="356.47"/>
    <x v="10"/>
    <s v="US"/>
    <s v="US"/>
    <n v="5"/>
    <n v="1"/>
    <s v="online_retail"/>
    <d v="2030-01-01T00:00:00"/>
    <d v="2014-01-31T00:00:00"/>
    <d v="2016-02-25T00:00:00"/>
    <n v="731"/>
    <n v="731"/>
    <n v="4690"/>
    <s v="PURCHASE"/>
    <x v="0"/>
    <n v="3068.16"/>
    <b v="0"/>
    <b v="0"/>
    <s v="0"/>
    <s v="Good"/>
    <s v="YES"/>
  </r>
  <r>
    <n v="742927928"/>
    <n v="742927928"/>
    <x v="7"/>
    <n v="2990.47"/>
    <s v="2016-01-12T17:12:32"/>
    <n v="160.72"/>
    <x v="120"/>
    <s v="US"/>
    <s v="US"/>
    <n v="90"/>
    <n v="1"/>
    <s v="entertainment"/>
    <d v="2022-06-01T00:00:00"/>
    <d v="2007-07-11T00:00:00"/>
    <d v="2016-01-12T00:00:00"/>
    <n v="830"/>
    <n v="830"/>
    <n v="6392"/>
    <s v="PURCHASE"/>
    <x v="0"/>
    <n v="2009.53"/>
    <b v="1"/>
    <b v="0"/>
    <s v="0"/>
    <s v="Good"/>
    <s v="YES"/>
  </r>
  <r>
    <n v="719873381"/>
    <n v="719873381"/>
    <x v="1"/>
    <n v="1430.24"/>
    <s v="2016-09-01T17:42:35"/>
    <n v="136.56"/>
    <x v="121"/>
    <s v="US"/>
    <s v="US"/>
    <n v="9"/>
    <n v="1"/>
    <s v="cable/phone"/>
    <d v="2031-12-01T00:00:00"/>
    <d v="2015-12-22T00:00:00"/>
    <d v="2016-07-23T00:00:00"/>
    <n v="986"/>
    <n v="986"/>
    <n v="2242"/>
    <s v="PURCHASE"/>
    <x v="0"/>
    <n v="1069.76"/>
    <b v="0"/>
    <b v="0"/>
    <s v="0"/>
    <s v="Good"/>
    <s v="YES"/>
  </r>
  <r>
    <n v="322439827"/>
    <n v="322439827"/>
    <x v="7"/>
    <n v="482.64"/>
    <s v="2016-06-14T08:37:45"/>
    <n v="286.26"/>
    <x v="23"/>
    <s v="US"/>
    <s v="US"/>
    <n v="5"/>
    <n v="1"/>
    <s v="subscriptions"/>
    <d v="2030-01-01T00:00:00"/>
    <d v="2014-05-13T00:00:00"/>
    <d v="2014-05-13T00:00:00"/>
    <n v="824"/>
    <n v="824"/>
    <n v="9140"/>
    <s v="PURCHASE"/>
    <x v="0"/>
    <n v="4517.3599999999997"/>
    <b v="0"/>
    <b v="0"/>
    <s v="0"/>
    <s v="Good"/>
    <s v="YES"/>
  </r>
  <r>
    <n v="431958904"/>
    <n v="431958904"/>
    <x v="4"/>
    <n v="7500"/>
    <s v="2016-05-06T11:47:29"/>
    <n v="8.8699999999999992"/>
    <x v="53"/>
    <s v="US"/>
    <s v="US"/>
    <n v="9"/>
    <n v="1"/>
    <s v="mobileapps"/>
    <d v="2026-09-01T00:00:00"/>
    <d v="2013-11-05T00:00:00"/>
    <d v="2013-11-05T00:00:00"/>
    <n v="565"/>
    <n v="565"/>
    <n v="892"/>
    <s v="PURCHASE"/>
    <x v="0"/>
    <n v="0"/>
    <b v="0"/>
    <b v="0"/>
    <s v="0"/>
    <s v="Good"/>
    <s v="YES"/>
  </r>
  <r>
    <n v="812328116"/>
    <n v="812328116"/>
    <x v="7"/>
    <n v="2083.98"/>
    <s v="2016-01-28T06:49:42"/>
    <n v="124.19"/>
    <x v="72"/>
    <s v="US"/>
    <s v="US"/>
    <n v="5"/>
    <n v="1"/>
    <s v="online_retail"/>
    <d v="2019-06-01T00:00:00"/>
    <d v="2011-05-20T00:00:00"/>
    <d v="2016-01-16T00:00:00"/>
    <n v="312"/>
    <n v="312"/>
    <n v="5335"/>
    <s v="PURCHASE"/>
    <x v="0"/>
    <n v="2916.02"/>
    <b v="0"/>
    <b v="0"/>
    <s v="0"/>
    <s v="Good"/>
    <s v="YES"/>
  </r>
  <r>
    <n v="423667120"/>
    <n v="423667120"/>
    <x v="2"/>
    <n v="5121.82"/>
    <s v="2016-07-29T13:27:28"/>
    <n v="316.14999999999998"/>
    <x v="122"/>
    <s v="US"/>
    <s v="US"/>
    <n v="5"/>
    <n v="8"/>
    <s v="fastfood"/>
    <d v="2029-10-01T00:00:00"/>
    <d v="2015-11-03T00:00:00"/>
    <d v="2016-07-13T00:00:00"/>
    <n v="622"/>
    <n v="622"/>
    <n v="6616"/>
    <s v="PURCHASE"/>
    <x v="0"/>
    <n v="14878.18"/>
    <b v="1"/>
    <b v="0"/>
    <s v="0"/>
    <s v="Good"/>
    <s v="YES"/>
  </r>
  <r>
    <n v="843311163"/>
    <n v="843311163"/>
    <x v="7"/>
    <n v="706.32"/>
    <s v="2016-08-25T00:56:47"/>
    <n v="0"/>
    <x v="0"/>
    <s v="US"/>
    <s v="US"/>
    <n v="2"/>
    <n v="1"/>
    <s v="online_retail"/>
    <d v="2028-05-01T00:00:00"/>
    <d v="2007-12-15T00:00:00"/>
    <d v="2007-12-15T00:00:00"/>
    <n v="247"/>
    <n v="247"/>
    <n v="3523"/>
    <s v="ADDRESS_VERIFICATION"/>
    <x v="0"/>
    <n v="4293.68"/>
    <b v="0"/>
    <b v="0"/>
    <s v="0"/>
    <s v="Good"/>
    <s v="YES"/>
  </r>
  <r>
    <n v="125075990"/>
    <n v="125075990"/>
    <x v="0"/>
    <n v="2145.36"/>
    <s v="2016-12-19T20:03:33"/>
    <n v="131.63"/>
    <x v="123"/>
    <s v="US"/>
    <s v="US"/>
    <n v="2"/>
    <n v="1"/>
    <s v="fastfood"/>
    <d v="2020-05-01T00:00:00"/>
    <d v="2015-02-12T00:00:00"/>
    <d v="2015-02-12T00:00:00"/>
    <n v="327"/>
    <n v="327"/>
    <n v="171"/>
    <s v="PURCHASE"/>
    <x v="0"/>
    <n v="12854.64"/>
    <b v="1"/>
    <b v="0"/>
    <s v="0"/>
    <s v="Good"/>
    <s v="YES"/>
  </r>
  <r>
    <n v="820248098"/>
    <n v="820248098"/>
    <x v="4"/>
    <n v="3829.08"/>
    <s v="2016-09-21T23:49:53"/>
    <n v="406.28"/>
    <x v="124"/>
    <s v="US"/>
    <s v="US"/>
    <n v="2"/>
    <n v="1"/>
    <s v="fastfood"/>
    <d v="2030-06-01T00:00:00"/>
    <d v="2015-05-23T00:00:00"/>
    <d v="2015-05-23T00:00:00"/>
    <n v="997"/>
    <n v="997"/>
    <n v="427"/>
    <s v="PURCHASE"/>
    <x v="0"/>
    <n v="3670.92"/>
    <b v="1"/>
    <b v="0"/>
    <s v="0"/>
    <s v="Good"/>
    <s v="YES"/>
  </r>
  <r>
    <n v="653709494"/>
    <n v="653709494"/>
    <x v="7"/>
    <n v="297.89999999999998"/>
    <s v="2016-02-13T04:38:40"/>
    <n v="0"/>
    <x v="50"/>
    <s v="US"/>
    <s v="US"/>
    <n v="9"/>
    <n v="1"/>
    <s v="entertainment"/>
    <d v="2027-02-01T00:00:00"/>
    <d v="2013-12-21T00:00:00"/>
    <d v="2013-12-21T00:00:00"/>
    <n v="844"/>
    <n v="844"/>
    <n v="5997"/>
    <s v="ADDRESS_VERIFICATION"/>
    <x v="0"/>
    <n v="4702.1000000000004"/>
    <b v="0"/>
    <b v="0"/>
    <s v="0"/>
    <s v="Good"/>
    <s v="YES"/>
  </r>
  <r>
    <n v="165845158"/>
    <n v="165845158"/>
    <x v="4"/>
    <n v="5577.75"/>
    <s v="2016-04-03T07:13:59"/>
    <n v="68.98"/>
    <x v="10"/>
    <s v="US"/>
    <s v="US"/>
    <n v="5"/>
    <n v="1"/>
    <s v="online_retail"/>
    <d v="2019-06-01T00:00:00"/>
    <d v="2015-06-15T00:00:00"/>
    <d v="2016-01-10T00:00:00"/>
    <n v="760"/>
    <n v="760"/>
    <n v="6965"/>
    <s v="PURCHASE"/>
    <x v="0"/>
    <n v="1922.25"/>
    <b v="0"/>
    <b v="0"/>
    <s v="0"/>
    <s v="Good"/>
    <s v="YES"/>
  </r>
  <r>
    <n v="237642418"/>
    <n v="237642418"/>
    <x v="4"/>
    <n v="2691.26"/>
    <s v="2016-06-15T19:34:08"/>
    <n v="42.55"/>
    <x v="35"/>
    <s v="US"/>
    <s v="US"/>
    <n v="5"/>
    <n v="1"/>
    <s v="online_retail"/>
    <d v="2030-05-01T00:00:00"/>
    <d v="2014-05-15T00:00:00"/>
    <d v="2014-05-15T00:00:00"/>
    <n v="854"/>
    <n v="854"/>
    <n v="1198"/>
    <s v="PURCHASE"/>
    <x v="0"/>
    <n v="4808.74"/>
    <b v="0"/>
    <b v="0"/>
    <s v="0"/>
    <s v="Good"/>
    <s v="YES"/>
  </r>
  <r>
    <n v="261301489"/>
    <n v="261301489"/>
    <x v="2"/>
    <n v="10605.64"/>
    <s v="2016-12-05T01:12:31"/>
    <n v="238.14"/>
    <x v="1"/>
    <s v="US"/>
    <s v="US"/>
    <n v="5"/>
    <n v="1"/>
    <s v="online_retail"/>
    <d v="2031-10-01T00:00:00"/>
    <d v="2015-10-10T00:00:00"/>
    <d v="2016-03-15T00:00:00"/>
    <n v="883"/>
    <n v="883"/>
    <n v="9219"/>
    <s v="PURCHASE"/>
    <x v="0"/>
    <n v="9394.36"/>
    <b v="0"/>
    <b v="0"/>
    <s v="0"/>
    <s v="Good"/>
    <s v="YES"/>
  </r>
  <r>
    <n v="214033721"/>
    <n v="214033721"/>
    <x v="2"/>
    <n v="19605.189999999999"/>
    <s v="2016-06-13T08:01:37"/>
    <n v="102.62"/>
    <x v="33"/>
    <s v="US"/>
    <s v="US"/>
    <n v="2"/>
    <n v="1"/>
    <s v="entertainment"/>
    <d v="2029-01-01T00:00:00"/>
    <d v="2014-08-15T00:00:00"/>
    <d v="2014-08-15T00:00:00"/>
    <n v="207"/>
    <n v="207"/>
    <n v="2956"/>
    <s v="PURCHASE"/>
    <x v="0"/>
    <n v="394.81"/>
    <b v="1"/>
    <b v="0"/>
    <s v="0"/>
    <s v="Good"/>
    <s v="YES"/>
  </r>
  <r>
    <n v="715145398"/>
    <n v="715145398"/>
    <x v="7"/>
    <n v="4281.0200000000004"/>
    <s v="2016-03-14T07:23:37"/>
    <n v="90.38"/>
    <x v="125"/>
    <s v="US"/>
    <s v="US"/>
    <n v="2"/>
    <n v="1"/>
    <s v="food"/>
    <d v="2019-08-01T00:00:00"/>
    <d v="2008-09-14T00:00:00"/>
    <d v="2008-09-14T00:00:00"/>
    <n v="861"/>
    <n v="861"/>
    <n v="7264"/>
    <s v="PURCHASE"/>
    <x v="0"/>
    <n v="718.98"/>
    <b v="1"/>
    <b v="0"/>
    <s v="0"/>
    <s v="Good"/>
    <s v="YES"/>
  </r>
  <r>
    <n v="158548467"/>
    <n v="158548467"/>
    <x v="9"/>
    <n v="46904.21"/>
    <s v="2016-05-12T18:13:58"/>
    <n v="10.01"/>
    <x v="108"/>
    <s v="US"/>
    <s v="US"/>
    <m/>
    <n v="1"/>
    <s v="online_subscriptions"/>
    <d v="2031-01-01T00:00:00"/>
    <d v="2013-05-21T00:00:00"/>
    <d v="2013-05-21T00:00:00"/>
    <n v="448"/>
    <n v="448"/>
    <n v="4121"/>
    <s v="PURCHASE"/>
    <x v="0"/>
    <n v="3095.79"/>
    <b v="0"/>
    <b v="0"/>
    <s v="0"/>
    <s v="Good"/>
    <s v="YES"/>
  </r>
  <r>
    <n v="767113679"/>
    <n v="767113679"/>
    <x v="6"/>
    <n v="297.62"/>
    <s v="2016-04-20T21:18:34"/>
    <n v="61.79"/>
    <x v="126"/>
    <s v="US"/>
    <s v="US"/>
    <n v="5"/>
    <n v="1"/>
    <s v="hotels"/>
    <d v="2029-06-01T00:00:00"/>
    <d v="2010-10-13T00:00:00"/>
    <d v="2010-10-13T00:00:00"/>
    <n v="940"/>
    <n v="940"/>
    <n v="6209"/>
    <s v="PURCHASE"/>
    <x v="0"/>
    <n v="702.38"/>
    <b v="0"/>
    <b v="0"/>
    <s v="0"/>
    <s v="Good"/>
    <s v="YES"/>
  </r>
  <r>
    <n v="149326974"/>
    <n v="149326974"/>
    <x v="4"/>
    <n v="4586.7299999999996"/>
    <s v="2016-09-05T01:14:04"/>
    <n v="39.85"/>
    <x v="127"/>
    <s v="US"/>
    <s v="US"/>
    <n v="9"/>
    <n v="8"/>
    <s v="fastfood"/>
    <d v="2025-04-01T00:00:00"/>
    <d v="2014-05-01T00:00:00"/>
    <d v="2014-05-01T00:00:00"/>
    <n v="727"/>
    <n v="727"/>
    <n v="8244"/>
    <s v="PURCHASE"/>
    <x v="0"/>
    <n v="2913.27"/>
    <b v="0"/>
    <b v="0"/>
    <s v="0"/>
    <s v="Good"/>
    <s v="YES"/>
  </r>
  <r>
    <n v="822203001"/>
    <n v="822203001"/>
    <x v="7"/>
    <n v="2070.11"/>
    <s v="2016-03-09T20:03:44"/>
    <n v="313.16000000000003"/>
    <x v="128"/>
    <s v="US"/>
    <s v="US"/>
    <n v="9"/>
    <n v="1"/>
    <s v="food"/>
    <d v="2029-03-01T00:00:00"/>
    <d v="2014-01-11T00:00:00"/>
    <d v="2016-03-07T00:00:00"/>
    <n v="180"/>
    <n v="180"/>
    <n v="6060"/>
    <s v="PURCHASE"/>
    <x v="1"/>
    <n v="2929.89"/>
    <b v="1"/>
    <b v="0"/>
    <s v="0"/>
    <s v="Good"/>
    <s v="YES"/>
  </r>
  <r>
    <n v="501394169"/>
    <n v="501394169"/>
    <x v="3"/>
    <n v="76.25"/>
    <s v="2016-12-23T20:17:48"/>
    <n v="103.91"/>
    <x v="129"/>
    <s v="US"/>
    <s v="US"/>
    <n v="5"/>
    <n v="1"/>
    <s v="subscriptions"/>
    <d v="2023-07-01T00:00:00"/>
    <d v="2013-12-10T00:00:00"/>
    <d v="2013-12-10T00:00:00"/>
    <n v="115"/>
    <n v="115"/>
    <n v="7005"/>
    <s v="PURCHASE"/>
    <x v="0"/>
    <n v="173.75"/>
    <b v="0"/>
    <b v="0"/>
    <s v="1"/>
    <s v="Bad"/>
    <s v="YES"/>
  </r>
  <r>
    <n v="398207745"/>
    <n v="398207745"/>
    <x v="2"/>
    <n v="16977.54"/>
    <s v="2016-10-25T15:23:33"/>
    <n v="125.05"/>
    <x v="35"/>
    <s v="US"/>
    <s v="US"/>
    <n v="9"/>
    <n v="1"/>
    <s v="online_retail"/>
    <d v="2018-09-01T00:00:00"/>
    <d v="2015-02-11T00:00:00"/>
    <d v="2015-02-11T00:00:00"/>
    <n v="491"/>
    <n v="491"/>
    <n v="9201"/>
    <s v="PURCHASE"/>
    <x v="0"/>
    <n v="3022.46"/>
    <b v="0"/>
    <b v="0"/>
    <s v="0"/>
    <s v="Good"/>
    <s v="YES"/>
  </r>
  <r>
    <n v="209204606"/>
    <n v="209204606"/>
    <x v="8"/>
    <n v="44.11"/>
    <s v="2016-01-15T01:07:59"/>
    <n v="134.62"/>
    <x v="130"/>
    <s v="US"/>
    <s v="US"/>
    <n v="5"/>
    <n v="1"/>
    <s v="personal care"/>
    <d v="2021-06-01T00:00:00"/>
    <d v="2014-05-14T00:00:00"/>
    <d v="2014-05-14T00:00:00"/>
    <n v="984"/>
    <n v="984"/>
    <n v="5862"/>
    <s v="PURCHASE"/>
    <x v="0"/>
    <n v="455.89"/>
    <b v="1"/>
    <b v="0"/>
    <s v="0"/>
    <s v="Bad"/>
    <s v="YES"/>
  </r>
  <r>
    <n v="226896970"/>
    <n v="226896970"/>
    <x v="9"/>
    <n v="19299.41"/>
    <s v="2016-02-01T04:26:30"/>
    <n v="0"/>
    <x v="86"/>
    <s v="US"/>
    <s v="US"/>
    <n v="5"/>
    <n v="8"/>
    <s v="entertainment"/>
    <d v="2021-05-01T00:00:00"/>
    <d v="2014-05-25T00:00:00"/>
    <d v="2014-05-25T00:00:00"/>
    <n v="874"/>
    <n v="874"/>
    <n v="3165"/>
    <s v="ADDRESS_VERIFICATION"/>
    <x v="0"/>
    <n v="30700.59"/>
    <b v="0"/>
    <b v="0"/>
    <s v="0"/>
    <s v="Good"/>
    <s v="YES"/>
  </r>
  <r>
    <n v="203528847"/>
    <n v="203528847"/>
    <x v="7"/>
    <n v="2542.92"/>
    <s v="2016-08-09T12:01:29"/>
    <n v="148.22"/>
    <x v="59"/>
    <s v="US"/>
    <s v="US"/>
    <n v="5"/>
    <n v="1"/>
    <s v="online_gifts"/>
    <d v="2028-06-01T00:00:00"/>
    <d v="2013-01-07T00:00:00"/>
    <d v="2013-01-07T00:00:00"/>
    <n v="692"/>
    <n v="692"/>
    <n v="7899"/>
    <s v="PURCHASE"/>
    <x v="0"/>
    <n v="2457.08"/>
    <b v="0"/>
    <b v="0"/>
    <s v="0"/>
    <s v="Good"/>
    <s v="YES"/>
  </r>
  <r>
    <n v="484705396"/>
    <n v="484705396"/>
    <x v="5"/>
    <n v="6437.13"/>
    <s v="2016-02-13T20:35:10"/>
    <n v="418.22"/>
    <x v="10"/>
    <s v="US"/>
    <s v="US"/>
    <n v="2"/>
    <n v="1"/>
    <s v="online_retail"/>
    <d v="2030-02-01T00:00:00"/>
    <d v="2014-11-21T00:00:00"/>
    <d v="2016-01-31T00:00:00"/>
    <n v="922"/>
    <n v="922"/>
    <n v="4431"/>
    <s v="PURCHASE"/>
    <x v="0"/>
    <n v="3562.87"/>
    <b v="0"/>
    <b v="0"/>
    <s v="0"/>
    <s v="Good"/>
    <s v="YES"/>
  </r>
  <r>
    <n v="958429964"/>
    <n v="958429964"/>
    <x v="0"/>
    <n v="14755.81"/>
    <s v="2016-04-28T21:32:44"/>
    <n v="7.33"/>
    <x v="53"/>
    <s v="US"/>
    <s v="US"/>
    <n v="5"/>
    <n v="1"/>
    <s v="mobileapps"/>
    <d v="2023-10-01T00:00:00"/>
    <d v="2010-09-15T00:00:00"/>
    <d v="2010-09-15T00:00:00"/>
    <n v="717"/>
    <n v="717"/>
    <n v="6609"/>
    <s v="PURCHASE"/>
    <x v="0"/>
    <n v="244.19"/>
    <b v="0"/>
    <b v="0"/>
    <s v="0"/>
    <s v="Good"/>
    <s v="YES"/>
  </r>
  <r>
    <n v="658700143"/>
    <n v="658700143"/>
    <x v="4"/>
    <n v="4589.6099999999997"/>
    <s v="2016-07-04T13:50:06"/>
    <n v="152.16999999999999"/>
    <x v="14"/>
    <s v="US"/>
    <s v="US"/>
    <n v="9"/>
    <n v="8"/>
    <s v="online_retail"/>
    <d v="2019-05-01T00:00:00"/>
    <d v="2013-09-26T00:00:00"/>
    <d v="2016-05-25T00:00:00"/>
    <n v="506"/>
    <n v="506"/>
    <n v="2607"/>
    <s v="PURCHASE"/>
    <x v="0"/>
    <n v="2910.39"/>
    <b v="0"/>
    <b v="0"/>
    <s v="0"/>
    <s v="Good"/>
    <s v="YES"/>
  </r>
  <r>
    <n v="468802073"/>
    <n v="468802073"/>
    <x v="1"/>
    <n v="2233.44"/>
    <s v="2016-11-08T15:33:51"/>
    <n v="25.69"/>
    <x v="131"/>
    <s v="US"/>
    <s v="US"/>
    <n v="5"/>
    <n v="1"/>
    <s v="fuel"/>
    <d v="2030-11-01T00:00:00"/>
    <d v="2015-07-08T00:00:00"/>
    <d v="2015-07-08T00:00:00"/>
    <n v="496"/>
    <n v="496"/>
    <n v="7582"/>
    <s v="PURCHASE"/>
    <x v="0"/>
    <n v="266.56"/>
    <b v="1"/>
    <b v="0"/>
    <s v="0"/>
    <s v="Good"/>
    <s v="YES"/>
  </r>
  <r>
    <n v="396127294"/>
    <n v="396127294"/>
    <x v="3"/>
    <n v="145.1"/>
    <s v="2016-08-02T00:02:56"/>
    <n v="65.040000000000006"/>
    <x v="132"/>
    <s v="US"/>
    <s v="US"/>
    <n v="9"/>
    <n v="1"/>
    <s v="fuel"/>
    <d v="2019-05-01T00:00:00"/>
    <d v="2009-10-04T00:00:00"/>
    <d v="2009-10-04T00:00:00"/>
    <n v="797"/>
    <n v="797"/>
    <n v="692"/>
    <s v="PURCHASE"/>
    <x v="0"/>
    <n v="104.9"/>
    <b v="1"/>
    <b v="0"/>
    <s v="0"/>
    <s v="Good"/>
    <s v="YES"/>
  </r>
  <r>
    <n v="635251329"/>
    <n v="635251329"/>
    <x v="0"/>
    <n v="13191.26"/>
    <s v="2016-12-26T23:25:40"/>
    <n v="85.77"/>
    <x v="120"/>
    <s v="US"/>
    <s v="US"/>
    <n v="9"/>
    <n v="8"/>
    <s v="entertainment"/>
    <d v="2029-07-01T00:00:00"/>
    <d v="2015-09-25T00:00:00"/>
    <d v="2016-10-19T00:00:00"/>
    <n v="383"/>
    <n v="383"/>
    <n v="0"/>
    <s v="PURCHASE"/>
    <x v="0"/>
    <n v="1808.74"/>
    <b v="1"/>
    <b v="0"/>
    <s v="0"/>
    <s v="Good"/>
    <s v="YES"/>
  </r>
  <r>
    <n v="475305324"/>
    <n v="475305324"/>
    <x v="7"/>
    <n v="4935.42"/>
    <s v="2016-12-08T03:09:52"/>
    <n v="6.06"/>
    <x v="31"/>
    <s v="US"/>
    <s v="US"/>
    <n v="9"/>
    <n v="1"/>
    <s v="mobileapps"/>
    <d v="2030-03-01T00:00:00"/>
    <d v="2015-11-17T00:00:00"/>
    <d v="2015-11-17T00:00:00"/>
    <n v="462"/>
    <n v="462"/>
    <n v="3163"/>
    <s v="PURCHASE"/>
    <x v="0"/>
    <n v="64.58"/>
    <b v="0"/>
    <b v="0"/>
    <s v="0"/>
    <s v="Good"/>
    <s v="YES"/>
  </r>
  <r>
    <n v="144991614"/>
    <n v="144991614"/>
    <x v="0"/>
    <n v="9689.73"/>
    <s v="2016-09-04T18:13:52"/>
    <n v="184.71"/>
    <x v="12"/>
    <s v="US"/>
    <s v="US"/>
    <n v="9"/>
    <n v="8"/>
    <s v="rideshare"/>
    <d v="2027-03-01T00:00:00"/>
    <d v="2015-06-08T00:00:00"/>
    <d v="2016-04-19T00:00:00"/>
    <n v="988"/>
    <n v="988"/>
    <n v="244"/>
    <s v="PURCHASE"/>
    <x v="0"/>
    <n v="5310.27"/>
    <b v="0"/>
    <b v="0"/>
    <s v="0"/>
    <s v="Good"/>
    <s v="YES"/>
  </r>
  <r>
    <n v="798697509"/>
    <n v="798697509"/>
    <x v="4"/>
    <n v="6745.51"/>
    <s v="2016-07-02T09:45:24"/>
    <n v="0.76"/>
    <x v="133"/>
    <s v="US"/>
    <s v="US"/>
    <n v="5"/>
    <n v="1"/>
    <s v="fastfood"/>
    <d v="2031-10-01T00:00:00"/>
    <d v="2015-09-18T00:00:00"/>
    <d v="2015-09-18T00:00:00"/>
    <n v="171"/>
    <n v="171"/>
    <n v="1214"/>
    <s v="PURCHASE"/>
    <x v="0"/>
    <n v="754.49"/>
    <b v="1"/>
    <b v="0"/>
    <s v="0"/>
    <s v="Good"/>
    <s v="YES"/>
  </r>
  <r>
    <n v="252988564"/>
    <n v="252988564"/>
    <x v="0"/>
    <n v="13760.79"/>
    <s v="2016-03-14T00:18:53"/>
    <n v="448.55"/>
    <x v="35"/>
    <s v="US"/>
    <s v="US"/>
    <n v="2"/>
    <n v="1"/>
    <s v="online_retail"/>
    <d v="2031-06-01T00:00:00"/>
    <d v="2015-06-19T00:00:00"/>
    <d v="2015-06-19T00:00:00"/>
    <n v="593"/>
    <n v="593"/>
    <n v="7122"/>
    <s v="PURCHASE"/>
    <x v="0"/>
    <n v="1239.21"/>
    <b v="0"/>
    <b v="0"/>
    <s v="0"/>
    <s v="Good"/>
    <s v="YES"/>
  </r>
  <r>
    <n v="500427148"/>
    <n v="500427148"/>
    <x v="2"/>
    <n v="11055.06"/>
    <s v="2016-05-27T03:55:31"/>
    <n v="115.18"/>
    <x v="134"/>
    <s v="US"/>
    <s v="US"/>
    <n v="9"/>
    <n v="1"/>
    <s v="food"/>
    <d v="2031-11-01T00:00:00"/>
    <d v="2014-06-06T00:00:00"/>
    <d v="2016-05-05T00:00:00"/>
    <n v="398"/>
    <n v="398"/>
    <n v="0"/>
    <s v="PURCHASE"/>
    <x v="0"/>
    <n v="8944.94"/>
    <b v="1"/>
    <b v="0"/>
    <s v="0"/>
    <s v="Good"/>
    <s v="YES"/>
  </r>
  <r>
    <n v="610713467"/>
    <n v="610713467"/>
    <x v="1"/>
    <n v="2164.4499999999998"/>
    <s v="2016-02-21T09:59:51"/>
    <n v="118.42"/>
    <x v="23"/>
    <s v="US"/>
    <s v="US"/>
    <n v="90"/>
    <n v="1"/>
    <s v="subscriptions"/>
    <d v="2030-12-01T00:00:00"/>
    <d v="2015-12-25T00:00:00"/>
    <d v="2016-01-18T00:00:00"/>
    <n v="294"/>
    <n v="294"/>
    <n v="2319"/>
    <s v="PURCHASE"/>
    <x v="0"/>
    <n v="335.55"/>
    <b v="1"/>
    <b v="0"/>
    <s v="0"/>
    <s v="Good"/>
    <s v="YES"/>
  </r>
  <r>
    <n v="644254360"/>
    <n v="644254360"/>
    <x v="3"/>
    <n v="113.03"/>
    <s v="2016-05-31T03:42:46"/>
    <n v="32.85"/>
    <x v="135"/>
    <s v="US"/>
    <s v="US"/>
    <n v="90"/>
    <n v="1"/>
    <s v="food"/>
    <d v="2027-02-01T00:00:00"/>
    <d v="2015-05-27T00:00:00"/>
    <d v="2015-05-27T00:00:00"/>
    <n v="907"/>
    <n v="907"/>
    <n v="2416"/>
    <s v="PURCHASE"/>
    <x v="0"/>
    <n v="136.97"/>
    <b v="1"/>
    <b v="0"/>
    <s v="0"/>
    <s v="Good"/>
    <s v="YES"/>
  </r>
  <r>
    <n v="111361550"/>
    <n v="111361550"/>
    <x v="8"/>
    <n v="83.09"/>
    <s v="2016-06-07T01:42:33"/>
    <n v="63.62"/>
    <x v="10"/>
    <s v="US"/>
    <s v="US"/>
    <n v="80"/>
    <n v="8"/>
    <s v="online_retail"/>
    <d v="2030-12-01T00:00:00"/>
    <d v="2014-11-28T00:00:00"/>
    <d v="2014-11-28T00:00:00"/>
    <n v="380"/>
    <n v="380"/>
    <n v="6682"/>
    <s v="PURCHASE"/>
    <x v="0"/>
    <n v="416.91"/>
    <b v="0"/>
    <b v="0"/>
    <s v="0"/>
    <s v="Good"/>
    <s v="YES"/>
  </r>
  <r>
    <n v="335389185"/>
    <n v="335389185"/>
    <x v="7"/>
    <n v="2189.35"/>
    <s v="2016-11-30T23:07:55"/>
    <n v="324.29000000000002"/>
    <x v="0"/>
    <s v="US"/>
    <s v="US"/>
    <n v="9"/>
    <n v="1"/>
    <s v="online_retail"/>
    <d v="2030-05-01T00:00:00"/>
    <d v="2014-11-06T00:00:00"/>
    <d v="2014-11-06T00:00:00"/>
    <n v="438"/>
    <n v="438"/>
    <n v="6122"/>
    <s v="PURCHASE"/>
    <x v="0"/>
    <n v="2810.65"/>
    <b v="0"/>
    <b v="0"/>
    <s v="0"/>
    <s v="Good"/>
    <s v="YES"/>
  </r>
  <r>
    <n v="409088695"/>
    <n v="409088695"/>
    <x v="9"/>
    <n v="12411.92"/>
    <s v="2016-12-28T19:12:18"/>
    <n v="8.01"/>
    <x v="31"/>
    <s v="US"/>
    <s v="US"/>
    <n v="9"/>
    <n v="1"/>
    <s v="mobileapps"/>
    <d v="2018-07-01T00:00:00"/>
    <d v="2015-02-05T00:00:00"/>
    <d v="2016-10-30T00:00:00"/>
    <n v="584"/>
    <n v="584"/>
    <n v="9245"/>
    <s v="PURCHASE"/>
    <x v="0"/>
    <n v="37588.080000000002"/>
    <b v="0"/>
    <b v="0"/>
    <s v="0"/>
    <s v="Good"/>
    <s v="YES"/>
  </r>
  <r>
    <n v="552072046"/>
    <n v="552072046"/>
    <x v="7"/>
    <n v="1754.72"/>
    <s v="2016-07-08T02:57:58"/>
    <n v="323.94"/>
    <x v="136"/>
    <s v="US"/>
    <s v="US"/>
    <n v="5"/>
    <n v="1"/>
    <s v="personal care"/>
    <d v="2021-10-01T00:00:00"/>
    <d v="2015-03-02T00:00:00"/>
    <d v="2015-03-02T00:00:00"/>
    <n v="777"/>
    <n v="777"/>
    <n v="6368"/>
    <s v="PURCHASE"/>
    <x v="0"/>
    <n v="3245.28"/>
    <b v="1"/>
    <b v="0"/>
    <s v="0"/>
    <s v="Good"/>
    <s v="YES"/>
  </r>
  <r>
    <n v="606600998"/>
    <n v="606600998"/>
    <x v="9"/>
    <n v="49896.85"/>
    <s v="2016-11-06T02:47:35"/>
    <n v="20.93"/>
    <x v="137"/>
    <s v="US"/>
    <s v="US"/>
    <n v="2"/>
    <n v="1"/>
    <s v="gym"/>
    <d v="2023-04-01T00:00:00"/>
    <d v="2014-12-05T00:00:00"/>
    <d v="2014-12-05T00:00:00"/>
    <n v="324"/>
    <n v="324"/>
    <n v="9759"/>
    <s v="PURCHASE"/>
    <x v="0"/>
    <n v="103.15"/>
    <b v="1"/>
    <b v="0"/>
    <s v="0"/>
    <s v="Good"/>
    <s v="YES"/>
  </r>
  <r>
    <n v="903375890"/>
    <n v="903375890"/>
    <x v="6"/>
    <n v="779.76"/>
    <s v="2016-03-03T15:19:57"/>
    <n v="17.89"/>
    <x v="138"/>
    <s v="US"/>
    <s v="US"/>
    <n v="5"/>
    <n v="1"/>
    <s v="subscriptions"/>
    <d v="2025-09-01T00:00:00"/>
    <d v="2015-03-24T00:00:00"/>
    <d v="2015-03-24T00:00:00"/>
    <n v="452"/>
    <n v="452"/>
    <n v="7182"/>
    <s v="PURCHASE"/>
    <x v="0"/>
    <n v="220.24"/>
    <b v="0"/>
    <b v="0"/>
    <s v="0"/>
    <s v="Good"/>
    <s v="YES"/>
  </r>
  <r>
    <n v="318001076"/>
    <n v="318001076"/>
    <x v="9"/>
    <n v="23947.599999999999"/>
    <s v="2016-01-26T11:32:33"/>
    <n v="58.56"/>
    <x v="0"/>
    <s v="US"/>
    <s v="US"/>
    <n v="5"/>
    <n v="1"/>
    <s v="online_retail"/>
    <d v="2030-11-01T00:00:00"/>
    <d v="2015-12-11T00:00:00"/>
    <d v="2016-01-20T00:00:00"/>
    <n v="633"/>
    <n v="633"/>
    <n v="1789"/>
    <s v="PURCHASE"/>
    <x v="0"/>
    <n v="26052.400000000001"/>
    <b v="0"/>
    <b v="0"/>
    <s v="0"/>
    <s v="Good"/>
    <s v="YES"/>
  </r>
  <r>
    <n v="352733468"/>
    <n v="352733468"/>
    <x v="1"/>
    <n v="1810.37"/>
    <s v="2016-02-19T05:21:22"/>
    <n v="58.04"/>
    <x v="139"/>
    <s v="US"/>
    <s v="US"/>
    <n v="5"/>
    <n v="8"/>
    <s v="furniture"/>
    <d v="2026-10-01T00:00:00"/>
    <d v="2009-12-11T00:00:00"/>
    <d v="2009-12-11T00:00:00"/>
    <n v="610"/>
    <n v="610"/>
    <n v="8518"/>
    <s v="PURCHASE"/>
    <x v="0"/>
    <n v="689.63"/>
    <b v="1"/>
    <b v="0"/>
    <s v="0"/>
    <s v="Good"/>
    <s v="YES"/>
  </r>
  <r>
    <n v="457059945"/>
    <n v="457059945"/>
    <x v="5"/>
    <n v="4084.31"/>
    <s v="2016-12-06T03:55:54"/>
    <n v="3.36"/>
    <x v="31"/>
    <s v="US"/>
    <s v="US"/>
    <n v="5"/>
    <n v="1"/>
    <s v="mobileapps"/>
    <d v="2019-05-01T00:00:00"/>
    <d v="2015-12-26T00:00:00"/>
    <d v="2015-12-26T00:00:00"/>
    <n v="194"/>
    <n v="194"/>
    <n v="2470"/>
    <s v="PURCHASE"/>
    <x v="0"/>
    <n v="5915.69"/>
    <b v="0"/>
    <b v="0"/>
    <s v="0"/>
    <s v="Good"/>
    <s v="YES"/>
  </r>
  <r>
    <n v="484705396"/>
    <n v="484705396"/>
    <x v="5"/>
    <n v="3777.76"/>
    <s v="2016-06-06T05:10:13"/>
    <n v="266.31"/>
    <x v="36"/>
    <s v="US"/>
    <s v="US"/>
    <n v="5"/>
    <n v="1"/>
    <s v="online_retail"/>
    <d v="2022-02-01T00:00:00"/>
    <d v="2014-11-21T00:00:00"/>
    <d v="2016-05-31T00:00:00"/>
    <n v="922"/>
    <n v="922"/>
    <n v="4431"/>
    <s v="PURCHASE"/>
    <x v="0"/>
    <n v="6222.24"/>
    <b v="0"/>
    <b v="0"/>
    <s v="0"/>
    <s v="Good"/>
    <s v="YES"/>
  </r>
  <r>
    <n v="428892294"/>
    <n v="428892294"/>
    <x v="1"/>
    <n v="1585.15"/>
    <s v="2016-06-18T23:54:34"/>
    <n v="128.94"/>
    <x v="140"/>
    <s v="US"/>
    <s v="US"/>
    <n v="9"/>
    <n v="8"/>
    <s v="online_gifts"/>
    <d v="2032-01-01T00:00:00"/>
    <d v="2014-05-24T00:00:00"/>
    <d v="2016-05-02T00:00:00"/>
    <n v="654"/>
    <n v="654"/>
    <n v="4737"/>
    <s v="PURCHASE"/>
    <x v="0"/>
    <n v="914.85"/>
    <b v="0"/>
    <b v="0"/>
    <s v="0"/>
    <s v="Good"/>
    <s v="YES"/>
  </r>
  <r>
    <n v="883947897"/>
    <n v="883947897"/>
    <x v="5"/>
    <n v="9855.9599999999991"/>
    <s v="2016-10-05T06:43:30"/>
    <n v="106.27"/>
    <x v="141"/>
    <s v="US"/>
    <s v="US"/>
    <n v="2"/>
    <n v="1"/>
    <s v="fastfood"/>
    <d v="2027-12-01T00:00:00"/>
    <d v="2013-09-25T00:00:00"/>
    <d v="2013-09-25T00:00:00"/>
    <n v="160"/>
    <n v="160"/>
    <n v="6291"/>
    <s v="PURCHASE"/>
    <x v="0"/>
    <n v="144.04"/>
    <b v="1"/>
    <b v="0"/>
    <s v="0"/>
    <s v="Good"/>
    <s v="YES"/>
  </r>
  <r>
    <n v="695492434"/>
    <n v="695492434"/>
    <x v="7"/>
    <n v="4520.6099999999997"/>
    <s v="2016-05-22T11:34:03"/>
    <n v="54.76"/>
    <x v="142"/>
    <s v="US"/>
    <s v="US"/>
    <n v="9"/>
    <n v="1"/>
    <s v="fastfood"/>
    <d v="2019-10-01T00:00:00"/>
    <d v="2014-01-04T00:00:00"/>
    <d v="2014-01-04T00:00:00"/>
    <n v="690"/>
    <n v="690"/>
    <n v="1426"/>
    <s v="PURCHASE"/>
    <x v="0"/>
    <n v="479.39"/>
    <b v="1"/>
    <b v="0"/>
    <s v="0"/>
    <s v="Good"/>
    <s v="YES"/>
  </r>
  <r>
    <n v="194596994"/>
    <n v="194596994"/>
    <x v="0"/>
    <n v="5212.6099999999997"/>
    <s v="2016-02-20T05:50:48"/>
    <n v="1.39"/>
    <x v="143"/>
    <s v="US"/>
    <s v="US"/>
    <n v="5"/>
    <n v="1"/>
    <s v="entertainment"/>
    <d v="2022-04-01T00:00:00"/>
    <d v="2012-01-06T00:00:00"/>
    <d v="2016-01-08T00:00:00"/>
    <n v="663"/>
    <n v="663"/>
    <n v="8002"/>
    <m/>
    <x v="0"/>
    <n v="9787.39"/>
    <b v="0"/>
    <b v="0"/>
    <s v="0"/>
    <s v="Good"/>
    <s v="YES"/>
  </r>
  <r>
    <n v="597068734"/>
    <n v="597068734"/>
    <x v="0"/>
    <n v="15000"/>
    <s v="2016-03-08T07:27:21"/>
    <n v="189.59"/>
    <x v="45"/>
    <s v="US"/>
    <s v="US"/>
    <n v="2"/>
    <n v="1"/>
    <s v="food"/>
    <d v="2019-01-01T00:00:00"/>
    <d v="2015-03-31T00:00:00"/>
    <d v="2015-03-31T00:00:00"/>
    <n v="718"/>
    <n v="718"/>
    <n v="1872"/>
    <s v="PURCHASE"/>
    <x v="0"/>
    <n v="0"/>
    <b v="1"/>
    <b v="0"/>
    <s v="0"/>
    <s v="Good"/>
    <s v="YES"/>
  </r>
  <r>
    <n v="443645010"/>
    <n v="443645010"/>
    <x v="7"/>
    <n v="4546.24"/>
    <s v="2016-02-16T01:17:51"/>
    <n v="548.02"/>
    <x v="72"/>
    <s v="US"/>
    <s v="US"/>
    <m/>
    <n v="1"/>
    <s v="online_retail"/>
    <d v="2025-11-01T00:00:00"/>
    <d v="2011-07-17T00:00:00"/>
    <d v="2011-07-17T00:00:00"/>
    <n v="555"/>
    <n v="555"/>
    <n v="8000"/>
    <s v="PURCHASE"/>
    <x v="1"/>
    <n v="453.76"/>
    <b v="0"/>
    <b v="0"/>
    <s v="0"/>
    <s v="Good"/>
    <s v="YES"/>
  </r>
  <r>
    <n v="804644772"/>
    <n v="804644772"/>
    <x v="3"/>
    <n v="250"/>
    <s v="2016-05-24T07:00:44"/>
    <n v="89.32"/>
    <x v="12"/>
    <s v="US"/>
    <s v="US"/>
    <n v="5"/>
    <n v="1"/>
    <s v="rideshare"/>
    <d v="2029-03-01T00:00:00"/>
    <d v="2015-02-14T00:00:00"/>
    <d v="2015-02-14T00:00:00"/>
    <n v="355"/>
    <n v="355"/>
    <n v="2676"/>
    <s v="PURCHASE"/>
    <x v="0"/>
    <n v="0"/>
    <b v="0"/>
    <b v="0"/>
    <s v="1"/>
    <s v="Good"/>
    <s v="YES"/>
  </r>
  <r>
    <n v="703733318"/>
    <n v="703733318"/>
    <x v="0"/>
    <n v="5070.16"/>
    <s v="2016-05-20T12:31:20"/>
    <n v="185.3"/>
    <x v="35"/>
    <s v="US"/>
    <s v="US"/>
    <n v="5"/>
    <n v="1"/>
    <s v="online_retail"/>
    <d v="2026-11-01T00:00:00"/>
    <d v="2015-01-22T00:00:00"/>
    <d v="2016-04-01T00:00:00"/>
    <n v="537"/>
    <n v="537"/>
    <n v="1947"/>
    <s v="PURCHASE"/>
    <x v="0"/>
    <n v="9929.84"/>
    <b v="0"/>
    <b v="0"/>
    <s v="0"/>
    <s v="Good"/>
    <s v="YES"/>
  </r>
  <r>
    <n v="797440147"/>
    <n v="797440147"/>
    <x v="5"/>
    <n v="8955.34"/>
    <s v="2016-09-19T12:32:36"/>
    <n v="266.63"/>
    <x v="11"/>
    <s v="US"/>
    <s v="US"/>
    <n v="5"/>
    <n v="1"/>
    <s v="online_retail"/>
    <d v="2030-03-01T00:00:00"/>
    <d v="2015-10-27T00:00:00"/>
    <d v="2015-10-27T00:00:00"/>
    <n v="798"/>
    <n v="598"/>
    <n v="8786"/>
    <s v="PURCHASE"/>
    <x v="0"/>
    <n v="1044.6600000000001"/>
    <b v="0"/>
    <b v="0"/>
    <s v="0"/>
    <s v="Good"/>
    <s v="NO"/>
  </r>
  <r>
    <n v="715174660"/>
    <n v="715174660"/>
    <x v="0"/>
    <n v="11918.62"/>
    <s v="2016-03-23T13:47:36"/>
    <n v="84.74"/>
    <x v="144"/>
    <s v="US"/>
    <s v="US"/>
    <n v="5"/>
    <n v="1"/>
    <s v="fastfood"/>
    <d v="2031-09-01T00:00:00"/>
    <d v="2014-02-15T00:00:00"/>
    <d v="2014-02-15T00:00:00"/>
    <n v="136"/>
    <n v="136"/>
    <n v="2417"/>
    <s v="PURCHASE"/>
    <x v="0"/>
    <n v="3081.38"/>
    <b v="1"/>
    <b v="0"/>
    <s v="0"/>
    <s v="Good"/>
    <s v="YES"/>
  </r>
  <r>
    <n v="406680076"/>
    <n v="406680076"/>
    <x v="5"/>
    <n v="10000"/>
    <s v="2016-02-01T03:03:39"/>
    <n v="54.21"/>
    <x v="32"/>
    <s v="US"/>
    <s v="US"/>
    <n v="2"/>
    <n v="1"/>
    <s v="fastfood"/>
    <d v="2023-09-01T00:00:00"/>
    <d v="2015-09-29T00:00:00"/>
    <d v="2015-09-29T00:00:00"/>
    <n v="111"/>
    <n v="111"/>
    <n v="6849"/>
    <s v="PURCHASE"/>
    <x v="0"/>
    <n v="0"/>
    <b v="1"/>
    <b v="0"/>
    <s v="0"/>
    <s v="Good"/>
    <s v="YES"/>
  </r>
  <r>
    <n v="321155190"/>
    <n v="321155190"/>
    <x v="4"/>
    <n v="5515.48"/>
    <s v="2016-06-08T05:15:01"/>
    <n v="79.59"/>
    <x v="30"/>
    <s v="US"/>
    <s v="US"/>
    <n v="5"/>
    <n v="1"/>
    <s v="online_retail"/>
    <d v="2021-01-01T00:00:00"/>
    <d v="2015-03-06T00:00:00"/>
    <d v="2015-03-06T00:00:00"/>
    <n v="636"/>
    <n v="636"/>
    <n v="8365"/>
    <s v="PURCHASE"/>
    <x v="0"/>
    <n v="1984.52"/>
    <b v="0"/>
    <b v="0"/>
    <s v="0"/>
    <s v="Good"/>
    <s v="YES"/>
  </r>
  <r>
    <n v="929372534"/>
    <n v="929372534"/>
    <x v="0"/>
    <n v="13886.64"/>
    <s v="2016-07-11T17:21:52"/>
    <n v="51.14"/>
    <x v="12"/>
    <s v="US"/>
    <s v="US"/>
    <n v="5"/>
    <n v="1"/>
    <s v="rideshare"/>
    <d v="2022-03-01T00:00:00"/>
    <d v="2014-05-25T00:00:00"/>
    <d v="2014-05-25T00:00:00"/>
    <n v="825"/>
    <n v="825"/>
    <n v="5272"/>
    <s v="PURCHASE"/>
    <x v="0"/>
    <n v="1113.3599999999999"/>
    <b v="0"/>
    <b v="0"/>
    <s v="0"/>
    <s v="Good"/>
    <s v="YES"/>
  </r>
  <r>
    <n v="252581711"/>
    <n v="252581711"/>
    <x v="7"/>
    <n v="4756.7299999999996"/>
    <s v="2016-07-08T21:03:13"/>
    <n v="146.69999999999999"/>
    <x v="145"/>
    <s v="US"/>
    <s v="US"/>
    <n v="5"/>
    <n v="8"/>
    <s v="fastfood"/>
    <d v="2028-12-01T00:00:00"/>
    <d v="2014-02-16T00:00:00"/>
    <d v="2014-02-16T00:00:00"/>
    <n v="654"/>
    <n v="654"/>
    <n v="8794"/>
    <s v="PURCHASE"/>
    <x v="0"/>
    <n v="243.27"/>
    <b v="1"/>
    <b v="0"/>
    <s v="0"/>
    <s v="Good"/>
    <s v="YES"/>
  </r>
  <r>
    <n v="804664691"/>
    <n v="804664691"/>
    <x v="7"/>
    <n v="1074.29"/>
    <s v="2016-08-23T04:35:46"/>
    <n v="0"/>
    <x v="60"/>
    <s v="US"/>
    <s v="US"/>
    <n v="5"/>
    <n v="1"/>
    <s v="rideshare"/>
    <d v="2023-02-01T00:00:00"/>
    <d v="2015-12-16T00:00:00"/>
    <d v="2016-07-28T00:00:00"/>
    <n v="358"/>
    <n v="358"/>
    <n v="2867"/>
    <s v="ADDRESS_VERIFICATION"/>
    <x v="0"/>
    <n v="3925.71"/>
    <b v="0"/>
    <b v="0"/>
    <s v="0"/>
    <s v="Good"/>
    <s v="YES"/>
  </r>
  <r>
    <n v="824423647"/>
    <n v="824423647"/>
    <x v="1"/>
    <n v="528.03"/>
    <s v="2016-01-31T09:35:16"/>
    <n v="34.590000000000003"/>
    <x v="14"/>
    <s v="US"/>
    <s v="US"/>
    <n v="9"/>
    <n v="1"/>
    <s v="online_retail"/>
    <d v="2031-11-01T00:00:00"/>
    <d v="2014-08-22T00:00:00"/>
    <d v="2016-01-27T00:00:00"/>
    <n v="226"/>
    <n v="226"/>
    <n v="6606"/>
    <s v="PURCHASE"/>
    <x v="0"/>
    <n v="1971.97"/>
    <b v="0"/>
    <b v="0"/>
    <s v="0"/>
    <s v="Good"/>
    <s v="YES"/>
  </r>
  <r>
    <n v="273474098"/>
    <n v="273474098"/>
    <x v="4"/>
    <n v="6289.28"/>
    <s v="2016-01-12T16:28:58"/>
    <n v="823.73"/>
    <x v="19"/>
    <s v="US"/>
    <s v="US"/>
    <n v="9"/>
    <n v="1"/>
    <s v="entertainment"/>
    <d v="2028-07-01T00:00:00"/>
    <d v="2014-09-02T00:00:00"/>
    <d v="2014-09-02T00:00:00"/>
    <n v="863"/>
    <n v="863"/>
    <n v="1771"/>
    <s v="PURCHASE"/>
    <x v="0"/>
    <n v="1210.72"/>
    <b v="1"/>
    <b v="0"/>
    <s v="0"/>
    <s v="Good"/>
    <s v="YES"/>
  </r>
  <r>
    <n v="459291345"/>
    <n v="459291345"/>
    <x v="2"/>
    <n v="9105.8700000000008"/>
    <s v="2016-02-15T10:04:03"/>
    <n v="142"/>
    <x v="1"/>
    <s v="US"/>
    <s v="US"/>
    <n v="9"/>
    <n v="1"/>
    <s v="online_retail"/>
    <d v="2024-07-01T00:00:00"/>
    <d v="2012-12-18T00:00:00"/>
    <d v="2016-01-01T00:00:00"/>
    <n v="904"/>
    <n v="904"/>
    <n v="2505"/>
    <s v="PURCHASE"/>
    <x v="0"/>
    <n v="10894.13"/>
    <b v="0"/>
    <b v="0"/>
    <s v="0"/>
    <s v="Good"/>
    <s v="YES"/>
  </r>
  <r>
    <n v="305087790"/>
    <n v="305087790"/>
    <x v="0"/>
    <n v="1662.55"/>
    <s v="2016-04-29T21:34:31"/>
    <n v="117.47"/>
    <x v="146"/>
    <s v="US"/>
    <s v="US"/>
    <n v="9"/>
    <n v="8"/>
    <s v="hotels"/>
    <d v="2022-05-01T00:00:00"/>
    <d v="2013-09-18T00:00:00"/>
    <d v="2013-09-18T00:00:00"/>
    <n v="241"/>
    <n v="241"/>
    <n v="7371"/>
    <s v="PURCHASE"/>
    <x v="0"/>
    <n v="13337.45"/>
    <b v="0"/>
    <b v="0"/>
    <s v="0"/>
    <s v="Good"/>
    <s v="YES"/>
  </r>
  <r>
    <n v="824953960"/>
    <n v="824953960"/>
    <x v="1"/>
    <n v="1296.42"/>
    <s v="2016-01-27T17:25:56"/>
    <n v="7.26"/>
    <x v="147"/>
    <s v="US"/>
    <s v="US"/>
    <n v="2"/>
    <n v="1"/>
    <s v="airline"/>
    <d v="2027-10-01T00:00:00"/>
    <d v="2012-03-22T00:00:00"/>
    <d v="2016-01-25T00:00:00"/>
    <n v="716"/>
    <n v="716"/>
    <n v="1124"/>
    <s v="PURCHASE"/>
    <x v="0"/>
    <n v="1203.58"/>
    <b v="0"/>
    <b v="0"/>
    <s v="0"/>
    <s v="Good"/>
    <s v="YES"/>
  </r>
  <r>
    <n v="591317835"/>
    <n v="591317835"/>
    <x v="5"/>
    <n v="4425.04"/>
    <s v="2016-12-17T12:24:07"/>
    <n v="160.54"/>
    <x v="11"/>
    <s v="US"/>
    <s v="US"/>
    <n v="5"/>
    <n v="1"/>
    <s v="online_retail"/>
    <d v="2028-07-01T00:00:00"/>
    <d v="2015-08-29T00:00:00"/>
    <d v="2015-08-29T00:00:00"/>
    <n v="434"/>
    <n v="434"/>
    <n v="6522"/>
    <s v="PURCHASE"/>
    <x v="0"/>
    <n v="5574.96"/>
    <b v="0"/>
    <b v="0"/>
    <s v="0"/>
    <s v="Good"/>
    <s v="YES"/>
  </r>
  <r>
    <n v="671010665"/>
    <n v="671010665"/>
    <x v="5"/>
    <n v="3103.05"/>
    <s v="2016-03-28T05:46:15"/>
    <n v="122.88"/>
    <x v="143"/>
    <s v="PR"/>
    <s v="PR"/>
    <n v="5"/>
    <n v="1"/>
    <s v="entertainment"/>
    <d v="2026-02-01T00:00:00"/>
    <d v="2014-12-16T00:00:00"/>
    <d v="2014-12-16T00:00:00"/>
    <n v="243"/>
    <n v="243"/>
    <n v="9731"/>
    <s v="PURCHASE"/>
    <x v="0"/>
    <n v="6896.95"/>
    <b v="1"/>
    <b v="0"/>
    <s v="0"/>
    <s v="Good"/>
    <s v="YES"/>
  </r>
  <r>
    <n v="412558887"/>
    <n v="412558887"/>
    <x v="0"/>
    <n v="7290.79"/>
    <s v="2016-08-27T23:08:52"/>
    <n v="220.24"/>
    <x v="148"/>
    <s v="US"/>
    <s v="US"/>
    <n v="5"/>
    <n v="1"/>
    <s v="fastfood"/>
    <d v="2019-12-01T00:00:00"/>
    <d v="2014-08-27T00:00:00"/>
    <d v="2016-08-04T00:00:00"/>
    <n v="353"/>
    <n v="353"/>
    <n v="8636"/>
    <s v="PURCHASE"/>
    <x v="0"/>
    <n v="7709.21"/>
    <b v="1"/>
    <b v="0"/>
    <s v="0"/>
    <s v="Good"/>
    <s v="YES"/>
  </r>
  <r>
    <n v="278064853"/>
    <n v="278064853"/>
    <x v="8"/>
    <n v="281.2"/>
    <s v="2016-01-03T15:14:53"/>
    <n v="0"/>
    <x v="36"/>
    <s v="US"/>
    <s v="US"/>
    <n v="2"/>
    <n v="1"/>
    <s v="online_retail"/>
    <d v="2026-07-01T00:00:00"/>
    <d v="2013-08-24T00:00:00"/>
    <d v="2016-01-03T00:00:00"/>
    <n v="676"/>
    <n v="676"/>
    <n v="7267"/>
    <s v="ADDRESS_VERIFICATION"/>
    <x v="0"/>
    <n v="218.8"/>
    <b v="0"/>
    <b v="0"/>
    <s v="0"/>
    <s v="Good"/>
    <s v="YES"/>
  </r>
  <r>
    <n v="461128521"/>
    <n v="461128521"/>
    <x v="8"/>
    <n v="500"/>
    <s v="2016-06-22T05:38:03"/>
    <n v="377.84"/>
    <x v="60"/>
    <s v="US"/>
    <s v="US"/>
    <n v="2"/>
    <n v="8"/>
    <s v="rideshare"/>
    <d v="2025-12-01T00:00:00"/>
    <d v="2014-08-14T00:00:00"/>
    <d v="2014-08-14T00:00:00"/>
    <n v="485"/>
    <n v="485"/>
    <n v="7483"/>
    <s v="PURCHASE"/>
    <x v="0"/>
    <n v="0"/>
    <b v="0"/>
    <b v="0"/>
    <s v="0"/>
    <s v="Good"/>
    <s v="YES"/>
  </r>
  <r>
    <n v="715300556"/>
    <n v="715300556"/>
    <x v="4"/>
    <n v="1330.85"/>
    <s v="2016-06-11T17:21:00"/>
    <n v="135.01"/>
    <x v="64"/>
    <s v="US"/>
    <s v="US"/>
    <n v="2"/>
    <n v="1"/>
    <s v="online_retail"/>
    <d v="2023-09-01T00:00:00"/>
    <d v="2012-03-08T00:00:00"/>
    <d v="2012-03-08T00:00:00"/>
    <n v="538"/>
    <n v="538"/>
    <n v="941"/>
    <s v="PURCHASE"/>
    <x v="0"/>
    <n v="6169.15"/>
    <b v="0"/>
    <b v="0"/>
    <s v="0"/>
    <s v="Good"/>
    <s v="YES"/>
  </r>
  <r>
    <n v="353215513"/>
    <n v="353215513"/>
    <x v="4"/>
    <n v="4017.52"/>
    <s v="2016-12-12T00:07:33"/>
    <n v="503.61"/>
    <x v="149"/>
    <s v="US"/>
    <s v="US"/>
    <n v="9"/>
    <n v="1"/>
    <s v="food"/>
    <d v="2025-09-01T00:00:00"/>
    <d v="2013-07-04T00:00:00"/>
    <d v="2016-12-05T00:00:00"/>
    <n v="986"/>
    <n v="986"/>
    <n v="2705"/>
    <s v="PURCHASE"/>
    <x v="0"/>
    <n v="3482.48"/>
    <b v="1"/>
    <b v="0"/>
    <s v="0"/>
    <s v="Good"/>
    <s v="YES"/>
  </r>
  <r>
    <n v="736887286"/>
    <n v="736887286"/>
    <x v="4"/>
    <n v="1358.41"/>
    <s v="2016-06-24T08:13:26"/>
    <n v="181.9"/>
    <x v="68"/>
    <s v="US"/>
    <s v="US"/>
    <n v="9"/>
    <n v="1"/>
    <s v="online_retail"/>
    <d v="2028-05-01T00:00:00"/>
    <d v="2015-05-13T00:00:00"/>
    <d v="2015-05-13T00:00:00"/>
    <n v="700"/>
    <n v="700"/>
    <n v="2643"/>
    <s v="PURCHASE"/>
    <x v="0"/>
    <n v="6141.59"/>
    <b v="0"/>
    <b v="0"/>
    <s v="0"/>
    <s v="Good"/>
    <s v="YES"/>
  </r>
  <r>
    <n v="812328116"/>
    <n v="812328116"/>
    <x v="7"/>
    <n v="2163.9699999999998"/>
    <s v="2016-05-07T15:57:12"/>
    <n v="97.69"/>
    <x v="35"/>
    <s v="US"/>
    <s v="US"/>
    <n v="5"/>
    <n v="1"/>
    <s v="online_retail"/>
    <d v="2020-08-01T00:00:00"/>
    <d v="2011-05-20T00:00:00"/>
    <d v="2016-05-05T00:00:00"/>
    <n v="312"/>
    <n v="312"/>
    <n v="5335"/>
    <s v="PURCHASE"/>
    <x v="0"/>
    <n v="2836.03"/>
    <b v="0"/>
    <b v="0"/>
    <s v="0"/>
    <s v="Good"/>
    <s v="YES"/>
  </r>
  <r>
    <n v="398189423"/>
    <n v="398189423"/>
    <x v="3"/>
    <n v="28.03"/>
    <s v="2016-02-25T10:03:05"/>
    <n v="68.47"/>
    <x v="13"/>
    <s v="US"/>
    <s v="US"/>
    <n v="2"/>
    <n v="1"/>
    <s v="food"/>
    <d v="2030-09-01T00:00:00"/>
    <d v="2012-06-13T00:00:00"/>
    <d v="2012-06-13T00:00:00"/>
    <n v="807"/>
    <n v="807"/>
    <n v="7408"/>
    <s v="PURCHASE"/>
    <x v="0"/>
    <n v="221.97"/>
    <b v="1"/>
    <b v="0"/>
    <s v="0"/>
    <s v="Bad"/>
    <s v="YES"/>
  </r>
  <r>
    <n v="606585165"/>
    <n v="606585165"/>
    <x v="5"/>
    <n v="2062.5100000000002"/>
    <s v="2016-04-15T06:37:40"/>
    <n v="396.38"/>
    <x v="111"/>
    <s v="US"/>
    <s v="US"/>
    <n v="9"/>
    <n v="1"/>
    <s v="online_gifts"/>
    <d v="2019-05-01T00:00:00"/>
    <d v="2014-05-07T00:00:00"/>
    <d v="2016-02-13T00:00:00"/>
    <n v="739"/>
    <n v="739"/>
    <n v="8666"/>
    <s v="PURCHASE"/>
    <x v="0"/>
    <n v="7937.49"/>
    <b v="0"/>
    <b v="0"/>
    <s v="0"/>
    <s v="Good"/>
    <s v="YES"/>
  </r>
  <r>
    <n v="519763574"/>
    <n v="519763574"/>
    <x v="9"/>
    <n v="39315.07"/>
    <s v="2016-07-04T04:12:42"/>
    <n v="24.92"/>
    <x v="150"/>
    <s v="US"/>
    <s v="US"/>
    <n v="9"/>
    <n v="1"/>
    <s v="gym"/>
    <d v="2020-05-01T00:00:00"/>
    <d v="2015-11-27T00:00:00"/>
    <d v="2015-11-27T00:00:00"/>
    <n v="524"/>
    <n v="524"/>
    <n v="7166"/>
    <s v="PURCHASE"/>
    <x v="0"/>
    <n v="10684.93"/>
    <b v="0"/>
    <b v="0"/>
    <s v="0"/>
    <s v="Good"/>
    <s v="YES"/>
  </r>
  <r>
    <n v="694507173"/>
    <n v="694507173"/>
    <x v="7"/>
    <n v="1687.28"/>
    <s v="2016-06-18T13:24:39"/>
    <n v="92.77"/>
    <x v="151"/>
    <s v="US"/>
    <s v="US"/>
    <n v="80"/>
    <n v="1"/>
    <s v="food"/>
    <d v="2021-10-01T00:00:00"/>
    <d v="2014-02-05T00:00:00"/>
    <d v="2014-02-05T00:00:00"/>
    <n v="513"/>
    <n v="513"/>
    <n v="3816"/>
    <s v="PURCHASE"/>
    <x v="0"/>
    <n v="3312.72"/>
    <b v="1"/>
    <b v="0"/>
    <s v="0"/>
    <s v="Good"/>
    <s v="YES"/>
  </r>
  <r>
    <n v="393598153"/>
    <n v="393598153"/>
    <x v="7"/>
    <n v="1056.3900000000001"/>
    <s v="2016-11-14T01:10:20"/>
    <n v="140.88999999999999"/>
    <x v="12"/>
    <s v="US"/>
    <s v="US"/>
    <n v="2"/>
    <n v="1"/>
    <s v="rideshare"/>
    <d v="2028-03-01T00:00:00"/>
    <d v="2014-08-07T00:00:00"/>
    <d v="2014-08-07T00:00:00"/>
    <n v="426"/>
    <n v="426"/>
    <n v="5440"/>
    <s v="PURCHASE"/>
    <x v="0"/>
    <n v="3943.61"/>
    <b v="0"/>
    <b v="0"/>
    <s v="0"/>
    <s v="Good"/>
    <s v="YES"/>
  </r>
  <r>
    <n v="864139932"/>
    <n v="864139932"/>
    <x v="0"/>
    <n v="7803.81"/>
    <s v="2016-06-18T15:41:41"/>
    <n v="273.10000000000002"/>
    <x v="152"/>
    <s v="US"/>
    <s v="US"/>
    <n v="5"/>
    <n v="1"/>
    <s v="fastfood"/>
    <d v="2022-04-01T00:00:00"/>
    <d v="2013-11-21T00:00:00"/>
    <d v="2013-11-21T00:00:00"/>
    <n v="559"/>
    <n v="559"/>
    <n v="7541"/>
    <s v="PURCHASE"/>
    <x v="0"/>
    <n v="7196.19"/>
    <b v="1"/>
    <b v="0"/>
    <s v="0"/>
    <s v="Good"/>
    <s v="YES"/>
  </r>
  <r>
    <n v="681830908"/>
    <n v="681830908"/>
    <x v="0"/>
    <n v="7836.01"/>
    <s v="2016-03-30T06:46:44"/>
    <n v="151.85"/>
    <x v="140"/>
    <s v="US"/>
    <s v="US"/>
    <n v="5"/>
    <n v="1"/>
    <s v="online_gifts"/>
    <d v="2019-12-01T00:00:00"/>
    <d v="2007-03-14T00:00:00"/>
    <d v="2016-03-20T00:00:00"/>
    <n v="691"/>
    <n v="691"/>
    <n v="9707"/>
    <s v="PURCHASE"/>
    <x v="0"/>
    <n v="7163.99"/>
    <b v="0"/>
    <b v="0"/>
    <s v="0"/>
    <s v="Good"/>
    <s v="YES"/>
  </r>
  <r>
    <n v="589642154"/>
    <n v="589642154"/>
    <x v="5"/>
    <n v="1855.49"/>
    <s v="2016-06-17T18:43:10"/>
    <n v="222.21"/>
    <x v="36"/>
    <s v="US"/>
    <s v="US"/>
    <n v="9"/>
    <n v="1"/>
    <s v="online_retail"/>
    <d v="2024-06-01T00:00:00"/>
    <d v="2014-11-14T00:00:00"/>
    <d v="2014-11-14T00:00:00"/>
    <n v="416"/>
    <n v="416"/>
    <n v="1565"/>
    <s v="PURCHASE"/>
    <x v="0"/>
    <n v="8144.51"/>
    <b v="0"/>
    <b v="0"/>
    <s v="0"/>
    <s v="Good"/>
    <s v="YES"/>
  </r>
  <r>
    <n v="945968051"/>
    <n v="945968051"/>
    <x v="4"/>
    <n v="7130.67"/>
    <s v="2016-05-21T20:34:20"/>
    <n v="42.92"/>
    <x v="12"/>
    <s v="US"/>
    <s v="US"/>
    <n v="9"/>
    <n v="1"/>
    <s v="rideshare"/>
    <d v="2020-11-01T00:00:00"/>
    <d v="2009-07-20T00:00:00"/>
    <d v="2009-07-20T00:00:00"/>
    <n v="451"/>
    <n v="451"/>
    <n v="1946"/>
    <s v="PURCHASE"/>
    <x v="0"/>
    <n v="369.33"/>
    <b v="0"/>
    <b v="0"/>
    <s v="0"/>
    <s v="Good"/>
    <s v="YES"/>
  </r>
  <r>
    <n v="431233240"/>
    <n v="431233240"/>
    <x v="6"/>
    <n v="87.48"/>
    <s v="2016-10-28T00:41:31"/>
    <n v="55.37"/>
    <x v="22"/>
    <s v="US"/>
    <s v="US"/>
    <n v="9"/>
    <n v="1"/>
    <s v="online_gifts"/>
    <d v="2018-11-01T00:00:00"/>
    <d v="2015-08-12T00:00:00"/>
    <d v="2016-05-12T00:00:00"/>
    <n v="404"/>
    <n v="404"/>
    <n v="3965"/>
    <s v="PURCHASE"/>
    <x v="0"/>
    <n v="912.52"/>
    <b v="0"/>
    <b v="0"/>
    <s v="0"/>
    <s v="Good"/>
    <s v="YES"/>
  </r>
  <r>
    <n v="766647076"/>
    <n v="766647076"/>
    <x v="9"/>
    <n v="48673.06"/>
    <s v="2016-09-15T23:31:47"/>
    <n v="20.66"/>
    <x v="22"/>
    <s v="US"/>
    <s v="US"/>
    <n v="2"/>
    <n v="1"/>
    <s v="online_gifts"/>
    <d v="2030-09-01T00:00:00"/>
    <d v="2015-11-28T00:00:00"/>
    <d v="2015-11-28T00:00:00"/>
    <n v="415"/>
    <n v="415"/>
    <n v="507"/>
    <s v="PURCHASE"/>
    <x v="0"/>
    <n v="1326.94"/>
    <b v="0"/>
    <b v="0"/>
    <s v="0"/>
    <s v="Good"/>
    <s v="YES"/>
  </r>
  <r>
    <n v="497718837"/>
    <n v="497718837"/>
    <x v="0"/>
    <n v="14904.48"/>
    <s v="2016-06-11T21:11:16"/>
    <n v="80.900000000000006"/>
    <x v="0"/>
    <s v="US"/>
    <s v="US"/>
    <n v="9"/>
    <n v="1"/>
    <s v="online_retail"/>
    <d v="2023-09-01T00:00:00"/>
    <d v="2015-10-31T00:00:00"/>
    <d v="2015-10-31T00:00:00"/>
    <n v="643"/>
    <n v="643"/>
    <n v="921"/>
    <s v="PURCHASE"/>
    <x v="0"/>
    <n v="95.52"/>
    <b v="0"/>
    <b v="0"/>
    <s v="0"/>
    <s v="Good"/>
    <s v="YES"/>
  </r>
  <r>
    <n v="108614671"/>
    <n v="108614671"/>
    <x v="5"/>
    <n v="9344.16"/>
    <s v="2016-07-08T08:54:27"/>
    <n v="74.41"/>
    <x v="153"/>
    <s v="US"/>
    <s v="US"/>
    <n v="5"/>
    <n v="1"/>
    <s v="fastfood"/>
    <d v="2024-01-01T00:00:00"/>
    <d v="2011-08-26T00:00:00"/>
    <d v="2011-08-26T00:00:00"/>
    <n v="405"/>
    <n v="205"/>
    <n v="9244"/>
    <s v="PURCHASE"/>
    <x v="0"/>
    <n v="655.84"/>
    <b v="1"/>
    <b v="0"/>
    <s v="0"/>
    <s v="Good"/>
    <s v="NO"/>
  </r>
  <r>
    <n v="877017103"/>
    <n v="877017103"/>
    <x v="7"/>
    <n v="1436.92"/>
    <s v="2016-04-17T07:23:04"/>
    <n v="28.42"/>
    <x v="68"/>
    <s v="US"/>
    <s v="US"/>
    <n v="9"/>
    <n v="1"/>
    <s v="online_retail"/>
    <d v="2022-09-01T00:00:00"/>
    <d v="2014-01-31T00:00:00"/>
    <d v="2016-04-15T00:00:00"/>
    <n v="731"/>
    <n v="731"/>
    <n v="4690"/>
    <s v="PURCHASE"/>
    <x v="0"/>
    <n v="3563.08"/>
    <b v="0"/>
    <b v="0"/>
    <s v="0"/>
    <s v="Good"/>
    <s v="YES"/>
  </r>
  <r>
    <n v="743751772"/>
    <n v="743751772"/>
    <x v="1"/>
    <n v="857.99"/>
    <s v="2016-09-20T08:08:40"/>
    <n v="65.5"/>
    <x v="60"/>
    <s v="US"/>
    <s v="US"/>
    <n v="9"/>
    <n v="1"/>
    <s v="rideshare"/>
    <d v="2030-11-01T00:00:00"/>
    <d v="2013-10-13T00:00:00"/>
    <d v="2013-10-13T00:00:00"/>
    <n v="327"/>
    <n v="327"/>
    <n v="6541"/>
    <s v="PURCHASE"/>
    <x v="0"/>
    <n v="1642.01"/>
    <b v="0"/>
    <b v="0"/>
    <s v="0"/>
    <s v="Good"/>
    <s v="YES"/>
  </r>
  <r>
    <n v="204677905"/>
    <n v="204677905"/>
    <x v="7"/>
    <n v="4937.91"/>
    <s v="2016-04-14T08:38:09"/>
    <n v="31.74"/>
    <x v="10"/>
    <s v="US"/>
    <s v="US"/>
    <n v="5"/>
    <n v="1"/>
    <s v="online_retail"/>
    <d v="2029-03-01T00:00:00"/>
    <d v="2013-05-16T00:00:00"/>
    <d v="2013-05-16T00:00:00"/>
    <n v="778"/>
    <n v="778"/>
    <n v="8344"/>
    <s v="PURCHASE"/>
    <x v="0"/>
    <n v="62.09"/>
    <b v="0"/>
    <b v="0"/>
    <s v="0"/>
    <s v="Good"/>
    <s v="YES"/>
  </r>
  <r>
    <n v="579804669"/>
    <n v="579804669"/>
    <x v="5"/>
    <n v="3736.74"/>
    <s v="2016-11-05T11:09:48"/>
    <n v="248.68"/>
    <x v="68"/>
    <s v="US"/>
    <s v="US"/>
    <n v="2"/>
    <n v="1"/>
    <s v="online_retail"/>
    <d v="2025-08-01T00:00:00"/>
    <d v="2015-08-21T00:00:00"/>
    <d v="2016-06-22T00:00:00"/>
    <n v="426"/>
    <n v="426"/>
    <n v="2737"/>
    <s v="PURCHASE"/>
    <x v="1"/>
    <n v="6263.26"/>
    <b v="0"/>
    <b v="0"/>
    <s v="0"/>
    <s v="Good"/>
    <s v="YES"/>
  </r>
  <r>
    <n v="812328116"/>
    <n v="812328116"/>
    <x v="7"/>
    <n v="1283.3900000000001"/>
    <s v="2016-12-02T12:19:48"/>
    <n v="399.7"/>
    <x v="10"/>
    <s v="US"/>
    <s v="US"/>
    <n v="9"/>
    <n v="1"/>
    <s v="online_retail"/>
    <d v="2026-03-01T00:00:00"/>
    <d v="2011-05-20T00:00:00"/>
    <d v="2016-07-20T00:00:00"/>
    <n v="312"/>
    <n v="312"/>
    <n v="5335"/>
    <s v="PURCHASE"/>
    <x v="0"/>
    <n v="3716.61"/>
    <b v="0"/>
    <b v="0"/>
    <s v="1"/>
    <s v="Good"/>
    <s v="YES"/>
  </r>
  <r>
    <n v="417549733"/>
    <n v="417549733"/>
    <x v="1"/>
    <n v="1810.54"/>
    <s v="2016-08-07T07:22:32"/>
    <n v="665.3"/>
    <x v="30"/>
    <s v="US"/>
    <s v="US"/>
    <n v="5"/>
    <n v="8"/>
    <s v="online_retail"/>
    <d v="2024-05-01T00:00:00"/>
    <d v="2015-02-16T00:00:00"/>
    <d v="2016-06-25T00:00:00"/>
    <n v="475"/>
    <n v="475"/>
    <n v="0"/>
    <s v="PURCHASE"/>
    <x v="0"/>
    <n v="689.46"/>
    <b v="0"/>
    <b v="0"/>
    <s v="0"/>
    <s v="Good"/>
    <s v="YES"/>
  </r>
  <r>
    <n v="390852976"/>
    <n v="390852976"/>
    <x v="7"/>
    <n v="2418.5700000000002"/>
    <s v="2016-12-13T10:20:44"/>
    <n v="22.99"/>
    <x v="59"/>
    <s v="US"/>
    <s v="US"/>
    <n v="2"/>
    <n v="1"/>
    <s v="online_gifts"/>
    <d v="2023-04-01T00:00:00"/>
    <d v="2015-08-13T00:00:00"/>
    <d v="2016-10-10T00:00:00"/>
    <n v="682"/>
    <n v="682"/>
    <n v="9108"/>
    <s v="PURCHASE"/>
    <x v="0"/>
    <n v="2581.4299999999998"/>
    <b v="0"/>
    <b v="0"/>
    <s v="0"/>
    <s v="Good"/>
    <s v="YES"/>
  </r>
  <r>
    <n v="353215513"/>
    <n v="353215513"/>
    <x v="4"/>
    <n v="4050"/>
    <s v="2016-03-08T11:07:39"/>
    <n v="52.96"/>
    <x v="85"/>
    <s v="US"/>
    <s v="US"/>
    <n v="2"/>
    <n v="1"/>
    <s v="food"/>
    <d v="2026-08-01T00:00:00"/>
    <d v="2013-07-04T00:00:00"/>
    <d v="2016-01-26T00:00:00"/>
    <n v="986"/>
    <n v="986"/>
    <n v="2705"/>
    <s v="PURCHASE"/>
    <x v="0"/>
    <n v="3450"/>
    <b v="1"/>
    <b v="0"/>
    <s v="0"/>
    <s v="Good"/>
    <s v="YES"/>
  </r>
  <r>
    <n v="683252875"/>
    <n v="683252875"/>
    <x v="7"/>
    <n v="4191.18"/>
    <s v="2016-08-13T19:05:54"/>
    <n v="140.19999999999999"/>
    <x v="154"/>
    <s v="US"/>
    <s v="US"/>
    <n v="5"/>
    <n v="1"/>
    <s v="hotels"/>
    <d v="2027-02-01T00:00:00"/>
    <d v="2013-11-28T00:00:00"/>
    <d v="2013-11-28T00:00:00"/>
    <n v="647"/>
    <n v="647"/>
    <n v="7098"/>
    <s v="PURCHASE"/>
    <x v="0"/>
    <n v="808.82"/>
    <b v="1"/>
    <b v="0"/>
    <s v="0"/>
    <s v="Good"/>
    <s v="YES"/>
  </r>
  <r>
    <n v="235721673"/>
    <n v="235721673"/>
    <x v="7"/>
    <n v="473.89"/>
    <s v="2016-09-13T04:07:30"/>
    <n v="8.93"/>
    <x v="155"/>
    <s v="US"/>
    <s v="US"/>
    <n v="5"/>
    <n v="1"/>
    <s v="entertainment"/>
    <d v="2030-06-01T00:00:00"/>
    <d v="2013-06-15T00:00:00"/>
    <d v="2016-08-21T00:00:00"/>
    <n v="634"/>
    <n v="634"/>
    <n v="5325"/>
    <s v="PURCHASE"/>
    <x v="0"/>
    <n v="4526.1099999999997"/>
    <b v="1"/>
    <b v="0"/>
    <s v="0"/>
    <s v="Good"/>
    <s v="YES"/>
  </r>
  <r>
    <n v="558342763"/>
    <n v="558342763"/>
    <x v="3"/>
    <n v="94.66"/>
    <s v="2016-03-23T02:16:20"/>
    <n v="137.87"/>
    <x v="12"/>
    <s v="US"/>
    <s v="US"/>
    <n v="2"/>
    <n v="1"/>
    <s v="rideshare"/>
    <d v="2031-09-01T00:00:00"/>
    <d v="2013-09-24T00:00:00"/>
    <d v="2013-09-24T00:00:00"/>
    <n v="847"/>
    <n v="847"/>
    <n v="7786"/>
    <s v="PURCHASE"/>
    <x v="0"/>
    <n v="155.34"/>
    <b v="0"/>
    <b v="0"/>
    <s v="0"/>
    <s v="Bad"/>
    <s v="YES"/>
  </r>
  <r>
    <n v="801998121"/>
    <n v="801998121"/>
    <x v="5"/>
    <n v="7121.97"/>
    <s v="2016-05-01T06:55:29"/>
    <n v="38"/>
    <x v="48"/>
    <s v="US"/>
    <s v="US"/>
    <n v="90"/>
    <n v="1"/>
    <s v="online_retail"/>
    <d v="2025-07-01T00:00:00"/>
    <d v="2015-11-01T00:00:00"/>
    <d v="2015-11-01T00:00:00"/>
    <n v="138"/>
    <n v="138"/>
    <n v="7296"/>
    <s v="PURCHASE"/>
    <x v="0"/>
    <n v="2878.03"/>
    <b v="0"/>
    <b v="0"/>
    <s v="0"/>
    <s v="Good"/>
    <s v="YES"/>
  </r>
  <r>
    <n v="240456714"/>
    <n v="240456714"/>
    <x v="0"/>
    <n v="3465.87"/>
    <s v="2016-11-09T18:07:08"/>
    <n v="52.26"/>
    <x v="48"/>
    <s v="US"/>
    <s v="US"/>
    <n v="5"/>
    <n v="1"/>
    <s v="online_retail"/>
    <d v="2026-11-01T00:00:00"/>
    <d v="2014-08-12T00:00:00"/>
    <d v="2016-09-29T00:00:00"/>
    <n v="628"/>
    <n v="628"/>
    <n v="3850"/>
    <s v="PURCHASE"/>
    <x v="0"/>
    <n v="11534.13"/>
    <b v="0"/>
    <b v="0"/>
    <s v="0"/>
    <s v="Good"/>
    <s v="YES"/>
  </r>
  <r>
    <n v="767282675"/>
    <n v="767282675"/>
    <x v="3"/>
    <n v="250"/>
    <s v="2016-06-06T16:18:14"/>
    <n v="30.64"/>
    <x v="156"/>
    <s v="US"/>
    <s v="US"/>
    <n v="9"/>
    <n v="1"/>
    <s v="gym"/>
    <d v="2028-05-01T00:00:00"/>
    <d v="2013-01-28T00:00:00"/>
    <d v="2013-01-28T00:00:00"/>
    <n v="829"/>
    <n v="829"/>
    <n v="497"/>
    <s v="PURCHASE"/>
    <x v="0"/>
    <n v="0"/>
    <b v="0"/>
    <b v="0"/>
    <s v="0"/>
    <s v="Good"/>
    <s v="YES"/>
  </r>
  <r>
    <n v="919132339"/>
    <n v="919132339"/>
    <x v="1"/>
    <n v="1509.8"/>
    <s v="2016-03-27T14:12:12"/>
    <n v="697.32"/>
    <x v="157"/>
    <s v="US"/>
    <s v="US"/>
    <n v="9"/>
    <n v="1"/>
    <s v="health"/>
    <d v="2030-07-01T00:00:00"/>
    <d v="2014-12-15T00:00:00"/>
    <d v="2014-12-15T00:00:00"/>
    <n v="893"/>
    <n v="893"/>
    <n v="33"/>
    <s v="PURCHASE"/>
    <x v="1"/>
    <n v="990.2"/>
    <b v="1"/>
    <b v="0"/>
    <s v="0"/>
    <s v="Good"/>
    <s v="YES"/>
  </r>
  <r>
    <n v="177821713"/>
    <n v="177821713"/>
    <x v="2"/>
    <n v="1759.97"/>
    <s v="2016-09-17T16:10:54"/>
    <n v="256.36"/>
    <x v="36"/>
    <s v="US"/>
    <s v="US"/>
    <n v="5"/>
    <n v="8"/>
    <s v="online_retail"/>
    <d v="2019-09-01T00:00:00"/>
    <d v="2013-07-21T00:00:00"/>
    <d v="2013-07-21T00:00:00"/>
    <n v="463"/>
    <n v="463"/>
    <n v="2603"/>
    <s v="PURCHASE"/>
    <x v="0"/>
    <n v="18240.03"/>
    <b v="0"/>
    <b v="0"/>
    <s v="1"/>
    <s v="Good"/>
    <s v="YES"/>
  </r>
  <r>
    <n v="251625315"/>
    <n v="251625315"/>
    <x v="5"/>
    <n v="2836.96"/>
    <s v="2016-02-04T14:35:49"/>
    <n v="278.62"/>
    <x v="158"/>
    <s v="US"/>
    <s v="US"/>
    <n v="5"/>
    <n v="1"/>
    <s v="fastfood"/>
    <d v="2030-10-01T00:00:00"/>
    <d v="2013-05-23T00:00:00"/>
    <d v="2013-05-23T00:00:00"/>
    <n v="410"/>
    <n v="410"/>
    <n v="913"/>
    <s v="PURCHASE"/>
    <x v="1"/>
    <n v="7163.04"/>
    <b v="1"/>
    <b v="0"/>
    <s v="0"/>
    <s v="Good"/>
    <s v="YES"/>
  </r>
  <r>
    <n v="937052688"/>
    <n v="937052688"/>
    <x v="0"/>
    <n v="9476.31"/>
    <s v="2016-09-25T17:55:15"/>
    <n v="29.64"/>
    <x v="131"/>
    <s v="US"/>
    <s v="US"/>
    <n v="5"/>
    <n v="1"/>
    <s v="fuel"/>
    <d v="2021-09-01T00:00:00"/>
    <d v="2014-05-15T00:00:00"/>
    <d v="2016-08-29T00:00:00"/>
    <n v="451"/>
    <n v="451"/>
    <n v="4764"/>
    <s v="PURCHASE"/>
    <x v="0"/>
    <n v="5523.69"/>
    <b v="1"/>
    <b v="0"/>
    <s v="1"/>
    <s v="Good"/>
    <s v="YES"/>
  </r>
  <r>
    <n v="488869201"/>
    <n v="488869201"/>
    <x v="4"/>
    <n v="1183.98"/>
    <s v="2016-06-28T11:06:29"/>
    <n v="61.21"/>
    <x v="159"/>
    <s v="US"/>
    <s v="US"/>
    <n v="5"/>
    <n v="1"/>
    <s v="auto"/>
    <d v="2022-11-01T00:00:00"/>
    <d v="2014-03-03T00:00:00"/>
    <d v="2014-03-03T00:00:00"/>
    <n v="100"/>
    <n v="100"/>
    <n v="6325"/>
    <s v="PURCHASE"/>
    <x v="0"/>
    <n v="6316.02"/>
    <b v="1"/>
    <b v="0"/>
    <s v="0"/>
    <s v="Good"/>
    <s v="YES"/>
  </r>
  <r>
    <n v="632120503"/>
    <n v="632120503"/>
    <x v="4"/>
    <n v="5946.77"/>
    <s v="2016-03-12T21:46:11"/>
    <n v="113.5"/>
    <x v="68"/>
    <s v="US"/>
    <s v="US"/>
    <n v="5"/>
    <n v="8"/>
    <s v="online_retail"/>
    <d v="2024-04-01T00:00:00"/>
    <d v="2014-04-13T00:00:00"/>
    <d v="2014-04-13T00:00:00"/>
    <n v="183"/>
    <n v="183"/>
    <n v="5502"/>
    <s v="PURCHASE"/>
    <x v="0"/>
    <n v="1553.23"/>
    <b v="0"/>
    <b v="0"/>
    <s v="0"/>
    <s v="Good"/>
    <s v="YES"/>
  </r>
  <r>
    <n v="788066927"/>
    <n v="788066927"/>
    <x v="2"/>
    <n v="18223.150000000001"/>
    <s v="2016-01-25T09:04:43"/>
    <n v="60.33"/>
    <x v="52"/>
    <s v="US"/>
    <s v="US"/>
    <n v="9"/>
    <n v="8"/>
    <s v="personal care"/>
    <d v="2020-11-01T00:00:00"/>
    <d v="2015-06-28T00:00:00"/>
    <d v="2015-06-28T00:00:00"/>
    <n v="118"/>
    <n v="118"/>
    <n v="3066"/>
    <s v="PURCHASE"/>
    <x v="0"/>
    <n v="1776.85"/>
    <b v="1"/>
    <b v="0"/>
    <s v="0"/>
    <s v="Good"/>
    <s v="YES"/>
  </r>
  <r>
    <n v="409954274"/>
    <n v="409954274"/>
    <x v="4"/>
    <n v="3967.55"/>
    <s v="2016-02-20T22:38:31"/>
    <n v="126.63"/>
    <x v="160"/>
    <s v="US"/>
    <s v="US"/>
    <n v="5"/>
    <n v="8"/>
    <s v="hotels"/>
    <d v="2019-10-01T00:00:00"/>
    <d v="2012-08-04T00:00:00"/>
    <d v="2012-08-04T00:00:00"/>
    <n v="873"/>
    <n v="873"/>
    <n v="9458"/>
    <s v="PURCHASE"/>
    <x v="0"/>
    <n v="3532.45"/>
    <b v="1"/>
    <b v="0"/>
    <s v="0"/>
    <s v="Good"/>
    <s v="YES"/>
  </r>
  <r>
    <n v="773394474"/>
    <n v="773394474"/>
    <x v="4"/>
    <n v="5470.18"/>
    <s v="2016-03-05T06:34:21"/>
    <n v="10.45"/>
    <x v="11"/>
    <s v="US"/>
    <s v="US"/>
    <n v="9"/>
    <n v="1"/>
    <s v="online_retail"/>
    <d v="2024-12-01T00:00:00"/>
    <d v="2011-09-03T00:00:00"/>
    <d v="2011-09-03T00:00:00"/>
    <n v="661"/>
    <n v="661"/>
    <n v="9948"/>
    <s v="PURCHASE"/>
    <x v="0"/>
    <n v="2029.82"/>
    <b v="0"/>
    <b v="0"/>
    <s v="0"/>
    <s v="Good"/>
    <s v="YES"/>
  </r>
  <r>
    <n v="854435901"/>
    <n v="854435901"/>
    <x v="1"/>
    <n v="1520.25"/>
    <s v="2016-11-13T21:03:02"/>
    <n v="358.23"/>
    <x v="161"/>
    <s v="US"/>
    <s v="US"/>
    <n v="5"/>
    <n v="1"/>
    <s v="subscriptions"/>
    <d v="2020-07-01T00:00:00"/>
    <d v="2015-03-18T00:00:00"/>
    <d v="2015-03-18T00:00:00"/>
    <n v="129"/>
    <n v="129"/>
    <n v="9457"/>
    <s v="PURCHASE"/>
    <x v="0"/>
    <n v="979.75"/>
    <b v="0"/>
    <b v="0"/>
    <s v="0"/>
    <s v="Good"/>
    <s v="YES"/>
  </r>
  <r>
    <n v="899404344"/>
    <n v="899404344"/>
    <x v="7"/>
    <n v="4791.0200000000004"/>
    <s v="2016-01-28T03:07:29"/>
    <n v="76.8"/>
    <x v="12"/>
    <s v="US"/>
    <s v="US"/>
    <n v="5"/>
    <n v="8"/>
    <s v="rideshare"/>
    <d v="2031-10-01T00:00:00"/>
    <d v="2012-03-22T00:00:00"/>
    <d v="2012-03-22T00:00:00"/>
    <n v="654"/>
    <n v="654"/>
    <n v="7774"/>
    <s v="PURCHASE"/>
    <x v="0"/>
    <n v="208.98"/>
    <b v="0"/>
    <b v="0"/>
    <s v="0"/>
    <s v="Good"/>
    <s v="YES"/>
  </r>
  <r>
    <n v="719248301"/>
    <n v="719248301"/>
    <x v="4"/>
    <n v="7368.56"/>
    <s v="2016-05-01T04:28:32"/>
    <n v="783.17"/>
    <x v="162"/>
    <s v="US"/>
    <s v="US"/>
    <n v="5"/>
    <n v="8"/>
    <s v="food"/>
    <d v="2030-01-01T00:00:00"/>
    <d v="2015-06-05T00:00:00"/>
    <d v="2016-04-09T00:00:00"/>
    <n v="576"/>
    <n v="576"/>
    <n v="2330"/>
    <s v="PURCHASE"/>
    <x v="0"/>
    <n v="131.44"/>
    <b v="1"/>
    <b v="0"/>
    <s v="0"/>
    <s v="Good"/>
    <s v="YES"/>
  </r>
  <r>
    <n v="658700143"/>
    <n v="658700143"/>
    <x v="4"/>
    <n v="6270.3"/>
    <s v="2016-05-02T23:11:43"/>
    <n v="7.87"/>
    <x v="35"/>
    <s v="US"/>
    <s v="US"/>
    <n v="5"/>
    <n v="8"/>
    <s v="online_retail"/>
    <d v="2023-05-01T00:00:00"/>
    <d v="2013-09-26T00:00:00"/>
    <d v="2016-03-12T00:00:00"/>
    <n v="506"/>
    <n v="506"/>
    <n v="2607"/>
    <s v="PURCHASE"/>
    <x v="0"/>
    <n v="1229.7"/>
    <b v="0"/>
    <b v="0"/>
    <s v="0"/>
    <s v="Good"/>
    <s v="YES"/>
  </r>
  <r>
    <n v="643392886"/>
    <n v="643392886"/>
    <x v="8"/>
    <n v="500"/>
    <s v="2016-10-04T18:43:55"/>
    <n v="4.42"/>
    <x v="53"/>
    <s v="US"/>
    <s v="US"/>
    <n v="5"/>
    <n v="1"/>
    <s v="mobileapps"/>
    <d v="2030-03-01T00:00:00"/>
    <d v="2015-07-26T00:00:00"/>
    <d v="2015-07-26T00:00:00"/>
    <n v="109"/>
    <n v="109"/>
    <n v="119"/>
    <s v="PURCHASE"/>
    <x v="0"/>
    <n v="0"/>
    <b v="0"/>
    <b v="0"/>
    <s v="0"/>
    <s v="Good"/>
    <s v="YES"/>
  </r>
  <r>
    <n v="822203001"/>
    <n v="822203001"/>
    <x v="7"/>
    <n v="880.97"/>
    <s v="2016-06-15T22:56:54"/>
    <n v="170.82"/>
    <x v="163"/>
    <s v="US"/>
    <s v="US"/>
    <n v="2"/>
    <n v="1"/>
    <s v="auto"/>
    <d v="2019-08-01T00:00:00"/>
    <d v="2014-01-11T00:00:00"/>
    <d v="2016-03-26T00:00:00"/>
    <n v="180"/>
    <n v="180"/>
    <n v="6060"/>
    <s v="PURCHASE"/>
    <x v="0"/>
    <n v="4119.03"/>
    <b v="1"/>
    <b v="0"/>
    <s v="0"/>
    <s v="Good"/>
    <s v="YES"/>
  </r>
  <r>
    <n v="161089322"/>
    <n v="161089322"/>
    <x v="8"/>
    <n v="134.07"/>
    <s v="2016-04-01T20:59:08"/>
    <n v="70.709999999999994"/>
    <x v="64"/>
    <s v="US"/>
    <s v="US"/>
    <n v="9"/>
    <n v="1"/>
    <s v="online_retail"/>
    <d v="2022-07-01T00:00:00"/>
    <d v="2014-11-02T00:00:00"/>
    <d v="2014-11-02T00:00:00"/>
    <n v="880"/>
    <n v="880"/>
    <n v="4406"/>
    <s v="PURCHASE"/>
    <x v="0"/>
    <n v="365.93"/>
    <b v="0"/>
    <b v="0"/>
    <s v="0"/>
    <s v="Good"/>
    <s v="YES"/>
  </r>
  <r>
    <n v="557412022"/>
    <n v="557412022"/>
    <x v="2"/>
    <n v="1583.1"/>
    <s v="2016-10-31T23:04:38"/>
    <n v="14.82"/>
    <x v="68"/>
    <s v="US"/>
    <s v="US"/>
    <n v="5"/>
    <n v="1"/>
    <s v="online_retail"/>
    <d v="2022-06-01T00:00:00"/>
    <d v="2015-11-01T00:00:00"/>
    <d v="2015-11-01T00:00:00"/>
    <n v="935"/>
    <n v="935"/>
    <n v="3694"/>
    <s v="PURCHASE"/>
    <x v="0"/>
    <n v="18416.900000000001"/>
    <b v="0"/>
    <b v="0"/>
    <s v="0"/>
    <s v="Good"/>
    <s v="YES"/>
  </r>
  <r>
    <n v="608065139"/>
    <n v="608065139"/>
    <x v="0"/>
    <n v="11520.72"/>
    <s v="2016-06-20T10:39:08"/>
    <n v="63.04"/>
    <x v="164"/>
    <s v="US"/>
    <s v="US"/>
    <n v="5"/>
    <n v="1"/>
    <s v="fastfood"/>
    <d v="2026-09-01T00:00:00"/>
    <d v="2015-08-10T00:00:00"/>
    <d v="2015-08-10T00:00:00"/>
    <n v="332"/>
    <n v="332"/>
    <n v="6851"/>
    <s v="PURCHASE"/>
    <x v="0"/>
    <n v="3479.28"/>
    <b v="1"/>
    <b v="0"/>
    <s v="0"/>
    <s v="Good"/>
    <s v="YES"/>
  </r>
  <r>
    <n v="582795387"/>
    <n v="582795387"/>
    <x v="7"/>
    <n v="1234.44"/>
    <s v="2016-10-27T02:41:57"/>
    <n v="15.57"/>
    <x v="165"/>
    <s v="US"/>
    <s v="US"/>
    <n v="2"/>
    <n v="1"/>
    <s v="hotels"/>
    <d v="2029-04-01T00:00:00"/>
    <d v="2012-10-21T00:00:00"/>
    <d v="2016-08-08T00:00:00"/>
    <n v="721"/>
    <n v="721"/>
    <n v="2953"/>
    <s v="PURCHASE"/>
    <x v="0"/>
    <n v="3765.56"/>
    <b v="1"/>
    <b v="0"/>
    <s v="0"/>
    <s v="Good"/>
    <s v="YES"/>
  </r>
  <r>
    <n v="725297370"/>
    <n v="725297370"/>
    <x v="7"/>
    <n v="3677.06"/>
    <s v="2016-12-15T16:27:50"/>
    <n v="73.89"/>
    <x v="166"/>
    <s v="US"/>
    <s v="US"/>
    <m/>
    <n v="1"/>
    <s v="food_delivery"/>
    <d v="2018-10-01T00:00:00"/>
    <d v="2015-01-15T00:00:00"/>
    <d v="2015-01-15T00:00:00"/>
    <n v="842"/>
    <n v="842"/>
    <n v="3131"/>
    <s v="PURCHASE"/>
    <x v="0"/>
    <n v="1322.94"/>
    <b v="0"/>
    <b v="0"/>
    <s v="0"/>
    <s v="Good"/>
    <s v="YES"/>
  </r>
  <r>
    <n v="547323374"/>
    <n v="547323374"/>
    <x v="0"/>
    <n v="1503.55"/>
    <s v="2016-11-01T16:08:50"/>
    <n v="194.23"/>
    <x v="0"/>
    <s v="US"/>
    <s v="US"/>
    <n v="2"/>
    <n v="1"/>
    <s v="online_retail"/>
    <d v="2019-05-01T00:00:00"/>
    <d v="2015-06-11T00:00:00"/>
    <d v="2016-04-25T00:00:00"/>
    <n v="723"/>
    <n v="723"/>
    <n v="3689"/>
    <s v="PURCHASE"/>
    <x v="1"/>
    <n v="13496.45"/>
    <b v="0"/>
    <b v="0"/>
    <s v="0"/>
    <s v="Good"/>
    <s v="YES"/>
  </r>
  <r>
    <n v="289059209"/>
    <n v="289059209"/>
    <x v="4"/>
    <n v="629.63"/>
    <s v="2016-12-11T18:10:57"/>
    <n v="13.99"/>
    <x v="60"/>
    <s v="US"/>
    <s v="US"/>
    <n v="5"/>
    <n v="1"/>
    <s v="rideshare"/>
    <d v="2024-07-01T00:00:00"/>
    <d v="2012-10-30T00:00:00"/>
    <d v="2016-07-18T00:00:00"/>
    <n v="148"/>
    <n v="148"/>
    <n v="9716"/>
    <s v="PURCHASE"/>
    <x v="0"/>
    <n v="6870.37"/>
    <b v="0"/>
    <b v="0"/>
    <s v="1"/>
    <s v="Good"/>
    <s v="YES"/>
  </r>
  <r>
    <n v="719873381"/>
    <n v="719873381"/>
    <x v="1"/>
    <n v="642.80999999999995"/>
    <s v="2016-06-22T20:07:11"/>
    <n v="173.14"/>
    <x v="167"/>
    <s v="US"/>
    <s v="US"/>
    <n v="9"/>
    <n v="8"/>
    <s v="fastfood"/>
    <d v="2026-12-01T00:00:00"/>
    <d v="2015-12-22T00:00:00"/>
    <d v="2016-06-14T00:00:00"/>
    <n v="986"/>
    <n v="986"/>
    <n v="2242"/>
    <s v="PURCHASE"/>
    <x v="1"/>
    <n v="1857.19"/>
    <b v="1"/>
    <b v="0"/>
    <s v="0"/>
    <s v="Good"/>
    <s v="YES"/>
  </r>
  <r>
    <n v="586736712"/>
    <n v="586736712"/>
    <x v="4"/>
    <n v="1266.92"/>
    <s v="2016-04-22T18:25:12"/>
    <n v="27.11"/>
    <x v="168"/>
    <s v="US"/>
    <s v="US"/>
    <n v="2"/>
    <n v="1"/>
    <s v="food"/>
    <d v="2019-06-01T00:00:00"/>
    <d v="2014-07-22T00:00:00"/>
    <d v="2014-07-22T00:00:00"/>
    <n v="422"/>
    <n v="422"/>
    <n v="304"/>
    <s v="PURCHASE"/>
    <x v="0"/>
    <n v="6233.08"/>
    <b v="1"/>
    <b v="0"/>
    <s v="1"/>
    <s v="Good"/>
    <s v="YES"/>
  </r>
  <r>
    <n v="792317293"/>
    <n v="792317293"/>
    <x v="7"/>
    <n v="3483.21"/>
    <s v="2016-06-22T23:09:02"/>
    <n v="93.54"/>
    <x v="36"/>
    <s v="US"/>
    <s v="US"/>
    <n v="5"/>
    <n v="1"/>
    <s v="online_retail"/>
    <d v="2025-11-01T00:00:00"/>
    <d v="2015-05-20T00:00:00"/>
    <d v="2016-06-21T00:00:00"/>
    <n v="135"/>
    <n v="135"/>
    <n v="3866"/>
    <s v="PURCHASE"/>
    <x v="0"/>
    <n v="1516.79"/>
    <b v="0"/>
    <b v="0"/>
    <s v="0"/>
    <s v="Good"/>
    <s v="YES"/>
  </r>
  <r>
    <n v="153318892"/>
    <n v="153318892"/>
    <x v="4"/>
    <n v="6634.59"/>
    <s v="2016-09-16T22:45:50"/>
    <n v="15.63"/>
    <x v="169"/>
    <s v="US"/>
    <s v="US"/>
    <n v="5"/>
    <n v="1"/>
    <s v="fastfood"/>
    <d v="2027-10-01T00:00:00"/>
    <d v="2013-11-01T00:00:00"/>
    <d v="2013-11-01T00:00:00"/>
    <n v="689"/>
    <n v="689"/>
    <n v="1905"/>
    <s v="PURCHASE"/>
    <x v="0"/>
    <n v="865.41"/>
    <b v="1"/>
    <b v="0"/>
    <s v="0"/>
    <s v="Good"/>
    <s v="YES"/>
  </r>
  <r>
    <n v="795062501"/>
    <n v="795062501"/>
    <x v="1"/>
    <n v="667.6"/>
    <s v="2016-05-28T23:08:21"/>
    <n v="14.43"/>
    <x v="22"/>
    <s v="US"/>
    <s v="US"/>
    <n v="5"/>
    <n v="8"/>
    <s v="online_gifts"/>
    <d v="2024-07-01T00:00:00"/>
    <d v="2015-12-25T00:00:00"/>
    <d v="2015-12-25T00:00:00"/>
    <n v="740"/>
    <n v="740"/>
    <n v="193"/>
    <s v="PURCHASE"/>
    <x v="0"/>
    <n v="1832.4"/>
    <b v="0"/>
    <b v="0"/>
    <s v="0"/>
    <s v="Good"/>
    <s v="YES"/>
  </r>
  <r>
    <n v="798645501"/>
    <n v="798645501"/>
    <x v="7"/>
    <n v="1065.9100000000001"/>
    <s v="2016-02-22T05:33:23"/>
    <n v="52.54"/>
    <x v="170"/>
    <s v="US"/>
    <s v="US"/>
    <n v="9"/>
    <n v="1"/>
    <s v="personal care"/>
    <d v="2020-10-01T00:00:00"/>
    <d v="2015-08-11T00:00:00"/>
    <d v="2016-01-04T00:00:00"/>
    <n v="780"/>
    <n v="780"/>
    <n v="4279"/>
    <s v="PURCHASE"/>
    <x v="0"/>
    <n v="3934.09"/>
    <b v="0"/>
    <b v="0"/>
    <s v="0"/>
    <s v="Good"/>
    <s v="YES"/>
  </r>
  <r>
    <n v="333030965"/>
    <n v="333030965"/>
    <x v="8"/>
    <n v="266.05"/>
    <s v="2016-03-20T19:09:03"/>
    <n v="230.5"/>
    <x v="171"/>
    <s v="US"/>
    <s v="US"/>
    <n v="2"/>
    <n v="8"/>
    <s v="food"/>
    <d v="2025-10-01T00:00:00"/>
    <d v="2011-02-26T00:00:00"/>
    <d v="2011-02-26T00:00:00"/>
    <n v="690"/>
    <n v="690"/>
    <n v="2253"/>
    <s v="PURCHASE"/>
    <x v="0"/>
    <n v="233.95"/>
    <b v="1"/>
    <b v="0"/>
    <s v="0"/>
    <s v="Good"/>
    <s v="YES"/>
  </r>
  <r>
    <n v="727535709"/>
    <n v="727535709"/>
    <x v="2"/>
    <n v="11120.21"/>
    <s v="2016-02-26T09:42:27"/>
    <n v="237.5"/>
    <x v="172"/>
    <s v="US"/>
    <s v="US"/>
    <n v="9"/>
    <n v="8"/>
    <s v="hotels"/>
    <d v="2024-12-01T00:00:00"/>
    <d v="2013-05-16T00:00:00"/>
    <d v="2013-05-16T00:00:00"/>
    <n v="676"/>
    <n v="676"/>
    <n v="9816"/>
    <s v="PURCHASE"/>
    <x v="0"/>
    <n v="8879.7900000000009"/>
    <b v="1"/>
    <b v="0"/>
    <s v="0"/>
    <s v="Good"/>
    <s v="YES"/>
  </r>
  <r>
    <n v="318001076"/>
    <n v="318001076"/>
    <x v="9"/>
    <n v="20435.77"/>
    <s v="2016-09-18T08:09:28"/>
    <n v="2.37"/>
    <x v="35"/>
    <s v="US"/>
    <s v="US"/>
    <n v="5"/>
    <n v="1"/>
    <s v="online_retail"/>
    <d v="2026-05-01T00:00:00"/>
    <d v="2015-12-11T00:00:00"/>
    <d v="2016-08-31T00:00:00"/>
    <n v="633"/>
    <n v="633"/>
    <n v="1789"/>
    <s v="PURCHASE"/>
    <x v="0"/>
    <n v="29564.23"/>
    <b v="0"/>
    <b v="0"/>
    <s v="0"/>
    <s v="Good"/>
    <s v="YES"/>
  </r>
  <r>
    <n v="972633729"/>
    <n v="972633729"/>
    <x v="1"/>
    <n v="1339.57"/>
    <s v="2016-11-22T08:21:04"/>
    <n v="58.92"/>
    <x v="173"/>
    <s v="US"/>
    <s v="US"/>
    <n v="90"/>
    <n v="1"/>
    <s v="fastfood"/>
    <d v="2026-05-01T00:00:00"/>
    <d v="2015-11-01T00:00:00"/>
    <d v="2015-11-01T00:00:00"/>
    <n v="628"/>
    <n v="628"/>
    <n v="5460"/>
    <s v="PURCHASE"/>
    <x v="0"/>
    <n v="1160.43"/>
    <b v="1"/>
    <b v="0"/>
    <s v="0"/>
    <s v="Good"/>
    <s v="YES"/>
  </r>
  <r>
    <n v="534398540"/>
    <n v="534398540"/>
    <x v="7"/>
    <n v="4964.2"/>
    <s v="2016-03-01T23:48:04"/>
    <n v="190.89"/>
    <x v="30"/>
    <s v="US"/>
    <s v="US"/>
    <n v="9"/>
    <n v="1"/>
    <s v="online_retail"/>
    <d v="2030-08-01T00:00:00"/>
    <d v="2014-10-26T00:00:00"/>
    <d v="2014-10-26T00:00:00"/>
    <n v="271"/>
    <n v="271"/>
    <n v="5028"/>
    <s v="PURCHASE"/>
    <x v="0"/>
    <n v="35.799999999999997"/>
    <b v="0"/>
    <b v="0"/>
    <s v="0"/>
    <s v="Good"/>
    <s v="YES"/>
  </r>
  <r>
    <n v="461839622"/>
    <n v="461839622"/>
    <x v="5"/>
    <n v="5880.63"/>
    <s v="2016-02-16T04:32:03"/>
    <n v="51.52"/>
    <x v="10"/>
    <s v="US"/>
    <s v="US"/>
    <n v="2"/>
    <n v="1"/>
    <s v="online_retail"/>
    <d v="2027-08-01T00:00:00"/>
    <d v="2010-11-08T00:00:00"/>
    <d v="2010-11-08T00:00:00"/>
    <n v="987"/>
    <n v="987"/>
    <n v="2281"/>
    <s v="PURCHASE"/>
    <x v="0"/>
    <n v="4119.37"/>
    <b v="0"/>
    <b v="0"/>
    <s v="0"/>
    <s v="Good"/>
    <s v="YES"/>
  </r>
  <r>
    <n v="468441453"/>
    <n v="468441453"/>
    <x v="5"/>
    <n v="5714.05"/>
    <s v="2016-05-05T12:21:08"/>
    <n v="281.93"/>
    <x v="12"/>
    <s v="US"/>
    <s v="US"/>
    <n v="5"/>
    <n v="1"/>
    <s v="rideshare"/>
    <d v="2028-08-01T00:00:00"/>
    <d v="2014-02-05T00:00:00"/>
    <d v="2016-03-15T00:00:00"/>
    <n v="648"/>
    <n v="648"/>
    <n v="7014"/>
    <s v="PURCHASE"/>
    <x v="0"/>
    <n v="4285.95"/>
    <b v="0"/>
    <b v="0"/>
    <s v="0"/>
    <s v="Good"/>
    <s v="YES"/>
  </r>
  <r>
    <n v="646461105"/>
    <n v="646461105"/>
    <x v="2"/>
    <n v="5346.71"/>
    <s v="2016-12-06T17:27:26"/>
    <n v="155.19999999999999"/>
    <x v="62"/>
    <s v="US"/>
    <s v="US"/>
    <n v="2"/>
    <n v="8"/>
    <s v="food"/>
    <d v="2030-10-01T00:00:00"/>
    <d v="2014-08-16T00:00:00"/>
    <d v="2015-11-24T00:00:00"/>
    <n v="958"/>
    <n v="958"/>
    <n v="6480"/>
    <s v="PURCHASE"/>
    <x v="0"/>
    <n v="14653.29"/>
    <b v="1"/>
    <b v="0"/>
    <s v="0"/>
    <s v="Good"/>
    <s v="YES"/>
  </r>
  <r>
    <n v="917216469"/>
    <n v="917216469"/>
    <x v="0"/>
    <n v="4309.42"/>
    <s v="2016-01-09T16:53:40"/>
    <n v="64.06"/>
    <x v="134"/>
    <s v="PR"/>
    <s v="PR"/>
    <n v="9"/>
    <n v="1"/>
    <s v="food"/>
    <d v="2025-02-01T00:00:00"/>
    <d v="2014-09-18T00:00:00"/>
    <d v="2014-09-18T00:00:00"/>
    <n v="251"/>
    <n v="251"/>
    <n v="4514"/>
    <s v="PURCHASE"/>
    <x v="0"/>
    <n v="10690.58"/>
    <b v="1"/>
    <b v="0"/>
    <s v="0"/>
    <s v="Good"/>
    <s v="YES"/>
  </r>
  <r>
    <n v="812328116"/>
    <n v="812328116"/>
    <x v="7"/>
    <n v="4388.0200000000004"/>
    <s v="2016-12-15T11:47:59"/>
    <n v="121.55"/>
    <x v="36"/>
    <s v="US"/>
    <s v="US"/>
    <n v="9"/>
    <n v="1"/>
    <s v="online_retail"/>
    <d v="2026-11-01T00:00:00"/>
    <d v="2011-05-20T00:00:00"/>
    <d v="2016-12-03T00:00:00"/>
    <n v="312"/>
    <n v="312"/>
    <n v="5335"/>
    <s v="PURCHASE"/>
    <x v="0"/>
    <n v="611.98"/>
    <b v="0"/>
    <b v="0"/>
    <s v="0"/>
    <s v="Good"/>
    <s v="YES"/>
  </r>
  <r>
    <n v="283406854"/>
    <n v="283406854"/>
    <x v="4"/>
    <n v="5383.09"/>
    <s v="2016-12-24T01:22:46"/>
    <n v="10.33"/>
    <x v="174"/>
    <s v="US"/>
    <s v="US"/>
    <n v="9"/>
    <n v="1"/>
    <s v="online_subscriptions"/>
    <d v="2026-01-01T00:00:00"/>
    <d v="2015-06-06T00:00:00"/>
    <d v="2015-06-06T00:00:00"/>
    <n v="160"/>
    <n v="160"/>
    <n v="5823"/>
    <s v="PURCHASE"/>
    <x v="0"/>
    <n v="2116.91"/>
    <b v="0"/>
    <b v="0"/>
    <s v="0"/>
    <s v="Good"/>
    <s v="YES"/>
  </r>
  <r>
    <n v="456044564"/>
    <n v="456044564"/>
    <x v="5"/>
    <n v="5840.15"/>
    <s v="2016-11-30T18:17:43"/>
    <n v="29.57"/>
    <x v="175"/>
    <s v="US"/>
    <s v="US"/>
    <n v="9"/>
    <n v="1"/>
    <s v="entertainment"/>
    <d v="2020-09-01T00:00:00"/>
    <d v="2012-10-05T00:00:00"/>
    <d v="2016-11-20T00:00:00"/>
    <n v="746"/>
    <n v="746"/>
    <n v="5658"/>
    <s v="PURCHASE"/>
    <x v="0"/>
    <n v="4159.8500000000004"/>
    <b v="1"/>
    <b v="0"/>
    <s v="0"/>
    <s v="Good"/>
    <s v="YES"/>
  </r>
  <r>
    <n v="151887933"/>
    <n v="151887933"/>
    <x v="7"/>
    <n v="3944.06"/>
    <s v="2016-01-16T15:34:53"/>
    <n v="2.46"/>
    <x v="12"/>
    <s v="US"/>
    <s v="US"/>
    <n v="5"/>
    <n v="1"/>
    <s v="rideshare"/>
    <d v="2022-10-01T00:00:00"/>
    <d v="2015-02-16T00:00:00"/>
    <d v="2016-01-08T00:00:00"/>
    <n v="108"/>
    <n v="108"/>
    <n v="528"/>
    <s v="PURCHASE"/>
    <x v="0"/>
    <n v="1055.94"/>
    <b v="0"/>
    <b v="0"/>
    <s v="0"/>
    <s v="Good"/>
    <s v="YES"/>
  </r>
  <r>
    <n v="404168105"/>
    <n v="404168105"/>
    <x v="0"/>
    <n v="12523.65"/>
    <s v="2016-11-22T17:30:29"/>
    <n v="45.57"/>
    <x v="176"/>
    <s v="US"/>
    <s v="US"/>
    <n v="9"/>
    <n v="8"/>
    <s v="fuel"/>
    <d v="2023-10-01T00:00:00"/>
    <d v="2013-08-29T00:00:00"/>
    <d v="2016-06-19T00:00:00"/>
    <n v="868"/>
    <n v="868"/>
    <n v="9033"/>
    <s v="PURCHASE"/>
    <x v="0"/>
    <n v="2476.35"/>
    <b v="1"/>
    <b v="0"/>
    <s v="0"/>
    <s v="Good"/>
    <s v="YES"/>
  </r>
  <r>
    <n v="719248301"/>
    <n v="719248301"/>
    <x v="4"/>
    <n v="3954.96"/>
    <s v="2016-12-18T11:51:08"/>
    <n v="297.52"/>
    <x v="177"/>
    <s v="US"/>
    <s v="US"/>
    <n v="2"/>
    <n v="1"/>
    <s v="fastfood"/>
    <d v="2032-01-01T00:00:00"/>
    <d v="2015-06-05T00:00:00"/>
    <d v="2016-12-06T00:00:00"/>
    <n v="576"/>
    <n v="576"/>
    <n v="2330"/>
    <s v="PURCHASE"/>
    <x v="0"/>
    <n v="3545.04"/>
    <b v="1"/>
    <b v="0"/>
    <s v="0"/>
    <s v="Good"/>
    <s v="YES"/>
  </r>
  <r>
    <n v="147951812"/>
    <n v="147951812"/>
    <x v="5"/>
    <n v="4001.04"/>
    <s v="2016-09-17T19:19:56"/>
    <n v="168.17"/>
    <x v="46"/>
    <s v="US"/>
    <s v="US"/>
    <n v="2"/>
    <n v="1"/>
    <s v="online_gifts"/>
    <d v="2023-08-01T00:00:00"/>
    <d v="2014-12-11T00:00:00"/>
    <d v="2016-04-19T00:00:00"/>
    <n v="223"/>
    <n v="223"/>
    <n v="7760"/>
    <s v="PURCHASE"/>
    <x v="0"/>
    <n v="5998.96"/>
    <b v="0"/>
    <b v="0"/>
    <s v="0"/>
    <s v="Good"/>
    <s v="YES"/>
  </r>
  <r>
    <n v="586005390"/>
    <n v="586005390"/>
    <x v="0"/>
    <n v="15000"/>
    <s v="2016-09-23T00:56:05"/>
    <n v="0"/>
    <x v="31"/>
    <s v="US"/>
    <s v="US"/>
    <n v="9"/>
    <n v="1"/>
    <s v="mobileapps"/>
    <d v="2023-11-01T00:00:00"/>
    <d v="2014-07-01T00:00:00"/>
    <d v="2014-07-01T00:00:00"/>
    <n v="308"/>
    <n v="308"/>
    <n v="6952"/>
    <s v="PURCHASE"/>
    <x v="0"/>
    <n v="0"/>
    <b v="0"/>
    <b v="0"/>
    <s v="0"/>
    <s v="Good"/>
    <s v="YES"/>
  </r>
  <r>
    <n v="553875807"/>
    <n v="553875807"/>
    <x v="3"/>
    <n v="157.93"/>
    <s v="2016-05-11T00:06:38"/>
    <n v="104.64"/>
    <x v="178"/>
    <s v="US"/>
    <s v="US"/>
    <n v="9"/>
    <n v="1"/>
    <s v="fastfood"/>
    <d v="2024-01-01T00:00:00"/>
    <d v="2014-04-05T00:00:00"/>
    <d v="2014-04-05T00:00:00"/>
    <n v="528"/>
    <n v="528"/>
    <n v="4040"/>
    <s v="PURCHASE"/>
    <x v="0"/>
    <n v="92.07"/>
    <b v="1"/>
    <b v="0"/>
    <s v="0"/>
    <s v="Good"/>
    <s v="YES"/>
  </r>
  <r>
    <n v="773863988"/>
    <n v="773863988"/>
    <x v="7"/>
    <n v="3084.4"/>
    <s v="2016-10-15T22:21:24"/>
    <n v="67.2"/>
    <x v="179"/>
    <s v="US"/>
    <s v="US"/>
    <n v="5"/>
    <n v="8"/>
    <s v="hotels"/>
    <d v="2022-10-01T00:00:00"/>
    <d v="2014-12-29T00:00:00"/>
    <d v="2016-08-02T00:00:00"/>
    <n v="598"/>
    <n v="598"/>
    <n v="66"/>
    <s v="PURCHASE"/>
    <x v="0"/>
    <n v="1915.6"/>
    <b v="1"/>
    <b v="0"/>
    <s v="0"/>
    <s v="Good"/>
    <s v="YES"/>
  </r>
  <r>
    <n v="920221493"/>
    <n v="920221493"/>
    <x v="0"/>
    <n v="5705.37"/>
    <s v="2016-06-16T14:43:34"/>
    <n v="2.6"/>
    <x v="48"/>
    <s v="US"/>
    <s v="US"/>
    <n v="90"/>
    <n v="8"/>
    <s v="online_retail"/>
    <d v="2030-10-01T00:00:00"/>
    <d v="2015-09-09T00:00:00"/>
    <d v="2016-04-02T00:00:00"/>
    <n v="520"/>
    <n v="520"/>
    <n v="5368"/>
    <s v="PURCHASE"/>
    <x v="0"/>
    <n v="9294.6299999999992"/>
    <b v="0"/>
    <b v="0"/>
    <s v="0"/>
    <s v="Good"/>
    <s v="YES"/>
  </r>
  <r>
    <n v="752299461"/>
    <n v="752299461"/>
    <x v="5"/>
    <n v="5180.6499999999996"/>
    <s v="2016-01-31T13:27:41"/>
    <n v="58.89"/>
    <x v="180"/>
    <s v="US"/>
    <s v="US"/>
    <n v="9"/>
    <n v="1"/>
    <s v="fastfood"/>
    <d v="2030-11-01T00:00:00"/>
    <d v="2015-05-14T00:00:00"/>
    <d v="2015-05-14T00:00:00"/>
    <n v="261"/>
    <n v="261"/>
    <n v="7334"/>
    <s v="PURCHASE"/>
    <x v="0"/>
    <n v="4819.3500000000004"/>
    <b v="1"/>
    <b v="0"/>
    <s v="0"/>
    <s v="Good"/>
    <s v="YES"/>
  </r>
  <r>
    <n v="741938341"/>
    <n v="741938341"/>
    <x v="7"/>
    <n v="4670.4799999999996"/>
    <s v="2016-08-09T22:58:42"/>
    <n v="107.44"/>
    <x v="170"/>
    <s v="US"/>
    <s v="US"/>
    <n v="5"/>
    <n v="8"/>
    <s v="personal care"/>
    <d v="2030-01-01T00:00:00"/>
    <d v="2012-02-16T00:00:00"/>
    <d v="2012-02-16T00:00:00"/>
    <n v="230"/>
    <n v="230"/>
    <n v="9293"/>
    <s v="PURCHASE"/>
    <x v="0"/>
    <n v="329.52"/>
    <b v="1"/>
    <b v="0"/>
    <s v="0"/>
    <s v="Good"/>
    <s v="YES"/>
  </r>
  <r>
    <n v="820481552"/>
    <n v="820481552"/>
    <x v="3"/>
    <n v="187.94"/>
    <s v="2016-11-21T22:32:33"/>
    <n v="52.64"/>
    <x v="181"/>
    <s v="US"/>
    <s v="US"/>
    <n v="9"/>
    <n v="1"/>
    <s v="fuel"/>
    <d v="2019-02-01T00:00:00"/>
    <d v="2015-08-14T00:00:00"/>
    <d v="2015-08-14T00:00:00"/>
    <n v="259"/>
    <n v="259"/>
    <n v="189"/>
    <s v="PURCHASE"/>
    <x v="0"/>
    <n v="62.06"/>
    <b v="1"/>
    <b v="0"/>
    <s v="0"/>
    <s v="Good"/>
    <s v="YES"/>
  </r>
  <r>
    <n v="717128593"/>
    <n v="717128593"/>
    <x v="5"/>
    <n v="9490.5400000000009"/>
    <s v="2016-06-03T16:34:24"/>
    <n v="40.03"/>
    <x v="13"/>
    <s v="US"/>
    <s v="US"/>
    <n v="5"/>
    <n v="1"/>
    <s v="food"/>
    <d v="2032-01-01T00:00:00"/>
    <d v="2013-04-07T00:00:00"/>
    <d v="2016-02-28T00:00:00"/>
    <n v="673"/>
    <n v="673"/>
    <n v="1697"/>
    <s v="PURCHASE"/>
    <x v="0"/>
    <n v="509.46"/>
    <b v="1"/>
    <b v="0"/>
    <s v="0"/>
    <s v="Good"/>
    <s v="YES"/>
  </r>
  <r>
    <n v="424516545"/>
    <n v="424516545"/>
    <x v="7"/>
    <n v="3663.15"/>
    <s v="2016-09-06T04:55:06"/>
    <n v="241.55"/>
    <x v="182"/>
    <s v="US"/>
    <s v="US"/>
    <n v="9"/>
    <n v="8"/>
    <s v="entertainment"/>
    <d v="2023-05-01T00:00:00"/>
    <d v="2014-02-25T00:00:00"/>
    <d v="2016-06-22T00:00:00"/>
    <n v="151"/>
    <n v="151"/>
    <n v="3953"/>
    <s v="PURCHASE"/>
    <x v="1"/>
    <n v="1336.85"/>
    <b v="1"/>
    <b v="0"/>
    <s v="0"/>
    <s v="Good"/>
    <s v="YES"/>
  </r>
  <r>
    <n v="281195945"/>
    <n v="281195945"/>
    <x v="3"/>
    <n v="118.52"/>
    <s v="2016-01-30T18:45:24"/>
    <n v="55.07"/>
    <x v="183"/>
    <s v="US"/>
    <s v="US"/>
    <n v="90"/>
    <n v="1"/>
    <s v="health"/>
    <d v="2027-12-01T00:00:00"/>
    <d v="2014-04-12T00:00:00"/>
    <d v="2014-04-12T00:00:00"/>
    <n v="127"/>
    <n v="127"/>
    <n v="7353"/>
    <s v="PURCHASE"/>
    <x v="0"/>
    <n v="131.47999999999999"/>
    <b v="0"/>
    <b v="0"/>
    <s v="1"/>
    <s v="Good"/>
    <s v="YES"/>
  </r>
  <r>
    <n v="515888928"/>
    <n v="515888928"/>
    <x v="1"/>
    <n v="606.69000000000005"/>
    <s v="2016-03-29T18:43:41"/>
    <n v="274.74"/>
    <x v="184"/>
    <s v="US"/>
    <s v="US"/>
    <n v="2"/>
    <n v="1"/>
    <s v="hotels"/>
    <d v="2023-07-01T00:00:00"/>
    <d v="2010-12-16T00:00:00"/>
    <d v="2010-12-16T00:00:00"/>
    <n v="481"/>
    <n v="481"/>
    <n v="1521"/>
    <s v="PURCHASE"/>
    <x v="0"/>
    <n v="1893.31"/>
    <b v="0"/>
    <b v="0"/>
    <s v="0"/>
    <s v="Good"/>
    <s v="YES"/>
  </r>
  <r>
    <n v="431233240"/>
    <n v="431233240"/>
    <x v="6"/>
    <n v="357.88"/>
    <s v="2016-10-29T08:36:42"/>
    <n v="64.900000000000006"/>
    <x v="114"/>
    <s v="US"/>
    <s v="US"/>
    <n v="5"/>
    <n v="1"/>
    <s v="online_gifts"/>
    <d v="2018-07-01T00:00:00"/>
    <d v="2015-08-12T00:00:00"/>
    <d v="2016-05-12T00:00:00"/>
    <n v="659"/>
    <n v="659"/>
    <n v="6909"/>
    <s v="PURCHASE"/>
    <x v="0"/>
    <n v="642.12"/>
    <b v="0"/>
    <b v="0"/>
    <s v="0"/>
    <s v="Good"/>
    <s v="YES"/>
  </r>
  <r>
    <n v="654284036"/>
    <n v="654284036"/>
    <x v="0"/>
    <n v="6571.33"/>
    <s v="2016-06-06T16:34:12"/>
    <n v="172.87"/>
    <x v="185"/>
    <s v="US"/>
    <s v="US"/>
    <n v="5"/>
    <n v="1"/>
    <s v="auto"/>
    <d v="2031-12-01T00:00:00"/>
    <d v="2015-12-21T00:00:00"/>
    <d v="2015-12-21T00:00:00"/>
    <n v="525"/>
    <n v="525"/>
    <n v="6000"/>
    <s v="PURCHASE"/>
    <x v="0"/>
    <n v="8428.67"/>
    <b v="1"/>
    <b v="0"/>
    <s v="0"/>
    <s v="Good"/>
    <s v="YES"/>
  </r>
  <r>
    <n v="471685647"/>
    <n v="471685647"/>
    <x v="4"/>
    <n v="6164.15"/>
    <s v="2016-03-12T23:54:58"/>
    <n v="71.42"/>
    <x v="186"/>
    <s v="US"/>
    <s v="US"/>
    <n v="5"/>
    <n v="1"/>
    <s v="cable/phone"/>
    <d v="2031-11-01T00:00:00"/>
    <d v="2015-02-11T00:00:00"/>
    <d v="2016-02-26T00:00:00"/>
    <n v="451"/>
    <n v="451"/>
    <n v="5039"/>
    <s v="PURCHASE"/>
    <x v="0"/>
    <n v="1335.85"/>
    <b v="1"/>
    <b v="0"/>
    <s v="0"/>
    <s v="Good"/>
    <s v="YES"/>
  </r>
  <r>
    <n v="577128169"/>
    <n v="577128169"/>
    <x v="7"/>
    <n v="4626.6899999999996"/>
    <s v="2016-01-12T06:14:56"/>
    <n v="41.2"/>
    <x v="187"/>
    <s v="US"/>
    <s v="US"/>
    <n v="2"/>
    <n v="1"/>
    <s v="online_gifts"/>
    <d v="2023-08-01T00:00:00"/>
    <d v="2013-10-20T00:00:00"/>
    <d v="2013-10-20T00:00:00"/>
    <n v="653"/>
    <n v="653"/>
    <n v="1547"/>
    <s v="PURCHASE"/>
    <x v="0"/>
    <n v="373.31"/>
    <b v="0"/>
    <b v="0"/>
    <s v="0"/>
    <s v="Good"/>
    <s v="YES"/>
  </r>
  <r>
    <n v="865766447"/>
    <n v="865766447"/>
    <x v="5"/>
    <n v="9520.11"/>
    <s v="2016-03-10T19:53:09"/>
    <n v="83.22"/>
    <x v="10"/>
    <s v="US"/>
    <s v="US"/>
    <n v="5"/>
    <n v="1"/>
    <s v="online_retail"/>
    <d v="2026-04-01T00:00:00"/>
    <d v="2015-07-21T00:00:00"/>
    <d v="2015-07-21T00:00:00"/>
    <n v="962"/>
    <n v="962"/>
    <n v="7538"/>
    <s v="PURCHASE"/>
    <x v="0"/>
    <n v="479.89"/>
    <b v="0"/>
    <b v="0"/>
    <s v="0"/>
    <s v="Good"/>
    <s v="YES"/>
  </r>
  <r>
    <n v="823179277"/>
    <n v="823179277"/>
    <x v="0"/>
    <n v="15000"/>
    <s v="2016-11-24T03:31:24"/>
    <n v="4.6399999999999997"/>
    <x v="53"/>
    <s v="US"/>
    <s v="US"/>
    <n v="5"/>
    <n v="1"/>
    <s v="mobileapps"/>
    <d v="2023-02-01T00:00:00"/>
    <d v="2015-01-17T00:00:00"/>
    <d v="2015-01-17T00:00:00"/>
    <n v="981"/>
    <n v="981"/>
    <n v="9488"/>
    <s v="PURCHASE"/>
    <x v="0"/>
    <n v="0"/>
    <b v="0"/>
    <b v="0"/>
    <s v="0"/>
    <s v="Good"/>
    <s v="YES"/>
  </r>
  <r>
    <n v="568765450"/>
    <n v="568765450"/>
    <x v="2"/>
    <n v="17965.990000000002"/>
    <s v="2016-01-06T04:44:26"/>
    <n v="73.790000000000006"/>
    <x v="188"/>
    <s v="US"/>
    <s v="US"/>
    <n v="9"/>
    <n v="8"/>
    <s v="fastfood"/>
    <d v="2019-01-01T00:00:00"/>
    <d v="2015-02-20T00:00:00"/>
    <d v="2015-02-20T00:00:00"/>
    <n v="197"/>
    <n v="197"/>
    <n v="2608"/>
    <s v="PURCHASE"/>
    <x v="0"/>
    <n v="2034.01"/>
    <b v="1"/>
    <b v="0"/>
    <s v="0"/>
    <s v="Good"/>
    <s v="YES"/>
  </r>
  <r>
    <n v="387040271"/>
    <n v="387040271"/>
    <x v="7"/>
    <n v="4804.21"/>
    <s v="2016-09-25T06:54:00"/>
    <n v="16.71"/>
    <x v="189"/>
    <s v="US"/>
    <s v="US"/>
    <n v="9"/>
    <n v="1"/>
    <s v="hotels"/>
    <d v="2030-09-01T00:00:00"/>
    <d v="2011-12-06T00:00:00"/>
    <d v="2016-07-14T00:00:00"/>
    <n v="347"/>
    <n v="347"/>
    <n v="1972"/>
    <s v="PURCHASE"/>
    <x v="0"/>
    <n v="195.79"/>
    <b v="1"/>
    <b v="0"/>
    <s v="0"/>
    <s v="Good"/>
    <s v="YES"/>
  </r>
  <r>
    <n v="652968155"/>
    <n v="652968155"/>
    <x v="4"/>
    <n v="3703.64"/>
    <s v="2016-07-23T00:30:02"/>
    <n v="0"/>
    <x v="190"/>
    <s v="US"/>
    <s v="US"/>
    <n v="9"/>
    <n v="1"/>
    <s v="fuel"/>
    <d v="2027-05-01T00:00:00"/>
    <d v="2015-11-10T00:00:00"/>
    <d v="2015-11-10T00:00:00"/>
    <n v="772"/>
    <n v="772"/>
    <n v="9084"/>
    <s v="PURCHASE"/>
    <x v="0"/>
    <n v="3796.36"/>
    <b v="0"/>
    <b v="0"/>
    <s v="0"/>
    <s v="Good"/>
    <s v="YES"/>
  </r>
  <r>
    <n v="403356737"/>
    <n v="403356737"/>
    <x v="3"/>
    <n v="22.24"/>
    <s v="2016-07-17T05:44:06"/>
    <n v="16.59"/>
    <x v="174"/>
    <s v="US"/>
    <s v="US"/>
    <n v="5"/>
    <n v="1"/>
    <s v="online_subscriptions"/>
    <d v="2027-11-01T00:00:00"/>
    <d v="2015-12-09T00:00:00"/>
    <d v="2015-12-09T00:00:00"/>
    <n v="538"/>
    <n v="538"/>
    <n v="1459"/>
    <s v="PURCHASE"/>
    <x v="0"/>
    <n v="227.76"/>
    <b v="0"/>
    <b v="0"/>
    <s v="0"/>
    <s v="Good"/>
    <s v="YES"/>
  </r>
  <r>
    <n v="782969776"/>
    <n v="782969776"/>
    <x v="4"/>
    <n v="6841.88"/>
    <s v="2016-11-28T06:58:16"/>
    <n v="339.67"/>
    <x v="36"/>
    <s v="US"/>
    <s v="US"/>
    <n v="2"/>
    <n v="1"/>
    <s v="online_retail"/>
    <d v="2027-11-01T00:00:00"/>
    <d v="2015-08-08T00:00:00"/>
    <d v="2016-06-06T00:00:00"/>
    <n v="172"/>
    <n v="172"/>
    <n v="3796"/>
    <s v="PURCHASE"/>
    <x v="0"/>
    <n v="658.12"/>
    <b v="0"/>
    <b v="0"/>
    <s v="0"/>
    <s v="Good"/>
    <s v="YES"/>
  </r>
  <r>
    <n v="318001076"/>
    <n v="318001076"/>
    <x v="9"/>
    <n v="9569.1"/>
    <s v="2016-11-11T23:33:21"/>
    <n v="110.74"/>
    <x v="64"/>
    <s v="US"/>
    <s v="US"/>
    <n v="2"/>
    <n v="1"/>
    <s v="online_retail"/>
    <d v="2019-12-01T00:00:00"/>
    <d v="2015-12-11T00:00:00"/>
    <d v="2016-11-10T00:00:00"/>
    <n v="633"/>
    <n v="633"/>
    <n v="1789"/>
    <s v="PURCHASE"/>
    <x v="1"/>
    <n v="40430.9"/>
    <b v="0"/>
    <b v="0"/>
    <s v="0"/>
    <s v="Good"/>
    <s v="YES"/>
  </r>
  <r>
    <n v="431081947"/>
    <n v="431081947"/>
    <x v="2"/>
    <n v="11729.77"/>
    <s v="2016-04-27T06:47:07"/>
    <n v="89.24"/>
    <x v="36"/>
    <s v="US"/>
    <s v="US"/>
    <n v="90"/>
    <n v="1"/>
    <s v="online_retail"/>
    <d v="2022-11-01T00:00:00"/>
    <d v="2015-11-21T00:00:00"/>
    <d v="2016-01-24T00:00:00"/>
    <n v="274"/>
    <n v="274"/>
    <n v="2510"/>
    <s v="PURCHASE"/>
    <x v="0"/>
    <n v="8270.23"/>
    <b v="0"/>
    <b v="0"/>
    <s v="1"/>
    <s v="Good"/>
    <s v="YES"/>
  </r>
  <r>
    <n v="158848043"/>
    <n v="158848043"/>
    <x v="1"/>
    <n v="292.17"/>
    <s v="2016-04-24T22:38:02"/>
    <n v="221.99"/>
    <x v="64"/>
    <s v="US"/>
    <s v="US"/>
    <n v="9"/>
    <n v="1"/>
    <s v="online_retail"/>
    <d v="2027-10-01T00:00:00"/>
    <d v="2015-04-25T00:00:00"/>
    <d v="2015-04-25T00:00:00"/>
    <n v="153"/>
    <n v="153"/>
    <n v="8894"/>
    <s v="PURCHASE"/>
    <x v="0"/>
    <n v="2207.83"/>
    <b v="0"/>
    <b v="0"/>
    <s v="0"/>
    <s v="Good"/>
    <s v="YES"/>
  </r>
  <r>
    <n v="202980842"/>
    <n v="202980842"/>
    <x v="2"/>
    <n v="16897.099999999999"/>
    <s v="2016-12-27T06:14:08"/>
    <n v="384.18"/>
    <x v="64"/>
    <s v="US"/>
    <s v="US"/>
    <n v="9"/>
    <n v="1"/>
    <s v="online_retail"/>
    <d v="2028-05-01T00:00:00"/>
    <d v="2015-01-08T00:00:00"/>
    <d v="2015-01-08T00:00:00"/>
    <n v="448"/>
    <n v="448"/>
    <n v="1806"/>
    <s v="PURCHASE"/>
    <x v="0"/>
    <n v="3102.9"/>
    <b v="0"/>
    <b v="0"/>
    <s v="0"/>
    <s v="Good"/>
    <s v="YES"/>
  </r>
  <r>
    <n v="206257508"/>
    <n v="206257508"/>
    <x v="0"/>
    <n v="7407.93"/>
    <s v="2016-09-19T03:44:38"/>
    <n v="184.27"/>
    <x v="12"/>
    <s v="US"/>
    <s v="US"/>
    <n v="2"/>
    <n v="1"/>
    <s v="rideshare"/>
    <d v="2018-11-01T00:00:00"/>
    <d v="2013-10-15T00:00:00"/>
    <d v="2016-02-09T00:00:00"/>
    <n v="447"/>
    <n v="447"/>
    <n v="4308"/>
    <s v="PURCHASE"/>
    <x v="0"/>
    <n v="7592.07"/>
    <b v="0"/>
    <b v="0"/>
    <s v="0"/>
    <s v="Good"/>
    <s v="YES"/>
  </r>
  <r>
    <n v="899077607"/>
    <n v="899077607"/>
    <x v="7"/>
    <n v="1053.1099999999999"/>
    <s v="2016-02-21T10:12:55"/>
    <n v="13.72"/>
    <x v="191"/>
    <s v="US"/>
    <s v="US"/>
    <n v="2"/>
    <n v="1"/>
    <s v="fastfood"/>
    <d v="2019-07-01T00:00:00"/>
    <d v="2013-04-11T00:00:00"/>
    <d v="2013-04-11T00:00:00"/>
    <n v="654"/>
    <n v="654"/>
    <n v="3634"/>
    <s v="PURCHASE"/>
    <x v="0"/>
    <n v="3946.89"/>
    <b v="1"/>
    <b v="0"/>
    <s v="0"/>
    <s v="Good"/>
    <s v="YES"/>
  </r>
  <r>
    <n v="792805703"/>
    <n v="792805703"/>
    <x v="4"/>
    <n v="3021.03"/>
    <s v="2016-01-27T21:30:14"/>
    <n v="173.45"/>
    <x v="192"/>
    <s v="US"/>
    <s v="US"/>
    <n v="5"/>
    <n v="1"/>
    <s v="furniture"/>
    <d v="2028-04-01T00:00:00"/>
    <d v="2015-07-15T00:00:00"/>
    <d v="2015-07-15T00:00:00"/>
    <n v="749"/>
    <n v="749"/>
    <n v="7064"/>
    <s v="PURCHASE"/>
    <x v="0"/>
    <n v="4478.97"/>
    <b v="1"/>
    <b v="0"/>
    <s v="0"/>
    <s v="Good"/>
    <s v="YES"/>
  </r>
  <r>
    <n v="671323720"/>
    <n v="671323720"/>
    <x v="4"/>
    <n v="1092.6500000000001"/>
    <s v="2016-04-15T12:36:06"/>
    <n v="0"/>
    <x v="193"/>
    <s v="US"/>
    <s v="US"/>
    <n v="9"/>
    <n v="1"/>
    <s v="food"/>
    <d v="2028-08-01T00:00:00"/>
    <d v="2013-09-14T00:00:00"/>
    <d v="2013-09-14T00:00:00"/>
    <n v="106"/>
    <n v="106"/>
    <n v="6791"/>
    <s v="ADDRESS_VERIFICATION"/>
    <x v="0"/>
    <n v="6407.35"/>
    <b v="0"/>
    <b v="0"/>
    <s v="0"/>
    <s v="Good"/>
    <s v="YES"/>
  </r>
  <r>
    <n v="456044564"/>
    <n v="456044564"/>
    <x v="5"/>
    <n v="1664.49"/>
    <s v="2016-09-27T13:00:44"/>
    <n v="211.08"/>
    <x v="1"/>
    <s v="US"/>
    <s v="US"/>
    <n v="5"/>
    <n v="99"/>
    <s v="online_retail"/>
    <d v="2023-03-01T00:00:00"/>
    <d v="2012-10-05T00:00:00"/>
    <d v="2016-09-26T00:00:00"/>
    <n v="746"/>
    <n v="746"/>
    <n v="5658"/>
    <s v="PURCHASE"/>
    <x v="0"/>
    <n v="8335.51"/>
    <b v="0"/>
    <b v="0"/>
    <s v="0"/>
    <s v="Good"/>
    <s v="YES"/>
  </r>
  <r>
    <n v="719248301"/>
    <n v="719248301"/>
    <x v="4"/>
    <n v="4002.09"/>
    <s v="2016-02-21T01:05:28"/>
    <n v="78.31"/>
    <x v="60"/>
    <s v="US"/>
    <s v="US"/>
    <n v="9"/>
    <n v="1"/>
    <s v="rideshare"/>
    <d v="2022-03-01T00:00:00"/>
    <d v="2015-06-05T00:00:00"/>
    <d v="2015-06-05T00:00:00"/>
    <n v="576"/>
    <n v="576"/>
    <n v="2330"/>
    <s v="PURCHASE"/>
    <x v="0"/>
    <n v="3497.91"/>
    <b v="0"/>
    <b v="0"/>
    <s v="0"/>
    <s v="Good"/>
    <s v="YES"/>
  </r>
  <r>
    <n v="786923564"/>
    <n v="786923564"/>
    <x v="2"/>
    <n v="19005.150000000001"/>
    <s v="2016-06-03T06:33:38"/>
    <n v="352.71"/>
    <x v="99"/>
    <s v="US"/>
    <s v="US"/>
    <n v="9"/>
    <n v="1"/>
    <s v="food"/>
    <d v="2025-06-01T00:00:00"/>
    <d v="2015-01-07T00:00:00"/>
    <d v="2016-04-11T00:00:00"/>
    <n v="152"/>
    <n v="152"/>
    <n v="3982"/>
    <s v="PURCHASE"/>
    <x v="0"/>
    <n v="994.85"/>
    <b v="1"/>
    <b v="0"/>
    <s v="0"/>
    <s v="Good"/>
    <s v="YES"/>
  </r>
  <r>
    <n v="819656157"/>
    <n v="819656157"/>
    <x v="7"/>
    <n v="1153.96"/>
    <s v="2016-07-04T19:37:05"/>
    <n v="0"/>
    <x v="194"/>
    <s v="US"/>
    <s v="US"/>
    <n v="5"/>
    <n v="1"/>
    <s v="fastfood"/>
    <d v="2028-11-01T00:00:00"/>
    <d v="2010-07-20T00:00:00"/>
    <d v="2010-07-20T00:00:00"/>
    <n v="893"/>
    <n v="893"/>
    <n v="2509"/>
    <s v="ADDRESS_VERIFICATION"/>
    <x v="0"/>
    <n v="3846.04"/>
    <b v="0"/>
    <b v="0"/>
    <s v="0"/>
    <s v="Good"/>
    <s v="YES"/>
  </r>
  <r>
    <n v="964061185"/>
    <n v="964061185"/>
    <x v="1"/>
    <n v="591.38"/>
    <s v="2016-04-08T01:31:46"/>
    <n v="0"/>
    <x v="36"/>
    <s v="US"/>
    <s v="US"/>
    <n v="5"/>
    <n v="1"/>
    <s v="online_retail"/>
    <d v="2018-12-01T00:00:00"/>
    <d v="2014-05-29T00:00:00"/>
    <d v="2014-05-29T00:00:00"/>
    <n v="283"/>
    <n v="283"/>
    <n v="6575"/>
    <s v="ADDRESS_VERIFICATION"/>
    <x v="0"/>
    <n v="1908.62"/>
    <b v="0"/>
    <b v="0"/>
    <s v="0"/>
    <s v="Good"/>
    <s v="YES"/>
  </r>
  <r>
    <n v="371957909"/>
    <n v="371957909"/>
    <x v="7"/>
    <n v="1753.88"/>
    <s v="2016-06-26T22:30:06"/>
    <n v="49.83"/>
    <x v="195"/>
    <s v="US"/>
    <s v="US"/>
    <n v="9"/>
    <n v="8"/>
    <s v="food"/>
    <d v="2021-08-01T00:00:00"/>
    <d v="2015-08-16T00:00:00"/>
    <d v="2015-08-16T00:00:00"/>
    <n v="703"/>
    <n v="703"/>
    <n v="4772"/>
    <s v="PURCHASE"/>
    <x v="0"/>
    <n v="3246.12"/>
    <b v="0"/>
    <b v="0"/>
    <s v="0"/>
    <s v="Good"/>
    <s v="YES"/>
  </r>
  <r>
    <n v="773863988"/>
    <n v="773863988"/>
    <x v="7"/>
    <n v="4943.63"/>
    <s v="2016-03-30T11:49:36"/>
    <n v="2.48"/>
    <x v="196"/>
    <s v="US"/>
    <s v="US"/>
    <n v="9"/>
    <n v="8"/>
    <s v="fastfood"/>
    <d v="2025-05-01T00:00:00"/>
    <d v="2014-12-29T00:00:00"/>
    <d v="2016-01-22T00:00:00"/>
    <n v="598"/>
    <n v="598"/>
    <n v="66"/>
    <s v="PURCHASE"/>
    <x v="0"/>
    <n v="56.37"/>
    <b v="1"/>
    <b v="0"/>
    <s v="0"/>
    <s v="Good"/>
    <s v="YES"/>
  </r>
  <r>
    <n v="990764813"/>
    <n v="990764813"/>
    <x v="2"/>
    <n v="1742.92"/>
    <s v="2016-05-10T04:14:28"/>
    <n v="18.59"/>
    <x v="39"/>
    <s v="US"/>
    <s v="US"/>
    <n v="2"/>
    <n v="1"/>
    <s v="entertainment"/>
    <d v="2020-04-01T00:00:00"/>
    <d v="2015-01-10T00:00:00"/>
    <d v="2016-04-26T00:00:00"/>
    <n v="910"/>
    <n v="910"/>
    <n v="4008"/>
    <s v="PURCHASE"/>
    <x v="0"/>
    <n v="18257.080000000002"/>
    <b v="1"/>
    <b v="0"/>
    <s v="0"/>
    <s v="Good"/>
    <s v="YES"/>
  </r>
  <r>
    <n v="967351481"/>
    <n v="967351481"/>
    <x v="2"/>
    <n v="20000"/>
    <s v="2016-10-02T23:49:36"/>
    <n v="19.18"/>
    <x v="30"/>
    <s v="US"/>
    <s v="US"/>
    <n v="9"/>
    <n v="1"/>
    <s v="online_retail"/>
    <d v="2027-04-01T00:00:00"/>
    <d v="2011-02-28T00:00:00"/>
    <d v="2011-02-28T00:00:00"/>
    <n v="437"/>
    <n v="437"/>
    <n v="5632"/>
    <s v="PURCHASE"/>
    <x v="0"/>
    <n v="0"/>
    <b v="0"/>
    <b v="0"/>
    <s v="0"/>
    <s v="Good"/>
    <s v="YES"/>
  </r>
  <r>
    <n v="952906001"/>
    <n v="952906001"/>
    <x v="4"/>
    <n v="7245.13"/>
    <s v="2016-12-22T05:15:19"/>
    <n v="46.62"/>
    <x v="197"/>
    <s v="US"/>
    <s v="US"/>
    <n v="5"/>
    <n v="8"/>
    <s v="gym"/>
    <d v="2027-02-01T00:00:00"/>
    <d v="2014-08-16T00:00:00"/>
    <d v="2014-08-16T00:00:00"/>
    <n v="795"/>
    <n v="795"/>
    <n v="5165"/>
    <s v="PURCHASE"/>
    <x v="0"/>
    <n v="254.87"/>
    <b v="0"/>
    <b v="0"/>
    <s v="0"/>
    <s v="Good"/>
    <s v="YES"/>
  </r>
  <r>
    <n v="379497421"/>
    <n v="379497421"/>
    <x v="7"/>
    <n v="1614.69"/>
    <s v="2016-11-03T22:29:25"/>
    <n v="17.350000000000001"/>
    <x v="108"/>
    <s v="US"/>
    <s v="US"/>
    <n v="9"/>
    <n v="1"/>
    <s v="online_subscriptions"/>
    <d v="2026-04-01T00:00:00"/>
    <d v="2012-01-12T00:00:00"/>
    <d v="2016-10-04T00:00:00"/>
    <n v="215"/>
    <n v="215"/>
    <n v="8620"/>
    <s v="PURCHASE"/>
    <x v="0"/>
    <n v="3385.31"/>
    <b v="0"/>
    <b v="0"/>
    <s v="0"/>
    <s v="Good"/>
    <s v="YES"/>
  </r>
  <r>
    <n v="613334658"/>
    <n v="613334658"/>
    <x v="8"/>
    <n v="139.24"/>
    <s v="2016-10-27T09:35:02"/>
    <n v="111.57"/>
    <x v="198"/>
    <s v="US"/>
    <s v="US"/>
    <n v="5"/>
    <n v="8"/>
    <s v="fastfood"/>
    <d v="2019-06-01T00:00:00"/>
    <d v="2014-08-22T00:00:00"/>
    <d v="2014-08-22T00:00:00"/>
    <n v="371"/>
    <n v="371"/>
    <n v="8863"/>
    <s v="PURCHASE"/>
    <x v="0"/>
    <n v="360.76"/>
    <b v="1"/>
    <b v="0"/>
    <s v="0"/>
    <s v="Good"/>
    <s v="YES"/>
  </r>
  <r>
    <n v="314506271"/>
    <n v="314506271"/>
    <x v="3"/>
    <n v="-62.15"/>
    <s v="2016-11-08T00:15:05"/>
    <n v="97.57"/>
    <x v="199"/>
    <s v="US"/>
    <s v="US"/>
    <n v="5"/>
    <n v="1"/>
    <s v="fastfood"/>
    <d v="2029-08-01T00:00:00"/>
    <d v="2015-06-15T00:00:00"/>
    <d v="2016-10-22T00:00:00"/>
    <n v="815"/>
    <n v="815"/>
    <n v="2640"/>
    <s v="PURCHASE"/>
    <x v="0"/>
    <n v="312.14999999999998"/>
    <b v="1"/>
    <b v="0"/>
    <s v="0"/>
    <s v="Bad"/>
    <s v="YES"/>
  </r>
  <r>
    <n v="351025346"/>
    <n v="351025346"/>
    <x v="0"/>
    <n v="10561.02"/>
    <s v="2016-06-19T23:26:11"/>
    <n v="23.65"/>
    <x v="35"/>
    <s v="US"/>
    <s v="US"/>
    <n v="9"/>
    <n v="8"/>
    <s v="online_retail"/>
    <d v="2031-11-01T00:00:00"/>
    <d v="2014-02-19T00:00:00"/>
    <d v="2014-02-19T00:00:00"/>
    <n v="402"/>
    <n v="402"/>
    <n v="252"/>
    <s v="PURCHASE"/>
    <x v="0"/>
    <n v="4438.9799999999996"/>
    <b v="0"/>
    <b v="0"/>
    <s v="0"/>
    <s v="Good"/>
    <s v="YES"/>
  </r>
  <r>
    <n v="594901853"/>
    <n v="594901853"/>
    <x v="4"/>
    <n v="3723.78"/>
    <s v="2016-05-30T16:43:17"/>
    <n v="184.14"/>
    <x v="48"/>
    <s v="US"/>
    <s v="US"/>
    <n v="5"/>
    <n v="1"/>
    <s v="online_retail"/>
    <d v="2022-04-01T00:00:00"/>
    <d v="2015-11-04T00:00:00"/>
    <d v="2015-11-04T00:00:00"/>
    <n v="235"/>
    <n v="235"/>
    <n v="3182"/>
    <s v="PURCHASE"/>
    <x v="0"/>
    <n v="3776.22"/>
    <b v="0"/>
    <b v="0"/>
    <s v="0"/>
    <s v="Good"/>
    <s v="YES"/>
  </r>
  <r>
    <n v="175589494"/>
    <n v="175589494"/>
    <x v="2"/>
    <n v="10873.57"/>
    <s v="2016-05-04T04:36:37"/>
    <n v="64.989999999999995"/>
    <x v="14"/>
    <s v="US"/>
    <s v="US"/>
    <n v="5"/>
    <n v="1"/>
    <s v="online_retail"/>
    <d v="2018-12-01T00:00:00"/>
    <d v="2014-05-26T00:00:00"/>
    <d v="2014-05-26T00:00:00"/>
    <n v="977"/>
    <n v="977"/>
    <n v="2457"/>
    <s v="PURCHASE"/>
    <x v="0"/>
    <n v="9126.43"/>
    <b v="0"/>
    <b v="0"/>
    <s v="0"/>
    <s v="Good"/>
    <s v="YES"/>
  </r>
  <r>
    <n v="588102118"/>
    <n v="588102118"/>
    <x v="0"/>
    <n v="5148.03"/>
    <s v="2016-12-18T04:13:05"/>
    <n v="203.36"/>
    <x v="36"/>
    <s v="US"/>
    <s v="US"/>
    <n v="5"/>
    <n v="1"/>
    <s v="online_retail"/>
    <d v="2025-06-01T00:00:00"/>
    <d v="2014-09-08T00:00:00"/>
    <d v="2014-09-08T00:00:00"/>
    <n v="623"/>
    <n v="623"/>
    <n v="5106"/>
    <s v="PURCHASE"/>
    <x v="0"/>
    <n v="9851.9699999999993"/>
    <b v="0"/>
    <b v="0"/>
    <s v="0"/>
    <s v="Good"/>
    <s v="YES"/>
  </r>
  <r>
    <n v="553861440"/>
    <n v="553861440"/>
    <x v="0"/>
    <n v="10972.47"/>
    <s v="2016-04-02T16:43:37"/>
    <n v="99.03"/>
    <x v="200"/>
    <s v="US"/>
    <s v="US"/>
    <n v="9"/>
    <n v="8"/>
    <s v="personal care"/>
    <d v="2020-08-01T00:00:00"/>
    <d v="2014-01-08T00:00:00"/>
    <d v="2014-01-08T00:00:00"/>
    <n v="298"/>
    <n v="298"/>
    <n v="520"/>
    <s v="PURCHASE"/>
    <x v="1"/>
    <n v="4027.53"/>
    <b v="1"/>
    <b v="0"/>
    <s v="0"/>
    <s v="Good"/>
    <s v="YES"/>
  </r>
  <r>
    <n v="537666122"/>
    <n v="537666122"/>
    <x v="5"/>
    <n v="7585.47"/>
    <s v="2016-06-28T12:54:48"/>
    <n v="212.1"/>
    <x v="201"/>
    <s v="US"/>
    <s v="US"/>
    <n v="5"/>
    <n v="1"/>
    <s v="fastfood"/>
    <d v="2027-05-01T00:00:00"/>
    <d v="2015-06-28T00:00:00"/>
    <d v="2015-06-28T00:00:00"/>
    <n v="510"/>
    <n v="510"/>
    <n v="8325"/>
    <s v="PURCHASE"/>
    <x v="0"/>
    <n v="2414.5300000000002"/>
    <b v="1"/>
    <b v="0"/>
    <s v="1"/>
    <s v="Good"/>
    <s v="YES"/>
  </r>
  <r>
    <n v="622176268"/>
    <n v="622176268"/>
    <x v="2"/>
    <n v="11729.28"/>
    <s v="2016-10-03T21:58:33"/>
    <n v="101.23"/>
    <x v="202"/>
    <s v="US"/>
    <s v="US"/>
    <n v="9"/>
    <n v="1"/>
    <s v="entertainment"/>
    <d v="2029-02-01T00:00:00"/>
    <d v="2012-03-15T00:00:00"/>
    <d v="2012-03-15T00:00:00"/>
    <n v="579"/>
    <n v="579"/>
    <n v="6008"/>
    <s v="PURCHASE"/>
    <x v="0"/>
    <n v="8270.7199999999993"/>
    <b v="1"/>
    <b v="0"/>
    <s v="0"/>
    <s v="Good"/>
    <s v="YES"/>
  </r>
  <r>
    <n v="973681430"/>
    <n v="973681430"/>
    <x v="4"/>
    <n v="2053.09"/>
    <s v="2016-04-12T06:37:03"/>
    <n v="30.52"/>
    <x v="12"/>
    <s v="US"/>
    <s v="US"/>
    <n v="2"/>
    <n v="8"/>
    <s v="rideshare"/>
    <d v="2025-02-01T00:00:00"/>
    <d v="2013-05-22T00:00:00"/>
    <d v="2016-02-14T00:00:00"/>
    <n v="536"/>
    <n v="536"/>
    <n v="5323"/>
    <s v="PURCHASE"/>
    <x v="1"/>
    <n v="5446.91"/>
    <b v="0"/>
    <b v="0"/>
    <s v="0"/>
    <s v="Good"/>
    <s v="YES"/>
  </r>
  <r>
    <n v="721813627"/>
    <n v="721813627"/>
    <x v="0"/>
    <n v="15000"/>
    <s v="2016-01-10T02:18:18"/>
    <n v="27.28"/>
    <x v="114"/>
    <s v="US"/>
    <s v="US"/>
    <n v="80"/>
    <n v="8"/>
    <s v="online_gifts"/>
    <d v="2018-07-01T00:00:00"/>
    <d v="2014-11-13T00:00:00"/>
    <d v="2014-11-13T00:00:00"/>
    <n v="583"/>
    <n v="583"/>
    <n v="5036"/>
    <s v="PURCHASE"/>
    <x v="0"/>
    <n v="0"/>
    <b v="0"/>
    <b v="0"/>
    <s v="1"/>
    <s v="Good"/>
    <s v="YES"/>
  </r>
  <r>
    <n v="918205645"/>
    <n v="918205645"/>
    <x v="8"/>
    <n v="35.21"/>
    <s v="2016-01-03T17:06:07"/>
    <n v="667.13"/>
    <x v="203"/>
    <s v="US"/>
    <s v="US"/>
    <n v="5"/>
    <n v="1"/>
    <s v="fastfood"/>
    <d v="2024-01-01T00:00:00"/>
    <d v="2013-10-22T00:00:00"/>
    <d v="2013-10-22T00:00:00"/>
    <n v="978"/>
    <n v="978"/>
    <n v="2777"/>
    <s v="PURCHASE"/>
    <x v="0"/>
    <n v="464.79"/>
    <b v="1"/>
    <b v="0"/>
    <s v="0"/>
    <s v="Bad"/>
    <s v="YES"/>
  </r>
  <r>
    <n v="355338810"/>
    <n v="355338810"/>
    <x v="9"/>
    <n v="20035.650000000001"/>
    <s v="2016-09-15T21:15:25"/>
    <n v="69.53"/>
    <x v="204"/>
    <s v="US"/>
    <s v="US"/>
    <n v="9"/>
    <n v="8"/>
    <s v="fastfood"/>
    <d v="2029-06-01T00:00:00"/>
    <d v="2009-01-20T00:00:00"/>
    <d v="2009-01-20T00:00:00"/>
    <n v="146"/>
    <n v="146"/>
    <n v="2608"/>
    <s v="PURCHASE"/>
    <x v="0"/>
    <n v="29964.35"/>
    <b v="1"/>
    <b v="0"/>
    <s v="0"/>
    <s v="Good"/>
    <s v="YES"/>
  </r>
  <r>
    <n v="639605335"/>
    <n v="639605335"/>
    <x v="2"/>
    <n v="15971.29"/>
    <s v="2016-09-30T05:31:06"/>
    <n v="42.08"/>
    <x v="205"/>
    <s v="US"/>
    <s v="US"/>
    <m/>
    <n v="1"/>
    <s v="food_delivery"/>
    <d v="2026-03-01T00:00:00"/>
    <d v="2014-01-17T00:00:00"/>
    <d v="2014-01-17T00:00:00"/>
    <n v="894"/>
    <n v="894"/>
    <n v="1298"/>
    <s v="PURCHASE"/>
    <x v="0"/>
    <n v="4028.71"/>
    <b v="0"/>
    <b v="0"/>
    <s v="0"/>
    <s v="Good"/>
    <s v="YES"/>
  </r>
  <r>
    <n v="573754252"/>
    <n v="573754252"/>
    <x v="0"/>
    <n v="3440.11"/>
    <s v="2016-10-26T21:17:23"/>
    <n v="94.95"/>
    <x v="1"/>
    <s v="US"/>
    <s v="US"/>
    <n v="9"/>
    <n v="1"/>
    <s v="online_retail"/>
    <d v="2022-06-01T00:00:00"/>
    <d v="2014-10-12T00:00:00"/>
    <d v="2016-05-29T00:00:00"/>
    <n v="332"/>
    <n v="332"/>
    <n v="8352"/>
    <s v="PURCHASE"/>
    <x v="1"/>
    <n v="11559.89"/>
    <b v="0"/>
    <b v="0"/>
    <s v="0"/>
    <s v="Good"/>
    <s v="YES"/>
  </r>
  <r>
    <n v="251837688"/>
    <n v="251837688"/>
    <x v="5"/>
    <n v="8510.2199999999993"/>
    <s v="2016-11-13T21:39:30"/>
    <n v="56.16"/>
    <x v="39"/>
    <s v="US"/>
    <s v="US"/>
    <n v="5"/>
    <n v="8"/>
    <s v="entertainment"/>
    <d v="2021-01-01T00:00:00"/>
    <d v="2015-07-27T00:00:00"/>
    <d v="2016-10-20T00:00:00"/>
    <n v="246"/>
    <n v="246"/>
    <n v="2329"/>
    <s v="PURCHASE"/>
    <x v="0"/>
    <n v="1489.78"/>
    <b v="1"/>
    <b v="0"/>
    <s v="1"/>
    <s v="Good"/>
    <s v="YES"/>
  </r>
  <r>
    <n v="394349187"/>
    <n v="394349187"/>
    <x v="1"/>
    <n v="523.29"/>
    <s v="2016-11-16T23:47:51"/>
    <n v="111.91"/>
    <x v="206"/>
    <s v="US"/>
    <s v="US"/>
    <n v="2"/>
    <n v="1"/>
    <s v="food"/>
    <d v="2031-12-01T00:00:00"/>
    <d v="2013-11-18T00:00:00"/>
    <d v="2013-11-18T00:00:00"/>
    <n v="381"/>
    <n v="381"/>
    <n v="8880"/>
    <s v="PURCHASE"/>
    <x v="0"/>
    <n v="1976.71"/>
    <b v="1"/>
    <b v="0"/>
    <s v="0"/>
    <s v="Good"/>
    <s v="YES"/>
  </r>
  <r>
    <n v="743751772"/>
    <n v="743751772"/>
    <x v="1"/>
    <n v="1726.54"/>
    <s v="2016-06-16T11:52:14"/>
    <n v="13.47"/>
    <x v="174"/>
    <s v="US"/>
    <s v="US"/>
    <n v="2"/>
    <n v="1"/>
    <s v="online_subscriptions"/>
    <d v="2022-02-01T00:00:00"/>
    <d v="2013-10-13T00:00:00"/>
    <d v="2013-10-13T00:00:00"/>
    <n v="327"/>
    <n v="327"/>
    <n v="6541"/>
    <s v="PURCHASE"/>
    <x v="0"/>
    <n v="773.46"/>
    <b v="0"/>
    <b v="0"/>
    <s v="0"/>
    <s v="Good"/>
    <s v="YES"/>
  </r>
  <r>
    <n v="697813892"/>
    <n v="697813892"/>
    <x v="0"/>
    <n v="14827.52"/>
    <s v="2016-01-13T06:56:54"/>
    <n v="172.48"/>
    <x v="35"/>
    <s v="US"/>
    <s v="US"/>
    <n v="5"/>
    <n v="1"/>
    <s v="online_retail"/>
    <d v="2022-09-01T00:00:00"/>
    <d v="2014-08-10T00:00:00"/>
    <d v="2014-08-10T00:00:00"/>
    <n v="415"/>
    <n v="415"/>
    <n v="9507"/>
    <s v="PURCHASE"/>
    <x v="0"/>
    <n v="172.48"/>
    <b v="0"/>
    <b v="0"/>
    <s v="0"/>
    <s v="Good"/>
    <s v="YES"/>
  </r>
  <r>
    <n v="226896970"/>
    <n v="226896970"/>
    <x v="9"/>
    <n v="35141.64"/>
    <s v="2016-05-06T02:14:55"/>
    <n v="137.55000000000001"/>
    <x v="19"/>
    <s v="US"/>
    <s v="US"/>
    <n v="2"/>
    <n v="1"/>
    <s v="entertainment"/>
    <d v="2029-06-01T00:00:00"/>
    <d v="2014-05-25T00:00:00"/>
    <d v="2014-05-25T00:00:00"/>
    <n v="874"/>
    <n v="874"/>
    <n v="3165"/>
    <s v="PURCHASE"/>
    <x v="0"/>
    <n v="14858.36"/>
    <b v="1"/>
    <b v="0"/>
    <s v="0"/>
    <s v="Good"/>
    <s v="YES"/>
  </r>
  <r>
    <n v="898216887"/>
    <n v="898216887"/>
    <x v="7"/>
    <n v="4406.1400000000003"/>
    <s v="2016-05-23T11:40:48"/>
    <n v="109.72"/>
    <x v="207"/>
    <s v="US"/>
    <s v="US"/>
    <n v="9"/>
    <n v="1"/>
    <s v="food"/>
    <d v="2026-08-01T00:00:00"/>
    <d v="2014-06-17T00:00:00"/>
    <d v="2014-06-17T00:00:00"/>
    <n v="284"/>
    <n v="284"/>
    <n v="6710"/>
    <s v="PURCHASE"/>
    <x v="0"/>
    <n v="593.86"/>
    <b v="1"/>
    <b v="1"/>
    <s v="0"/>
    <s v="Good"/>
    <s v="YES"/>
  </r>
  <r>
    <n v="310442064"/>
    <n v="310442064"/>
    <x v="2"/>
    <n v="6762.71"/>
    <s v="2016-11-11T17:49:15"/>
    <n v="288.64"/>
    <x v="208"/>
    <s v="US"/>
    <s v="US"/>
    <n v="5"/>
    <n v="1"/>
    <s v="food"/>
    <d v="2025-12-01T00:00:00"/>
    <d v="2013-10-26T00:00:00"/>
    <d v="2016-06-18T00:00:00"/>
    <n v="649"/>
    <n v="649"/>
    <n v="125"/>
    <s v="PURCHASE"/>
    <x v="0"/>
    <n v="13237.29"/>
    <b v="1"/>
    <b v="0"/>
    <s v="0"/>
    <s v="Good"/>
    <s v="YES"/>
  </r>
  <r>
    <n v="626521203"/>
    <n v="626521203"/>
    <x v="4"/>
    <n v="828.51"/>
    <s v="2016-12-13T10:24:40"/>
    <n v="59.88"/>
    <x v="30"/>
    <s v="US"/>
    <s v="US"/>
    <n v="5"/>
    <n v="8"/>
    <s v="online_retail"/>
    <d v="2031-06-01T00:00:00"/>
    <d v="2010-11-21T00:00:00"/>
    <d v="2016-04-29T00:00:00"/>
    <n v="792"/>
    <n v="792"/>
    <n v="8698"/>
    <s v="PURCHASE"/>
    <x v="0"/>
    <n v="6671.49"/>
    <b v="0"/>
    <b v="0"/>
    <s v="0"/>
    <s v="Good"/>
    <s v="YES"/>
  </r>
  <r>
    <n v="843697122"/>
    <n v="843697122"/>
    <x v="5"/>
    <n v="2851.1"/>
    <s v="2016-04-16T21:20:38"/>
    <n v="3.38"/>
    <x v="30"/>
    <s v="US"/>
    <s v="US"/>
    <n v="2"/>
    <n v="8"/>
    <s v="online_retail"/>
    <d v="2021-12-01T00:00:00"/>
    <d v="2015-03-14T00:00:00"/>
    <d v="2015-03-14T00:00:00"/>
    <n v="160"/>
    <n v="160"/>
    <n v="7228"/>
    <s v="PURCHASE"/>
    <x v="0"/>
    <n v="7148.9"/>
    <b v="0"/>
    <b v="0"/>
    <s v="0"/>
    <s v="Good"/>
    <s v="YES"/>
  </r>
  <r>
    <n v="369628459"/>
    <n v="369628459"/>
    <x v="9"/>
    <n v="49742.43"/>
    <s v="2016-12-10T11:22:28"/>
    <n v="119.99"/>
    <x v="1"/>
    <s v="US"/>
    <s v="US"/>
    <n v="2"/>
    <n v="8"/>
    <s v="online_retail"/>
    <d v="2021-03-01T00:00:00"/>
    <d v="2004-08-03T00:00:00"/>
    <d v="2004-08-03T00:00:00"/>
    <n v="527"/>
    <n v="527"/>
    <n v="1557"/>
    <s v="PURCHASE"/>
    <x v="0"/>
    <n v="257.57"/>
    <b v="0"/>
    <b v="0"/>
    <s v="0"/>
    <s v="Good"/>
    <s v="YES"/>
  </r>
  <r>
    <n v="239875038"/>
    <n v="239875038"/>
    <x v="4"/>
    <n v="717.34"/>
    <s v="2016-07-13T18:00:45"/>
    <n v="57"/>
    <x v="209"/>
    <s v="US"/>
    <s v="US"/>
    <n v="5"/>
    <n v="1"/>
    <s v="hotels"/>
    <d v="2030-10-01T00:00:00"/>
    <d v="2015-03-12T00:00:00"/>
    <d v="2016-05-18T00:00:00"/>
    <n v="383"/>
    <n v="383"/>
    <n v="8212"/>
    <s v="PURCHASE"/>
    <x v="0"/>
    <n v="6782.66"/>
    <b v="1"/>
    <b v="0"/>
    <s v="0"/>
    <s v="Good"/>
    <s v="YES"/>
  </r>
  <r>
    <n v="843697122"/>
    <n v="843697122"/>
    <x v="5"/>
    <n v="3601.27"/>
    <s v="2016-04-14T18:31:20"/>
    <n v="40.159999999999997"/>
    <x v="68"/>
    <s v="US"/>
    <s v="US"/>
    <n v="5"/>
    <n v="1"/>
    <s v="online_retail"/>
    <d v="2026-09-01T00:00:00"/>
    <d v="2015-03-14T00:00:00"/>
    <d v="2015-03-14T00:00:00"/>
    <n v="160"/>
    <n v="160"/>
    <n v="7228"/>
    <s v="PURCHASE"/>
    <x v="0"/>
    <n v="6398.73"/>
    <b v="0"/>
    <b v="0"/>
    <s v="0"/>
    <s v="Good"/>
    <s v="YES"/>
  </r>
  <r>
    <n v="243374440"/>
    <n v="243374440"/>
    <x v="0"/>
    <n v="13722.99"/>
    <s v="2016-05-23T03:36:39"/>
    <n v="299.05"/>
    <x v="210"/>
    <s v="US"/>
    <s v="US"/>
    <n v="2"/>
    <n v="1"/>
    <s v="fastfood"/>
    <d v="2024-01-01T00:00:00"/>
    <d v="2014-11-05T00:00:00"/>
    <d v="2014-11-05T00:00:00"/>
    <n v="912"/>
    <n v="912"/>
    <n v="1092"/>
    <s v="PURCHASE"/>
    <x v="0"/>
    <n v="1277.01"/>
    <b v="1"/>
    <b v="0"/>
    <s v="0"/>
    <s v="Good"/>
    <s v="YES"/>
  </r>
  <r>
    <n v="687900697"/>
    <n v="687900697"/>
    <x v="1"/>
    <n v="2135.17"/>
    <s v="2016-10-07T00:32:35"/>
    <n v="1.98"/>
    <x v="60"/>
    <s v="US"/>
    <s v="US"/>
    <n v="9"/>
    <n v="8"/>
    <s v="rideshare"/>
    <d v="2021-09-01T00:00:00"/>
    <d v="2013-11-08T00:00:00"/>
    <d v="2013-11-08T00:00:00"/>
    <n v="109"/>
    <n v="109"/>
    <n v="6899"/>
    <s v="PURCHASE"/>
    <x v="0"/>
    <n v="364.83"/>
    <b v="0"/>
    <b v="0"/>
    <s v="0"/>
    <s v="Good"/>
    <s v="YES"/>
  </r>
  <r>
    <n v="912582072"/>
    <n v="912582072"/>
    <x v="4"/>
    <n v="7500"/>
    <s v="2016-05-11T18:54:35"/>
    <n v="12.17"/>
    <x v="108"/>
    <s v="US"/>
    <s v="US"/>
    <n v="9"/>
    <n v="1"/>
    <s v="online_subscriptions"/>
    <d v="2027-05-01T00:00:00"/>
    <d v="2012-01-19T00:00:00"/>
    <d v="2012-01-19T00:00:00"/>
    <n v="802"/>
    <n v="802"/>
    <n v="7763"/>
    <s v="PURCHASE"/>
    <x v="0"/>
    <n v="0"/>
    <b v="0"/>
    <b v="0"/>
    <s v="0"/>
    <s v="Good"/>
    <s v="YES"/>
  </r>
  <r>
    <n v="358729108"/>
    <n v="358729108"/>
    <x v="2"/>
    <n v="16454.43"/>
    <s v="2016-10-20T17:49:06"/>
    <n v="62.93"/>
    <x v="1"/>
    <s v="US"/>
    <s v="US"/>
    <n v="2"/>
    <n v="1"/>
    <s v="online_retail"/>
    <d v="2031-10-01T00:00:00"/>
    <d v="2015-01-03T00:00:00"/>
    <d v="2015-01-03T00:00:00"/>
    <n v="739"/>
    <n v="739"/>
    <n v="6113"/>
    <s v="PURCHASE"/>
    <x v="0"/>
    <n v="3545.57"/>
    <b v="0"/>
    <b v="0"/>
    <s v="0"/>
    <s v="Good"/>
    <s v="YES"/>
  </r>
  <r>
    <n v="255406836"/>
    <n v="255406836"/>
    <x v="0"/>
    <n v="13442.77"/>
    <s v="2016-11-17T05:40:17"/>
    <n v="6.88"/>
    <x v="114"/>
    <s v="US"/>
    <s v="US"/>
    <n v="5"/>
    <n v="1"/>
    <s v="online_gifts"/>
    <d v="2020-01-01T00:00:00"/>
    <d v="2015-04-14T00:00:00"/>
    <d v="2016-06-27T00:00:00"/>
    <n v="820"/>
    <n v="820"/>
    <n v="8756"/>
    <s v="PURCHASE"/>
    <x v="0"/>
    <n v="1557.23"/>
    <b v="0"/>
    <b v="0"/>
    <s v="0"/>
    <s v="Good"/>
    <s v="YES"/>
  </r>
  <r>
    <n v="537666122"/>
    <n v="537666122"/>
    <x v="5"/>
    <n v="7884.23"/>
    <s v="2016-06-23T19:16:23"/>
    <n v="38.1"/>
    <x v="25"/>
    <s v="US"/>
    <s v="US"/>
    <n v="5"/>
    <n v="1"/>
    <s v="entertainment"/>
    <d v="2021-01-01T00:00:00"/>
    <d v="2015-06-28T00:00:00"/>
    <d v="2015-06-28T00:00:00"/>
    <n v="510"/>
    <n v="510"/>
    <n v="8325"/>
    <s v="PURCHASE"/>
    <x v="1"/>
    <n v="2115.77"/>
    <b v="1"/>
    <b v="0"/>
    <s v="0"/>
    <s v="Good"/>
    <s v="YES"/>
  </r>
  <r>
    <n v="248358746"/>
    <n v="248358746"/>
    <x v="0"/>
    <n v="9552.2800000000007"/>
    <s v="2016-12-22T11:17:30"/>
    <n v="87.87"/>
    <x v="211"/>
    <s v="US"/>
    <s v="US"/>
    <n v="5"/>
    <n v="1"/>
    <s v="food"/>
    <d v="2026-12-01T00:00:00"/>
    <d v="2012-10-26T00:00:00"/>
    <d v="2016-09-29T00:00:00"/>
    <n v="230"/>
    <n v="230"/>
    <n v="6107"/>
    <s v="PURCHASE"/>
    <x v="0"/>
    <n v="5447.72"/>
    <b v="1"/>
    <b v="0"/>
    <s v="1"/>
    <s v="Good"/>
    <s v="YES"/>
  </r>
  <r>
    <n v="174098042"/>
    <n v="174098042"/>
    <x v="6"/>
    <n v="223.14"/>
    <s v="2016-07-23T01:12:06"/>
    <n v="77.900000000000006"/>
    <x v="128"/>
    <s v="US"/>
    <s v="US"/>
    <n v="90"/>
    <n v="1"/>
    <s v="food"/>
    <d v="2019-05-01T00:00:00"/>
    <d v="2012-04-13T00:00:00"/>
    <d v="2012-04-13T00:00:00"/>
    <n v="176"/>
    <n v="176"/>
    <n v="1627"/>
    <s v="PURCHASE"/>
    <x v="0"/>
    <n v="776.86"/>
    <b v="1"/>
    <b v="0"/>
    <s v="0"/>
    <s v="Good"/>
    <s v="YES"/>
  </r>
  <r>
    <n v="428892294"/>
    <n v="428892294"/>
    <x v="1"/>
    <n v="756.37"/>
    <s v="2016-10-22T09:12:19"/>
    <n v="611.30999999999995"/>
    <x v="74"/>
    <s v="US"/>
    <s v="US"/>
    <n v="9"/>
    <n v="8"/>
    <s v="online_gifts"/>
    <d v="2023-02-01T00:00:00"/>
    <d v="2014-05-24T00:00:00"/>
    <d v="2016-08-02T00:00:00"/>
    <n v="654"/>
    <n v="654"/>
    <n v="4737"/>
    <s v="PURCHASE"/>
    <x v="0"/>
    <n v="1743.63"/>
    <b v="0"/>
    <b v="0"/>
    <s v="0"/>
    <s v="Good"/>
    <s v="YES"/>
  </r>
  <r>
    <n v="954119660"/>
    <n v="954119660"/>
    <x v="5"/>
    <n v="3482.1"/>
    <s v="2016-07-14T21:02:59"/>
    <n v="33.270000000000003"/>
    <x v="56"/>
    <s v="US"/>
    <s v="US"/>
    <n v="9"/>
    <n v="1"/>
    <s v="entertainment"/>
    <d v="2026-02-01T00:00:00"/>
    <d v="2015-06-19T00:00:00"/>
    <d v="2015-06-19T00:00:00"/>
    <n v="948"/>
    <n v="948"/>
    <n v="7436"/>
    <s v="PURCHASE"/>
    <x v="0"/>
    <n v="6517.9"/>
    <b v="1"/>
    <b v="0"/>
    <s v="0"/>
    <s v="Good"/>
    <s v="YES"/>
  </r>
  <r>
    <n v="420700127"/>
    <n v="420700127"/>
    <x v="7"/>
    <n v="2501.19"/>
    <s v="2016-09-23T06:26:55"/>
    <n v="465.76"/>
    <x v="212"/>
    <s v="US"/>
    <s v="US"/>
    <n v="5"/>
    <n v="1"/>
    <s v="fastfood"/>
    <d v="2026-11-01T00:00:00"/>
    <d v="2015-11-05T00:00:00"/>
    <d v="2016-04-25T00:00:00"/>
    <n v="289"/>
    <n v="289"/>
    <n v="7598"/>
    <s v="PURCHASE"/>
    <x v="1"/>
    <n v="2498.81"/>
    <b v="0"/>
    <b v="0"/>
    <s v="0"/>
    <s v="Good"/>
    <s v="YES"/>
  </r>
  <r>
    <n v="885773130"/>
    <n v="885773130"/>
    <x v="4"/>
    <n v="4054.62"/>
    <s v="2016-07-28T11:42:53"/>
    <n v="79.77"/>
    <x v="36"/>
    <s v="US"/>
    <s v="US"/>
    <n v="5"/>
    <n v="8"/>
    <s v="online_retail"/>
    <d v="2030-07-01T00:00:00"/>
    <d v="2015-04-09T00:00:00"/>
    <d v="2016-07-06T00:00:00"/>
    <n v="612"/>
    <n v="612"/>
    <n v="9852"/>
    <s v="PURCHASE"/>
    <x v="0"/>
    <n v="3445.38"/>
    <b v="0"/>
    <b v="0"/>
    <s v="1"/>
    <s v="Good"/>
    <s v="YES"/>
  </r>
  <r>
    <n v="537986365"/>
    <n v="537986365"/>
    <x v="5"/>
    <n v="3302.6"/>
    <s v="2016-01-12T13:59:52"/>
    <n v="44.09"/>
    <x v="213"/>
    <s v="US"/>
    <s v="US"/>
    <n v="9"/>
    <n v="1"/>
    <s v="entertainment"/>
    <d v="2021-01-01T00:00:00"/>
    <d v="2014-06-23T00:00:00"/>
    <d v="2014-06-23T00:00:00"/>
    <n v="626"/>
    <n v="626"/>
    <n v="5914"/>
    <s v="PURCHASE"/>
    <x v="0"/>
    <n v="6697.4"/>
    <b v="1"/>
    <b v="0"/>
    <s v="0"/>
    <s v="Good"/>
    <s v="YES"/>
  </r>
  <r>
    <n v="906391179"/>
    <n v="906391179"/>
    <x v="7"/>
    <n v="2805.72"/>
    <s v="2016-07-19T16:24:24"/>
    <n v="167.05"/>
    <x v="60"/>
    <s v="US"/>
    <s v="US"/>
    <n v="90"/>
    <n v="1"/>
    <s v="rideshare"/>
    <d v="2031-03-01T00:00:00"/>
    <d v="2015-10-27T00:00:00"/>
    <d v="2016-02-19T00:00:00"/>
    <n v="451"/>
    <n v="451"/>
    <n v="846"/>
    <s v="PURCHASE"/>
    <x v="0"/>
    <n v="2194.2800000000002"/>
    <b v="0"/>
    <b v="0"/>
    <s v="0"/>
    <s v="Good"/>
    <s v="YES"/>
  </r>
  <r>
    <n v="877086285"/>
    <n v="877086285"/>
    <x v="3"/>
    <n v="250"/>
    <s v="2016-10-04T08:57:15"/>
    <n v="236.82"/>
    <x v="14"/>
    <s v="US"/>
    <s v="US"/>
    <n v="2"/>
    <n v="8"/>
    <s v="online_retail"/>
    <d v="2029-09-01T00:00:00"/>
    <d v="2009-08-10T00:00:00"/>
    <d v="2016-07-05T00:00:00"/>
    <n v="645"/>
    <n v="645"/>
    <n v="8244"/>
    <s v="PURCHASE"/>
    <x v="0"/>
    <n v="0"/>
    <b v="0"/>
    <b v="0"/>
    <s v="0"/>
    <s v="Good"/>
    <s v="YES"/>
  </r>
  <r>
    <n v="398189423"/>
    <n v="398189423"/>
    <x v="3"/>
    <n v="240.33"/>
    <s v="2016-04-09T09:56:49"/>
    <n v="112.53"/>
    <x v="214"/>
    <s v="US"/>
    <s v="US"/>
    <n v="5"/>
    <n v="1"/>
    <s v="fastfood"/>
    <d v="2022-06-01T00:00:00"/>
    <d v="2012-06-13T00:00:00"/>
    <d v="2012-06-13T00:00:00"/>
    <n v="340"/>
    <n v="340"/>
    <n v="9238"/>
    <s v="PURCHASE"/>
    <x v="0"/>
    <n v="9.67"/>
    <b v="1"/>
    <b v="0"/>
    <s v="0"/>
    <s v="Good"/>
    <s v="YES"/>
  </r>
  <r>
    <n v="931013168"/>
    <n v="931013168"/>
    <x v="7"/>
    <n v="3606.44"/>
    <s v="2016-12-16T02:53:36"/>
    <n v="166.98"/>
    <x v="215"/>
    <s v="US"/>
    <s v="US"/>
    <n v="9"/>
    <n v="1"/>
    <s v="fastfood"/>
    <d v="2028-03-01T00:00:00"/>
    <d v="2013-04-23T00:00:00"/>
    <d v="2016-04-30T00:00:00"/>
    <n v="932"/>
    <n v="932"/>
    <n v="8265"/>
    <s v="PURCHASE"/>
    <x v="0"/>
    <n v="1393.56"/>
    <b v="1"/>
    <b v="0"/>
    <s v="0"/>
    <s v="Good"/>
    <s v="YES"/>
  </r>
  <r>
    <n v="544550565"/>
    <n v="544550565"/>
    <x v="8"/>
    <n v="217.08"/>
    <s v="2016-11-17T14:52:08"/>
    <n v="159.9"/>
    <x v="140"/>
    <s v="US"/>
    <s v="US"/>
    <n v="9"/>
    <n v="1"/>
    <s v="online_gifts"/>
    <d v="2029-01-01T00:00:00"/>
    <d v="2015-04-15T00:00:00"/>
    <d v="2015-04-15T00:00:00"/>
    <n v="749"/>
    <n v="749"/>
    <n v="5891"/>
    <s v="PURCHASE"/>
    <x v="0"/>
    <n v="282.92"/>
    <b v="0"/>
    <b v="0"/>
    <s v="0"/>
    <s v="Good"/>
    <s v="YES"/>
  </r>
  <r>
    <n v="173544488"/>
    <n v="173544488"/>
    <x v="4"/>
    <n v="3220.61"/>
    <s v="2016-08-24T06:19:13"/>
    <n v="179.09"/>
    <x v="213"/>
    <s v="US"/>
    <s v="US"/>
    <n v="5"/>
    <n v="8"/>
    <s v="entertainment"/>
    <d v="2021-08-01T00:00:00"/>
    <d v="2014-04-12T00:00:00"/>
    <d v="2016-05-28T00:00:00"/>
    <n v="711"/>
    <n v="711"/>
    <n v="460"/>
    <s v="PURCHASE"/>
    <x v="0"/>
    <n v="4279.3900000000003"/>
    <b v="1"/>
    <b v="0"/>
    <s v="0"/>
    <s v="Good"/>
    <s v="YES"/>
  </r>
  <r>
    <n v="318001076"/>
    <n v="318001076"/>
    <x v="9"/>
    <n v="28896.91"/>
    <s v="2016-01-31T16:05:59"/>
    <n v="305.05"/>
    <x v="30"/>
    <s v="US"/>
    <s v="US"/>
    <n v="2"/>
    <n v="1"/>
    <s v="online_retail"/>
    <d v="2023-04-01T00:00:00"/>
    <d v="2015-12-11T00:00:00"/>
    <d v="2016-01-20T00:00:00"/>
    <n v="633"/>
    <n v="633"/>
    <n v="1789"/>
    <s v="PURCHASE"/>
    <x v="0"/>
    <n v="21103.09"/>
    <b v="0"/>
    <b v="0"/>
    <s v="0"/>
    <s v="Good"/>
    <s v="YES"/>
  </r>
  <r>
    <n v="456044564"/>
    <n v="456044564"/>
    <x v="5"/>
    <n v="2835.76"/>
    <s v="2016-09-07T01:48:37"/>
    <n v="73.78"/>
    <x v="14"/>
    <s v="US"/>
    <s v="US"/>
    <n v="2"/>
    <n v="1"/>
    <s v="online_retail"/>
    <d v="2026-07-01T00:00:00"/>
    <d v="2012-10-05T00:00:00"/>
    <d v="2016-08-26T00:00:00"/>
    <n v="746"/>
    <n v="746"/>
    <n v="5658"/>
    <s v="PURCHASE"/>
    <x v="0"/>
    <n v="7164.24"/>
    <b v="0"/>
    <b v="0"/>
    <s v="0"/>
    <s v="Good"/>
    <s v="YES"/>
  </r>
  <r>
    <n v="924273244"/>
    <n v="924273244"/>
    <x v="4"/>
    <n v="818.89"/>
    <s v="2016-03-30T06:06:12"/>
    <n v="13.94"/>
    <x v="0"/>
    <s v="US"/>
    <s v="US"/>
    <n v="9"/>
    <n v="1"/>
    <s v="online_retail"/>
    <d v="2025-07-01T00:00:00"/>
    <d v="2012-06-17T00:00:00"/>
    <d v="2012-06-17T00:00:00"/>
    <n v="351"/>
    <n v="351"/>
    <n v="8854"/>
    <s v="PURCHASE"/>
    <x v="0"/>
    <n v="6681.11"/>
    <b v="0"/>
    <b v="0"/>
    <s v="0"/>
    <s v="Good"/>
    <s v="YES"/>
  </r>
  <r>
    <n v="338550040"/>
    <n v="338550040"/>
    <x v="4"/>
    <n v="7500"/>
    <s v="2016-01-01T22:10:04"/>
    <n v="458.66"/>
    <x v="12"/>
    <s v="US"/>
    <s v="US"/>
    <n v="5"/>
    <n v="1"/>
    <s v="rideshare"/>
    <d v="2029-07-01T00:00:00"/>
    <d v="2015-10-14T00:00:00"/>
    <d v="2015-10-14T00:00:00"/>
    <n v="212"/>
    <n v="212"/>
    <n v="7363"/>
    <s v="PURCHASE"/>
    <x v="0"/>
    <n v="0"/>
    <b v="0"/>
    <b v="0"/>
    <s v="0"/>
    <s v="Good"/>
    <s v="YES"/>
  </r>
  <r>
    <n v="314506271"/>
    <n v="314506271"/>
    <x v="3"/>
    <n v="87.96"/>
    <s v="2016-11-05T02:18:06"/>
    <n v="249.24"/>
    <x v="216"/>
    <s v="US"/>
    <s v="US"/>
    <n v="80"/>
    <n v="1"/>
    <s v="fastfood"/>
    <d v="2030-01-01T00:00:00"/>
    <d v="2015-06-15T00:00:00"/>
    <d v="2016-10-22T00:00:00"/>
    <n v="815"/>
    <n v="815"/>
    <n v="2640"/>
    <s v="PURCHASE"/>
    <x v="0"/>
    <n v="162.04"/>
    <b v="1"/>
    <b v="0"/>
    <s v="0"/>
    <s v="Bad"/>
    <s v="YES"/>
  </r>
  <r>
    <n v="722469540"/>
    <n v="722469540"/>
    <x v="4"/>
    <n v="7364.21"/>
    <s v="2016-04-02T01:19:35"/>
    <n v="31.7"/>
    <x v="125"/>
    <s v="US"/>
    <s v="US"/>
    <n v="9"/>
    <n v="1"/>
    <s v="food"/>
    <d v="2022-10-01T00:00:00"/>
    <d v="2012-09-25T00:00:00"/>
    <d v="2012-09-25T00:00:00"/>
    <n v="470"/>
    <n v="470"/>
    <n v="6159"/>
    <s v="PURCHASE"/>
    <x v="0"/>
    <n v="135.79"/>
    <b v="1"/>
    <b v="0"/>
    <s v="0"/>
    <s v="Good"/>
    <s v="YES"/>
  </r>
  <r>
    <n v="917216469"/>
    <n v="917216469"/>
    <x v="0"/>
    <n v="9586.07"/>
    <s v="2016-09-04T12:48:26"/>
    <n v="7.29"/>
    <x v="85"/>
    <s v="US"/>
    <s v="US"/>
    <n v="5"/>
    <m/>
    <s v="food"/>
    <d v="2019-05-01T00:00:00"/>
    <d v="2014-09-18T00:00:00"/>
    <d v="2016-08-01T00:00:00"/>
    <n v="126"/>
    <n v="126"/>
    <n v="7872"/>
    <s v="PURCHASE"/>
    <x v="0"/>
    <n v="5413.93"/>
    <b v="1"/>
    <b v="0"/>
    <s v="0"/>
    <s v="Good"/>
    <s v="YES"/>
  </r>
  <r>
    <n v="806663900"/>
    <n v="806663900"/>
    <x v="8"/>
    <n v="225.09"/>
    <s v="2016-08-15T22:18:08"/>
    <n v="305.88"/>
    <x v="217"/>
    <s v="US"/>
    <s v="US"/>
    <n v="5"/>
    <n v="1"/>
    <s v="personal care"/>
    <d v="2024-10-01T00:00:00"/>
    <d v="2014-05-31T00:00:00"/>
    <d v="2016-07-26T00:00:00"/>
    <n v="989"/>
    <n v="989"/>
    <n v="9484"/>
    <s v="PURCHASE"/>
    <x v="0"/>
    <n v="274.91000000000003"/>
    <b v="1"/>
    <b v="0"/>
    <s v="0"/>
    <s v="Bad"/>
    <s v="YES"/>
  </r>
  <r>
    <n v="542293379"/>
    <n v="542293379"/>
    <x v="6"/>
    <n v="145.35"/>
    <s v="2016-09-06T15:32:46"/>
    <n v="23.7"/>
    <x v="39"/>
    <s v="US"/>
    <s v="US"/>
    <n v="5"/>
    <n v="8"/>
    <s v="entertainment"/>
    <d v="2019-08-01T00:00:00"/>
    <d v="2009-12-01T00:00:00"/>
    <d v="2016-08-05T00:00:00"/>
    <n v="625"/>
    <n v="625"/>
    <n v="6346"/>
    <s v="PURCHASE"/>
    <x v="0"/>
    <n v="854.65"/>
    <b v="1"/>
    <b v="0"/>
    <s v="0"/>
    <s v="Good"/>
    <s v="YES"/>
  </r>
  <r>
    <n v="280762542"/>
    <n v="280762542"/>
    <x v="4"/>
    <n v="4559.92"/>
    <s v="2016-11-25T03:04:23"/>
    <n v="273.22000000000003"/>
    <x v="60"/>
    <s v="US"/>
    <s v="US"/>
    <n v="2"/>
    <n v="1"/>
    <s v="rideshare"/>
    <d v="2022-07-01T00:00:00"/>
    <d v="2012-11-16T00:00:00"/>
    <d v="2012-11-16T00:00:00"/>
    <n v="162"/>
    <n v="162"/>
    <n v="110"/>
    <s v="PURCHASE"/>
    <x v="0"/>
    <n v="2940.08"/>
    <b v="0"/>
    <b v="0"/>
    <s v="0"/>
    <s v="Good"/>
    <s v="YES"/>
  </r>
  <r>
    <n v="244507828"/>
    <n v="244507828"/>
    <x v="4"/>
    <n v="1906.89"/>
    <s v="2016-07-20T07:14:04"/>
    <n v="29.89"/>
    <x v="120"/>
    <s v="US"/>
    <s v="US"/>
    <n v="2"/>
    <n v="8"/>
    <s v="entertainment"/>
    <d v="2019-07-01T00:00:00"/>
    <d v="2014-12-02T00:00:00"/>
    <d v="2014-12-02T00:00:00"/>
    <n v="509"/>
    <n v="509"/>
    <n v="1663"/>
    <s v="PURCHASE"/>
    <x v="0"/>
    <n v="5593.11"/>
    <b v="1"/>
    <b v="0"/>
    <s v="0"/>
    <s v="Good"/>
    <s v="YES"/>
  </r>
  <r>
    <n v="642755819"/>
    <n v="642755819"/>
    <x v="7"/>
    <n v="2769.95"/>
    <s v="2016-04-21T01:31:31"/>
    <n v="99.71"/>
    <x v="218"/>
    <s v="US"/>
    <s v="US"/>
    <n v="5"/>
    <n v="8"/>
    <s v="cable/phone"/>
    <d v="2029-01-01T00:00:00"/>
    <d v="2014-07-19T00:00:00"/>
    <d v="2014-07-19T00:00:00"/>
    <n v="402"/>
    <n v="402"/>
    <n v="9377"/>
    <s v="PURCHASE"/>
    <x v="0"/>
    <n v="2230.0500000000002"/>
    <b v="0"/>
    <b v="0"/>
    <s v="0"/>
    <s v="Good"/>
    <s v="YES"/>
  </r>
  <r>
    <n v="456044564"/>
    <n v="456044564"/>
    <x v="5"/>
    <n v="3864.44"/>
    <s v="2016-02-07T21:32:26"/>
    <n v="407.95"/>
    <x v="77"/>
    <s v="US"/>
    <s v="US"/>
    <n v="5"/>
    <n v="1"/>
    <s v="entertainment"/>
    <d v="2029-07-01T00:00:00"/>
    <d v="2012-10-05T00:00:00"/>
    <d v="2016-02-05T00:00:00"/>
    <n v="746"/>
    <n v="746"/>
    <n v="5658"/>
    <s v="PURCHASE"/>
    <x v="0"/>
    <n v="6135.56"/>
    <b v="1"/>
    <b v="0"/>
    <s v="0"/>
    <s v="Good"/>
    <s v="YES"/>
  </r>
  <r>
    <n v="414150798"/>
    <n v="414150798"/>
    <x v="8"/>
    <n v="164.07"/>
    <s v="2016-03-31T03:59:58"/>
    <n v="116.62"/>
    <x v="60"/>
    <s v="US"/>
    <s v="US"/>
    <n v="9"/>
    <n v="1"/>
    <s v="rideshare"/>
    <d v="2031-05-01T00:00:00"/>
    <d v="2012-05-28T00:00:00"/>
    <d v="2012-05-28T00:00:00"/>
    <n v="391"/>
    <n v="391"/>
    <n v="6947"/>
    <s v="REVERSAL"/>
    <x v="0"/>
    <n v="335.93"/>
    <b v="0"/>
    <b v="0"/>
    <s v="0"/>
    <s v="Good"/>
    <s v="YES"/>
  </r>
  <r>
    <n v="924159250"/>
    <n v="924159250"/>
    <x v="7"/>
    <n v="2308.02"/>
    <s v="2016-05-15T16:37:18"/>
    <n v="4.53"/>
    <x v="219"/>
    <s v="US"/>
    <s v="US"/>
    <n v="5"/>
    <n v="1"/>
    <s v="food"/>
    <d v="2023-04-01T00:00:00"/>
    <d v="2013-08-23T00:00:00"/>
    <d v="2016-02-20T00:00:00"/>
    <n v="233"/>
    <n v="233"/>
    <n v="8900"/>
    <s v="PURCHASE"/>
    <x v="0"/>
    <n v="2691.98"/>
    <b v="1"/>
    <b v="0"/>
    <s v="0"/>
    <s v="Good"/>
    <s v="YES"/>
  </r>
  <r>
    <n v="857518277"/>
    <n v="857518277"/>
    <x v="3"/>
    <n v="99.17"/>
    <s v="2016-01-07T16:35:01"/>
    <n v="191.11"/>
    <x v="1"/>
    <s v="US"/>
    <s v="US"/>
    <n v="2"/>
    <n v="8"/>
    <s v="online_retail"/>
    <d v="2020-03-01T00:00:00"/>
    <d v="2014-06-26T00:00:00"/>
    <d v="2014-06-26T00:00:00"/>
    <n v="774"/>
    <n v="774"/>
    <n v="5760"/>
    <s v="PURCHASE"/>
    <x v="0"/>
    <n v="150.83000000000001"/>
    <b v="0"/>
    <b v="0"/>
    <s v="0"/>
    <s v="Bad"/>
    <s v="YES"/>
  </r>
  <r>
    <n v="278299254"/>
    <n v="278299254"/>
    <x v="4"/>
    <n v="2628.71"/>
    <s v="2016-11-30T13:58:54"/>
    <n v="133.22999999999999"/>
    <x v="195"/>
    <s v="US"/>
    <s v="US"/>
    <n v="5"/>
    <n v="8"/>
    <s v="food"/>
    <d v="2024-04-01T00:00:00"/>
    <d v="2014-09-13T00:00:00"/>
    <d v="2014-09-13T00:00:00"/>
    <n v="988"/>
    <n v="988"/>
    <n v="2547"/>
    <s v="PURCHASE"/>
    <x v="0"/>
    <n v="4871.29"/>
    <b v="1"/>
    <b v="0"/>
    <s v="0"/>
    <s v="Good"/>
    <s v="YES"/>
  </r>
  <r>
    <n v="366771685"/>
    <n v="366771685"/>
    <x v="1"/>
    <n v="1959.42"/>
    <s v="2016-11-06T01:42:58"/>
    <n v="11.98"/>
    <x v="187"/>
    <s v="US"/>
    <s v="US"/>
    <n v="2"/>
    <n v="1"/>
    <s v="online_gifts"/>
    <d v="2024-12-01T00:00:00"/>
    <d v="2013-04-27T00:00:00"/>
    <d v="2013-04-27T00:00:00"/>
    <n v="367"/>
    <n v="367"/>
    <n v="40"/>
    <s v="PURCHASE"/>
    <x v="0"/>
    <n v="540.58000000000004"/>
    <b v="0"/>
    <b v="0"/>
    <s v="0"/>
    <s v="Good"/>
    <s v="YES"/>
  </r>
  <r>
    <n v="522162685"/>
    <n v="522162685"/>
    <x v="7"/>
    <n v="3140.69"/>
    <s v="2016-03-17T11:30:22"/>
    <n v="0"/>
    <x v="220"/>
    <s v="US"/>
    <s v="US"/>
    <n v="9"/>
    <n v="1"/>
    <s v="cable/phone"/>
    <d v="2021-02-01T00:00:00"/>
    <d v="2007-10-10T00:00:00"/>
    <d v="2007-10-10T00:00:00"/>
    <n v="510"/>
    <n v="510"/>
    <n v="9852"/>
    <s v="PURCHASE"/>
    <x v="0"/>
    <n v="1859.31"/>
    <b v="0"/>
    <b v="0"/>
    <s v="0"/>
    <s v="Good"/>
    <s v="YES"/>
  </r>
  <r>
    <n v="571622019"/>
    <n v="571622019"/>
    <x v="2"/>
    <n v="13193.26"/>
    <s v="2016-02-12T09:57:36"/>
    <n v="113.26"/>
    <x v="12"/>
    <s v="US"/>
    <s v="US"/>
    <n v="2"/>
    <n v="1"/>
    <s v="rideshare"/>
    <d v="2020-08-01T00:00:00"/>
    <d v="2013-05-29T00:00:00"/>
    <d v="2013-05-29T00:00:00"/>
    <n v="672"/>
    <n v="672"/>
    <n v="1338"/>
    <s v="PURCHASE"/>
    <x v="0"/>
    <n v="6806.74"/>
    <b v="0"/>
    <b v="0"/>
    <s v="0"/>
    <s v="Good"/>
    <s v="YES"/>
  </r>
  <r>
    <n v="266796367"/>
    <n v="266796367"/>
    <x v="2"/>
    <n v="16692.07"/>
    <s v="2016-11-09T19:36:24"/>
    <n v="103.81"/>
    <x v="60"/>
    <s v="US"/>
    <s v="US"/>
    <n v="2"/>
    <n v="1"/>
    <s v="rideshare"/>
    <d v="2025-02-01T00:00:00"/>
    <d v="2014-03-11T00:00:00"/>
    <d v="2016-11-07T00:00:00"/>
    <n v="674"/>
    <n v="675"/>
    <n v="8947"/>
    <s v="PURCHASE"/>
    <x v="0"/>
    <n v="3307.93"/>
    <b v="0"/>
    <b v="0"/>
    <s v="0"/>
    <s v="Good"/>
    <s v="NO"/>
  </r>
  <r>
    <n v="706808978"/>
    <n v="706808978"/>
    <x v="2"/>
    <n v="14707.5"/>
    <s v="2016-08-30T19:04:48"/>
    <n v="429.44"/>
    <x v="221"/>
    <s v="US"/>
    <s v="US"/>
    <n v="5"/>
    <n v="1"/>
    <s v="food"/>
    <d v="2019-09-01T00:00:00"/>
    <d v="2014-11-27T00:00:00"/>
    <d v="2014-11-27T00:00:00"/>
    <n v="144"/>
    <n v="144"/>
    <n v="1730"/>
    <s v="PURCHASE"/>
    <x v="0"/>
    <n v="5292.5"/>
    <b v="1"/>
    <b v="0"/>
    <s v="0"/>
    <s v="Good"/>
    <s v="YES"/>
  </r>
  <r>
    <n v="949909092"/>
    <n v="949909092"/>
    <x v="4"/>
    <n v="7053.27"/>
    <s v="2016-12-02T08:31:46"/>
    <n v="17.510000000000002"/>
    <x v="74"/>
    <s v="US"/>
    <s v="US"/>
    <n v="2"/>
    <n v="1"/>
    <s v="online_gifts"/>
    <d v="2029-12-01T00:00:00"/>
    <d v="2010-06-08T00:00:00"/>
    <d v="2016-07-09T00:00:00"/>
    <n v="462"/>
    <n v="462"/>
    <n v="9139"/>
    <s v="PURCHASE"/>
    <x v="0"/>
    <n v="446.73"/>
    <b v="0"/>
    <b v="0"/>
    <s v="0"/>
    <s v="Good"/>
    <s v="YES"/>
  </r>
  <r>
    <n v="838594384"/>
    <n v="838594384"/>
    <x v="4"/>
    <n v="7139.29"/>
    <s v="2016-05-04T08:00:36"/>
    <n v="45.61"/>
    <x v="48"/>
    <s v="US"/>
    <s v="US"/>
    <n v="9"/>
    <n v="1"/>
    <s v="online_retail"/>
    <d v="2029-10-01T00:00:00"/>
    <d v="2015-08-06T00:00:00"/>
    <d v="2015-08-06T00:00:00"/>
    <n v="976"/>
    <n v="976"/>
    <n v="3953"/>
    <s v="PURCHASE"/>
    <x v="0"/>
    <n v="360.71"/>
    <b v="0"/>
    <b v="0"/>
    <s v="0"/>
    <s v="Good"/>
    <s v="YES"/>
  </r>
  <r>
    <n v="681830908"/>
    <n v="681830908"/>
    <x v="0"/>
    <n v="8553.7900000000009"/>
    <s v="2016-01-20T09:15:24"/>
    <n v="95.39"/>
    <x v="222"/>
    <s v="US"/>
    <s v="US"/>
    <n v="2"/>
    <n v="1"/>
    <s v="food"/>
    <d v="2029-01-01T00:00:00"/>
    <d v="2007-03-14T00:00:00"/>
    <d v="2016-01-05T00:00:00"/>
    <n v="691"/>
    <n v="691"/>
    <n v="9707"/>
    <s v="PURCHASE"/>
    <x v="0"/>
    <n v="6446.21"/>
    <b v="1"/>
    <b v="0"/>
    <s v="0"/>
    <s v="Good"/>
    <s v="YES"/>
  </r>
  <r>
    <n v="163673920"/>
    <n v="163673920"/>
    <x v="0"/>
    <n v="14715.5"/>
    <s v="2016-08-06T02:36:01"/>
    <n v="231.79"/>
    <x v="60"/>
    <s v="US"/>
    <s v="US"/>
    <n v="9"/>
    <n v="1"/>
    <s v="rideshare"/>
    <d v="2032-01-01T00:00:00"/>
    <d v="2015-07-18T00:00:00"/>
    <d v="2015-07-18T00:00:00"/>
    <n v="575"/>
    <n v="575"/>
    <n v="8711"/>
    <s v="PURCHASE"/>
    <x v="0"/>
    <n v="284.5"/>
    <b v="0"/>
    <b v="0"/>
    <s v="0"/>
    <s v="Good"/>
    <s v="YES"/>
  </r>
  <r>
    <n v="671323720"/>
    <n v="671323720"/>
    <x v="4"/>
    <n v="1760.86"/>
    <s v="2016-03-29T11:42:21"/>
    <n v="47.24"/>
    <x v="223"/>
    <s v="US"/>
    <s v="US"/>
    <n v="5"/>
    <n v="8"/>
    <s v="food"/>
    <d v="2019-07-01T00:00:00"/>
    <d v="2013-09-14T00:00:00"/>
    <d v="2013-09-14T00:00:00"/>
    <n v="220"/>
    <n v="220"/>
    <n v="6674"/>
    <s v="PURCHASE"/>
    <x v="0"/>
    <n v="5739.14"/>
    <b v="1"/>
    <b v="0"/>
    <s v="0"/>
    <s v="Good"/>
    <s v="YES"/>
  </r>
  <r>
    <n v="525692763"/>
    <n v="525692763"/>
    <x v="1"/>
    <n v="1863.04"/>
    <s v="2016-08-09T22:22:59"/>
    <n v="49.83"/>
    <x v="50"/>
    <s v="US"/>
    <s v="US"/>
    <n v="5"/>
    <n v="8"/>
    <s v="entertainment"/>
    <d v="2022-07-01T00:00:00"/>
    <d v="2015-01-28T00:00:00"/>
    <d v="2015-01-28T00:00:00"/>
    <n v="212"/>
    <n v="212"/>
    <n v="6651"/>
    <s v="PURCHASE"/>
    <x v="0"/>
    <n v="636.96"/>
    <b v="1"/>
    <b v="0"/>
    <s v="0"/>
    <s v="Good"/>
    <s v="YES"/>
  </r>
  <r>
    <n v="452235002"/>
    <n v="452235002"/>
    <x v="5"/>
    <n v="8534.9699999999993"/>
    <s v="2016-06-15T10:11:35"/>
    <n v="204.68"/>
    <x v="224"/>
    <s v="US"/>
    <s v="US"/>
    <n v="9"/>
    <n v="1"/>
    <s v="food"/>
    <d v="2022-08-01T00:00:00"/>
    <d v="2014-02-22T00:00:00"/>
    <d v="2014-02-22T00:00:00"/>
    <n v="165"/>
    <n v="165"/>
    <n v="6424"/>
    <s v="PURCHASE"/>
    <x v="0"/>
    <n v="1465.03"/>
    <b v="1"/>
    <b v="0"/>
    <s v="0"/>
    <s v="Good"/>
    <s v="YES"/>
  </r>
  <r>
    <n v="398322924"/>
    <n v="398322924"/>
    <x v="0"/>
    <n v="5327.74"/>
    <s v="2016-05-05T11:02:20"/>
    <n v="417.73"/>
    <x v="72"/>
    <s v="US"/>
    <s v="US"/>
    <n v="9"/>
    <n v="8"/>
    <s v="online_retail"/>
    <d v="2031-07-01T00:00:00"/>
    <d v="2015-08-30T00:00:00"/>
    <d v="2015-08-30T00:00:00"/>
    <n v="855"/>
    <n v="855"/>
    <n v="6881"/>
    <s v="PURCHASE"/>
    <x v="0"/>
    <n v="9672.26"/>
    <b v="0"/>
    <b v="0"/>
    <s v="0"/>
    <s v="Good"/>
    <s v="YES"/>
  </r>
  <r>
    <n v="903360157"/>
    <n v="903360157"/>
    <x v="9"/>
    <n v="31877.16"/>
    <s v="2016-08-19T03:15:22"/>
    <n v="53.04"/>
    <x v="92"/>
    <s v="US"/>
    <s v="US"/>
    <n v="5"/>
    <n v="1"/>
    <s v="entertainment"/>
    <d v="2030-03-01T00:00:00"/>
    <d v="2015-03-28T00:00:00"/>
    <d v="2016-05-22T00:00:00"/>
    <n v="722"/>
    <n v="722"/>
    <n v="7104"/>
    <s v="PURCHASE"/>
    <x v="0"/>
    <n v="18122.84"/>
    <b v="1"/>
    <b v="0"/>
    <s v="0"/>
    <s v="Good"/>
    <s v="YES"/>
  </r>
  <r>
    <n v="233728003"/>
    <n v="233728003"/>
    <x v="4"/>
    <n v="3512.77"/>
    <s v="2016-08-26T19:29:27"/>
    <n v="109.43"/>
    <x v="39"/>
    <s v="US"/>
    <s v="US"/>
    <n v="9"/>
    <n v="8"/>
    <s v="entertainment"/>
    <d v="2018-11-01T00:00:00"/>
    <d v="2015-06-14T00:00:00"/>
    <d v="2016-07-22T00:00:00"/>
    <n v="884"/>
    <n v="884"/>
    <n v="9438"/>
    <s v="PURCHASE"/>
    <x v="0"/>
    <n v="3987.23"/>
    <b v="1"/>
    <b v="0"/>
    <s v="0"/>
    <s v="Good"/>
    <s v="YES"/>
  </r>
  <r>
    <n v="759637725"/>
    <n v="759637725"/>
    <x v="2"/>
    <n v="19847.43"/>
    <s v="2016-10-10T22:12:24"/>
    <n v="59.83"/>
    <x v="166"/>
    <s v="US"/>
    <s v="US"/>
    <n v="9"/>
    <n v="1"/>
    <s v="food_delivery"/>
    <d v="2022-10-01T00:00:00"/>
    <d v="2014-10-31T00:00:00"/>
    <d v="2014-10-31T00:00:00"/>
    <n v="239"/>
    <n v="239"/>
    <n v="8884"/>
    <s v="PURCHASE"/>
    <x v="0"/>
    <n v="152.57"/>
    <b v="0"/>
    <b v="0"/>
    <s v="0"/>
    <s v="Good"/>
    <s v="YES"/>
  </r>
  <r>
    <n v="375268893"/>
    <n v="375268893"/>
    <x v="9"/>
    <n v="46487.94"/>
    <s v="2016-11-23T00:09:29"/>
    <n v="44.58"/>
    <x v="149"/>
    <s v="US"/>
    <s v="US"/>
    <n v="5"/>
    <n v="1"/>
    <s v="food"/>
    <d v="2023-04-01T00:00:00"/>
    <d v="2012-06-27T00:00:00"/>
    <d v="2012-06-27T00:00:00"/>
    <n v="626"/>
    <n v="626"/>
    <n v="7827"/>
    <s v="PURCHASE"/>
    <x v="0"/>
    <n v="3512.06"/>
    <b v="1"/>
    <b v="0"/>
    <s v="0"/>
    <s v="Good"/>
    <s v="YES"/>
  </r>
  <r>
    <n v="398189423"/>
    <n v="398189423"/>
    <x v="3"/>
    <n v="250"/>
    <s v="2016-06-24T20:36:20"/>
    <n v="242.71"/>
    <x v="224"/>
    <s v="US"/>
    <s v="US"/>
    <n v="2"/>
    <n v="1"/>
    <s v="food"/>
    <d v="2021-07-01T00:00:00"/>
    <d v="2012-06-13T00:00:00"/>
    <d v="2016-04-26T00:00:00"/>
    <n v="807"/>
    <n v="807"/>
    <n v="7408"/>
    <s v="REVERSAL"/>
    <x v="0"/>
    <n v="0"/>
    <b v="1"/>
    <b v="0"/>
    <s v="0"/>
    <s v="Good"/>
    <s v="YES"/>
  </r>
  <r>
    <n v="318001076"/>
    <n v="318001076"/>
    <x v="9"/>
    <n v="27111.99"/>
    <s v="2016-04-25T11:35:52"/>
    <n v="34.71"/>
    <x v="225"/>
    <s v="US"/>
    <s v="US"/>
    <n v="2"/>
    <n v="1"/>
    <s v="fuel"/>
    <d v="2024-04-01T00:00:00"/>
    <d v="2015-12-11T00:00:00"/>
    <d v="2016-04-25T00:00:00"/>
    <n v="633"/>
    <n v="633"/>
    <n v="1789"/>
    <s v="PURCHASE"/>
    <x v="0"/>
    <n v="22888.01"/>
    <b v="1"/>
    <b v="0"/>
    <s v="0"/>
    <s v="Good"/>
    <s v="YES"/>
  </r>
  <r>
    <n v="770755172"/>
    <n v="770755172"/>
    <x v="2"/>
    <n v="13021.53"/>
    <s v="2016-02-27T17:52:11"/>
    <n v="155.72999999999999"/>
    <x v="36"/>
    <s v="US"/>
    <s v="US"/>
    <n v="5"/>
    <n v="8"/>
    <s v="online_retail"/>
    <d v="2030-08-01T00:00:00"/>
    <d v="2014-02-02T00:00:00"/>
    <d v="2014-02-02T00:00:00"/>
    <n v="201"/>
    <n v="201"/>
    <n v="8420"/>
    <s v="PURCHASE"/>
    <x v="0"/>
    <n v="6978.47"/>
    <b v="0"/>
    <b v="0"/>
    <s v="0"/>
    <s v="Good"/>
    <s v="YES"/>
  </r>
  <r>
    <n v="423667120"/>
    <n v="423667120"/>
    <x v="2"/>
    <n v="10074.86"/>
    <s v="2016-07-19T07:58:55"/>
    <n v="40.659999999999997"/>
    <x v="226"/>
    <s v="US"/>
    <s v="US"/>
    <n v="5"/>
    <n v="1"/>
    <s v="fastfood"/>
    <d v="2021-03-01T00:00:00"/>
    <d v="2015-11-03T00:00:00"/>
    <d v="2016-07-13T00:00:00"/>
    <n v="622"/>
    <n v="622"/>
    <n v="6616"/>
    <s v="PURCHASE"/>
    <x v="0"/>
    <n v="9925.14"/>
    <b v="1"/>
    <b v="0"/>
    <s v="0"/>
    <s v="Good"/>
    <s v="YES"/>
  </r>
  <r>
    <n v="247351699"/>
    <n v="247351699"/>
    <x v="7"/>
    <n v="2518.2399999999998"/>
    <s v="2016-10-16T05:32:34"/>
    <n v="4.8600000000000003"/>
    <x v="227"/>
    <s v="US"/>
    <s v="US"/>
    <n v="9"/>
    <n v="1"/>
    <s v="fastfood"/>
    <d v="2029-12-01T00:00:00"/>
    <d v="2014-11-05T00:00:00"/>
    <d v="2014-11-05T00:00:00"/>
    <n v="586"/>
    <n v="586"/>
    <n v="384"/>
    <s v="PURCHASE"/>
    <x v="0"/>
    <n v="2481.7600000000002"/>
    <b v="1"/>
    <b v="0"/>
    <s v="0"/>
    <s v="Good"/>
    <s v="YES"/>
  </r>
  <r>
    <n v="843311163"/>
    <n v="843311163"/>
    <x v="7"/>
    <n v="3947.11"/>
    <s v="2016-04-11T10:00:05"/>
    <n v="0"/>
    <x v="36"/>
    <s v="US"/>
    <s v="US"/>
    <n v="2"/>
    <n v="1"/>
    <s v="online_retail"/>
    <d v="2020-10-01T00:00:00"/>
    <d v="2007-12-15T00:00:00"/>
    <d v="2007-12-15T00:00:00"/>
    <n v="247"/>
    <n v="247"/>
    <n v="3523"/>
    <s v="ADDRESS_VERIFICATION"/>
    <x v="0"/>
    <n v="1052.8900000000001"/>
    <b v="0"/>
    <b v="0"/>
    <s v="0"/>
    <s v="Good"/>
    <s v="YES"/>
  </r>
  <r>
    <n v="499264106"/>
    <n v="499264106"/>
    <x v="1"/>
    <n v="1735.18"/>
    <s v="2016-10-20T09:15:19"/>
    <n v="106.2"/>
    <x v="128"/>
    <s v="US"/>
    <s v="US"/>
    <n v="9"/>
    <n v="1"/>
    <s v="food"/>
    <d v="2024-12-01T00:00:00"/>
    <d v="2011-10-05T00:00:00"/>
    <d v="2011-10-05T00:00:00"/>
    <n v="593"/>
    <n v="593"/>
    <n v="5906"/>
    <s v="REVERSAL"/>
    <x v="0"/>
    <n v="764.82"/>
    <b v="1"/>
    <b v="0"/>
    <s v="0"/>
    <s v="Good"/>
    <s v="YES"/>
  </r>
  <r>
    <n v="644273001"/>
    <n v="644273001"/>
    <x v="4"/>
    <n v="5082.7"/>
    <s v="2016-07-30T02:09:20"/>
    <n v="118.79"/>
    <x v="228"/>
    <s v="US"/>
    <s v="US"/>
    <n v="2"/>
    <n v="8"/>
    <s v="entertainment"/>
    <d v="2029-05-01T00:00:00"/>
    <d v="2012-03-10T00:00:00"/>
    <d v="2012-03-10T00:00:00"/>
    <n v="116"/>
    <n v="116"/>
    <n v="7598"/>
    <s v="PURCHASE"/>
    <x v="0"/>
    <n v="2417.3000000000002"/>
    <b v="1"/>
    <b v="0"/>
    <s v="0"/>
    <s v="Good"/>
    <s v="YES"/>
  </r>
  <r>
    <n v="327656984"/>
    <n v="327656984"/>
    <x v="4"/>
    <n v="6726.97"/>
    <s v="2016-01-09T02:14:03"/>
    <n v="390.59"/>
    <x v="1"/>
    <s v="US"/>
    <s v="US"/>
    <n v="9"/>
    <n v="1"/>
    <s v="online_retail"/>
    <d v="2030-04-01T00:00:00"/>
    <d v="2010-11-30T00:00:00"/>
    <d v="2010-11-30T00:00:00"/>
    <n v="829"/>
    <n v="829"/>
    <n v="5588"/>
    <s v="PURCHASE"/>
    <x v="1"/>
    <n v="773.03"/>
    <b v="0"/>
    <b v="0"/>
    <s v="0"/>
    <s v="Good"/>
    <s v="YES"/>
  </r>
  <r>
    <n v="161089322"/>
    <n v="161089322"/>
    <x v="8"/>
    <n v="191.26"/>
    <s v="2016-06-22T23:42:41"/>
    <n v="178.87"/>
    <x v="64"/>
    <s v="US"/>
    <s v="US"/>
    <n v="9"/>
    <n v="1"/>
    <s v="online_retail"/>
    <d v="2025-09-01T00:00:00"/>
    <d v="2014-11-02T00:00:00"/>
    <d v="2014-11-02T00:00:00"/>
    <n v="880"/>
    <n v="880"/>
    <n v="4406"/>
    <s v="PURCHASE"/>
    <x v="0"/>
    <n v="308.74"/>
    <b v="0"/>
    <b v="0"/>
    <s v="1"/>
    <s v="Good"/>
    <s v="YES"/>
  </r>
  <r>
    <n v="996232349"/>
    <n v="996232349"/>
    <x v="3"/>
    <n v="-115.25"/>
    <s v="2016-07-13T04:35:18"/>
    <n v="65.95"/>
    <x v="87"/>
    <s v="US"/>
    <s v="US"/>
    <n v="9"/>
    <n v="1"/>
    <s v="food"/>
    <d v="2022-04-01T00:00:00"/>
    <d v="2013-06-14T00:00:00"/>
    <d v="2013-06-14T00:00:00"/>
    <n v="336"/>
    <n v="336"/>
    <n v="5101"/>
    <s v="PURCHASE"/>
    <x v="0"/>
    <n v="365.25"/>
    <b v="1"/>
    <b v="0"/>
    <s v="0"/>
    <s v="Bad"/>
    <s v="YES"/>
  </r>
  <r>
    <n v="510104884"/>
    <n v="510104884"/>
    <x v="4"/>
    <n v="3736.38"/>
    <s v="2016-10-05T13:00:21"/>
    <n v="307.10000000000002"/>
    <x v="48"/>
    <s v="US"/>
    <s v="US"/>
    <n v="2"/>
    <n v="1"/>
    <s v="online_retail"/>
    <d v="2028-09-01T00:00:00"/>
    <d v="2012-03-22T00:00:00"/>
    <d v="2016-07-29T00:00:00"/>
    <n v="633"/>
    <n v="633"/>
    <n v="3559"/>
    <s v="PURCHASE"/>
    <x v="0"/>
    <n v="3763.62"/>
    <b v="0"/>
    <b v="0"/>
    <s v="0"/>
    <s v="Good"/>
    <s v="YES"/>
  </r>
  <r>
    <n v="706808978"/>
    <n v="706808978"/>
    <x v="2"/>
    <n v="12779.82"/>
    <s v="2016-12-15T20:10:40"/>
    <n v="145.9"/>
    <x v="68"/>
    <s v="US"/>
    <s v="US"/>
    <n v="9"/>
    <n v="8"/>
    <s v="online_retail"/>
    <d v="2021-07-01T00:00:00"/>
    <d v="2014-11-27T00:00:00"/>
    <d v="2014-11-27T00:00:00"/>
    <n v="144"/>
    <n v="144"/>
    <n v="1730"/>
    <s v="PURCHASE"/>
    <x v="0"/>
    <n v="7220.18"/>
    <b v="0"/>
    <b v="0"/>
    <s v="0"/>
    <s v="Good"/>
    <s v="YES"/>
  </r>
  <r>
    <n v="589642154"/>
    <n v="589642154"/>
    <x v="5"/>
    <n v="7218.46"/>
    <s v="2016-10-18T03:24:26"/>
    <n v="165.83"/>
    <x v="97"/>
    <s v="US"/>
    <s v="US"/>
    <n v="9"/>
    <n v="1"/>
    <s v="food"/>
    <d v="2019-12-01T00:00:00"/>
    <d v="2014-11-14T00:00:00"/>
    <d v="2016-10-10T00:00:00"/>
    <n v="416"/>
    <n v="416"/>
    <n v="1565"/>
    <s v="PURCHASE"/>
    <x v="0"/>
    <n v="2781.54"/>
    <b v="1"/>
    <b v="0"/>
    <s v="0"/>
    <s v="Good"/>
    <s v="YES"/>
  </r>
  <r>
    <n v="979187005"/>
    <n v="979187005"/>
    <x v="7"/>
    <n v="3565.12"/>
    <s v="2016-10-22T23:13:59"/>
    <n v="47.65"/>
    <x v="49"/>
    <s v="US"/>
    <s v="US"/>
    <n v="80"/>
    <n v="8"/>
    <s v="food"/>
    <d v="2018-09-01T00:00:00"/>
    <d v="2015-03-16T00:00:00"/>
    <d v="2016-07-22T00:00:00"/>
    <n v="741"/>
    <n v="741"/>
    <n v="2315"/>
    <s v="PURCHASE"/>
    <x v="0"/>
    <n v="1434.88"/>
    <b v="1"/>
    <b v="0"/>
    <s v="0"/>
    <s v="Good"/>
    <s v="YES"/>
  </r>
  <r>
    <n v="440214576"/>
    <n v="440214576"/>
    <x v="9"/>
    <n v="33880.03"/>
    <s v="2016-03-14T05:30:19"/>
    <n v="213.05"/>
    <x v="229"/>
    <s v="US"/>
    <s v="US"/>
    <n v="2"/>
    <n v="1"/>
    <s v="health"/>
    <d v="2030-11-01T00:00:00"/>
    <d v="2014-04-04T00:00:00"/>
    <d v="2014-04-04T00:00:00"/>
    <n v="396"/>
    <n v="496"/>
    <n v="7898"/>
    <s v="PURCHASE"/>
    <x v="0"/>
    <n v="16119.97"/>
    <b v="0"/>
    <b v="0"/>
    <s v="0"/>
    <s v="Good"/>
    <s v="NO"/>
  </r>
  <r>
    <n v="552158878"/>
    <n v="552158878"/>
    <x v="7"/>
    <n v="2447.63"/>
    <s v="2016-01-13T09:42:07"/>
    <n v="83.18"/>
    <x v="92"/>
    <s v="US"/>
    <s v="US"/>
    <n v="9"/>
    <n v="1"/>
    <s v="entertainment"/>
    <d v="2020-10-01T00:00:00"/>
    <d v="2012-12-06T00:00:00"/>
    <d v="2012-12-06T00:00:00"/>
    <n v="783"/>
    <n v="783"/>
    <n v="6512"/>
    <s v="PURCHASE"/>
    <x v="0"/>
    <n v="2552.37"/>
    <b v="1"/>
    <b v="0"/>
    <s v="0"/>
    <s v="Good"/>
    <s v="YES"/>
  </r>
  <r>
    <n v="256659308"/>
    <n v="256659308"/>
    <x v="1"/>
    <n v="2476.15"/>
    <s v="2016-02-26T10:50:40"/>
    <n v="30.79"/>
    <x v="230"/>
    <s v="US"/>
    <s v="US"/>
    <n v="9"/>
    <n v="1"/>
    <s v="health"/>
    <d v="2030-01-01T00:00:00"/>
    <d v="2015-06-12T00:00:00"/>
    <d v="2015-06-12T00:00:00"/>
    <n v="473"/>
    <n v="473"/>
    <n v="5050"/>
    <s v="PURCHASE"/>
    <x v="0"/>
    <n v="23.85"/>
    <b v="0"/>
    <b v="0"/>
    <s v="0"/>
    <s v="Good"/>
    <s v="YES"/>
  </r>
  <r>
    <n v="472317736"/>
    <n v="472317736"/>
    <x v="7"/>
    <n v="3031.12"/>
    <s v="2016-12-17T13:51:33"/>
    <n v="9.8699999999999992"/>
    <x v="10"/>
    <s v="US"/>
    <s v="US"/>
    <n v="2"/>
    <n v="1"/>
    <s v="online_retail"/>
    <d v="2030-08-01T00:00:00"/>
    <d v="2008-08-25T00:00:00"/>
    <d v="2016-11-17T00:00:00"/>
    <n v="618"/>
    <n v="618"/>
    <n v="7260"/>
    <s v="PURCHASE"/>
    <x v="0"/>
    <n v="1968.88"/>
    <b v="0"/>
    <b v="0"/>
    <s v="0"/>
    <s v="Good"/>
    <s v="YES"/>
  </r>
  <r>
    <n v="340941627"/>
    <n v="340941627"/>
    <x v="6"/>
    <n v="140.97"/>
    <s v="2016-08-10T23:56:50"/>
    <n v="170.87"/>
    <x v="12"/>
    <s v="US"/>
    <s v="US"/>
    <n v="2"/>
    <n v="1"/>
    <s v="rideshare"/>
    <d v="2019-06-01T00:00:00"/>
    <d v="2015-04-10T00:00:00"/>
    <d v="2016-03-29T00:00:00"/>
    <n v="918"/>
    <n v="918"/>
    <n v="3008"/>
    <s v="PURCHASE"/>
    <x v="0"/>
    <n v="859.03"/>
    <b v="0"/>
    <b v="0"/>
    <s v="0"/>
    <s v="Bad"/>
    <s v="YES"/>
  </r>
  <r>
    <n v="498150241"/>
    <n v="498150241"/>
    <x v="8"/>
    <n v="500"/>
    <s v="2016-11-02T12:48:37"/>
    <n v="409.56"/>
    <x v="35"/>
    <s v="US"/>
    <s v="US"/>
    <n v="2"/>
    <n v="1"/>
    <s v="online_retail"/>
    <d v="2020-04-01T00:00:00"/>
    <d v="2012-08-13T00:00:00"/>
    <d v="2012-08-13T00:00:00"/>
    <n v="176"/>
    <n v="176"/>
    <n v="3865"/>
    <s v="PURCHASE"/>
    <x v="0"/>
    <n v="0"/>
    <b v="0"/>
    <b v="0"/>
    <s v="0"/>
    <s v="Good"/>
    <s v="YES"/>
  </r>
  <r>
    <n v="456044564"/>
    <n v="456044564"/>
    <x v="5"/>
    <n v="2617.63"/>
    <s v="2016-02-11T14:50:36"/>
    <n v="9.1199999999999992"/>
    <x v="42"/>
    <s v="US"/>
    <s v="US"/>
    <n v="9"/>
    <n v="8"/>
    <s v="food"/>
    <d v="2027-02-01T00:00:00"/>
    <d v="2012-10-05T00:00:00"/>
    <d v="2016-02-05T00:00:00"/>
    <n v="746"/>
    <n v="746"/>
    <n v="5658"/>
    <s v="PURCHASE"/>
    <x v="0"/>
    <n v="7382.37"/>
    <b v="1"/>
    <b v="0"/>
    <s v="0"/>
    <s v="Good"/>
    <s v="YES"/>
  </r>
  <r>
    <n v="656845832"/>
    <n v="656845832"/>
    <x v="4"/>
    <n v="1439.56"/>
    <s v="2016-03-04T08:08:51"/>
    <n v="68.040000000000006"/>
    <x v="231"/>
    <s v="US"/>
    <s v="US"/>
    <n v="5"/>
    <n v="1"/>
    <s v="fastfood"/>
    <d v="2027-12-01T00:00:00"/>
    <d v="2014-08-15T00:00:00"/>
    <d v="2014-08-15T00:00:00"/>
    <n v="231"/>
    <n v="231"/>
    <n v="4495"/>
    <s v="PURCHASE"/>
    <x v="0"/>
    <n v="6060.44"/>
    <b v="1"/>
    <b v="0"/>
    <s v="0"/>
    <s v="Good"/>
    <s v="YES"/>
  </r>
  <r>
    <n v="537986365"/>
    <n v="537986365"/>
    <x v="5"/>
    <n v="5525.2"/>
    <s v="2016-02-10T22:26:33"/>
    <n v="341.94"/>
    <x v="232"/>
    <s v="US"/>
    <s v="US"/>
    <n v="9"/>
    <n v="1"/>
    <s v="hotels"/>
    <d v="2025-03-01T00:00:00"/>
    <d v="2014-06-23T00:00:00"/>
    <d v="2014-06-23T00:00:00"/>
    <n v="511"/>
    <n v="511"/>
    <n v="2847"/>
    <s v="PURCHASE"/>
    <x v="0"/>
    <n v="4474.8"/>
    <b v="0"/>
    <b v="0"/>
    <s v="0"/>
    <s v="Good"/>
    <s v="YES"/>
  </r>
  <r>
    <n v="542293379"/>
    <n v="542293379"/>
    <x v="6"/>
    <n v="121.4"/>
    <s v="2016-02-23T15:05:24"/>
    <n v="32.81"/>
    <x v="19"/>
    <s v="US"/>
    <s v="US"/>
    <n v="5"/>
    <n v="1"/>
    <s v="entertainment"/>
    <d v="2022-02-01T00:00:00"/>
    <d v="2009-12-01T00:00:00"/>
    <d v="2016-02-20T00:00:00"/>
    <n v="625"/>
    <n v="625"/>
    <n v="6346"/>
    <s v="PURCHASE"/>
    <x v="0"/>
    <n v="878.6"/>
    <b v="1"/>
    <b v="0"/>
    <s v="0"/>
    <s v="Good"/>
    <s v="YES"/>
  </r>
  <r>
    <n v="472199821"/>
    <n v="472199821"/>
    <x v="6"/>
    <n v="1000"/>
    <s v="2016-05-01T07:32:46"/>
    <n v="38.31"/>
    <x v="72"/>
    <s v="US"/>
    <s v="US"/>
    <n v="5"/>
    <n v="1"/>
    <s v="online_retail"/>
    <d v="2027-04-01T00:00:00"/>
    <d v="2015-05-25T00:00:00"/>
    <d v="2016-04-07T00:00:00"/>
    <n v="458"/>
    <n v="458"/>
    <n v="1300"/>
    <s v="PURCHASE"/>
    <x v="0"/>
    <n v="0"/>
    <b v="0"/>
    <b v="0"/>
    <s v="0"/>
    <s v="Good"/>
    <s v="YES"/>
  </r>
  <r>
    <n v="235721673"/>
    <n v="235721673"/>
    <x v="7"/>
    <n v="1802.1"/>
    <s v="2016-02-11T11:37:44"/>
    <n v="212.45"/>
    <x v="175"/>
    <s v="US"/>
    <s v="US"/>
    <n v="5"/>
    <n v="1"/>
    <s v="entertainment"/>
    <d v="2025-06-01T00:00:00"/>
    <d v="2013-06-15T00:00:00"/>
    <d v="2013-06-15T00:00:00"/>
    <n v="634"/>
    <n v="634"/>
    <n v="5325"/>
    <s v="PURCHASE"/>
    <x v="0"/>
    <n v="3197.9"/>
    <b v="1"/>
    <b v="0"/>
    <s v="0"/>
    <s v="Good"/>
    <s v="YES"/>
  </r>
  <r>
    <n v="489779153"/>
    <n v="489779153"/>
    <x v="7"/>
    <n v="1942.47"/>
    <s v="2016-12-28T23:28:16"/>
    <n v="110.7"/>
    <x v="233"/>
    <s v="US"/>
    <s v="US"/>
    <n v="2"/>
    <n v="1"/>
    <s v="food"/>
    <d v="2020-04-01T00:00:00"/>
    <d v="2015-09-05T00:00:00"/>
    <d v="2015-09-05T00:00:00"/>
    <n v="600"/>
    <n v="600"/>
    <n v="3453"/>
    <s v="PURCHASE"/>
    <x v="0"/>
    <n v="3057.53"/>
    <b v="1"/>
    <b v="0"/>
    <s v="0"/>
    <s v="Good"/>
    <s v="YES"/>
  </r>
  <r>
    <n v="537848174"/>
    <n v="537848174"/>
    <x v="7"/>
    <n v="3973.75"/>
    <s v="2016-02-12T06:19:57"/>
    <n v="62.3"/>
    <x v="13"/>
    <s v="US"/>
    <s v="US"/>
    <n v="9"/>
    <n v="1"/>
    <s v="food"/>
    <d v="2028-06-01T00:00:00"/>
    <d v="2011-01-03T00:00:00"/>
    <d v="2011-01-03T00:00:00"/>
    <n v="307"/>
    <n v="307"/>
    <n v="5348"/>
    <s v="PURCHASE"/>
    <x v="0"/>
    <n v="1026.25"/>
    <b v="1"/>
    <b v="0"/>
    <s v="0"/>
    <s v="Good"/>
    <s v="YES"/>
  </r>
  <r>
    <n v="263347919"/>
    <n v="263347919"/>
    <x v="2"/>
    <n v="3212.24"/>
    <s v="2016-07-31T06:45:42"/>
    <n v="4.0199999999999996"/>
    <x v="31"/>
    <s v="US"/>
    <s v="US"/>
    <n v="5"/>
    <n v="1"/>
    <s v="mobileapps"/>
    <d v="2018-07-01T00:00:00"/>
    <d v="2014-06-07T00:00:00"/>
    <d v="2016-02-04T00:00:00"/>
    <n v="574"/>
    <n v="574"/>
    <n v="6754"/>
    <s v="PURCHASE"/>
    <x v="0"/>
    <n v="16787.759999999998"/>
    <b v="0"/>
    <b v="0"/>
    <s v="0"/>
    <s v="Good"/>
    <s v="YES"/>
  </r>
  <r>
    <n v="688155616"/>
    <n v="688155616"/>
    <x v="1"/>
    <n v="1599.31"/>
    <s v="2016-12-09T03:31:53"/>
    <n v="172.91"/>
    <x v="96"/>
    <s v="US"/>
    <s v="US"/>
    <n v="9"/>
    <n v="1"/>
    <s v="furniture"/>
    <d v="2028-12-01T00:00:00"/>
    <d v="2015-05-14T00:00:00"/>
    <d v="2016-02-04T00:00:00"/>
    <n v="969"/>
    <n v="969"/>
    <n v="9407"/>
    <s v="PURCHASE"/>
    <x v="0"/>
    <n v="900.69"/>
    <b v="1"/>
    <b v="0"/>
    <s v="0"/>
    <s v="Good"/>
    <s v="YES"/>
  </r>
  <r>
    <n v="906120000"/>
    <n v="906120000"/>
    <x v="6"/>
    <n v="777.59"/>
    <s v="2016-08-30T17:32:17"/>
    <n v="102.81"/>
    <x v="12"/>
    <s v="US"/>
    <s v="US"/>
    <n v="5"/>
    <n v="1"/>
    <s v="rideshare"/>
    <d v="2026-07-01T00:00:00"/>
    <d v="2014-05-28T00:00:00"/>
    <d v="2016-02-18T00:00:00"/>
    <n v="372"/>
    <n v="372"/>
    <n v="1097"/>
    <s v="PURCHASE"/>
    <x v="0"/>
    <n v="222.41"/>
    <b v="0"/>
    <b v="0"/>
    <s v="0"/>
    <s v="Good"/>
    <s v="YES"/>
  </r>
  <r>
    <n v="143498257"/>
    <n v="143498257"/>
    <x v="2"/>
    <n v="12090.2"/>
    <s v="2016-06-27T07:02:10"/>
    <n v="131.24"/>
    <x v="234"/>
    <s v="US"/>
    <s v="US"/>
    <n v="5"/>
    <n v="1"/>
    <s v="food"/>
    <d v="2028-10-01T00:00:00"/>
    <d v="2015-06-28T00:00:00"/>
    <d v="2015-06-28T00:00:00"/>
    <n v="164"/>
    <n v="164"/>
    <n v="6421"/>
    <s v="PURCHASE"/>
    <x v="0"/>
    <n v="7909.8"/>
    <b v="1"/>
    <b v="0"/>
    <s v="0"/>
    <s v="Good"/>
    <s v="YES"/>
  </r>
  <r>
    <n v="247722846"/>
    <n v="247722846"/>
    <x v="2"/>
    <n v="14806.51"/>
    <s v="2016-10-15T12:18:15"/>
    <n v="13.01"/>
    <x v="235"/>
    <s v="US"/>
    <s v="US"/>
    <n v="5"/>
    <n v="1"/>
    <s v="hotels"/>
    <d v="2023-06-01T00:00:00"/>
    <d v="2015-07-28T00:00:00"/>
    <d v="2015-10-16T00:00:00"/>
    <n v="757"/>
    <n v="757"/>
    <n v="1507"/>
    <s v="PURCHASE"/>
    <x v="0"/>
    <n v="5193.49"/>
    <b v="0"/>
    <b v="0"/>
    <s v="0"/>
    <s v="Good"/>
    <s v="YES"/>
  </r>
  <r>
    <n v="184979812"/>
    <n v="184979812"/>
    <x v="1"/>
    <n v="2500"/>
    <s v="2016-06-19T00:00:52"/>
    <n v="0"/>
    <x v="0"/>
    <s v="US"/>
    <s v="US"/>
    <n v="9"/>
    <n v="8"/>
    <s v="online_retail"/>
    <d v="2024-09-01T00:00:00"/>
    <d v="2015-05-04T00:00:00"/>
    <d v="2016-06-10T00:00:00"/>
    <n v="244"/>
    <n v="244"/>
    <n v="2664"/>
    <s v="ADDRESS_VERIFICATION"/>
    <x v="0"/>
    <n v="0"/>
    <b v="0"/>
    <b v="0"/>
    <s v="0"/>
    <s v="Good"/>
    <s v="YES"/>
  </r>
  <r>
    <n v="318001076"/>
    <n v="318001076"/>
    <x v="9"/>
    <n v="34917.769999999997"/>
    <s v="2016-10-05T02:32:49"/>
    <n v="139.97999999999999"/>
    <x v="10"/>
    <s v="US"/>
    <s v="US"/>
    <n v="2"/>
    <n v="1"/>
    <s v="online_retail"/>
    <d v="2026-02-01T00:00:00"/>
    <d v="2015-12-11T00:00:00"/>
    <d v="2016-10-01T00:00:00"/>
    <n v="633"/>
    <n v="633"/>
    <n v="1789"/>
    <s v="PURCHASE"/>
    <x v="0"/>
    <n v="15082.23"/>
    <b v="0"/>
    <b v="0"/>
    <s v="0"/>
    <s v="Good"/>
    <s v="YES"/>
  </r>
  <r>
    <n v="824172934"/>
    <n v="824172934"/>
    <x v="0"/>
    <n v="6861.87"/>
    <s v="2016-08-05T23:01:26"/>
    <n v="63.37"/>
    <x v="35"/>
    <s v="US"/>
    <s v="US"/>
    <n v="5"/>
    <n v="1"/>
    <s v="online_retail"/>
    <d v="2020-07-01T00:00:00"/>
    <d v="2015-12-02T00:00:00"/>
    <d v="2016-01-28T00:00:00"/>
    <n v="310"/>
    <n v="811"/>
    <n v="5380"/>
    <s v="PURCHASE"/>
    <x v="0"/>
    <n v="8138.13"/>
    <b v="0"/>
    <b v="0"/>
    <s v="0"/>
    <s v="Good"/>
    <s v="NO"/>
  </r>
  <r>
    <n v="741554990"/>
    <n v="741554990"/>
    <x v="4"/>
    <n v="6795.9"/>
    <s v="2016-01-08T02:14:51"/>
    <n v="0"/>
    <x v="236"/>
    <s v="US"/>
    <s v="US"/>
    <n v="5"/>
    <n v="1"/>
    <s v="food"/>
    <d v="2027-04-01T00:00:00"/>
    <d v="2012-03-04T00:00:00"/>
    <d v="2012-03-04T00:00:00"/>
    <n v="915"/>
    <n v="915"/>
    <n v="2013"/>
    <s v="ADDRESS_VERIFICATION"/>
    <x v="0"/>
    <n v="704.1"/>
    <b v="0"/>
    <b v="0"/>
    <s v="0"/>
    <s v="Good"/>
    <s v="YES"/>
  </r>
  <r>
    <n v="752299461"/>
    <n v="752299461"/>
    <x v="5"/>
    <n v="2237.12"/>
    <s v="2016-10-24T03:06:36"/>
    <n v="105.47"/>
    <x v="237"/>
    <s v="US"/>
    <s v="US"/>
    <n v="5"/>
    <n v="8"/>
    <s v="fastfood"/>
    <d v="2022-02-01T00:00:00"/>
    <d v="2015-05-14T00:00:00"/>
    <d v="2016-02-23T00:00:00"/>
    <n v="261"/>
    <n v="261"/>
    <n v="7334"/>
    <s v="PURCHASE"/>
    <x v="0"/>
    <n v="7762.88"/>
    <b v="0"/>
    <b v="0"/>
    <s v="0"/>
    <s v="Good"/>
    <s v="YES"/>
  </r>
  <r>
    <n v="820901489"/>
    <n v="820901489"/>
    <x v="5"/>
    <n v="4124.2700000000004"/>
    <s v="2016-12-26T11:25:56"/>
    <n v="6.83"/>
    <x v="31"/>
    <s v="US"/>
    <s v="US"/>
    <n v="9"/>
    <n v="99"/>
    <s v="mobileapps"/>
    <d v="2028-06-01T00:00:00"/>
    <d v="2015-09-19T00:00:00"/>
    <d v="2015-09-19T00:00:00"/>
    <n v="325"/>
    <n v="325"/>
    <n v="1999"/>
    <s v="PURCHASE"/>
    <x v="0"/>
    <n v="5875.73"/>
    <b v="0"/>
    <b v="0"/>
    <s v="0"/>
    <s v="Good"/>
    <s v="YES"/>
  </r>
  <r>
    <n v="792805703"/>
    <n v="792805703"/>
    <x v="4"/>
    <n v="2292.2199999999998"/>
    <s v="2016-02-28T03:58:48"/>
    <n v="34.729999999999997"/>
    <x v="51"/>
    <s v="US"/>
    <s v="US"/>
    <n v="5"/>
    <n v="1"/>
    <s v="furniture"/>
    <d v="2029-07-01T00:00:00"/>
    <d v="2015-07-15T00:00:00"/>
    <d v="2015-07-15T00:00:00"/>
    <n v="273"/>
    <n v="273"/>
    <n v="921"/>
    <s v="PURCHASE"/>
    <x v="0"/>
    <n v="5207.78"/>
    <b v="1"/>
    <b v="0"/>
    <s v="0"/>
    <s v="Good"/>
    <s v="YES"/>
  </r>
  <r>
    <n v="409954274"/>
    <n v="409954274"/>
    <x v="4"/>
    <n v="2698.57"/>
    <s v="2016-06-16T21:24:50"/>
    <n v="98.98"/>
    <x v="238"/>
    <s v="PR"/>
    <s v="PR"/>
    <n v="5"/>
    <n v="1"/>
    <s v="hotels"/>
    <d v="2029-06-01T00:00:00"/>
    <d v="2012-08-04T00:00:00"/>
    <d v="2012-08-04T00:00:00"/>
    <n v="873"/>
    <n v="873"/>
    <n v="9458"/>
    <s v="PURCHASE"/>
    <x v="0"/>
    <n v="4801.43"/>
    <b v="1"/>
    <b v="0"/>
    <s v="0"/>
    <s v="Good"/>
    <s v="YES"/>
  </r>
  <r>
    <n v="946817886"/>
    <n v="946817886"/>
    <x v="9"/>
    <n v="48517.68"/>
    <s v="2016-04-16T14:39:16"/>
    <n v="46.9"/>
    <x v="239"/>
    <s v="US"/>
    <s v="US"/>
    <n v="9"/>
    <n v="1"/>
    <s v="fastfood"/>
    <d v="2020-05-01T00:00:00"/>
    <d v="2014-04-14T00:00:00"/>
    <d v="2014-04-14T00:00:00"/>
    <n v="645"/>
    <n v="645"/>
    <n v="3822"/>
    <s v="PURCHASE"/>
    <x v="0"/>
    <n v="1482.32"/>
    <b v="1"/>
    <b v="0"/>
    <s v="0"/>
    <s v="Good"/>
    <s v="YES"/>
  </r>
  <r>
    <n v="812328116"/>
    <n v="812328116"/>
    <x v="7"/>
    <n v="2864.69"/>
    <s v="2016-06-27T17:11:07"/>
    <n v="441.17"/>
    <x v="35"/>
    <s v="US"/>
    <s v="US"/>
    <n v="9"/>
    <n v="1"/>
    <s v="online_retail"/>
    <d v="2021-10-01T00:00:00"/>
    <d v="2011-05-20T00:00:00"/>
    <d v="2016-06-02T00:00:00"/>
    <n v="312"/>
    <n v="312"/>
    <n v="5335"/>
    <s v="PURCHASE"/>
    <x v="0"/>
    <n v="2135.31"/>
    <b v="0"/>
    <b v="0"/>
    <s v="0"/>
    <s v="Good"/>
    <s v="YES"/>
  </r>
  <r>
    <n v="744198814"/>
    <n v="744198814"/>
    <x v="0"/>
    <n v="11228.87"/>
    <s v="2016-04-11T10:20:53"/>
    <n v="134.85"/>
    <x v="36"/>
    <s v="US"/>
    <s v="US"/>
    <n v="2"/>
    <n v="1"/>
    <s v="online_retail"/>
    <d v="2022-01-01T00:00:00"/>
    <d v="2015-01-21T00:00:00"/>
    <d v="2016-03-27T00:00:00"/>
    <n v="811"/>
    <n v="811"/>
    <n v="7080"/>
    <s v="PURCHASE"/>
    <x v="0"/>
    <n v="3771.13"/>
    <b v="0"/>
    <b v="0"/>
    <s v="0"/>
    <s v="Good"/>
    <s v="YES"/>
  </r>
  <r>
    <n v="331350937"/>
    <n v="331350937"/>
    <x v="6"/>
    <n v="836.73"/>
    <s v="2016-01-05T11:27:54"/>
    <n v="19.899999999999999"/>
    <x v="10"/>
    <s v="US"/>
    <s v="US"/>
    <n v="5"/>
    <n v="1"/>
    <s v="online_retail"/>
    <d v="2024-09-01T00:00:00"/>
    <d v="2013-08-19T00:00:00"/>
    <d v="2013-08-19T00:00:00"/>
    <n v="286"/>
    <n v="286"/>
    <n v="2135"/>
    <s v="PURCHASE"/>
    <x v="0"/>
    <n v="163.27000000000001"/>
    <b v="0"/>
    <b v="0"/>
    <s v="0"/>
    <s v="Good"/>
    <s v="YES"/>
  </r>
  <r>
    <n v="321339733"/>
    <n v="321339733"/>
    <x v="4"/>
    <n v="1323.17"/>
    <s v="2016-09-05T02:48:21"/>
    <n v="186.19"/>
    <x v="240"/>
    <s v="US"/>
    <s v="US"/>
    <n v="9"/>
    <n v="1"/>
    <s v="health"/>
    <d v="2030-07-01T00:00:00"/>
    <d v="2015-05-30T00:00:00"/>
    <d v="2015-05-30T00:00:00"/>
    <n v="496"/>
    <n v="496"/>
    <n v="3154"/>
    <s v="PURCHASE"/>
    <x v="0"/>
    <n v="6176.83"/>
    <b v="0"/>
    <b v="0"/>
    <s v="0"/>
    <s v="Good"/>
    <s v="YES"/>
  </r>
  <r>
    <n v="351357592"/>
    <n v="351357592"/>
    <x v="1"/>
    <n v="477.98"/>
    <s v="2016-11-07T17:57:28"/>
    <n v="25.35"/>
    <x v="60"/>
    <s v="US"/>
    <s v="US"/>
    <n v="9"/>
    <n v="1"/>
    <s v="rideshare"/>
    <d v="2018-06-01T00:00:00"/>
    <d v="2013-12-09T00:00:00"/>
    <d v="2016-09-28T00:00:00"/>
    <n v="964"/>
    <n v="964"/>
    <n v="5206"/>
    <s v="PURCHASE"/>
    <x v="0"/>
    <n v="2022.02"/>
    <b v="0"/>
    <b v="0"/>
    <s v="0"/>
    <s v="Good"/>
    <s v="YES"/>
  </r>
  <r>
    <n v="297952999"/>
    <n v="297952999"/>
    <x v="0"/>
    <n v="6851.35"/>
    <s v="2016-02-02T05:54:03"/>
    <n v="2.1"/>
    <x v="35"/>
    <s v="US"/>
    <s v="US"/>
    <n v="2"/>
    <n v="1"/>
    <s v="online_retail"/>
    <d v="2022-11-01T00:00:00"/>
    <d v="2014-01-06T00:00:00"/>
    <d v="2014-01-06T00:00:00"/>
    <n v="556"/>
    <n v="556"/>
    <n v="2386"/>
    <s v="PURCHASE"/>
    <x v="0"/>
    <n v="8148.65"/>
    <b v="0"/>
    <b v="0"/>
    <s v="0"/>
    <s v="Good"/>
    <s v="YES"/>
  </r>
  <r>
    <n v="543818466"/>
    <n v="543818466"/>
    <x v="7"/>
    <n v="3322.45"/>
    <s v="2016-10-29T15:17:35"/>
    <n v="338.32"/>
    <x v="241"/>
    <s v="US"/>
    <s v="US"/>
    <n v="9"/>
    <n v="1"/>
    <s v="food"/>
    <d v="2029-09-01T00:00:00"/>
    <d v="2015-06-27T00:00:00"/>
    <d v="2016-09-20T00:00:00"/>
    <n v="721"/>
    <n v="721"/>
    <n v="4306"/>
    <s v="PURCHASE"/>
    <x v="0"/>
    <n v="1677.55"/>
    <b v="1"/>
    <b v="0"/>
    <s v="0"/>
    <s v="Good"/>
    <s v="YES"/>
  </r>
  <r>
    <n v="357222535"/>
    <n v="357222535"/>
    <x v="4"/>
    <n v="6916.71"/>
    <s v="2016-08-14T05:58:03"/>
    <n v="5.16"/>
    <x v="31"/>
    <s v="US"/>
    <s v="US"/>
    <n v="2"/>
    <n v="1"/>
    <s v="mobileapps"/>
    <d v="2022-04-01T00:00:00"/>
    <d v="2015-09-15T00:00:00"/>
    <d v="2015-09-15T00:00:00"/>
    <n v="387"/>
    <n v="387"/>
    <n v="8010"/>
    <s v="PURCHASE"/>
    <x v="0"/>
    <n v="583.29"/>
    <b v="0"/>
    <b v="0"/>
    <s v="0"/>
    <s v="Good"/>
    <s v="YES"/>
  </r>
  <r>
    <n v="901922840"/>
    <n v="901922840"/>
    <x v="2"/>
    <n v="4031.37"/>
    <s v="2016-03-25T17:11:13"/>
    <n v="263.13"/>
    <x v="161"/>
    <s v="US"/>
    <s v="US"/>
    <n v="2"/>
    <n v="1"/>
    <s v="subscriptions"/>
    <d v="2029-11-01T00:00:00"/>
    <d v="2013-09-09T00:00:00"/>
    <d v="2016-03-17T00:00:00"/>
    <n v="713"/>
    <n v="713"/>
    <n v="1548"/>
    <s v="PURCHASE"/>
    <x v="0"/>
    <n v="15968.63"/>
    <b v="1"/>
    <b v="0"/>
    <s v="0"/>
    <s v="Good"/>
    <s v="YES"/>
  </r>
  <r>
    <n v="115548402"/>
    <n v="115548402"/>
    <x v="7"/>
    <n v="4541.71"/>
    <s v="2016-05-27T22:01:16"/>
    <n v="41.53"/>
    <x v="77"/>
    <s v="US"/>
    <s v="US"/>
    <n v="2"/>
    <n v="1"/>
    <s v="entertainment"/>
    <d v="2023-01-01T00:00:00"/>
    <d v="2013-05-05T00:00:00"/>
    <d v="2016-05-13T00:00:00"/>
    <n v="925"/>
    <n v="925"/>
    <n v="731"/>
    <s v="PURCHASE"/>
    <x v="0"/>
    <n v="458.29"/>
    <b v="1"/>
    <b v="0"/>
    <s v="0"/>
    <s v="Good"/>
    <s v="YES"/>
  </r>
  <r>
    <n v="351092180"/>
    <n v="351092180"/>
    <x v="1"/>
    <n v="557.27"/>
    <s v="2016-02-08T10:48:43"/>
    <n v="188.51"/>
    <x v="12"/>
    <s v="US"/>
    <s v="US"/>
    <n v="9"/>
    <n v="1"/>
    <s v="rideshare"/>
    <d v="2022-10-01T00:00:00"/>
    <d v="2015-08-18T00:00:00"/>
    <d v="2015-08-18T00:00:00"/>
    <n v="565"/>
    <n v="565"/>
    <n v="4204"/>
    <s v="PURCHASE"/>
    <x v="0"/>
    <n v="1942.73"/>
    <b v="0"/>
    <b v="0"/>
    <s v="0"/>
    <s v="Good"/>
    <s v="YES"/>
  </r>
  <r>
    <n v="766968247"/>
    <n v="766968247"/>
    <x v="3"/>
    <n v="153.22999999999999"/>
    <s v="2016-11-14T08:48:13"/>
    <n v="238.36"/>
    <x v="14"/>
    <s v="US"/>
    <s v="US"/>
    <n v="2"/>
    <n v="1"/>
    <s v="online_retail"/>
    <d v="2025-01-01T00:00:00"/>
    <d v="2015-12-24T00:00:00"/>
    <d v="2015-12-24T00:00:00"/>
    <n v="397"/>
    <n v="397"/>
    <n v="868"/>
    <s v="PURCHASE"/>
    <x v="0"/>
    <n v="96.77"/>
    <b v="0"/>
    <b v="0"/>
    <s v="0"/>
    <s v="Bad"/>
    <s v="YES"/>
  </r>
  <r>
    <n v="786558938"/>
    <n v="786558938"/>
    <x v="2"/>
    <n v="15619.64"/>
    <s v="2016-03-05T18:51:20"/>
    <n v="266.55"/>
    <x v="242"/>
    <s v="US"/>
    <s v="US"/>
    <n v="5"/>
    <n v="8"/>
    <s v="fastfood"/>
    <d v="2031-11-01T00:00:00"/>
    <d v="2015-11-05T00:00:00"/>
    <d v="2015-11-05T00:00:00"/>
    <n v="364"/>
    <n v="364"/>
    <n v="3912"/>
    <s v="PURCHASE"/>
    <x v="0"/>
    <n v="4380.3599999999997"/>
    <b v="1"/>
    <b v="0"/>
    <s v="0"/>
    <s v="Good"/>
    <s v="YES"/>
  </r>
  <r>
    <n v="376921747"/>
    <n v="376921747"/>
    <x v="7"/>
    <n v="815.51"/>
    <s v="2016-10-25T21:40:11"/>
    <n v="278.18"/>
    <x v="10"/>
    <s v="US"/>
    <s v="US"/>
    <n v="5"/>
    <n v="1"/>
    <s v="online_retail"/>
    <d v="2027-04-01T00:00:00"/>
    <d v="2015-10-10T00:00:00"/>
    <d v="2015-10-10T00:00:00"/>
    <n v="843"/>
    <n v="843"/>
    <n v="3502"/>
    <s v="PURCHASE"/>
    <x v="0"/>
    <n v="4184.49"/>
    <b v="0"/>
    <b v="0"/>
    <s v="0"/>
    <s v="Good"/>
    <s v="YES"/>
  </r>
  <r>
    <n v="406108945"/>
    <n v="406108945"/>
    <x v="9"/>
    <n v="17879.080000000002"/>
    <s v="2016-09-12T23:22:21"/>
    <n v="139.22"/>
    <x v="19"/>
    <s v="US"/>
    <s v="US"/>
    <n v="9"/>
    <n v="1"/>
    <s v="entertainment"/>
    <d v="2018-08-01T00:00:00"/>
    <d v="2012-09-18T00:00:00"/>
    <d v="2016-08-17T00:00:00"/>
    <n v="395"/>
    <n v="395"/>
    <n v="6078"/>
    <s v="PURCHASE"/>
    <x v="0"/>
    <n v="32120.92"/>
    <b v="1"/>
    <b v="0"/>
    <s v="0"/>
    <s v="Good"/>
    <s v="YES"/>
  </r>
  <r>
    <n v="603686297"/>
    <n v="603686297"/>
    <x v="1"/>
    <n v="431.56"/>
    <s v="2016-08-02T04:06:03"/>
    <n v="19.61"/>
    <x v="37"/>
    <s v="US"/>
    <s v="US"/>
    <n v="9"/>
    <n v="1"/>
    <s v="online_subscriptions"/>
    <d v="2026-01-01T00:00:00"/>
    <d v="2007-04-26T00:00:00"/>
    <d v="2007-04-26T00:00:00"/>
    <n v="394"/>
    <n v="394"/>
    <n v="5080"/>
    <s v="PURCHASE"/>
    <x v="0"/>
    <n v="2068.44"/>
    <b v="0"/>
    <b v="0"/>
    <s v="0"/>
    <s v="Good"/>
    <s v="YES"/>
  </r>
  <r>
    <n v="426119843"/>
    <n v="426119843"/>
    <x v="0"/>
    <n v="5340.77"/>
    <s v="2016-08-26T12:00:10"/>
    <n v="0.55000000000000004"/>
    <x v="12"/>
    <s v="US"/>
    <s v="US"/>
    <n v="9"/>
    <n v="1"/>
    <s v="rideshare"/>
    <d v="2030-01-01T00:00:00"/>
    <d v="2015-10-04T00:00:00"/>
    <d v="2016-07-26T00:00:00"/>
    <n v="286"/>
    <n v="286"/>
    <n v="2399"/>
    <s v="PURCHASE"/>
    <x v="0"/>
    <n v="9659.23"/>
    <b v="0"/>
    <b v="0"/>
    <s v="0"/>
    <s v="Good"/>
    <s v="YES"/>
  </r>
  <r>
    <n v="188313673"/>
    <n v="188313673"/>
    <x v="7"/>
    <n v="4840.17"/>
    <s v="2016-09-05T07:55:00"/>
    <n v="101.52"/>
    <x v="72"/>
    <s v="US"/>
    <s v="US"/>
    <n v="2"/>
    <n v="1"/>
    <s v="online_retail"/>
    <d v="2028-10-01T00:00:00"/>
    <d v="2014-11-28T00:00:00"/>
    <d v="2014-11-28T00:00:00"/>
    <n v="995"/>
    <n v="995"/>
    <n v="6983"/>
    <s v="PURCHASE"/>
    <x v="0"/>
    <n v="159.83000000000001"/>
    <b v="0"/>
    <b v="0"/>
    <s v="0"/>
    <s v="Good"/>
    <s v="YES"/>
  </r>
  <r>
    <n v="492565763"/>
    <n v="492565763"/>
    <x v="4"/>
    <n v="6775.41"/>
    <s v="2016-02-04T15:45:06"/>
    <n v="29.58"/>
    <x v="243"/>
    <s v="US"/>
    <s v="US"/>
    <n v="9"/>
    <n v="1"/>
    <s v="fastfood"/>
    <d v="2021-03-01T00:00:00"/>
    <d v="2015-10-27T00:00:00"/>
    <d v="2015-10-27T00:00:00"/>
    <n v="256"/>
    <n v="256"/>
    <n v="6772"/>
    <s v="PURCHASE"/>
    <x v="0"/>
    <n v="724.59"/>
    <b v="1"/>
    <b v="0"/>
    <s v="0"/>
    <s v="Good"/>
    <s v="YES"/>
  </r>
  <r>
    <n v="202980842"/>
    <n v="202980842"/>
    <x v="2"/>
    <n v="18317.009999999998"/>
    <s v="2016-09-18T18:09:00"/>
    <n v="140.16"/>
    <x v="10"/>
    <s v="US"/>
    <s v="US"/>
    <n v="5"/>
    <n v="8"/>
    <s v="online_retail"/>
    <d v="2028-11-01T00:00:00"/>
    <d v="2015-01-08T00:00:00"/>
    <d v="2015-01-08T00:00:00"/>
    <n v="448"/>
    <n v="448"/>
    <n v="1806"/>
    <s v="PURCHASE"/>
    <x v="0"/>
    <n v="1682.99"/>
    <b v="0"/>
    <b v="0"/>
    <s v="0"/>
    <s v="Good"/>
    <s v="YES"/>
  </r>
  <r>
    <n v="537986365"/>
    <n v="537986365"/>
    <x v="5"/>
    <n v="4224.08"/>
    <s v="2016-01-10T20:19:04"/>
    <n v="1.46"/>
    <x v="244"/>
    <s v="US"/>
    <s v="US"/>
    <n v="5"/>
    <n v="1"/>
    <s v="hotels"/>
    <d v="2020-03-01T00:00:00"/>
    <d v="2014-06-23T00:00:00"/>
    <d v="2014-06-23T00:00:00"/>
    <n v="511"/>
    <n v="511"/>
    <n v="2847"/>
    <s v="PURCHASE"/>
    <x v="0"/>
    <n v="5775.92"/>
    <b v="0"/>
    <b v="0"/>
    <s v="0"/>
    <s v="Good"/>
    <s v="YES"/>
  </r>
  <r>
    <n v="658033973"/>
    <n v="658033973"/>
    <x v="3"/>
    <n v="161.32"/>
    <s v="2016-11-24T04:06:29"/>
    <n v="61.05"/>
    <x v="14"/>
    <s v="US"/>
    <s v="US"/>
    <n v="5"/>
    <n v="1"/>
    <s v="online_retail"/>
    <d v="2023-11-01T00:00:00"/>
    <d v="2014-06-04T00:00:00"/>
    <d v="2014-06-04T00:00:00"/>
    <n v="552"/>
    <n v="552"/>
    <n v="1275"/>
    <s v="PURCHASE"/>
    <x v="0"/>
    <n v="88.68"/>
    <b v="0"/>
    <b v="0"/>
    <s v="0"/>
    <s v="Good"/>
    <s v="YES"/>
  </r>
  <r>
    <n v="211818721"/>
    <n v="211818721"/>
    <x v="5"/>
    <n v="2567.83"/>
    <s v="2016-05-27T08:27:25"/>
    <n v="22.62"/>
    <x v="245"/>
    <s v="US"/>
    <s v="US"/>
    <n v="2"/>
    <n v="1"/>
    <s v="airline"/>
    <d v="2031-04-01T00:00:00"/>
    <d v="2015-01-06T00:00:00"/>
    <d v="2015-01-06T00:00:00"/>
    <n v="933"/>
    <n v="933"/>
    <n v="2771"/>
    <s v="PURCHASE"/>
    <x v="0"/>
    <n v="7432.17"/>
    <b v="0"/>
    <b v="0"/>
    <s v="0"/>
    <s v="Good"/>
    <s v="YES"/>
  </r>
  <r>
    <n v="719248301"/>
    <n v="719248301"/>
    <x v="4"/>
    <n v="3278.36"/>
    <s v="2016-09-07T18:58:06"/>
    <n v="44.53"/>
    <x v="246"/>
    <s v="US"/>
    <s v="US"/>
    <n v="5"/>
    <n v="1"/>
    <s v="fastfood"/>
    <d v="2029-11-01T00:00:00"/>
    <d v="2015-06-05T00:00:00"/>
    <d v="2016-08-26T00:00:00"/>
    <n v="576"/>
    <n v="576"/>
    <n v="2330"/>
    <s v="PURCHASE"/>
    <x v="0"/>
    <n v="4221.6400000000003"/>
    <b v="1"/>
    <b v="0"/>
    <s v="0"/>
    <s v="Good"/>
    <s v="YES"/>
  </r>
  <r>
    <n v="253812347"/>
    <n v="253812347"/>
    <x v="4"/>
    <n v="2782"/>
    <s v="2016-10-12T20:28:10"/>
    <n v="447.2"/>
    <x v="48"/>
    <s v="US"/>
    <s v="US"/>
    <n v="2"/>
    <n v="8"/>
    <s v="online_retail"/>
    <d v="2030-01-01T00:00:00"/>
    <d v="2014-11-09T00:00:00"/>
    <d v="2016-06-14T00:00:00"/>
    <n v="849"/>
    <n v="849"/>
    <n v="0"/>
    <s v="PURCHASE"/>
    <x v="0"/>
    <n v="4718"/>
    <b v="0"/>
    <b v="0"/>
    <s v="0"/>
    <s v="Good"/>
    <s v="YES"/>
  </r>
  <r>
    <n v="324073765"/>
    <n v="324073765"/>
    <x v="0"/>
    <n v="9507.65"/>
    <s v="2016-10-29T08:38:24"/>
    <n v="112.43"/>
    <x v="187"/>
    <s v="US"/>
    <s v="US"/>
    <n v="5"/>
    <n v="1"/>
    <s v="online_gifts"/>
    <d v="2029-11-01T00:00:00"/>
    <d v="2015-06-11T00:00:00"/>
    <d v="2015-06-11T00:00:00"/>
    <n v="523"/>
    <n v="523"/>
    <n v="1756"/>
    <s v="PURCHASE"/>
    <x v="0"/>
    <n v="5492.35"/>
    <b v="0"/>
    <b v="0"/>
    <s v="0"/>
    <s v="Good"/>
    <s v="YES"/>
  </r>
  <r>
    <n v="527615830"/>
    <n v="527615830"/>
    <x v="2"/>
    <n v="10442.16"/>
    <s v="2016-02-26T05:47:03"/>
    <n v="22.72"/>
    <x v="247"/>
    <s v="US"/>
    <s v="US"/>
    <n v="5"/>
    <n v="8"/>
    <s v="fastfood"/>
    <d v="2024-07-01T00:00:00"/>
    <d v="2015-12-14T00:00:00"/>
    <d v="2015-12-14T00:00:00"/>
    <n v="116"/>
    <n v="116"/>
    <n v="4956"/>
    <s v="PURCHASE"/>
    <x v="0"/>
    <n v="9557.84"/>
    <b v="1"/>
    <b v="0"/>
    <s v="0"/>
    <s v="Good"/>
    <s v="YES"/>
  </r>
  <r>
    <n v="405742402"/>
    <n v="405742402"/>
    <x v="2"/>
    <n v="8343.0499999999993"/>
    <s v="2016-12-24T23:37:07"/>
    <n v="29.73"/>
    <x v="64"/>
    <s v="US"/>
    <s v="US"/>
    <n v="80"/>
    <n v="8"/>
    <s v="online_retail"/>
    <d v="2029-09-01T00:00:00"/>
    <d v="2015-10-09T00:00:00"/>
    <d v="2015-10-09T00:00:00"/>
    <n v="488"/>
    <n v="488"/>
    <n v="7177"/>
    <s v="PURCHASE"/>
    <x v="0"/>
    <n v="11656.95"/>
    <b v="0"/>
    <b v="0"/>
    <s v="0"/>
    <s v="Good"/>
    <s v="YES"/>
  </r>
  <r>
    <n v="202948296"/>
    <n v="202948296"/>
    <x v="0"/>
    <n v="14860.35"/>
    <s v="2016-12-28T00:27:25"/>
    <n v="25.08"/>
    <x v="248"/>
    <s v="US"/>
    <s v="US"/>
    <n v="5"/>
    <n v="1"/>
    <s v="fuel"/>
    <d v="2020-02-01T00:00:00"/>
    <d v="2010-05-27T00:00:00"/>
    <d v="2010-05-27T00:00:00"/>
    <n v="905"/>
    <n v="905"/>
    <n v="6511"/>
    <s v="PURCHASE"/>
    <x v="0"/>
    <n v="139.65"/>
    <b v="1"/>
    <b v="0"/>
    <s v="0"/>
    <s v="Good"/>
    <s v="YES"/>
  </r>
  <r>
    <n v="742927928"/>
    <n v="742927928"/>
    <x v="7"/>
    <n v="1190.32"/>
    <s v="2016-07-15T00:17:22"/>
    <n v="28.55"/>
    <x v="69"/>
    <s v="US"/>
    <s v="US"/>
    <n v="9"/>
    <n v="1"/>
    <s v="entertainment"/>
    <d v="2025-10-01T00:00:00"/>
    <d v="2007-07-11T00:00:00"/>
    <d v="2016-06-25T00:00:00"/>
    <n v="830"/>
    <n v="830"/>
    <n v="6392"/>
    <s v="PURCHASE"/>
    <x v="0"/>
    <n v="3809.68"/>
    <b v="1"/>
    <b v="0"/>
    <s v="0"/>
    <s v="Good"/>
    <s v="YES"/>
  </r>
  <r>
    <n v="476896759"/>
    <n v="476896759"/>
    <x v="0"/>
    <n v="769.56"/>
    <s v="2016-12-02T11:32:59"/>
    <n v="274.12"/>
    <x v="249"/>
    <s v="US"/>
    <s v="US"/>
    <n v="9"/>
    <n v="1"/>
    <s v="airline"/>
    <d v="2022-10-01T00:00:00"/>
    <d v="2014-12-26T00:00:00"/>
    <d v="2014-12-26T00:00:00"/>
    <n v="923"/>
    <n v="923"/>
    <n v="2609"/>
    <s v="PURCHASE"/>
    <x v="0"/>
    <n v="14230.44"/>
    <b v="0"/>
    <b v="0"/>
    <s v="0"/>
    <s v="Good"/>
    <s v="YES"/>
  </r>
  <r>
    <n v="394721594"/>
    <n v="394721594"/>
    <x v="2"/>
    <n v="8912.11"/>
    <s v="2016-03-30T20:26:55"/>
    <n v="173.57"/>
    <x v="39"/>
    <s v="US"/>
    <s v="US"/>
    <n v="2"/>
    <n v="1"/>
    <s v="entertainment"/>
    <d v="2024-06-01T00:00:00"/>
    <d v="2010-08-17T00:00:00"/>
    <d v="2010-08-17T00:00:00"/>
    <n v="381"/>
    <n v="381"/>
    <n v="5737"/>
    <s v="PURCHASE"/>
    <x v="0"/>
    <n v="11087.89"/>
    <b v="1"/>
    <b v="0"/>
    <s v="0"/>
    <s v="Good"/>
    <s v="YES"/>
  </r>
  <r>
    <n v="489228581"/>
    <n v="489228581"/>
    <x v="2"/>
    <n v="19975.04"/>
    <s v="2016-09-07T21:38:29"/>
    <n v="130.38"/>
    <x v="14"/>
    <s v="US"/>
    <s v="US"/>
    <n v="2"/>
    <n v="1"/>
    <s v="online_retail"/>
    <d v="2023-11-01T00:00:00"/>
    <d v="2013-12-24T00:00:00"/>
    <d v="2013-12-24T00:00:00"/>
    <n v="976"/>
    <n v="976"/>
    <n v="7673"/>
    <s v="PURCHASE"/>
    <x v="0"/>
    <n v="24.96"/>
    <b v="0"/>
    <b v="0"/>
    <s v="0"/>
    <s v="Good"/>
    <s v="YES"/>
  </r>
  <r>
    <n v="778536189"/>
    <n v="778536189"/>
    <x v="4"/>
    <n v="4931.6000000000004"/>
    <s v="2016-03-14T08:43:54"/>
    <n v="38.11"/>
    <x v="12"/>
    <s v="US"/>
    <s v="US"/>
    <n v="9"/>
    <n v="8"/>
    <s v="rideshare"/>
    <d v="2023-02-01T00:00:00"/>
    <d v="2004-07-09T00:00:00"/>
    <d v="2004-07-09T00:00:00"/>
    <n v="812"/>
    <n v="812"/>
    <n v="5300"/>
    <s v="PURCHASE"/>
    <x v="0"/>
    <n v="2568.4"/>
    <b v="0"/>
    <b v="0"/>
    <s v="0"/>
    <s v="Good"/>
    <s v="YES"/>
  </r>
  <r>
    <n v="862899596"/>
    <n v="862899596"/>
    <x v="5"/>
    <n v="1058.69"/>
    <s v="2016-08-03T20:18:58"/>
    <n v="0"/>
    <x v="250"/>
    <s v="US"/>
    <s v="US"/>
    <n v="5"/>
    <n v="8"/>
    <s v="auto"/>
    <d v="2028-01-01T00:00:00"/>
    <d v="2015-11-11T00:00:00"/>
    <d v="2015-11-11T00:00:00"/>
    <n v="934"/>
    <n v="934"/>
    <n v="9371"/>
    <s v="ADDRESS_VERIFICATION"/>
    <x v="0"/>
    <n v="8941.31"/>
    <b v="0"/>
    <b v="0"/>
    <s v="0"/>
    <s v="Good"/>
    <s v="YES"/>
  </r>
  <r>
    <n v="547323374"/>
    <n v="547323374"/>
    <x v="0"/>
    <n v="3052.54"/>
    <s v="2016-08-30T17:43:29"/>
    <n v="289.45999999999998"/>
    <x v="251"/>
    <s v="US"/>
    <s v="US"/>
    <n v="5"/>
    <n v="8"/>
    <s v="health"/>
    <d v="2019-05-01T00:00:00"/>
    <d v="2015-06-11T00:00:00"/>
    <d v="2016-04-25T00:00:00"/>
    <n v="723"/>
    <n v="723"/>
    <n v="3689"/>
    <s v="PURCHASE"/>
    <x v="1"/>
    <n v="11947.46"/>
    <b v="0"/>
    <b v="0"/>
    <s v="0"/>
    <s v="Good"/>
    <s v="YES"/>
  </r>
  <r>
    <n v="970772091"/>
    <n v="970772091"/>
    <x v="7"/>
    <n v="3331.9"/>
    <s v="2016-04-27T22:15:31"/>
    <n v="195.93"/>
    <x v="35"/>
    <s v="US"/>
    <s v="US"/>
    <n v="9"/>
    <n v="1"/>
    <s v="online_retail"/>
    <d v="2031-02-01T00:00:00"/>
    <d v="2013-07-31T00:00:00"/>
    <d v="2013-07-31T00:00:00"/>
    <n v="289"/>
    <n v="289"/>
    <n v="5278"/>
    <s v="PURCHASE"/>
    <x v="0"/>
    <n v="1668.1"/>
    <b v="0"/>
    <b v="0"/>
    <s v="1"/>
    <s v="Good"/>
    <s v="YES"/>
  </r>
  <r>
    <n v="792820682"/>
    <n v="792820682"/>
    <x v="9"/>
    <n v="4647.46"/>
    <s v="2016-08-22T01:49:08"/>
    <n v="73.849999999999994"/>
    <x v="143"/>
    <s v="US"/>
    <s v="US"/>
    <n v="5"/>
    <n v="1"/>
    <s v="entertainment"/>
    <d v="2022-02-01T00:00:00"/>
    <d v="2015-01-30T00:00:00"/>
    <d v="2016-02-04T00:00:00"/>
    <n v="628"/>
    <n v="628"/>
    <n v="1570"/>
    <s v="PURCHASE"/>
    <x v="0"/>
    <n v="45352.54"/>
    <b v="1"/>
    <b v="0"/>
    <s v="0"/>
    <s v="Good"/>
    <s v="YES"/>
  </r>
  <r>
    <n v="996361391"/>
    <n v="996361391"/>
    <x v="3"/>
    <n v="-57.78"/>
    <s v="2016-03-17T21:38:46"/>
    <n v="61.85"/>
    <x v="252"/>
    <s v="US"/>
    <s v="US"/>
    <n v="5"/>
    <n v="1"/>
    <s v="fastfood"/>
    <d v="2019-09-01T00:00:00"/>
    <d v="2010-04-18T00:00:00"/>
    <d v="2010-04-18T00:00:00"/>
    <n v="112"/>
    <n v="112"/>
    <n v="3936"/>
    <s v="PURCHASE"/>
    <x v="0"/>
    <n v="307.77999999999997"/>
    <b v="0"/>
    <b v="0"/>
    <s v="0"/>
    <s v="Bad"/>
    <s v="YES"/>
  </r>
  <r>
    <n v="824172934"/>
    <n v="824172934"/>
    <x v="0"/>
    <n v="4134.45"/>
    <s v="2016-10-03T10:46:28"/>
    <n v="134.13"/>
    <x v="48"/>
    <s v="US"/>
    <s v="US"/>
    <n v="5"/>
    <n v="8"/>
    <s v="online_retail"/>
    <d v="2028-08-01T00:00:00"/>
    <d v="2015-12-02T00:00:00"/>
    <d v="2016-01-28T00:00:00"/>
    <n v="674"/>
    <n v="674"/>
    <n v="4968"/>
    <s v="PURCHASE"/>
    <x v="0"/>
    <n v="10865.55"/>
    <b v="0"/>
    <b v="0"/>
    <s v="0"/>
    <s v="Good"/>
    <s v="YES"/>
  </r>
  <r>
    <n v="889484437"/>
    <n v="889484437"/>
    <x v="2"/>
    <n v="1934.67"/>
    <s v="2016-11-05T08:06:35"/>
    <n v="73.680000000000007"/>
    <x v="253"/>
    <s v="US"/>
    <s v="US"/>
    <n v="5"/>
    <n v="1"/>
    <s v="health"/>
    <d v="2025-04-01T00:00:00"/>
    <d v="2014-06-08T00:00:00"/>
    <d v="2016-11-03T00:00:00"/>
    <n v="389"/>
    <n v="389"/>
    <n v="6335"/>
    <s v="PURCHASE"/>
    <x v="0"/>
    <n v="18065.330000000002"/>
    <b v="0"/>
    <b v="0"/>
    <s v="0"/>
    <s v="Good"/>
    <s v="YES"/>
  </r>
  <r>
    <n v="381030014"/>
    <n v="381030014"/>
    <x v="4"/>
    <n v="7170.63"/>
    <s v="2016-07-27T04:44:58"/>
    <n v="1.97"/>
    <x v="64"/>
    <s v="US"/>
    <s v="US"/>
    <n v="9"/>
    <n v="1"/>
    <s v="online_retail"/>
    <d v="2030-08-01T00:00:00"/>
    <d v="2011-05-24T00:00:00"/>
    <d v="2016-03-05T00:00:00"/>
    <n v="530"/>
    <n v="530"/>
    <n v="3022"/>
    <s v="PURCHASE"/>
    <x v="0"/>
    <n v="329.37"/>
    <b v="0"/>
    <b v="0"/>
    <s v="0"/>
    <s v="Good"/>
    <s v="YES"/>
  </r>
  <r>
    <n v="378029122"/>
    <n v="378029122"/>
    <x v="0"/>
    <n v="6359.21"/>
    <s v="2016-07-04T06:34:37"/>
    <n v="1.46"/>
    <x v="30"/>
    <s v="US"/>
    <s v="US"/>
    <n v="2"/>
    <n v="1"/>
    <s v="online_retail"/>
    <d v="2031-05-01T00:00:00"/>
    <d v="2014-08-13T00:00:00"/>
    <d v="2016-05-05T00:00:00"/>
    <n v="315"/>
    <n v="315"/>
    <n v="3803"/>
    <s v="PURCHASE"/>
    <x v="0"/>
    <n v="8640.7900000000009"/>
    <b v="0"/>
    <b v="0"/>
    <s v="0"/>
    <s v="Good"/>
    <s v="YES"/>
  </r>
  <r>
    <n v="997944219"/>
    <n v="997944219"/>
    <x v="5"/>
    <n v="6434.63"/>
    <s v="2016-07-03T08:36:40"/>
    <n v="20.82"/>
    <x v="254"/>
    <s v="US"/>
    <s v="US"/>
    <n v="9"/>
    <n v="1"/>
    <s v="personal care"/>
    <d v="2031-03-01T00:00:00"/>
    <d v="2013-08-31T00:00:00"/>
    <d v="2016-04-24T00:00:00"/>
    <n v="180"/>
    <n v="180"/>
    <n v="169"/>
    <s v="PURCHASE"/>
    <x v="0"/>
    <n v="3565.37"/>
    <b v="1"/>
    <b v="0"/>
    <s v="0"/>
    <s v="Good"/>
    <s v="YES"/>
  </r>
  <r>
    <n v="327641742"/>
    <n v="327641742"/>
    <x v="1"/>
    <n v="1667.83"/>
    <s v="2016-08-09T12:48:13"/>
    <n v="73.63"/>
    <x v="255"/>
    <s v="US"/>
    <s v="US"/>
    <n v="9"/>
    <n v="1"/>
    <s v="health"/>
    <d v="2020-06-01T00:00:00"/>
    <d v="2015-11-19T00:00:00"/>
    <d v="2016-07-24T00:00:00"/>
    <n v="124"/>
    <n v="124"/>
    <n v="2153"/>
    <s v="PURCHASE"/>
    <x v="0"/>
    <n v="832.17"/>
    <b v="1"/>
    <b v="0"/>
    <s v="0"/>
    <s v="Good"/>
    <s v="YES"/>
  </r>
  <r>
    <n v="587076462"/>
    <n v="587076462"/>
    <x v="4"/>
    <n v="7024.57"/>
    <s v="2016-12-14T04:46:55"/>
    <n v="51.32"/>
    <x v="10"/>
    <s v="US"/>
    <s v="US"/>
    <n v="5"/>
    <n v="1"/>
    <s v="online_retail"/>
    <d v="2022-09-01T00:00:00"/>
    <d v="2014-05-13T00:00:00"/>
    <d v="2014-05-13T00:00:00"/>
    <n v="644"/>
    <n v="644"/>
    <n v="5709"/>
    <s v="PURCHASE"/>
    <x v="0"/>
    <n v="475.43"/>
    <b v="0"/>
    <b v="0"/>
    <s v="0"/>
    <s v="Good"/>
    <s v="YES"/>
  </r>
  <r>
    <n v="508812971"/>
    <n v="508812971"/>
    <x v="7"/>
    <n v="3484.92"/>
    <s v="2016-11-25T06:59:45"/>
    <n v="66.400000000000006"/>
    <x v="256"/>
    <s v="US"/>
    <s v="US"/>
    <n v="5"/>
    <n v="1"/>
    <s v="food"/>
    <d v="2025-12-01T00:00:00"/>
    <d v="2015-12-05T00:00:00"/>
    <d v="2015-12-05T00:00:00"/>
    <n v="406"/>
    <n v="406"/>
    <n v="8608"/>
    <s v="PURCHASE"/>
    <x v="0"/>
    <n v="1515.08"/>
    <b v="1"/>
    <b v="0"/>
    <s v="0"/>
    <s v="Good"/>
    <s v="YES"/>
  </r>
  <r>
    <n v="502257748"/>
    <n v="502257748"/>
    <x v="7"/>
    <n v="3144.09"/>
    <s v="2016-01-18T01:54:12"/>
    <n v="199.87"/>
    <x v="36"/>
    <s v="US"/>
    <s v="US"/>
    <n v="2"/>
    <n v="1"/>
    <s v="online_retail"/>
    <d v="2026-06-01T00:00:00"/>
    <d v="2014-08-03T00:00:00"/>
    <d v="2014-08-03T00:00:00"/>
    <n v="945"/>
    <n v="945"/>
    <n v="1575"/>
    <s v="PURCHASE"/>
    <x v="0"/>
    <n v="1855.91"/>
    <b v="0"/>
    <b v="0"/>
    <s v="0"/>
    <s v="Good"/>
    <s v="YES"/>
  </r>
  <r>
    <n v="322666286"/>
    <n v="322666286"/>
    <x v="0"/>
    <n v="13687.72"/>
    <s v="2016-02-27T14:36:55"/>
    <n v="22.02"/>
    <x v="257"/>
    <s v="US"/>
    <s v="US"/>
    <n v="2"/>
    <n v="1"/>
    <s v="food"/>
    <d v="2018-07-01T00:00:00"/>
    <d v="2015-06-24T00:00:00"/>
    <d v="2015-06-24T00:00:00"/>
    <n v="535"/>
    <n v="535"/>
    <n v="571"/>
    <s v="PURCHASE"/>
    <x v="0"/>
    <n v="1312.28"/>
    <b v="1"/>
    <b v="0"/>
    <s v="0"/>
    <s v="Good"/>
    <s v="YES"/>
  </r>
  <r>
    <n v="573704991"/>
    <n v="573704991"/>
    <x v="4"/>
    <n v="1488.07"/>
    <s v="2016-11-11T09:03:20"/>
    <n v="216.28"/>
    <x v="11"/>
    <s v="US"/>
    <s v="US"/>
    <n v="2"/>
    <n v="8"/>
    <s v="online_retail"/>
    <d v="2029-06-01T00:00:00"/>
    <d v="2015-01-18T00:00:00"/>
    <d v="2016-08-25T00:00:00"/>
    <n v="313"/>
    <n v="313"/>
    <n v="3375"/>
    <s v="PURCHASE"/>
    <x v="0"/>
    <n v="6011.93"/>
    <b v="0"/>
    <b v="0"/>
    <s v="0"/>
    <s v="Good"/>
    <s v="YES"/>
  </r>
  <r>
    <n v="289059209"/>
    <n v="289059209"/>
    <x v="4"/>
    <n v="1600.08"/>
    <s v="2016-11-19T13:13:16"/>
    <n v="110.68"/>
    <x v="258"/>
    <s v="US"/>
    <s v="US"/>
    <n v="2"/>
    <n v="1"/>
    <s v="fastfood"/>
    <d v="2028-08-01T00:00:00"/>
    <d v="2012-10-30T00:00:00"/>
    <d v="2016-07-18T00:00:00"/>
    <n v="148"/>
    <n v="148"/>
    <n v="9716"/>
    <s v="REVERSAL"/>
    <x v="0"/>
    <n v="5899.92"/>
    <b v="1"/>
    <b v="0"/>
    <s v="0"/>
    <s v="Good"/>
    <s v="YES"/>
  </r>
  <r>
    <n v="681764462"/>
    <n v="681764462"/>
    <x v="6"/>
    <n v="58.95"/>
    <s v="2016-07-10T12:56:38"/>
    <n v="123.54"/>
    <x v="241"/>
    <s v="US"/>
    <s v="US"/>
    <n v="9"/>
    <n v="1"/>
    <s v="food"/>
    <d v="2028-05-01T00:00:00"/>
    <d v="2010-08-31T00:00:00"/>
    <d v="2010-08-31T00:00:00"/>
    <n v="894"/>
    <n v="894"/>
    <n v="5023"/>
    <s v="PURCHASE"/>
    <x v="0"/>
    <n v="941.05"/>
    <b v="1"/>
    <b v="0"/>
    <s v="0"/>
    <s v="Bad"/>
    <s v="YES"/>
  </r>
  <r>
    <n v="456044564"/>
    <n v="456044564"/>
    <x v="5"/>
    <n v="2550.4699999999998"/>
    <s v="2016-01-30T00:47:26"/>
    <n v="0"/>
    <x v="259"/>
    <s v="US"/>
    <s v="US"/>
    <n v="2"/>
    <n v="8"/>
    <s v="food"/>
    <d v="2030-04-01T00:00:00"/>
    <d v="2012-10-05T00:00:00"/>
    <d v="2016-01-17T00:00:00"/>
    <n v="746"/>
    <n v="746"/>
    <n v="5658"/>
    <s v="ADDRESS_VERIFICATION"/>
    <x v="0"/>
    <n v="7449.53"/>
    <b v="0"/>
    <b v="0"/>
    <s v="0"/>
    <s v="Good"/>
    <s v="YES"/>
  </r>
  <r>
    <n v="949804100"/>
    <n v="949804100"/>
    <x v="0"/>
    <n v="13450.98"/>
    <s v="2016-01-25T18:34:21"/>
    <n v="141.19"/>
    <x v="260"/>
    <s v="US"/>
    <s v="US"/>
    <n v="9"/>
    <n v="8"/>
    <s v="fastfood"/>
    <d v="2028-06-01T00:00:00"/>
    <d v="2014-11-12T00:00:00"/>
    <d v="2014-11-12T00:00:00"/>
    <n v="662"/>
    <n v="662"/>
    <n v="1968"/>
    <s v="PURCHASE"/>
    <x v="0"/>
    <n v="1549.02"/>
    <b v="1"/>
    <b v="0"/>
    <s v="0"/>
    <s v="Good"/>
    <s v="YES"/>
  </r>
  <r>
    <n v="318001076"/>
    <n v="318001076"/>
    <x v="9"/>
    <n v="7759.21"/>
    <s v="2016-07-30T06:21:57"/>
    <n v="186.02"/>
    <x v="36"/>
    <s v="US"/>
    <s v="US"/>
    <n v="5"/>
    <n v="8"/>
    <s v="online_retail"/>
    <d v="2018-08-01T00:00:00"/>
    <d v="2015-12-11T00:00:00"/>
    <d v="2016-07-22T00:00:00"/>
    <n v="633"/>
    <n v="633"/>
    <n v="1789"/>
    <s v="PURCHASE"/>
    <x v="0"/>
    <n v="42240.79"/>
    <b v="0"/>
    <b v="0"/>
    <s v="0"/>
    <s v="Good"/>
    <s v="YES"/>
  </r>
  <r>
    <n v="654325854"/>
    <n v="654325854"/>
    <x v="0"/>
    <n v="15000"/>
    <s v="2016-04-24T08:48:49"/>
    <n v="2.92"/>
    <x v="261"/>
    <s v="US"/>
    <s v="US"/>
    <n v="90"/>
    <n v="1"/>
    <s v="personal care"/>
    <d v="2025-01-01T00:00:00"/>
    <d v="2011-04-24T00:00:00"/>
    <d v="2011-04-24T00:00:00"/>
    <n v="668"/>
    <n v="668"/>
    <n v="9894"/>
    <s v="PURCHASE"/>
    <x v="0"/>
    <n v="0"/>
    <b v="1"/>
    <b v="0"/>
    <s v="0"/>
    <s v="Good"/>
    <s v="YES"/>
  </r>
  <r>
    <n v="318001076"/>
    <n v="318001076"/>
    <x v="9"/>
    <n v="22745.61"/>
    <s v="2016-02-28T17:19:05"/>
    <n v="193.42"/>
    <x v="0"/>
    <s v="US"/>
    <s v="US"/>
    <n v="9"/>
    <n v="1"/>
    <s v="online_retail"/>
    <d v="2030-06-01T00:00:00"/>
    <d v="2015-12-11T00:00:00"/>
    <d v="2016-02-15T00:00:00"/>
    <n v="633"/>
    <n v="633"/>
    <n v="1789"/>
    <s v="REVERSAL"/>
    <x v="0"/>
    <n v="27254.39"/>
    <b v="0"/>
    <b v="0"/>
    <s v="0"/>
    <s v="Good"/>
    <s v="YES"/>
  </r>
  <r>
    <n v="910893563"/>
    <n v="910893563"/>
    <x v="0"/>
    <n v="11638.03"/>
    <s v="2016-09-26T06:36:25"/>
    <n v="139.47999999999999"/>
    <x v="262"/>
    <s v="US"/>
    <s v="US"/>
    <n v="9"/>
    <n v="8"/>
    <s v="food"/>
    <d v="2018-08-01T00:00:00"/>
    <d v="2015-05-03T00:00:00"/>
    <d v="2016-06-30T00:00:00"/>
    <n v="701"/>
    <n v="701"/>
    <n v="5766"/>
    <s v="PURCHASE"/>
    <x v="0"/>
    <n v="3361.97"/>
    <b v="1"/>
    <b v="0"/>
    <s v="0"/>
    <s v="Good"/>
    <s v="YES"/>
  </r>
  <r>
    <n v="468260493"/>
    <n v="468260493"/>
    <x v="5"/>
    <n v="9942.49"/>
    <s v="2016-07-20T07:19:20"/>
    <n v="58.58"/>
    <x v="263"/>
    <s v="US"/>
    <s v="US"/>
    <n v="9"/>
    <n v="1"/>
    <s v="fuel"/>
    <d v="2022-12-01T00:00:00"/>
    <d v="2015-09-21T00:00:00"/>
    <d v="2016-06-07T00:00:00"/>
    <n v="151"/>
    <n v="151"/>
    <n v="983"/>
    <s v="PURCHASE"/>
    <x v="0"/>
    <n v="57.51"/>
    <b v="1"/>
    <b v="0"/>
    <s v="0"/>
    <s v="Good"/>
    <s v="YES"/>
  </r>
  <r>
    <n v="423360154"/>
    <n v="423360154"/>
    <x v="0"/>
    <n v="13946.47"/>
    <s v="2016-09-20T15:20:35"/>
    <n v="12.45"/>
    <x v="264"/>
    <s v="US"/>
    <s v="US"/>
    <n v="2"/>
    <n v="1"/>
    <s v="fastfood"/>
    <d v="2023-10-01T00:00:00"/>
    <d v="2015-11-05T00:00:00"/>
    <d v="2015-11-05T00:00:00"/>
    <n v="212"/>
    <n v="212"/>
    <n v="2420"/>
    <s v="PURCHASE"/>
    <x v="0"/>
    <n v="1053.53"/>
    <b v="1"/>
    <b v="0"/>
    <s v="0"/>
    <s v="Good"/>
    <s v="YES"/>
  </r>
  <r>
    <n v="940978054"/>
    <n v="940978054"/>
    <x v="7"/>
    <n v="2451"/>
    <s v="2016-09-10T03:11:44"/>
    <n v="227.41"/>
    <x v="18"/>
    <s v="US"/>
    <s v="US"/>
    <n v="5"/>
    <n v="1"/>
    <s v="entertainment"/>
    <d v="2029-01-01T00:00:00"/>
    <d v="2014-08-15T00:00:00"/>
    <d v="2014-08-15T00:00:00"/>
    <n v="718"/>
    <n v="718"/>
    <n v="7367"/>
    <s v="PURCHASE"/>
    <x v="0"/>
    <n v="2549"/>
    <b v="1"/>
    <b v="0"/>
    <s v="0"/>
    <s v="Good"/>
    <s v="YES"/>
  </r>
  <r>
    <n v="949909092"/>
    <n v="949909092"/>
    <x v="4"/>
    <n v="546.74"/>
    <s v="2016-11-24T07:52:00"/>
    <n v="146.66999999999999"/>
    <x v="265"/>
    <s v="US"/>
    <s v="US"/>
    <n v="2"/>
    <n v="1"/>
    <s v="fastfood"/>
    <d v="2020-11-01T00:00:00"/>
    <d v="2010-06-08T00:00:00"/>
    <d v="2016-07-09T00:00:00"/>
    <n v="462"/>
    <n v="462"/>
    <n v="9139"/>
    <s v="PURCHASE"/>
    <x v="0"/>
    <n v="6953.26"/>
    <b v="1"/>
    <b v="0"/>
    <s v="0"/>
    <s v="Good"/>
    <s v="YES"/>
  </r>
  <r>
    <n v="982793577"/>
    <n v="982793577"/>
    <x v="4"/>
    <n v="7500"/>
    <s v="2016-09-17T08:02:49"/>
    <n v="14.41"/>
    <x v="37"/>
    <s v="US"/>
    <s v="US"/>
    <n v="5"/>
    <n v="8"/>
    <s v="online_subscriptions"/>
    <d v="2031-09-01T00:00:00"/>
    <d v="2015-02-12T00:00:00"/>
    <d v="2015-02-12T00:00:00"/>
    <n v="593"/>
    <n v="593"/>
    <n v="1133"/>
    <s v="PURCHASE"/>
    <x v="0"/>
    <n v="0"/>
    <b v="0"/>
    <b v="0"/>
    <s v="0"/>
    <s v="Good"/>
    <s v="YES"/>
  </r>
  <r>
    <n v="515924491"/>
    <n v="515924491"/>
    <x v="0"/>
    <n v="8950.27"/>
    <s v="2016-02-15T06:27:38"/>
    <n v="104.26"/>
    <x v="266"/>
    <s v="US"/>
    <s v="US"/>
    <n v="5"/>
    <n v="1"/>
    <s v="health"/>
    <d v="2019-01-01T00:00:00"/>
    <d v="2013-07-30T00:00:00"/>
    <d v="2016-02-08T00:00:00"/>
    <n v="108"/>
    <n v="108"/>
    <n v="2984"/>
    <s v="PURCHASE"/>
    <x v="0"/>
    <n v="6049.73"/>
    <b v="0"/>
    <b v="0"/>
    <s v="0"/>
    <s v="Good"/>
    <s v="YES"/>
  </r>
  <r>
    <n v="649901272"/>
    <n v="649901272"/>
    <x v="4"/>
    <n v="1505.47"/>
    <s v="2016-07-16T13:11:47"/>
    <n v="174.84"/>
    <x v="72"/>
    <s v="US"/>
    <s v="US"/>
    <n v="2"/>
    <n v="1"/>
    <s v="online_retail"/>
    <d v="2028-09-01T00:00:00"/>
    <d v="2015-05-25T00:00:00"/>
    <d v="2015-05-25T00:00:00"/>
    <n v="253"/>
    <n v="253"/>
    <n v="4536"/>
    <s v="PURCHASE"/>
    <x v="0"/>
    <n v="5994.53"/>
    <b v="0"/>
    <b v="0"/>
    <s v="0"/>
    <s v="Good"/>
    <s v="YES"/>
  </r>
  <r>
    <n v="395834315"/>
    <n v="395834315"/>
    <x v="1"/>
    <n v="1010.22"/>
    <s v="2016-04-06T04:09:40"/>
    <n v="56.25"/>
    <x v="267"/>
    <s v="US"/>
    <s v="US"/>
    <n v="5"/>
    <n v="8"/>
    <s v="fastfood"/>
    <d v="2022-11-01T00:00:00"/>
    <d v="2015-01-25T00:00:00"/>
    <d v="2016-03-22T00:00:00"/>
    <n v="827"/>
    <n v="827"/>
    <n v="78"/>
    <s v="PURCHASE"/>
    <x v="0"/>
    <n v="1489.78"/>
    <b v="1"/>
    <b v="0"/>
    <s v="0"/>
    <s v="Good"/>
    <s v="YES"/>
  </r>
  <r>
    <n v="695923888"/>
    <n v="695923888"/>
    <x v="7"/>
    <n v="3741.73"/>
    <s v="2016-04-17T09:17:22"/>
    <n v="176.64"/>
    <x v="268"/>
    <s v="US"/>
    <s v="US"/>
    <n v="2"/>
    <n v="1"/>
    <s v="health"/>
    <d v="2022-05-01T00:00:00"/>
    <d v="2012-04-23T00:00:00"/>
    <d v="2012-04-23T00:00:00"/>
    <n v="929"/>
    <n v="929"/>
    <n v="830"/>
    <s v="PURCHASE"/>
    <x v="0"/>
    <n v="1258.27"/>
    <b v="0"/>
    <b v="0"/>
    <s v="0"/>
    <s v="Good"/>
    <s v="YES"/>
  </r>
  <r>
    <n v="992898175"/>
    <n v="992898175"/>
    <x v="2"/>
    <n v="15147.83"/>
    <s v="2016-10-12T12:01:22"/>
    <n v="58.74"/>
    <x v="48"/>
    <s v="US"/>
    <s v="US"/>
    <n v="5"/>
    <n v="1"/>
    <s v="online_retail"/>
    <d v="2029-12-01T00:00:00"/>
    <d v="2005-09-22T00:00:00"/>
    <d v="2016-07-20T00:00:00"/>
    <n v="278"/>
    <n v="278"/>
    <n v="2492"/>
    <s v="PURCHASE"/>
    <x v="0"/>
    <n v="4852.17"/>
    <b v="0"/>
    <b v="0"/>
    <s v="0"/>
    <s v="Good"/>
    <s v="YES"/>
  </r>
  <r>
    <n v="922870147"/>
    <n v="922870147"/>
    <x v="2"/>
    <n v="19895.259999999998"/>
    <s v="2016-09-18T23:58:06"/>
    <n v="105.17"/>
    <x v="39"/>
    <s v="US"/>
    <s v="US"/>
    <n v="2"/>
    <n v="1"/>
    <s v="entertainment"/>
    <d v="2019-02-01T00:00:00"/>
    <d v="2015-10-17T00:00:00"/>
    <d v="2015-10-17T00:00:00"/>
    <n v="700"/>
    <n v="700"/>
    <n v="9042"/>
    <s v="PURCHASE"/>
    <x v="0"/>
    <n v="104.74"/>
    <b v="1"/>
    <b v="0"/>
    <s v="0"/>
    <s v="Good"/>
    <s v="YES"/>
  </r>
  <r>
    <n v="715145398"/>
    <n v="715145398"/>
    <x v="7"/>
    <n v="1149.57"/>
    <s v="2016-11-22T20:10:25"/>
    <n v="23.31"/>
    <x v="40"/>
    <s v="US"/>
    <s v="US"/>
    <n v="5"/>
    <n v="1"/>
    <s v="food"/>
    <d v="2020-04-01T00:00:00"/>
    <d v="2008-09-14T00:00:00"/>
    <d v="2016-05-29T00:00:00"/>
    <n v="861"/>
    <n v="861"/>
    <n v="7264"/>
    <s v="PURCHASE"/>
    <x v="0"/>
    <n v="3850.43"/>
    <b v="1"/>
    <b v="0"/>
    <s v="0"/>
    <s v="Good"/>
    <s v="YES"/>
  </r>
  <r>
    <n v="766647076"/>
    <n v="766647076"/>
    <x v="9"/>
    <n v="48581.77"/>
    <s v="2016-05-11T23:39:50"/>
    <n v="118.51"/>
    <x v="250"/>
    <s v="US"/>
    <s v="US"/>
    <n v="9"/>
    <n v="1"/>
    <s v="auto"/>
    <d v="2021-05-01T00:00:00"/>
    <d v="2015-11-28T00:00:00"/>
    <d v="2015-11-28T00:00:00"/>
    <n v="415"/>
    <n v="415"/>
    <n v="507"/>
    <s v="PURCHASE"/>
    <x v="0"/>
    <n v="1418.23"/>
    <b v="0"/>
    <b v="0"/>
    <s v="0"/>
    <s v="Good"/>
    <s v="YES"/>
  </r>
  <r>
    <n v="663657085"/>
    <n v="663657085"/>
    <x v="6"/>
    <n v="662.4"/>
    <s v="2016-11-06T17:43:40"/>
    <n v="66.540000000000006"/>
    <x v="12"/>
    <s v="US"/>
    <s v="US"/>
    <n v="5"/>
    <n v="1"/>
    <s v="rideshare"/>
    <d v="2025-05-01T00:00:00"/>
    <d v="2015-02-18T00:00:00"/>
    <d v="2016-10-09T00:00:00"/>
    <n v="360"/>
    <n v="360"/>
    <n v="9090"/>
    <s v="PURCHASE"/>
    <x v="0"/>
    <n v="337.6"/>
    <b v="0"/>
    <b v="0"/>
    <s v="0"/>
    <s v="Good"/>
    <s v="YES"/>
  </r>
  <r>
    <n v="937015321"/>
    <n v="937015321"/>
    <x v="4"/>
    <n v="4634.62"/>
    <s v="2016-12-30T04:00:32"/>
    <n v="3.94"/>
    <x v="31"/>
    <s v="US"/>
    <s v="US"/>
    <n v="2"/>
    <n v="8"/>
    <s v="mobileapps"/>
    <d v="2026-01-01T00:00:00"/>
    <d v="2015-06-19T00:00:00"/>
    <d v="2015-06-19T00:00:00"/>
    <n v="570"/>
    <n v="570"/>
    <n v="3862"/>
    <s v="PURCHASE"/>
    <x v="0"/>
    <n v="2865.38"/>
    <b v="0"/>
    <b v="0"/>
    <s v="0"/>
    <s v="Good"/>
    <s v="YES"/>
  </r>
  <r>
    <n v="138312134"/>
    <n v="138312134"/>
    <x v="5"/>
    <n v="8799.58"/>
    <s v="2016-04-13T17:46:45"/>
    <n v="72.760000000000005"/>
    <x v="68"/>
    <s v="US"/>
    <s v="US"/>
    <n v="2"/>
    <n v="1"/>
    <s v="online_retail"/>
    <d v="2019-03-01T00:00:00"/>
    <d v="2015-06-09T00:00:00"/>
    <d v="2015-06-09T00:00:00"/>
    <n v="806"/>
    <n v="806"/>
    <n v="4093"/>
    <s v="PURCHASE"/>
    <x v="0"/>
    <n v="1200.42"/>
    <b v="0"/>
    <b v="0"/>
    <s v="0"/>
    <s v="Good"/>
    <s v="YES"/>
  </r>
  <r>
    <n v="611492059"/>
    <n v="611492059"/>
    <x v="2"/>
    <n v="20000"/>
    <s v="2016-07-01T22:58:09"/>
    <n v="122.64"/>
    <x v="12"/>
    <s v="US"/>
    <s v="US"/>
    <n v="9"/>
    <n v="8"/>
    <s v="rideshare"/>
    <d v="2023-02-01T00:00:00"/>
    <d v="2015-07-21T00:00:00"/>
    <d v="2015-07-21T00:00:00"/>
    <n v="155"/>
    <n v="155"/>
    <n v="6758"/>
    <s v="PURCHASE"/>
    <x v="0"/>
    <n v="0"/>
    <b v="0"/>
    <b v="0"/>
    <s v="0"/>
    <s v="Good"/>
    <s v="YES"/>
  </r>
  <r>
    <n v="141094116"/>
    <n v="141094116"/>
    <x v="5"/>
    <n v="8816.39"/>
    <s v="2016-06-20T03:58:31"/>
    <n v="140.07"/>
    <x v="64"/>
    <s v="US"/>
    <s v="US"/>
    <n v="80"/>
    <n v="1"/>
    <s v="online_retail"/>
    <d v="2025-06-01T00:00:00"/>
    <d v="2011-12-22T00:00:00"/>
    <d v="2011-12-22T00:00:00"/>
    <n v="961"/>
    <n v="961"/>
    <n v="662"/>
    <s v="PURCHASE"/>
    <x v="0"/>
    <n v="1183.6099999999999"/>
    <b v="0"/>
    <b v="0"/>
    <s v="0"/>
    <s v="Good"/>
    <s v="YES"/>
  </r>
  <r>
    <n v="959451017"/>
    <n v="959451017"/>
    <x v="4"/>
    <n v="1618.09"/>
    <s v="2016-02-26T00:15:55"/>
    <n v="18.920000000000002"/>
    <x v="12"/>
    <s v="US"/>
    <s v="US"/>
    <n v="5"/>
    <n v="1"/>
    <s v="rideshare"/>
    <d v="2031-09-01T00:00:00"/>
    <d v="2014-03-28T00:00:00"/>
    <d v="2014-03-28T00:00:00"/>
    <n v="815"/>
    <n v="815"/>
    <n v="3620"/>
    <s v="PURCHASE"/>
    <x v="0"/>
    <n v="5881.91"/>
    <b v="0"/>
    <b v="0"/>
    <s v="0"/>
    <s v="Good"/>
    <s v="YES"/>
  </r>
  <r>
    <n v="496661752"/>
    <n v="496661752"/>
    <x v="2"/>
    <n v="3301.88"/>
    <s v="2016-06-09T14:57:11"/>
    <n v="64.760000000000005"/>
    <x v="269"/>
    <s v="US"/>
    <s v="US"/>
    <n v="2"/>
    <n v="1"/>
    <s v="fastfood"/>
    <d v="2031-11-01T00:00:00"/>
    <d v="2015-11-08T00:00:00"/>
    <d v="2015-11-08T00:00:00"/>
    <n v="667"/>
    <n v="667"/>
    <n v="6258"/>
    <s v="PURCHASE"/>
    <x v="0"/>
    <n v="16698.12"/>
    <b v="1"/>
    <b v="0"/>
    <s v="0"/>
    <s v="Good"/>
    <s v="YES"/>
  </r>
  <r>
    <n v="418326533"/>
    <n v="418326533"/>
    <x v="2"/>
    <n v="15858.41"/>
    <s v="2016-09-19T08:46:03"/>
    <n v="0"/>
    <x v="207"/>
    <s v="US"/>
    <s v="US"/>
    <n v="5"/>
    <n v="1"/>
    <s v="food"/>
    <d v="2030-11-01T00:00:00"/>
    <d v="2015-01-14T00:00:00"/>
    <d v="2015-01-14T00:00:00"/>
    <n v="379"/>
    <n v="379"/>
    <n v="1200"/>
    <s v="ADDRESS_VERIFICATION"/>
    <x v="0"/>
    <n v="4141.59"/>
    <b v="0"/>
    <b v="0"/>
    <s v="0"/>
    <s v="Good"/>
    <s v="YES"/>
  </r>
  <r>
    <n v="456044564"/>
    <n v="456044564"/>
    <x v="5"/>
    <n v="583.44000000000005"/>
    <s v="2016-04-23T17:02:12"/>
    <n v="35.83"/>
    <x v="168"/>
    <s v="US"/>
    <s v="US"/>
    <n v="2"/>
    <n v="1"/>
    <s v="food"/>
    <d v="2023-03-01T00:00:00"/>
    <d v="2012-10-05T00:00:00"/>
    <d v="2016-03-29T00:00:00"/>
    <n v="746"/>
    <n v="746"/>
    <n v="5658"/>
    <s v="PURCHASE"/>
    <x v="0"/>
    <n v="9416.56"/>
    <b v="1"/>
    <b v="0"/>
    <s v="0"/>
    <s v="Good"/>
    <s v="YES"/>
  </r>
  <r>
    <n v="171939512"/>
    <n v="171939512"/>
    <x v="7"/>
    <n v="4672.83"/>
    <s v="2016-02-07T07:06:17"/>
    <n v="394.07"/>
    <x v="270"/>
    <s v="US"/>
    <s v="US"/>
    <n v="5"/>
    <n v="1"/>
    <s v="personal care"/>
    <d v="2029-03-01T00:00:00"/>
    <d v="2010-10-28T00:00:00"/>
    <d v="2010-10-28T00:00:00"/>
    <n v="345"/>
    <n v="345"/>
    <n v="2933"/>
    <s v="PURCHASE"/>
    <x v="0"/>
    <n v="327.17"/>
    <b v="1"/>
    <b v="0"/>
    <s v="0"/>
    <s v="Good"/>
    <s v="YES"/>
  </r>
  <r>
    <n v="584471533"/>
    <n v="584471533"/>
    <x v="7"/>
    <n v="3478.63"/>
    <s v="2016-03-16T10:13:30"/>
    <n v="177.72"/>
    <x v="59"/>
    <s v="US"/>
    <s v="US"/>
    <n v="9"/>
    <n v="1"/>
    <s v="online_gifts"/>
    <d v="2022-04-01T00:00:00"/>
    <d v="2015-03-07T00:00:00"/>
    <d v="2015-03-07T00:00:00"/>
    <n v="522"/>
    <n v="522"/>
    <n v="9254"/>
    <s v="PURCHASE"/>
    <x v="0"/>
    <n v="1521.37"/>
    <b v="0"/>
    <b v="0"/>
    <s v="0"/>
    <s v="Good"/>
    <s v="YES"/>
  </r>
  <r>
    <n v="883947897"/>
    <n v="883947897"/>
    <x v="5"/>
    <n v="9936.91"/>
    <s v="2016-06-04T05:08:37"/>
    <n v="11.04"/>
    <x v="271"/>
    <s v="US"/>
    <s v="US"/>
    <n v="5"/>
    <n v="1"/>
    <s v="fastfood"/>
    <d v="2022-03-01T00:00:00"/>
    <d v="2013-09-25T00:00:00"/>
    <d v="2013-09-25T00:00:00"/>
    <n v="160"/>
    <n v="160"/>
    <n v="6291"/>
    <s v="PURCHASE"/>
    <x v="0"/>
    <n v="63.09"/>
    <b v="1"/>
    <b v="0"/>
    <s v="0"/>
    <s v="Good"/>
    <s v="YES"/>
  </r>
  <r>
    <n v="890796581"/>
    <n v="890796581"/>
    <x v="0"/>
    <n v="5823.76"/>
    <s v="2016-01-29T17:21:44"/>
    <n v="12.81"/>
    <x v="69"/>
    <s v="US"/>
    <s v="US"/>
    <n v="2"/>
    <n v="1"/>
    <s v="entertainment"/>
    <d v="2028-07-01T00:00:00"/>
    <d v="2015-12-31T00:00:00"/>
    <d v="2015-12-31T00:00:00"/>
    <n v="772"/>
    <n v="772"/>
    <n v="4962"/>
    <s v="PURCHASE"/>
    <x v="0"/>
    <n v="9176.24"/>
    <b v="1"/>
    <b v="0"/>
    <s v="0"/>
    <s v="Good"/>
    <s v="YES"/>
  </r>
  <r>
    <n v="772771695"/>
    <n v="772771695"/>
    <x v="6"/>
    <n v="940.27"/>
    <s v="2016-08-18T19:05:08"/>
    <n v="144"/>
    <x v="12"/>
    <s v="US"/>
    <s v="US"/>
    <n v="2"/>
    <n v="8"/>
    <s v="rideshare"/>
    <d v="2024-02-01T00:00:00"/>
    <d v="2014-05-04T00:00:00"/>
    <d v="2014-05-04T00:00:00"/>
    <n v="793"/>
    <n v="793"/>
    <n v="185"/>
    <s v="PURCHASE"/>
    <x v="0"/>
    <n v="59.73"/>
    <b v="0"/>
    <b v="0"/>
    <s v="0"/>
    <s v="Good"/>
    <s v="YES"/>
  </r>
  <r>
    <n v="188313673"/>
    <n v="188313673"/>
    <x v="7"/>
    <n v="4783.78"/>
    <s v="2016-03-20T02:33:34"/>
    <n v="201.6"/>
    <x v="272"/>
    <s v="US"/>
    <s v="US"/>
    <n v="2"/>
    <n v="1"/>
    <s v="fastfood"/>
    <d v="2023-03-01T00:00:00"/>
    <d v="2014-11-28T00:00:00"/>
    <d v="2014-11-28T00:00:00"/>
    <n v="995"/>
    <n v="995"/>
    <n v="6983"/>
    <s v="PURCHASE"/>
    <x v="0"/>
    <n v="216.22"/>
    <b v="1"/>
    <b v="0"/>
    <s v="0"/>
    <s v="Good"/>
    <s v="YES"/>
  </r>
  <r>
    <n v="905613008"/>
    <n v="905613008"/>
    <x v="7"/>
    <n v="489.79"/>
    <s v="2016-06-28T22:29:54"/>
    <n v="7.98"/>
    <x v="72"/>
    <s v="US"/>
    <s v="US"/>
    <n v="5"/>
    <n v="1"/>
    <s v="online_retail"/>
    <d v="2025-11-01T00:00:00"/>
    <d v="2015-12-22T00:00:00"/>
    <d v="2015-12-22T00:00:00"/>
    <n v="647"/>
    <n v="647"/>
    <n v="7792"/>
    <s v="PURCHASE"/>
    <x v="0"/>
    <n v="4510.21"/>
    <b v="0"/>
    <b v="0"/>
    <s v="0"/>
    <s v="Good"/>
    <s v="YES"/>
  </r>
  <r>
    <n v="698997132"/>
    <n v="698997132"/>
    <x v="5"/>
    <n v="8955.89"/>
    <s v="2016-07-07T22:59:39"/>
    <n v="50.99"/>
    <x v="273"/>
    <s v="US"/>
    <s v="US"/>
    <n v="5"/>
    <n v="1"/>
    <s v="health"/>
    <d v="2027-11-01T00:00:00"/>
    <d v="2015-01-25T00:00:00"/>
    <d v="2015-01-25T00:00:00"/>
    <n v="703"/>
    <n v="703"/>
    <n v="3702"/>
    <s v="PURCHASE"/>
    <x v="0"/>
    <n v="1044.1099999999999"/>
    <b v="0"/>
    <b v="0"/>
    <s v="0"/>
    <s v="Good"/>
    <s v="YES"/>
  </r>
  <r>
    <n v="782969776"/>
    <n v="782969776"/>
    <x v="4"/>
    <n v="3447.87"/>
    <s v="2016-11-07T15:11:20"/>
    <n v="230.47"/>
    <x v="30"/>
    <s v="US"/>
    <s v="US"/>
    <n v="9"/>
    <n v="1"/>
    <s v="online_retail"/>
    <d v="2028-12-01T00:00:00"/>
    <d v="2015-08-08T00:00:00"/>
    <d v="2016-06-06T00:00:00"/>
    <n v="172"/>
    <n v="172"/>
    <n v="3796"/>
    <s v="PURCHASE"/>
    <x v="0"/>
    <n v="4052.13"/>
    <b v="0"/>
    <b v="0"/>
    <s v="0"/>
    <s v="Good"/>
    <s v="YES"/>
  </r>
  <r>
    <n v="765391137"/>
    <n v="765391137"/>
    <x v="8"/>
    <n v="240.2"/>
    <s v="2016-07-25T22:58:15"/>
    <n v="54.29"/>
    <x v="12"/>
    <s v="US"/>
    <s v="US"/>
    <n v="5"/>
    <n v="1"/>
    <s v="rideshare"/>
    <d v="2027-12-01T00:00:00"/>
    <d v="2015-03-19T00:00:00"/>
    <d v="2016-04-16T00:00:00"/>
    <n v="439"/>
    <n v="439"/>
    <n v="4838"/>
    <s v="PURCHASE"/>
    <x v="0"/>
    <n v="259.8"/>
    <b v="0"/>
    <b v="0"/>
    <s v="0"/>
    <s v="Good"/>
    <s v="YES"/>
  </r>
  <r>
    <n v="459291345"/>
    <n v="459291345"/>
    <x v="2"/>
    <n v="1131.21"/>
    <s v="2016-06-09T07:22:50"/>
    <n v="36.54"/>
    <x v="274"/>
    <s v="US"/>
    <s v="US"/>
    <n v="9"/>
    <n v="1"/>
    <s v="fastfood"/>
    <d v="2021-08-01T00:00:00"/>
    <d v="2012-12-18T00:00:00"/>
    <d v="2016-01-01T00:00:00"/>
    <n v="724"/>
    <n v="724"/>
    <n v="1651"/>
    <s v="PURCHASE"/>
    <x v="0"/>
    <n v="18868.79"/>
    <b v="1"/>
    <b v="0"/>
    <s v="0"/>
    <s v="Good"/>
    <s v="YES"/>
  </r>
  <r>
    <n v="856392501"/>
    <n v="856392501"/>
    <x v="6"/>
    <n v="184.57"/>
    <s v="2016-02-06T10:52:59"/>
    <n v="125.09"/>
    <x v="275"/>
    <s v="US"/>
    <s v="US"/>
    <n v="5"/>
    <n v="1"/>
    <s v="furniture"/>
    <d v="2027-09-01T00:00:00"/>
    <d v="2015-02-11T00:00:00"/>
    <d v="2016-01-02T00:00:00"/>
    <n v="765"/>
    <n v="765"/>
    <n v="4687"/>
    <s v="PURCHASE"/>
    <x v="0"/>
    <n v="815.43"/>
    <b v="1"/>
    <b v="0"/>
    <s v="0"/>
    <s v="Good"/>
    <s v="YES"/>
  </r>
  <r>
    <n v="979187005"/>
    <n v="979187005"/>
    <x v="7"/>
    <n v="4145.2"/>
    <s v="2016-11-02T01:52:51"/>
    <n v="19.48"/>
    <x v="171"/>
    <s v="US"/>
    <s v="US"/>
    <n v="5"/>
    <n v="1"/>
    <s v="food"/>
    <d v="2029-01-01T00:00:00"/>
    <d v="2015-03-16T00:00:00"/>
    <d v="2016-07-22T00:00:00"/>
    <n v="741"/>
    <n v="741"/>
    <n v="2315"/>
    <s v="PURCHASE"/>
    <x v="0"/>
    <n v="854.8"/>
    <b v="1"/>
    <b v="0"/>
    <s v="0"/>
    <s v="Good"/>
    <s v="YES"/>
  </r>
  <r>
    <n v="266796367"/>
    <n v="266796367"/>
    <x v="2"/>
    <n v="19145.5"/>
    <s v="2016-06-08T09:26:24"/>
    <n v="51.6"/>
    <x v="276"/>
    <m/>
    <s v="US"/>
    <n v="9"/>
    <n v="1"/>
    <s v="fuel"/>
    <d v="2030-08-01T00:00:00"/>
    <d v="2014-03-11T00:00:00"/>
    <d v="2014-03-11T00:00:00"/>
    <n v="674"/>
    <n v="674"/>
    <n v="8947"/>
    <s v="PURCHASE"/>
    <x v="0"/>
    <n v="854.5"/>
    <b v="1"/>
    <b v="0"/>
    <s v="0"/>
    <s v="Good"/>
    <s v="YES"/>
  </r>
  <r>
    <n v="515924491"/>
    <n v="515924491"/>
    <x v="0"/>
    <n v="5325.49"/>
    <s v="2016-12-07T11:16:06"/>
    <n v="47.16"/>
    <x v="205"/>
    <s v="US"/>
    <s v="US"/>
    <n v="5"/>
    <n v="1"/>
    <s v="food_delivery"/>
    <d v="2026-05-01T00:00:00"/>
    <d v="2013-07-30T00:00:00"/>
    <d v="2016-11-03T00:00:00"/>
    <n v="108"/>
    <n v="108"/>
    <n v="2984"/>
    <s v="PURCHASE"/>
    <x v="0"/>
    <n v="9674.51"/>
    <b v="0"/>
    <b v="0"/>
    <s v="0"/>
    <s v="Good"/>
    <s v="YES"/>
  </r>
  <r>
    <n v="985096705"/>
    <n v="985096705"/>
    <x v="5"/>
    <n v="9881.81"/>
    <s v="2016-07-26T18:16:15"/>
    <n v="55.44"/>
    <x v="187"/>
    <s v="US"/>
    <s v="US"/>
    <n v="2"/>
    <n v="1"/>
    <s v="online_gifts"/>
    <d v="2018-05-01T00:00:00"/>
    <d v="2015-10-30T00:00:00"/>
    <d v="2015-10-30T00:00:00"/>
    <n v="920"/>
    <n v="920"/>
    <n v="4016"/>
    <s v="PURCHASE"/>
    <x v="0"/>
    <n v="118.19"/>
    <b v="0"/>
    <b v="0"/>
    <s v="0"/>
    <s v="Good"/>
    <s v="YES"/>
  </r>
  <r>
    <n v="903360157"/>
    <n v="903360157"/>
    <x v="9"/>
    <n v="2897.47"/>
    <s v="2016-08-08T00:13:56"/>
    <n v="181.22"/>
    <x v="228"/>
    <s v="US"/>
    <s v="US"/>
    <n v="9"/>
    <n v="1"/>
    <s v="entertainment"/>
    <d v="2026-08-01T00:00:00"/>
    <d v="2015-03-28T00:00:00"/>
    <d v="2016-05-22T00:00:00"/>
    <n v="722"/>
    <n v="722"/>
    <n v="7104"/>
    <s v="PURCHASE"/>
    <x v="0"/>
    <n v="47102.53"/>
    <b v="1"/>
    <b v="0"/>
    <s v="0"/>
    <s v="Good"/>
    <s v="YES"/>
  </r>
  <r>
    <n v="914372675"/>
    <n v="914372675"/>
    <x v="9"/>
    <n v="48449.45"/>
    <s v="2016-04-06T09:53:25"/>
    <n v="35.130000000000003"/>
    <x v="151"/>
    <s v="US"/>
    <s v="US"/>
    <n v="9"/>
    <n v="1"/>
    <s v="food"/>
    <d v="2026-08-01T00:00:00"/>
    <d v="2015-08-01T00:00:00"/>
    <d v="2015-08-01T00:00:00"/>
    <n v="982"/>
    <n v="982"/>
    <n v="1395"/>
    <s v="PURCHASE"/>
    <x v="0"/>
    <n v="1550.55"/>
    <b v="1"/>
    <b v="0"/>
    <s v="0"/>
    <s v="Good"/>
    <s v="YES"/>
  </r>
  <r>
    <n v="606615206"/>
    <n v="606615206"/>
    <x v="2"/>
    <n v="17480.2"/>
    <s v="2016-11-09T18:22:39"/>
    <n v="4.71"/>
    <x v="53"/>
    <s v="US"/>
    <s v="US"/>
    <n v="9"/>
    <n v="8"/>
    <s v="mobileapps"/>
    <d v="2028-12-01T00:00:00"/>
    <d v="2014-01-18T00:00:00"/>
    <d v="2014-01-18T00:00:00"/>
    <n v="594"/>
    <n v="594"/>
    <n v="8926"/>
    <s v="PURCHASE"/>
    <x v="0"/>
    <n v="2519.8000000000002"/>
    <b v="0"/>
    <b v="0"/>
    <s v="0"/>
    <s v="Good"/>
    <s v="YES"/>
  </r>
  <r>
    <n v="488111591"/>
    <n v="488111591"/>
    <x v="4"/>
    <n v="3636.99"/>
    <s v="2016-08-09T17:46:56"/>
    <n v="5.22"/>
    <x v="31"/>
    <s v="US"/>
    <s v="US"/>
    <n v="2"/>
    <n v="1"/>
    <s v="mobileapps"/>
    <d v="2031-12-01T00:00:00"/>
    <d v="2015-11-18T00:00:00"/>
    <d v="2016-01-15T00:00:00"/>
    <n v="992"/>
    <n v="992"/>
    <n v="8827"/>
    <s v="PURCHASE"/>
    <x v="0"/>
    <n v="3863.01"/>
    <b v="0"/>
    <b v="0"/>
    <s v="0"/>
    <s v="Good"/>
    <s v="YES"/>
  </r>
  <r>
    <n v="768143160"/>
    <n v="768143160"/>
    <x v="5"/>
    <n v="1937.88"/>
    <s v="2016-07-15T12:08:52"/>
    <n v="8.39"/>
    <x v="53"/>
    <s v="US"/>
    <s v="US"/>
    <n v="9"/>
    <n v="1"/>
    <s v="mobileapps"/>
    <d v="2027-02-01T00:00:00"/>
    <d v="2015-12-17T00:00:00"/>
    <d v="2015-12-17T00:00:00"/>
    <n v="230"/>
    <n v="230"/>
    <n v="2051"/>
    <s v="PURCHASE"/>
    <x v="0"/>
    <n v="8062.12"/>
    <b v="0"/>
    <b v="0"/>
    <s v="0"/>
    <s v="Good"/>
    <s v="YES"/>
  </r>
  <r>
    <n v="798981461"/>
    <n v="798981461"/>
    <x v="7"/>
    <n v="538.25"/>
    <s v="2016-10-27T21:04:46"/>
    <n v="64.599999999999994"/>
    <x v="36"/>
    <s v="US"/>
    <s v="US"/>
    <n v="9"/>
    <n v="8"/>
    <s v="online_retail"/>
    <d v="2023-04-01T00:00:00"/>
    <d v="2011-11-23T00:00:00"/>
    <d v="2016-09-18T00:00:00"/>
    <n v="848"/>
    <n v="848"/>
    <n v="2612"/>
    <s v="PURCHASE"/>
    <x v="0"/>
    <n v="4461.75"/>
    <b v="0"/>
    <b v="0"/>
    <s v="0"/>
    <s v="Good"/>
    <s v="YES"/>
  </r>
  <r>
    <n v="711040764"/>
    <n v="711040764"/>
    <x v="7"/>
    <n v="3444.31"/>
    <s v="2016-10-21T08:23:58"/>
    <n v="262.45"/>
    <x v="277"/>
    <s v="US"/>
    <s v="US"/>
    <n v="9"/>
    <n v="1"/>
    <s v="health"/>
    <d v="2030-10-01T00:00:00"/>
    <d v="2014-01-23T00:00:00"/>
    <d v="2014-01-23T00:00:00"/>
    <n v="292"/>
    <n v="292"/>
    <n v="9655"/>
    <s v="PURCHASE"/>
    <x v="0"/>
    <n v="1555.69"/>
    <b v="0"/>
    <b v="0"/>
    <s v="0"/>
    <s v="Good"/>
    <s v="YES"/>
  </r>
  <r>
    <n v="360137532"/>
    <n v="360137532"/>
    <x v="0"/>
    <n v="5821.01"/>
    <s v="2016-03-11T11:19:12"/>
    <n v="234.92"/>
    <x v="187"/>
    <s v="US"/>
    <s v="US"/>
    <n v="5"/>
    <n v="1"/>
    <s v="online_gifts"/>
    <d v="2020-12-01T00:00:00"/>
    <d v="2012-09-02T00:00:00"/>
    <d v="2012-09-02T00:00:00"/>
    <n v="691"/>
    <n v="691"/>
    <n v="7993"/>
    <s v="PURCHASE"/>
    <x v="0"/>
    <n v="9178.99"/>
    <b v="0"/>
    <b v="0"/>
    <s v="0"/>
    <s v="Good"/>
    <s v="YES"/>
  </r>
  <r>
    <n v="606585165"/>
    <n v="606585165"/>
    <x v="5"/>
    <n v="7424.26"/>
    <s v="2016-12-04T00:02:33"/>
    <n v="188.81"/>
    <x v="74"/>
    <s v="US"/>
    <s v="US"/>
    <n v="5"/>
    <n v="1"/>
    <s v="online_gifts"/>
    <d v="2026-07-01T00:00:00"/>
    <d v="2014-05-07T00:00:00"/>
    <d v="2016-11-08T00:00:00"/>
    <n v="739"/>
    <n v="739"/>
    <n v="8666"/>
    <s v="PURCHASE"/>
    <x v="0"/>
    <n v="2575.7399999999998"/>
    <b v="0"/>
    <b v="0"/>
    <s v="0"/>
    <s v="Good"/>
    <s v="YES"/>
  </r>
  <r>
    <n v="443645010"/>
    <n v="443645010"/>
    <x v="7"/>
    <n v="311.11"/>
    <s v="2016-10-30T21:48:38"/>
    <n v="60"/>
    <x v="0"/>
    <s v="US"/>
    <s v="US"/>
    <n v="5"/>
    <n v="1"/>
    <s v="online_retail"/>
    <d v="2021-05-01T00:00:00"/>
    <d v="2011-07-17T00:00:00"/>
    <d v="2011-07-17T00:00:00"/>
    <n v="555"/>
    <n v="555"/>
    <n v="8000"/>
    <s v="PURCHASE"/>
    <x v="0"/>
    <n v="4688.8900000000003"/>
    <b v="0"/>
    <b v="0"/>
    <s v="0"/>
    <s v="Good"/>
    <s v="YES"/>
  </r>
  <r>
    <n v="765243552"/>
    <n v="765243552"/>
    <x v="5"/>
    <n v="3169.5"/>
    <s v="2016-05-18T17:39:29"/>
    <n v="210.43"/>
    <x v="151"/>
    <s v="US"/>
    <s v="US"/>
    <n v="2"/>
    <n v="1"/>
    <s v="food"/>
    <d v="2019-09-01T00:00:00"/>
    <d v="2014-06-04T00:00:00"/>
    <d v="2014-06-04T00:00:00"/>
    <n v="957"/>
    <n v="957"/>
    <n v="6934"/>
    <s v="PURCHASE"/>
    <x v="0"/>
    <n v="6830.5"/>
    <b v="1"/>
    <b v="0"/>
    <s v="0"/>
    <s v="Good"/>
    <s v="YES"/>
  </r>
  <r>
    <n v="424516545"/>
    <n v="424516545"/>
    <x v="7"/>
    <n v="452.2"/>
    <s v="2016-10-21T19:23:13"/>
    <n v="142.68"/>
    <x v="114"/>
    <s v="US"/>
    <s v="US"/>
    <n v="5"/>
    <n v="8"/>
    <s v="online_gifts"/>
    <d v="2022-07-01T00:00:00"/>
    <d v="2014-02-25T00:00:00"/>
    <d v="2016-06-22T00:00:00"/>
    <n v="179"/>
    <n v="179"/>
    <n v="6363"/>
    <s v="PURCHASE"/>
    <x v="0"/>
    <n v="4547.8"/>
    <b v="0"/>
    <b v="0"/>
    <s v="0"/>
    <s v="Good"/>
    <s v="YES"/>
  </r>
  <r>
    <n v="699026855"/>
    <n v="699026855"/>
    <x v="2"/>
    <n v="10927.18"/>
    <s v="2016-07-24T20:30:04"/>
    <n v="591.41999999999996"/>
    <x v="14"/>
    <s v="US"/>
    <s v="US"/>
    <n v="5"/>
    <n v="1"/>
    <s v="online_retail"/>
    <d v="2030-07-01T00:00:00"/>
    <d v="2015-10-12T00:00:00"/>
    <d v="2016-07-04T00:00:00"/>
    <n v="445"/>
    <n v="445"/>
    <n v="8430"/>
    <s v="PURCHASE"/>
    <x v="0"/>
    <n v="9072.82"/>
    <b v="0"/>
    <b v="0"/>
    <s v="0"/>
    <s v="Good"/>
    <s v="YES"/>
  </r>
  <r>
    <n v="517618241"/>
    <n v="517618241"/>
    <x v="2"/>
    <n v="19519.23"/>
    <s v="2016-01-24T02:51:01"/>
    <n v="0.23"/>
    <x v="278"/>
    <s v="US"/>
    <s v="US"/>
    <n v="9"/>
    <n v="1"/>
    <s v="fastfood"/>
    <d v="2020-05-01T00:00:00"/>
    <d v="2015-11-17T00:00:00"/>
    <d v="2015-11-17T00:00:00"/>
    <n v="397"/>
    <n v="397"/>
    <n v="4335"/>
    <s v="PURCHASE"/>
    <x v="0"/>
    <n v="480.77"/>
    <b v="1"/>
    <b v="0"/>
    <s v="0"/>
    <s v="Good"/>
    <s v="YES"/>
  </r>
  <r>
    <n v="674795631"/>
    <n v="674795631"/>
    <x v="0"/>
    <n v="13721.66"/>
    <s v="2016-05-08T22:32:02"/>
    <n v="512.41999999999996"/>
    <x v="14"/>
    <s v="US"/>
    <s v="US"/>
    <n v="9"/>
    <n v="1"/>
    <s v="online_retail"/>
    <d v="2028-08-01T00:00:00"/>
    <d v="2009-01-16T00:00:00"/>
    <d v="2016-01-21T00:00:00"/>
    <n v="556"/>
    <n v="556"/>
    <n v="9401"/>
    <s v="PURCHASE"/>
    <x v="0"/>
    <n v="1278.3399999999999"/>
    <b v="0"/>
    <b v="0"/>
    <s v="0"/>
    <s v="Good"/>
    <s v="YES"/>
  </r>
  <r>
    <n v="524279600"/>
    <n v="524279600"/>
    <x v="5"/>
    <n v="5243.92"/>
    <s v="2016-08-10T22:58:52"/>
    <n v="9.99"/>
    <x v="163"/>
    <s v="US"/>
    <s v="US"/>
    <n v="5"/>
    <n v="8"/>
    <s v="auto"/>
    <d v="2018-07-01T00:00:00"/>
    <d v="2015-02-01T00:00:00"/>
    <d v="2015-02-01T00:00:00"/>
    <n v="163"/>
    <n v="163"/>
    <n v="7679"/>
    <s v="PURCHASE"/>
    <x v="0"/>
    <n v="4756.08"/>
    <b v="1"/>
    <b v="0"/>
    <s v="0"/>
    <s v="Good"/>
    <s v="YES"/>
  </r>
  <r>
    <n v="861988084"/>
    <n v="861988084"/>
    <x v="1"/>
    <n v="910.93"/>
    <s v="2016-04-12T03:44:28"/>
    <n v="27.52"/>
    <x v="279"/>
    <s v="US"/>
    <s v="US"/>
    <n v="5"/>
    <n v="1"/>
    <s v="fuel"/>
    <d v="2029-07-01T00:00:00"/>
    <d v="2011-10-29T00:00:00"/>
    <d v="2011-10-29T00:00:00"/>
    <n v="944"/>
    <n v="944"/>
    <n v="812"/>
    <s v="PURCHASE"/>
    <x v="0"/>
    <n v="1589.07"/>
    <b v="1"/>
    <b v="0"/>
    <s v="0"/>
    <s v="Good"/>
    <s v="YES"/>
  </r>
  <r>
    <n v="146479661"/>
    <n v="146479661"/>
    <x v="7"/>
    <n v="4304.1099999999997"/>
    <s v="2016-02-17T04:35:02"/>
    <n v="48.47"/>
    <x v="280"/>
    <s v="US"/>
    <s v="US"/>
    <n v="2"/>
    <n v="1"/>
    <s v="fastfood"/>
    <d v="2022-08-01T00:00:00"/>
    <d v="2010-11-24T00:00:00"/>
    <d v="2016-01-26T00:00:00"/>
    <n v="576"/>
    <n v="576"/>
    <n v="1982"/>
    <s v="PURCHASE"/>
    <x v="0"/>
    <n v="695.89"/>
    <b v="1"/>
    <b v="0"/>
    <s v="0"/>
    <s v="Good"/>
    <s v="YES"/>
  </r>
  <r>
    <n v="372563955"/>
    <n v="372563955"/>
    <x v="5"/>
    <n v="4435.82"/>
    <s v="2016-03-20T06:34:11"/>
    <n v="347.37"/>
    <x v="60"/>
    <s v="US"/>
    <s v="US"/>
    <n v="2"/>
    <n v="1"/>
    <s v="rideshare"/>
    <d v="2020-06-01T00:00:00"/>
    <d v="2015-06-25T00:00:00"/>
    <d v="2015-06-25T00:00:00"/>
    <n v="191"/>
    <n v="191"/>
    <n v="1147"/>
    <s v="PURCHASE"/>
    <x v="0"/>
    <n v="5564.18"/>
    <b v="0"/>
    <b v="0"/>
    <s v="0"/>
    <s v="Good"/>
    <s v="YES"/>
  </r>
  <r>
    <n v="496661752"/>
    <n v="496661752"/>
    <x v="2"/>
    <n v="15976.45"/>
    <s v="2016-07-30T16:29:16"/>
    <n v="16.53"/>
    <x v="11"/>
    <s v="US"/>
    <s v="US"/>
    <n v="5"/>
    <n v="1"/>
    <s v="online_retail"/>
    <d v="2025-11-01T00:00:00"/>
    <d v="2015-11-08T00:00:00"/>
    <d v="2016-07-11T00:00:00"/>
    <n v="785"/>
    <n v="785"/>
    <n v="5880"/>
    <s v="PURCHASE"/>
    <x v="0"/>
    <n v="4023.55"/>
    <b v="0"/>
    <b v="0"/>
    <s v="0"/>
    <s v="Good"/>
    <s v="YES"/>
  </r>
  <r>
    <n v="224704824"/>
    <n v="224704824"/>
    <x v="8"/>
    <n v="459.84"/>
    <s v="2016-10-28T21:42:56"/>
    <n v="163.89"/>
    <x v="281"/>
    <s v="US"/>
    <s v="US"/>
    <n v="9"/>
    <n v="1"/>
    <s v="health"/>
    <d v="2018-11-01T00:00:00"/>
    <d v="2013-02-22T00:00:00"/>
    <d v="2013-02-22T00:00:00"/>
    <n v="861"/>
    <n v="861"/>
    <n v="5951"/>
    <s v="REVERSAL"/>
    <x v="0"/>
    <n v="40.159999999999997"/>
    <b v="1"/>
    <b v="0"/>
    <s v="0"/>
    <s v="Good"/>
    <s v="YES"/>
  </r>
  <r>
    <n v="140904508"/>
    <n v="140904508"/>
    <x v="9"/>
    <n v="49855.37"/>
    <s v="2016-04-26T14:21:24"/>
    <n v="0"/>
    <x v="36"/>
    <s v="US"/>
    <s v="US"/>
    <n v="5"/>
    <n v="1"/>
    <s v="online_retail"/>
    <d v="2029-03-01T00:00:00"/>
    <d v="2014-11-06T00:00:00"/>
    <d v="2014-11-06T00:00:00"/>
    <n v="383"/>
    <n v="383"/>
    <n v="919"/>
    <s v="ADDRESS_VERIFICATION"/>
    <x v="0"/>
    <n v="144.63"/>
    <b v="0"/>
    <b v="0"/>
    <s v="0"/>
    <s v="Good"/>
    <s v="YES"/>
  </r>
  <r>
    <n v="892396839"/>
    <n v="892396839"/>
    <x v="8"/>
    <n v="248.54"/>
    <s v="2016-10-17T17:31:15"/>
    <n v="0"/>
    <x v="72"/>
    <s v="US"/>
    <s v="US"/>
    <n v="9"/>
    <n v="1"/>
    <s v="online_retail"/>
    <d v="2018-09-01T00:00:00"/>
    <d v="2015-02-28T00:00:00"/>
    <d v="2015-02-28T00:00:00"/>
    <n v="752"/>
    <n v="752"/>
    <n v="9200"/>
    <s v="ADDRESS_VERIFICATION"/>
    <x v="0"/>
    <n v="251.46"/>
    <b v="0"/>
    <b v="0"/>
    <s v="0"/>
    <s v="Good"/>
    <s v="YES"/>
  </r>
  <r>
    <n v="249036793"/>
    <n v="249036793"/>
    <x v="2"/>
    <n v="19175.14"/>
    <s v="2016-11-23T09:17:49"/>
    <n v="12.81"/>
    <x v="174"/>
    <s v="US"/>
    <s v="US"/>
    <n v="2"/>
    <n v="1"/>
    <s v="online_subscriptions"/>
    <d v="2029-06-01T00:00:00"/>
    <d v="2015-03-27T00:00:00"/>
    <d v="2015-03-27T00:00:00"/>
    <n v="677"/>
    <n v="677"/>
    <n v="9546"/>
    <s v="PURCHASE"/>
    <x v="0"/>
    <n v="824.86"/>
    <b v="0"/>
    <b v="0"/>
    <s v="0"/>
    <s v="Good"/>
    <s v="YES"/>
  </r>
  <r>
    <n v="314506271"/>
    <n v="314506271"/>
    <x v="3"/>
    <n v="113.86"/>
    <s v="2016-07-31T20:46:11"/>
    <n v="390"/>
    <x v="282"/>
    <s v="US"/>
    <s v="US"/>
    <n v="9"/>
    <n v="8"/>
    <s v="fastfood"/>
    <d v="2029-11-01T00:00:00"/>
    <d v="2015-06-15T00:00:00"/>
    <d v="2016-07-26T00:00:00"/>
    <n v="815"/>
    <n v="815"/>
    <n v="2640"/>
    <s v="PURCHASE"/>
    <x v="0"/>
    <n v="136.13999999999999"/>
    <b v="1"/>
    <b v="0"/>
    <s v="0"/>
    <s v="Bad"/>
    <s v="YES"/>
  </r>
  <r>
    <n v="465350200"/>
    <n v="465350200"/>
    <x v="4"/>
    <n v="576.59"/>
    <s v="2016-09-09T14:07:17"/>
    <n v="223.59"/>
    <x v="283"/>
    <s v="US"/>
    <s v="US"/>
    <n v="2"/>
    <n v="1"/>
    <s v="personal care"/>
    <d v="2024-07-01T00:00:00"/>
    <d v="2013-01-08T00:00:00"/>
    <d v="2013-01-08T00:00:00"/>
    <n v="691"/>
    <n v="691"/>
    <n v="5147"/>
    <s v="PURCHASE"/>
    <x v="0"/>
    <n v="6923.41"/>
    <b v="1"/>
    <b v="0"/>
    <s v="0"/>
    <s v="Good"/>
    <s v="YES"/>
  </r>
  <r>
    <n v="356734164"/>
    <n v="356734164"/>
    <x v="7"/>
    <n v="2327.44"/>
    <s v="2016-10-26T06:04:57"/>
    <n v="3.83"/>
    <x v="53"/>
    <s v="US"/>
    <s v="US"/>
    <n v="2"/>
    <n v="1"/>
    <s v="mobileapps"/>
    <d v="2025-08-01T00:00:00"/>
    <d v="2010-11-06T00:00:00"/>
    <d v="2010-11-06T00:00:00"/>
    <n v="667"/>
    <n v="667"/>
    <n v="1286"/>
    <s v="PURCHASE"/>
    <x v="0"/>
    <n v="2672.56"/>
    <b v="0"/>
    <b v="0"/>
    <s v="0"/>
    <s v="Good"/>
    <s v="YES"/>
  </r>
  <r>
    <n v="318001076"/>
    <n v="318001076"/>
    <x v="9"/>
    <n v="29467.16"/>
    <s v="2016-12-13T18:04:54"/>
    <n v="53.12"/>
    <x v="1"/>
    <s v="US"/>
    <s v="US"/>
    <n v="5"/>
    <n v="1"/>
    <s v="online_retail"/>
    <d v="2023-06-01T00:00:00"/>
    <d v="2015-12-11T00:00:00"/>
    <d v="2016-12-10T00:00:00"/>
    <n v="633"/>
    <n v="633"/>
    <n v="1789"/>
    <s v="REVERSAL"/>
    <x v="0"/>
    <n v="20532.84"/>
    <b v="0"/>
    <b v="0"/>
    <s v="0"/>
    <s v="Good"/>
    <s v="YES"/>
  </r>
  <r>
    <n v="610320592"/>
    <n v="610320592"/>
    <x v="1"/>
    <n v="2500"/>
    <s v="2016-08-01T19:54:53"/>
    <n v="16.059999999999999"/>
    <x v="108"/>
    <s v="US"/>
    <s v="US"/>
    <n v="9"/>
    <n v="1"/>
    <s v="online_subscriptions"/>
    <d v="2023-03-01T00:00:00"/>
    <d v="2013-06-02T00:00:00"/>
    <d v="2013-06-02T00:00:00"/>
    <n v="614"/>
    <n v="614"/>
    <n v="432"/>
    <s v="PURCHASE"/>
    <x v="0"/>
    <n v="0"/>
    <b v="0"/>
    <b v="0"/>
    <s v="0"/>
    <s v="Good"/>
    <s v="YES"/>
  </r>
  <r>
    <n v="156776418"/>
    <n v="156776418"/>
    <x v="4"/>
    <n v="2686.74"/>
    <s v="2016-01-16T17:18:06"/>
    <n v="183.69"/>
    <x v="10"/>
    <s v="US"/>
    <s v="US"/>
    <n v="5"/>
    <n v="1"/>
    <s v="online_retail"/>
    <d v="2021-10-01T00:00:00"/>
    <d v="2013-06-13T00:00:00"/>
    <d v="2013-06-13T00:00:00"/>
    <n v="214"/>
    <n v="214"/>
    <n v="7369"/>
    <s v="PURCHASE"/>
    <x v="0"/>
    <n v="4813.26"/>
    <b v="0"/>
    <b v="0"/>
    <s v="0"/>
    <s v="Good"/>
    <s v="YES"/>
  </r>
  <r>
    <n v="318001076"/>
    <n v="318001076"/>
    <x v="9"/>
    <n v="25686.06"/>
    <s v="2016-07-25T09:56:25"/>
    <n v="11.17"/>
    <x v="274"/>
    <s v="US"/>
    <s v="US"/>
    <n v="9"/>
    <n v="1"/>
    <s v="fastfood"/>
    <d v="2021-09-01T00:00:00"/>
    <d v="2015-12-11T00:00:00"/>
    <d v="2016-07-22T00:00:00"/>
    <n v="633"/>
    <n v="633"/>
    <n v="1789"/>
    <s v="PURCHASE"/>
    <x v="0"/>
    <n v="24313.94"/>
    <b v="1"/>
    <b v="0"/>
    <s v="0"/>
    <s v="Good"/>
    <s v="YES"/>
  </r>
  <r>
    <n v="356039230"/>
    <n v="356039230"/>
    <x v="4"/>
    <n v="5209.0600000000004"/>
    <s v="2016-09-22T22:55:24"/>
    <n v="94.99"/>
    <x v="64"/>
    <s v="US"/>
    <s v="US"/>
    <n v="5"/>
    <n v="8"/>
    <s v="online_retail"/>
    <d v="2023-01-01T00:00:00"/>
    <d v="2015-11-29T00:00:00"/>
    <d v="2016-07-18T00:00:00"/>
    <n v="917"/>
    <n v="917"/>
    <n v="9558"/>
    <s v="PURCHASE"/>
    <x v="0"/>
    <n v="2290.94"/>
    <b v="0"/>
    <b v="0"/>
    <s v="0"/>
    <s v="Good"/>
    <s v="YES"/>
  </r>
  <r>
    <n v="293446786"/>
    <n v="293446786"/>
    <x v="7"/>
    <n v="4247.74"/>
    <s v="2016-11-23T22:52:16"/>
    <n v="8.3699999999999992"/>
    <x v="31"/>
    <s v="US"/>
    <s v="US"/>
    <n v="5"/>
    <n v="1"/>
    <s v="mobileapps"/>
    <d v="2028-12-01T00:00:00"/>
    <d v="2012-01-07T00:00:00"/>
    <d v="2016-10-30T00:00:00"/>
    <n v="314"/>
    <n v="314"/>
    <n v="9382"/>
    <s v="PURCHASE"/>
    <x v="0"/>
    <n v="752.26"/>
    <b v="0"/>
    <b v="0"/>
    <s v="0"/>
    <s v="Good"/>
    <s v="YES"/>
  </r>
  <r>
    <n v="686791712"/>
    <n v="686791712"/>
    <x v="7"/>
    <n v="286.19"/>
    <s v="2016-07-08T20:03:03"/>
    <n v="242.43"/>
    <x v="284"/>
    <s v="US"/>
    <s v="US"/>
    <n v="5"/>
    <n v="1"/>
    <s v="fastfood"/>
    <d v="2031-09-01T00:00:00"/>
    <d v="2007-10-22T00:00:00"/>
    <d v="2007-10-22T00:00:00"/>
    <n v="817"/>
    <n v="817"/>
    <n v="2368"/>
    <s v="PURCHASE"/>
    <x v="0"/>
    <n v="4713.8100000000004"/>
    <b v="1"/>
    <b v="0"/>
    <s v="0"/>
    <s v="Good"/>
    <s v="YES"/>
  </r>
  <r>
    <n v="231182459"/>
    <n v="231182459"/>
    <x v="0"/>
    <n v="13600.28"/>
    <s v="2016-03-11T09:17:09"/>
    <n v="54.09"/>
    <x v="46"/>
    <s v="US"/>
    <s v="US"/>
    <n v="9"/>
    <n v="1"/>
    <s v="online_gifts"/>
    <d v="2025-02-01T00:00:00"/>
    <d v="2013-10-18T00:00:00"/>
    <d v="2013-10-18T00:00:00"/>
    <n v="453"/>
    <n v="453"/>
    <n v="2343"/>
    <s v="PURCHASE"/>
    <x v="0"/>
    <n v="1399.72"/>
    <b v="0"/>
    <b v="0"/>
    <s v="0"/>
    <s v="Good"/>
    <s v="YES"/>
  </r>
  <r>
    <n v="937106980"/>
    <n v="937106980"/>
    <x v="0"/>
    <n v="6621.22"/>
    <s v="2016-04-05T21:00:05"/>
    <n v="31.58"/>
    <x v="60"/>
    <s v="US"/>
    <s v="US"/>
    <n v="2"/>
    <n v="1"/>
    <s v="rideshare"/>
    <d v="2030-04-01T00:00:00"/>
    <d v="2014-03-23T00:00:00"/>
    <d v="2014-03-23T00:00:00"/>
    <n v="312"/>
    <n v="312"/>
    <n v="92"/>
    <s v="PURCHASE"/>
    <x v="0"/>
    <n v="8378.7800000000007"/>
    <b v="0"/>
    <b v="0"/>
    <s v="0"/>
    <s v="Good"/>
    <s v="YES"/>
  </r>
  <r>
    <n v="744198814"/>
    <n v="744198814"/>
    <x v="0"/>
    <n v="14861.07"/>
    <s v="2016-07-01T12:12:30"/>
    <n v="26.99"/>
    <x v="64"/>
    <s v="US"/>
    <s v="US"/>
    <n v="9"/>
    <n v="1"/>
    <s v="online_retail"/>
    <d v="2026-07-01T00:00:00"/>
    <d v="2015-01-21T00:00:00"/>
    <d v="2016-03-27T00:00:00"/>
    <n v="812"/>
    <n v="812"/>
    <n v="1692"/>
    <s v="PURCHASE"/>
    <x v="0"/>
    <n v="138.93"/>
    <b v="0"/>
    <b v="0"/>
    <s v="0"/>
    <s v="Good"/>
    <s v="YES"/>
  </r>
  <r>
    <n v="946281748"/>
    <n v="946281748"/>
    <x v="8"/>
    <n v="231.54"/>
    <s v="2016-06-26T00:54:19"/>
    <n v="107.6"/>
    <x v="1"/>
    <s v="US"/>
    <s v="US"/>
    <n v="2"/>
    <n v="1"/>
    <s v="online_retail"/>
    <d v="2031-07-01T00:00:00"/>
    <d v="2015-04-17T00:00:00"/>
    <d v="2016-02-11T00:00:00"/>
    <n v="938"/>
    <n v="938"/>
    <n v="40"/>
    <s v="PURCHASE"/>
    <x v="0"/>
    <n v="268.45999999999998"/>
    <b v="0"/>
    <b v="0"/>
    <s v="0"/>
    <s v="Good"/>
    <s v="YES"/>
  </r>
  <r>
    <n v="239875038"/>
    <n v="239875038"/>
    <x v="4"/>
    <n v="3310.17"/>
    <s v="2016-07-30T23:51:36"/>
    <n v="11.61"/>
    <x v="285"/>
    <s v="US"/>
    <s v="US"/>
    <n v="5"/>
    <n v="1"/>
    <s v="hotels"/>
    <d v="2019-07-01T00:00:00"/>
    <d v="2015-03-12T00:00:00"/>
    <d v="2016-07-28T00:00:00"/>
    <n v="324"/>
    <n v="324"/>
    <n v="1437"/>
    <s v="PURCHASE"/>
    <x v="0"/>
    <n v="4189.83"/>
    <b v="1"/>
    <b v="0"/>
    <s v="0"/>
    <s v="Good"/>
    <s v="YES"/>
  </r>
  <r>
    <n v="354888922"/>
    <n v="354888922"/>
    <x v="5"/>
    <n v="9847.11"/>
    <s v="2016-08-26T23:22:51"/>
    <n v="27.58"/>
    <x v="60"/>
    <s v="US"/>
    <s v="US"/>
    <n v="2"/>
    <n v="1"/>
    <s v="rideshare"/>
    <d v="2030-09-01T00:00:00"/>
    <d v="2015-07-26T00:00:00"/>
    <d v="2015-07-26T00:00:00"/>
    <n v="293"/>
    <n v="293"/>
    <n v="1777"/>
    <s v="PURCHASE"/>
    <x v="0"/>
    <n v="152.88999999999999"/>
    <b v="0"/>
    <b v="0"/>
    <s v="0"/>
    <s v="Good"/>
    <s v="YES"/>
  </r>
  <r>
    <n v="838085703"/>
    <n v="838085703"/>
    <x v="7"/>
    <n v="1490.89"/>
    <s v="2016-04-30T10:48:30"/>
    <n v="27.97"/>
    <x v="286"/>
    <s v="US"/>
    <s v="US"/>
    <n v="5"/>
    <n v="1"/>
    <s v="fuel"/>
    <d v="2024-10-01T00:00:00"/>
    <d v="2015-09-24T00:00:00"/>
    <d v="2016-04-22T00:00:00"/>
    <n v="625"/>
    <n v="625"/>
    <n v="4062"/>
    <s v="PURCHASE"/>
    <x v="0"/>
    <n v="3509.11"/>
    <b v="1"/>
    <b v="0"/>
    <s v="0"/>
    <s v="Good"/>
    <s v="YES"/>
  </r>
  <r>
    <n v="233728003"/>
    <n v="233728003"/>
    <x v="4"/>
    <n v="2189.6"/>
    <s v="2016-07-10T21:01:07"/>
    <n v="248.72"/>
    <x v="92"/>
    <s v="US"/>
    <s v="US"/>
    <n v="2"/>
    <n v="1"/>
    <s v="entertainment"/>
    <d v="2025-10-01T00:00:00"/>
    <d v="2015-06-14T00:00:00"/>
    <d v="2015-06-14T00:00:00"/>
    <n v="884"/>
    <n v="884"/>
    <n v="9438"/>
    <s v="PURCHASE"/>
    <x v="0"/>
    <n v="5310.4"/>
    <b v="1"/>
    <b v="0"/>
    <s v="0"/>
    <s v="Good"/>
    <s v="YES"/>
  </r>
  <r>
    <n v="314506271"/>
    <n v="314506271"/>
    <x v="3"/>
    <n v="250"/>
    <s v="2016-09-25T00:05:52"/>
    <n v="218.35"/>
    <x v="287"/>
    <s v="US"/>
    <s v="US"/>
    <n v="2"/>
    <n v="1"/>
    <s v="fastfood"/>
    <d v="2019-09-01T00:00:00"/>
    <d v="2015-06-15T00:00:00"/>
    <d v="2016-08-13T00:00:00"/>
    <n v="815"/>
    <n v="815"/>
    <n v="2640"/>
    <s v="PURCHASE"/>
    <x v="0"/>
    <n v="0"/>
    <b v="1"/>
    <b v="0"/>
    <s v="0"/>
    <s v="Good"/>
    <s v="YES"/>
  </r>
  <r>
    <n v="823810482"/>
    <n v="823810482"/>
    <x v="4"/>
    <n v="6896.9"/>
    <s v="2016-12-07T22:47:58"/>
    <n v="4.5999999999999996"/>
    <x v="31"/>
    <s v="US"/>
    <s v="US"/>
    <n v="2"/>
    <n v="1"/>
    <s v="mobileapps"/>
    <d v="2024-02-01T00:00:00"/>
    <d v="2012-07-14T00:00:00"/>
    <d v="2012-07-14T00:00:00"/>
    <n v="847"/>
    <n v="847"/>
    <n v="6400"/>
    <s v="PURCHASE"/>
    <x v="0"/>
    <n v="603.1"/>
    <b v="0"/>
    <b v="0"/>
    <s v="0"/>
    <s v="Good"/>
    <s v="YES"/>
  </r>
  <r>
    <n v="933547182"/>
    <n v="933547182"/>
    <x v="7"/>
    <n v="4313.33"/>
    <s v="2016-06-02T21:13:14"/>
    <n v="22.16"/>
    <x v="72"/>
    <s v="US"/>
    <s v="US"/>
    <n v="2"/>
    <n v="8"/>
    <s v="online_retail"/>
    <d v="2027-04-01T00:00:00"/>
    <d v="2012-04-26T00:00:00"/>
    <d v="2012-04-26T00:00:00"/>
    <n v="449"/>
    <n v="449"/>
    <n v="6429"/>
    <s v="PURCHASE"/>
    <x v="0"/>
    <n v="686.67"/>
    <b v="0"/>
    <b v="0"/>
    <s v="0"/>
    <s v="Good"/>
    <s v="YES"/>
  </r>
  <r>
    <n v="974234306"/>
    <n v="974234306"/>
    <x v="7"/>
    <n v="4967.88"/>
    <s v="2016-05-04T11:09:15"/>
    <n v="80.47"/>
    <x v="288"/>
    <s v="US"/>
    <s v="US"/>
    <n v="5"/>
    <n v="1"/>
    <s v="fastfood"/>
    <d v="2025-03-01T00:00:00"/>
    <d v="2010-11-07T00:00:00"/>
    <d v="2010-11-07T00:00:00"/>
    <n v="281"/>
    <n v="281"/>
    <n v="3929"/>
    <s v="PURCHASE"/>
    <x v="0"/>
    <n v="32.119999999999997"/>
    <b v="1"/>
    <b v="0"/>
    <s v="0"/>
    <s v="Good"/>
    <s v="YES"/>
  </r>
  <r>
    <n v="251837688"/>
    <n v="251837688"/>
    <x v="5"/>
    <n v="8359.4699999999993"/>
    <s v="2016-07-13T20:25:37"/>
    <n v="2.71"/>
    <x v="289"/>
    <s v="US"/>
    <s v="US"/>
    <n v="5"/>
    <n v="8"/>
    <s v="food"/>
    <d v="2021-08-01T00:00:00"/>
    <d v="2015-07-27T00:00:00"/>
    <d v="2016-04-06T00:00:00"/>
    <n v="738"/>
    <n v="738"/>
    <n v="3562"/>
    <s v="PURCHASE"/>
    <x v="0"/>
    <n v="1640.53"/>
    <b v="1"/>
    <b v="0"/>
    <s v="0"/>
    <s v="Good"/>
    <s v="YES"/>
  </r>
  <r>
    <n v="329329907"/>
    <n v="329329907"/>
    <x v="5"/>
    <n v="6335.79"/>
    <s v="2016-05-26T05:59:02"/>
    <n v="141.27000000000001"/>
    <x v="72"/>
    <s v="US"/>
    <s v="US"/>
    <n v="5"/>
    <n v="1"/>
    <s v="online_retail"/>
    <d v="2023-11-01T00:00:00"/>
    <d v="2012-09-10T00:00:00"/>
    <d v="2016-02-29T00:00:00"/>
    <n v="609"/>
    <n v="609"/>
    <n v="414"/>
    <s v="PURCHASE"/>
    <x v="0"/>
    <n v="3664.21"/>
    <b v="0"/>
    <b v="0"/>
    <s v="0"/>
    <s v="Good"/>
    <s v="YES"/>
  </r>
  <r>
    <n v="594564236"/>
    <n v="594564236"/>
    <x v="5"/>
    <n v="9035.65"/>
    <s v="2016-12-06T19:29:32"/>
    <n v="7.62"/>
    <x v="290"/>
    <s v="US"/>
    <s v="US"/>
    <n v="5"/>
    <n v="1"/>
    <s v="online_subscriptions"/>
    <d v="2030-07-01T00:00:00"/>
    <d v="2015-07-13T00:00:00"/>
    <d v="2016-08-18T00:00:00"/>
    <n v="712"/>
    <n v="712"/>
    <n v="5090"/>
    <s v="PURCHASE"/>
    <x v="0"/>
    <n v="964.35"/>
    <b v="0"/>
    <b v="0"/>
    <s v="0"/>
    <s v="Good"/>
    <s v="YES"/>
  </r>
  <r>
    <n v="161089322"/>
    <n v="161089322"/>
    <x v="8"/>
    <n v="130.47999999999999"/>
    <s v="2016-10-25T18:37:51"/>
    <n v="272.27999999999997"/>
    <x v="36"/>
    <s v="US"/>
    <s v="US"/>
    <n v="5"/>
    <n v="1"/>
    <s v="online_retail"/>
    <d v="2024-12-01T00:00:00"/>
    <d v="2014-11-02T00:00:00"/>
    <d v="2016-08-18T00:00:00"/>
    <n v="880"/>
    <n v="880"/>
    <n v="4406"/>
    <s v="PURCHASE"/>
    <x v="0"/>
    <n v="369.52"/>
    <b v="0"/>
    <b v="0"/>
    <s v="0"/>
    <s v="Bad"/>
    <s v="YES"/>
  </r>
  <r>
    <n v="561976918"/>
    <n v="561976918"/>
    <x v="7"/>
    <n v="1004.66"/>
    <s v="2016-09-10T17:52:41"/>
    <n v="187.03"/>
    <x v="291"/>
    <s v="US"/>
    <s v="US"/>
    <n v="2"/>
    <n v="1"/>
    <s v="food"/>
    <d v="2018-10-01T00:00:00"/>
    <d v="2015-11-21T00:00:00"/>
    <d v="2015-11-21T00:00:00"/>
    <n v="478"/>
    <n v="478"/>
    <n v="4834"/>
    <s v="PURCHASE"/>
    <x v="0"/>
    <n v="3995.34"/>
    <b v="1"/>
    <b v="0"/>
    <s v="0"/>
    <s v="Good"/>
    <s v="YES"/>
  </r>
  <r>
    <n v="190673659"/>
    <n v="190673659"/>
    <x v="0"/>
    <n v="15000"/>
    <s v="2016-11-24T15:27:17"/>
    <n v="5.15"/>
    <x v="31"/>
    <s v="US"/>
    <s v="US"/>
    <n v="5"/>
    <n v="8"/>
    <s v="mobileapps"/>
    <d v="2029-06-01T00:00:00"/>
    <d v="2013-01-28T00:00:00"/>
    <d v="2013-01-28T00:00:00"/>
    <n v="643"/>
    <n v="643"/>
    <n v="2266"/>
    <s v="PURCHASE"/>
    <x v="0"/>
    <n v="0"/>
    <b v="0"/>
    <b v="0"/>
    <s v="0"/>
    <s v="Good"/>
    <s v="YES"/>
  </r>
  <r>
    <n v="763384804"/>
    <n v="763384804"/>
    <x v="1"/>
    <n v="150.19999999999999"/>
    <s v="2016-09-16T17:59:51"/>
    <n v="15.33"/>
    <x v="292"/>
    <s v="US"/>
    <s v="US"/>
    <n v="2"/>
    <n v="1"/>
    <s v="fastfood"/>
    <d v="2018-05-01T00:00:00"/>
    <d v="2014-12-29T00:00:00"/>
    <d v="2016-07-13T00:00:00"/>
    <n v="476"/>
    <n v="476"/>
    <n v="6164"/>
    <s v="PURCHASE"/>
    <x v="0"/>
    <n v="2349.8000000000002"/>
    <b v="1"/>
    <b v="0"/>
    <s v="0"/>
    <s v="Good"/>
    <s v="YES"/>
  </r>
  <r>
    <n v="459485119"/>
    <n v="459485119"/>
    <x v="5"/>
    <n v="2919.56"/>
    <s v="2016-08-27T09:49:51"/>
    <n v="14.42"/>
    <x v="33"/>
    <s v="US"/>
    <s v="US"/>
    <n v="5"/>
    <n v="8"/>
    <s v="entertainment"/>
    <d v="2027-08-01T00:00:00"/>
    <d v="2013-03-15T00:00:00"/>
    <d v="2013-03-15T00:00:00"/>
    <n v="639"/>
    <n v="639"/>
    <n v="0"/>
    <s v="PURCHASE"/>
    <x v="0"/>
    <n v="7080.44"/>
    <b v="1"/>
    <b v="0"/>
    <s v="0"/>
    <s v="Good"/>
    <s v="YES"/>
  </r>
  <r>
    <n v="728769091"/>
    <n v="728769091"/>
    <x v="0"/>
    <n v="7309.38"/>
    <s v="2016-10-03T23:09:50"/>
    <n v="391.7"/>
    <x v="33"/>
    <s v="US"/>
    <s v="US"/>
    <n v="5"/>
    <n v="8"/>
    <s v="entertainment"/>
    <d v="2022-02-01T00:00:00"/>
    <d v="2014-10-13T00:00:00"/>
    <d v="2014-10-13T00:00:00"/>
    <n v="473"/>
    <n v="473"/>
    <n v="6395"/>
    <s v="PURCHASE"/>
    <x v="0"/>
    <n v="7690.62"/>
    <b v="1"/>
    <b v="0"/>
    <s v="0"/>
    <s v="Good"/>
    <s v="YES"/>
  </r>
  <r>
    <n v="989540612"/>
    <n v="989540612"/>
    <x v="4"/>
    <n v="3041.34"/>
    <s v="2016-12-15T09:47:05"/>
    <n v="119.66"/>
    <x v="293"/>
    <s v="US"/>
    <s v="US"/>
    <n v="2"/>
    <n v="1"/>
    <s v="fastfood"/>
    <d v="2028-03-01T00:00:00"/>
    <d v="2013-12-31T00:00:00"/>
    <d v="2016-12-09T00:00:00"/>
    <n v="752"/>
    <n v="752"/>
    <n v="8464"/>
    <s v="PURCHASE"/>
    <x v="0"/>
    <n v="4458.66"/>
    <b v="1"/>
    <b v="0"/>
    <s v="0"/>
    <s v="Good"/>
    <s v="YES"/>
  </r>
  <r>
    <n v="520717889"/>
    <n v="520717889"/>
    <x v="5"/>
    <n v="3629.16"/>
    <s v="2016-11-10T11:03:24"/>
    <n v="61.5"/>
    <x v="294"/>
    <s v="US"/>
    <s v="US"/>
    <n v="5"/>
    <n v="1"/>
    <s v="subscriptions"/>
    <d v="2021-06-01T00:00:00"/>
    <d v="2015-01-12T00:00:00"/>
    <d v="2016-10-14T00:00:00"/>
    <n v="465"/>
    <n v="465"/>
    <n v="5358"/>
    <s v="PURCHASE"/>
    <x v="0"/>
    <n v="6370.84"/>
    <b v="0"/>
    <b v="0"/>
    <s v="0"/>
    <s v="Good"/>
    <s v="YES"/>
  </r>
  <r>
    <n v="985713196"/>
    <n v="985713196"/>
    <x v="4"/>
    <n v="1071.5999999999999"/>
    <s v="2016-10-01T09:24:36"/>
    <n v="95.96"/>
    <x v="168"/>
    <s v="US"/>
    <s v="US"/>
    <n v="2"/>
    <n v="1"/>
    <s v="food"/>
    <d v="2022-06-01T00:00:00"/>
    <d v="2013-01-30T00:00:00"/>
    <d v="2016-09-26T00:00:00"/>
    <n v="789"/>
    <n v="789"/>
    <n v="2558"/>
    <s v="PURCHASE"/>
    <x v="0"/>
    <n v="6428.4"/>
    <b v="1"/>
    <b v="0"/>
    <s v="0"/>
    <s v="Good"/>
    <s v="YES"/>
  </r>
  <r>
    <n v="477644889"/>
    <n v="477644889"/>
    <x v="0"/>
    <n v="6620.03"/>
    <s v="2016-06-05T09:03:59"/>
    <n v="116.25"/>
    <x v="36"/>
    <s v="US"/>
    <s v="US"/>
    <n v="5"/>
    <n v="1"/>
    <s v="online_retail"/>
    <d v="2026-04-01T00:00:00"/>
    <d v="2014-06-13T00:00:00"/>
    <d v="2014-06-13T00:00:00"/>
    <n v="701"/>
    <n v="701"/>
    <n v="4873"/>
    <s v="PURCHASE"/>
    <x v="0"/>
    <n v="8379.9699999999993"/>
    <b v="0"/>
    <b v="0"/>
    <s v="0"/>
    <s v="Good"/>
    <s v="YES"/>
  </r>
  <r>
    <n v="165845158"/>
    <n v="165845158"/>
    <x v="4"/>
    <n v="6894.26"/>
    <s v="2016-06-03T11:46:34"/>
    <n v="0"/>
    <x v="295"/>
    <s v="US"/>
    <s v="US"/>
    <n v="9"/>
    <n v="1"/>
    <s v="fastfood"/>
    <d v="2031-12-01T00:00:00"/>
    <d v="2015-06-15T00:00:00"/>
    <d v="2016-04-06T00:00:00"/>
    <n v="760"/>
    <n v="760"/>
    <n v="6965"/>
    <s v="ADDRESS_VERIFICATION"/>
    <x v="0"/>
    <n v="605.74"/>
    <b v="0"/>
    <b v="0"/>
    <s v="0"/>
    <s v="Good"/>
    <s v="YES"/>
  </r>
  <r>
    <n v="904958714"/>
    <n v="904958714"/>
    <x v="6"/>
    <n v="284.91000000000003"/>
    <s v="2016-11-20T03:08:04"/>
    <n v="10.85"/>
    <x v="227"/>
    <s v="US"/>
    <s v="US"/>
    <n v="5"/>
    <n v="1"/>
    <s v="fastfood"/>
    <d v="2019-04-01T00:00:00"/>
    <d v="2013-03-03T00:00:00"/>
    <d v="2013-03-03T00:00:00"/>
    <n v="332"/>
    <n v="332"/>
    <n v="9727"/>
    <s v="PURCHASE"/>
    <x v="0"/>
    <n v="715.09"/>
    <b v="1"/>
    <b v="0"/>
    <s v="0"/>
    <s v="Good"/>
    <s v="YES"/>
  </r>
  <r>
    <n v="947977633"/>
    <n v="947977633"/>
    <x v="1"/>
    <n v="911"/>
    <s v="2016-05-01T11:41:33"/>
    <n v="227.3"/>
    <x v="30"/>
    <s v="US"/>
    <s v="US"/>
    <n v="5"/>
    <n v="1"/>
    <s v="online_retail"/>
    <d v="2022-08-01T00:00:00"/>
    <d v="2015-10-03T00:00:00"/>
    <d v="2015-10-03T00:00:00"/>
    <n v="708"/>
    <n v="708"/>
    <n v="3431"/>
    <s v="PURCHASE"/>
    <x v="0"/>
    <n v="1589"/>
    <b v="0"/>
    <b v="0"/>
    <s v="0"/>
    <s v="Good"/>
    <s v="YES"/>
  </r>
  <r>
    <n v="318001076"/>
    <n v="318001076"/>
    <x v="9"/>
    <n v="41478.31"/>
    <s v="2016-06-16T18:45:20"/>
    <n v="187.53"/>
    <x v="14"/>
    <s v="US"/>
    <s v="US"/>
    <n v="9"/>
    <n v="1"/>
    <s v="online_retail"/>
    <d v="2023-12-01T00:00:00"/>
    <d v="2015-12-11T00:00:00"/>
    <d v="2016-04-25T00:00:00"/>
    <n v="633"/>
    <n v="633"/>
    <n v="1789"/>
    <s v="PURCHASE"/>
    <x v="0"/>
    <n v="8521.69"/>
    <b v="0"/>
    <b v="0"/>
    <s v="0"/>
    <s v="Good"/>
    <s v="YES"/>
  </r>
  <r>
    <n v="829294487"/>
    <n v="829294487"/>
    <x v="7"/>
    <n v="1752.49"/>
    <s v="2016-10-05T08:49:27"/>
    <n v="29.58"/>
    <x v="296"/>
    <s v="US"/>
    <s v="US"/>
    <n v="5"/>
    <n v="1"/>
    <s v="fuel"/>
    <d v="2023-04-01T00:00:00"/>
    <d v="2013-05-24T00:00:00"/>
    <d v="2013-05-24T00:00:00"/>
    <n v="597"/>
    <n v="597"/>
    <n v="8531"/>
    <s v="PURCHASE"/>
    <x v="0"/>
    <n v="3247.51"/>
    <b v="1"/>
    <b v="0"/>
    <s v="0"/>
    <s v="Good"/>
    <s v="YES"/>
  </r>
  <r>
    <n v="970772091"/>
    <n v="970772091"/>
    <x v="7"/>
    <n v="713.33"/>
    <s v="2016-12-12T09:30:57"/>
    <n v="169.96"/>
    <x v="30"/>
    <s v="US"/>
    <s v="US"/>
    <n v="9"/>
    <n v="1"/>
    <s v="online_retail"/>
    <d v="2026-06-01T00:00:00"/>
    <d v="2013-07-31T00:00:00"/>
    <d v="2016-10-11T00:00:00"/>
    <n v="289"/>
    <n v="289"/>
    <n v="5278"/>
    <s v="PURCHASE"/>
    <x v="0"/>
    <n v="4286.67"/>
    <b v="0"/>
    <b v="0"/>
    <s v="0"/>
    <s v="Good"/>
    <s v="YES"/>
  </r>
  <r>
    <n v="900546799"/>
    <n v="900546799"/>
    <x v="9"/>
    <n v="45253.83"/>
    <s v="2016-11-20T19:56:27"/>
    <n v="191.81"/>
    <x v="60"/>
    <s v="US"/>
    <s v="US"/>
    <n v="80"/>
    <n v="1"/>
    <s v="rideshare"/>
    <d v="2021-03-01T00:00:00"/>
    <d v="2015-03-08T00:00:00"/>
    <d v="2015-03-08T00:00:00"/>
    <n v="505"/>
    <n v="505"/>
    <n v="7450"/>
    <s v="PURCHASE"/>
    <x v="0"/>
    <n v="4746.17"/>
    <b v="0"/>
    <b v="0"/>
    <s v="0"/>
    <s v="Good"/>
    <s v="YES"/>
  </r>
  <r>
    <n v="872874789"/>
    <n v="872874789"/>
    <x v="4"/>
    <n v="7500"/>
    <s v="2016-04-01T05:02:02"/>
    <n v="7.51"/>
    <x v="13"/>
    <s v="US"/>
    <s v="US"/>
    <n v="2"/>
    <n v="1"/>
    <s v="food"/>
    <d v="2022-07-01T00:00:00"/>
    <d v="2012-10-24T00:00:00"/>
    <d v="2012-10-24T00:00:00"/>
    <n v="748"/>
    <n v="748"/>
    <n v="2487"/>
    <s v="PURCHASE"/>
    <x v="0"/>
    <n v="0"/>
    <b v="1"/>
    <b v="0"/>
    <s v="0"/>
    <s v="Good"/>
    <s v="YES"/>
  </r>
  <r>
    <n v="814604599"/>
    <n v="814604599"/>
    <x v="1"/>
    <n v="666.32"/>
    <s v="2016-08-08T07:54:41"/>
    <n v="38.840000000000003"/>
    <x v="297"/>
    <s v="US"/>
    <s v="US"/>
    <n v="9"/>
    <n v="8"/>
    <s v="fastfood"/>
    <d v="2026-11-01T00:00:00"/>
    <d v="2014-01-06T00:00:00"/>
    <d v="2014-01-06T00:00:00"/>
    <n v="136"/>
    <n v="136"/>
    <n v="5251"/>
    <s v="PURCHASE"/>
    <x v="0"/>
    <n v="1833.68"/>
    <b v="1"/>
    <b v="0"/>
    <s v="0"/>
    <s v="Good"/>
    <s v="YES"/>
  </r>
  <r>
    <n v="877017103"/>
    <n v="877017103"/>
    <x v="7"/>
    <n v="972.97"/>
    <s v="2016-03-09T01:37:34"/>
    <n v="26.35"/>
    <x v="30"/>
    <s v="US"/>
    <s v="US"/>
    <n v="9"/>
    <n v="1"/>
    <s v="online_retail"/>
    <d v="2029-01-01T00:00:00"/>
    <d v="2014-01-31T00:00:00"/>
    <d v="2016-02-25T00:00:00"/>
    <n v="731"/>
    <n v="731"/>
    <n v="4690"/>
    <s v="PURCHASE"/>
    <x v="0"/>
    <n v="4027.03"/>
    <b v="0"/>
    <b v="0"/>
    <s v="0"/>
    <s v="Good"/>
    <s v="YES"/>
  </r>
  <r>
    <n v="456044564"/>
    <n v="456044564"/>
    <x v="5"/>
    <n v="688.91"/>
    <s v="2016-11-14T06:42:25"/>
    <n v="14.77"/>
    <x v="18"/>
    <s v="US"/>
    <s v="US"/>
    <n v="9"/>
    <n v="1"/>
    <s v="entertainment"/>
    <d v="2022-10-01T00:00:00"/>
    <d v="2012-10-05T00:00:00"/>
    <d v="2016-11-03T00:00:00"/>
    <n v="746"/>
    <n v="746"/>
    <n v="5658"/>
    <s v="PURCHASE"/>
    <x v="0"/>
    <n v="9311.09"/>
    <b v="1"/>
    <b v="0"/>
    <s v="0"/>
    <s v="Good"/>
    <s v="YES"/>
  </r>
  <r>
    <n v="720097429"/>
    <n v="720097429"/>
    <x v="5"/>
    <n v="9737.8799999999992"/>
    <s v="2016-11-02T08:41:22"/>
    <n v="46.7"/>
    <x v="298"/>
    <s v="US"/>
    <s v="US"/>
    <n v="5"/>
    <n v="1"/>
    <s v="food"/>
    <d v="2023-11-01T00:00:00"/>
    <d v="2014-12-27T00:00:00"/>
    <d v="2016-01-17T00:00:00"/>
    <n v="663"/>
    <n v="663"/>
    <n v="389"/>
    <s v="PURCHASE"/>
    <x v="0"/>
    <n v="262.12"/>
    <b v="1"/>
    <b v="0"/>
    <s v="0"/>
    <s v="Good"/>
    <s v="YES"/>
  </r>
  <r>
    <n v="719248301"/>
    <n v="719248301"/>
    <x v="4"/>
    <n v="5100.95"/>
    <s v="2016-06-20T08:10:45"/>
    <n v="149.78"/>
    <x v="299"/>
    <s v="US"/>
    <s v="US"/>
    <n v="9"/>
    <n v="1"/>
    <s v="fastfood"/>
    <d v="2019-02-01T00:00:00"/>
    <d v="2015-06-05T00:00:00"/>
    <d v="2016-04-09T00:00:00"/>
    <n v="576"/>
    <n v="576"/>
    <n v="2330"/>
    <s v="PURCHASE"/>
    <x v="0"/>
    <n v="2399.0500000000002"/>
    <b v="1"/>
    <b v="0"/>
    <s v="0"/>
    <s v="Good"/>
    <s v="YES"/>
  </r>
  <r>
    <n v="590852766"/>
    <n v="590852766"/>
    <x v="4"/>
    <n v="4939.17"/>
    <s v="2016-05-18T03:48:12"/>
    <n v="59.62"/>
    <x v="48"/>
    <s v="US"/>
    <s v="US"/>
    <n v="9"/>
    <n v="1"/>
    <s v="online_retail"/>
    <d v="2027-11-01T00:00:00"/>
    <d v="2008-08-19T00:00:00"/>
    <d v="2016-05-15T00:00:00"/>
    <n v="455"/>
    <n v="455"/>
    <n v="5862"/>
    <s v="PURCHASE"/>
    <x v="0"/>
    <n v="2560.83"/>
    <b v="0"/>
    <b v="0"/>
    <s v="0"/>
    <s v="Good"/>
    <s v="YES"/>
  </r>
  <r>
    <n v="822339274"/>
    <n v="822339274"/>
    <x v="4"/>
    <n v="7443.41"/>
    <s v="2016-08-18T23:53:42"/>
    <n v="164.2"/>
    <x v="140"/>
    <s v="US"/>
    <s v="US"/>
    <n v="9"/>
    <n v="1"/>
    <s v="online_gifts"/>
    <d v="2022-01-01T00:00:00"/>
    <d v="2015-08-23T00:00:00"/>
    <d v="2016-01-12T00:00:00"/>
    <n v="176"/>
    <n v="176"/>
    <n v="2841"/>
    <s v="PURCHASE"/>
    <x v="0"/>
    <n v="56.59"/>
    <b v="0"/>
    <b v="0"/>
    <s v="0"/>
    <s v="Good"/>
    <s v="YES"/>
  </r>
  <r>
    <n v="719248301"/>
    <n v="719248301"/>
    <x v="4"/>
    <n v="1580.57"/>
    <s v="2016-06-25T04:08:48"/>
    <n v="8.34"/>
    <x v="300"/>
    <s v="US"/>
    <s v="US"/>
    <n v="5"/>
    <n v="1"/>
    <s v="fastfood"/>
    <d v="2024-07-01T00:00:00"/>
    <d v="2015-06-05T00:00:00"/>
    <d v="2016-04-09T00:00:00"/>
    <n v="576"/>
    <n v="576"/>
    <n v="2330"/>
    <s v="PURCHASE"/>
    <x v="0"/>
    <n v="5919.43"/>
    <b v="1"/>
    <b v="0"/>
    <s v="0"/>
    <s v="Good"/>
    <s v="YES"/>
  </r>
  <r>
    <n v="903360157"/>
    <n v="903360157"/>
    <x v="9"/>
    <n v="17839"/>
    <s v="2016-02-25T15:36:32"/>
    <n v="160.07"/>
    <x v="182"/>
    <s v="US"/>
    <s v="US"/>
    <n v="5"/>
    <n v="1"/>
    <s v="entertainment"/>
    <d v="2021-09-01T00:00:00"/>
    <d v="2015-03-28T00:00:00"/>
    <d v="2015-03-28T00:00:00"/>
    <n v="722"/>
    <n v="722"/>
    <n v="7104"/>
    <s v="PURCHASE"/>
    <x v="0"/>
    <n v="32161"/>
    <b v="1"/>
    <b v="0"/>
    <s v="0"/>
    <s v="Good"/>
    <s v="YES"/>
  </r>
  <r>
    <n v="947332890"/>
    <n v="947332890"/>
    <x v="6"/>
    <n v="309.26"/>
    <s v="2016-02-29T12:54:28"/>
    <n v="77.12"/>
    <x v="301"/>
    <s v="US"/>
    <s v="US"/>
    <n v="5"/>
    <n v="1"/>
    <s v="fastfood"/>
    <d v="2019-07-01T00:00:00"/>
    <d v="2015-01-28T00:00:00"/>
    <d v="2015-01-28T00:00:00"/>
    <n v="242"/>
    <n v="242"/>
    <n v="7827"/>
    <s v="PURCHASE"/>
    <x v="0"/>
    <n v="690.74"/>
    <b v="1"/>
    <b v="0"/>
    <s v="0"/>
    <s v="Good"/>
    <s v="YES"/>
  </r>
  <r>
    <n v="472442272"/>
    <n v="472442272"/>
    <x v="4"/>
    <n v="2366.1999999999998"/>
    <s v="2016-05-15T05:31:46"/>
    <n v="256.08"/>
    <x v="35"/>
    <s v="US"/>
    <s v="US"/>
    <n v="9"/>
    <n v="1"/>
    <s v="online_retail"/>
    <d v="2024-03-01T00:00:00"/>
    <d v="2015-12-19T00:00:00"/>
    <d v="2016-01-01T00:00:00"/>
    <n v="598"/>
    <n v="598"/>
    <n v="6856"/>
    <s v="PURCHASE"/>
    <x v="0"/>
    <n v="5133.8"/>
    <b v="0"/>
    <b v="0"/>
    <s v="0"/>
    <s v="Good"/>
    <s v="YES"/>
  </r>
  <r>
    <n v="999275549"/>
    <n v="999275549"/>
    <x v="9"/>
    <n v="48508.12"/>
    <s v="2016-03-21T13:32:23"/>
    <n v="132.78"/>
    <x v="12"/>
    <s v="CAN"/>
    <s v="CAN"/>
    <n v="2"/>
    <n v="8"/>
    <s v="rideshare"/>
    <d v="2018-09-01T00:00:00"/>
    <d v="2015-11-01T00:00:00"/>
    <d v="2016-03-15T00:00:00"/>
    <n v="765"/>
    <n v="765"/>
    <n v="9626"/>
    <s v="PURCHASE"/>
    <x v="0"/>
    <n v="1491.88"/>
    <b v="0"/>
    <b v="0"/>
    <s v="0"/>
    <s v="Good"/>
    <s v="YES"/>
  </r>
  <r>
    <n v="697150961"/>
    <n v="697150961"/>
    <x v="7"/>
    <n v="854.21"/>
    <s v="2016-05-25T01:08:30"/>
    <n v="27.76"/>
    <x v="302"/>
    <s v="US"/>
    <s v="US"/>
    <n v="5"/>
    <n v="1"/>
    <s v="fastfood"/>
    <d v="2024-05-01T00:00:00"/>
    <d v="2013-03-23T00:00:00"/>
    <d v="2016-03-16T00:00:00"/>
    <n v="280"/>
    <n v="280"/>
    <n v="477"/>
    <s v="PURCHASE"/>
    <x v="0"/>
    <n v="4145.79"/>
    <b v="1"/>
    <b v="0"/>
    <s v="0"/>
    <s v="Good"/>
    <s v="YES"/>
  </r>
  <r>
    <n v="331350937"/>
    <n v="331350937"/>
    <x v="6"/>
    <n v="633.57000000000005"/>
    <s v="2016-08-27T05:36:01"/>
    <n v="156.04"/>
    <x v="10"/>
    <s v="US"/>
    <s v="US"/>
    <n v="2"/>
    <n v="1"/>
    <s v="online_retail"/>
    <d v="2020-01-01T00:00:00"/>
    <d v="2013-08-19T00:00:00"/>
    <d v="2013-08-19T00:00:00"/>
    <n v="900"/>
    <n v="900"/>
    <n v="8092"/>
    <s v="PURCHASE"/>
    <x v="0"/>
    <n v="366.43"/>
    <b v="0"/>
    <b v="0"/>
    <s v="0"/>
    <s v="Good"/>
    <s v="YES"/>
  </r>
  <r>
    <n v="752830775"/>
    <n v="752830775"/>
    <x v="3"/>
    <n v="157.22"/>
    <s v="2016-04-17T11:01:24"/>
    <n v="12.89"/>
    <x v="120"/>
    <s v="US"/>
    <s v="US"/>
    <n v="2"/>
    <n v="8"/>
    <s v="entertainment"/>
    <d v="2030-11-01T00:00:00"/>
    <d v="2015-04-16T00:00:00"/>
    <d v="2015-04-16T00:00:00"/>
    <n v="645"/>
    <n v="645"/>
    <n v="8596"/>
    <s v="PURCHASE"/>
    <x v="0"/>
    <n v="92.78"/>
    <b v="0"/>
    <b v="0"/>
    <s v="0"/>
    <s v="Good"/>
    <s v="YES"/>
  </r>
  <r>
    <n v="472442272"/>
    <n v="472442272"/>
    <x v="4"/>
    <n v="2041.48"/>
    <s v="2016-11-19T11:41:46"/>
    <n v="32.89"/>
    <x v="303"/>
    <s v="US"/>
    <s v="US"/>
    <n v="9"/>
    <n v="1"/>
    <s v="fastfood"/>
    <d v="2023-09-01T00:00:00"/>
    <d v="2015-12-19T00:00:00"/>
    <d v="2016-11-18T00:00:00"/>
    <n v="427"/>
    <n v="427"/>
    <n v="3148"/>
    <s v="PURCHASE"/>
    <x v="0"/>
    <n v="5458.52"/>
    <b v="1"/>
    <b v="0"/>
    <s v="0"/>
    <s v="Good"/>
    <s v="YES"/>
  </r>
  <r>
    <n v="700321326"/>
    <n v="700321326"/>
    <x v="1"/>
    <n v="179.83"/>
    <s v="2016-09-29T22:32:32"/>
    <n v="5.33"/>
    <x v="304"/>
    <s v="US"/>
    <s v="US"/>
    <n v="9"/>
    <n v="8"/>
    <s v="hotels"/>
    <d v="2026-04-01T00:00:00"/>
    <d v="2009-03-05T00:00:00"/>
    <d v="2016-09-01T00:00:00"/>
    <n v="187"/>
    <n v="187"/>
    <n v="4019"/>
    <s v="PURCHASE"/>
    <x v="0"/>
    <n v="2320.17"/>
    <b v="1"/>
    <b v="0"/>
    <s v="0"/>
    <s v="Good"/>
    <s v="YES"/>
  </r>
  <r>
    <n v="892990742"/>
    <n v="892990742"/>
    <x v="7"/>
    <n v="4030.41"/>
    <s v="2016-09-02T21:59:41"/>
    <n v="5.62"/>
    <x v="53"/>
    <s v="US"/>
    <s v="US"/>
    <n v="9"/>
    <n v="1"/>
    <s v="mobileapps"/>
    <d v="2028-05-01T00:00:00"/>
    <d v="2011-11-29T00:00:00"/>
    <d v="2011-11-29T00:00:00"/>
    <n v="528"/>
    <n v="528"/>
    <n v="7620"/>
    <s v="PURCHASE"/>
    <x v="0"/>
    <n v="969.59"/>
    <b v="0"/>
    <b v="0"/>
    <s v="0"/>
    <s v="Good"/>
    <s v="YES"/>
  </r>
  <r>
    <n v="782744512"/>
    <n v="782744512"/>
    <x v="1"/>
    <n v="2477.81"/>
    <s v="2016-01-01T16:30:26"/>
    <n v="168.13"/>
    <x v="305"/>
    <s v="US"/>
    <s v="US"/>
    <n v="9"/>
    <n v="1"/>
    <s v="fastfood"/>
    <d v="2030-03-01T00:00:00"/>
    <d v="2015-11-17T00:00:00"/>
    <d v="2015-11-17T00:00:00"/>
    <n v="437"/>
    <n v="437"/>
    <n v="1390"/>
    <s v="PURCHASE"/>
    <x v="0"/>
    <n v="22.19"/>
    <b v="1"/>
    <b v="0"/>
    <s v="0"/>
    <s v="Good"/>
    <s v="YES"/>
  </r>
  <r>
    <n v="235721673"/>
    <n v="235721673"/>
    <x v="7"/>
    <n v="1678.57"/>
    <s v="2016-12-10T23:41:43"/>
    <n v="89.55"/>
    <x v="14"/>
    <s v="US"/>
    <s v="US"/>
    <n v="5"/>
    <n v="1"/>
    <s v="online_retail"/>
    <d v="2031-02-01T00:00:00"/>
    <d v="2013-06-15T00:00:00"/>
    <d v="2016-09-18T00:00:00"/>
    <n v="634"/>
    <n v="634"/>
    <n v="5325"/>
    <s v="PURCHASE"/>
    <x v="0"/>
    <n v="3321.43"/>
    <b v="0"/>
    <b v="0"/>
    <s v="0"/>
    <s v="Good"/>
    <s v="YES"/>
  </r>
  <r>
    <n v="318001076"/>
    <n v="318001076"/>
    <x v="9"/>
    <n v="25821.74"/>
    <s v="2016-12-14T07:19:52"/>
    <n v="66.06"/>
    <x v="36"/>
    <s v="US"/>
    <s v="US"/>
    <n v="5"/>
    <n v="8"/>
    <s v="online_retail"/>
    <d v="2021-07-01T00:00:00"/>
    <d v="2015-12-11T00:00:00"/>
    <d v="2016-12-10T00:00:00"/>
    <n v="633"/>
    <n v="633"/>
    <n v="1789"/>
    <s v="PURCHASE"/>
    <x v="0"/>
    <n v="24178.26"/>
    <b v="0"/>
    <b v="0"/>
    <s v="0"/>
    <s v="Good"/>
    <s v="YES"/>
  </r>
  <r>
    <n v="549390146"/>
    <n v="549390146"/>
    <x v="2"/>
    <n v="19675.13"/>
    <s v="2016-05-20T22:14:18"/>
    <n v="34.08"/>
    <x v="48"/>
    <s v="US"/>
    <s v="US"/>
    <n v="9"/>
    <n v="1"/>
    <s v="online_retail"/>
    <d v="2019-08-01T00:00:00"/>
    <d v="2007-02-26T00:00:00"/>
    <d v="2007-02-26T00:00:00"/>
    <n v="247"/>
    <n v="247"/>
    <n v="2710"/>
    <s v="PURCHASE"/>
    <x v="0"/>
    <n v="324.87"/>
    <b v="0"/>
    <b v="0"/>
    <s v="0"/>
    <s v="Good"/>
    <s v="YES"/>
  </r>
  <r>
    <n v="661555220"/>
    <n v="661555220"/>
    <x v="5"/>
    <n v="10000"/>
    <s v="2016-12-05T12:04:29"/>
    <n v="138.71"/>
    <x v="306"/>
    <s v="US"/>
    <s v="US"/>
    <n v="9"/>
    <n v="8"/>
    <s v="fastfood"/>
    <d v="2024-11-01T00:00:00"/>
    <d v="2011-01-10T00:00:00"/>
    <d v="2011-01-10T00:00:00"/>
    <n v="867"/>
    <n v="867"/>
    <n v="8240"/>
    <s v="PURCHASE"/>
    <x v="0"/>
    <n v="0"/>
    <b v="1"/>
    <b v="0"/>
    <s v="0"/>
    <s v="Good"/>
    <s v="YES"/>
  </r>
  <r>
    <n v="315011732"/>
    <n v="315011732"/>
    <x v="7"/>
    <n v="1786.32"/>
    <s v="2016-05-05T11:22:19"/>
    <n v="19.739999999999998"/>
    <x v="307"/>
    <s v="US"/>
    <s v="US"/>
    <n v="2"/>
    <n v="1"/>
    <s v="fastfood"/>
    <d v="2026-05-01T00:00:00"/>
    <d v="2011-09-29T00:00:00"/>
    <d v="2011-09-29T00:00:00"/>
    <n v="748"/>
    <n v="748"/>
    <n v="7224"/>
    <s v="PURCHASE"/>
    <x v="0"/>
    <n v="3213.68"/>
    <b v="1"/>
    <b v="0"/>
    <s v="0"/>
    <s v="Good"/>
    <s v="YES"/>
  </r>
  <r>
    <n v="169746837"/>
    <n v="169746837"/>
    <x v="5"/>
    <n v="6486.37"/>
    <s v="2016-04-13T04:37:40"/>
    <n v="10.55"/>
    <x v="60"/>
    <s v="US"/>
    <s v="US"/>
    <n v="2"/>
    <n v="1"/>
    <s v="rideshare"/>
    <d v="2028-10-01T00:00:00"/>
    <d v="2015-05-25T00:00:00"/>
    <d v="2016-03-20T00:00:00"/>
    <n v="406"/>
    <n v="406"/>
    <n v="4621"/>
    <s v="PURCHASE"/>
    <x v="0"/>
    <n v="3513.63"/>
    <b v="0"/>
    <b v="0"/>
    <s v="0"/>
    <s v="Good"/>
    <s v="YES"/>
  </r>
  <r>
    <n v="917661867"/>
    <n v="917661867"/>
    <x v="2"/>
    <n v="19160.849999999999"/>
    <s v="2016-08-03T00:58:04"/>
    <n v="71.63"/>
    <x v="36"/>
    <s v="US"/>
    <s v="US"/>
    <n v="5"/>
    <n v="1"/>
    <s v="online_retail"/>
    <d v="2021-02-01T00:00:00"/>
    <d v="2014-06-28T00:00:00"/>
    <d v="2015-02-08T00:00:00"/>
    <n v="778"/>
    <n v="778"/>
    <n v="8151"/>
    <s v="PURCHASE"/>
    <x v="0"/>
    <n v="839.15"/>
    <b v="0"/>
    <b v="0"/>
    <s v="0"/>
    <s v="Good"/>
    <s v="YES"/>
  </r>
  <r>
    <n v="838085703"/>
    <n v="838085703"/>
    <x v="7"/>
    <n v="4323.1899999999996"/>
    <s v="2016-04-20T02:12:10"/>
    <n v="24.97"/>
    <x v="56"/>
    <s v="US"/>
    <s v="US"/>
    <n v="5"/>
    <n v="8"/>
    <s v="entertainment"/>
    <d v="2026-04-01T00:00:00"/>
    <d v="2015-09-24T00:00:00"/>
    <d v="2016-04-08T00:00:00"/>
    <n v="625"/>
    <n v="625"/>
    <n v="4062"/>
    <s v="PURCHASE"/>
    <x v="0"/>
    <n v="676.81"/>
    <b v="1"/>
    <b v="0"/>
    <s v="0"/>
    <s v="Good"/>
    <s v="YES"/>
  </r>
  <r>
    <n v="311710839"/>
    <n v="311710839"/>
    <x v="4"/>
    <n v="3668.14"/>
    <s v="2016-09-07T09:44:14"/>
    <n v="149.51"/>
    <x v="308"/>
    <s v="US"/>
    <s v="US"/>
    <n v="2"/>
    <n v="1"/>
    <s v="hotels"/>
    <d v="2028-03-01T00:00:00"/>
    <d v="2014-06-06T00:00:00"/>
    <d v="2016-09-06T00:00:00"/>
    <n v="166"/>
    <n v="166"/>
    <n v="1517"/>
    <s v="PURCHASE"/>
    <x v="0"/>
    <n v="3831.86"/>
    <b v="1"/>
    <b v="0"/>
    <s v="0"/>
    <s v="Good"/>
    <s v="YES"/>
  </r>
  <r>
    <n v="671010665"/>
    <n v="671010665"/>
    <x v="5"/>
    <n v="1381.32"/>
    <s v="2016-07-28T04:56:56"/>
    <n v="72.209999999999994"/>
    <x v="213"/>
    <s v="US"/>
    <s v="US"/>
    <n v="5"/>
    <n v="1"/>
    <s v="entertainment"/>
    <d v="2019-03-01T00:00:00"/>
    <d v="2014-12-16T00:00:00"/>
    <d v="2016-07-09T00:00:00"/>
    <n v="243"/>
    <n v="243"/>
    <n v="9731"/>
    <s v="PURCHASE"/>
    <x v="0"/>
    <n v="8618.68"/>
    <b v="0"/>
    <b v="0"/>
    <s v="0"/>
    <s v="Good"/>
    <s v="YES"/>
  </r>
  <r>
    <n v="632195176"/>
    <n v="632195176"/>
    <x v="0"/>
    <n v="10437.129999999999"/>
    <s v="2016-03-12T15:52:44"/>
    <n v="398.8"/>
    <x v="267"/>
    <s v="US"/>
    <s v="US"/>
    <n v="90"/>
    <n v="1"/>
    <s v="fastfood"/>
    <d v="2031-05-01T00:00:00"/>
    <d v="2014-03-09T00:00:00"/>
    <d v="2014-03-09T00:00:00"/>
    <n v="264"/>
    <n v="264"/>
    <n v="4051"/>
    <s v="PURCHASE"/>
    <x v="0"/>
    <n v="4562.87"/>
    <b v="1"/>
    <b v="0"/>
    <s v="0"/>
    <s v="Good"/>
    <s v="YES"/>
  </r>
  <r>
    <n v="681830908"/>
    <n v="681830908"/>
    <x v="0"/>
    <n v="8890.02"/>
    <s v="2016-11-24T20:30:39"/>
    <n v="268.05"/>
    <x v="309"/>
    <s v="US"/>
    <s v="US"/>
    <n v="9"/>
    <n v="1"/>
    <s v="food"/>
    <d v="2021-04-01T00:00:00"/>
    <d v="2007-03-14T00:00:00"/>
    <d v="2016-03-20T00:00:00"/>
    <n v="691"/>
    <n v="691"/>
    <n v="9707"/>
    <s v="PURCHASE"/>
    <x v="0"/>
    <n v="6109.98"/>
    <b v="1"/>
    <b v="0"/>
    <s v="0"/>
    <s v="Good"/>
    <s v="YES"/>
  </r>
  <r>
    <n v="752299461"/>
    <n v="752299461"/>
    <x v="5"/>
    <n v="2889.39"/>
    <s v="2016-12-28T06:52:53"/>
    <n v="51.3"/>
    <x v="310"/>
    <s v="US"/>
    <s v="US"/>
    <n v="9"/>
    <n v="1"/>
    <s v="fuel"/>
    <d v="2020-12-01T00:00:00"/>
    <d v="2015-05-14T00:00:00"/>
    <d v="2016-02-23T00:00:00"/>
    <n v="261"/>
    <n v="261"/>
    <n v="7334"/>
    <s v="PURCHASE"/>
    <x v="0"/>
    <n v="7110.61"/>
    <b v="1"/>
    <b v="0"/>
    <s v="0"/>
    <s v="Good"/>
    <s v="YES"/>
  </r>
  <r>
    <n v="318001076"/>
    <n v="318001076"/>
    <x v="9"/>
    <n v="32779.65"/>
    <s v="2016-07-22T13:20:57"/>
    <n v="86.53"/>
    <x v="48"/>
    <s v="US"/>
    <s v="US"/>
    <n v="2"/>
    <n v="1"/>
    <s v="online_retail"/>
    <d v="2027-03-01T00:00:00"/>
    <d v="2015-12-11T00:00:00"/>
    <d v="2016-07-20T00:00:00"/>
    <n v="633"/>
    <n v="633"/>
    <n v="1789"/>
    <s v="PURCHASE"/>
    <x v="0"/>
    <n v="17220.349999999999"/>
    <b v="0"/>
    <b v="0"/>
    <s v="0"/>
    <s v="Good"/>
    <s v="YES"/>
  </r>
  <r>
    <n v="144991614"/>
    <n v="144991614"/>
    <x v="0"/>
    <n v="3045.72"/>
    <s v="2016-12-01T12:33:55"/>
    <n v="222.76"/>
    <x v="72"/>
    <s v="US"/>
    <s v="US"/>
    <n v="9"/>
    <n v="1"/>
    <s v="online_retail"/>
    <d v="2024-07-01T00:00:00"/>
    <d v="2015-06-08T00:00:00"/>
    <d v="2016-10-27T00:00:00"/>
    <n v="195"/>
    <n v="195"/>
    <n v="3544"/>
    <s v="PURCHASE"/>
    <x v="0"/>
    <n v="11954.28"/>
    <b v="0"/>
    <b v="0"/>
    <s v="0"/>
    <s v="Good"/>
    <s v="YES"/>
  </r>
  <r>
    <n v="718721492"/>
    <n v="718721492"/>
    <x v="5"/>
    <n v="9001.15"/>
    <s v="2016-03-31T06:33:01"/>
    <n v="57.7"/>
    <x v="311"/>
    <s v="US"/>
    <s v="US"/>
    <n v="5"/>
    <n v="1"/>
    <s v="furniture"/>
    <d v="2029-04-01T00:00:00"/>
    <d v="2015-01-16T00:00:00"/>
    <d v="2015-01-16T00:00:00"/>
    <n v="209"/>
    <n v="209"/>
    <n v="4472"/>
    <s v="PURCHASE"/>
    <x v="0"/>
    <n v="998.85"/>
    <b v="1"/>
    <b v="0"/>
    <s v="0"/>
    <s v="Good"/>
    <s v="YES"/>
  </r>
  <r>
    <n v="159264357"/>
    <n v="159264357"/>
    <x v="6"/>
    <n v="956.56"/>
    <s v="2016-03-25T23:52:35"/>
    <n v="144.65"/>
    <x v="111"/>
    <s v="US"/>
    <s v="US"/>
    <n v="9"/>
    <n v="1"/>
    <s v="online_gifts"/>
    <d v="2025-12-01T00:00:00"/>
    <d v="2015-01-09T00:00:00"/>
    <d v="2015-01-09T00:00:00"/>
    <n v="893"/>
    <n v="893"/>
    <n v="7014"/>
    <s v="PURCHASE"/>
    <x v="0"/>
    <n v="43.44"/>
    <b v="0"/>
    <b v="0"/>
    <s v="0"/>
    <s v="Good"/>
    <s v="YES"/>
  </r>
  <r>
    <n v="596148947"/>
    <n v="596148947"/>
    <x v="7"/>
    <n v="4529.68"/>
    <s v="2016-10-18T02:01:40"/>
    <n v="118.06"/>
    <x v="114"/>
    <s v="US"/>
    <s v="US"/>
    <n v="2"/>
    <n v="1"/>
    <s v="online_gifts"/>
    <d v="2023-05-01T00:00:00"/>
    <d v="2015-10-21T00:00:00"/>
    <d v="2015-10-21T00:00:00"/>
    <n v="952"/>
    <n v="952"/>
    <n v="9592"/>
    <s v="PURCHASE"/>
    <x v="0"/>
    <n v="470.32"/>
    <b v="0"/>
    <b v="0"/>
    <s v="0"/>
    <s v="Good"/>
    <s v="YES"/>
  </r>
  <r>
    <n v="938877375"/>
    <n v="938877375"/>
    <x v="1"/>
    <n v="1483.27"/>
    <s v="2016-04-28T20:32:43"/>
    <n v="385.33"/>
    <x v="19"/>
    <s v="US"/>
    <s v="US"/>
    <n v="2"/>
    <n v="1"/>
    <s v="entertainment"/>
    <d v="2027-06-01T00:00:00"/>
    <d v="2015-08-12T00:00:00"/>
    <d v="2015-08-12T00:00:00"/>
    <n v="269"/>
    <n v="269"/>
    <n v="7235"/>
    <s v="PURCHASE"/>
    <x v="0"/>
    <n v="1016.73"/>
    <b v="1"/>
    <b v="0"/>
    <s v="0"/>
    <s v="Good"/>
    <s v="YES"/>
  </r>
  <r>
    <n v="877017103"/>
    <n v="877017103"/>
    <x v="7"/>
    <n v="1845.5"/>
    <s v="2016-06-04T01:52:05"/>
    <n v="223.28"/>
    <x v="36"/>
    <s v="US"/>
    <s v="US"/>
    <n v="5"/>
    <n v="1"/>
    <s v="online_retail"/>
    <d v="2019-05-01T00:00:00"/>
    <d v="2014-01-31T00:00:00"/>
    <d v="2016-05-17T00:00:00"/>
    <n v="731"/>
    <n v="731"/>
    <n v="4690"/>
    <s v="PURCHASE"/>
    <x v="0"/>
    <n v="3154.5"/>
    <b v="0"/>
    <b v="0"/>
    <s v="0"/>
    <s v="Good"/>
    <s v="YES"/>
  </r>
  <r>
    <n v="258522817"/>
    <n v="258522817"/>
    <x v="2"/>
    <n v="16952.29"/>
    <s v="2016-11-17T20:20:43"/>
    <n v="97.98"/>
    <x v="92"/>
    <s v="US"/>
    <s v="US"/>
    <n v="90"/>
    <n v="1"/>
    <s v="entertainment"/>
    <d v="2025-04-01T00:00:00"/>
    <d v="2014-06-28T00:00:00"/>
    <d v="2016-04-27T00:00:00"/>
    <n v="132"/>
    <n v="132"/>
    <n v="5091"/>
    <s v="PURCHASE"/>
    <x v="0"/>
    <n v="3047.71"/>
    <b v="1"/>
    <b v="0"/>
    <s v="0"/>
    <s v="Good"/>
    <s v="YES"/>
  </r>
  <r>
    <n v="456712231"/>
    <n v="456712231"/>
    <x v="7"/>
    <n v="4244.96"/>
    <s v="2016-08-13T22:12:09"/>
    <n v="239.44"/>
    <x v="76"/>
    <s v="US"/>
    <s v="US"/>
    <n v="2"/>
    <n v="8"/>
    <s v="food"/>
    <d v="2019-12-01T00:00:00"/>
    <d v="2014-09-06T00:00:00"/>
    <d v="2014-09-06T00:00:00"/>
    <n v="931"/>
    <n v="931"/>
    <n v="1348"/>
    <s v="PURCHASE"/>
    <x v="0"/>
    <n v="755.04"/>
    <b v="1"/>
    <b v="0"/>
    <s v="0"/>
    <s v="Good"/>
    <s v="YES"/>
  </r>
  <r>
    <n v="924273244"/>
    <n v="924273244"/>
    <x v="4"/>
    <n v="4317.4399999999996"/>
    <s v="2016-07-23T13:46:07"/>
    <n v="22.01"/>
    <x v="312"/>
    <s v="US"/>
    <s v="US"/>
    <n v="5"/>
    <n v="8"/>
    <s v="hotels"/>
    <d v="2018-10-01T00:00:00"/>
    <d v="2012-06-17T00:00:00"/>
    <d v="2016-07-13T00:00:00"/>
    <n v="351"/>
    <n v="351"/>
    <n v="8854"/>
    <s v="PURCHASE"/>
    <x v="0"/>
    <n v="3182.56"/>
    <b v="1"/>
    <b v="0"/>
    <s v="0"/>
    <s v="Good"/>
    <s v="YES"/>
  </r>
  <r>
    <n v="182040771"/>
    <n v="182040771"/>
    <x v="4"/>
    <n v="3853.13"/>
    <s v="2016-03-02T01:26:29"/>
    <n v="31.83"/>
    <x v="71"/>
    <s v="US"/>
    <s v="US"/>
    <n v="5"/>
    <n v="1"/>
    <s v="food"/>
    <d v="2018-12-01T00:00:00"/>
    <d v="2012-03-21T00:00:00"/>
    <d v="2016-02-03T00:00:00"/>
    <n v="323"/>
    <n v="323"/>
    <n v="7308"/>
    <s v="PURCHASE"/>
    <x v="0"/>
    <n v="3646.87"/>
    <b v="1"/>
    <b v="0"/>
    <s v="0"/>
    <s v="Good"/>
    <s v="YES"/>
  </r>
  <r>
    <n v="571622019"/>
    <n v="571622019"/>
    <x v="2"/>
    <n v="13671.54"/>
    <s v="2016-02-08T07:53:01"/>
    <n v="22.46"/>
    <x v="12"/>
    <s v="US"/>
    <s v="US"/>
    <n v="2"/>
    <n v="1"/>
    <s v="rideshare"/>
    <d v="2019-07-01T00:00:00"/>
    <d v="2013-05-29T00:00:00"/>
    <d v="2013-05-29T00:00:00"/>
    <n v="672"/>
    <n v="672"/>
    <n v="1338"/>
    <s v="PURCHASE"/>
    <x v="0"/>
    <n v="6328.46"/>
    <b v="0"/>
    <b v="0"/>
    <s v="0"/>
    <s v="Good"/>
    <s v="YES"/>
  </r>
  <r>
    <n v="456044564"/>
    <n v="456044564"/>
    <x v="5"/>
    <n v="3871.28"/>
    <s v="2016-06-07T10:10:44"/>
    <n v="12.52"/>
    <x v="1"/>
    <s v="US"/>
    <s v="US"/>
    <n v="2"/>
    <n v="8"/>
    <s v="online_retail"/>
    <d v="2027-07-01T00:00:00"/>
    <d v="2012-10-05T00:00:00"/>
    <d v="2016-05-25T00:00:00"/>
    <n v="746"/>
    <n v="746"/>
    <n v="5658"/>
    <s v="PURCHASE"/>
    <x v="0"/>
    <n v="6128.72"/>
    <b v="0"/>
    <b v="0"/>
    <s v="0"/>
    <s v="Good"/>
    <s v="YES"/>
  </r>
  <r>
    <n v="401763287"/>
    <n v="401763287"/>
    <x v="2"/>
    <n v="19810.05"/>
    <s v="2016-05-22T18:42:39"/>
    <n v="8.51"/>
    <x v="31"/>
    <s v="US"/>
    <s v="US"/>
    <n v="5"/>
    <n v="1"/>
    <s v="mobileapps"/>
    <d v="2021-01-01T00:00:00"/>
    <d v="2015-08-06T00:00:00"/>
    <d v="2015-08-06T00:00:00"/>
    <n v="202"/>
    <n v="202"/>
    <n v="6533"/>
    <s v="PURCHASE"/>
    <x v="0"/>
    <n v="189.95"/>
    <b v="0"/>
    <b v="0"/>
    <s v="0"/>
    <s v="Good"/>
    <s v="YES"/>
  </r>
  <r>
    <n v="591317835"/>
    <n v="591317835"/>
    <x v="5"/>
    <n v="5068.16"/>
    <s v="2016-05-11T15:07:26"/>
    <n v="183.86"/>
    <x v="313"/>
    <s v="US"/>
    <s v="US"/>
    <n v="5"/>
    <n v="1"/>
    <s v="fastfood"/>
    <d v="2021-02-01T00:00:00"/>
    <d v="2015-08-29T00:00:00"/>
    <d v="2015-08-29T00:00:00"/>
    <n v="565"/>
    <n v="565"/>
    <n v="3699"/>
    <s v="PURCHASE"/>
    <x v="0"/>
    <n v="4931.84"/>
    <b v="1"/>
    <b v="0"/>
    <s v="0"/>
    <s v="Good"/>
    <s v="YES"/>
  </r>
  <r>
    <n v="606615206"/>
    <n v="606615206"/>
    <x v="2"/>
    <n v="14661.18"/>
    <s v="2016-12-16T04:47:30"/>
    <n v="142.22"/>
    <x v="314"/>
    <s v="US"/>
    <s v="US"/>
    <n v="5"/>
    <n v="1"/>
    <s v="personal care"/>
    <d v="2020-12-01T00:00:00"/>
    <d v="2014-01-18T00:00:00"/>
    <d v="2014-01-18T00:00:00"/>
    <n v="105"/>
    <n v="105"/>
    <n v="4717"/>
    <s v="PURCHASE"/>
    <x v="0"/>
    <n v="5338.82"/>
    <b v="1"/>
    <b v="0"/>
    <s v="0"/>
    <s v="Good"/>
    <s v="YES"/>
  </r>
  <r>
    <n v="940596855"/>
    <n v="940596855"/>
    <x v="4"/>
    <n v="7028.26"/>
    <s v="2016-08-14T12:59:28"/>
    <n v="236.73"/>
    <x v="275"/>
    <s v="US"/>
    <s v="US"/>
    <n v="5"/>
    <n v="1"/>
    <s v="furniture"/>
    <d v="2028-05-01T00:00:00"/>
    <d v="2011-01-16T00:00:00"/>
    <d v="2016-08-07T00:00:00"/>
    <n v="168"/>
    <n v="168"/>
    <n v="2084"/>
    <s v="PURCHASE"/>
    <x v="0"/>
    <n v="471.74"/>
    <b v="1"/>
    <b v="0"/>
    <s v="0"/>
    <s v="Good"/>
    <s v="YES"/>
  </r>
  <r>
    <n v="213712368"/>
    <n v="213712368"/>
    <x v="2"/>
    <n v="15609.04"/>
    <s v="2016-06-17T17:29:44"/>
    <n v="78.72"/>
    <x v="19"/>
    <s v="US"/>
    <s v="US"/>
    <n v="9"/>
    <n v="8"/>
    <s v="entertainment"/>
    <d v="2021-05-01T00:00:00"/>
    <d v="2014-03-08T00:00:00"/>
    <d v="2014-03-08T00:00:00"/>
    <n v="423"/>
    <n v="423"/>
    <n v="7674"/>
    <s v="PURCHASE"/>
    <x v="0"/>
    <n v="4390.96"/>
    <b v="1"/>
    <b v="0"/>
    <s v="0"/>
    <s v="Good"/>
    <s v="YES"/>
  </r>
  <r>
    <n v="171568835"/>
    <n v="171568835"/>
    <x v="0"/>
    <n v="14809.11"/>
    <s v="2016-03-27T07:19:25"/>
    <n v="75.11"/>
    <x v="315"/>
    <s v="US"/>
    <s v="US"/>
    <n v="5"/>
    <n v="1"/>
    <s v="fuel"/>
    <d v="2030-02-01T00:00:00"/>
    <d v="2015-03-27T00:00:00"/>
    <d v="2015-03-27T00:00:00"/>
    <n v="502"/>
    <n v="502"/>
    <n v="3368"/>
    <s v="PURCHASE"/>
    <x v="0"/>
    <n v="190.89"/>
    <b v="1"/>
    <b v="0"/>
    <s v="0"/>
    <s v="Good"/>
    <s v="YES"/>
  </r>
  <r>
    <n v="173658232"/>
    <n v="173658232"/>
    <x v="7"/>
    <n v="1520.55"/>
    <s v="2016-08-06T19:52:12"/>
    <n v="116.27"/>
    <x v="193"/>
    <s v="US"/>
    <s v="US"/>
    <n v="9"/>
    <n v="1"/>
    <s v="food"/>
    <d v="2020-04-01T00:00:00"/>
    <d v="2010-08-30T00:00:00"/>
    <d v="2010-08-30T00:00:00"/>
    <n v="123"/>
    <n v="123"/>
    <n v="9556"/>
    <s v="PURCHASE"/>
    <x v="0"/>
    <n v="3479.45"/>
    <b v="1"/>
    <b v="0"/>
    <s v="0"/>
    <s v="Good"/>
    <s v="YES"/>
  </r>
  <r>
    <n v="918205645"/>
    <n v="918205645"/>
    <x v="8"/>
    <n v="325.91000000000003"/>
    <s v="2016-11-06T12:32:27"/>
    <n v="224.01"/>
    <x v="316"/>
    <s v="US"/>
    <s v="US"/>
    <n v="5"/>
    <n v="1"/>
    <s v="fastfood"/>
    <d v="2021-04-01T00:00:00"/>
    <d v="2013-10-22T00:00:00"/>
    <d v="2016-10-05T00:00:00"/>
    <n v="595"/>
    <n v="595"/>
    <n v="8835"/>
    <s v="PURCHASE"/>
    <x v="0"/>
    <n v="174.09"/>
    <b v="1"/>
    <b v="0"/>
    <s v="0"/>
    <s v="Good"/>
    <s v="YES"/>
  </r>
  <r>
    <n v="888231319"/>
    <n v="888231319"/>
    <x v="5"/>
    <n v="734.17"/>
    <s v="2016-03-07T00:51:58"/>
    <n v="64.569999999999993"/>
    <x v="33"/>
    <s v="US"/>
    <s v="US"/>
    <n v="2"/>
    <n v="1"/>
    <s v="entertainment"/>
    <d v="2028-10-01T00:00:00"/>
    <d v="2015-04-09T00:00:00"/>
    <d v="2016-02-07T00:00:00"/>
    <n v="486"/>
    <n v="486"/>
    <n v="6743"/>
    <s v="PURCHASE"/>
    <x v="0"/>
    <n v="9265.83"/>
    <b v="1"/>
    <b v="0"/>
    <s v="0"/>
    <s v="Good"/>
    <s v="YES"/>
  </r>
  <r>
    <n v="173971251"/>
    <n v="173971251"/>
    <x v="1"/>
    <n v="1914.54"/>
    <s v="2016-09-14T12:02:25"/>
    <n v="279.57"/>
    <x v="12"/>
    <s v="US"/>
    <s v="US"/>
    <n v="90"/>
    <n v="1"/>
    <s v="rideshare"/>
    <d v="2025-01-01T00:00:00"/>
    <d v="2015-12-16T00:00:00"/>
    <d v="2016-01-11T00:00:00"/>
    <n v="625"/>
    <n v="625"/>
    <n v="6768"/>
    <s v="REVERSAL"/>
    <x v="0"/>
    <n v="585.46"/>
    <b v="0"/>
    <b v="0"/>
    <s v="0"/>
    <s v="Good"/>
    <s v="YES"/>
  </r>
  <r>
    <n v="379203135"/>
    <n v="379203135"/>
    <x v="7"/>
    <n v="1290.8599999999999"/>
    <s v="2016-07-23T00:13:40"/>
    <n v="289.44"/>
    <x v="147"/>
    <s v="US"/>
    <s v="US"/>
    <n v="9"/>
    <n v="1"/>
    <s v="airline"/>
    <d v="2031-10-01T00:00:00"/>
    <d v="2006-10-09T00:00:00"/>
    <d v="2006-10-09T00:00:00"/>
    <n v="788"/>
    <n v="788"/>
    <n v="2528"/>
    <s v="PURCHASE"/>
    <x v="0"/>
    <n v="3709.14"/>
    <b v="0"/>
    <b v="0"/>
    <s v="0"/>
    <s v="Good"/>
    <s v="YES"/>
  </r>
  <r>
    <n v="194596994"/>
    <n v="194596994"/>
    <x v="0"/>
    <n v="10867.23"/>
    <s v="2016-05-09T00:31:34"/>
    <n v="0.32"/>
    <x v="86"/>
    <s v="US"/>
    <s v="US"/>
    <n v="9"/>
    <n v="1"/>
    <s v="entertainment"/>
    <d v="2025-07-01T00:00:00"/>
    <d v="2012-01-06T00:00:00"/>
    <d v="2016-03-15T00:00:00"/>
    <n v="663"/>
    <n v="663"/>
    <n v="8002"/>
    <s v="PURCHASE"/>
    <x v="0"/>
    <n v="4132.7700000000004"/>
    <b v="1"/>
    <b v="0"/>
    <s v="0"/>
    <s v="Good"/>
    <s v="YES"/>
  </r>
  <r>
    <n v="672956959"/>
    <n v="672956959"/>
    <x v="4"/>
    <n v="6775.55"/>
    <s v="2016-03-27T16:57:07"/>
    <n v="191.05"/>
    <x v="317"/>
    <s v="US"/>
    <s v="US"/>
    <n v="5"/>
    <n v="1"/>
    <s v="food"/>
    <d v="2021-03-01T00:00:00"/>
    <d v="2013-07-06T00:00:00"/>
    <d v="2013-07-06T00:00:00"/>
    <n v="510"/>
    <n v="510"/>
    <n v="8007"/>
    <s v="PURCHASE"/>
    <x v="0"/>
    <n v="724.45"/>
    <b v="1"/>
    <b v="0"/>
    <s v="0"/>
    <s v="Good"/>
    <s v="YES"/>
  </r>
  <r>
    <n v="329329907"/>
    <n v="329329907"/>
    <x v="5"/>
    <n v="7984.64"/>
    <s v="2016-06-05T16:08:54"/>
    <n v="50.11"/>
    <x v="306"/>
    <s v="US"/>
    <s v="US"/>
    <n v="5"/>
    <n v="1"/>
    <s v="fastfood"/>
    <d v="2029-06-01T00:00:00"/>
    <d v="2012-09-10T00:00:00"/>
    <d v="2016-02-29T00:00:00"/>
    <n v="609"/>
    <n v="609"/>
    <n v="414"/>
    <s v="PURCHASE"/>
    <x v="0"/>
    <n v="2015.36"/>
    <b v="1"/>
    <b v="0"/>
    <s v="0"/>
    <s v="Good"/>
    <s v="YES"/>
  </r>
  <r>
    <n v="537666122"/>
    <n v="537666122"/>
    <x v="5"/>
    <n v="9137.16"/>
    <s v="2016-04-02T10:13:21"/>
    <n v="0"/>
    <x v="318"/>
    <s v="US"/>
    <s v="US"/>
    <n v="9"/>
    <n v="1"/>
    <s v="fastfood"/>
    <d v="2023-05-01T00:00:00"/>
    <d v="2015-06-28T00:00:00"/>
    <d v="2015-06-28T00:00:00"/>
    <n v="510"/>
    <n v="510"/>
    <n v="8325"/>
    <s v="ADDRESS_VERIFICATION"/>
    <x v="0"/>
    <n v="862.84"/>
    <b v="0"/>
    <b v="0"/>
    <s v="0"/>
    <s v="Good"/>
    <s v="YES"/>
  </r>
  <r>
    <n v="562998358"/>
    <n v="562998358"/>
    <x v="7"/>
    <n v="934.88"/>
    <s v="2016-02-24T08:42:55"/>
    <n v="107.27"/>
    <x v="0"/>
    <s v="US"/>
    <s v="US"/>
    <n v="9"/>
    <n v="1"/>
    <s v="online_retail"/>
    <d v="2028-11-01T00:00:00"/>
    <d v="2015-11-15T00:00:00"/>
    <d v="2015-11-15T00:00:00"/>
    <n v="919"/>
    <n v="919"/>
    <n v="5558"/>
    <s v="PURCHASE"/>
    <x v="0"/>
    <n v="4065.12"/>
    <b v="0"/>
    <b v="0"/>
    <s v="0"/>
    <s v="Good"/>
    <s v="YES"/>
  </r>
  <r>
    <n v="194596994"/>
    <n v="194596994"/>
    <x v="0"/>
    <n v="13548.92"/>
    <s v="2016-07-06T08:45:39"/>
    <n v="188.69"/>
    <x v="319"/>
    <s v="US"/>
    <s v="US"/>
    <n v="9"/>
    <n v="1"/>
    <s v="food"/>
    <d v="2031-03-01T00:00:00"/>
    <d v="2012-01-06T00:00:00"/>
    <d v="2016-05-25T00:00:00"/>
    <n v="663"/>
    <n v="663"/>
    <n v="8002"/>
    <s v="REVERSAL"/>
    <x v="0"/>
    <n v="1451.08"/>
    <b v="1"/>
    <b v="0"/>
    <s v="0"/>
    <s v="Good"/>
    <s v="YES"/>
  </r>
  <r>
    <n v="239875038"/>
    <n v="239875038"/>
    <x v="4"/>
    <n v="5567.21"/>
    <s v="2016-07-23T22:32:38"/>
    <n v="39.25"/>
    <x v="143"/>
    <s v="US"/>
    <s v="US"/>
    <n v="9"/>
    <n v="1"/>
    <s v="entertainment"/>
    <d v="2027-12-01T00:00:00"/>
    <d v="2015-03-12T00:00:00"/>
    <d v="2016-05-18T00:00:00"/>
    <n v="383"/>
    <n v="383"/>
    <n v="8212"/>
    <s v="PURCHASE"/>
    <x v="0"/>
    <n v="1932.79"/>
    <b v="1"/>
    <b v="0"/>
    <s v="0"/>
    <s v="Good"/>
    <s v="YES"/>
  </r>
  <r>
    <n v="392264564"/>
    <n v="392264564"/>
    <x v="1"/>
    <n v="781.44"/>
    <s v="2016-10-12T23:08:55"/>
    <n v="118.03"/>
    <x v="294"/>
    <s v="US"/>
    <s v="US"/>
    <n v="5"/>
    <n v="8"/>
    <s v="subscriptions"/>
    <d v="2027-06-01T00:00:00"/>
    <d v="2012-05-06T00:00:00"/>
    <d v="2012-05-06T00:00:00"/>
    <n v="635"/>
    <n v="635"/>
    <n v="8001"/>
    <s v="PURCHASE"/>
    <x v="0"/>
    <n v="1718.56"/>
    <b v="1"/>
    <b v="0"/>
    <s v="0"/>
    <s v="Good"/>
    <s v="YES"/>
  </r>
  <r>
    <n v="877017103"/>
    <n v="877017103"/>
    <x v="7"/>
    <n v="650.75"/>
    <s v="2016-07-13T04:52:18"/>
    <n v="23.6"/>
    <x v="0"/>
    <s v="US"/>
    <s v="US"/>
    <n v="9"/>
    <n v="8"/>
    <s v="online_retail"/>
    <d v="2018-07-01T00:00:00"/>
    <d v="2014-01-31T00:00:00"/>
    <d v="2016-05-17T00:00:00"/>
    <n v="731"/>
    <n v="731"/>
    <n v="4690"/>
    <s v="PURCHASE"/>
    <x v="0"/>
    <n v="4349.25"/>
    <b v="0"/>
    <b v="0"/>
    <s v="0"/>
    <s v="Good"/>
    <s v="YES"/>
  </r>
  <r>
    <n v="787227033"/>
    <n v="787227033"/>
    <x v="8"/>
    <n v="500"/>
    <s v="2016-01-06T01:05:40"/>
    <n v="65.61"/>
    <x v="320"/>
    <s v="US"/>
    <s v="US"/>
    <n v="2"/>
    <n v="1"/>
    <s v="personal care"/>
    <d v="2026-02-01T00:00:00"/>
    <d v="2014-07-10T00:00:00"/>
    <d v="2014-07-10T00:00:00"/>
    <n v="996"/>
    <n v="996"/>
    <n v="1912"/>
    <s v="PURCHASE"/>
    <x v="0"/>
    <n v="0"/>
    <b v="1"/>
    <b v="0"/>
    <s v="0"/>
    <s v="Good"/>
    <s v="YES"/>
  </r>
  <r>
    <n v="990764813"/>
    <n v="990764813"/>
    <x v="2"/>
    <n v="14519.07"/>
    <s v="2016-09-17T16:24:47"/>
    <n v="2.0299999999999998"/>
    <x v="68"/>
    <s v="US"/>
    <s v="US"/>
    <n v="5"/>
    <n v="1"/>
    <s v="online_retail"/>
    <d v="2025-06-01T00:00:00"/>
    <d v="2015-01-10T00:00:00"/>
    <d v="2016-06-12T00:00:00"/>
    <n v="910"/>
    <n v="910"/>
    <n v="4008"/>
    <s v="PURCHASE"/>
    <x v="0"/>
    <n v="5480.93"/>
    <b v="0"/>
    <b v="0"/>
    <s v="0"/>
    <s v="Good"/>
    <s v="YES"/>
  </r>
  <r>
    <n v="851184105"/>
    <n v="851184105"/>
    <x v="0"/>
    <n v="13250.29"/>
    <s v="2016-02-14T08:42:13"/>
    <n v="6.77"/>
    <x v="12"/>
    <s v="US"/>
    <s v="US"/>
    <n v="9"/>
    <n v="1"/>
    <s v="rideshare"/>
    <d v="2025-01-01T00:00:00"/>
    <d v="2014-02-04T00:00:00"/>
    <d v="2014-02-04T00:00:00"/>
    <n v="435"/>
    <n v="435"/>
    <n v="8740"/>
    <s v="PURCHASE"/>
    <x v="0"/>
    <n v="1749.71"/>
    <b v="0"/>
    <b v="0"/>
    <s v="0"/>
    <s v="Good"/>
    <s v="YES"/>
  </r>
  <r>
    <n v="552158878"/>
    <n v="552158878"/>
    <x v="7"/>
    <n v="1730.47"/>
    <s v="2016-08-15T02:35:37"/>
    <n v="189.91"/>
    <x v="321"/>
    <s v="US"/>
    <s v="US"/>
    <n v="5"/>
    <n v="1"/>
    <s v="entertainment"/>
    <d v="2025-04-01T00:00:00"/>
    <d v="2012-12-06T00:00:00"/>
    <d v="2016-07-11T00:00:00"/>
    <n v="783"/>
    <n v="783"/>
    <n v="6512"/>
    <s v="PURCHASE"/>
    <x v="0"/>
    <n v="3269.53"/>
    <b v="1"/>
    <b v="0"/>
    <s v="0"/>
    <s v="Good"/>
    <s v="YES"/>
  </r>
  <r>
    <n v="999116200"/>
    <n v="999116200"/>
    <x v="9"/>
    <n v="47242.58"/>
    <s v="2016-04-25T16:11:49"/>
    <n v="117.42"/>
    <x v="322"/>
    <s v="US"/>
    <s v="US"/>
    <n v="9"/>
    <n v="1"/>
    <s v="fastfood"/>
    <d v="2031-12-01T00:00:00"/>
    <d v="2015-04-10T00:00:00"/>
    <d v="2016-02-05T00:00:00"/>
    <n v="682"/>
    <n v="682"/>
    <n v="7632"/>
    <s v="PURCHASE"/>
    <x v="0"/>
    <n v="2757.42"/>
    <b v="1"/>
    <b v="0"/>
    <s v="0"/>
    <s v="Good"/>
    <s v="YES"/>
  </r>
  <r>
    <n v="689559462"/>
    <n v="689559462"/>
    <x v="7"/>
    <n v="5000"/>
    <s v="2016-01-14T06:21:59"/>
    <n v="175.12"/>
    <x v="323"/>
    <s v="US"/>
    <s v="US"/>
    <n v="5"/>
    <n v="1"/>
    <s v="fastfood"/>
    <d v="2020-12-01T00:00:00"/>
    <d v="2014-09-30T00:00:00"/>
    <d v="2014-09-30T00:00:00"/>
    <n v="857"/>
    <n v="857"/>
    <n v="4454"/>
    <s v="PURCHASE"/>
    <x v="0"/>
    <n v="0"/>
    <b v="1"/>
    <b v="0"/>
    <s v="0"/>
    <s v="Good"/>
    <s v="YES"/>
  </r>
  <r>
    <n v="468441453"/>
    <n v="468441453"/>
    <x v="5"/>
    <n v="4370.9799999999996"/>
    <s v="2016-02-11T21:46:09"/>
    <n v="75.180000000000007"/>
    <x v="12"/>
    <s v="US"/>
    <s v="US"/>
    <n v="2"/>
    <n v="1"/>
    <s v="rideshare"/>
    <d v="2030-03-01T00:00:00"/>
    <d v="2014-02-05T00:00:00"/>
    <d v="2016-02-07T00:00:00"/>
    <n v="608"/>
    <n v="608"/>
    <n v="9093"/>
    <s v="PURCHASE"/>
    <x v="0"/>
    <n v="5629.02"/>
    <b v="0"/>
    <b v="0"/>
    <s v="0"/>
    <s v="Good"/>
    <s v="YES"/>
  </r>
  <r>
    <n v="771371396"/>
    <n v="771371396"/>
    <x v="7"/>
    <n v="2058.9299999999998"/>
    <s v="2016-11-24T09:18:35"/>
    <n v="13.06"/>
    <x v="40"/>
    <s v="US"/>
    <s v="US"/>
    <n v="5"/>
    <n v="1"/>
    <s v="food"/>
    <d v="2028-03-01T00:00:00"/>
    <d v="2015-11-22T00:00:00"/>
    <d v="2015-11-22T00:00:00"/>
    <n v="630"/>
    <n v="630"/>
    <n v="5859"/>
    <s v="PURCHASE"/>
    <x v="0"/>
    <n v="2941.07"/>
    <b v="1"/>
    <b v="0"/>
    <s v="0"/>
    <s v="Good"/>
    <s v="YES"/>
  </r>
  <r>
    <n v="768143160"/>
    <n v="768143160"/>
    <x v="5"/>
    <n v="1281.9000000000001"/>
    <s v="2016-07-18T05:22:45"/>
    <n v="197.1"/>
    <x v="324"/>
    <s v="US"/>
    <s v="US"/>
    <n v="2"/>
    <n v="1"/>
    <s v="fastfood"/>
    <d v="2021-12-01T00:00:00"/>
    <d v="2015-12-17T00:00:00"/>
    <d v="2015-12-17T00:00:00"/>
    <n v="230"/>
    <n v="230"/>
    <n v="2051"/>
    <s v="PURCHASE"/>
    <x v="0"/>
    <n v="8718.1"/>
    <b v="1"/>
    <b v="0"/>
    <s v="0"/>
    <s v="Good"/>
    <s v="YES"/>
  </r>
  <r>
    <n v="944129691"/>
    <n v="944129691"/>
    <x v="3"/>
    <n v="205.48"/>
    <s v="2016-08-11T08:40:01"/>
    <n v="190.32"/>
    <x v="22"/>
    <s v="US"/>
    <s v="US"/>
    <n v="5"/>
    <n v="1"/>
    <s v="online_gifts"/>
    <d v="2023-07-01T00:00:00"/>
    <d v="2015-10-05T00:00:00"/>
    <d v="2015-10-05T00:00:00"/>
    <n v="575"/>
    <n v="575"/>
    <n v="3149"/>
    <s v="PURCHASE"/>
    <x v="0"/>
    <n v="44.52"/>
    <b v="0"/>
    <b v="0"/>
    <s v="0"/>
    <s v="Good"/>
    <s v="YES"/>
  </r>
  <r>
    <n v="937856632"/>
    <n v="937856632"/>
    <x v="6"/>
    <n v="526.99"/>
    <s v="2016-10-14T19:54:53"/>
    <n v="59.68"/>
    <x v="143"/>
    <s v="US"/>
    <s v="US"/>
    <n v="90"/>
    <n v="1"/>
    <s v="entertainment"/>
    <d v="2022-02-01T00:00:00"/>
    <d v="2011-01-28T00:00:00"/>
    <d v="2016-09-30T00:00:00"/>
    <n v="489"/>
    <n v="489"/>
    <n v="2966"/>
    <s v="PURCHASE"/>
    <x v="0"/>
    <n v="473.01"/>
    <b v="1"/>
    <b v="0"/>
    <s v="0"/>
    <s v="Good"/>
    <s v="YES"/>
  </r>
  <r>
    <n v="798548023"/>
    <n v="798548023"/>
    <x v="7"/>
    <n v="2045.39"/>
    <s v="2016-12-16T04:09:18"/>
    <n v="221.89"/>
    <x v="14"/>
    <s v="US"/>
    <s v="US"/>
    <n v="9"/>
    <n v="1"/>
    <s v="online_retail"/>
    <d v="2029-08-01T00:00:00"/>
    <d v="2015-04-29T00:00:00"/>
    <d v="2016-07-06T00:00:00"/>
    <n v="149"/>
    <n v="149"/>
    <n v="8004"/>
    <s v="PURCHASE"/>
    <x v="0"/>
    <n v="2954.61"/>
    <b v="0"/>
    <b v="0"/>
    <s v="0"/>
    <s v="Good"/>
    <s v="YES"/>
  </r>
  <r>
    <n v="865766447"/>
    <n v="865766447"/>
    <x v="5"/>
    <n v="9368.7800000000007"/>
    <s v="2016-12-09T07:03:50"/>
    <n v="9.16"/>
    <x v="108"/>
    <s v="US"/>
    <s v="US"/>
    <n v="9"/>
    <n v="1"/>
    <s v="online_subscriptions"/>
    <d v="2022-06-01T00:00:00"/>
    <d v="2015-07-21T00:00:00"/>
    <d v="2015-07-21T00:00:00"/>
    <n v="962"/>
    <n v="962"/>
    <n v="7538"/>
    <s v="PURCHASE"/>
    <x v="0"/>
    <n v="631.22"/>
    <b v="0"/>
    <b v="0"/>
    <s v="0"/>
    <s v="Good"/>
    <s v="YES"/>
  </r>
  <r>
    <n v="266796367"/>
    <n v="266796367"/>
    <x v="2"/>
    <n v="6419.87"/>
    <s v="2016-03-31T09:21:13"/>
    <n v="526.88"/>
    <x v="60"/>
    <s v="US"/>
    <s v="US"/>
    <n v="5"/>
    <n v="1"/>
    <s v="rideshare"/>
    <d v="2028-12-01T00:00:00"/>
    <d v="2014-03-11T00:00:00"/>
    <d v="2014-03-11T00:00:00"/>
    <n v="674"/>
    <n v="674"/>
    <n v="8947"/>
    <s v="PURCHASE"/>
    <x v="0"/>
    <n v="13580.13"/>
    <b v="0"/>
    <b v="0"/>
    <s v="0"/>
    <s v="Good"/>
    <s v="YES"/>
  </r>
  <r>
    <n v="149658986"/>
    <n v="149658986"/>
    <x v="8"/>
    <n v="500"/>
    <s v="2016-03-01T09:30:58"/>
    <n v="18.46"/>
    <x v="11"/>
    <s v="US"/>
    <s v="US"/>
    <n v="2"/>
    <n v="1"/>
    <s v="online_retail"/>
    <d v="2020-02-01T00:00:00"/>
    <d v="2015-06-18T00:00:00"/>
    <d v="2015-06-18T00:00:00"/>
    <n v="607"/>
    <n v="607"/>
    <n v="3545"/>
    <s v="PURCHASE"/>
    <x v="0"/>
    <n v="0"/>
    <b v="0"/>
    <b v="0"/>
    <s v="0"/>
    <s v="Good"/>
    <s v="YES"/>
  </r>
  <r>
    <n v="888231319"/>
    <n v="888231319"/>
    <x v="5"/>
    <n v="5217.42"/>
    <s v="2016-05-05T11:14:22"/>
    <n v="208.22"/>
    <x v="155"/>
    <s v="US"/>
    <s v="US"/>
    <n v="9"/>
    <n v="1"/>
    <s v="entertainment"/>
    <d v="2025-08-01T00:00:00"/>
    <d v="2015-04-09T00:00:00"/>
    <d v="2016-02-07T00:00:00"/>
    <n v="486"/>
    <n v="486"/>
    <n v="6743"/>
    <s v="PURCHASE"/>
    <x v="0"/>
    <n v="4782.58"/>
    <b v="1"/>
    <b v="0"/>
    <s v="0"/>
    <s v="Good"/>
    <s v="YES"/>
  </r>
  <r>
    <n v="439836839"/>
    <n v="439836839"/>
    <x v="5"/>
    <n v="7841.5"/>
    <s v="2016-06-18T09:23:30"/>
    <n v="239.51"/>
    <x v="325"/>
    <s v="US"/>
    <s v="US"/>
    <n v="2"/>
    <n v="1"/>
    <s v="subscriptions"/>
    <d v="2031-01-01T00:00:00"/>
    <d v="2013-11-02T00:00:00"/>
    <d v="2016-03-02T00:00:00"/>
    <n v="754"/>
    <n v="754"/>
    <n v="3493"/>
    <s v="PURCHASE"/>
    <x v="0"/>
    <n v="2158.5"/>
    <b v="0"/>
    <b v="0"/>
    <s v="0"/>
    <s v="Good"/>
    <s v="YES"/>
  </r>
  <r>
    <n v="906168404"/>
    <n v="906168404"/>
    <x v="7"/>
    <n v="3061.83"/>
    <s v="2016-05-24T02:22:51"/>
    <n v="0"/>
    <x v="60"/>
    <s v="US"/>
    <s v="US"/>
    <n v="2"/>
    <n v="8"/>
    <s v="rideshare"/>
    <d v="2027-10-01T00:00:00"/>
    <d v="2015-07-30T00:00:00"/>
    <d v="2015-07-30T00:00:00"/>
    <n v="455"/>
    <n v="455"/>
    <n v="2891"/>
    <s v="ADDRESS_VERIFICATION"/>
    <x v="0"/>
    <n v="1938.17"/>
    <b v="0"/>
    <b v="0"/>
    <s v="0"/>
    <s v="Good"/>
    <s v="YES"/>
  </r>
  <r>
    <n v="149658986"/>
    <n v="149658986"/>
    <x v="8"/>
    <n v="500"/>
    <s v="2016-02-15T09:16:35"/>
    <n v="55.15"/>
    <x v="326"/>
    <s v="US"/>
    <s v="US"/>
    <n v="5"/>
    <n v="1"/>
    <s v="hotels"/>
    <d v="2028-04-01T00:00:00"/>
    <d v="2015-06-18T00:00:00"/>
    <d v="2015-06-18T00:00:00"/>
    <n v="607"/>
    <n v="607"/>
    <n v="3545"/>
    <s v="PURCHASE"/>
    <x v="0"/>
    <n v="0"/>
    <b v="1"/>
    <b v="0"/>
    <s v="0"/>
    <s v="Good"/>
    <s v="YES"/>
  </r>
  <r>
    <n v="124350476"/>
    <n v="124350476"/>
    <x v="4"/>
    <n v="2387.04"/>
    <s v="2016-09-14T07:44:05"/>
    <n v="41.49"/>
    <x v="327"/>
    <s v="US"/>
    <s v="US"/>
    <n v="5"/>
    <n v="1"/>
    <s v="hotels"/>
    <d v="2026-09-01T00:00:00"/>
    <d v="2014-12-05T00:00:00"/>
    <d v="2016-04-04T00:00:00"/>
    <n v="782"/>
    <n v="782"/>
    <n v="2378"/>
    <s v="PURCHASE"/>
    <x v="0"/>
    <n v="5112.96"/>
    <b v="0"/>
    <b v="0"/>
    <s v="0"/>
    <s v="Good"/>
    <s v="YES"/>
  </r>
  <r>
    <n v="244507828"/>
    <n v="244507828"/>
    <x v="4"/>
    <n v="2197.38"/>
    <s v="2016-11-04T20:11:04"/>
    <n v="186.2"/>
    <x v="143"/>
    <m/>
    <s v="US"/>
    <n v="5"/>
    <n v="1"/>
    <s v="entertainment"/>
    <d v="2023-09-01T00:00:00"/>
    <d v="2014-12-02T00:00:00"/>
    <d v="2014-12-02T00:00:00"/>
    <n v="792"/>
    <n v="792"/>
    <n v="3112"/>
    <s v="PURCHASE"/>
    <x v="0"/>
    <n v="5302.62"/>
    <b v="1"/>
    <b v="0"/>
    <s v="0"/>
    <s v="Good"/>
    <s v="YES"/>
  </r>
  <r>
    <n v="377838194"/>
    <n v="377838194"/>
    <x v="1"/>
    <n v="207.55"/>
    <s v="2016-02-02T23:03:51"/>
    <n v="43.58"/>
    <x v="35"/>
    <s v="US"/>
    <s v="US"/>
    <n v="2"/>
    <n v="1"/>
    <s v="online_retail"/>
    <d v="2026-04-01T00:00:00"/>
    <d v="2014-04-21T00:00:00"/>
    <d v="2016-01-19T00:00:00"/>
    <n v="921"/>
    <n v="921"/>
    <n v="6310"/>
    <s v="PURCHASE"/>
    <x v="0"/>
    <n v="2292.4499999999998"/>
    <b v="0"/>
    <b v="0"/>
    <s v="0"/>
    <s v="Good"/>
    <s v="YES"/>
  </r>
  <r>
    <n v="169343418"/>
    <n v="169343418"/>
    <x v="5"/>
    <n v="2119.06"/>
    <s v="2016-09-14T18:40:03"/>
    <n v="224.7"/>
    <x v="46"/>
    <s v="US"/>
    <s v="US"/>
    <n v="5"/>
    <n v="1"/>
    <s v="online_gifts"/>
    <d v="2029-06-01T00:00:00"/>
    <d v="2015-07-19T00:00:00"/>
    <d v="2016-08-04T00:00:00"/>
    <n v="131"/>
    <n v="131"/>
    <n v="412"/>
    <s v="PURCHASE"/>
    <x v="0"/>
    <n v="7880.94"/>
    <b v="0"/>
    <b v="0"/>
    <s v="0"/>
    <s v="Good"/>
    <s v="YES"/>
  </r>
  <r>
    <n v="863184460"/>
    <n v="863184460"/>
    <x v="7"/>
    <n v="3012.03"/>
    <s v="2016-04-17T00:41:33"/>
    <n v="8.9499999999999993"/>
    <x v="328"/>
    <s v="US"/>
    <s v="US"/>
    <n v="2"/>
    <n v="8"/>
    <s v="fastfood"/>
    <d v="2029-12-01T00:00:00"/>
    <d v="2015-12-05T00:00:00"/>
    <d v="2015-12-05T00:00:00"/>
    <n v="837"/>
    <n v="837"/>
    <n v="3702"/>
    <s v="PURCHASE"/>
    <x v="0"/>
    <n v="1987.97"/>
    <b v="1"/>
    <b v="0"/>
    <s v="0"/>
    <s v="Good"/>
    <s v="YES"/>
  </r>
  <r>
    <n v="472317736"/>
    <n v="472317736"/>
    <x v="7"/>
    <n v="2838.11"/>
    <s v="2016-01-18T07:40:27"/>
    <n v="154.02000000000001"/>
    <x v="68"/>
    <s v="US"/>
    <s v="US"/>
    <n v="9"/>
    <n v="8"/>
    <s v="online_retail"/>
    <d v="2020-04-01T00:00:00"/>
    <d v="2008-08-25T00:00:00"/>
    <d v="2008-08-25T00:00:00"/>
    <n v="750"/>
    <n v="750"/>
    <n v="3616"/>
    <s v="PURCHASE"/>
    <x v="0"/>
    <n v="2161.89"/>
    <b v="0"/>
    <b v="0"/>
    <s v="0"/>
    <s v="Good"/>
    <s v="YES"/>
  </r>
  <r>
    <n v="293446786"/>
    <n v="293446786"/>
    <x v="7"/>
    <n v="514.83000000000004"/>
    <s v="2016-12-30T11:31:51"/>
    <n v="34.57"/>
    <x v="12"/>
    <s v="US"/>
    <s v="US"/>
    <n v="2"/>
    <n v="8"/>
    <s v="rideshare"/>
    <d v="2026-04-01T00:00:00"/>
    <d v="2012-01-07T00:00:00"/>
    <d v="2016-10-30T00:00:00"/>
    <n v="141"/>
    <n v="141"/>
    <n v="5038"/>
    <s v="PURCHASE"/>
    <x v="0"/>
    <n v="4485.17"/>
    <b v="0"/>
    <b v="0"/>
    <s v="0"/>
    <s v="Good"/>
    <s v="YES"/>
  </r>
  <r>
    <n v="863184460"/>
    <n v="863184460"/>
    <x v="7"/>
    <n v="3101.71"/>
    <s v="2016-05-05T17:48:17"/>
    <n v="41.74"/>
    <x v="321"/>
    <s v="US"/>
    <s v="US"/>
    <n v="2"/>
    <n v="1"/>
    <s v="entertainment"/>
    <d v="2020-06-01T00:00:00"/>
    <d v="2015-12-05T00:00:00"/>
    <d v="2015-12-05T00:00:00"/>
    <n v="837"/>
    <n v="837"/>
    <n v="3702"/>
    <s v="PURCHASE"/>
    <x v="0"/>
    <n v="1898.29"/>
    <b v="1"/>
    <b v="0"/>
    <s v="0"/>
    <s v="Good"/>
    <s v="YES"/>
  </r>
  <r>
    <n v="792317293"/>
    <n v="792317293"/>
    <x v="7"/>
    <n v="1488.3"/>
    <s v="2016-04-07T08:25:13"/>
    <n v="651.87"/>
    <x v="329"/>
    <s v="US"/>
    <s v="US"/>
    <n v="2"/>
    <n v="8"/>
    <s v="subscriptions"/>
    <d v="2021-10-01T00:00:00"/>
    <d v="2015-05-20T00:00:00"/>
    <d v="2016-03-30T00:00:00"/>
    <n v="135"/>
    <n v="135"/>
    <n v="3866"/>
    <s v="PURCHASE"/>
    <x v="0"/>
    <n v="3511.7"/>
    <b v="0"/>
    <b v="0"/>
    <s v="0"/>
    <s v="Good"/>
    <s v="YES"/>
  </r>
  <r>
    <n v="582795387"/>
    <n v="582795387"/>
    <x v="7"/>
    <n v="2644.5"/>
    <s v="2016-01-14T19:46:00"/>
    <n v="19.09"/>
    <x v="119"/>
    <s v="US"/>
    <s v="US"/>
    <n v="90"/>
    <n v="1"/>
    <s v="personal care"/>
    <d v="2025-09-01T00:00:00"/>
    <d v="2012-10-21T00:00:00"/>
    <d v="2016-01-07T00:00:00"/>
    <n v="721"/>
    <n v="721"/>
    <n v="2953"/>
    <s v="PURCHASE"/>
    <x v="0"/>
    <n v="2355.5"/>
    <b v="1"/>
    <b v="0"/>
    <s v="0"/>
    <s v="Good"/>
    <s v="YES"/>
  </r>
  <r>
    <n v="245024678"/>
    <n v="245024678"/>
    <x v="6"/>
    <n v="544.94000000000005"/>
    <s v="2016-11-29T13:10:27"/>
    <n v="760.72"/>
    <x v="330"/>
    <s v="US"/>
    <s v="US"/>
    <n v="2"/>
    <n v="1"/>
    <s v="fastfood"/>
    <d v="2028-01-01T00:00:00"/>
    <d v="2014-11-16T00:00:00"/>
    <d v="2014-11-16T00:00:00"/>
    <n v="737"/>
    <n v="737"/>
    <n v="5773"/>
    <s v="PURCHASE"/>
    <x v="0"/>
    <n v="455.06"/>
    <b v="1"/>
    <b v="0"/>
    <s v="0"/>
    <s v="Bad"/>
    <s v="YES"/>
  </r>
  <r>
    <n v="438235263"/>
    <n v="438235263"/>
    <x v="7"/>
    <n v="329.28"/>
    <s v="2016-10-12T14:58:13"/>
    <n v="115.09"/>
    <x v="36"/>
    <s v="US"/>
    <s v="US"/>
    <n v="9"/>
    <n v="1"/>
    <s v="online_retail"/>
    <d v="2026-04-01T00:00:00"/>
    <d v="2015-04-03T00:00:00"/>
    <d v="2015-04-03T00:00:00"/>
    <n v="466"/>
    <n v="466"/>
    <n v="4516"/>
    <s v="PURCHASE"/>
    <x v="0"/>
    <n v="4670.72"/>
    <b v="0"/>
    <b v="0"/>
    <s v="0"/>
    <s v="Good"/>
    <s v="YES"/>
  </r>
  <r>
    <n v="973681430"/>
    <n v="973681430"/>
    <x v="4"/>
    <n v="2418"/>
    <s v="2016-10-19T00:45:12"/>
    <n v="4.43"/>
    <x v="12"/>
    <s v="US"/>
    <s v="US"/>
    <n v="5"/>
    <n v="1"/>
    <s v="rideshare"/>
    <d v="2021-06-01T00:00:00"/>
    <d v="2013-05-22T00:00:00"/>
    <d v="2016-06-13T00:00:00"/>
    <n v="536"/>
    <n v="536"/>
    <n v="5323"/>
    <s v="PURCHASE"/>
    <x v="0"/>
    <n v="5082"/>
    <b v="0"/>
    <b v="0"/>
    <s v="0"/>
    <s v="Good"/>
    <s v="YES"/>
  </r>
  <r>
    <n v="656845832"/>
    <n v="656845832"/>
    <x v="4"/>
    <n v="6900.67"/>
    <s v="2016-11-25T00:52:36"/>
    <n v="164.31"/>
    <x v="331"/>
    <s v="US"/>
    <s v="US"/>
    <n v="90"/>
    <n v="8"/>
    <s v="fastfood"/>
    <d v="2028-06-01T00:00:00"/>
    <d v="2014-08-15T00:00:00"/>
    <d v="2016-04-28T00:00:00"/>
    <n v="231"/>
    <n v="231"/>
    <n v="4495"/>
    <s v="PURCHASE"/>
    <x v="0"/>
    <n v="599.33000000000004"/>
    <b v="1"/>
    <b v="0"/>
    <s v="0"/>
    <s v="Good"/>
    <s v="YES"/>
  </r>
  <r>
    <n v="428892294"/>
    <n v="428892294"/>
    <x v="1"/>
    <n v="637.96"/>
    <s v="2016-04-07T14:13:19"/>
    <n v="39.76"/>
    <x v="111"/>
    <s v="US"/>
    <s v="US"/>
    <n v="2"/>
    <n v="1"/>
    <s v="online_gifts"/>
    <d v="2030-07-01T00:00:00"/>
    <d v="2014-05-24T00:00:00"/>
    <d v="2016-03-26T00:00:00"/>
    <n v="654"/>
    <n v="654"/>
    <n v="4737"/>
    <s v="PURCHASE"/>
    <x v="0"/>
    <n v="1862.04"/>
    <b v="0"/>
    <b v="0"/>
    <s v="0"/>
    <s v="Good"/>
    <s v="YES"/>
  </r>
  <r>
    <n v="772212779"/>
    <n v="772212779"/>
    <x v="3"/>
    <n v="133.77000000000001"/>
    <s v="2016-05-20T08:32:10"/>
    <n v="134.82"/>
    <x v="332"/>
    <s v="US"/>
    <s v="US"/>
    <n v="9"/>
    <n v="1"/>
    <s v="fastfood"/>
    <d v="2025-03-01T00:00:00"/>
    <d v="2015-12-26T00:00:00"/>
    <d v="2016-03-15T00:00:00"/>
    <n v="135"/>
    <n v="135"/>
    <n v="6040"/>
    <s v="PURCHASE"/>
    <x v="0"/>
    <n v="116.23"/>
    <b v="1"/>
    <b v="0"/>
    <s v="0"/>
    <s v="Bad"/>
    <s v="YES"/>
  </r>
  <r>
    <n v="973681430"/>
    <n v="973681430"/>
    <x v="4"/>
    <n v="3658.6"/>
    <s v="2016-11-19T05:06:05"/>
    <n v="307.87"/>
    <x v="12"/>
    <s v="US"/>
    <s v="US"/>
    <n v="5"/>
    <n v="1"/>
    <s v="rideshare"/>
    <d v="2020-08-01T00:00:00"/>
    <d v="2013-05-22T00:00:00"/>
    <d v="2016-06-13T00:00:00"/>
    <n v="536"/>
    <n v="536"/>
    <n v="5323"/>
    <s v="PURCHASE"/>
    <x v="0"/>
    <n v="3841.4"/>
    <b v="0"/>
    <b v="0"/>
    <s v="0"/>
    <s v="Good"/>
    <s v="YES"/>
  </r>
  <r>
    <n v="697150961"/>
    <n v="697150961"/>
    <x v="7"/>
    <n v="4870.29"/>
    <s v="2016-05-03T00:10:44"/>
    <n v="39.32"/>
    <x v="333"/>
    <s v="US"/>
    <s v="US"/>
    <n v="5"/>
    <n v="1"/>
    <s v="fastfood"/>
    <d v="2022-04-01T00:00:00"/>
    <d v="2013-03-23T00:00:00"/>
    <d v="2016-03-16T00:00:00"/>
    <n v="280"/>
    <n v="280"/>
    <n v="477"/>
    <s v="PURCHASE"/>
    <x v="0"/>
    <n v="129.71"/>
    <b v="1"/>
    <b v="0"/>
    <s v="0"/>
    <s v="Good"/>
    <s v="YES"/>
  </r>
  <r>
    <n v="854193323"/>
    <n v="854193323"/>
    <x v="1"/>
    <n v="220.94"/>
    <s v="2016-08-14T13:57:40"/>
    <n v="182.67"/>
    <x v="129"/>
    <s v="US"/>
    <s v="US"/>
    <n v="9"/>
    <n v="1"/>
    <s v="subscriptions"/>
    <d v="2021-04-01T00:00:00"/>
    <d v="2015-06-26T00:00:00"/>
    <d v="2015-06-26T00:00:00"/>
    <n v="957"/>
    <n v="957"/>
    <n v="6954"/>
    <s v="PURCHASE"/>
    <x v="0"/>
    <n v="2279.06"/>
    <b v="0"/>
    <b v="0"/>
    <s v="0"/>
    <s v="Good"/>
    <s v="YES"/>
  </r>
  <r>
    <n v="581238046"/>
    <n v="581238046"/>
    <x v="1"/>
    <n v="1086.04"/>
    <s v="2016-12-07T16:03:21"/>
    <n v="139.46"/>
    <x v="334"/>
    <m/>
    <s v="US"/>
    <n v="5"/>
    <n v="1"/>
    <s v="furniture"/>
    <d v="2019-11-01T00:00:00"/>
    <d v="2012-01-09T00:00:00"/>
    <d v="2012-01-09T00:00:00"/>
    <n v="506"/>
    <n v="506"/>
    <n v="3093"/>
    <s v="PURCHASE"/>
    <x v="0"/>
    <n v="1413.96"/>
    <b v="1"/>
    <b v="0"/>
    <s v="0"/>
    <s v="Good"/>
    <s v="YES"/>
  </r>
  <r>
    <n v="347770835"/>
    <n v="347770835"/>
    <x v="0"/>
    <n v="11977.46"/>
    <s v="2016-01-22T18:00:15"/>
    <n v="78.84"/>
    <x v="335"/>
    <s v="US"/>
    <s v="US"/>
    <n v="2"/>
    <n v="1"/>
    <s v="personal care"/>
    <d v="2025-09-01T00:00:00"/>
    <d v="2015-09-09T00:00:00"/>
    <d v="2015-09-09T00:00:00"/>
    <n v="549"/>
    <n v="549"/>
    <n v="4623"/>
    <s v="PURCHASE"/>
    <x v="0"/>
    <n v="3022.54"/>
    <b v="1"/>
    <b v="0"/>
    <s v="0"/>
    <s v="Good"/>
    <s v="YES"/>
  </r>
  <r>
    <n v="685143877"/>
    <n v="685143877"/>
    <x v="6"/>
    <n v="470.27"/>
    <s v="2016-05-21T18:25:24"/>
    <n v="138.4"/>
    <x v="249"/>
    <s v="US"/>
    <s v="US"/>
    <n v="9"/>
    <n v="1"/>
    <s v="airline"/>
    <d v="2029-01-01T00:00:00"/>
    <d v="2012-05-11T00:00:00"/>
    <d v="2012-05-11T00:00:00"/>
    <n v="678"/>
    <n v="678"/>
    <n v="411"/>
    <s v="PURCHASE"/>
    <x v="0"/>
    <n v="529.73"/>
    <b v="0"/>
    <b v="0"/>
    <s v="0"/>
    <s v="Good"/>
    <s v="YES"/>
  </r>
  <r>
    <n v="281211291"/>
    <n v="281211291"/>
    <x v="0"/>
    <n v="4214.18"/>
    <s v="2016-09-25T16:18:23"/>
    <n v="8.68"/>
    <x v="31"/>
    <s v="US"/>
    <s v="US"/>
    <n v="9"/>
    <n v="1"/>
    <s v="mobileapps"/>
    <d v="2027-06-01T00:00:00"/>
    <d v="2015-08-20T00:00:00"/>
    <d v="2015-08-20T00:00:00"/>
    <n v="171"/>
    <n v="171"/>
    <n v="8447"/>
    <s v="PURCHASE"/>
    <x v="0"/>
    <n v="10785.82"/>
    <b v="0"/>
    <b v="0"/>
    <s v="0"/>
    <s v="Good"/>
    <s v="YES"/>
  </r>
  <r>
    <n v="742927928"/>
    <n v="742927928"/>
    <x v="7"/>
    <n v="1618.2"/>
    <s v="2016-11-17T15:41:31"/>
    <n v="389.75"/>
    <x v="36"/>
    <s v="US"/>
    <s v="US"/>
    <n v="2"/>
    <n v="8"/>
    <s v="online_retail"/>
    <d v="2018-08-01T00:00:00"/>
    <d v="2007-07-11T00:00:00"/>
    <d v="2016-08-09T00:00:00"/>
    <n v="777"/>
    <n v="777"/>
    <n v="8083"/>
    <s v="PURCHASE"/>
    <x v="0"/>
    <n v="3381.8"/>
    <b v="0"/>
    <b v="0"/>
    <s v="0"/>
    <s v="Good"/>
    <s v="YES"/>
  </r>
  <r>
    <n v="270641542"/>
    <n v="270641542"/>
    <x v="9"/>
    <n v="27906.52"/>
    <s v="2016-07-22T02:09:48"/>
    <n v="0"/>
    <x v="336"/>
    <s v="US"/>
    <s v="US"/>
    <n v="2"/>
    <n v="8"/>
    <s v="personal care"/>
    <d v="2025-03-01T00:00:00"/>
    <d v="2012-03-26T00:00:00"/>
    <d v="2016-07-02T00:00:00"/>
    <n v="269"/>
    <n v="269"/>
    <n v="6505"/>
    <s v="ADDRESS_VERIFICATION"/>
    <x v="0"/>
    <n v="22093.48"/>
    <b v="0"/>
    <b v="0"/>
    <s v="0"/>
    <s v="Good"/>
    <s v="YES"/>
  </r>
  <r>
    <n v="537986365"/>
    <n v="537986365"/>
    <x v="5"/>
    <n v="701.97"/>
    <s v="2016-04-23T05:09:26"/>
    <n v="65.69"/>
    <x v="12"/>
    <s v="US"/>
    <s v="US"/>
    <n v="9"/>
    <n v="1"/>
    <s v="rideshare"/>
    <d v="2019-06-01T00:00:00"/>
    <d v="2014-06-23T00:00:00"/>
    <d v="2014-06-23T00:00:00"/>
    <n v="626"/>
    <n v="626"/>
    <n v="5914"/>
    <s v="PURCHASE"/>
    <x v="0"/>
    <n v="9298.0300000000007"/>
    <b v="0"/>
    <b v="0"/>
    <s v="0"/>
    <s v="Good"/>
    <s v="YES"/>
  </r>
  <r>
    <n v="794185125"/>
    <n v="794185125"/>
    <x v="7"/>
    <n v="1434.82"/>
    <s v="2016-12-28T03:09:03"/>
    <n v="92.28"/>
    <x v="337"/>
    <s v="US"/>
    <s v="US"/>
    <n v="9"/>
    <n v="1"/>
    <s v="food"/>
    <d v="2020-12-01T00:00:00"/>
    <d v="2015-02-09T00:00:00"/>
    <d v="2015-02-09T00:00:00"/>
    <n v="222"/>
    <n v="222"/>
    <n v="3720"/>
    <s v="PURCHASE"/>
    <x v="0"/>
    <n v="3565.18"/>
    <b v="1"/>
    <b v="0"/>
    <s v="0"/>
    <s v="Good"/>
    <s v="YES"/>
  </r>
  <r>
    <n v="634391493"/>
    <n v="634391493"/>
    <x v="9"/>
    <n v="49925.74"/>
    <s v="2016-01-09T04:29:13"/>
    <n v="275.08999999999997"/>
    <x v="338"/>
    <s v="US"/>
    <s v="US"/>
    <n v="9"/>
    <n v="1"/>
    <s v="fastfood"/>
    <d v="2027-07-01T00:00:00"/>
    <d v="2013-04-02T00:00:00"/>
    <d v="2013-04-02T00:00:00"/>
    <n v="508"/>
    <n v="508"/>
    <n v="658"/>
    <s v="PURCHASE"/>
    <x v="0"/>
    <n v="74.260000000000005"/>
    <b v="1"/>
    <b v="0"/>
    <s v="0"/>
    <s v="Good"/>
    <s v="YES"/>
  </r>
  <r>
    <n v="608946082"/>
    <n v="608946082"/>
    <x v="5"/>
    <n v="9236.5400000000009"/>
    <s v="2016-05-21T16:18:38"/>
    <n v="155.68"/>
    <x v="14"/>
    <s v="US"/>
    <s v="US"/>
    <n v="9"/>
    <n v="1"/>
    <s v="online_retail"/>
    <d v="2026-04-01T00:00:00"/>
    <d v="2015-05-30T00:00:00"/>
    <d v="2015-05-30T00:00:00"/>
    <n v="994"/>
    <n v="994"/>
    <n v="1680"/>
    <s v="PURCHASE"/>
    <x v="0"/>
    <n v="763.46"/>
    <b v="0"/>
    <b v="0"/>
    <s v="0"/>
    <s v="Good"/>
    <s v="YES"/>
  </r>
  <r>
    <n v="730019045"/>
    <n v="730019045"/>
    <x v="4"/>
    <n v="841.32"/>
    <s v="2016-09-29T11:47:01"/>
    <n v="7.22"/>
    <x v="53"/>
    <s v="US"/>
    <s v="US"/>
    <n v="5"/>
    <n v="1"/>
    <s v="mobileapps"/>
    <d v="2019-12-01T00:00:00"/>
    <d v="2015-02-23T00:00:00"/>
    <d v="2015-02-23T00:00:00"/>
    <n v="341"/>
    <n v="341"/>
    <n v="9914"/>
    <s v="PURCHASE"/>
    <x v="0"/>
    <n v="6658.68"/>
    <b v="0"/>
    <b v="0"/>
    <s v="0"/>
    <s v="Good"/>
    <s v="YES"/>
  </r>
  <r>
    <n v="389039056"/>
    <n v="389039056"/>
    <x v="1"/>
    <n v="476.03"/>
    <s v="2016-02-05T12:26:33"/>
    <n v="4.3600000000000003"/>
    <x v="72"/>
    <s v="US"/>
    <s v="US"/>
    <n v="9"/>
    <n v="1"/>
    <s v="online_retail"/>
    <d v="2025-01-01T00:00:00"/>
    <d v="2015-12-21T00:00:00"/>
    <d v="2015-12-21T00:00:00"/>
    <n v="883"/>
    <n v="883"/>
    <n v="359"/>
    <s v="PURCHASE"/>
    <x v="0"/>
    <n v="2023.97"/>
    <b v="0"/>
    <b v="0"/>
    <s v="0"/>
    <s v="Good"/>
    <s v="YES"/>
  </r>
  <r>
    <n v="335334122"/>
    <n v="335334122"/>
    <x v="0"/>
    <n v="11380.01"/>
    <s v="2016-01-13T06:04:31"/>
    <n v="3.37"/>
    <x v="72"/>
    <s v="US"/>
    <s v="US"/>
    <n v="9"/>
    <n v="1"/>
    <s v="online_retail"/>
    <d v="2019-07-01T00:00:00"/>
    <d v="2015-10-30T00:00:00"/>
    <d v="2015-10-30T00:00:00"/>
    <n v="465"/>
    <n v="465"/>
    <n v="5968"/>
    <s v="PURCHASE"/>
    <x v="0"/>
    <n v="3619.99"/>
    <b v="0"/>
    <b v="0"/>
    <s v="0"/>
    <s v="Good"/>
    <s v="YES"/>
  </r>
  <r>
    <n v="671323720"/>
    <n v="671323720"/>
    <x v="4"/>
    <n v="6219.54"/>
    <s v="2016-11-03T06:33:23"/>
    <n v="9.49"/>
    <x v="42"/>
    <s v="US"/>
    <s v="US"/>
    <n v="9"/>
    <n v="1"/>
    <s v="food"/>
    <d v="2029-05-01T00:00:00"/>
    <d v="2013-09-14T00:00:00"/>
    <d v="2016-09-15T00:00:00"/>
    <n v="106"/>
    <n v="106"/>
    <n v="6791"/>
    <s v="PURCHASE"/>
    <x v="0"/>
    <n v="1280.46"/>
    <b v="1"/>
    <b v="0"/>
    <s v="0"/>
    <s v="Good"/>
    <s v="YES"/>
  </r>
  <r>
    <n v="353215513"/>
    <n v="353215513"/>
    <x v="4"/>
    <n v="1831.92"/>
    <s v="2016-03-27T06:08:32"/>
    <n v="0.86"/>
    <x v="206"/>
    <s v="US"/>
    <s v="US"/>
    <n v="2"/>
    <n v="1"/>
    <s v="food"/>
    <d v="2029-07-01T00:00:00"/>
    <d v="2013-07-04T00:00:00"/>
    <d v="2016-03-17T00:00:00"/>
    <n v="986"/>
    <n v="986"/>
    <n v="2705"/>
    <s v="PURCHASE"/>
    <x v="0"/>
    <n v="5668.08"/>
    <b v="1"/>
    <b v="0"/>
    <s v="0"/>
    <s v="Good"/>
    <s v="YES"/>
  </r>
  <r>
    <n v="200778999"/>
    <n v="200778999"/>
    <x v="7"/>
    <n v="2651.31"/>
    <s v="2016-04-03T13:06:39"/>
    <n v="32.53"/>
    <x v="64"/>
    <s v="US"/>
    <s v="US"/>
    <n v="9"/>
    <n v="1"/>
    <s v="online_retail"/>
    <d v="2024-03-01T00:00:00"/>
    <d v="2010-06-09T00:00:00"/>
    <d v="2016-02-04T00:00:00"/>
    <n v="759"/>
    <n v="759"/>
    <n v="6983"/>
    <s v="PURCHASE"/>
    <x v="0"/>
    <n v="2348.69"/>
    <b v="0"/>
    <b v="0"/>
    <s v="0"/>
    <s v="Good"/>
    <s v="YES"/>
  </r>
  <r>
    <n v="214949053"/>
    <n v="214949053"/>
    <x v="7"/>
    <n v="4705.04"/>
    <s v="2016-09-20T22:56:07"/>
    <n v="3.35"/>
    <x v="10"/>
    <s v="US"/>
    <s v="US"/>
    <n v="9"/>
    <n v="1"/>
    <s v="online_retail"/>
    <d v="2020-04-01T00:00:00"/>
    <d v="2015-11-22T00:00:00"/>
    <d v="2015-11-22T00:00:00"/>
    <n v="144"/>
    <n v="144"/>
    <n v="6839"/>
    <s v="PURCHASE"/>
    <x v="0"/>
    <n v="294.95999999999998"/>
    <b v="0"/>
    <b v="0"/>
    <s v="0"/>
    <s v="Good"/>
    <s v="YES"/>
  </r>
  <r>
    <n v="151977657"/>
    <n v="151977657"/>
    <x v="0"/>
    <n v="12139.52"/>
    <s v="2016-12-17T00:28:53"/>
    <n v="225.35"/>
    <x v="339"/>
    <s v="US"/>
    <s v="US"/>
    <n v="5"/>
    <n v="8"/>
    <s v="fastfood"/>
    <d v="2025-05-01T00:00:00"/>
    <d v="2015-05-14T00:00:00"/>
    <d v="2015-05-14T00:00:00"/>
    <n v="537"/>
    <n v="537"/>
    <n v="5861"/>
    <s v="REVERSAL"/>
    <x v="0"/>
    <n v="2860.48"/>
    <b v="1"/>
    <b v="0"/>
    <s v="0"/>
    <s v="Good"/>
    <s v="YES"/>
  </r>
  <r>
    <n v="542293379"/>
    <n v="542293379"/>
    <x v="6"/>
    <n v="771.9"/>
    <s v="2016-08-21T20:59:39"/>
    <n v="26.85"/>
    <x v="60"/>
    <s v="US"/>
    <s v="US"/>
    <n v="2"/>
    <n v="99"/>
    <s v="rideshare"/>
    <d v="2027-02-01T00:00:00"/>
    <d v="2009-12-01T00:00:00"/>
    <d v="2016-08-05T00:00:00"/>
    <n v="625"/>
    <n v="625"/>
    <n v="6346"/>
    <s v="PURCHASE"/>
    <x v="0"/>
    <n v="228.1"/>
    <b v="0"/>
    <b v="0"/>
    <s v="0"/>
    <s v="Good"/>
    <s v="YES"/>
  </r>
  <r>
    <n v="135415005"/>
    <n v="135415005"/>
    <x v="4"/>
    <n v="7053.59"/>
    <s v="2016-11-19T19:17:45"/>
    <n v="142.46"/>
    <x v="12"/>
    <s v="US"/>
    <s v="US"/>
    <n v="9"/>
    <n v="1"/>
    <s v="rideshare"/>
    <d v="2020-07-01T00:00:00"/>
    <d v="2015-11-04T00:00:00"/>
    <d v="2016-06-25T00:00:00"/>
    <n v="224"/>
    <n v="224"/>
    <n v="9483"/>
    <s v="PURCHASE"/>
    <x v="0"/>
    <n v="446.41"/>
    <b v="0"/>
    <b v="0"/>
    <s v="0"/>
    <s v="Good"/>
    <s v="YES"/>
  </r>
  <r>
    <n v="616028892"/>
    <n v="616028892"/>
    <x v="7"/>
    <n v="1499.74"/>
    <s v="2016-09-05T15:06:48"/>
    <n v="59.61"/>
    <x v="340"/>
    <s v="US"/>
    <s v="US"/>
    <n v="2"/>
    <n v="1"/>
    <s v="fuel"/>
    <d v="2024-03-01T00:00:00"/>
    <d v="2013-06-10T00:00:00"/>
    <d v="2013-06-10T00:00:00"/>
    <n v="633"/>
    <n v="633"/>
    <n v="6178"/>
    <s v="PURCHASE"/>
    <x v="0"/>
    <n v="3500.26"/>
    <b v="1"/>
    <b v="0"/>
    <s v="0"/>
    <s v="Good"/>
    <s v="YES"/>
  </r>
  <r>
    <n v="851609463"/>
    <n v="851609463"/>
    <x v="1"/>
    <n v="277.99"/>
    <s v="2016-12-10T12:16:21"/>
    <n v="84.18"/>
    <x v="341"/>
    <s v="US"/>
    <s v="US"/>
    <n v="5"/>
    <n v="1"/>
    <s v="personal care"/>
    <d v="2026-12-01T00:00:00"/>
    <d v="2015-09-23T00:00:00"/>
    <d v="2015-09-23T00:00:00"/>
    <n v="317"/>
    <n v="317"/>
    <n v="1099"/>
    <s v="PURCHASE"/>
    <x v="0"/>
    <n v="2222.0100000000002"/>
    <b v="1"/>
    <b v="0"/>
    <s v="0"/>
    <s v="Good"/>
    <s v="YES"/>
  </r>
  <r>
    <n v="910893563"/>
    <n v="910893563"/>
    <x v="0"/>
    <n v="12992.31"/>
    <s v="2016-12-25T08:36:46"/>
    <n v="13.68"/>
    <x v="60"/>
    <s v="US"/>
    <s v="US"/>
    <n v="5"/>
    <n v="8"/>
    <s v="rideshare"/>
    <d v="2026-03-01T00:00:00"/>
    <d v="2015-05-03T00:00:00"/>
    <d v="2016-06-30T00:00:00"/>
    <n v="701"/>
    <n v="701"/>
    <n v="5766"/>
    <s v="PURCHASE"/>
    <x v="0"/>
    <n v="2007.69"/>
    <b v="0"/>
    <b v="0"/>
    <s v="0"/>
    <s v="Good"/>
    <s v="YES"/>
  </r>
  <r>
    <n v="428892294"/>
    <n v="428892294"/>
    <x v="1"/>
    <n v="1172.78"/>
    <s v="2016-06-05T03:12:35"/>
    <n v="514.36"/>
    <x v="22"/>
    <s v="US"/>
    <s v="US"/>
    <n v="5"/>
    <n v="1"/>
    <s v="online_gifts"/>
    <d v="2025-06-01T00:00:00"/>
    <d v="2014-05-24T00:00:00"/>
    <d v="2016-05-02T00:00:00"/>
    <n v="654"/>
    <n v="654"/>
    <n v="4737"/>
    <s v="PURCHASE"/>
    <x v="0"/>
    <n v="1327.22"/>
    <b v="0"/>
    <b v="0"/>
    <s v="0"/>
    <s v="Good"/>
    <s v="YES"/>
  </r>
  <r>
    <n v="772212779"/>
    <n v="772212779"/>
    <x v="3"/>
    <n v="81.64"/>
    <s v="2016-03-29T17:36:35"/>
    <n v="206.7"/>
    <x v="342"/>
    <s v="US"/>
    <s v="US"/>
    <n v="9"/>
    <n v="1"/>
    <s v="fastfood"/>
    <d v="2027-03-01T00:00:00"/>
    <d v="2015-12-26T00:00:00"/>
    <d v="2016-03-15T00:00:00"/>
    <n v="773"/>
    <n v="773"/>
    <n v="9056"/>
    <s v="PURCHASE"/>
    <x v="0"/>
    <n v="168.36"/>
    <b v="0"/>
    <b v="0"/>
    <s v="0"/>
    <s v="Bad"/>
    <s v="YES"/>
  </r>
  <r>
    <n v="771843327"/>
    <n v="771843327"/>
    <x v="7"/>
    <n v="4382.3"/>
    <s v="2016-09-11T10:12:35"/>
    <n v="2.72"/>
    <x v="74"/>
    <s v="US"/>
    <s v="US"/>
    <n v="80"/>
    <n v="1"/>
    <s v="online_gifts"/>
    <d v="2025-02-01T00:00:00"/>
    <d v="2014-07-21T00:00:00"/>
    <d v="2014-07-21T00:00:00"/>
    <n v="399"/>
    <n v="399"/>
    <n v="3674"/>
    <s v="PURCHASE"/>
    <x v="0"/>
    <n v="617.70000000000005"/>
    <b v="0"/>
    <b v="0"/>
    <s v="0"/>
    <s v="Good"/>
    <s v="YES"/>
  </r>
  <r>
    <n v="281253442"/>
    <n v="281253442"/>
    <x v="7"/>
    <n v="1736.94"/>
    <s v="2016-11-29T13:34:41"/>
    <n v="38.159999999999997"/>
    <x v="64"/>
    <s v="US"/>
    <s v="US"/>
    <n v="2"/>
    <n v="1"/>
    <s v="online_retail"/>
    <d v="2031-10-01T00:00:00"/>
    <d v="2014-11-15T00:00:00"/>
    <d v="2016-11-24T00:00:00"/>
    <n v="368"/>
    <n v="368"/>
    <n v="891"/>
    <s v="PURCHASE"/>
    <x v="0"/>
    <n v="3263.06"/>
    <b v="0"/>
    <b v="0"/>
    <s v="0"/>
    <s v="Good"/>
    <s v="YES"/>
  </r>
  <r>
    <n v="265582967"/>
    <n v="265582967"/>
    <x v="4"/>
    <n v="1257.3699999999999"/>
    <s v="2016-09-30T17:32:26"/>
    <n v="178.99"/>
    <x v="12"/>
    <s v="US"/>
    <s v="US"/>
    <n v="9"/>
    <n v="1"/>
    <s v="rideshare"/>
    <d v="2025-03-01T00:00:00"/>
    <d v="2014-10-01T00:00:00"/>
    <d v="2016-09-23T00:00:00"/>
    <n v="872"/>
    <n v="872"/>
    <n v="7835"/>
    <s v="PURCHASE"/>
    <x v="0"/>
    <n v="6242.63"/>
    <b v="0"/>
    <b v="0"/>
    <s v="0"/>
    <s v="Good"/>
    <s v="YES"/>
  </r>
  <r>
    <n v="428892294"/>
    <n v="428892294"/>
    <x v="1"/>
    <n v="1644.73"/>
    <s v="2016-01-19T22:27:04"/>
    <n v="247.51"/>
    <x v="187"/>
    <s v="US"/>
    <s v="US"/>
    <n v="2"/>
    <n v="1"/>
    <s v="online_gifts"/>
    <d v="2019-10-01T00:00:00"/>
    <d v="2014-05-24T00:00:00"/>
    <d v="2014-05-24T00:00:00"/>
    <n v="654"/>
    <n v="654"/>
    <n v="4737"/>
    <s v="PURCHASE"/>
    <x v="0"/>
    <n v="855.27"/>
    <b v="0"/>
    <b v="0"/>
    <s v="0"/>
    <s v="Good"/>
    <s v="YES"/>
  </r>
  <r>
    <n v="552158878"/>
    <n v="552158878"/>
    <x v="7"/>
    <n v="876.5"/>
    <s v="2016-06-27T02:16:32"/>
    <n v="326.58"/>
    <x v="19"/>
    <s v="US"/>
    <s v="US"/>
    <n v="5"/>
    <n v="1"/>
    <s v="entertainment"/>
    <d v="2024-10-01T00:00:00"/>
    <d v="2012-12-06T00:00:00"/>
    <d v="2016-03-27T00:00:00"/>
    <n v="783"/>
    <n v="783"/>
    <n v="6512"/>
    <s v="PURCHASE"/>
    <x v="0"/>
    <n v="4123.5"/>
    <b v="1"/>
    <b v="0"/>
    <s v="0"/>
    <s v="Good"/>
    <s v="YES"/>
  </r>
  <r>
    <n v="812328116"/>
    <n v="812328116"/>
    <x v="7"/>
    <n v="2099.23"/>
    <s v="2016-09-20T08:59:43"/>
    <n v="81.14"/>
    <x v="72"/>
    <s v="US"/>
    <s v="US"/>
    <n v="5"/>
    <n v="8"/>
    <s v="online_retail"/>
    <d v="2027-12-01T00:00:00"/>
    <d v="2011-05-20T00:00:00"/>
    <d v="2016-07-20T00:00:00"/>
    <n v="312"/>
    <n v="312"/>
    <n v="5335"/>
    <s v="PURCHASE"/>
    <x v="0"/>
    <n v="2900.77"/>
    <b v="0"/>
    <b v="0"/>
    <s v="0"/>
    <s v="Good"/>
    <s v="YES"/>
  </r>
  <r>
    <n v="983317639"/>
    <n v="983317639"/>
    <x v="8"/>
    <n v="151.63"/>
    <s v="2016-02-01T23:11:03"/>
    <n v="520.44000000000005"/>
    <x v="343"/>
    <s v="US"/>
    <s v="US"/>
    <n v="9"/>
    <n v="1"/>
    <s v="fastfood"/>
    <d v="2026-03-01T00:00:00"/>
    <d v="2012-07-31T00:00:00"/>
    <d v="2012-07-31T00:00:00"/>
    <n v="952"/>
    <n v="952"/>
    <n v="9676"/>
    <s v="PURCHASE"/>
    <x v="0"/>
    <n v="348.37"/>
    <b v="1"/>
    <b v="0"/>
    <s v="0"/>
    <s v="Bad"/>
    <s v="YES"/>
  </r>
  <r>
    <n v="459485119"/>
    <n v="459485119"/>
    <x v="5"/>
    <n v="7938.04"/>
    <s v="2016-06-13T05:40:20"/>
    <n v="117.44"/>
    <x v="155"/>
    <s v="US"/>
    <s v="US"/>
    <n v="5"/>
    <n v="8"/>
    <s v="entertainment"/>
    <d v="2026-11-01T00:00:00"/>
    <d v="2013-03-15T00:00:00"/>
    <d v="2013-03-15T00:00:00"/>
    <n v="639"/>
    <n v="639"/>
    <n v="0"/>
    <s v="PURCHASE"/>
    <x v="0"/>
    <n v="2061.96"/>
    <b v="0"/>
    <b v="0"/>
    <s v="0"/>
    <s v="Good"/>
    <s v="YES"/>
  </r>
  <r>
    <n v="975710792"/>
    <n v="975710792"/>
    <x v="2"/>
    <n v="16713.330000000002"/>
    <s v="2016-01-25T02:33:08"/>
    <n v="436.3"/>
    <x v="250"/>
    <s v="US"/>
    <s v="US"/>
    <n v="2"/>
    <n v="8"/>
    <s v="auto"/>
    <d v="2026-05-01T00:00:00"/>
    <d v="2015-08-02T00:00:00"/>
    <d v="2015-08-02T00:00:00"/>
    <n v="371"/>
    <n v="371"/>
    <n v="9968"/>
    <s v="PURCHASE"/>
    <x v="0"/>
    <n v="3286.67"/>
    <b v="1"/>
    <b v="0"/>
    <s v="0"/>
    <s v="Good"/>
    <s v="YES"/>
  </r>
  <r>
    <n v="219833982"/>
    <n v="219833982"/>
    <x v="5"/>
    <n v="9442.65"/>
    <s v="2016-06-13T23:01:47"/>
    <n v="76.62"/>
    <x v="12"/>
    <s v="US"/>
    <s v="US"/>
    <n v="5"/>
    <n v="1"/>
    <s v="rideshare"/>
    <d v="2020-05-01T00:00:00"/>
    <d v="2014-02-12T00:00:00"/>
    <d v="2014-02-12T00:00:00"/>
    <n v="211"/>
    <n v="211"/>
    <n v="442"/>
    <s v="PURCHASE"/>
    <x v="0"/>
    <n v="557.35"/>
    <b v="0"/>
    <b v="0"/>
    <s v="0"/>
    <s v="Good"/>
    <s v="YES"/>
  </r>
  <r>
    <n v="130169952"/>
    <n v="130169952"/>
    <x v="1"/>
    <n v="1955.78"/>
    <s v="2016-09-23T19:14:57"/>
    <n v="0.22"/>
    <x v="33"/>
    <s v="US"/>
    <s v="US"/>
    <n v="5"/>
    <n v="1"/>
    <s v="entertainment"/>
    <d v="2024-10-01T00:00:00"/>
    <d v="2015-06-12T00:00:00"/>
    <d v="2015-06-12T00:00:00"/>
    <n v="332"/>
    <n v="332"/>
    <n v="5911"/>
    <s v="PURCHASE"/>
    <x v="0"/>
    <n v="544.22"/>
    <b v="1"/>
    <b v="0"/>
    <s v="0"/>
    <s v="Good"/>
    <s v="YES"/>
  </r>
  <r>
    <n v="744198814"/>
    <n v="744198814"/>
    <x v="0"/>
    <n v="14281.28"/>
    <s v="2016-07-02T01:37:05"/>
    <n v="70.27"/>
    <x v="10"/>
    <s v="US"/>
    <s v="US"/>
    <n v="9"/>
    <n v="8"/>
    <s v="online_retail"/>
    <d v="2030-07-01T00:00:00"/>
    <d v="2015-01-21T00:00:00"/>
    <d v="2016-03-27T00:00:00"/>
    <n v="811"/>
    <n v="811"/>
    <n v="7080"/>
    <s v="PURCHASE"/>
    <x v="0"/>
    <n v="718.72"/>
    <b v="0"/>
    <b v="0"/>
    <s v="0"/>
    <s v="Good"/>
    <s v="YES"/>
  </r>
  <r>
    <n v="824204334"/>
    <n v="824204334"/>
    <x v="4"/>
    <n v="6397.23"/>
    <s v="2016-09-18T09:02:56"/>
    <n v="224.21"/>
    <x v="344"/>
    <s v="US"/>
    <s v="US"/>
    <n v="90"/>
    <n v="99"/>
    <s v="fastfood"/>
    <d v="2030-11-01T00:00:00"/>
    <d v="2014-11-08T00:00:00"/>
    <d v="2014-11-08T00:00:00"/>
    <n v="673"/>
    <n v="673"/>
    <n v="3141"/>
    <s v="PURCHASE"/>
    <x v="0"/>
    <n v="1102.77"/>
    <b v="1"/>
    <b v="0"/>
    <s v="0"/>
    <s v="Good"/>
    <s v="YES"/>
  </r>
  <r>
    <n v="745691583"/>
    <n v="745691583"/>
    <x v="4"/>
    <n v="6658.97"/>
    <s v="2016-12-20T20:14:24"/>
    <n v="71.209999999999994"/>
    <x v="72"/>
    <s v="US"/>
    <s v="US"/>
    <n v="5"/>
    <n v="1"/>
    <s v="online_retail"/>
    <d v="2032-01-01T00:00:00"/>
    <d v="2012-08-18T00:00:00"/>
    <d v="2012-08-18T00:00:00"/>
    <n v="219"/>
    <n v="219"/>
    <n v="8264"/>
    <s v="PURCHASE"/>
    <x v="0"/>
    <n v="841.03"/>
    <b v="0"/>
    <b v="0"/>
    <s v="0"/>
    <s v="Good"/>
    <s v="YES"/>
  </r>
  <r>
    <n v="456044564"/>
    <n v="456044564"/>
    <x v="5"/>
    <n v="8359.25"/>
    <s v="2016-02-25T04:21:41"/>
    <n v="30.69"/>
    <x v="48"/>
    <s v="US"/>
    <s v="US"/>
    <n v="2"/>
    <n v="1"/>
    <s v="online_retail"/>
    <d v="2028-01-01T00:00:00"/>
    <d v="2012-10-05T00:00:00"/>
    <d v="2016-02-16T00:00:00"/>
    <n v="746"/>
    <n v="746"/>
    <n v="5658"/>
    <s v="PURCHASE"/>
    <x v="0"/>
    <n v="1640.75"/>
    <b v="0"/>
    <b v="0"/>
    <s v="0"/>
    <s v="Good"/>
    <s v="YES"/>
  </r>
  <r>
    <n v="790393875"/>
    <n v="790393875"/>
    <x v="8"/>
    <n v="367.64"/>
    <s v="2016-06-28T16:54:10"/>
    <n v="126.84"/>
    <x v="12"/>
    <s v="US"/>
    <s v="US"/>
    <n v="5"/>
    <n v="8"/>
    <s v="rideshare"/>
    <d v="2030-05-01T00:00:00"/>
    <d v="2015-01-10T00:00:00"/>
    <d v="2015-01-10T00:00:00"/>
    <n v="166"/>
    <n v="166"/>
    <n v="1735"/>
    <s v="PURCHASE"/>
    <x v="0"/>
    <n v="132.36000000000001"/>
    <b v="0"/>
    <b v="0"/>
    <s v="0"/>
    <s v="Good"/>
    <s v="YES"/>
  </r>
  <r>
    <n v="173544488"/>
    <n v="173544488"/>
    <x v="4"/>
    <n v="3643.31"/>
    <s v="2016-12-10T17:27:34"/>
    <n v="0"/>
    <x v="155"/>
    <s v="US"/>
    <s v="US"/>
    <n v="9"/>
    <n v="1"/>
    <s v="entertainment"/>
    <d v="2023-09-01T00:00:00"/>
    <d v="2014-04-12T00:00:00"/>
    <d v="2016-12-06T00:00:00"/>
    <n v="437"/>
    <n v="437"/>
    <n v="6343"/>
    <s v="ADDRESS_VERIFICATION"/>
    <x v="0"/>
    <n v="3856.69"/>
    <b v="0"/>
    <b v="0"/>
    <s v="0"/>
    <s v="Good"/>
    <s v="YES"/>
  </r>
  <r>
    <n v="854435901"/>
    <n v="854435901"/>
    <x v="1"/>
    <n v="2169.17"/>
    <s v="2016-08-25T22:26:47"/>
    <n v="32.44"/>
    <x v="100"/>
    <s v="US"/>
    <s v="US"/>
    <n v="2"/>
    <n v="1"/>
    <s v="fuel"/>
    <d v="2019-06-01T00:00:00"/>
    <d v="2015-03-18T00:00:00"/>
    <d v="2015-03-18T00:00:00"/>
    <n v="129"/>
    <n v="129"/>
    <n v="9457"/>
    <s v="PURCHASE"/>
    <x v="0"/>
    <n v="330.83"/>
    <b v="1"/>
    <b v="0"/>
    <s v="0"/>
    <s v="Good"/>
    <s v="YES"/>
  </r>
  <r>
    <n v="495450284"/>
    <n v="495450284"/>
    <x v="7"/>
    <n v="3837.34"/>
    <s v="2016-02-03T06:41:42"/>
    <n v="131.18"/>
    <x v="99"/>
    <s v="US"/>
    <s v="US"/>
    <n v="2"/>
    <n v="1"/>
    <s v="food"/>
    <d v="2028-02-01T00:00:00"/>
    <d v="2015-12-30T00:00:00"/>
    <d v="2016-01-28T00:00:00"/>
    <n v="738"/>
    <n v="738"/>
    <n v="7234"/>
    <s v="PURCHASE"/>
    <x v="0"/>
    <n v="1162.6600000000001"/>
    <b v="1"/>
    <b v="0"/>
    <s v="0"/>
    <s v="Good"/>
    <s v="YES"/>
  </r>
  <r>
    <n v="712640321"/>
    <n v="712640321"/>
    <x v="4"/>
    <n v="5753.2"/>
    <s v="2016-05-15T04:39:34"/>
    <n v="86.13"/>
    <x v="175"/>
    <s v="US"/>
    <s v="US"/>
    <n v="9"/>
    <n v="1"/>
    <s v="entertainment"/>
    <d v="2030-03-01T00:00:00"/>
    <d v="2015-07-30T00:00:00"/>
    <d v="2015-07-30T00:00:00"/>
    <n v="699"/>
    <n v="699"/>
    <n v="8424"/>
    <s v="PURCHASE"/>
    <x v="0"/>
    <n v="1746.8"/>
    <b v="1"/>
    <b v="0"/>
    <s v="0"/>
    <s v="Good"/>
    <s v="YES"/>
  </r>
  <r>
    <n v="870330037"/>
    <n v="870330037"/>
    <x v="1"/>
    <n v="1162.32"/>
    <s v="2016-09-28T04:50:21"/>
    <n v="64.67"/>
    <x v="48"/>
    <s v="US"/>
    <s v="US"/>
    <n v="5"/>
    <n v="1"/>
    <s v="online_retail"/>
    <d v="2029-04-01T00:00:00"/>
    <d v="2015-03-04T00:00:00"/>
    <d v="2016-05-25T00:00:00"/>
    <n v="591"/>
    <n v="591"/>
    <n v="3574"/>
    <s v="PURCHASE"/>
    <x v="0"/>
    <n v="1337.68"/>
    <b v="0"/>
    <b v="0"/>
    <s v="0"/>
    <s v="Good"/>
    <s v="YES"/>
  </r>
  <r>
    <n v="940978054"/>
    <n v="940978054"/>
    <x v="7"/>
    <n v="2047.24"/>
    <s v="2016-09-04T16:24:08"/>
    <n v="403.76"/>
    <x v="143"/>
    <s v="US"/>
    <s v="US"/>
    <n v="5"/>
    <n v="1"/>
    <s v="entertainment"/>
    <d v="2019-01-01T00:00:00"/>
    <d v="2014-08-15T00:00:00"/>
    <d v="2014-08-15T00:00:00"/>
    <n v="718"/>
    <n v="718"/>
    <n v="7367"/>
    <s v="REVERSAL"/>
    <x v="0"/>
    <n v="2952.76"/>
    <b v="1"/>
    <b v="0"/>
    <s v="0"/>
    <s v="Good"/>
    <s v="YES"/>
  </r>
  <r>
    <n v="616028892"/>
    <n v="616028892"/>
    <x v="7"/>
    <n v="282.27999999999997"/>
    <s v="2016-10-28T09:03:55"/>
    <n v="188.62"/>
    <x v="60"/>
    <s v="US"/>
    <s v="US"/>
    <n v="5"/>
    <n v="1"/>
    <s v="rideshare"/>
    <d v="2023-03-01T00:00:00"/>
    <d v="2013-06-10T00:00:00"/>
    <d v="2013-06-10T00:00:00"/>
    <n v="633"/>
    <n v="633"/>
    <n v="6178"/>
    <s v="PURCHASE"/>
    <x v="0"/>
    <n v="4717.72"/>
    <b v="0"/>
    <b v="0"/>
    <s v="0"/>
    <s v="Good"/>
    <s v="YES"/>
  </r>
  <r>
    <n v="143361176"/>
    <n v="143361176"/>
    <x v="4"/>
    <n v="4031.5"/>
    <s v="2016-09-16T14:52:29"/>
    <n v="296.36"/>
    <x v="36"/>
    <s v="US"/>
    <s v="US"/>
    <n v="9"/>
    <n v="1"/>
    <s v="online_retail"/>
    <d v="2028-04-01T00:00:00"/>
    <d v="2011-12-04T00:00:00"/>
    <d v="2011-12-04T00:00:00"/>
    <n v="277"/>
    <n v="277"/>
    <n v="9979"/>
    <s v="PURCHASE"/>
    <x v="0"/>
    <n v="3468.5"/>
    <b v="0"/>
    <b v="0"/>
    <s v="0"/>
    <s v="Good"/>
    <s v="YES"/>
  </r>
  <r>
    <n v="783122633"/>
    <n v="783122633"/>
    <x v="5"/>
    <n v="7798.05"/>
    <s v="2016-10-08T18:29:00"/>
    <n v="4.95"/>
    <x v="345"/>
    <s v="US"/>
    <s v="US"/>
    <n v="9"/>
    <n v="1"/>
    <s v="fastfood"/>
    <d v="2025-01-01T00:00:00"/>
    <d v="2014-01-13T00:00:00"/>
    <d v="2016-04-11T00:00:00"/>
    <n v="963"/>
    <n v="963"/>
    <n v="4639"/>
    <s v="PURCHASE"/>
    <x v="0"/>
    <n v="2201.9499999999998"/>
    <b v="1"/>
    <b v="0"/>
    <s v="0"/>
    <s v="Good"/>
    <s v="YES"/>
  </r>
  <r>
    <n v="180428900"/>
    <n v="180428900"/>
    <x v="3"/>
    <n v="243.49"/>
    <s v="2016-08-28T07:15:26"/>
    <n v="210.53"/>
    <x v="12"/>
    <s v="US"/>
    <s v="US"/>
    <n v="5"/>
    <n v="8"/>
    <s v="rideshare"/>
    <d v="2020-03-01T00:00:00"/>
    <d v="2012-09-21T00:00:00"/>
    <d v="2016-06-18T00:00:00"/>
    <n v="237"/>
    <n v="237"/>
    <n v="5844"/>
    <s v="PURCHASE"/>
    <x v="0"/>
    <n v="6.51"/>
    <b v="0"/>
    <b v="0"/>
    <s v="0"/>
    <s v="Good"/>
    <s v="YES"/>
  </r>
  <r>
    <n v="456044564"/>
    <n v="456044564"/>
    <x v="5"/>
    <n v="4138.3900000000003"/>
    <s v="2016-05-21T14:35:25"/>
    <n v="384.21"/>
    <x v="64"/>
    <s v="US"/>
    <s v="US"/>
    <n v="2"/>
    <n v="8"/>
    <s v="online_retail"/>
    <d v="2032-01-01T00:00:00"/>
    <d v="2012-10-05T00:00:00"/>
    <d v="2016-05-14T00:00:00"/>
    <n v="746"/>
    <n v="746"/>
    <n v="5658"/>
    <s v="PURCHASE"/>
    <x v="0"/>
    <n v="5861.61"/>
    <b v="0"/>
    <b v="0"/>
    <s v="0"/>
    <s v="Good"/>
    <s v="YES"/>
  </r>
  <r>
    <n v="827592181"/>
    <n v="827592181"/>
    <x v="4"/>
    <n v="7500"/>
    <s v="2016-12-02T03:53:00"/>
    <n v="37.130000000000003"/>
    <x v="346"/>
    <s v="US"/>
    <s v="US"/>
    <n v="90"/>
    <n v="1"/>
    <s v="fuel"/>
    <d v="2027-08-01T00:00:00"/>
    <d v="2012-03-14T00:00:00"/>
    <d v="2012-03-14T00:00:00"/>
    <n v="149"/>
    <n v="480"/>
    <n v="3825"/>
    <s v="PURCHASE"/>
    <x v="0"/>
    <n v="0"/>
    <b v="1"/>
    <b v="0"/>
    <s v="0"/>
    <s v="Good"/>
    <s v="NO"/>
  </r>
  <r>
    <n v="990764813"/>
    <n v="990764813"/>
    <x v="2"/>
    <n v="11290.22"/>
    <s v="2016-05-28T14:08:49"/>
    <n v="10.63"/>
    <x v="64"/>
    <s v="US"/>
    <s v="US"/>
    <n v="5"/>
    <n v="1"/>
    <s v="online_retail"/>
    <d v="2026-10-01T00:00:00"/>
    <d v="2015-01-10T00:00:00"/>
    <d v="2016-04-26T00:00:00"/>
    <n v="910"/>
    <n v="910"/>
    <n v="4008"/>
    <s v="PURCHASE"/>
    <x v="0"/>
    <n v="8709.7800000000007"/>
    <b v="0"/>
    <b v="0"/>
    <s v="0"/>
    <s v="Good"/>
    <s v="YES"/>
  </r>
  <r>
    <n v="520717889"/>
    <n v="520717889"/>
    <x v="5"/>
    <n v="4141.29"/>
    <s v="2016-09-23T08:35:08"/>
    <n v="206.65"/>
    <x v="294"/>
    <s v="US"/>
    <s v="US"/>
    <n v="2"/>
    <n v="8"/>
    <s v="subscriptions"/>
    <d v="2022-10-01T00:00:00"/>
    <d v="2015-01-12T00:00:00"/>
    <d v="2016-08-23T00:00:00"/>
    <n v="465"/>
    <n v="465"/>
    <n v="5358"/>
    <s v="PURCHASE"/>
    <x v="0"/>
    <n v="5858.71"/>
    <b v="0"/>
    <b v="0"/>
    <s v="0"/>
    <s v="Good"/>
    <s v="YES"/>
  </r>
  <r>
    <n v="456425635"/>
    <n v="456425635"/>
    <x v="5"/>
    <n v="10000"/>
    <s v="2016-01-22T02:20:37"/>
    <n v="0"/>
    <x v="347"/>
    <s v="US"/>
    <s v="US"/>
    <n v="2"/>
    <n v="1"/>
    <s v="food"/>
    <d v="2025-09-01T00:00:00"/>
    <d v="2014-11-29T00:00:00"/>
    <d v="2014-11-29T00:00:00"/>
    <n v="428"/>
    <n v="428"/>
    <n v="713"/>
    <s v="ADDRESS_VERIFICATION"/>
    <x v="0"/>
    <n v="0"/>
    <b v="0"/>
    <b v="0"/>
    <s v="0"/>
    <s v="Good"/>
    <s v="YES"/>
  </r>
  <r>
    <n v="594564236"/>
    <n v="594564236"/>
    <x v="5"/>
    <n v="8107.02"/>
    <s v="2016-02-05T22:52:26"/>
    <n v="185.94"/>
    <x v="0"/>
    <s v="US"/>
    <s v="US"/>
    <n v="5"/>
    <n v="8"/>
    <s v="online_retail"/>
    <d v="2020-02-01T00:00:00"/>
    <d v="2015-07-13T00:00:00"/>
    <d v="2015-07-13T00:00:00"/>
    <n v="841"/>
    <n v="841"/>
    <n v="845"/>
    <s v="PURCHASE"/>
    <x v="0"/>
    <n v="1892.98"/>
    <b v="0"/>
    <b v="0"/>
    <s v="0"/>
    <s v="Good"/>
    <s v="YES"/>
  </r>
  <r>
    <n v="613102003"/>
    <n v="613102003"/>
    <x v="1"/>
    <n v="2203.34"/>
    <s v="2016-03-13T05:13:22"/>
    <n v="7.96"/>
    <x v="53"/>
    <s v="US"/>
    <s v="US"/>
    <n v="5"/>
    <n v="8"/>
    <s v="mobileapps"/>
    <d v="2025-09-01T00:00:00"/>
    <d v="2010-09-18T00:00:00"/>
    <d v="2010-09-18T00:00:00"/>
    <n v="313"/>
    <n v="313"/>
    <n v="8638"/>
    <s v="PURCHASE"/>
    <x v="0"/>
    <n v="296.66000000000003"/>
    <b v="0"/>
    <b v="0"/>
    <s v="0"/>
    <s v="Good"/>
    <s v="YES"/>
  </r>
  <r>
    <n v="717335191"/>
    <n v="717335191"/>
    <x v="8"/>
    <n v="229.1"/>
    <s v="2016-11-11T09:51:47"/>
    <n v="461.49"/>
    <x v="238"/>
    <s v="US"/>
    <s v="US"/>
    <n v="5"/>
    <n v="1"/>
    <s v="hotels"/>
    <d v="2024-04-01T00:00:00"/>
    <d v="2012-08-22T00:00:00"/>
    <d v="2012-08-22T00:00:00"/>
    <n v="453"/>
    <n v="453"/>
    <n v="8434"/>
    <s v="PURCHASE"/>
    <x v="0"/>
    <n v="270.89999999999998"/>
    <b v="1"/>
    <b v="0"/>
    <s v="0"/>
    <s v="Bad"/>
    <s v="YES"/>
  </r>
  <r>
    <n v="357892463"/>
    <n v="357892463"/>
    <x v="8"/>
    <n v="495.25"/>
    <s v="2016-03-18T20:53:23"/>
    <n v="12.64"/>
    <x v="0"/>
    <s v="US"/>
    <s v="US"/>
    <n v="5"/>
    <n v="1"/>
    <s v="online_retail"/>
    <d v="2019-08-01T00:00:00"/>
    <d v="2015-11-14T00:00:00"/>
    <d v="2015-11-14T00:00:00"/>
    <n v="320"/>
    <n v="320"/>
    <n v="203"/>
    <s v="PURCHASE"/>
    <x v="0"/>
    <n v="4.75"/>
    <b v="0"/>
    <b v="0"/>
    <s v="0"/>
    <s v="Good"/>
    <s v="YES"/>
  </r>
  <r>
    <n v="386622009"/>
    <n v="386622009"/>
    <x v="7"/>
    <n v="1845.46"/>
    <s v="2016-04-30T19:11:27"/>
    <n v="11.15"/>
    <x v="60"/>
    <s v="US"/>
    <s v="US"/>
    <n v="5"/>
    <n v="1"/>
    <s v="rideshare"/>
    <d v="2031-12-01T00:00:00"/>
    <d v="2012-11-26T00:00:00"/>
    <d v="2012-11-26T00:00:00"/>
    <n v="852"/>
    <n v="852"/>
    <n v="7591"/>
    <s v="PURCHASE"/>
    <x v="0"/>
    <n v="3154.54"/>
    <b v="0"/>
    <b v="0"/>
    <s v="0"/>
    <s v="Good"/>
    <s v="YES"/>
  </r>
  <r>
    <n v="548161839"/>
    <n v="548161839"/>
    <x v="1"/>
    <n v="934.72"/>
    <s v="2016-06-15T06:29:06"/>
    <n v="76.56"/>
    <x v="0"/>
    <s v="US"/>
    <s v="US"/>
    <n v="5"/>
    <n v="8"/>
    <s v="online_retail"/>
    <d v="2031-12-01T00:00:00"/>
    <d v="2014-10-13T00:00:00"/>
    <d v="2014-10-13T00:00:00"/>
    <n v="506"/>
    <n v="506"/>
    <n v="1571"/>
    <s v="PURCHASE"/>
    <x v="0"/>
    <n v="1565.28"/>
    <b v="0"/>
    <b v="0"/>
    <s v="0"/>
    <s v="Good"/>
    <s v="YES"/>
  </r>
  <r>
    <n v="959820919"/>
    <n v="959820919"/>
    <x v="0"/>
    <n v="14061.17"/>
    <s v="2016-09-03T20:37:15"/>
    <n v="277.95"/>
    <x v="35"/>
    <s v="US"/>
    <s v="US"/>
    <n v="9"/>
    <n v="1"/>
    <s v="online_retail"/>
    <d v="2026-06-01T00:00:00"/>
    <d v="2015-12-06T00:00:00"/>
    <d v="2015-12-06T00:00:00"/>
    <n v="248"/>
    <n v="248"/>
    <n v="7534"/>
    <s v="PURCHASE"/>
    <x v="0"/>
    <n v="938.83"/>
    <b v="0"/>
    <b v="0"/>
    <s v="0"/>
    <s v="Good"/>
    <s v="YES"/>
  </r>
  <r>
    <n v="509643805"/>
    <n v="509643805"/>
    <x v="6"/>
    <n v="315.77999999999997"/>
    <s v="2016-10-08T10:15:18"/>
    <n v="30.13"/>
    <x v="348"/>
    <s v="US"/>
    <s v="US"/>
    <n v="2"/>
    <n v="1"/>
    <s v="fuel"/>
    <d v="2028-12-01T00:00:00"/>
    <d v="2015-12-08T00:00:00"/>
    <d v="2015-12-08T00:00:00"/>
    <n v="967"/>
    <n v="967"/>
    <n v="5954"/>
    <s v="PURCHASE"/>
    <x v="0"/>
    <n v="684.22"/>
    <b v="1"/>
    <b v="0"/>
    <s v="0"/>
    <s v="Good"/>
    <s v="YES"/>
  </r>
  <r>
    <n v="468441453"/>
    <n v="468441453"/>
    <x v="5"/>
    <n v="4924.29"/>
    <s v="2016-07-06T12:49:41"/>
    <n v="175.91"/>
    <x v="12"/>
    <s v="US"/>
    <s v="US"/>
    <n v="5"/>
    <n v="1"/>
    <s v="rideshare"/>
    <d v="2023-04-01T00:00:00"/>
    <d v="2014-02-05T00:00:00"/>
    <d v="2016-03-15T00:00:00"/>
    <n v="648"/>
    <n v="648"/>
    <n v="7014"/>
    <s v="PURCHASE"/>
    <x v="0"/>
    <n v="5075.71"/>
    <b v="0"/>
    <b v="0"/>
    <s v="0"/>
    <s v="Good"/>
    <s v="YES"/>
  </r>
  <r>
    <n v="752299461"/>
    <n v="752299461"/>
    <x v="5"/>
    <n v="6240.86"/>
    <s v="2016-07-09T05:25:24"/>
    <n v="14.18"/>
    <x v="349"/>
    <s v="US"/>
    <s v="US"/>
    <n v="2"/>
    <n v="1"/>
    <s v="fastfood"/>
    <d v="2028-11-01T00:00:00"/>
    <d v="2015-05-14T00:00:00"/>
    <d v="2016-02-23T00:00:00"/>
    <n v="261"/>
    <n v="261"/>
    <n v="7334"/>
    <s v="PURCHASE"/>
    <x v="0"/>
    <n v="3759.14"/>
    <b v="1"/>
    <b v="0"/>
    <s v="0"/>
    <s v="Good"/>
    <s v="YES"/>
  </r>
  <r>
    <n v="211255520"/>
    <n v="211255520"/>
    <x v="5"/>
    <n v="9363.1299999999992"/>
    <s v="2016-01-19T12:46:15"/>
    <n v="134.94"/>
    <x v="195"/>
    <s v="US"/>
    <s v="US"/>
    <n v="5"/>
    <n v="8"/>
    <s v="food"/>
    <d v="2020-01-01T00:00:00"/>
    <d v="2015-10-27T00:00:00"/>
    <d v="2015-10-27T00:00:00"/>
    <n v="175"/>
    <n v="175"/>
    <n v="5345"/>
    <s v="PURCHASE"/>
    <x v="0"/>
    <n v="636.87"/>
    <b v="1"/>
    <b v="0"/>
    <s v="0"/>
    <s v="Good"/>
    <s v="YES"/>
  </r>
  <r>
    <n v="428892294"/>
    <n v="428892294"/>
    <x v="1"/>
    <n v="2444.13"/>
    <s v="2016-09-24T03:16:03"/>
    <n v="45.92"/>
    <x v="74"/>
    <s v="US"/>
    <s v="US"/>
    <n v="2"/>
    <n v="1"/>
    <s v="online_gifts"/>
    <d v="2025-08-01T00:00:00"/>
    <d v="2014-05-24T00:00:00"/>
    <d v="2016-08-02T00:00:00"/>
    <n v="654"/>
    <n v="654"/>
    <n v="4737"/>
    <s v="PURCHASE"/>
    <x v="0"/>
    <n v="55.87"/>
    <b v="0"/>
    <b v="0"/>
    <s v="0"/>
    <s v="Good"/>
    <s v="YES"/>
  </r>
  <r>
    <n v="344008332"/>
    <n v="344008332"/>
    <x v="8"/>
    <n v="500"/>
    <s v="2016-07-11T08:07:03"/>
    <n v="67.510000000000005"/>
    <x v="12"/>
    <s v="US"/>
    <s v="US"/>
    <n v="9"/>
    <n v="1"/>
    <s v="rideshare"/>
    <d v="2029-01-01T00:00:00"/>
    <d v="2014-04-18T00:00:00"/>
    <d v="2014-04-18T00:00:00"/>
    <n v="914"/>
    <n v="914"/>
    <n v="3"/>
    <s v="PURCHASE"/>
    <x v="0"/>
    <n v="0"/>
    <b v="0"/>
    <b v="0"/>
    <s v="0"/>
    <s v="Good"/>
    <s v="YES"/>
  </r>
  <r>
    <n v="685565993"/>
    <n v="685565993"/>
    <x v="3"/>
    <n v="116.1"/>
    <s v="2016-03-02T16:15:27"/>
    <n v="358.29"/>
    <x v="155"/>
    <s v="US"/>
    <s v="US"/>
    <n v="2"/>
    <n v="1"/>
    <s v="entertainment"/>
    <d v="2023-06-01T00:00:00"/>
    <d v="2014-01-10T00:00:00"/>
    <d v="2014-01-10T00:00:00"/>
    <n v="518"/>
    <n v="518"/>
    <n v="9981"/>
    <s v="PURCHASE"/>
    <x v="0"/>
    <n v="133.9"/>
    <b v="0"/>
    <b v="0"/>
    <s v="0"/>
    <s v="Bad"/>
    <s v="YES"/>
  </r>
  <r>
    <n v="769532121"/>
    <n v="769532121"/>
    <x v="0"/>
    <n v="9970.17"/>
    <s v="2016-11-03T00:40:07"/>
    <n v="230.4"/>
    <x v="223"/>
    <s v="US"/>
    <s v="US"/>
    <n v="2"/>
    <n v="1"/>
    <s v="food"/>
    <d v="2023-10-01T00:00:00"/>
    <d v="2014-03-06T00:00:00"/>
    <d v="2014-03-06T00:00:00"/>
    <n v="767"/>
    <n v="767"/>
    <n v="9637"/>
    <s v="PURCHASE"/>
    <x v="0"/>
    <n v="5029.83"/>
    <b v="1"/>
    <b v="0"/>
    <s v="0"/>
    <s v="Good"/>
    <s v="YES"/>
  </r>
  <r>
    <n v="173528214"/>
    <n v="173528214"/>
    <x v="0"/>
    <n v="14423.4"/>
    <s v="2016-02-11T18:59:12"/>
    <n v="196.31"/>
    <x v="270"/>
    <s v="US"/>
    <s v="US"/>
    <n v="9"/>
    <n v="8"/>
    <s v="personal care"/>
    <d v="2031-09-01T00:00:00"/>
    <d v="2014-12-31T00:00:00"/>
    <d v="2014-12-31T00:00:00"/>
    <n v="704"/>
    <n v="704"/>
    <n v="1186"/>
    <s v="PURCHASE"/>
    <x v="0"/>
    <n v="576.6"/>
    <b v="1"/>
    <b v="0"/>
    <s v="0"/>
    <s v="Good"/>
    <s v="YES"/>
  </r>
  <r>
    <n v="558246956"/>
    <n v="558246956"/>
    <x v="7"/>
    <n v="1226.07"/>
    <s v="2016-05-24T16:56:01"/>
    <n v="39.369999999999997"/>
    <x v="350"/>
    <s v="US"/>
    <s v="US"/>
    <n v="5"/>
    <n v="1"/>
    <s v="hotels"/>
    <d v="2019-07-01T00:00:00"/>
    <d v="2015-10-26T00:00:00"/>
    <d v="2015-10-26T00:00:00"/>
    <n v="489"/>
    <n v="489"/>
    <n v="2903"/>
    <s v="PURCHASE"/>
    <x v="0"/>
    <n v="3773.93"/>
    <b v="1"/>
    <b v="0"/>
    <s v="0"/>
    <s v="Good"/>
    <s v="YES"/>
  </r>
  <r>
    <n v="522978284"/>
    <n v="522978284"/>
    <x v="7"/>
    <n v="4509.43"/>
    <s v="2016-07-13T06:19:09"/>
    <n v="4.09"/>
    <x v="31"/>
    <s v="US"/>
    <s v="US"/>
    <n v="5"/>
    <n v="1"/>
    <s v="mobileapps"/>
    <d v="2023-11-01T00:00:00"/>
    <d v="2015-10-31T00:00:00"/>
    <d v="2015-10-31T00:00:00"/>
    <n v="307"/>
    <n v="307"/>
    <n v="2836"/>
    <s v="PURCHASE"/>
    <x v="0"/>
    <n v="490.57"/>
    <b v="0"/>
    <b v="0"/>
    <s v="0"/>
    <s v="Good"/>
    <s v="YES"/>
  </r>
  <r>
    <n v="919813845"/>
    <n v="919813845"/>
    <x v="0"/>
    <n v="4033.68"/>
    <s v="2016-11-09T18:18:51"/>
    <n v="196.01"/>
    <x v="1"/>
    <s v="US"/>
    <s v="US"/>
    <n v="9"/>
    <n v="8"/>
    <s v="online_retail"/>
    <d v="2022-07-01T00:00:00"/>
    <d v="2015-09-10T00:00:00"/>
    <d v="2015-09-10T00:00:00"/>
    <n v="853"/>
    <n v="853"/>
    <n v="4736"/>
    <s v="PURCHASE"/>
    <x v="0"/>
    <n v="10966.32"/>
    <b v="0"/>
    <b v="0"/>
    <s v="0"/>
    <s v="Good"/>
    <s v="YES"/>
  </r>
  <r>
    <n v="687974592"/>
    <n v="687974592"/>
    <x v="6"/>
    <n v="927.04"/>
    <s v="2016-05-10T02:12:21"/>
    <n v="322.27999999999997"/>
    <x v="351"/>
    <s v="US"/>
    <s v="US"/>
    <n v="5"/>
    <n v="1"/>
    <s v="fastfood"/>
    <d v="2024-03-01T00:00:00"/>
    <d v="2013-05-05T00:00:00"/>
    <d v="2013-05-05T00:00:00"/>
    <n v="246"/>
    <n v="246"/>
    <n v="8487"/>
    <s v="PURCHASE"/>
    <x v="0"/>
    <n v="72.959999999999994"/>
    <b v="1"/>
    <b v="0"/>
    <s v="0"/>
    <s v="Good"/>
    <s v="YES"/>
  </r>
  <r>
    <n v="502127983"/>
    <n v="502127983"/>
    <x v="0"/>
    <n v="4542.6499999999996"/>
    <s v="2016-02-28T13:42:58"/>
    <n v="271.05"/>
    <x v="36"/>
    <s v="US"/>
    <s v="US"/>
    <n v="2"/>
    <n v="1"/>
    <s v="online_retail"/>
    <d v="2023-06-01T00:00:00"/>
    <d v="2015-06-07T00:00:00"/>
    <d v="2015-06-07T00:00:00"/>
    <n v="328"/>
    <n v="328"/>
    <n v="929"/>
    <s v="PURCHASE"/>
    <x v="0"/>
    <n v="10457.35"/>
    <b v="0"/>
    <b v="0"/>
    <s v="0"/>
    <s v="Good"/>
    <s v="YES"/>
  </r>
  <r>
    <n v="749467329"/>
    <n v="749467329"/>
    <x v="1"/>
    <n v="1708.38"/>
    <s v="2016-08-31T01:04:33"/>
    <n v="323.14999999999998"/>
    <x v="352"/>
    <s v="US"/>
    <s v="US"/>
    <n v="2"/>
    <n v="8"/>
    <s v="fastfood"/>
    <d v="2018-09-01T00:00:00"/>
    <d v="2010-03-19T00:00:00"/>
    <d v="2010-03-19T00:00:00"/>
    <n v="410"/>
    <n v="410"/>
    <n v="8058"/>
    <s v="PURCHASE"/>
    <x v="0"/>
    <n v="791.62"/>
    <b v="1"/>
    <b v="0"/>
    <s v="0"/>
    <s v="Good"/>
    <s v="YES"/>
  </r>
  <r>
    <n v="812328116"/>
    <n v="812328116"/>
    <x v="7"/>
    <n v="2722.82"/>
    <s v="2016-02-02T18:15:10"/>
    <n v="180.73"/>
    <x v="36"/>
    <s v="US"/>
    <s v="US"/>
    <n v="2"/>
    <n v="1"/>
    <s v="online_retail"/>
    <d v="2029-09-01T00:00:00"/>
    <d v="2011-05-20T00:00:00"/>
    <d v="2016-01-16T00:00:00"/>
    <n v="312"/>
    <n v="312"/>
    <n v="5335"/>
    <s v="PURCHASE"/>
    <x v="0"/>
    <n v="2277.1799999999998"/>
    <b v="0"/>
    <b v="0"/>
    <s v="0"/>
    <s v="Good"/>
    <s v="YES"/>
  </r>
  <r>
    <n v="335334122"/>
    <n v="335334122"/>
    <x v="0"/>
    <n v="6649.25"/>
    <s v="2016-03-07T14:44:30"/>
    <n v="284.64999999999998"/>
    <x v="11"/>
    <s v="US"/>
    <s v="US"/>
    <n v="2"/>
    <n v="8"/>
    <s v="online_retail"/>
    <d v="2029-09-01T00:00:00"/>
    <d v="2015-10-30T00:00:00"/>
    <d v="2015-10-30T00:00:00"/>
    <n v="465"/>
    <n v="465"/>
    <n v="5968"/>
    <s v="PURCHASE"/>
    <x v="0"/>
    <n v="8350.75"/>
    <b v="0"/>
    <b v="0"/>
    <s v="0"/>
    <s v="Good"/>
    <s v="YES"/>
  </r>
  <r>
    <n v="515888928"/>
    <n v="515888928"/>
    <x v="1"/>
    <n v="185.82"/>
    <s v="2016-07-23T22:41:56"/>
    <n v="0"/>
    <x v="1"/>
    <s v="US"/>
    <s v="US"/>
    <n v="5"/>
    <n v="8"/>
    <s v="online_retail"/>
    <d v="2025-10-01T00:00:00"/>
    <d v="2010-12-16T00:00:00"/>
    <d v="2016-07-13T00:00:00"/>
    <n v="481"/>
    <n v="481"/>
    <n v="1521"/>
    <s v="ADDRESS_VERIFICATION"/>
    <x v="0"/>
    <n v="2314.1799999999998"/>
    <b v="0"/>
    <b v="0"/>
    <s v="0"/>
    <s v="Good"/>
    <s v="YES"/>
  </r>
  <r>
    <n v="924159250"/>
    <n v="924159250"/>
    <x v="7"/>
    <n v="1559.24"/>
    <s v="2016-04-17T21:02:12"/>
    <n v="72.7"/>
    <x v="74"/>
    <s v="US"/>
    <s v="US"/>
    <n v="5"/>
    <n v="1"/>
    <s v="online_gifts"/>
    <d v="2029-09-01T00:00:00"/>
    <d v="2013-08-23T00:00:00"/>
    <d v="2016-02-20T00:00:00"/>
    <n v="233"/>
    <n v="233"/>
    <n v="8900"/>
    <s v="PURCHASE"/>
    <x v="0"/>
    <n v="3440.76"/>
    <b v="0"/>
    <b v="0"/>
    <s v="0"/>
    <s v="Good"/>
    <s v="YES"/>
  </r>
  <r>
    <n v="211909403"/>
    <n v="211909403"/>
    <x v="4"/>
    <n v="4554.22"/>
    <s v="2016-07-20T21:10:54"/>
    <n v="209.42"/>
    <x v="353"/>
    <s v="US"/>
    <s v="US"/>
    <n v="5"/>
    <n v="1"/>
    <s v="fastfood"/>
    <d v="2027-07-01T00:00:00"/>
    <d v="2015-12-29T00:00:00"/>
    <d v="2016-06-12T00:00:00"/>
    <n v="777"/>
    <n v="777"/>
    <n v="5272"/>
    <s v="PURCHASE"/>
    <x v="0"/>
    <n v="2945.78"/>
    <b v="1"/>
    <b v="0"/>
    <s v="0"/>
    <s v="Good"/>
    <s v="YES"/>
  </r>
  <r>
    <n v="526171485"/>
    <n v="526171485"/>
    <x v="6"/>
    <n v="574.28"/>
    <s v="2016-08-30T22:53:39"/>
    <n v="52.21"/>
    <x v="354"/>
    <s v="US"/>
    <s v="US"/>
    <n v="9"/>
    <n v="8"/>
    <s v="health"/>
    <d v="2022-11-01T00:00:00"/>
    <d v="2015-10-08T00:00:00"/>
    <d v="2016-07-14T00:00:00"/>
    <n v="454"/>
    <n v="454"/>
    <n v="4852"/>
    <s v="PURCHASE"/>
    <x v="0"/>
    <n v="425.72"/>
    <b v="1"/>
    <b v="0"/>
    <s v="0"/>
    <s v="Good"/>
    <s v="YES"/>
  </r>
  <r>
    <n v="456044564"/>
    <n v="456044564"/>
    <x v="5"/>
    <n v="688.06"/>
    <s v="2016-06-26T12:14:29"/>
    <n v="80.489999999999995"/>
    <x v="19"/>
    <s v="US"/>
    <s v="US"/>
    <n v="5"/>
    <n v="1"/>
    <s v="entertainment"/>
    <d v="2019-10-01T00:00:00"/>
    <d v="2012-10-05T00:00:00"/>
    <d v="2016-06-20T00:00:00"/>
    <n v="746"/>
    <n v="746"/>
    <n v="5658"/>
    <s v="PURCHASE"/>
    <x v="0"/>
    <n v="9311.94"/>
    <b v="1"/>
    <b v="0"/>
    <s v="0"/>
    <s v="Good"/>
    <s v="YES"/>
  </r>
  <r>
    <n v="871701939"/>
    <n v="871701939"/>
    <x v="0"/>
    <n v="12269.37"/>
    <s v="2016-02-07T14:58:22"/>
    <n v="363.97"/>
    <x v="74"/>
    <s v="US"/>
    <s v="US"/>
    <n v="5"/>
    <n v="1"/>
    <s v="online_gifts"/>
    <d v="2030-01-01T00:00:00"/>
    <d v="2013-01-07T00:00:00"/>
    <d v="2013-01-07T00:00:00"/>
    <n v="957"/>
    <n v="957"/>
    <n v="4310"/>
    <s v="PURCHASE"/>
    <x v="0"/>
    <n v="2730.63"/>
    <b v="0"/>
    <b v="0"/>
    <s v="0"/>
    <s v="Good"/>
    <s v="YES"/>
  </r>
  <r>
    <n v="265582967"/>
    <n v="265582967"/>
    <x v="4"/>
    <n v="623.58000000000004"/>
    <s v="2016-03-19T19:39:17"/>
    <n v="307.11"/>
    <x v="60"/>
    <s v="US"/>
    <s v="US"/>
    <n v="5"/>
    <n v="1"/>
    <s v="rideshare"/>
    <d v="2026-05-01T00:00:00"/>
    <d v="2014-10-01T00:00:00"/>
    <d v="2016-03-08T00:00:00"/>
    <n v="310"/>
    <n v="310"/>
    <n v="9294"/>
    <s v="PURCHASE"/>
    <x v="0"/>
    <n v="6876.42"/>
    <b v="0"/>
    <b v="0"/>
    <s v="0"/>
    <s v="Good"/>
    <s v="YES"/>
  </r>
  <r>
    <n v="178295994"/>
    <n v="178295994"/>
    <x v="4"/>
    <n v="7374.63"/>
    <s v="2016-11-03T05:03:56"/>
    <n v="205.78"/>
    <x v="143"/>
    <s v="US"/>
    <s v="US"/>
    <n v="2"/>
    <n v="1"/>
    <s v="entertainment"/>
    <d v="2031-10-01T00:00:00"/>
    <d v="2015-04-11T00:00:00"/>
    <d v="2015-04-11T00:00:00"/>
    <n v="689"/>
    <n v="689"/>
    <n v="956"/>
    <s v="PURCHASE"/>
    <x v="0"/>
    <n v="125.37"/>
    <b v="1"/>
    <b v="0"/>
    <s v="0"/>
    <s v="Good"/>
    <s v="YES"/>
  </r>
  <r>
    <n v="266796367"/>
    <n v="266796367"/>
    <x v="2"/>
    <n v="12354.48"/>
    <s v="2016-08-15T19:21:09"/>
    <n v="106.84"/>
    <x v="60"/>
    <s v="US"/>
    <s v="US"/>
    <n v="5"/>
    <n v="1"/>
    <s v="rideshare"/>
    <d v="2021-07-01T00:00:00"/>
    <d v="2014-03-11T00:00:00"/>
    <d v="2016-08-10T00:00:00"/>
    <n v="674"/>
    <n v="674"/>
    <n v="8947"/>
    <s v="PURCHASE"/>
    <x v="0"/>
    <n v="7645.52"/>
    <b v="0"/>
    <b v="0"/>
    <s v="0"/>
    <s v="Good"/>
    <s v="YES"/>
  </r>
  <r>
    <n v="671323720"/>
    <n v="671323720"/>
    <x v="4"/>
    <n v="5340.27"/>
    <s v="2016-06-05T13:43:23"/>
    <n v="361.79"/>
    <x v="106"/>
    <s v="US"/>
    <s v="US"/>
    <n v="2"/>
    <n v="1"/>
    <s v="food"/>
    <d v="2021-05-01T00:00:00"/>
    <d v="2013-09-14T00:00:00"/>
    <d v="2013-09-14T00:00:00"/>
    <n v="106"/>
    <n v="106"/>
    <n v="6791"/>
    <s v="PURCHASE"/>
    <x v="0"/>
    <n v="2159.73"/>
    <b v="1"/>
    <b v="0"/>
    <s v="0"/>
    <s v="Good"/>
    <s v="YES"/>
  </r>
  <r>
    <n v="654154001"/>
    <n v="654154001"/>
    <x v="6"/>
    <n v="503.68"/>
    <s v="2016-06-15T23:13:21"/>
    <n v="7.98"/>
    <x v="60"/>
    <s v="US"/>
    <s v="US"/>
    <n v="9"/>
    <n v="1"/>
    <s v="rideshare"/>
    <d v="2023-07-01T00:00:00"/>
    <d v="2015-04-17T00:00:00"/>
    <d v="2016-01-25T00:00:00"/>
    <n v="314"/>
    <n v="314"/>
    <n v="315"/>
    <s v="PURCHASE"/>
    <x v="0"/>
    <n v="496.32"/>
    <b v="0"/>
    <b v="0"/>
    <s v="0"/>
    <s v="Good"/>
    <s v="YES"/>
  </r>
  <r>
    <n v="228399966"/>
    <n v="228399966"/>
    <x v="7"/>
    <n v="4287.87"/>
    <s v="2016-09-10T08:20:32"/>
    <n v="245.33"/>
    <x v="68"/>
    <s v="US"/>
    <s v="US"/>
    <n v="2"/>
    <n v="8"/>
    <s v="online_retail"/>
    <d v="2022-11-01T00:00:00"/>
    <d v="2013-12-31T00:00:00"/>
    <d v="2016-02-04T00:00:00"/>
    <n v="471"/>
    <n v="471"/>
    <n v="3068"/>
    <s v="PURCHASE"/>
    <x v="0"/>
    <n v="712.13"/>
    <b v="0"/>
    <b v="0"/>
    <s v="0"/>
    <s v="Good"/>
    <s v="YES"/>
  </r>
  <r>
    <n v="398189423"/>
    <n v="398189423"/>
    <x v="3"/>
    <n v="157.97"/>
    <s v="2016-12-25T22:34:43"/>
    <n v="1018.98"/>
    <x v="355"/>
    <s v="US"/>
    <s v="US"/>
    <n v="2"/>
    <n v="1"/>
    <s v="food"/>
    <d v="2031-01-01T00:00:00"/>
    <d v="2012-06-13T00:00:00"/>
    <d v="2016-04-26T00:00:00"/>
    <n v="807"/>
    <n v="807"/>
    <n v="7408"/>
    <s v="PURCHASE"/>
    <x v="0"/>
    <n v="92.03"/>
    <b v="1"/>
    <b v="0"/>
    <s v="0"/>
    <s v="Bad"/>
    <s v="YES"/>
  </r>
  <r>
    <n v="379497421"/>
    <n v="379497421"/>
    <x v="7"/>
    <n v="3432.36"/>
    <s v="2016-04-28T09:39:46"/>
    <n v="30.06"/>
    <x v="11"/>
    <s v="US"/>
    <s v="US"/>
    <n v="5"/>
    <n v="1"/>
    <s v="online_retail"/>
    <d v="2024-07-01T00:00:00"/>
    <d v="2012-01-12T00:00:00"/>
    <d v="2012-01-12T00:00:00"/>
    <n v="215"/>
    <n v="215"/>
    <n v="8620"/>
    <s v="PURCHASE"/>
    <x v="0"/>
    <n v="1567.64"/>
    <b v="0"/>
    <b v="0"/>
    <s v="0"/>
    <s v="Good"/>
    <s v="YES"/>
  </r>
  <r>
    <n v="838085703"/>
    <n v="838085703"/>
    <x v="7"/>
    <n v="2594.9499999999998"/>
    <s v="2016-11-26T18:25:36"/>
    <n v="196.18"/>
    <x v="18"/>
    <s v="US"/>
    <s v="US"/>
    <n v="9"/>
    <n v="1"/>
    <s v="entertainment"/>
    <d v="2024-04-01T00:00:00"/>
    <d v="2015-09-24T00:00:00"/>
    <d v="2016-10-21T00:00:00"/>
    <n v="625"/>
    <n v="625"/>
    <n v="4062"/>
    <s v="PURCHASE"/>
    <x v="0"/>
    <n v="2405.0500000000002"/>
    <b v="1"/>
    <b v="0"/>
    <s v="0"/>
    <s v="Good"/>
    <s v="YES"/>
  </r>
  <r>
    <n v="546687602"/>
    <n v="546687602"/>
    <x v="4"/>
    <n v="7500"/>
    <s v="2016-05-03T08:24:45"/>
    <n v="23.95"/>
    <x v="213"/>
    <s v="US"/>
    <s v="US"/>
    <n v="2"/>
    <n v="1"/>
    <s v="entertainment"/>
    <d v="2018-07-01T00:00:00"/>
    <d v="2013-11-08T00:00:00"/>
    <d v="2013-11-08T00:00:00"/>
    <n v="850"/>
    <n v="850"/>
    <n v="1723"/>
    <s v="PURCHASE"/>
    <x v="0"/>
    <n v="0"/>
    <b v="1"/>
    <b v="0"/>
    <s v="0"/>
    <s v="Good"/>
    <s v="YES"/>
  </r>
  <r>
    <n v="838085703"/>
    <n v="838085703"/>
    <x v="7"/>
    <n v="2626.5"/>
    <s v="2016-03-28T23:03:39"/>
    <n v="151.97999999999999"/>
    <x v="175"/>
    <s v="US"/>
    <s v="US"/>
    <n v="5"/>
    <n v="8"/>
    <s v="entertainment"/>
    <d v="2020-05-01T00:00:00"/>
    <d v="2015-09-24T00:00:00"/>
    <d v="2016-02-12T00:00:00"/>
    <n v="625"/>
    <n v="625"/>
    <n v="4062"/>
    <s v="PURCHASE"/>
    <x v="0"/>
    <n v="2373.5"/>
    <b v="1"/>
    <b v="0"/>
    <s v="0"/>
    <s v="Good"/>
    <s v="YES"/>
  </r>
  <r>
    <n v="624419718"/>
    <n v="624419718"/>
    <x v="4"/>
    <n v="7492.13"/>
    <s v="2016-09-14T10:31:09"/>
    <n v="180.76"/>
    <x v="0"/>
    <s v="US"/>
    <s v="US"/>
    <n v="9"/>
    <n v="8"/>
    <s v="online_retail"/>
    <d v="2026-12-01T00:00:00"/>
    <d v="2015-07-24T00:00:00"/>
    <d v="2015-07-24T00:00:00"/>
    <n v="252"/>
    <n v="252"/>
    <n v="3804"/>
    <s v="PURCHASE"/>
    <x v="0"/>
    <n v="7.87"/>
    <b v="0"/>
    <b v="0"/>
    <s v="0"/>
    <s v="Good"/>
    <s v="YES"/>
  </r>
  <r>
    <n v="244262718"/>
    <n v="244262718"/>
    <x v="1"/>
    <n v="1466.51"/>
    <s v="2016-12-26T15:59:57"/>
    <n v="103.95"/>
    <x v="356"/>
    <s v="US"/>
    <s v="US"/>
    <n v="5"/>
    <n v="1"/>
    <s v="fastfood"/>
    <d v="2030-10-01T00:00:00"/>
    <d v="2013-06-07T00:00:00"/>
    <d v="2016-11-28T00:00:00"/>
    <n v="816"/>
    <n v="816"/>
    <n v="4892"/>
    <s v="PURCHASE"/>
    <x v="0"/>
    <n v="1033.49"/>
    <b v="1"/>
    <b v="0"/>
    <s v="0"/>
    <s v="Good"/>
    <s v="YES"/>
  </r>
  <r>
    <n v="771371396"/>
    <n v="771371396"/>
    <x v="7"/>
    <n v="3985.64"/>
    <s v="2016-12-04T18:21:24"/>
    <n v="5.09"/>
    <x v="357"/>
    <s v="US"/>
    <s v="US"/>
    <n v="5"/>
    <n v="1"/>
    <s v="food"/>
    <d v="2027-10-01T00:00:00"/>
    <d v="2015-11-22T00:00:00"/>
    <d v="2015-11-22T00:00:00"/>
    <n v="630"/>
    <n v="630"/>
    <n v="5859"/>
    <s v="PURCHASE"/>
    <x v="0"/>
    <n v="1014.36"/>
    <b v="1"/>
    <b v="0"/>
    <s v="0"/>
    <s v="Good"/>
    <s v="YES"/>
  </r>
  <r>
    <n v="297863964"/>
    <n v="297863964"/>
    <x v="1"/>
    <n v="2474.73"/>
    <s v="2016-10-26T10:24:47"/>
    <n v="470.45"/>
    <x v="358"/>
    <s v="US"/>
    <s v="US"/>
    <n v="9"/>
    <n v="8"/>
    <s v="fastfood"/>
    <d v="2024-05-01T00:00:00"/>
    <d v="2014-05-20T00:00:00"/>
    <d v="2014-05-20T00:00:00"/>
    <n v="762"/>
    <n v="762"/>
    <n v="5640"/>
    <s v="PURCHASE"/>
    <x v="0"/>
    <n v="25.27"/>
    <b v="1"/>
    <b v="0"/>
    <s v="0"/>
    <s v="Good"/>
    <s v="YES"/>
  </r>
  <r>
    <n v="920221493"/>
    <n v="920221493"/>
    <x v="0"/>
    <n v="3117.2"/>
    <s v="2016-08-21T18:08:58"/>
    <n v="167.29"/>
    <x v="140"/>
    <s v="US"/>
    <s v="US"/>
    <n v="9"/>
    <n v="8"/>
    <s v="online_gifts"/>
    <d v="2020-06-01T00:00:00"/>
    <d v="2015-09-09T00:00:00"/>
    <d v="2016-04-02T00:00:00"/>
    <n v="520"/>
    <n v="520"/>
    <n v="5368"/>
    <s v="PURCHASE"/>
    <x v="0"/>
    <n v="11882.8"/>
    <b v="0"/>
    <b v="0"/>
    <s v="0"/>
    <s v="Good"/>
    <s v="YES"/>
  </r>
  <r>
    <n v="511766103"/>
    <n v="511766103"/>
    <x v="2"/>
    <n v="5937.52"/>
    <s v="2016-12-20T22:14:46"/>
    <n v="342.46"/>
    <x v="67"/>
    <s v="US"/>
    <s v="US"/>
    <n v="5"/>
    <n v="99"/>
    <s v="food"/>
    <d v="2024-01-01T00:00:00"/>
    <d v="2014-06-01T00:00:00"/>
    <d v="2016-12-04T00:00:00"/>
    <n v="570"/>
    <n v="570"/>
    <n v="8562"/>
    <s v="PURCHASE"/>
    <x v="0"/>
    <n v="14062.48"/>
    <b v="1"/>
    <b v="0"/>
    <s v="0"/>
    <s v="Good"/>
    <s v="YES"/>
  </r>
  <r>
    <n v="422133103"/>
    <n v="422133103"/>
    <x v="9"/>
    <n v="49193.97"/>
    <s v="2016-03-08T02:10:37"/>
    <n v="144.97"/>
    <x v="359"/>
    <s v="US"/>
    <s v="US"/>
    <n v="5"/>
    <n v="8"/>
    <s v="subscriptions"/>
    <d v="2028-10-01T00:00:00"/>
    <d v="2015-07-19T00:00:00"/>
    <d v="2015-07-19T00:00:00"/>
    <n v="976"/>
    <n v="976"/>
    <n v="4991"/>
    <s v="PURCHASE"/>
    <x v="0"/>
    <n v="806.03"/>
    <b v="1"/>
    <b v="0"/>
    <s v="0"/>
    <s v="Good"/>
    <s v="YES"/>
  </r>
  <r>
    <n v="639556528"/>
    <n v="639556528"/>
    <x v="2"/>
    <n v="11670.54"/>
    <s v="2016-07-02T00:01:08"/>
    <n v="112.24"/>
    <x v="50"/>
    <s v="US"/>
    <s v="US"/>
    <n v="2"/>
    <n v="1"/>
    <s v="entertainment"/>
    <d v="2021-11-01T00:00:00"/>
    <d v="2012-10-16T00:00:00"/>
    <d v="2012-10-16T00:00:00"/>
    <n v="798"/>
    <n v="798"/>
    <n v="6900"/>
    <s v="PURCHASE"/>
    <x v="0"/>
    <n v="8329.4599999999991"/>
    <b v="1"/>
    <b v="0"/>
    <s v="0"/>
    <s v="Good"/>
    <s v="YES"/>
  </r>
  <r>
    <n v="838085703"/>
    <n v="838085703"/>
    <x v="7"/>
    <n v="2448.59"/>
    <s v="2016-05-28T11:16:26"/>
    <n v="513.61"/>
    <x v="33"/>
    <s v="US"/>
    <s v="US"/>
    <n v="9"/>
    <n v="1"/>
    <s v="entertainment"/>
    <d v="2026-10-01T00:00:00"/>
    <d v="2015-09-24T00:00:00"/>
    <d v="2016-04-22T00:00:00"/>
    <n v="625"/>
    <n v="685"/>
    <n v="4062"/>
    <s v="PURCHASE"/>
    <x v="1"/>
    <n v="2551.41"/>
    <b v="1"/>
    <b v="0"/>
    <s v="0"/>
    <s v="Good"/>
    <s v="NO"/>
  </r>
  <r>
    <n v="269170977"/>
    <n v="269170977"/>
    <x v="2"/>
    <n v="18800.87"/>
    <s v="2016-12-20T17:10:04"/>
    <n v="39.979999999999997"/>
    <x v="360"/>
    <s v="US"/>
    <s v="US"/>
    <n v="9"/>
    <n v="1"/>
    <s v="fastfood"/>
    <d v="2028-10-01T00:00:00"/>
    <d v="2013-03-12T00:00:00"/>
    <d v="2016-03-24T00:00:00"/>
    <n v="458"/>
    <n v="458"/>
    <n v="195"/>
    <s v="PURCHASE"/>
    <x v="0"/>
    <n v="1199.1300000000001"/>
    <b v="1"/>
    <b v="0"/>
    <s v="1"/>
    <s v="Good"/>
    <s v="YES"/>
  </r>
  <r>
    <n v="800562031"/>
    <n v="800562031"/>
    <x v="5"/>
    <n v="9144.64"/>
    <s v="2016-12-22T19:19:50"/>
    <n v="31.9"/>
    <x v="361"/>
    <s v="US"/>
    <s v="US"/>
    <n v="2"/>
    <n v="1"/>
    <s v="gym"/>
    <d v="2022-12-01T00:00:00"/>
    <d v="2008-11-16T00:00:00"/>
    <d v="2008-11-16T00:00:00"/>
    <n v="733"/>
    <n v="733"/>
    <n v="9853"/>
    <s v="PURCHASE"/>
    <x v="0"/>
    <n v="855.36"/>
    <b v="0"/>
    <b v="0"/>
    <s v="0"/>
    <s v="Good"/>
    <s v="YES"/>
  </r>
  <r>
    <n v="487094418"/>
    <n v="487094418"/>
    <x v="4"/>
    <n v="3832.95"/>
    <s v="2016-05-22T21:37:14"/>
    <n v="30.54"/>
    <x v="362"/>
    <s v="US"/>
    <s v="US"/>
    <n v="5"/>
    <n v="1"/>
    <s v="furniture"/>
    <d v="2019-10-01T00:00:00"/>
    <d v="2014-10-30T00:00:00"/>
    <d v="2014-10-30T00:00:00"/>
    <n v="696"/>
    <n v="696"/>
    <n v="4979"/>
    <s v="PURCHASE"/>
    <x v="0"/>
    <n v="3667.05"/>
    <b v="1"/>
    <b v="0"/>
    <s v="0"/>
    <s v="Good"/>
    <s v="YES"/>
  </r>
  <r>
    <n v="315970270"/>
    <n v="315970270"/>
    <x v="1"/>
    <n v="1161.79"/>
    <s v="2016-05-12T01:35:10"/>
    <n v="78.52"/>
    <x v="77"/>
    <s v="US"/>
    <s v="US"/>
    <n v="9"/>
    <n v="1"/>
    <s v="entertainment"/>
    <d v="2022-12-01T00:00:00"/>
    <d v="2015-11-05T00:00:00"/>
    <d v="2016-04-04T00:00:00"/>
    <n v="274"/>
    <n v="274"/>
    <n v="1518"/>
    <s v="PURCHASE"/>
    <x v="0"/>
    <n v="1338.21"/>
    <b v="1"/>
    <b v="0"/>
    <s v="0"/>
    <s v="Good"/>
    <s v="YES"/>
  </r>
  <r>
    <n v="284544813"/>
    <n v="284544813"/>
    <x v="4"/>
    <n v="6769.74"/>
    <s v="2016-06-30T20:56:44"/>
    <n v="391.47"/>
    <x v="1"/>
    <s v="US"/>
    <s v="US"/>
    <n v="5"/>
    <n v="1"/>
    <s v="online_retail"/>
    <d v="2029-04-01T00:00:00"/>
    <d v="2015-03-30T00:00:00"/>
    <d v="2015-03-30T00:00:00"/>
    <n v="219"/>
    <n v="219"/>
    <n v="3378"/>
    <s v="PURCHASE"/>
    <x v="0"/>
    <n v="730.26"/>
    <b v="0"/>
    <b v="0"/>
    <s v="0"/>
    <s v="Good"/>
    <s v="YES"/>
  </r>
  <r>
    <n v="246780374"/>
    <n v="246780374"/>
    <x v="3"/>
    <n v="127.27"/>
    <s v="2016-08-14T17:04:43"/>
    <n v="4.07"/>
    <x v="53"/>
    <s v="US"/>
    <s v="US"/>
    <n v="2"/>
    <n v="1"/>
    <s v="mobileapps"/>
    <d v="2025-04-01T00:00:00"/>
    <d v="2015-11-25T00:00:00"/>
    <d v="2016-04-02T00:00:00"/>
    <n v="371"/>
    <n v="371"/>
    <n v="6391"/>
    <s v="PURCHASE"/>
    <x v="0"/>
    <n v="122.73"/>
    <b v="0"/>
    <b v="0"/>
    <s v="0"/>
    <s v="Good"/>
    <s v="YES"/>
  </r>
  <r>
    <n v="763201731"/>
    <n v="763201731"/>
    <x v="1"/>
    <n v="420.44"/>
    <s v="2016-02-22T06:09:51"/>
    <n v="15.7"/>
    <x v="0"/>
    <s v="US"/>
    <s v="US"/>
    <n v="9"/>
    <n v="8"/>
    <s v="online_retail"/>
    <d v="2027-03-01T00:00:00"/>
    <d v="2014-12-16T00:00:00"/>
    <d v="2016-01-11T00:00:00"/>
    <n v="348"/>
    <n v="348"/>
    <n v="4161"/>
    <s v="PURCHASE"/>
    <x v="0"/>
    <n v="2079.56"/>
    <b v="0"/>
    <b v="0"/>
    <s v="0"/>
    <s v="Good"/>
    <s v="YES"/>
  </r>
  <r>
    <n v="663223089"/>
    <n v="663223089"/>
    <x v="2"/>
    <n v="9460.32"/>
    <s v="2016-09-18T22:05:23"/>
    <n v="785.07"/>
    <x v="10"/>
    <s v="US"/>
    <s v="US"/>
    <n v="2"/>
    <n v="1"/>
    <s v="online_retail"/>
    <d v="2021-01-01T00:00:00"/>
    <d v="2012-10-21T00:00:00"/>
    <d v="2012-10-21T00:00:00"/>
    <n v="847"/>
    <n v="847"/>
    <n v="8711"/>
    <s v="PURCHASE"/>
    <x v="0"/>
    <n v="10539.68"/>
    <b v="0"/>
    <b v="0"/>
    <s v="0"/>
    <s v="Good"/>
    <s v="YES"/>
  </r>
  <r>
    <n v="658700143"/>
    <n v="658700143"/>
    <x v="4"/>
    <n v="4973.8100000000004"/>
    <s v="2016-02-16T00:28:06"/>
    <n v="217.93"/>
    <x v="30"/>
    <s v="US"/>
    <s v="US"/>
    <n v="9"/>
    <n v="1"/>
    <s v="online_retail"/>
    <d v="2030-02-01T00:00:00"/>
    <d v="2013-09-26T00:00:00"/>
    <d v="2016-02-08T00:00:00"/>
    <n v="887"/>
    <n v="887"/>
    <n v="822"/>
    <s v="PURCHASE"/>
    <x v="1"/>
    <n v="2526.19"/>
    <b v="0"/>
    <b v="0"/>
    <s v="0"/>
    <s v="Good"/>
    <s v="YES"/>
  </r>
  <r>
    <n v="417549733"/>
    <n v="417549733"/>
    <x v="1"/>
    <n v="1469.36"/>
    <s v="2016-05-23T16:01:52"/>
    <n v="23.04"/>
    <x v="36"/>
    <s v="US"/>
    <s v="US"/>
    <n v="2"/>
    <n v="1"/>
    <s v="online_retail"/>
    <d v="2031-10-01T00:00:00"/>
    <d v="2015-02-16T00:00:00"/>
    <d v="2015-02-16T00:00:00"/>
    <n v="475"/>
    <n v="475"/>
    <n v="0"/>
    <s v="PURCHASE"/>
    <x v="0"/>
    <n v="1030.6400000000001"/>
    <b v="0"/>
    <b v="0"/>
    <s v="1"/>
    <s v="Good"/>
    <s v="YES"/>
  </r>
  <r>
    <n v="744064422"/>
    <n v="744064422"/>
    <x v="3"/>
    <n v="111.81"/>
    <s v="2016-11-23T22:17:22"/>
    <n v="167.67"/>
    <x v="10"/>
    <s v="US"/>
    <s v="US"/>
    <n v="2"/>
    <n v="1"/>
    <s v="online_retail"/>
    <d v="2029-05-01T00:00:00"/>
    <d v="2015-01-27T00:00:00"/>
    <d v="2015-01-27T00:00:00"/>
    <n v="964"/>
    <n v="964"/>
    <n v="9962"/>
    <s v="PURCHASE"/>
    <x v="1"/>
    <n v="138.19"/>
    <b v="0"/>
    <b v="0"/>
    <s v="0"/>
    <s v="Bad"/>
    <s v="YES"/>
  </r>
  <r>
    <n v="594564236"/>
    <n v="594564236"/>
    <x v="5"/>
    <n v="9224.34"/>
    <s v="2016-09-04T16:32:51"/>
    <n v="23.18"/>
    <x v="10"/>
    <s v="US"/>
    <s v="US"/>
    <n v="9"/>
    <n v="1"/>
    <s v="online_retail"/>
    <d v="2027-11-01T00:00:00"/>
    <d v="2015-07-13T00:00:00"/>
    <d v="2016-08-18T00:00:00"/>
    <n v="712"/>
    <n v="712"/>
    <n v="5090"/>
    <s v="PURCHASE"/>
    <x v="0"/>
    <n v="775.66"/>
    <b v="0"/>
    <b v="0"/>
    <s v="1"/>
    <s v="Good"/>
    <s v="YES"/>
  </r>
  <r>
    <n v="289059209"/>
    <n v="289059209"/>
    <x v="4"/>
    <n v="711.68"/>
    <s v="2016-05-26T05:01:12"/>
    <n v="0.53"/>
    <x v="363"/>
    <s v="US"/>
    <s v="US"/>
    <n v="2"/>
    <n v="1"/>
    <s v="fastfood"/>
    <d v="2030-01-01T00:00:00"/>
    <d v="2012-10-30T00:00:00"/>
    <d v="2016-05-04T00:00:00"/>
    <n v="148"/>
    <n v="148"/>
    <n v="9716"/>
    <s v="PURCHASE"/>
    <x v="0"/>
    <n v="6788.32"/>
    <b v="1"/>
    <b v="0"/>
    <s v="0"/>
    <s v="Good"/>
    <s v="YES"/>
  </r>
  <r>
    <n v="238581744"/>
    <n v="238581744"/>
    <x v="2"/>
    <n v="19960.82"/>
    <s v="2016-02-18T06:33:05"/>
    <n v="129.25"/>
    <x v="64"/>
    <s v="US"/>
    <s v="US"/>
    <n v="9"/>
    <n v="8"/>
    <s v="online_retail"/>
    <d v="2030-02-01T00:00:00"/>
    <d v="2015-08-26T00:00:00"/>
    <d v="2015-08-26T00:00:00"/>
    <n v="126"/>
    <n v="126"/>
    <n v="5912"/>
    <s v="PURCHASE"/>
    <x v="0"/>
    <n v="39.18"/>
    <b v="0"/>
    <b v="0"/>
    <s v="0"/>
    <s v="Good"/>
    <s v="YES"/>
  </r>
  <r>
    <n v="921157285"/>
    <n v="921157285"/>
    <x v="8"/>
    <n v="155.47999999999999"/>
    <s v="2016-04-29T00:59:30"/>
    <n v="351.57"/>
    <x v="182"/>
    <s v="US"/>
    <s v="US"/>
    <n v="5"/>
    <n v="1"/>
    <s v="entertainment"/>
    <d v="2028-06-01T00:00:00"/>
    <d v="2013-11-28T00:00:00"/>
    <d v="2013-11-28T00:00:00"/>
    <n v="388"/>
    <n v="388"/>
    <n v="4301"/>
    <s v="PURCHASE"/>
    <x v="0"/>
    <n v="344.52"/>
    <b v="0"/>
    <b v="0"/>
    <s v="0"/>
    <s v="Bad"/>
    <s v="YES"/>
  </r>
  <r>
    <n v="626718799"/>
    <n v="626718799"/>
    <x v="7"/>
    <n v="1691.8"/>
    <s v="2016-10-25T08:02:37"/>
    <n v="139.22"/>
    <x v="364"/>
    <s v="US"/>
    <s v="US"/>
    <n v="9"/>
    <n v="1"/>
    <s v="fastfood"/>
    <d v="2021-05-01T00:00:00"/>
    <d v="2013-05-24T00:00:00"/>
    <d v="2013-05-24T00:00:00"/>
    <n v="600"/>
    <n v="600"/>
    <n v="2618"/>
    <s v="PURCHASE"/>
    <x v="0"/>
    <n v="3308.2"/>
    <b v="1"/>
    <b v="0"/>
    <s v="0"/>
    <s v="Good"/>
    <s v="YES"/>
  </r>
  <r>
    <n v="832350956"/>
    <n v="832350956"/>
    <x v="0"/>
    <n v="14056.47"/>
    <s v="2016-06-20T01:57:58"/>
    <n v="149.66999999999999"/>
    <x v="306"/>
    <s v="US"/>
    <s v="US"/>
    <n v="5"/>
    <n v="1"/>
    <s v="fastfood"/>
    <d v="2019-07-01T00:00:00"/>
    <d v="2015-03-30T00:00:00"/>
    <d v="2016-06-11T00:00:00"/>
    <n v="159"/>
    <n v="159"/>
    <n v="3147"/>
    <s v="PURCHASE"/>
    <x v="0"/>
    <n v="943.53"/>
    <b v="1"/>
    <b v="0"/>
    <s v="0"/>
    <s v="Good"/>
    <s v="YES"/>
  </r>
  <r>
    <n v="890999184"/>
    <n v="890999184"/>
    <x v="3"/>
    <n v="144.69999999999999"/>
    <s v="2016-11-08T10:33:04"/>
    <n v="42.94"/>
    <x v="365"/>
    <s v="US"/>
    <s v="US"/>
    <n v="5"/>
    <n v="1"/>
    <s v="fastfood"/>
    <d v="2030-03-01T00:00:00"/>
    <d v="2014-05-23T00:00:00"/>
    <d v="2014-05-23T00:00:00"/>
    <n v="387"/>
    <n v="387"/>
    <n v="2718"/>
    <s v="PURCHASE"/>
    <x v="0"/>
    <n v="105.3"/>
    <b v="1"/>
    <b v="0"/>
    <s v="0"/>
    <s v="Good"/>
    <s v="YES"/>
  </r>
  <r>
    <n v="833157128"/>
    <n v="833157128"/>
    <x v="4"/>
    <n v="5819.93"/>
    <s v="2016-12-26T20:46:34"/>
    <n v="85.6"/>
    <x v="35"/>
    <s v="US"/>
    <s v="US"/>
    <n v="9"/>
    <n v="1"/>
    <s v="online_retail"/>
    <d v="2031-03-01T00:00:00"/>
    <d v="2015-05-05T00:00:00"/>
    <d v="2016-06-25T00:00:00"/>
    <n v="494"/>
    <n v="494"/>
    <n v="211"/>
    <s v="PURCHASE"/>
    <x v="0"/>
    <n v="1680.07"/>
    <b v="0"/>
    <b v="0"/>
    <s v="0"/>
    <s v="Good"/>
    <s v="YES"/>
  </r>
  <r>
    <n v="481310282"/>
    <n v="481310282"/>
    <x v="3"/>
    <n v="231.54"/>
    <s v="2016-02-24T17:41:22"/>
    <n v="18.46"/>
    <x v="366"/>
    <s v="US"/>
    <s v="US"/>
    <n v="9"/>
    <n v="1"/>
    <s v="airline"/>
    <d v="2025-08-01T00:00:00"/>
    <d v="2011-10-08T00:00:00"/>
    <d v="2011-10-08T00:00:00"/>
    <n v="493"/>
    <n v="493"/>
    <n v="311"/>
    <s v="REVERSAL"/>
    <x v="0"/>
    <n v="18.46"/>
    <b v="0"/>
    <b v="0"/>
    <s v="0"/>
    <s v="Good"/>
    <s v="YES"/>
  </r>
  <r>
    <n v="591210319"/>
    <n v="591210319"/>
    <x v="4"/>
    <n v="1572.8"/>
    <s v="2016-08-26T11:02:44"/>
    <n v="3.43"/>
    <x v="53"/>
    <s v="US"/>
    <s v="US"/>
    <n v="5"/>
    <n v="1"/>
    <s v="mobileapps"/>
    <d v="2021-10-01T00:00:00"/>
    <d v="2015-11-19T00:00:00"/>
    <d v="2015-11-19T00:00:00"/>
    <n v="206"/>
    <n v="206"/>
    <n v="0"/>
    <s v="PURCHASE"/>
    <x v="0"/>
    <n v="5927.2"/>
    <b v="0"/>
    <b v="0"/>
    <s v="0"/>
    <s v="Good"/>
    <s v="YES"/>
  </r>
  <r>
    <n v="527005564"/>
    <n v="527005564"/>
    <x v="2"/>
    <n v="18789.939999999999"/>
    <s v="2016-07-20T11:05:36"/>
    <n v="211.29"/>
    <x v="30"/>
    <s v="US"/>
    <s v="US"/>
    <m/>
    <n v="1"/>
    <s v="online_retail"/>
    <d v="2025-12-01T00:00:00"/>
    <d v="2009-05-03T00:00:00"/>
    <d v="2009-05-03T00:00:00"/>
    <n v="976"/>
    <n v="976"/>
    <n v="3594"/>
    <s v="PURCHASE"/>
    <x v="0"/>
    <n v="1210.06"/>
    <b v="0"/>
    <b v="0"/>
    <s v="0"/>
    <s v="Good"/>
    <s v="YES"/>
  </r>
  <r>
    <n v="744198814"/>
    <n v="744198814"/>
    <x v="0"/>
    <n v="9968.7099999999991"/>
    <s v="2016-07-13T01:24:45"/>
    <n v="264.89999999999998"/>
    <x v="30"/>
    <m/>
    <s v="US"/>
    <n v="9"/>
    <n v="1"/>
    <s v="online_retail"/>
    <d v="2025-10-01T00:00:00"/>
    <d v="2015-01-21T00:00:00"/>
    <d v="2016-03-27T00:00:00"/>
    <n v="812"/>
    <n v="812"/>
    <n v="1692"/>
    <s v="PURCHASE"/>
    <x v="1"/>
    <n v="5031.29"/>
    <b v="0"/>
    <b v="0"/>
    <s v="0"/>
    <s v="Good"/>
    <s v="YES"/>
  </r>
  <r>
    <n v="265582967"/>
    <n v="265582967"/>
    <x v="4"/>
    <n v="7041.72"/>
    <s v="2016-10-02T02:23:09"/>
    <n v="193.41"/>
    <x v="12"/>
    <s v="US"/>
    <s v="US"/>
    <n v="9"/>
    <n v="1"/>
    <s v="rideshare"/>
    <d v="2025-05-01T00:00:00"/>
    <d v="2014-10-01T00:00:00"/>
    <d v="2016-09-23T00:00:00"/>
    <n v="310"/>
    <n v="310"/>
    <n v="9294"/>
    <s v="PURCHASE"/>
    <x v="0"/>
    <n v="458.28"/>
    <b v="0"/>
    <b v="0"/>
    <s v="1"/>
    <s v="Good"/>
    <s v="YES"/>
  </r>
  <r>
    <n v="820248098"/>
    <n v="820248098"/>
    <x v="4"/>
    <n v="1148.82"/>
    <s v="2016-12-17T02:50:18"/>
    <n v="409.94"/>
    <x v="23"/>
    <s v="US"/>
    <s v="US"/>
    <n v="5"/>
    <n v="1"/>
    <s v="subscriptions"/>
    <d v="2020-12-01T00:00:00"/>
    <d v="2015-05-23T00:00:00"/>
    <d v="2015-05-23T00:00:00"/>
    <n v="997"/>
    <n v="997"/>
    <n v="427"/>
    <s v="PURCHASE"/>
    <x v="0"/>
    <n v="6351.18"/>
    <b v="0"/>
    <b v="0"/>
    <s v="0"/>
    <s v="Good"/>
    <s v="YES"/>
  </r>
  <r>
    <n v="119000601"/>
    <n v="119000601"/>
    <x v="2"/>
    <n v="11223"/>
    <s v="2016-03-29T15:34:17"/>
    <n v="176.75"/>
    <x v="367"/>
    <s v="US"/>
    <s v="US"/>
    <n v="5"/>
    <n v="1"/>
    <s v="fastfood"/>
    <d v="2027-03-01T00:00:00"/>
    <d v="2012-08-22T00:00:00"/>
    <d v="2012-08-22T00:00:00"/>
    <n v="523"/>
    <n v="523"/>
    <n v="6849"/>
    <s v="PURCHASE"/>
    <x v="0"/>
    <n v="8777"/>
    <b v="1"/>
    <b v="0"/>
    <s v="0"/>
    <s v="Good"/>
    <s v="YES"/>
  </r>
  <r>
    <n v="843697122"/>
    <n v="843697122"/>
    <x v="5"/>
    <n v="5998.9"/>
    <s v="2016-09-23T23:11:51"/>
    <n v="32.17"/>
    <x v="35"/>
    <s v="US"/>
    <s v="US"/>
    <n v="2"/>
    <n v="1"/>
    <s v="online_retail"/>
    <d v="2026-10-01T00:00:00"/>
    <d v="2015-03-14T00:00:00"/>
    <d v="2016-08-05T00:00:00"/>
    <n v="160"/>
    <n v="160"/>
    <n v="7228"/>
    <s v="PURCHASE"/>
    <x v="0"/>
    <n v="4001.1"/>
    <b v="0"/>
    <b v="0"/>
    <s v="0"/>
    <s v="Good"/>
    <s v="YES"/>
  </r>
  <r>
    <n v="791549692"/>
    <n v="791549692"/>
    <x v="4"/>
    <n v="6320.16"/>
    <s v="2016-07-28T14:20:59"/>
    <n v="35.9"/>
    <x v="368"/>
    <s v="US"/>
    <s v="US"/>
    <n v="5"/>
    <n v="1"/>
    <s v="fastfood"/>
    <d v="2026-05-01T00:00:00"/>
    <d v="2012-10-13T00:00:00"/>
    <d v="2016-01-12T00:00:00"/>
    <n v="674"/>
    <n v="674"/>
    <n v="6952"/>
    <s v="PURCHASE"/>
    <x v="0"/>
    <n v="1179.8399999999999"/>
    <b v="1"/>
    <b v="0"/>
    <s v="0"/>
    <s v="Good"/>
    <s v="YES"/>
  </r>
  <r>
    <n v="903360157"/>
    <n v="903360157"/>
    <x v="9"/>
    <n v="18520.349999999999"/>
    <s v="2016-11-05T23:31:06"/>
    <n v="783.32"/>
    <x v="175"/>
    <s v="US"/>
    <s v="US"/>
    <n v="5"/>
    <n v="1"/>
    <s v="entertainment"/>
    <d v="2023-11-01T00:00:00"/>
    <d v="2015-03-28T00:00:00"/>
    <d v="2016-05-22T00:00:00"/>
    <n v="722"/>
    <n v="722"/>
    <n v="7104"/>
    <s v="PURCHASE"/>
    <x v="0"/>
    <n v="31479.65"/>
    <b v="0"/>
    <b v="0"/>
    <s v="0"/>
    <s v="Good"/>
    <s v="YES"/>
  </r>
  <r>
    <n v="519181388"/>
    <n v="519181388"/>
    <x v="8"/>
    <n v="85.61"/>
    <s v="2016-08-31T13:10:10"/>
    <n v="10.24"/>
    <x v="155"/>
    <s v="US"/>
    <s v="US"/>
    <n v="9"/>
    <n v="1"/>
    <s v="entertainment"/>
    <d v="2018-08-01T00:00:00"/>
    <d v="2014-04-08T00:00:00"/>
    <d v="2014-04-08T00:00:00"/>
    <n v="911"/>
    <n v="911"/>
    <n v="5535"/>
    <s v="PURCHASE"/>
    <x v="0"/>
    <n v="414.39"/>
    <b v="1"/>
    <b v="0"/>
    <s v="0"/>
    <s v="Good"/>
    <s v="YES"/>
  </r>
  <r>
    <n v="414150798"/>
    <n v="414150798"/>
    <x v="8"/>
    <n v="118.6"/>
    <s v="2016-01-14T11:55:55"/>
    <n v="295.86"/>
    <x v="60"/>
    <s v="US"/>
    <s v="US"/>
    <n v="5"/>
    <n v="8"/>
    <s v="rideshare"/>
    <d v="2029-04-01T00:00:00"/>
    <d v="2012-05-28T00:00:00"/>
    <d v="2012-05-28T00:00:00"/>
    <n v="391"/>
    <n v="391"/>
    <n v="6947"/>
    <s v="PURCHASE"/>
    <x v="0"/>
    <n v="381.4"/>
    <b v="0"/>
    <b v="0"/>
    <s v="0"/>
    <s v="Bad"/>
    <s v="YES"/>
  </r>
  <r>
    <n v="272452904"/>
    <n v="272452904"/>
    <x v="1"/>
    <n v="1523.13"/>
    <s v="2016-01-25T05:15:40"/>
    <n v="275.62"/>
    <x v="369"/>
    <s v="US"/>
    <s v="US"/>
    <n v="5"/>
    <n v="1"/>
    <s v="fastfood"/>
    <d v="2028-02-01T00:00:00"/>
    <d v="2015-08-27T00:00:00"/>
    <d v="2015-08-27T00:00:00"/>
    <n v="150"/>
    <n v="150"/>
    <n v="1461"/>
    <s v="PURCHASE"/>
    <x v="0"/>
    <n v="976.87"/>
    <b v="1"/>
    <b v="0"/>
    <s v="0"/>
    <s v="Good"/>
    <s v="YES"/>
  </r>
  <r>
    <n v="537052791"/>
    <n v="537052791"/>
    <x v="7"/>
    <n v="1218.1099999999999"/>
    <s v="2016-03-18T18:13:24"/>
    <n v="295.99"/>
    <x v="48"/>
    <s v="US"/>
    <s v="US"/>
    <n v="9"/>
    <n v="8"/>
    <s v="online_retail"/>
    <d v="2025-01-01T00:00:00"/>
    <d v="2012-12-01T00:00:00"/>
    <d v="2016-01-22T00:00:00"/>
    <n v="418"/>
    <n v="418"/>
    <n v="7787"/>
    <s v="PURCHASE"/>
    <x v="0"/>
    <n v="3781.89"/>
    <b v="0"/>
    <b v="0"/>
    <s v="0"/>
    <s v="Good"/>
    <s v="YES"/>
  </r>
  <r>
    <n v="862111917"/>
    <n v="862111917"/>
    <x v="5"/>
    <n v="9919.94"/>
    <s v="2016-04-05T19:50:16"/>
    <n v="25.12"/>
    <x v="68"/>
    <s v="US"/>
    <s v="US"/>
    <n v="5"/>
    <n v="8"/>
    <s v="online_retail"/>
    <d v="2027-01-01T00:00:00"/>
    <d v="2012-01-13T00:00:00"/>
    <d v="2012-01-13T00:00:00"/>
    <n v="655"/>
    <n v="655"/>
    <n v="2372"/>
    <s v="PURCHASE"/>
    <x v="0"/>
    <n v="80.06"/>
    <b v="0"/>
    <b v="0"/>
    <s v="0"/>
    <s v="Good"/>
    <s v="YES"/>
  </r>
  <r>
    <n v="484705396"/>
    <n v="484705396"/>
    <x v="5"/>
    <n v="4984.6400000000003"/>
    <s v="2016-12-03T15:12:18"/>
    <n v="313.98"/>
    <x v="64"/>
    <m/>
    <s v="US"/>
    <n v="2"/>
    <n v="1"/>
    <s v="online_retail"/>
    <d v="2020-11-01T00:00:00"/>
    <d v="2014-11-21T00:00:00"/>
    <d v="2016-10-12T00:00:00"/>
    <n v="922"/>
    <n v="922"/>
    <n v="4431"/>
    <s v="PURCHASE"/>
    <x v="0"/>
    <n v="5015.3599999999997"/>
    <b v="0"/>
    <b v="0"/>
    <s v="0"/>
    <s v="Good"/>
    <s v="YES"/>
  </r>
  <r>
    <n v="702626304"/>
    <n v="702626304"/>
    <x v="7"/>
    <n v="300.45"/>
    <s v="2016-07-21T16:33:55"/>
    <n v="77.31"/>
    <x v="36"/>
    <s v="US"/>
    <s v="US"/>
    <n v="5"/>
    <n v="8"/>
    <s v="online_retail"/>
    <d v="2023-09-01T00:00:00"/>
    <d v="2015-09-01T00:00:00"/>
    <d v="2015-09-01T00:00:00"/>
    <n v="814"/>
    <n v="814"/>
    <n v="4289"/>
    <s v="PURCHASE"/>
    <x v="0"/>
    <n v="4699.55"/>
    <b v="0"/>
    <b v="0"/>
    <s v="0"/>
    <s v="Good"/>
    <s v="YES"/>
  </r>
  <r>
    <n v="318001076"/>
    <n v="318001076"/>
    <x v="9"/>
    <n v="27056.74"/>
    <s v="2016-07-06T22:13:59"/>
    <n v="514.74"/>
    <x v="35"/>
    <s v="US"/>
    <s v="US"/>
    <n v="9"/>
    <n v="1"/>
    <s v="online_retail"/>
    <d v="2026-09-01T00:00:00"/>
    <d v="2015-12-11T00:00:00"/>
    <d v="2016-07-05T00:00:00"/>
    <n v="633"/>
    <n v="633"/>
    <n v="1789"/>
    <s v="PURCHASE"/>
    <x v="0"/>
    <n v="22943.26"/>
    <b v="0"/>
    <b v="0"/>
    <s v="0"/>
    <s v="Good"/>
    <s v="YES"/>
  </r>
  <r>
    <n v="888231319"/>
    <n v="888231319"/>
    <x v="5"/>
    <n v="3116.78"/>
    <s v="2016-01-17T16:46:12"/>
    <n v="0"/>
    <x v="182"/>
    <s v="US"/>
    <s v="US"/>
    <n v="2"/>
    <n v="1"/>
    <s v="entertainment"/>
    <d v="2019-01-01T00:00:00"/>
    <d v="2015-04-09T00:00:00"/>
    <d v="2016-01-06T00:00:00"/>
    <n v="486"/>
    <n v="486"/>
    <n v="6743"/>
    <s v="ADDRESS_VERIFICATION"/>
    <x v="0"/>
    <n v="6883.22"/>
    <b v="0"/>
    <b v="0"/>
    <s v="0"/>
    <s v="Good"/>
    <s v="YES"/>
  </r>
  <r>
    <n v="343248184"/>
    <n v="343248184"/>
    <x v="0"/>
    <n v="4902.92"/>
    <s v="2016-05-21T09:45:04"/>
    <n v="195.71"/>
    <x v="370"/>
    <s v="US"/>
    <s v="US"/>
    <n v="9"/>
    <n v="1"/>
    <s v="personal care"/>
    <d v="2030-11-01T00:00:00"/>
    <d v="2015-11-27T00:00:00"/>
    <d v="2015-11-27T00:00:00"/>
    <n v="246"/>
    <n v="246"/>
    <n v="7906"/>
    <s v="PURCHASE"/>
    <x v="0"/>
    <n v="10097.08"/>
    <b v="1"/>
    <b v="0"/>
    <s v="0"/>
    <s v="Good"/>
    <s v="YES"/>
  </r>
  <r>
    <n v="431081947"/>
    <n v="431081947"/>
    <x v="2"/>
    <n v="18630.88"/>
    <s v="2016-01-27T03:07:04"/>
    <n v="103.9"/>
    <x v="11"/>
    <s v="US"/>
    <s v="US"/>
    <n v="5"/>
    <n v="1"/>
    <s v="online_retail"/>
    <d v="2028-04-01T00:00:00"/>
    <d v="2015-11-21T00:00:00"/>
    <d v="2016-01-24T00:00:00"/>
    <n v="274"/>
    <n v="274"/>
    <n v="2510"/>
    <s v="PURCHASE"/>
    <x v="0"/>
    <n v="1369.12"/>
    <b v="0"/>
    <b v="0"/>
    <s v="0"/>
    <s v="Good"/>
    <s v="YES"/>
  </r>
  <r>
    <n v="632120503"/>
    <n v="632120503"/>
    <x v="4"/>
    <n v="4778.07"/>
    <s v="2016-03-28T11:09:34"/>
    <n v="364.08"/>
    <x v="48"/>
    <s v="US"/>
    <s v="US"/>
    <n v="2"/>
    <n v="1"/>
    <s v="online_retail"/>
    <d v="2029-12-01T00:00:00"/>
    <d v="2014-04-13T00:00:00"/>
    <d v="2014-04-13T00:00:00"/>
    <n v="185"/>
    <n v="185"/>
    <n v="2777"/>
    <s v="PURCHASE"/>
    <x v="0"/>
    <n v="2721.93"/>
    <b v="0"/>
    <b v="0"/>
    <s v="0"/>
    <s v="Good"/>
    <s v="YES"/>
  </r>
  <r>
    <n v="575744399"/>
    <n v="575744399"/>
    <x v="0"/>
    <n v="14151.12"/>
    <s v="2016-11-20T19:23:02"/>
    <n v="378.89"/>
    <x v="60"/>
    <s v="US"/>
    <s v="US"/>
    <n v="2"/>
    <n v="1"/>
    <s v="rideshare"/>
    <d v="2025-12-01T00:00:00"/>
    <d v="2014-08-09T00:00:00"/>
    <d v="2014-08-09T00:00:00"/>
    <n v="912"/>
    <n v="912"/>
    <n v="4321"/>
    <s v="PURCHASE"/>
    <x v="1"/>
    <n v="848.88"/>
    <b v="0"/>
    <b v="0"/>
    <s v="0"/>
    <s v="Good"/>
    <s v="YES"/>
  </r>
  <r>
    <n v="629606479"/>
    <n v="629606479"/>
    <x v="4"/>
    <n v="814.5"/>
    <s v="2016-04-22T04:13:59"/>
    <n v="159.97999999999999"/>
    <x v="371"/>
    <s v="US"/>
    <s v="US"/>
    <n v="5"/>
    <n v="8"/>
    <s v="fastfood"/>
    <d v="2020-04-01T00:00:00"/>
    <d v="2010-09-21T00:00:00"/>
    <d v="2016-03-14T00:00:00"/>
    <n v="176"/>
    <n v="176"/>
    <n v="2251"/>
    <s v="PURCHASE"/>
    <x v="0"/>
    <n v="6685.5"/>
    <b v="1"/>
    <b v="0"/>
    <s v="1"/>
    <s v="Good"/>
    <s v="YES"/>
  </r>
  <r>
    <n v="281253442"/>
    <n v="281253442"/>
    <x v="7"/>
    <n v="1218"/>
    <s v="2016-08-31T15:15:40"/>
    <n v="219.24"/>
    <x v="372"/>
    <s v="US"/>
    <s v="US"/>
    <n v="9"/>
    <n v="1"/>
    <s v="fastfood"/>
    <d v="2028-02-01T00:00:00"/>
    <d v="2014-11-15T00:00:00"/>
    <d v="2016-06-24T00:00:00"/>
    <n v="301"/>
    <n v="301"/>
    <n v="9870"/>
    <s v="PURCHASE"/>
    <x v="0"/>
    <n v="3782"/>
    <b v="1"/>
    <b v="0"/>
    <s v="0"/>
    <s v="Good"/>
    <s v="YES"/>
  </r>
  <r>
    <n v="195206235"/>
    <n v="195206235"/>
    <x v="3"/>
    <n v="250"/>
    <s v="2016-10-25T22:39:29"/>
    <n v="5.62"/>
    <x v="53"/>
    <s v="US"/>
    <s v="US"/>
    <n v="5"/>
    <n v="1"/>
    <s v="mobileapps"/>
    <d v="2030-12-01T00:00:00"/>
    <d v="2015-09-16T00:00:00"/>
    <d v="2015-09-16T00:00:00"/>
    <n v="306"/>
    <n v="306"/>
    <n v="8869"/>
    <s v="PURCHASE"/>
    <x v="0"/>
    <n v="0"/>
    <b v="0"/>
    <b v="0"/>
    <s v="0"/>
    <s v="Good"/>
    <s v="YES"/>
  </r>
  <r>
    <n v="784469543"/>
    <n v="784469543"/>
    <x v="1"/>
    <n v="1341.18"/>
    <s v="2016-12-10T15:36:08"/>
    <n v="80.459999999999994"/>
    <x v="166"/>
    <s v="US"/>
    <s v="US"/>
    <n v="5"/>
    <n v="1"/>
    <s v="food_delivery"/>
    <d v="2021-02-01T00:00:00"/>
    <d v="2008-08-21T00:00:00"/>
    <d v="2016-04-09T00:00:00"/>
    <n v="479"/>
    <n v="479"/>
    <n v="8915"/>
    <s v="PURCHASE"/>
    <x v="0"/>
    <n v="1158.82"/>
    <b v="0"/>
    <b v="0"/>
    <s v="0"/>
    <s v="Good"/>
    <s v="YES"/>
  </r>
  <r>
    <n v="700321326"/>
    <n v="700321326"/>
    <x v="1"/>
    <n v="727.96"/>
    <s v="2016-08-10T22:42:42"/>
    <n v="81.78"/>
    <x v="373"/>
    <s v="US"/>
    <s v="US"/>
    <n v="5"/>
    <n v="8"/>
    <s v="hotels"/>
    <d v="2031-04-01T00:00:00"/>
    <d v="2009-03-05T00:00:00"/>
    <d v="2016-08-04T00:00:00"/>
    <n v="187"/>
    <n v="187"/>
    <n v="4019"/>
    <s v="PURCHASE"/>
    <x v="0"/>
    <n v="1772.04"/>
    <b v="1"/>
    <b v="0"/>
    <s v="0"/>
    <s v="Good"/>
    <s v="YES"/>
  </r>
  <r>
    <n v="574400424"/>
    <n v="574400424"/>
    <x v="7"/>
    <n v="2670.78"/>
    <s v="2016-03-10T20:01:59"/>
    <n v="238.59"/>
    <x v="33"/>
    <s v="US"/>
    <s v="US"/>
    <n v="9"/>
    <n v="1"/>
    <s v="entertainment"/>
    <d v="2028-08-01T00:00:00"/>
    <d v="2015-07-23T00:00:00"/>
    <d v="2015-07-23T00:00:00"/>
    <n v="262"/>
    <n v="262"/>
    <n v="1554"/>
    <s v="PURCHASE"/>
    <x v="0"/>
    <n v="2329.2199999999998"/>
    <b v="1"/>
    <b v="0"/>
    <s v="0"/>
    <s v="Good"/>
    <s v="YES"/>
  </r>
  <r>
    <n v="568765450"/>
    <n v="568765450"/>
    <x v="2"/>
    <n v="4653.08"/>
    <s v="2016-05-25T20:08:14"/>
    <n v="0"/>
    <x v="221"/>
    <s v="US"/>
    <s v="US"/>
    <n v="80"/>
    <n v="8"/>
    <s v="food"/>
    <d v="2030-03-01T00:00:00"/>
    <d v="2015-02-20T00:00:00"/>
    <d v="2016-02-12T00:00:00"/>
    <n v="528"/>
    <n v="528"/>
    <n v="261"/>
    <s v="ADDRESS_VERIFICATION"/>
    <x v="0"/>
    <n v="15346.92"/>
    <b v="0"/>
    <b v="0"/>
    <s v="0"/>
    <s v="Good"/>
    <s v="YES"/>
  </r>
  <r>
    <n v="578996933"/>
    <n v="578996933"/>
    <x v="4"/>
    <n v="7212.33"/>
    <s v="2016-07-09T12:25:28"/>
    <n v="53.2"/>
    <x v="10"/>
    <s v="US"/>
    <s v="US"/>
    <n v="80"/>
    <n v="1"/>
    <s v="online_retail"/>
    <d v="2024-09-01T00:00:00"/>
    <d v="2015-10-01T00:00:00"/>
    <d v="2015-10-01T00:00:00"/>
    <n v="889"/>
    <n v="889"/>
    <n v="8763"/>
    <s v="PURCHASE"/>
    <x v="0"/>
    <n v="287.67"/>
    <b v="0"/>
    <b v="0"/>
    <s v="0"/>
    <s v="Good"/>
    <s v="YES"/>
  </r>
  <r>
    <n v="822203001"/>
    <n v="822203001"/>
    <x v="7"/>
    <n v="2545.77"/>
    <s v="2016-05-17T05:19:04"/>
    <n v="19.12"/>
    <x v="1"/>
    <s v="US"/>
    <s v="US"/>
    <n v="5"/>
    <n v="1"/>
    <s v="online_retail"/>
    <d v="2024-01-01T00:00:00"/>
    <d v="2014-01-11T00:00:00"/>
    <d v="2016-03-26T00:00:00"/>
    <n v="180"/>
    <n v="180"/>
    <n v="6060"/>
    <s v="PURCHASE"/>
    <x v="0"/>
    <n v="2454.23"/>
    <b v="0"/>
    <b v="0"/>
    <s v="0"/>
    <s v="Good"/>
    <s v="YES"/>
  </r>
  <r>
    <n v="288328000"/>
    <n v="288328000"/>
    <x v="5"/>
    <n v="8880"/>
    <s v="2016-07-18T09:22:51"/>
    <n v="27.69"/>
    <x v="374"/>
    <s v="US"/>
    <s v="US"/>
    <n v="2"/>
    <n v="1"/>
    <s v="fuel"/>
    <d v="2028-03-01T00:00:00"/>
    <d v="2015-03-14T00:00:00"/>
    <d v="2016-07-05T00:00:00"/>
    <n v="990"/>
    <n v="990"/>
    <n v="3663"/>
    <s v="PURCHASE"/>
    <x v="0"/>
    <n v="1120"/>
    <b v="1"/>
    <b v="0"/>
    <s v="0"/>
    <s v="Good"/>
    <s v="YES"/>
  </r>
  <r>
    <n v="212240419"/>
    <n v="212240419"/>
    <x v="7"/>
    <n v="3457.36"/>
    <s v="2016-03-15T09:25:12"/>
    <n v="65.16"/>
    <x v="111"/>
    <s v="US"/>
    <s v="US"/>
    <n v="2"/>
    <n v="1"/>
    <s v="online_gifts"/>
    <d v="2024-06-01T00:00:00"/>
    <d v="2010-05-03T00:00:00"/>
    <d v="2010-05-03T00:00:00"/>
    <n v="788"/>
    <n v="788"/>
    <n v="8142"/>
    <s v="PURCHASE"/>
    <x v="0"/>
    <n v="1542.64"/>
    <b v="0"/>
    <b v="0"/>
    <s v="0"/>
    <s v="Good"/>
    <s v="YES"/>
  </r>
  <r>
    <n v="772617122"/>
    <n v="772617122"/>
    <x v="5"/>
    <n v="9635.5"/>
    <s v="2016-11-06T01:46:10"/>
    <n v="47.98"/>
    <x v="18"/>
    <s v="US"/>
    <s v="US"/>
    <n v="5"/>
    <n v="8"/>
    <s v="entertainment"/>
    <d v="2028-04-01T00:00:00"/>
    <d v="2015-02-14T00:00:00"/>
    <d v="2015-02-14T00:00:00"/>
    <n v="378"/>
    <n v="378"/>
    <n v="9589"/>
    <s v="PURCHASE"/>
    <x v="0"/>
    <n v="364.5"/>
    <b v="1"/>
    <b v="0"/>
    <s v="0"/>
    <s v="Good"/>
    <s v="YES"/>
  </r>
  <r>
    <n v="487826791"/>
    <n v="487826791"/>
    <x v="1"/>
    <n v="2464.7199999999998"/>
    <s v="2016-08-24T07:58:33"/>
    <n v="35.28"/>
    <x v="375"/>
    <s v="US"/>
    <s v="US"/>
    <n v="9"/>
    <n v="1"/>
    <s v="fuel"/>
    <d v="2025-01-01T00:00:00"/>
    <d v="2015-01-25T00:00:00"/>
    <d v="2015-01-25T00:00:00"/>
    <n v="928"/>
    <n v="928"/>
    <n v="3544"/>
    <s v="PURCHASE"/>
    <x v="0"/>
    <n v="35.28"/>
    <b v="1"/>
    <b v="0"/>
    <s v="0"/>
    <s v="Good"/>
    <s v="YES"/>
  </r>
  <r>
    <n v="326889731"/>
    <n v="326889731"/>
    <x v="0"/>
    <n v="9851.91"/>
    <s v="2016-07-18T13:22:05"/>
    <n v="137.35"/>
    <x v="36"/>
    <s v="US"/>
    <s v="US"/>
    <n v="9"/>
    <n v="1"/>
    <s v="online_retail"/>
    <d v="2031-07-01T00:00:00"/>
    <d v="2013-08-28T00:00:00"/>
    <d v="2013-08-28T00:00:00"/>
    <n v="191"/>
    <n v="191"/>
    <n v="1400"/>
    <s v="PURCHASE"/>
    <x v="0"/>
    <n v="5148.09"/>
    <b v="0"/>
    <b v="0"/>
    <s v="0"/>
    <s v="Good"/>
    <s v="YES"/>
  </r>
  <r>
    <n v="616028892"/>
    <n v="616028892"/>
    <x v="7"/>
    <n v="306.83"/>
    <s v="2016-10-26T18:16:00"/>
    <n v="21.68"/>
    <x v="290"/>
    <s v="US"/>
    <s v="US"/>
    <n v="9"/>
    <n v="1"/>
    <s v="online_subscriptions"/>
    <d v="2021-03-01T00:00:00"/>
    <d v="2013-06-10T00:00:00"/>
    <d v="2013-06-10T00:00:00"/>
    <n v="633"/>
    <n v="633"/>
    <n v="6178"/>
    <s v="PURCHASE"/>
    <x v="0"/>
    <n v="4693.17"/>
    <b v="0"/>
    <b v="0"/>
    <s v="0"/>
    <s v="Good"/>
    <s v="YES"/>
  </r>
  <r>
    <n v="324073765"/>
    <n v="324073765"/>
    <x v="0"/>
    <n v="1174.3399999999999"/>
    <s v="2016-05-01T06:37:01"/>
    <n v="53.21"/>
    <x v="114"/>
    <s v="US"/>
    <s v="US"/>
    <n v="5"/>
    <n v="1"/>
    <s v="online_gifts"/>
    <d v="2024-07-01T00:00:00"/>
    <d v="2015-06-11T00:00:00"/>
    <d v="2015-06-11T00:00:00"/>
    <n v="523"/>
    <n v="523"/>
    <n v="1756"/>
    <s v="PURCHASE"/>
    <x v="0"/>
    <n v="13825.66"/>
    <b v="0"/>
    <b v="0"/>
    <s v="0"/>
    <s v="Good"/>
    <s v="YES"/>
  </r>
  <r>
    <n v="973203237"/>
    <n v="973203237"/>
    <x v="4"/>
    <n v="6552.45"/>
    <s v="2016-04-29T13:53:59"/>
    <n v="293.93"/>
    <x v="12"/>
    <s v="US"/>
    <s v="US"/>
    <n v="9"/>
    <n v="8"/>
    <s v="rideshare"/>
    <d v="2018-08-01T00:00:00"/>
    <d v="2015-07-31T00:00:00"/>
    <d v="2015-07-31T00:00:00"/>
    <n v="555"/>
    <n v="555"/>
    <n v="1684"/>
    <s v="PURCHASE"/>
    <x v="0"/>
    <n v="947.55"/>
    <b v="0"/>
    <b v="0"/>
    <s v="0"/>
    <s v="Good"/>
    <s v="YES"/>
  </r>
  <r>
    <n v="510104884"/>
    <n v="510104884"/>
    <x v="4"/>
    <n v="2826.66"/>
    <s v="2016-02-27T01:25:37"/>
    <n v="250.29"/>
    <x v="64"/>
    <s v="US"/>
    <s v="US"/>
    <n v="5"/>
    <n v="1"/>
    <s v="online_retail"/>
    <d v="2021-01-01T00:00:00"/>
    <d v="2012-03-22T00:00:00"/>
    <d v="2016-02-22T00:00:00"/>
    <n v="633"/>
    <n v="633"/>
    <n v="3559"/>
    <s v="PURCHASE"/>
    <x v="0"/>
    <n v="4673.34"/>
    <b v="0"/>
    <b v="0"/>
    <s v="0"/>
    <s v="Good"/>
    <s v="YES"/>
  </r>
  <r>
    <n v="802272364"/>
    <n v="802272364"/>
    <x v="7"/>
    <n v="1335.56"/>
    <s v="2016-03-05T11:28:30"/>
    <n v="41.47"/>
    <x v="120"/>
    <s v="US"/>
    <s v="US"/>
    <n v="5"/>
    <n v="1"/>
    <s v="entertainment"/>
    <d v="2031-05-01T00:00:00"/>
    <d v="2013-03-24T00:00:00"/>
    <d v="2013-03-24T00:00:00"/>
    <n v="238"/>
    <n v="238"/>
    <n v="3933"/>
    <s v="PURCHASE"/>
    <x v="0"/>
    <n v="3664.44"/>
    <b v="1"/>
    <b v="0"/>
    <s v="0"/>
    <s v="Good"/>
    <s v="YES"/>
  </r>
  <r>
    <n v="710868793"/>
    <n v="710868793"/>
    <x v="7"/>
    <n v="3703.34"/>
    <s v="2016-07-26T06:31:01"/>
    <n v="179.01"/>
    <x v="259"/>
    <s v="US"/>
    <s v="US"/>
    <n v="5"/>
    <n v="8"/>
    <s v="food"/>
    <d v="2019-07-01T00:00:00"/>
    <d v="2008-09-23T00:00:00"/>
    <d v="2008-09-23T00:00:00"/>
    <n v="135"/>
    <n v="135"/>
    <n v="2631"/>
    <s v="PURCHASE"/>
    <x v="0"/>
    <n v="1296.6600000000001"/>
    <b v="1"/>
    <b v="0"/>
    <s v="0"/>
    <s v="Good"/>
    <s v="YES"/>
  </r>
  <r>
    <n v="538254205"/>
    <n v="538254205"/>
    <x v="4"/>
    <n v="1379.38"/>
    <s v="2016-10-27T15:58:20"/>
    <n v="156.41"/>
    <x v="376"/>
    <s v="US"/>
    <s v="US"/>
    <n v="5"/>
    <n v="1"/>
    <s v="hotels"/>
    <d v="2021-04-01T00:00:00"/>
    <d v="2013-01-11T00:00:00"/>
    <d v="2013-01-11T00:00:00"/>
    <n v="337"/>
    <n v="337"/>
    <n v="7801"/>
    <s v="PURCHASE"/>
    <x v="0"/>
    <n v="6120.62"/>
    <b v="0"/>
    <b v="0"/>
    <s v="0"/>
    <s v="Good"/>
    <s v="YES"/>
  </r>
  <r>
    <n v="871412990"/>
    <n v="871412990"/>
    <x v="7"/>
    <n v="5000"/>
    <s v="2016-11-08T17:34:18"/>
    <n v="125.45"/>
    <x v="377"/>
    <s v="US"/>
    <s v="US"/>
    <n v="2"/>
    <n v="1"/>
    <s v="fastfood"/>
    <d v="2031-03-01T00:00:00"/>
    <d v="2014-07-17T00:00:00"/>
    <d v="2014-07-17T00:00:00"/>
    <n v="288"/>
    <n v="288"/>
    <n v="1663"/>
    <s v="PURCHASE"/>
    <x v="0"/>
    <n v="0"/>
    <b v="1"/>
    <b v="0"/>
    <s v="0"/>
    <s v="Good"/>
    <s v="YES"/>
  </r>
  <r>
    <n v="780131508"/>
    <n v="780131508"/>
    <x v="1"/>
    <n v="2085.34"/>
    <s v="2016-12-24T21:12:59"/>
    <n v="8.67"/>
    <x v="31"/>
    <s v="US"/>
    <s v="US"/>
    <n v="2"/>
    <n v="1"/>
    <s v="mobileapps"/>
    <d v="2028-12-01T00:00:00"/>
    <d v="2013-08-02T00:00:00"/>
    <d v="2013-08-02T00:00:00"/>
    <n v="493"/>
    <n v="493"/>
    <n v="6049"/>
    <s v="PURCHASE"/>
    <x v="0"/>
    <n v="414.66"/>
    <b v="0"/>
    <b v="0"/>
    <s v="0"/>
    <s v="Good"/>
    <s v="YES"/>
  </r>
  <r>
    <n v="266524384"/>
    <n v="266524384"/>
    <x v="2"/>
    <n v="17820.77"/>
    <s v="2016-04-16T15:06:32"/>
    <n v="53.51"/>
    <x v="64"/>
    <s v="US"/>
    <s v="US"/>
    <n v="5"/>
    <n v="1"/>
    <s v="online_retail"/>
    <d v="2018-05-01T00:00:00"/>
    <d v="2008-07-09T00:00:00"/>
    <d v="2016-01-13T00:00:00"/>
    <n v="956"/>
    <n v="956"/>
    <n v="1280"/>
    <s v="PURCHASE"/>
    <x v="0"/>
    <n v="2179.23"/>
    <b v="0"/>
    <b v="0"/>
    <s v="0"/>
    <s v="Good"/>
    <s v="YES"/>
  </r>
  <r>
    <n v="303455027"/>
    <n v="303455027"/>
    <x v="4"/>
    <n v="3598.18"/>
    <s v="2016-08-10T07:50:19"/>
    <n v="85.49"/>
    <x v="378"/>
    <s v="US"/>
    <s v="US"/>
    <n v="5"/>
    <n v="1"/>
    <s v="fastfood"/>
    <d v="2027-09-01T00:00:00"/>
    <d v="2015-08-19T00:00:00"/>
    <d v="2016-05-30T00:00:00"/>
    <n v="470"/>
    <n v="470"/>
    <n v="9304"/>
    <s v="PURCHASE"/>
    <x v="0"/>
    <n v="3901.82"/>
    <b v="1"/>
    <b v="0"/>
    <s v="0"/>
    <s v="Good"/>
    <s v="YES"/>
  </r>
  <r>
    <n v="447957199"/>
    <n v="447957199"/>
    <x v="7"/>
    <n v="2493.31"/>
    <s v="2016-10-08T20:26:58"/>
    <n v="4.68"/>
    <x v="379"/>
    <s v="US"/>
    <s v="US"/>
    <n v="2"/>
    <n v="1"/>
    <s v="fastfood"/>
    <d v="2021-07-01T00:00:00"/>
    <d v="2014-12-09T00:00:00"/>
    <d v="2016-06-14T00:00:00"/>
    <n v="104"/>
    <n v="104"/>
    <n v="2100"/>
    <s v="PURCHASE"/>
    <x v="0"/>
    <n v="2506.69"/>
    <b v="1"/>
    <b v="0"/>
    <s v="0"/>
    <s v="Good"/>
    <s v="YES"/>
  </r>
  <r>
    <n v="472314822"/>
    <n v="472314822"/>
    <x v="2"/>
    <n v="19857.560000000001"/>
    <s v="2016-09-12T11:54:10"/>
    <n v="246.5"/>
    <x v="380"/>
    <s v="US"/>
    <s v="US"/>
    <n v="2"/>
    <n v="1"/>
    <s v="fastfood"/>
    <d v="2024-07-01T00:00:00"/>
    <d v="2015-11-03T00:00:00"/>
    <d v="2015-11-03T00:00:00"/>
    <n v="177"/>
    <n v="177"/>
    <n v="8940"/>
    <s v="PURCHASE"/>
    <x v="0"/>
    <n v="142.44"/>
    <b v="1"/>
    <b v="0"/>
    <s v="0"/>
    <s v="Good"/>
    <s v="YES"/>
  </r>
  <r>
    <n v="539976362"/>
    <n v="539976362"/>
    <x v="0"/>
    <n v="6775.06"/>
    <s v="2016-10-23T13:41:55"/>
    <n v="53"/>
    <x v="166"/>
    <s v="US"/>
    <s v="US"/>
    <n v="2"/>
    <n v="8"/>
    <s v="food_delivery"/>
    <d v="2020-06-01T00:00:00"/>
    <d v="2015-11-06T00:00:00"/>
    <d v="2015-11-06T00:00:00"/>
    <n v="684"/>
    <n v="684"/>
    <n v="1729"/>
    <s v="PURCHASE"/>
    <x v="0"/>
    <n v="8224.94"/>
    <b v="0"/>
    <b v="0"/>
    <s v="0"/>
    <s v="Good"/>
    <s v="YES"/>
  </r>
  <r>
    <n v="216930249"/>
    <n v="216930249"/>
    <x v="6"/>
    <n v="680.82"/>
    <s v="2016-09-18T16:26:58"/>
    <n v="72.62"/>
    <x v="74"/>
    <s v="US"/>
    <s v="US"/>
    <n v="5"/>
    <n v="1"/>
    <s v="online_gifts"/>
    <d v="2025-12-01T00:00:00"/>
    <d v="2015-05-03T00:00:00"/>
    <d v="2015-05-03T00:00:00"/>
    <n v="411"/>
    <n v="411"/>
    <n v="353"/>
    <s v="PURCHASE"/>
    <x v="0"/>
    <n v="319.18"/>
    <b v="0"/>
    <b v="0"/>
    <s v="0"/>
    <s v="Good"/>
    <s v="YES"/>
  </r>
  <r>
    <n v="246780374"/>
    <n v="246780374"/>
    <x v="3"/>
    <n v="203.1"/>
    <s v="2016-12-29T04:35:27"/>
    <n v="15.35"/>
    <x v="381"/>
    <s v="US"/>
    <s v="US"/>
    <n v="9"/>
    <n v="1"/>
    <s v="food"/>
    <d v="2022-02-01T00:00:00"/>
    <d v="2015-11-25T00:00:00"/>
    <d v="2016-10-05T00:00:00"/>
    <n v="371"/>
    <n v="371"/>
    <n v="6391"/>
    <s v="PURCHASE"/>
    <x v="0"/>
    <n v="46.9"/>
    <b v="1"/>
    <b v="0"/>
    <s v="0"/>
    <s v="Good"/>
    <s v="YES"/>
  </r>
  <r>
    <n v="318001076"/>
    <n v="318001076"/>
    <x v="9"/>
    <n v="2911.4"/>
    <s v="2016-02-14T16:18:31"/>
    <n v="129.41999999999999"/>
    <x v="11"/>
    <s v="US"/>
    <s v="US"/>
    <n v="5"/>
    <n v="1"/>
    <s v="online_retail"/>
    <d v="2025-03-01T00:00:00"/>
    <d v="2015-12-11T00:00:00"/>
    <d v="2016-01-20T00:00:00"/>
    <n v="633"/>
    <n v="633"/>
    <n v="1789"/>
    <s v="PURCHASE"/>
    <x v="0"/>
    <n v="47088.6"/>
    <b v="0"/>
    <b v="0"/>
    <s v="0"/>
    <s v="Good"/>
    <s v="YES"/>
  </r>
  <r>
    <n v="966291104"/>
    <n v="966291104"/>
    <x v="2"/>
    <n v="1791.28"/>
    <s v="2016-04-08T03:48:00"/>
    <n v="137.66999999999999"/>
    <x v="10"/>
    <s v="US"/>
    <s v="US"/>
    <n v="9"/>
    <n v="1"/>
    <s v="online_retail"/>
    <d v="2019-10-01T00:00:00"/>
    <d v="2012-03-24T00:00:00"/>
    <d v="2012-03-24T00:00:00"/>
    <n v="688"/>
    <n v="688"/>
    <n v="8796"/>
    <s v="PURCHASE"/>
    <x v="0"/>
    <n v="18208.72"/>
    <b v="0"/>
    <b v="0"/>
    <s v="0"/>
    <s v="Good"/>
    <s v="YES"/>
  </r>
  <r>
    <n v="899404344"/>
    <n v="899404344"/>
    <x v="7"/>
    <n v="984.8"/>
    <s v="2016-08-05T06:54:34"/>
    <n v="39.369999999999997"/>
    <x v="132"/>
    <s v="US"/>
    <s v="US"/>
    <n v="80"/>
    <n v="1"/>
    <s v="fuel"/>
    <d v="2022-02-01T00:00:00"/>
    <d v="2012-03-22T00:00:00"/>
    <d v="2012-03-22T00:00:00"/>
    <n v="654"/>
    <n v="654"/>
    <n v="7774"/>
    <s v="PURCHASE"/>
    <x v="0"/>
    <n v="4015.2"/>
    <b v="1"/>
    <b v="0"/>
    <s v="0"/>
    <s v="Good"/>
    <s v="YES"/>
  </r>
  <r>
    <n v="341256661"/>
    <n v="341256661"/>
    <x v="3"/>
    <n v="74.599999999999994"/>
    <s v="2016-11-25T10:58:31"/>
    <n v="40.68"/>
    <x v="85"/>
    <s v="US"/>
    <s v="US"/>
    <n v="9"/>
    <n v="8"/>
    <s v="food"/>
    <d v="2020-08-01T00:00:00"/>
    <d v="2014-02-24T00:00:00"/>
    <d v="2016-08-12T00:00:00"/>
    <n v="851"/>
    <n v="851"/>
    <n v="7709"/>
    <s v="REVERSAL"/>
    <x v="0"/>
    <n v="175.4"/>
    <b v="1"/>
    <b v="0"/>
    <s v="0"/>
    <s v="Good"/>
    <s v="YES"/>
  </r>
  <r>
    <n v="980828253"/>
    <n v="980828253"/>
    <x v="0"/>
    <n v="12175.36"/>
    <s v="2016-02-28T16:32:53"/>
    <n v="241.73"/>
    <x v="382"/>
    <s v="US"/>
    <s v="US"/>
    <n v="9"/>
    <n v="1"/>
    <s v="hotels"/>
    <d v="2019-12-01T00:00:00"/>
    <d v="2015-10-26T00:00:00"/>
    <d v="2015-10-26T00:00:00"/>
    <n v="898"/>
    <n v="898"/>
    <n v="7900"/>
    <s v="PURCHASE"/>
    <x v="0"/>
    <n v="2824.64"/>
    <b v="0"/>
    <b v="0"/>
    <s v="0"/>
    <s v="Good"/>
    <s v="YES"/>
  </r>
  <r>
    <n v="857459062"/>
    <n v="857459062"/>
    <x v="4"/>
    <n v="7500"/>
    <s v="2016-08-13T11:44:00"/>
    <n v="558.88"/>
    <x v="1"/>
    <s v="US"/>
    <s v="US"/>
    <n v="5"/>
    <n v="8"/>
    <s v="online_retail"/>
    <d v="2030-03-01T00:00:00"/>
    <d v="2014-04-24T00:00:00"/>
    <d v="2014-04-24T00:00:00"/>
    <n v="231"/>
    <n v="231"/>
    <n v="923"/>
    <s v="PURCHASE"/>
    <x v="0"/>
    <n v="0"/>
    <b v="0"/>
    <b v="0"/>
    <s v="0"/>
    <s v="Good"/>
    <s v="YES"/>
  </r>
  <r>
    <n v="885695526"/>
    <n v="885695526"/>
    <x v="7"/>
    <n v="2311.0300000000002"/>
    <s v="2016-04-02T13:18:09"/>
    <n v="415.87"/>
    <x v="35"/>
    <s v="US"/>
    <s v="US"/>
    <n v="9"/>
    <n v="8"/>
    <s v="online_retail"/>
    <d v="2028-08-01T00:00:00"/>
    <d v="2015-02-25T00:00:00"/>
    <d v="2015-02-25T00:00:00"/>
    <n v="676"/>
    <n v="676"/>
    <n v="2837"/>
    <s v="PURCHASE"/>
    <x v="0"/>
    <n v="2688.97"/>
    <b v="0"/>
    <b v="0"/>
    <s v="0"/>
    <s v="Good"/>
    <s v="YES"/>
  </r>
  <r>
    <n v="278064853"/>
    <n v="278064853"/>
    <x v="8"/>
    <n v="420.26"/>
    <s v="2016-02-02T00:52:28"/>
    <n v="105.78"/>
    <x v="35"/>
    <s v="US"/>
    <s v="US"/>
    <n v="9"/>
    <n v="1"/>
    <s v="online_retail"/>
    <d v="2020-07-01T00:00:00"/>
    <d v="2013-08-24T00:00:00"/>
    <d v="2016-01-03T00:00:00"/>
    <n v="676"/>
    <n v="676"/>
    <n v="7267"/>
    <s v="PURCHASE"/>
    <x v="0"/>
    <n v="79.739999999999995"/>
    <b v="0"/>
    <b v="0"/>
    <s v="0"/>
    <s v="Good"/>
    <s v="YES"/>
  </r>
  <r>
    <n v="326308759"/>
    <n v="326308759"/>
    <x v="2"/>
    <n v="5369.59"/>
    <s v="2016-07-28T22:14:17"/>
    <n v="131.12"/>
    <x v="383"/>
    <s v="US"/>
    <s v="US"/>
    <n v="9"/>
    <n v="8"/>
    <s v="health"/>
    <d v="2028-12-01T00:00:00"/>
    <d v="2013-11-26T00:00:00"/>
    <d v="2016-07-04T00:00:00"/>
    <n v="166"/>
    <n v="166"/>
    <n v="5800"/>
    <s v="PURCHASE"/>
    <x v="0"/>
    <n v="14630.41"/>
    <b v="0"/>
    <b v="0"/>
    <s v="0"/>
    <s v="Good"/>
    <s v="YES"/>
  </r>
  <r>
    <n v="875279486"/>
    <n v="875279486"/>
    <x v="0"/>
    <n v="1919.09"/>
    <s v="2016-10-12T09:44:29"/>
    <n v="13.75"/>
    <x v="290"/>
    <s v="US"/>
    <s v="US"/>
    <n v="2"/>
    <n v="1"/>
    <s v="online_subscriptions"/>
    <d v="2021-09-01T00:00:00"/>
    <d v="2015-02-16T00:00:00"/>
    <d v="2015-02-16T00:00:00"/>
    <n v="435"/>
    <n v="435"/>
    <n v="9356"/>
    <s v="PURCHASE"/>
    <x v="0"/>
    <n v="13080.91"/>
    <b v="0"/>
    <b v="0"/>
    <s v="0"/>
    <s v="Good"/>
    <s v="YES"/>
  </r>
  <r>
    <n v="156947628"/>
    <n v="156947628"/>
    <x v="7"/>
    <n v="3025.82"/>
    <s v="2016-06-06T18:19:15"/>
    <n v="46.66"/>
    <x v="111"/>
    <s v="US"/>
    <s v="US"/>
    <n v="9"/>
    <n v="1"/>
    <s v="online_gifts"/>
    <d v="2029-03-01T00:00:00"/>
    <d v="2014-04-28T00:00:00"/>
    <d v="2016-02-25T00:00:00"/>
    <n v="487"/>
    <n v="487"/>
    <n v="4432"/>
    <s v="PURCHASE"/>
    <x v="0"/>
    <n v="1974.18"/>
    <b v="0"/>
    <b v="0"/>
    <s v="0"/>
    <s v="Good"/>
    <s v="YES"/>
  </r>
  <r>
    <n v="217567202"/>
    <n v="217567202"/>
    <x v="0"/>
    <n v="14757.33"/>
    <s v="2016-03-13T03:36:15"/>
    <n v="3.77"/>
    <x v="53"/>
    <s v="US"/>
    <s v="US"/>
    <n v="5"/>
    <n v="1"/>
    <s v="mobileapps"/>
    <d v="2018-07-01T00:00:00"/>
    <d v="2009-04-24T00:00:00"/>
    <d v="2009-04-24T00:00:00"/>
    <n v="579"/>
    <n v="579"/>
    <n v="0"/>
    <s v="PURCHASE"/>
    <x v="0"/>
    <n v="242.67"/>
    <b v="0"/>
    <b v="0"/>
    <s v="0"/>
    <s v="Good"/>
    <s v="YES"/>
  </r>
  <r>
    <n v="456044564"/>
    <n v="456044564"/>
    <x v="5"/>
    <n v="6470.66"/>
    <s v="2016-12-17T00:43:29"/>
    <n v="302.95999999999998"/>
    <x v="14"/>
    <s v="US"/>
    <s v="US"/>
    <n v="5"/>
    <n v="1"/>
    <s v="online_retail"/>
    <d v="2027-07-01T00:00:00"/>
    <d v="2012-10-05T00:00:00"/>
    <d v="2016-11-20T00:00:00"/>
    <n v="746"/>
    <n v="746"/>
    <n v="5658"/>
    <s v="PURCHASE"/>
    <x v="0"/>
    <n v="3529.34"/>
    <b v="0"/>
    <b v="0"/>
    <s v="0"/>
    <s v="Good"/>
    <s v="YES"/>
  </r>
  <r>
    <n v="697150961"/>
    <n v="697150961"/>
    <x v="7"/>
    <n v="3950.88"/>
    <s v="2016-06-02T15:55:32"/>
    <n v="33.58"/>
    <x v="384"/>
    <s v="US"/>
    <s v="US"/>
    <n v="9"/>
    <n v="1"/>
    <s v="fastfood"/>
    <d v="2025-04-01T00:00:00"/>
    <d v="2013-03-23T00:00:00"/>
    <d v="2016-03-16T00:00:00"/>
    <n v="675"/>
    <n v="675"/>
    <n v="7049"/>
    <s v="PURCHASE"/>
    <x v="0"/>
    <n v="1049.1199999999999"/>
    <b v="1"/>
    <b v="0"/>
    <s v="0"/>
    <s v="Good"/>
    <s v="YES"/>
  </r>
  <r>
    <n v="876154197"/>
    <n v="876154197"/>
    <x v="2"/>
    <n v="19497.830000000002"/>
    <s v="2016-04-17T06:49:38"/>
    <n v="26.81"/>
    <x v="46"/>
    <s v="US"/>
    <s v="US"/>
    <n v="9"/>
    <n v="1"/>
    <s v="online_gifts"/>
    <d v="2025-10-01T00:00:00"/>
    <d v="2015-08-17T00:00:00"/>
    <d v="2015-08-17T00:00:00"/>
    <n v="689"/>
    <n v="689"/>
    <n v="2319"/>
    <s v="PURCHASE"/>
    <x v="0"/>
    <n v="502.17"/>
    <b v="0"/>
    <b v="0"/>
    <s v="0"/>
    <s v="Good"/>
    <s v="YES"/>
  </r>
  <r>
    <n v="812328116"/>
    <n v="812328116"/>
    <x v="7"/>
    <n v="1824.32"/>
    <s v="2016-02-28T09:58:55"/>
    <n v="334.54"/>
    <x v="11"/>
    <s v="US"/>
    <s v="US"/>
    <n v="2"/>
    <n v="1"/>
    <s v="online_retail"/>
    <d v="2024-07-01T00:00:00"/>
    <d v="2011-05-20T00:00:00"/>
    <d v="2016-01-16T00:00:00"/>
    <n v="312"/>
    <n v="312"/>
    <n v="5335"/>
    <s v="REVERSAL"/>
    <x v="0"/>
    <n v="3175.68"/>
    <b v="0"/>
    <b v="0"/>
    <s v="0"/>
    <s v="Good"/>
    <s v="YES"/>
  </r>
  <r>
    <n v="321155190"/>
    <n v="321155190"/>
    <x v="4"/>
    <n v="5020.93"/>
    <s v="2016-02-20T17:47:38"/>
    <n v="0"/>
    <x v="385"/>
    <s v="US"/>
    <s v="US"/>
    <n v="9"/>
    <n v="1"/>
    <s v="fastfood"/>
    <d v="2030-04-01T00:00:00"/>
    <d v="2015-03-06T00:00:00"/>
    <d v="2015-03-06T00:00:00"/>
    <n v="636"/>
    <n v="636"/>
    <n v="8365"/>
    <s v="REVERSAL"/>
    <x v="0"/>
    <n v="2479.0700000000002"/>
    <b v="0"/>
    <b v="0"/>
    <s v="0"/>
    <s v="Good"/>
    <s v="YES"/>
  </r>
  <r>
    <n v="392460381"/>
    <n v="392460381"/>
    <x v="2"/>
    <n v="19623.080000000002"/>
    <s v="2016-01-14T22:03:17"/>
    <n v="270.86"/>
    <x v="341"/>
    <s v="US"/>
    <s v="US"/>
    <n v="5"/>
    <n v="1"/>
    <s v="personal care"/>
    <d v="2027-07-01T00:00:00"/>
    <d v="2014-04-27T00:00:00"/>
    <d v="2014-04-27T00:00:00"/>
    <n v="730"/>
    <n v="730"/>
    <n v="9285"/>
    <s v="PURCHASE"/>
    <x v="0"/>
    <n v="376.92"/>
    <b v="1"/>
    <b v="0"/>
    <s v="0"/>
    <s v="Good"/>
    <s v="YES"/>
  </r>
  <r>
    <n v="647816222"/>
    <n v="647816222"/>
    <x v="0"/>
    <n v="4534.05"/>
    <s v="2016-06-04T02:32:22"/>
    <n v="350.05"/>
    <x v="386"/>
    <s v="US"/>
    <s v="US"/>
    <n v="2"/>
    <n v="1"/>
    <s v="fastfood"/>
    <d v="2019-06-01T00:00:00"/>
    <d v="2013-09-06T00:00:00"/>
    <d v="2013-09-06T00:00:00"/>
    <n v="383"/>
    <n v="383"/>
    <n v="582"/>
    <s v="PURCHASE"/>
    <x v="0"/>
    <n v="10465.950000000001"/>
    <b v="1"/>
    <b v="0"/>
    <s v="0"/>
    <s v="Good"/>
    <s v="YES"/>
  </r>
  <r>
    <n v="459485119"/>
    <n v="459485119"/>
    <x v="5"/>
    <n v="5157.3999999999996"/>
    <s v="2016-06-19T07:40:04"/>
    <n v="58.51"/>
    <x v="175"/>
    <s v="US"/>
    <s v="US"/>
    <n v="9"/>
    <n v="1"/>
    <s v="entertainment"/>
    <d v="2019-12-01T00:00:00"/>
    <d v="2013-03-15T00:00:00"/>
    <d v="2013-03-15T00:00:00"/>
    <n v="639"/>
    <n v="639"/>
    <n v="0"/>
    <m/>
    <x v="0"/>
    <n v="4842.6000000000004"/>
    <b v="1"/>
    <b v="0"/>
    <s v="0"/>
    <s v="Good"/>
    <s v="YES"/>
  </r>
  <r>
    <n v="492565763"/>
    <n v="492565763"/>
    <x v="4"/>
    <n v="5595.29"/>
    <s v="2016-03-10T20:58:37"/>
    <n v="395"/>
    <x v="30"/>
    <s v="US"/>
    <s v="US"/>
    <n v="5"/>
    <n v="1"/>
    <s v="online_retail"/>
    <d v="2028-03-01T00:00:00"/>
    <d v="2015-10-27T00:00:00"/>
    <d v="2015-10-27T00:00:00"/>
    <n v="256"/>
    <n v="256"/>
    <n v="3194"/>
    <s v="PURCHASE"/>
    <x v="0"/>
    <n v="1904.71"/>
    <b v="0"/>
    <b v="0"/>
    <s v="0"/>
    <s v="Good"/>
    <s v="YES"/>
  </r>
  <r>
    <n v="354148785"/>
    <n v="354148785"/>
    <x v="0"/>
    <n v="14204.48"/>
    <s v="2016-08-26T06:56:56"/>
    <n v="4.92"/>
    <x v="53"/>
    <s v="US"/>
    <s v="US"/>
    <n v="5"/>
    <n v="1"/>
    <s v="mobileapps"/>
    <d v="2022-05-01T00:00:00"/>
    <d v="2015-02-18T00:00:00"/>
    <d v="2016-04-23T00:00:00"/>
    <n v="299"/>
    <n v="299"/>
    <n v="8402"/>
    <s v="PURCHASE"/>
    <x v="0"/>
    <n v="795.52"/>
    <b v="0"/>
    <b v="0"/>
    <s v="0"/>
    <s v="Good"/>
    <s v="YES"/>
  </r>
  <r>
    <n v="413642752"/>
    <n v="413642752"/>
    <x v="1"/>
    <n v="1976.43"/>
    <s v="2016-07-21T21:27:48"/>
    <n v="45.56"/>
    <x v="321"/>
    <s v="US"/>
    <s v="US"/>
    <n v="2"/>
    <n v="1"/>
    <s v="entertainment"/>
    <d v="2021-03-01T00:00:00"/>
    <d v="2013-09-25T00:00:00"/>
    <d v="2013-09-25T00:00:00"/>
    <n v="125"/>
    <n v="125"/>
    <n v="6723"/>
    <s v="PURCHASE"/>
    <x v="0"/>
    <n v="523.57000000000005"/>
    <b v="1"/>
    <b v="0"/>
    <s v="0"/>
    <s v="Good"/>
    <s v="YES"/>
  </r>
  <r>
    <n v="269394134"/>
    <n v="269394134"/>
    <x v="6"/>
    <n v="906.87"/>
    <s v="2016-05-08T04:08:56"/>
    <n v="30.3"/>
    <x v="59"/>
    <s v="US"/>
    <s v="US"/>
    <n v="9"/>
    <n v="1"/>
    <s v="online_gifts"/>
    <d v="2031-09-01T00:00:00"/>
    <d v="2015-03-09T00:00:00"/>
    <d v="2015-03-09T00:00:00"/>
    <n v="257"/>
    <n v="257"/>
    <n v="9467"/>
    <s v="PURCHASE"/>
    <x v="1"/>
    <n v="93.13"/>
    <b v="0"/>
    <b v="0"/>
    <s v="0"/>
    <s v="Good"/>
    <s v="YES"/>
  </r>
  <r>
    <n v="238946888"/>
    <n v="238946888"/>
    <x v="4"/>
    <n v="6610.82"/>
    <s v="2016-09-26T05:39:17"/>
    <n v="17.100000000000001"/>
    <x v="387"/>
    <s v="US"/>
    <s v="US"/>
    <n v="5"/>
    <n v="1"/>
    <s v="fastfood"/>
    <d v="2020-09-01T00:00:00"/>
    <d v="2014-06-10T00:00:00"/>
    <d v="2014-06-10T00:00:00"/>
    <n v="327"/>
    <n v="327"/>
    <n v="9615"/>
    <s v="PURCHASE"/>
    <x v="0"/>
    <n v="889.18"/>
    <b v="1"/>
    <b v="0"/>
    <s v="1"/>
    <s v="Good"/>
    <s v="YES"/>
  </r>
  <r>
    <n v="442188500"/>
    <n v="442188500"/>
    <x v="7"/>
    <n v="4298.7700000000004"/>
    <s v="2016-12-27T06:15:03"/>
    <n v="296.64"/>
    <x v="189"/>
    <s v="US"/>
    <s v="US"/>
    <n v="9"/>
    <n v="1"/>
    <s v="hotels"/>
    <d v="2024-09-01T00:00:00"/>
    <d v="2013-12-02T00:00:00"/>
    <d v="2016-03-04T00:00:00"/>
    <n v="163"/>
    <n v="163"/>
    <n v="1217"/>
    <s v="PURCHASE"/>
    <x v="0"/>
    <n v="701.23"/>
    <b v="1"/>
    <b v="0"/>
    <s v="0"/>
    <s v="Good"/>
    <s v="YES"/>
  </r>
  <r>
    <n v="319564786"/>
    <n v="319564786"/>
    <x v="0"/>
    <n v="14772.21"/>
    <s v="2016-09-23T09:20:19"/>
    <n v="75.930000000000007"/>
    <x v="166"/>
    <s v="US"/>
    <s v="US"/>
    <n v="5"/>
    <n v="1"/>
    <s v="food_delivery"/>
    <d v="2019-11-01T00:00:00"/>
    <d v="2015-05-04T00:00:00"/>
    <d v="2015-05-04T00:00:00"/>
    <n v="816"/>
    <n v="816"/>
    <n v="8800"/>
    <s v="PURCHASE"/>
    <x v="0"/>
    <n v="227.79"/>
    <b v="0"/>
    <b v="0"/>
    <s v="0"/>
    <s v="Good"/>
    <s v="YES"/>
  </r>
  <r>
    <n v="232129715"/>
    <n v="232129715"/>
    <x v="8"/>
    <n v="500"/>
    <s v="2016-06-22T02:16:44"/>
    <n v="153.43"/>
    <x v="377"/>
    <s v="US"/>
    <s v="US"/>
    <n v="5"/>
    <n v="1"/>
    <s v="fastfood"/>
    <d v="2020-08-01T00:00:00"/>
    <d v="2015-08-02T00:00:00"/>
    <d v="2015-08-02T00:00:00"/>
    <n v="954"/>
    <n v="954"/>
    <n v="1281"/>
    <s v="PURCHASE"/>
    <x v="0"/>
    <n v="0"/>
    <b v="1"/>
    <b v="0"/>
    <s v="0"/>
    <s v="Good"/>
    <s v="YES"/>
  </r>
  <r>
    <n v="832350956"/>
    <n v="832350956"/>
    <x v="0"/>
    <n v="6707.68"/>
    <s v="2016-07-24T19:34:15"/>
    <n v="386.91"/>
    <x v="68"/>
    <s v="US"/>
    <s v="US"/>
    <n v="9"/>
    <n v="1"/>
    <s v="online_retail"/>
    <d v="2020-09-01T00:00:00"/>
    <d v="2015-03-30T00:00:00"/>
    <d v="2016-06-11T00:00:00"/>
    <n v="159"/>
    <n v="854"/>
    <n v="3147"/>
    <s v="PURCHASE"/>
    <x v="1"/>
    <n v="8292.32"/>
    <b v="0"/>
    <b v="0"/>
    <s v="0"/>
    <s v="Good"/>
    <s v="NO"/>
  </r>
  <r>
    <n v="263347919"/>
    <n v="263347919"/>
    <x v="2"/>
    <n v="7442.56"/>
    <s v="2016-07-18T02:17:54"/>
    <n v="105.28"/>
    <x v="388"/>
    <s v="US"/>
    <s v="US"/>
    <n v="2"/>
    <n v="1"/>
    <s v="fastfood"/>
    <d v="2030-05-01T00:00:00"/>
    <d v="2014-06-07T00:00:00"/>
    <d v="2016-02-04T00:00:00"/>
    <n v="574"/>
    <n v="574"/>
    <n v="6754"/>
    <s v="PURCHASE"/>
    <x v="0"/>
    <n v="12557.44"/>
    <b v="1"/>
    <b v="0"/>
    <s v="1"/>
    <s v="Good"/>
    <s v="YES"/>
  </r>
  <r>
    <n v="774092536"/>
    <n v="774092536"/>
    <x v="9"/>
    <n v="6271.73"/>
    <s v="2016-10-25T15:56:05"/>
    <n v="75.7"/>
    <x v="11"/>
    <s v="US"/>
    <s v="US"/>
    <n v="5"/>
    <n v="1"/>
    <s v="online_retail"/>
    <d v="2027-10-01T00:00:00"/>
    <d v="2014-01-10T00:00:00"/>
    <d v="2016-03-22T00:00:00"/>
    <n v="779"/>
    <n v="779"/>
    <n v="1088"/>
    <s v="PURCHASE"/>
    <x v="0"/>
    <n v="43728.27"/>
    <b v="0"/>
    <b v="0"/>
    <s v="0"/>
    <s v="Good"/>
    <s v="YES"/>
  </r>
  <r>
    <n v="283936136"/>
    <n v="283936136"/>
    <x v="2"/>
    <n v="17744.04"/>
    <s v="2016-03-08T17:57:21"/>
    <n v="3.12"/>
    <x v="72"/>
    <s v="US"/>
    <s v="US"/>
    <n v="5"/>
    <n v="1"/>
    <s v="online_retail"/>
    <d v="2028-01-01T00:00:00"/>
    <d v="2008-01-09T00:00:00"/>
    <d v="2008-01-09T00:00:00"/>
    <n v="426"/>
    <n v="426"/>
    <n v="8988"/>
    <s v="PURCHASE"/>
    <x v="0"/>
    <n v="2255.96"/>
    <b v="0"/>
    <b v="0"/>
    <s v="0"/>
    <s v="Good"/>
    <s v="YES"/>
  </r>
  <r>
    <n v="130169952"/>
    <n v="130169952"/>
    <x v="1"/>
    <n v="951.81"/>
    <s v="2016-01-27T19:14:16"/>
    <n v="28.58"/>
    <x v="86"/>
    <s v="US"/>
    <s v="US"/>
    <n v="2"/>
    <n v="1"/>
    <s v="entertainment"/>
    <d v="2019-05-01T00:00:00"/>
    <d v="2015-06-12T00:00:00"/>
    <d v="2015-06-12T00:00:00"/>
    <n v="332"/>
    <n v="332"/>
    <n v="5911"/>
    <s v="PURCHASE"/>
    <x v="0"/>
    <n v="1548.19"/>
    <b v="0"/>
    <b v="0"/>
    <s v="0"/>
    <s v="Good"/>
    <s v="YES"/>
  </r>
  <r>
    <n v="715145398"/>
    <n v="715145398"/>
    <x v="7"/>
    <n v="1571.14"/>
    <s v="2016-01-25T18:01:14"/>
    <n v="39.01"/>
    <x v="389"/>
    <s v="US"/>
    <s v="US"/>
    <n v="9"/>
    <n v="1"/>
    <s v="food"/>
    <d v="2024-05-01T00:00:00"/>
    <d v="2008-09-14T00:00:00"/>
    <d v="2008-09-14T00:00:00"/>
    <n v="861"/>
    <n v="861"/>
    <n v="7264"/>
    <s v="PURCHASE"/>
    <x v="0"/>
    <n v="3428.86"/>
    <b v="1"/>
    <b v="0"/>
    <s v="0"/>
    <s v="Good"/>
    <s v="YES"/>
  </r>
  <r>
    <n v="211818721"/>
    <n v="211818721"/>
    <x v="5"/>
    <n v="3558.84"/>
    <s v="2016-10-20T12:39:10"/>
    <n v="32.159999999999997"/>
    <x v="348"/>
    <s v="US"/>
    <s v="US"/>
    <n v="2"/>
    <n v="1"/>
    <s v="fuel"/>
    <d v="2026-07-01T00:00:00"/>
    <d v="2015-01-06T00:00:00"/>
    <d v="2015-01-06T00:00:00"/>
    <n v="933"/>
    <n v="933"/>
    <n v="2771"/>
    <s v="PURCHASE"/>
    <x v="0"/>
    <n v="6441.16"/>
    <b v="1"/>
    <b v="0"/>
    <s v="0"/>
    <s v="Good"/>
    <s v="YES"/>
  </r>
  <r>
    <n v="976748358"/>
    <n v="976748358"/>
    <x v="4"/>
    <n v="7500"/>
    <s v="2016-08-02T15:31:07"/>
    <n v="7.85"/>
    <x v="290"/>
    <s v="US"/>
    <s v="US"/>
    <n v="9"/>
    <n v="1"/>
    <s v="online_subscriptions"/>
    <d v="2019-11-01T00:00:00"/>
    <d v="2012-08-10T00:00:00"/>
    <d v="2012-08-10T00:00:00"/>
    <n v="547"/>
    <n v="547"/>
    <n v="5014"/>
    <s v="PURCHASE"/>
    <x v="0"/>
    <n v="0"/>
    <b v="0"/>
    <b v="0"/>
    <s v="0"/>
    <s v="Good"/>
    <s v="YES"/>
  </r>
  <r>
    <n v="326545556"/>
    <n v="326545556"/>
    <x v="4"/>
    <n v="4867.66"/>
    <s v="2016-01-13T18:49:59"/>
    <n v="111.61"/>
    <x v="390"/>
    <s v="US"/>
    <s v="US"/>
    <n v="5"/>
    <n v="1"/>
    <s v="fastfood"/>
    <d v="2023-12-01T00:00:00"/>
    <d v="2015-07-24T00:00:00"/>
    <d v="2015-07-24T00:00:00"/>
    <n v="301"/>
    <n v="301"/>
    <n v="6527"/>
    <s v="PURCHASE"/>
    <x v="0"/>
    <n v="2632.34"/>
    <b v="1"/>
    <b v="0"/>
    <s v="0"/>
    <s v="Good"/>
    <s v="YES"/>
  </r>
  <r>
    <n v="949844609"/>
    <n v="949844609"/>
    <x v="9"/>
    <n v="7954.11"/>
    <s v="2016-09-25T22:45:39"/>
    <n v="56.28"/>
    <x v="11"/>
    <s v="US"/>
    <s v="US"/>
    <n v="5"/>
    <n v="1"/>
    <s v="online_retail"/>
    <d v="2030-12-01T00:00:00"/>
    <d v="2015-04-22T00:00:00"/>
    <d v="2016-08-06T00:00:00"/>
    <n v="195"/>
    <n v="195"/>
    <n v="8598"/>
    <s v="PURCHASE"/>
    <x v="0"/>
    <n v="42045.89"/>
    <b v="0"/>
    <b v="0"/>
    <s v="0"/>
    <s v="Good"/>
    <s v="YES"/>
  </r>
  <r>
    <n v="174583033"/>
    <n v="174583033"/>
    <x v="7"/>
    <n v="4927.58"/>
    <s v="2016-12-16T16:55:27"/>
    <n v="107.05"/>
    <x v="391"/>
    <s v="US"/>
    <s v="US"/>
    <n v="2"/>
    <n v="1"/>
    <s v="food"/>
    <d v="2020-09-01T00:00:00"/>
    <d v="2013-08-21T00:00:00"/>
    <d v="2013-08-21T00:00:00"/>
    <n v="467"/>
    <n v="467"/>
    <n v="2451"/>
    <s v="PURCHASE"/>
    <x v="0"/>
    <n v="72.42"/>
    <b v="1"/>
    <b v="0"/>
    <s v="0"/>
    <s v="Good"/>
    <s v="YES"/>
  </r>
  <r>
    <n v="258537720"/>
    <n v="258537720"/>
    <x v="0"/>
    <n v="3381.5"/>
    <s v="2016-03-16T03:00:12"/>
    <n v="474.55"/>
    <x v="48"/>
    <s v="US"/>
    <s v="US"/>
    <n v="5"/>
    <n v="1"/>
    <s v="online_retail"/>
    <d v="2021-04-01T00:00:00"/>
    <d v="2012-09-17T00:00:00"/>
    <d v="2016-02-24T00:00:00"/>
    <n v="466"/>
    <n v="466"/>
    <n v="6408"/>
    <s v="PURCHASE"/>
    <x v="0"/>
    <n v="11618.5"/>
    <b v="0"/>
    <b v="0"/>
    <s v="0"/>
    <s v="Good"/>
    <s v="YES"/>
  </r>
  <r>
    <n v="465112746"/>
    <n v="465112746"/>
    <x v="1"/>
    <n v="1958.15"/>
    <s v="2016-11-21T00:33:00"/>
    <n v="201.08"/>
    <x v="175"/>
    <s v="US"/>
    <s v="US"/>
    <n v="2"/>
    <n v="1"/>
    <s v="entertainment"/>
    <d v="2031-06-01T00:00:00"/>
    <d v="2014-06-20T00:00:00"/>
    <d v="2016-03-28T00:00:00"/>
    <n v="670"/>
    <n v="670"/>
    <n v="84"/>
    <s v="PURCHASE"/>
    <x v="0"/>
    <n v="541.85"/>
    <b v="1"/>
    <b v="0"/>
    <s v="0"/>
    <s v="Good"/>
    <s v="YES"/>
  </r>
  <r>
    <n v="631505933"/>
    <n v="631505933"/>
    <x v="7"/>
    <n v="3233.33"/>
    <s v="2016-10-07T00:04:17"/>
    <n v="32.520000000000003"/>
    <x v="392"/>
    <s v="US"/>
    <s v="US"/>
    <n v="9"/>
    <n v="1"/>
    <s v="fastfood"/>
    <d v="2031-10-01T00:00:00"/>
    <d v="2014-06-04T00:00:00"/>
    <d v="2014-06-04T00:00:00"/>
    <n v="682"/>
    <n v="682"/>
    <n v="1823"/>
    <s v="PURCHASE"/>
    <x v="0"/>
    <n v="1766.67"/>
    <b v="1"/>
    <b v="0"/>
    <s v="0"/>
    <s v="Good"/>
    <s v="YES"/>
  </r>
  <r>
    <n v="796464293"/>
    <n v="796464293"/>
    <x v="8"/>
    <n v="26.42"/>
    <s v="2016-03-29T03:55:50"/>
    <n v="44.62"/>
    <x v="393"/>
    <s v="US"/>
    <s v="US"/>
    <n v="2"/>
    <n v="1"/>
    <s v="furniture"/>
    <d v="2020-02-01T00:00:00"/>
    <d v="2013-06-08T00:00:00"/>
    <d v="2013-06-08T00:00:00"/>
    <n v="446"/>
    <n v="446"/>
    <n v="7338"/>
    <s v="PURCHASE"/>
    <x v="0"/>
    <n v="473.58"/>
    <b v="1"/>
    <b v="0"/>
    <s v="0"/>
    <s v="Bad"/>
    <s v="YES"/>
  </r>
  <r>
    <n v="853726786"/>
    <n v="853726786"/>
    <x v="5"/>
    <n v="8472.74"/>
    <s v="2016-02-14T13:28:30"/>
    <n v="313.37"/>
    <x v="270"/>
    <s v="US"/>
    <s v="US"/>
    <n v="5"/>
    <n v="1"/>
    <s v="personal care"/>
    <d v="2024-11-01T00:00:00"/>
    <d v="2015-11-18T00:00:00"/>
    <d v="2015-11-18T00:00:00"/>
    <n v="422"/>
    <n v="422"/>
    <n v="4732"/>
    <s v="REVERSAL"/>
    <x v="0"/>
    <n v="1527.26"/>
    <b v="1"/>
    <b v="0"/>
    <s v="0"/>
    <s v="Good"/>
    <s v="YES"/>
  </r>
  <r>
    <n v="315970270"/>
    <n v="315970270"/>
    <x v="1"/>
    <n v="146.93"/>
    <s v="2016-08-30T22:31:59"/>
    <n v="26.93"/>
    <x v="19"/>
    <s v="US"/>
    <s v="US"/>
    <n v="9"/>
    <n v="1"/>
    <s v="entertainment"/>
    <d v="2029-01-01T00:00:00"/>
    <d v="2015-11-05T00:00:00"/>
    <d v="2016-06-16T00:00:00"/>
    <n v="274"/>
    <n v="274"/>
    <n v="1518"/>
    <s v="PURCHASE"/>
    <x v="0"/>
    <n v="2353.0700000000002"/>
    <b v="1"/>
    <b v="0"/>
    <s v="0"/>
    <s v="Good"/>
    <s v="YES"/>
  </r>
  <r>
    <n v="453278214"/>
    <n v="453278214"/>
    <x v="4"/>
    <n v="7053.34"/>
    <s v="2016-08-04T12:04:19"/>
    <n v="263.29000000000002"/>
    <x v="48"/>
    <s v="US"/>
    <s v="US"/>
    <n v="80"/>
    <n v="1"/>
    <s v="online_retail"/>
    <d v="2019-03-01T00:00:00"/>
    <d v="2015-07-09T00:00:00"/>
    <d v="2015-07-09T00:00:00"/>
    <n v="619"/>
    <n v="619"/>
    <n v="2076"/>
    <s v="PURCHASE"/>
    <x v="0"/>
    <n v="446.66"/>
    <b v="0"/>
    <b v="0"/>
    <s v="0"/>
    <s v="Good"/>
    <s v="YES"/>
  </r>
  <r>
    <n v="585001940"/>
    <n v="585001940"/>
    <x v="4"/>
    <n v="7500"/>
    <s v="2016-07-01T09:26:47"/>
    <n v="154"/>
    <x v="394"/>
    <s v="US"/>
    <s v="US"/>
    <n v="5"/>
    <n v="1"/>
    <s v="furniture"/>
    <d v="2024-09-01T00:00:00"/>
    <d v="2015-04-02T00:00:00"/>
    <d v="2015-04-02T00:00:00"/>
    <n v="385"/>
    <n v="385"/>
    <n v="4743"/>
    <s v="PURCHASE"/>
    <x v="0"/>
    <n v="0"/>
    <b v="1"/>
    <b v="0"/>
    <s v="0"/>
    <s v="Good"/>
    <s v="YES"/>
  </r>
  <r>
    <n v="921644140"/>
    <n v="921644140"/>
    <x v="7"/>
    <n v="2857.63"/>
    <s v="2016-07-10T11:45:27"/>
    <n v="12.33"/>
    <x v="290"/>
    <s v="US"/>
    <s v="US"/>
    <n v="80"/>
    <n v="1"/>
    <s v="online_subscriptions"/>
    <d v="2023-03-01T00:00:00"/>
    <d v="2015-05-14T00:00:00"/>
    <d v="2015-05-14T00:00:00"/>
    <n v="607"/>
    <n v="607"/>
    <n v="7816"/>
    <s v="PURCHASE"/>
    <x v="0"/>
    <n v="2142.37"/>
    <b v="0"/>
    <b v="0"/>
    <s v="0"/>
    <s v="Good"/>
    <s v="YES"/>
  </r>
  <r>
    <n v="867946897"/>
    <n v="867946897"/>
    <x v="5"/>
    <n v="9403.91"/>
    <s v="2016-09-26T11:50:29"/>
    <n v="134.31"/>
    <x v="59"/>
    <s v="US"/>
    <s v="US"/>
    <n v="5"/>
    <n v="8"/>
    <s v="online_gifts"/>
    <d v="2027-07-01T00:00:00"/>
    <d v="2015-12-18T00:00:00"/>
    <d v="2015-12-18T00:00:00"/>
    <n v="722"/>
    <n v="722"/>
    <n v="8140"/>
    <s v="PURCHASE"/>
    <x v="0"/>
    <n v="596.09"/>
    <b v="0"/>
    <b v="0"/>
    <s v="0"/>
    <s v="Good"/>
    <s v="YES"/>
  </r>
  <r>
    <n v="792594328"/>
    <n v="792594328"/>
    <x v="4"/>
    <n v="5293.89"/>
    <s v="2016-09-27T16:56:59"/>
    <n v="39.200000000000003"/>
    <x v="64"/>
    <s v="US"/>
    <s v="US"/>
    <n v="2"/>
    <n v="1"/>
    <s v="online_retail"/>
    <d v="2025-07-01T00:00:00"/>
    <d v="2015-12-01T00:00:00"/>
    <d v="2015-12-01T00:00:00"/>
    <n v="177"/>
    <n v="177"/>
    <n v="1040"/>
    <s v="PURCHASE"/>
    <x v="0"/>
    <n v="2206.11"/>
    <b v="0"/>
    <b v="0"/>
    <s v="0"/>
    <s v="Good"/>
    <s v="YES"/>
  </r>
  <r>
    <n v="818992213"/>
    <n v="818992213"/>
    <x v="7"/>
    <n v="4767.46"/>
    <s v="2016-10-06T14:53:47"/>
    <n v="101.17"/>
    <x v="395"/>
    <s v="US"/>
    <s v="US"/>
    <n v="5"/>
    <n v="1"/>
    <s v="fastfood"/>
    <d v="2023-08-01T00:00:00"/>
    <d v="2014-05-29T00:00:00"/>
    <d v="2014-05-29T00:00:00"/>
    <n v="398"/>
    <n v="398"/>
    <n v="2486"/>
    <s v="PURCHASE"/>
    <x v="0"/>
    <n v="232.54"/>
    <b v="1"/>
    <b v="0"/>
    <s v="0"/>
    <s v="Good"/>
    <s v="YES"/>
  </r>
  <r>
    <n v="326545556"/>
    <n v="326545556"/>
    <x v="4"/>
    <n v="856.81"/>
    <s v="2016-05-29T21:00:00"/>
    <n v="317.29000000000002"/>
    <x v="396"/>
    <s v="US"/>
    <s v="US"/>
    <n v="5"/>
    <n v="1"/>
    <s v="fastfood"/>
    <d v="2023-01-01T00:00:00"/>
    <d v="2015-07-24T00:00:00"/>
    <d v="2015-07-24T00:00:00"/>
    <n v="301"/>
    <n v="301"/>
    <n v="6527"/>
    <s v="PURCHASE"/>
    <x v="0"/>
    <n v="6643.19"/>
    <b v="1"/>
    <b v="0"/>
    <s v="0"/>
    <s v="Good"/>
    <s v="YES"/>
  </r>
  <r>
    <n v="130735316"/>
    <n v="130735316"/>
    <x v="7"/>
    <n v="4797.9799999999996"/>
    <s v="2016-08-12T09:10:04"/>
    <n v="221.89"/>
    <x v="321"/>
    <s v="US"/>
    <s v="US"/>
    <n v="9"/>
    <n v="1"/>
    <s v="entertainment"/>
    <d v="2026-05-01T00:00:00"/>
    <d v="2015-05-26T00:00:00"/>
    <d v="2016-02-28T00:00:00"/>
    <n v="987"/>
    <n v="987"/>
    <n v="652"/>
    <s v="PURCHASE"/>
    <x v="0"/>
    <n v="202.02"/>
    <b v="1"/>
    <b v="0"/>
    <s v="0"/>
    <s v="Good"/>
    <s v="YES"/>
  </r>
  <r>
    <n v="253812347"/>
    <n v="253812347"/>
    <x v="4"/>
    <n v="3406.46"/>
    <s v="2016-07-13T02:05:28"/>
    <n v="0.28999999999999998"/>
    <x v="1"/>
    <s v="US"/>
    <s v="US"/>
    <n v="9"/>
    <n v="1"/>
    <s v="online_retail"/>
    <d v="2024-06-01T00:00:00"/>
    <d v="2014-11-09T00:00:00"/>
    <d v="2016-06-14T00:00:00"/>
    <n v="849"/>
    <n v="849"/>
    <n v="0"/>
    <s v="PURCHASE"/>
    <x v="0"/>
    <n v="4093.54"/>
    <b v="0"/>
    <b v="0"/>
    <s v="0"/>
    <s v="Good"/>
    <s v="YES"/>
  </r>
  <r>
    <n v="979187005"/>
    <n v="979187005"/>
    <x v="7"/>
    <n v="267.18"/>
    <s v="2016-08-19T09:34:41"/>
    <n v="97.94"/>
    <x v="134"/>
    <s v="US"/>
    <s v="US"/>
    <n v="5"/>
    <n v="1"/>
    <s v="food"/>
    <d v="2023-08-01T00:00:00"/>
    <d v="2015-03-16T00:00:00"/>
    <d v="2016-07-22T00:00:00"/>
    <n v="741"/>
    <n v="741"/>
    <n v="2315"/>
    <s v="PURCHASE"/>
    <x v="0"/>
    <n v="4732.82"/>
    <b v="1"/>
    <b v="0"/>
    <s v="0"/>
    <s v="Good"/>
    <s v="YES"/>
  </r>
  <r>
    <n v="832350956"/>
    <n v="832350956"/>
    <x v="0"/>
    <n v="12895.44"/>
    <s v="2016-11-19T21:46:59"/>
    <n v="165.88"/>
    <x v="397"/>
    <s v="US"/>
    <s v="US"/>
    <n v="9"/>
    <n v="1"/>
    <s v="fastfood"/>
    <d v="2021-07-01T00:00:00"/>
    <d v="2015-03-30T00:00:00"/>
    <d v="2016-11-14T00:00:00"/>
    <n v="159"/>
    <n v="159"/>
    <n v="3147"/>
    <s v="PURCHASE"/>
    <x v="0"/>
    <n v="2104.56"/>
    <b v="1"/>
    <b v="0"/>
    <s v="0"/>
    <s v="Good"/>
    <s v="YES"/>
  </r>
  <r>
    <n v="562074604"/>
    <n v="562074604"/>
    <x v="5"/>
    <n v="5010.18"/>
    <s v="2016-03-07T14:36:32"/>
    <n v="80.03"/>
    <x v="398"/>
    <s v="US"/>
    <s v="US"/>
    <n v="2"/>
    <n v="1"/>
    <s v="subscriptions"/>
    <d v="2026-01-01T00:00:00"/>
    <d v="2012-02-25T00:00:00"/>
    <d v="2012-02-25T00:00:00"/>
    <n v="614"/>
    <n v="614"/>
    <n v="4566"/>
    <s v="PURCHASE"/>
    <x v="0"/>
    <n v="4989.82"/>
    <b v="0"/>
    <b v="0"/>
    <s v="0"/>
    <s v="Good"/>
    <s v="YES"/>
  </r>
  <r>
    <n v="818992213"/>
    <n v="818992213"/>
    <x v="7"/>
    <n v="4360.03"/>
    <s v="2016-09-10T05:11:21"/>
    <n v="240.08"/>
    <x v="399"/>
    <s v="US"/>
    <s v="US"/>
    <n v="9"/>
    <n v="8"/>
    <s v="fastfood"/>
    <d v="2022-12-01T00:00:00"/>
    <d v="2014-05-29T00:00:00"/>
    <d v="2014-05-29T00:00:00"/>
    <n v="356"/>
    <n v="356"/>
    <n v="4718"/>
    <s v="PURCHASE"/>
    <x v="0"/>
    <n v="639.97"/>
    <b v="0"/>
    <b v="0"/>
    <s v="0"/>
    <s v="Good"/>
    <s v="YES"/>
  </r>
  <r>
    <n v="326545556"/>
    <n v="326545556"/>
    <x v="4"/>
    <n v="6743.72"/>
    <s v="2016-09-04T15:59:50"/>
    <n v="34.590000000000003"/>
    <x v="400"/>
    <s v="US"/>
    <s v="US"/>
    <n v="5"/>
    <n v="1"/>
    <s v="fastfood"/>
    <d v="2022-06-01T00:00:00"/>
    <d v="2015-07-24T00:00:00"/>
    <d v="2016-08-06T00:00:00"/>
    <n v="301"/>
    <n v="301"/>
    <n v="6527"/>
    <s v="PURCHASE"/>
    <x v="0"/>
    <n v="756.28"/>
    <b v="1"/>
    <b v="0"/>
    <s v="0"/>
    <s v="Good"/>
    <s v="YES"/>
  </r>
  <r>
    <n v="391886993"/>
    <n v="391886993"/>
    <x v="9"/>
    <n v="48179.66"/>
    <s v="2016-07-07T18:42:08"/>
    <n v="15.18"/>
    <x v="401"/>
    <s v="US"/>
    <s v="US"/>
    <n v="5"/>
    <n v="1"/>
    <s v="fastfood"/>
    <d v="2028-10-01T00:00:00"/>
    <d v="2011-10-12T00:00:00"/>
    <d v="2011-10-12T00:00:00"/>
    <n v="642"/>
    <n v="642"/>
    <n v="7570"/>
    <s v="PURCHASE"/>
    <x v="0"/>
    <n v="1820.34"/>
    <b v="1"/>
    <b v="0"/>
    <s v="0"/>
    <s v="Good"/>
    <s v="YES"/>
  </r>
  <r>
    <n v="303455027"/>
    <n v="303455027"/>
    <x v="4"/>
    <n v="759.68"/>
    <s v="2016-10-27T22:18:30"/>
    <n v="354.38"/>
    <x v="402"/>
    <s v="US"/>
    <s v="US"/>
    <n v="9"/>
    <n v="8"/>
    <s v="fastfood"/>
    <d v="2029-07-01T00:00:00"/>
    <d v="2015-08-19T00:00:00"/>
    <d v="2016-05-30T00:00:00"/>
    <n v="470"/>
    <n v="470"/>
    <n v="9304"/>
    <s v="PURCHASE"/>
    <x v="0"/>
    <n v="6740.32"/>
    <b v="1"/>
    <b v="0"/>
    <s v="0"/>
    <s v="Good"/>
    <s v="YES"/>
  </r>
  <r>
    <n v="488729876"/>
    <n v="488729876"/>
    <x v="4"/>
    <n v="660.64"/>
    <s v="2016-12-10T04:34:58"/>
    <n v="67.89"/>
    <x v="124"/>
    <s v="US"/>
    <s v="US"/>
    <n v="9"/>
    <n v="8"/>
    <s v="fastfood"/>
    <d v="2024-09-01T00:00:00"/>
    <d v="2015-05-28T00:00:00"/>
    <d v="2016-02-25T00:00:00"/>
    <n v="648"/>
    <n v="648"/>
    <n v="2211"/>
    <s v="PURCHASE"/>
    <x v="0"/>
    <n v="6839.36"/>
    <b v="1"/>
    <b v="0"/>
    <s v="0"/>
    <s v="Good"/>
    <s v="YES"/>
  </r>
  <r>
    <n v="901922840"/>
    <n v="901922840"/>
    <x v="2"/>
    <n v="16097.85"/>
    <s v="2016-10-03T08:19:56"/>
    <n v="254.99"/>
    <x v="329"/>
    <s v="US"/>
    <s v="US"/>
    <n v="5"/>
    <n v="1"/>
    <s v="subscriptions"/>
    <d v="2023-07-01T00:00:00"/>
    <d v="2013-09-09T00:00:00"/>
    <d v="2016-08-23T00:00:00"/>
    <n v="713"/>
    <n v="713"/>
    <n v="1548"/>
    <s v="PURCHASE"/>
    <x v="0"/>
    <n v="3902.15"/>
    <b v="0"/>
    <b v="0"/>
    <s v="0"/>
    <s v="Good"/>
    <s v="YES"/>
  </r>
  <r>
    <n v="853241462"/>
    <n v="853241462"/>
    <x v="7"/>
    <n v="4138.67"/>
    <s v="2016-02-19T13:51:53"/>
    <n v="31.14"/>
    <x v="346"/>
    <s v="US"/>
    <s v="US"/>
    <n v="9"/>
    <n v="1"/>
    <s v="fuel"/>
    <d v="2028-11-01T00:00:00"/>
    <d v="2015-06-09T00:00:00"/>
    <d v="2015-06-09T00:00:00"/>
    <n v="294"/>
    <n v="294"/>
    <n v="6503"/>
    <s v="PURCHASE"/>
    <x v="0"/>
    <n v="861.33"/>
    <b v="1"/>
    <b v="0"/>
    <s v="0"/>
    <s v="Good"/>
    <s v="YES"/>
  </r>
  <r>
    <n v="428892294"/>
    <n v="428892294"/>
    <x v="1"/>
    <n v="1543.34"/>
    <s v="2016-02-25T14:20:56"/>
    <n v="28.22"/>
    <x v="187"/>
    <s v="US"/>
    <s v="US"/>
    <n v="9"/>
    <n v="1"/>
    <s v="online_gifts"/>
    <d v="2025-07-01T00:00:00"/>
    <d v="2014-05-24T00:00:00"/>
    <d v="2014-05-24T00:00:00"/>
    <n v="654"/>
    <n v="654"/>
    <n v="4737"/>
    <s v="PURCHASE"/>
    <x v="0"/>
    <n v="956.66"/>
    <b v="0"/>
    <b v="0"/>
    <s v="0"/>
    <s v="Good"/>
    <s v="YES"/>
  </r>
  <r>
    <n v="890964842"/>
    <n v="890964842"/>
    <x v="7"/>
    <n v="4874.29"/>
    <s v="2016-05-18T22:11:39"/>
    <n v="33.130000000000003"/>
    <x v="374"/>
    <s v="US"/>
    <s v="US"/>
    <n v="5"/>
    <n v="1"/>
    <s v="fuel"/>
    <d v="2021-12-01T00:00:00"/>
    <d v="2014-11-09T00:00:00"/>
    <d v="2014-11-09T00:00:00"/>
    <n v="752"/>
    <n v="753"/>
    <n v="4599"/>
    <s v="PURCHASE"/>
    <x v="0"/>
    <n v="125.71"/>
    <b v="1"/>
    <b v="0"/>
    <s v="0"/>
    <s v="Good"/>
    <s v="NO"/>
  </r>
  <r>
    <n v="727535709"/>
    <n v="727535709"/>
    <x v="2"/>
    <n v="17624.88"/>
    <s v="2016-05-08T23:29:28"/>
    <n v="8.91"/>
    <x v="403"/>
    <s v="US"/>
    <s v="US"/>
    <n v="9"/>
    <n v="1"/>
    <s v="hotels"/>
    <d v="2019-09-01T00:00:00"/>
    <d v="2013-05-16T00:00:00"/>
    <d v="2013-05-16T00:00:00"/>
    <n v="676"/>
    <n v="676"/>
    <n v="9816"/>
    <s v="PURCHASE"/>
    <x v="0"/>
    <n v="2375.12"/>
    <b v="1"/>
    <b v="0"/>
    <s v="0"/>
    <s v="Good"/>
    <s v="YES"/>
  </r>
  <r>
    <n v="600385112"/>
    <n v="600385112"/>
    <x v="7"/>
    <n v="503.11"/>
    <s v="2016-04-14T02:32:56"/>
    <n v="66.81"/>
    <x v="60"/>
    <s v="US"/>
    <s v="US"/>
    <n v="9"/>
    <n v="1"/>
    <s v="rideshare"/>
    <d v="2022-08-01T00:00:00"/>
    <d v="2014-07-17T00:00:00"/>
    <d v="2014-07-17T00:00:00"/>
    <n v="428"/>
    <n v="428"/>
    <n v="4307"/>
    <s v="PURCHASE"/>
    <x v="0"/>
    <n v="4496.8900000000003"/>
    <b v="0"/>
    <b v="0"/>
    <s v="0"/>
    <s v="Good"/>
    <s v="YES"/>
  </r>
  <r>
    <n v="436532177"/>
    <n v="436532177"/>
    <x v="4"/>
    <n v="5501.35"/>
    <s v="2016-09-28T06:04:38"/>
    <n v="14.47"/>
    <x v="162"/>
    <s v="US"/>
    <s v="US"/>
    <n v="5"/>
    <n v="1"/>
    <s v="food"/>
    <d v="2021-04-01T00:00:00"/>
    <d v="2013-08-25T00:00:00"/>
    <d v="2013-08-25T00:00:00"/>
    <n v="947"/>
    <n v="947"/>
    <n v="6067"/>
    <s v="PURCHASE"/>
    <x v="0"/>
    <n v="1998.65"/>
    <b v="1"/>
    <b v="0"/>
    <s v="0"/>
    <s v="Good"/>
    <s v="YES"/>
  </r>
  <r>
    <n v="629606479"/>
    <n v="629606479"/>
    <x v="4"/>
    <n v="2955.51"/>
    <s v="2016-06-12T23:02:03"/>
    <n v="93.62"/>
    <x v="404"/>
    <s v="US"/>
    <s v="US"/>
    <n v="9"/>
    <n v="1"/>
    <s v="subscriptions"/>
    <d v="2024-04-01T00:00:00"/>
    <d v="2010-09-21T00:00:00"/>
    <d v="2016-05-15T00:00:00"/>
    <n v="176"/>
    <n v="776"/>
    <n v="2251"/>
    <s v="PURCHASE"/>
    <x v="0"/>
    <n v="4544.49"/>
    <b v="0"/>
    <b v="0"/>
    <s v="0"/>
    <s v="Good"/>
    <s v="NO"/>
  </r>
  <r>
    <n v="872874789"/>
    <n v="872874789"/>
    <x v="4"/>
    <n v="6915.74"/>
    <s v="2016-08-05T23:51:38"/>
    <n v="120.88"/>
    <x v="405"/>
    <s v="US"/>
    <s v="US"/>
    <n v="2"/>
    <n v="8"/>
    <s v="food"/>
    <d v="2021-05-01T00:00:00"/>
    <d v="2012-10-24T00:00:00"/>
    <d v="2016-07-17T00:00:00"/>
    <n v="748"/>
    <n v="748"/>
    <n v="2487"/>
    <s v="PURCHASE"/>
    <x v="0"/>
    <n v="584.26"/>
    <b v="1"/>
    <b v="0"/>
    <s v="0"/>
    <s v="Good"/>
    <s v="YES"/>
  </r>
  <r>
    <n v="542293379"/>
    <n v="542293379"/>
    <x v="6"/>
    <n v="210.73"/>
    <s v="2016-09-01T19:54:45"/>
    <n v="151.93"/>
    <x v="36"/>
    <s v="US"/>
    <s v="US"/>
    <n v="5"/>
    <n v="1"/>
    <s v="online_retail"/>
    <d v="2030-03-01T00:00:00"/>
    <d v="2009-12-01T00:00:00"/>
    <d v="2016-08-05T00:00:00"/>
    <n v="625"/>
    <n v="625"/>
    <n v="6346"/>
    <s v="REVERSAL"/>
    <x v="0"/>
    <n v="789.27"/>
    <b v="0"/>
    <b v="0"/>
    <s v="0"/>
    <s v="Good"/>
    <s v="YES"/>
  </r>
  <r>
    <n v="938253216"/>
    <n v="938253216"/>
    <x v="5"/>
    <n v="4995.32"/>
    <s v="2016-11-18T18:35:32"/>
    <n v="42.58"/>
    <x v="406"/>
    <s v="US"/>
    <s v="US"/>
    <n v="2"/>
    <n v="1"/>
    <s v="fuel"/>
    <d v="2018-10-01T00:00:00"/>
    <d v="2015-11-20T00:00:00"/>
    <d v="2016-11-06T00:00:00"/>
    <n v="396"/>
    <n v="396"/>
    <n v="0"/>
    <s v="PURCHASE"/>
    <x v="0"/>
    <n v="5004.68"/>
    <b v="1"/>
    <b v="0"/>
    <s v="0"/>
    <s v="Good"/>
    <s v="YES"/>
  </r>
  <r>
    <n v="235721673"/>
    <n v="235721673"/>
    <x v="7"/>
    <n v="2511.36"/>
    <s v="2016-12-21T06:10:01"/>
    <n v="200.85"/>
    <x v="321"/>
    <s v="US"/>
    <s v="US"/>
    <n v="9"/>
    <n v="8"/>
    <s v="entertainment"/>
    <d v="2027-02-01T00:00:00"/>
    <d v="2013-06-15T00:00:00"/>
    <d v="2016-09-18T00:00:00"/>
    <n v="397"/>
    <n v="397"/>
    <n v="9984"/>
    <s v="PURCHASE"/>
    <x v="0"/>
    <n v="2488.64"/>
    <b v="1"/>
    <b v="0"/>
    <s v="0"/>
    <s v="Good"/>
    <s v="YES"/>
  </r>
  <r>
    <n v="211590617"/>
    <n v="211590617"/>
    <x v="3"/>
    <n v="178.1"/>
    <s v="2016-10-17T13:24:20"/>
    <n v="38.03"/>
    <x v="30"/>
    <s v="US"/>
    <s v="US"/>
    <n v="9"/>
    <n v="8"/>
    <s v="online_retail"/>
    <d v="2019-07-01T00:00:00"/>
    <d v="2013-10-27T00:00:00"/>
    <d v="2016-02-29T00:00:00"/>
    <n v="749"/>
    <n v="749"/>
    <n v="7948"/>
    <s v="PURCHASE"/>
    <x v="0"/>
    <n v="71.900000000000006"/>
    <b v="0"/>
    <b v="0"/>
    <s v="0"/>
    <s v="Good"/>
    <s v="YES"/>
  </r>
  <r>
    <n v="757015461"/>
    <n v="757015461"/>
    <x v="4"/>
    <n v="2294"/>
    <s v="2016-10-15T14:10:54"/>
    <n v="8.52"/>
    <x v="10"/>
    <s v="US"/>
    <s v="US"/>
    <n v="9"/>
    <n v="1"/>
    <s v="online_retail"/>
    <d v="2031-10-01T00:00:00"/>
    <d v="2013-01-26T00:00:00"/>
    <d v="2016-10-08T00:00:00"/>
    <n v="969"/>
    <n v="969"/>
    <n v="4103"/>
    <s v="PURCHASE"/>
    <x v="0"/>
    <n v="5206"/>
    <b v="0"/>
    <b v="0"/>
    <s v="0"/>
    <s v="Good"/>
    <s v="YES"/>
  </r>
  <r>
    <n v="237591967"/>
    <n v="237591967"/>
    <x v="4"/>
    <n v="7470.28"/>
    <s v="2016-09-10T23:04:27"/>
    <n v="29.72"/>
    <x v="205"/>
    <s v="US"/>
    <s v="US"/>
    <n v="9"/>
    <n v="8"/>
    <s v="food_delivery"/>
    <d v="2019-08-01T00:00:00"/>
    <d v="2013-04-05T00:00:00"/>
    <d v="2014-07-22T00:00:00"/>
    <n v="890"/>
    <n v="890"/>
    <n v="6189"/>
    <s v="PURCHASE"/>
    <x v="0"/>
    <n v="29.72"/>
    <b v="0"/>
    <b v="0"/>
    <s v="0"/>
    <s v="Good"/>
    <s v="YES"/>
  </r>
  <r>
    <n v="692394892"/>
    <n v="692394892"/>
    <x v="1"/>
    <n v="715.36"/>
    <s v="2016-11-21T10:04:14"/>
    <n v="80.56"/>
    <x v="12"/>
    <s v="US"/>
    <s v="US"/>
    <n v="9"/>
    <n v="1"/>
    <s v="rideshare"/>
    <d v="2021-12-01T00:00:00"/>
    <d v="2015-10-03T00:00:00"/>
    <d v="2015-10-03T00:00:00"/>
    <n v="226"/>
    <n v="226"/>
    <n v="1141"/>
    <s v="PURCHASE"/>
    <x v="0"/>
    <n v="1784.64"/>
    <b v="0"/>
    <b v="0"/>
    <s v="0"/>
    <s v="Good"/>
    <s v="YES"/>
  </r>
  <r>
    <n v="170526539"/>
    <n v="170526539"/>
    <x v="4"/>
    <n v="5762.81"/>
    <s v="2016-10-20T03:18:44"/>
    <n v="176.78"/>
    <x v="321"/>
    <s v="US"/>
    <s v="US"/>
    <n v="5"/>
    <n v="1"/>
    <s v="entertainment"/>
    <d v="2026-06-01T00:00:00"/>
    <d v="2015-06-26T00:00:00"/>
    <d v="2016-10-17T00:00:00"/>
    <n v="366"/>
    <n v="366"/>
    <n v="8321"/>
    <s v="PURCHASE"/>
    <x v="0"/>
    <n v="1737.19"/>
    <b v="1"/>
    <b v="0"/>
    <s v="0"/>
    <s v="Good"/>
    <s v="YES"/>
  </r>
  <r>
    <n v="502821188"/>
    <n v="502821188"/>
    <x v="7"/>
    <n v="2616.2199999999998"/>
    <s v="2016-10-02T23:56:42"/>
    <n v="363.7"/>
    <x v="25"/>
    <s v="US"/>
    <s v="US"/>
    <n v="2"/>
    <n v="1"/>
    <s v="entertainment"/>
    <d v="2030-12-01T00:00:00"/>
    <d v="2015-12-13T00:00:00"/>
    <d v="2015-12-13T00:00:00"/>
    <n v="390"/>
    <n v="390"/>
    <n v="5822"/>
    <s v="PURCHASE"/>
    <x v="0"/>
    <n v="2383.7800000000002"/>
    <b v="1"/>
    <b v="0"/>
    <s v="0"/>
    <s v="Good"/>
    <s v="YES"/>
  </r>
  <r>
    <n v="169746837"/>
    <n v="169746837"/>
    <x v="5"/>
    <n v="4783.49"/>
    <s v="2016-05-13T18:44:01"/>
    <n v="64.05"/>
    <x v="60"/>
    <s v="US"/>
    <s v="US"/>
    <n v="5"/>
    <n v="8"/>
    <s v="rideshare"/>
    <d v="2028-09-01T00:00:00"/>
    <d v="2015-05-25T00:00:00"/>
    <d v="2016-03-20T00:00:00"/>
    <n v="406"/>
    <n v="406"/>
    <n v="4621"/>
    <s v="PURCHASE"/>
    <x v="0"/>
    <n v="5216.51"/>
    <b v="0"/>
    <b v="0"/>
    <s v="0"/>
    <s v="Good"/>
    <s v="YES"/>
  </r>
  <r>
    <n v="768225462"/>
    <n v="768225462"/>
    <x v="4"/>
    <n v="6986.43"/>
    <s v="2016-02-16T18:58:58"/>
    <n v="68.27"/>
    <x v="50"/>
    <s v="US"/>
    <s v="US"/>
    <n v="5"/>
    <n v="1"/>
    <s v="entertainment"/>
    <d v="2026-03-01T00:00:00"/>
    <d v="2015-09-22T00:00:00"/>
    <d v="2015-09-22T00:00:00"/>
    <n v="118"/>
    <n v="118"/>
    <n v="1609"/>
    <s v="PURCHASE"/>
    <x v="0"/>
    <n v="513.57000000000005"/>
    <b v="1"/>
    <b v="0"/>
    <s v="0"/>
    <s v="Good"/>
    <s v="YES"/>
  </r>
  <r>
    <n v="938741715"/>
    <n v="938741715"/>
    <x v="4"/>
    <n v="2561.4299999999998"/>
    <s v="2016-07-05T06:08:27"/>
    <n v="105.05"/>
    <x v="407"/>
    <s v="US"/>
    <s v="US"/>
    <n v="5"/>
    <n v="1"/>
    <s v="fastfood"/>
    <d v="2025-02-01T00:00:00"/>
    <d v="2013-10-05T00:00:00"/>
    <d v="2013-10-05T00:00:00"/>
    <n v="937"/>
    <n v="937"/>
    <n v="1850"/>
    <s v="PURCHASE"/>
    <x v="0"/>
    <n v="4938.57"/>
    <b v="1"/>
    <b v="0"/>
    <s v="0"/>
    <s v="Good"/>
    <s v="YES"/>
  </r>
  <r>
    <n v="211590617"/>
    <n v="211590617"/>
    <x v="3"/>
    <n v="43.61"/>
    <s v="2016-03-02T05:46:18"/>
    <n v="2.52"/>
    <x v="14"/>
    <s v="US"/>
    <s v="US"/>
    <n v="5"/>
    <n v="8"/>
    <s v="online_retail"/>
    <d v="2019-05-01T00:00:00"/>
    <d v="2013-10-27T00:00:00"/>
    <d v="2016-02-29T00:00:00"/>
    <n v="749"/>
    <n v="749"/>
    <n v="7948"/>
    <s v="PURCHASE"/>
    <x v="0"/>
    <n v="206.39"/>
    <b v="0"/>
    <b v="0"/>
    <s v="0"/>
    <s v="Good"/>
    <s v="YES"/>
  </r>
  <r>
    <n v="423667120"/>
    <n v="423667120"/>
    <x v="2"/>
    <n v="9434.36"/>
    <s v="2016-09-19T03:34:39"/>
    <n v="258.39999999999998"/>
    <x v="408"/>
    <s v="US"/>
    <s v="US"/>
    <n v="9"/>
    <n v="1"/>
    <s v="auto"/>
    <d v="2029-05-01T00:00:00"/>
    <d v="2015-11-03T00:00:00"/>
    <d v="2016-09-01T00:00:00"/>
    <n v="622"/>
    <n v="622"/>
    <n v="6616"/>
    <s v="PURCHASE"/>
    <x v="0"/>
    <n v="10565.64"/>
    <b v="1"/>
    <b v="0"/>
    <s v="0"/>
    <s v="Good"/>
    <s v="YES"/>
  </r>
  <r>
    <n v="962378532"/>
    <n v="962378532"/>
    <x v="1"/>
    <n v="1756.93"/>
    <s v="2016-03-13T16:05:29"/>
    <n v="274.70999999999998"/>
    <x v="68"/>
    <s v="US"/>
    <s v="US"/>
    <n v="5"/>
    <n v="1"/>
    <s v="online_retail"/>
    <d v="2029-09-01T00:00:00"/>
    <d v="2015-07-16T00:00:00"/>
    <d v="2015-07-16T00:00:00"/>
    <n v="795"/>
    <n v="795"/>
    <n v="65"/>
    <s v="PURCHASE"/>
    <x v="0"/>
    <n v="743.07"/>
    <b v="0"/>
    <b v="0"/>
    <s v="0"/>
    <s v="Good"/>
    <s v="YES"/>
  </r>
  <r>
    <n v="906391179"/>
    <n v="906391179"/>
    <x v="7"/>
    <n v="346.15"/>
    <s v="2016-07-14T20:31:52"/>
    <n v="484.5"/>
    <x v="60"/>
    <s v="US"/>
    <s v="US"/>
    <n v="5"/>
    <n v="1"/>
    <s v="rideshare"/>
    <d v="2023-04-01T00:00:00"/>
    <d v="2015-10-27T00:00:00"/>
    <d v="2016-02-19T00:00:00"/>
    <n v="451"/>
    <n v="451"/>
    <n v="846"/>
    <s v="PURCHASE"/>
    <x v="0"/>
    <n v="4653.8500000000004"/>
    <b v="0"/>
    <b v="0"/>
    <s v="0"/>
    <s v="Bad"/>
    <s v="YES"/>
  </r>
  <r>
    <n v="814604599"/>
    <n v="814604599"/>
    <x v="1"/>
    <n v="1553.7"/>
    <s v="2016-05-19T05:03:29"/>
    <n v="60.05"/>
    <x v="409"/>
    <s v="US"/>
    <s v="US"/>
    <n v="2"/>
    <n v="1"/>
    <s v="fastfood"/>
    <d v="2028-12-01T00:00:00"/>
    <d v="2014-01-06T00:00:00"/>
    <d v="2014-01-06T00:00:00"/>
    <n v="136"/>
    <n v="136"/>
    <n v="5251"/>
    <s v="PURCHASE"/>
    <x v="0"/>
    <n v="946.3"/>
    <b v="1"/>
    <b v="0"/>
    <s v="0"/>
    <s v="Good"/>
    <s v="YES"/>
  </r>
  <r>
    <n v="166039495"/>
    <n v="166039495"/>
    <x v="2"/>
    <n v="15213.28"/>
    <s v="2016-02-01T23:09:06"/>
    <n v="68.39"/>
    <x v="105"/>
    <s v="US"/>
    <s v="US"/>
    <n v="9"/>
    <n v="8"/>
    <s v="subscriptions"/>
    <d v="2019-06-01T00:00:00"/>
    <d v="2014-02-22T00:00:00"/>
    <d v="2014-02-22T00:00:00"/>
    <n v="877"/>
    <n v="877"/>
    <n v="7652"/>
    <s v="PURCHASE"/>
    <x v="0"/>
    <n v="4786.72"/>
    <b v="0"/>
    <b v="0"/>
    <s v="0"/>
    <s v="Good"/>
    <s v="YES"/>
  </r>
  <r>
    <n v="221180984"/>
    <n v="221180984"/>
    <x v="3"/>
    <n v="221.56"/>
    <s v="2016-11-25T00:10:00"/>
    <n v="46.61"/>
    <x v="410"/>
    <s v="US"/>
    <s v="US"/>
    <n v="2"/>
    <n v="1"/>
    <s v="fuel"/>
    <d v="2029-07-01T00:00:00"/>
    <d v="2015-09-14T00:00:00"/>
    <d v="2016-06-18T00:00:00"/>
    <n v="353"/>
    <n v="353"/>
    <n v="7917"/>
    <s v="PURCHASE"/>
    <x v="0"/>
    <n v="28.44"/>
    <b v="1"/>
    <b v="0"/>
    <s v="0"/>
    <s v="Good"/>
    <s v="YES"/>
  </r>
  <r>
    <n v="874393829"/>
    <n v="874393829"/>
    <x v="7"/>
    <n v="4795.79"/>
    <s v="2016-06-04T04:42:43"/>
    <n v="524.09"/>
    <x v="39"/>
    <s v="US"/>
    <s v="US"/>
    <n v="9"/>
    <n v="1"/>
    <s v="entertainment"/>
    <d v="2025-05-01T00:00:00"/>
    <d v="2015-02-09T00:00:00"/>
    <d v="2015-02-09T00:00:00"/>
    <n v="991"/>
    <n v="991"/>
    <n v="1421"/>
    <s v="PURCHASE"/>
    <x v="1"/>
    <n v="204.21"/>
    <b v="1"/>
    <b v="0"/>
    <s v="0"/>
    <s v="Good"/>
    <s v="YES"/>
  </r>
  <r>
    <n v="616550474"/>
    <n v="616550474"/>
    <x v="4"/>
    <n v="6959.2"/>
    <s v="2016-11-23T18:27:27"/>
    <n v="5.35"/>
    <x v="31"/>
    <s v="US"/>
    <s v="US"/>
    <n v="2"/>
    <n v="8"/>
    <s v="mobileapps"/>
    <d v="2030-11-01T00:00:00"/>
    <d v="2013-08-22T00:00:00"/>
    <d v="2013-08-22T00:00:00"/>
    <n v="154"/>
    <n v="154"/>
    <n v="499"/>
    <s v="PURCHASE"/>
    <x v="0"/>
    <n v="540.79999999999995"/>
    <b v="0"/>
    <b v="0"/>
    <s v="1"/>
    <s v="Good"/>
    <s v="YES"/>
  </r>
  <r>
    <n v="451562700"/>
    <n v="451562700"/>
    <x v="2"/>
    <n v="17347.43"/>
    <s v="2016-06-26T20:44:29"/>
    <n v="280.95"/>
    <x v="228"/>
    <s v="US"/>
    <s v="US"/>
    <n v="2"/>
    <n v="1"/>
    <s v="entertainment"/>
    <d v="2027-04-01T00:00:00"/>
    <d v="2013-08-15T00:00:00"/>
    <d v="2013-08-15T00:00:00"/>
    <n v="614"/>
    <n v="614"/>
    <n v="5875"/>
    <s v="PURCHASE"/>
    <x v="0"/>
    <n v="2652.57"/>
    <b v="1"/>
    <b v="0"/>
    <s v="0"/>
    <s v="Good"/>
    <s v="YES"/>
  </r>
  <r>
    <n v="853241462"/>
    <n v="853241462"/>
    <x v="7"/>
    <n v="2584.4499999999998"/>
    <s v="2016-11-15T01:49:46"/>
    <n v="121.3"/>
    <x v="61"/>
    <s v="US"/>
    <s v="US"/>
    <n v="5"/>
    <n v="1"/>
    <s v="subscriptions"/>
    <d v="2027-12-01T00:00:00"/>
    <d v="2015-06-09T00:00:00"/>
    <d v="2015-06-09T00:00:00"/>
    <n v="294"/>
    <n v="294"/>
    <n v="6503"/>
    <s v="PURCHASE"/>
    <x v="0"/>
    <n v="2415.5500000000002"/>
    <b v="0"/>
    <b v="0"/>
    <s v="0"/>
    <s v="Good"/>
    <s v="YES"/>
  </r>
  <r>
    <n v="644273001"/>
    <n v="644273001"/>
    <x v="4"/>
    <n v="3436.47"/>
    <s v="2016-01-23T06:18:20"/>
    <n v="13.5"/>
    <x v="411"/>
    <s v="US"/>
    <s v="US"/>
    <n v="5"/>
    <n v="1"/>
    <s v="fastfood"/>
    <d v="2027-08-01T00:00:00"/>
    <d v="2012-03-10T00:00:00"/>
    <d v="2012-03-10T00:00:00"/>
    <n v="116"/>
    <n v="116"/>
    <n v="7598"/>
    <s v="PURCHASE"/>
    <x v="0"/>
    <n v="4063.53"/>
    <b v="1"/>
    <b v="0"/>
    <s v="0"/>
    <s v="Good"/>
    <s v="YES"/>
  </r>
  <r>
    <n v="211909403"/>
    <n v="211909403"/>
    <x v="4"/>
    <n v="1110.54"/>
    <s v="2016-12-27T12:54:05"/>
    <n v="164.5"/>
    <x v="412"/>
    <s v="US"/>
    <s v="US"/>
    <n v="2"/>
    <n v="1"/>
    <s v="fastfood"/>
    <d v="2022-06-01T00:00:00"/>
    <d v="2015-12-29T00:00:00"/>
    <d v="2016-09-22T00:00:00"/>
    <n v="777"/>
    <n v="777"/>
    <n v="5272"/>
    <s v="PURCHASE"/>
    <x v="0"/>
    <n v="6389.46"/>
    <b v="1"/>
    <b v="0"/>
    <s v="0"/>
    <s v="Good"/>
    <s v="YES"/>
  </r>
  <r>
    <n v="792317293"/>
    <n v="792317293"/>
    <x v="7"/>
    <n v="447.29"/>
    <s v="2016-10-09T14:06:59"/>
    <n v="52.18"/>
    <x v="14"/>
    <s v="US"/>
    <s v="US"/>
    <n v="2"/>
    <n v="8"/>
    <s v="online_retail"/>
    <d v="2023-10-01T00:00:00"/>
    <d v="2015-05-20T00:00:00"/>
    <d v="2016-09-14T00:00:00"/>
    <n v="444"/>
    <n v="444"/>
    <n v="5000"/>
    <s v="PURCHASE"/>
    <x v="0"/>
    <n v="4552.71"/>
    <b v="0"/>
    <b v="0"/>
    <s v="0"/>
    <s v="Good"/>
    <s v="YES"/>
  </r>
  <r>
    <n v="513741906"/>
    <n v="513741906"/>
    <x v="4"/>
    <n v="2353.5500000000002"/>
    <s v="2016-02-12T00:31:41"/>
    <n v="123.39"/>
    <x v="60"/>
    <s v="US"/>
    <s v="US"/>
    <n v="2"/>
    <n v="1"/>
    <s v="rideshare"/>
    <d v="2029-09-01T00:00:00"/>
    <d v="2014-02-15T00:00:00"/>
    <d v="2014-02-15T00:00:00"/>
    <n v="220"/>
    <n v="220"/>
    <n v="5687"/>
    <s v="PURCHASE"/>
    <x v="0"/>
    <n v="5146.45"/>
    <b v="0"/>
    <b v="0"/>
    <s v="0"/>
    <s v="Good"/>
    <s v="YES"/>
  </r>
  <r>
    <n v="235721673"/>
    <n v="235721673"/>
    <x v="7"/>
    <n v="2916.51"/>
    <s v="2016-08-15T15:44:20"/>
    <n v="115.43"/>
    <x v="50"/>
    <s v="US"/>
    <s v="US"/>
    <n v="2"/>
    <n v="1"/>
    <s v="entertainment"/>
    <d v="2022-01-01T00:00:00"/>
    <d v="2013-06-15T00:00:00"/>
    <d v="2016-05-27T00:00:00"/>
    <n v="634"/>
    <n v="634"/>
    <n v="5325"/>
    <s v="PURCHASE"/>
    <x v="0"/>
    <n v="2083.4899999999998"/>
    <b v="1"/>
    <b v="0"/>
    <s v="0"/>
    <s v="Good"/>
    <s v="YES"/>
  </r>
  <r>
    <n v="456044564"/>
    <n v="456044564"/>
    <x v="5"/>
    <n v="782.14"/>
    <s v="2016-01-19T09:18:53"/>
    <n v="241.74"/>
    <x v="206"/>
    <s v="US"/>
    <s v="US"/>
    <n v="5"/>
    <n v="1"/>
    <s v="food"/>
    <d v="2023-11-01T00:00:00"/>
    <d v="2012-10-05T00:00:00"/>
    <d v="2016-01-17T00:00:00"/>
    <n v="746"/>
    <n v="746"/>
    <n v="5658"/>
    <s v="PURCHASE"/>
    <x v="0"/>
    <n v="9217.86"/>
    <b v="1"/>
    <b v="0"/>
    <s v="0"/>
    <s v="Good"/>
    <s v="YES"/>
  </r>
  <r>
    <n v="664662544"/>
    <n v="664662544"/>
    <x v="2"/>
    <n v="16305.61"/>
    <s v="2016-01-26T06:06:55"/>
    <n v="27.41"/>
    <x v="111"/>
    <s v="US"/>
    <s v="US"/>
    <n v="5"/>
    <n v="1"/>
    <s v="online_gifts"/>
    <d v="2028-11-01T00:00:00"/>
    <d v="2015-08-10T00:00:00"/>
    <d v="2015-08-10T00:00:00"/>
    <n v="972"/>
    <n v="972"/>
    <n v="770"/>
    <s v="PURCHASE"/>
    <x v="0"/>
    <n v="3694.39"/>
    <b v="0"/>
    <b v="0"/>
    <s v="0"/>
    <s v="Good"/>
    <s v="YES"/>
  </r>
  <r>
    <n v="248358746"/>
    <n v="248358746"/>
    <x v="0"/>
    <n v="6914.97"/>
    <s v="2016-05-09T06:25:30"/>
    <n v="94.85"/>
    <x v="10"/>
    <s v="US"/>
    <s v="US"/>
    <n v="5"/>
    <n v="1"/>
    <s v="online_retail"/>
    <d v="2031-05-01T00:00:00"/>
    <d v="2012-10-26T00:00:00"/>
    <d v="2016-01-26T00:00:00"/>
    <n v="230"/>
    <n v="230"/>
    <n v="6107"/>
    <s v="PURCHASE"/>
    <x v="0"/>
    <n v="8085.03"/>
    <b v="0"/>
    <b v="0"/>
    <s v="0"/>
    <s v="Good"/>
    <s v="YES"/>
  </r>
  <r>
    <n v="621929144"/>
    <n v="621929144"/>
    <x v="5"/>
    <n v="8524.7900000000009"/>
    <s v="2016-09-14T12:05:21"/>
    <n v="255.92"/>
    <x v="413"/>
    <s v="US"/>
    <s v="US"/>
    <n v="90"/>
    <n v="1"/>
    <s v="entertainment"/>
    <d v="2020-10-01T00:00:00"/>
    <d v="2014-07-16T00:00:00"/>
    <d v="2016-03-15T00:00:00"/>
    <n v="479"/>
    <n v="479"/>
    <n v="160"/>
    <s v="PURCHASE"/>
    <x v="0"/>
    <n v="1475.21"/>
    <b v="1"/>
    <b v="0"/>
    <s v="0"/>
    <s v="Good"/>
    <s v="YES"/>
  </r>
  <r>
    <n v="275541201"/>
    <n v="275541201"/>
    <x v="0"/>
    <n v="2968.16"/>
    <s v="2016-03-15T15:40:41"/>
    <n v="22.86"/>
    <x v="413"/>
    <s v="US"/>
    <s v="US"/>
    <n v="9"/>
    <n v="1"/>
    <s v="entertainment"/>
    <d v="2020-07-01T00:00:00"/>
    <d v="2015-12-07T00:00:00"/>
    <d v="2016-01-29T00:00:00"/>
    <n v="854"/>
    <n v="854"/>
    <n v="3444"/>
    <s v="REVERSAL"/>
    <x v="0"/>
    <n v="12031.84"/>
    <b v="1"/>
    <b v="0"/>
    <s v="0"/>
    <s v="Good"/>
    <s v="YES"/>
  </r>
  <r>
    <n v="383028435"/>
    <n v="383028435"/>
    <x v="0"/>
    <n v="14261.15"/>
    <s v="2016-12-03T23:28:45"/>
    <n v="67.22"/>
    <x v="414"/>
    <s v="US"/>
    <s v="US"/>
    <n v="5"/>
    <n v="1"/>
    <s v="hotels"/>
    <d v="2029-04-01T00:00:00"/>
    <d v="2015-11-02T00:00:00"/>
    <d v="2015-11-02T00:00:00"/>
    <n v="805"/>
    <n v="805"/>
    <n v="5391"/>
    <s v="PURCHASE"/>
    <x v="0"/>
    <n v="738.85"/>
    <b v="1"/>
    <b v="0"/>
    <s v="0"/>
    <s v="Good"/>
    <s v="YES"/>
  </r>
  <r>
    <n v="386622009"/>
    <n v="386622009"/>
    <x v="7"/>
    <n v="2211.73"/>
    <s v="2016-02-22T09:27:44"/>
    <n v="164.63"/>
    <x v="60"/>
    <s v="US"/>
    <s v="US"/>
    <n v="5"/>
    <n v="1"/>
    <s v="rideshare"/>
    <d v="2030-05-01T00:00:00"/>
    <d v="2012-11-26T00:00:00"/>
    <d v="2012-11-26T00:00:00"/>
    <n v="852"/>
    <n v="852"/>
    <n v="7591"/>
    <s v="PURCHASE"/>
    <x v="0"/>
    <n v="2788.27"/>
    <b v="0"/>
    <b v="0"/>
    <s v="0"/>
    <s v="Good"/>
    <s v="YES"/>
  </r>
  <r>
    <n v="707298107"/>
    <n v="707298107"/>
    <x v="1"/>
    <n v="1747.94"/>
    <s v="2016-03-28T08:38:18"/>
    <n v="273.87"/>
    <x v="64"/>
    <s v="US"/>
    <s v="US"/>
    <n v="5"/>
    <n v="1"/>
    <s v="online_retail"/>
    <d v="2028-03-01T00:00:00"/>
    <d v="2014-10-23T00:00:00"/>
    <d v="2014-10-23T00:00:00"/>
    <n v="806"/>
    <n v="806"/>
    <n v="6838"/>
    <s v="PURCHASE"/>
    <x v="0"/>
    <n v="752.06"/>
    <b v="0"/>
    <b v="0"/>
    <s v="0"/>
    <s v="Good"/>
    <s v="YES"/>
  </r>
  <r>
    <n v="239875038"/>
    <n v="239875038"/>
    <x v="4"/>
    <n v="864.04"/>
    <s v="2016-12-09T15:13:30"/>
    <n v="80.45"/>
    <x v="46"/>
    <s v="US"/>
    <s v="US"/>
    <n v="2"/>
    <n v="1"/>
    <s v="online_gifts"/>
    <d v="2019-09-01T00:00:00"/>
    <d v="2015-03-12T00:00:00"/>
    <d v="2016-12-04T00:00:00"/>
    <n v="324"/>
    <n v="324"/>
    <n v="1437"/>
    <s v="PURCHASE"/>
    <x v="0"/>
    <n v="6635.96"/>
    <b v="0"/>
    <b v="0"/>
    <s v="0"/>
    <s v="Good"/>
    <s v="YES"/>
  </r>
  <r>
    <n v="353215513"/>
    <n v="353215513"/>
    <x v="4"/>
    <n v="1667.96"/>
    <s v="2016-05-13T11:15:48"/>
    <n v="36.299999999999997"/>
    <x v="413"/>
    <s v="US"/>
    <s v="US"/>
    <n v="9"/>
    <n v="1"/>
    <s v="entertainment"/>
    <d v="2031-12-01T00:00:00"/>
    <d v="2013-07-04T00:00:00"/>
    <d v="2016-05-11T00:00:00"/>
    <n v="986"/>
    <n v="986"/>
    <n v="2705"/>
    <s v="PURCHASE"/>
    <x v="0"/>
    <n v="5832.04"/>
    <b v="1"/>
    <b v="0"/>
    <s v="0"/>
    <s v="Good"/>
    <s v="YES"/>
  </r>
  <r>
    <n v="398322924"/>
    <n v="398322924"/>
    <x v="0"/>
    <n v="9808.56"/>
    <s v="2016-02-02T10:28:02"/>
    <n v="5.45"/>
    <x v="415"/>
    <s v="US"/>
    <s v="US"/>
    <n v="9"/>
    <n v="1"/>
    <s v="fastfood"/>
    <d v="2029-01-01T00:00:00"/>
    <d v="2015-08-30T00:00:00"/>
    <d v="2015-08-30T00:00:00"/>
    <n v="855"/>
    <n v="855"/>
    <n v="6881"/>
    <s v="PURCHASE"/>
    <x v="0"/>
    <n v="5191.4399999999996"/>
    <b v="1"/>
    <b v="0"/>
    <s v="0"/>
    <s v="Good"/>
    <s v="YES"/>
  </r>
  <r>
    <n v="321339733"/>
    <n v="321339733"/>
    <x v="4"/>
    <n v="2036.81"/>
    <s v="2016-11-23T23:47:56"/>
    <n v="39.21"/>
    <x v="416"/>
    <s v="US"/>
    <s v="US"/>
    <n v="5"/>
    <n v="8"/>
    <s v="health"/>
    <d v="2026-10-01T00:00:00"/>
    <d v="2015-05-30T00:00:00"/>
    <d v="2015-05-30T00:00:00"/>
    <n v="250"/>
    <n v="250"/>
    <n v="1994"/>
    <s v="PURCHASE"/>
    <x v="0"/>
    <n v="5463.19"/>
    <b v="0"/>
    <b v="0"/>
    <s v="0"/>
    <s v="Good"/>
    <s v="YES"/>
  </r>
  <r>
    <n v="835369335"/>
    <n v="835369335"/>
    <x v="1"/>
    <n v="2209.9499999999998"/>
    <s v="2016-11-10T21:00:48"/>
    <n v="11.45"/>
    <x v="213"/>
    <s v="US"/>
    <s v="US"/>
    <n v="5"/>
    <n v="1"/>
    <s v="entertainment"/>
    <d v="2021-01-01T00:00:00"/>
    <d v="2012-05-21T00:00:00"/>
    <d v="2016-05-04T00:00:00"/>
    <n v="472"/>
    <n v="472"/>
    <n v="7130"/>
    <s v="PURCHASE"/>
    <x v="0"/>
    <n v="290.05"/>
    <b v="1"/>
    <b v="0"/>
    <s v="0"/>
    <s v="Good"/>
    <s v="YES"/>
  </r>
  <r>
    <n v="517622547"/>
    <n v="517622547"/>
    <x v="7"/>
    <n v="4097.96"/>
    <s v="2016-11-05T10:35:01"/>
    <n v="260.24"/>
    <x v="68"/>
    <s v="US"/>
    <s v="US"/>
    <n v="9"/>
    <n v="1"/>
    <s v="online_retail"/>
    <d v="2018-12-01T00:00:00"/>
    <d v="2012-02-02T00:00:00"/>
    <d v="2016-06-29T00:00:00"/>
    <n v="489"/>
    <n v="489"/>
    <n v="2286"/>
    <s v="PURCHASE"/>
    <x v="0"/>
    <n v="902.04"/>
    <b v="0"/>
    <b v="0"/>
    <s v="0"/>
    <s v="Good"/>
    <s v="YES"/>
  </r>
  <r>
    <n v="341256661"/>
    <n v="341256661"/>
    <x v="3"/>
    <n v="87.85"/>
    <s v="2016-04-29T07:11:23"/>
    <n v="301.44"/>
    <x v="17"/>
    <s v="CAN"/>
    <s v="CAN"/>
    <n v="2"/>
    <n v="1"/>
    <s v="food"/>
    <d v="2021-10-01T00:00:00"/>
    <d v="2014-02-24T00:00:00"/>
    <d v="2016-01-21T00:00:00"/>
    <n v="484"/>
    <n v="484"/>
    <n v="0"/>
    <s v="REVERSAL"/>
    <x v="0"/>
    <n v="162.15"/>
    <b v="1"/>
    <b v="0"/>
    <s v="0"/>
    <s v="Bad"/>
    <s v="YES"/>
  </r>
  <r>
    <n v="711990261"/>
    <n v="711990261"/>
    <x v="6"/>
    <n v="548.73"/>
    <s v="2016-10-27T12:20:44"/>
    <n v="19.05"/>
    <x v="417"/>
    <s v="US"/>
    <s v="US"/>
    <n v="2"/>
    <n v="1"/>
    <s v="fastfood"/>
    <d v="2025-10-01T00:00:00"/>
    <d v="2014-02-18T00:00:00"/>
    <d v="2016-05-08T00:00:00"/>
    <n v="219"/>
    <n v="219"/>
    <n v="5360"/>
    <s v="PURCHASE"/>
    <x v="0"/>
    <n v="451.27"/>
    <b v="1"/>
    <b v="0"/>
    <s v="0"/>
    <s v="Good"/>
    <s v="YES"/>
  </r>
  <r>
    <n v="414421931"/>
    <n v="414421931"/>
    <x v="0"/>
    <n v="14511.93"/>
    <s v="2016-11-09T10:47:10"/>
    <n v="518.04999999999995"/>
    <x v="87"/>
    <s v="US"/>
    <s v="US"/>
    <n v="80"/>
    <n v="1"/>
    <s v="food"/>
    <d v="2029-12-01T00:00:00"/>
    <d v="2015-10-16T00:00:00"/>
    <d v="2016-11-05T00:00:00"/>
    <n v="749"/>
    <n v="749"/>
    <n v="1952"/>
    <s v="PURCHASE"/>
    <x v="0"/>
    <n v="488.07"/>
    <b v="1"/>
    <b v="0"/>
    <s v="0"/>
    <s v="Good"/>
    <s v="YES"/>
  </r>
  <r>
    <n v="599682841"/>
    <n v="599682841"/>
    <x v="0"/>
    <n v="14870.14"/>
    <s v="2016-10-15T10:09:20"/>
    <n v="64.930000000000007"/>
    <x v="205"/>
    <s v="US"/>
    <s v="US"/>
    <n v="5"/>
    <n v="1"/>
    <s v="food_delivery"/>
    <d v="2019-08-01T00:00:00"/>
    <d v="2011-11-06T00:00:00"/>
    <d v="2016-06-07T00:00:00"/>
    <n v="942"/>
    <n v="942"/>
    <n v="897"/>
    <s v="PURCHASE"/>
    <x v="0"/>
    <n v="129.86000000000001"/>
    <b v="0"/>
    <b v="0"/>
    <s v="0"/>
    <s v="Good"/>
    <s v="YES"/>
  </r>
  <r>
    <n v="560342035"/>
    <n v="560342035"/>
    <x v="4"/>
    <n v="6388.27"/>
    <s v="2016-02-18T14:22:18"/>
    <n v="41.36"/>
    <x v="315"/>
    <s v="US"/>
    <s v="US"/>
    <n v="2"/>
    <n v="8"/>
    <s v="fuel"/>
    <d v="2030-10-01T00:00:00"/>
    <d v="2012-04-14T00:00:00"/>
    <d v="2016-01-31T00:00:00"/>
    <n v="753"/>
    <n v="753"/>
    <n v="5131"/>
    <s v="PURCHASE"/>
    <x v="0"/>
    <n v="1111.73"/>
    <b v="1"/>
    <b v="0"/>
    <s v="0"/>
    <s v="Good"/>
    <s v="YES"/>
  </r>
  <r>
    <n v="391364360"/>
    <n v="391364360"/>
    <x v="2"/>
    <n v="19103.39"/>
    <s v="2016-03-30T21:01:16"/>
    <n v="7.32"/>
    <x v="418"/>
    <s v="US"/>
    <s v="US"/>
    <n v="2"/>
    <n v="1"/>
    <s v="personal care"/>
    <d v="2024-01-01T00:00:00"/>
    <d v="2015-04-19T00:00:00"/>
    <d v="2015-04-19T00:00:00"/>
    <n v="643"/>
    <n v="643"/>
    <n v="4334"/>
    <s v="PURCHASE"/>
    <x v="0"/>
    <n v="896.61"/>
    <b v="1"/>
    <b v="0"/>
    <s v="0"/>
    <s v="Good"/>
    <s v="YES"/>
  </r>
  <r>
    <n v="949909092"/>
    <n v="949909092"/>
    <x v="4"/>
    <n v="2510.06"/>
    <s v="2016-03-30T06:20:43"/>
    <n v="206.9"/>
    <x v="419"/>
    <s v="US"/>
    <s v="US"/>
    <n v="5"/>
    <n v="8"/>
    <s v="fastfood"/>
    <d v="2025-11-01T00:00:00"/>
    <d v="2010-06-08T00:00:00"/>
    <d v="2010-06-08T00:00:00"/>
    <n v="462"/>
    <n v="462"/>
    <n v="9139"/>
    <s v="PURCHASE"/>
    <x v="0"/>
    <n v="4989.9399999999996"/>
    <b v="0"/>
    <b v="0"/>
    <s v="0"/>
    <s v="Good"/>
    <s v="YES"/>
  </r>
  <r>
    <n v="101548993"/>
    <n v="101548993"/>
    <x v="4"/>
    <n v="7500"/>
    <s v="2016-02-28T10:18:25"/>
    <n v="58.7"/>
    <x v="420"/>
    <s v="US"/>
    <s v="US"/>
    <n v="9"/>
    <n v="1"/>
    <s v="fuel"/>
    <d v="2020-03-01T00:00:00"/>
    <d v="2013-03-29T00:00:00"/>
    <d v="2013-03-29T00:00:00"/>
    <n v="203"/>
    <n v="203"/>
    <n v="6317"/>
    <s v="PURCHASE"/>
    <x v="0"/>
    <n v="0"/>
    <b v="1"/>
    <b v="0"/>
    <s v="0"/>
    <s v="Good"/>
    <s v="YES"/>
  </r>
  <r>
    <n v="971113987"/>
    <n v="971113987"/>
    <x v="5"/>
    <n v="9941.5"/>
    <s v="2016-04-15T17:39:30"/>
    <n v="156.30000000000001"/>
    <x v="213"/>
    <s v="US"/>
    <s v="US"/>
    <n v="5"/>
    <n v="1"/>
    <s v="entertainment"/>
    <d v="2021-05-01T00:00:00"/>
    <d v="2014-05-10T00:00:00"/>
    <d v="2014-05-10T00:00:00"/>
    <n v="260"/>
    <n v="260"/>
    <n v="8082"/>
    <s v="PURCHASE"/>
    <x v="0"/>
    <n v="58.5"/>
    <b v="1"/>
    <b v="0"/>
    <s v="0"/>
    <s v="Good"/>
    <s v="YES"/>
  </r>
  <r>
    <n v="472199821"/>
    <n v="472199821"/>
    <x v="6"/>
    <n v="669.23"/>
    <s v="2016-08-04T00:58:09"/>
    <n v="82.6"/>
    <x v="18"/>
    <s v="US"/>
    <s v="US"/>
    <n v="5"/>
    <n v="8"/>
    <s v="entertainment"/>
    <d v="2024-06-01T00:00:00"/>
    <d v="2015-05-25T00:00:00"/>
    <d v="2016-04-07T00:00:00"/>
    <n v="458"/>
    <n v="458"/>
    <n v="1300"/>
    <s v="PURCHASE"/>
    <x v="0"/>
    <n v="330.77"/>
    <b v="0"/>
    <b v="0"/>
    <s v="0"/>
    <s v="Good"/>
    <s v="YES"/>
  </r>
  <r>
    <n v="606585165"/>
    <n v="606585165"/>
    <x v="5"/>
    <n v="1360.22"/>
    <s v="2016-07-29T05:49:43"/>
    <n v="66.38"/>
    <x v="46"/>
    <s v="US"/>
    <s v="US"/>
    <n v="9"/>
    <n v="1"/>
    <s v="online_gifts"/>
    <d v="2028-07-01T00:00:00"/>
    <d v="2014-05-07T00:00:00"/>
    <d v="2016-06-22T00:00:00"/>
    <n v="739"/>
    <n v="739"/>
    <n v="8666"/>
    <s v="PURCHASE"/>
    <x v="0"/>
    <n v="8639.7800000000007"/>
    <b v="0"/>
    <b v="0"/>
    <s v="0"/>
    <s v="Good"/>
    <s v="YES"/>
  </r>
  <r>
    <n v="910893563"/>
    <n v="910893563"/>
    <x v="0"/>
    <n v="10684.57"/>
    <s v="2016-10-27T16:31:59"/>
    <n v="80.97"/>
    <x v="12"/>
    <s v="US"/>
    <s v="US"/>
    <n v="2"/>
    <n v="1"/>
    <s v="rideshare"/>
    <d v="2028-04-01T00:00:00"/>
    <d v="2015-05-03T00:00:00"/>
    <d v="2016-06-30T00:00:00"/>
    <n v="701"/>
    <n v="701"/>
    <n v="5766"/>
    <s v="PURCHASE"/>
    <x v="1"/>
    <n v="4315.43"/>
    <b v="0"/>
    <b v="0"/>
    <s v="0"/>
    <s v="Good"/>
    <s v="YES"/>
  </r>
  <r>
    <n v="461911559"/>
    <n v="461911559"/>
    <x v="4"/>
    <n v="6635.77"/>
    <s v="2016-02-22T09:23:22"/>
    <n v="345.87"/>
    <x v="294"/>
    <s v="US"/>
    <s v="US"/>
    <n v="5"/>
    <n v="1"/>
    <s v="subscriptions"/>
    <d v="2031-10-01T00:00:00"/>
    <d v="2015-06-24T00:00:00"/>
    <d v="2015-06-24T00:00:00"/>
    <n v="656"/>
    <n v="656"/>
    <n v="4779"/>
    <s v="PURCHASE"/>
    <x v="0"/>
    <n v="864.23"/>
    <b v="0"/>
    <b v="0"/>
    <s v="1"/>
    <s v="Good"/>
    <s v="YES"/>
  </r>
  <r>
    <n v="796539151"/>
    <n v="796539151"/>
    <x v="0"/>
    <n v="7044.03"/>
    <s v="2016-10-01T06:52:19"/>
    <n v="102.64"/>
    <x v="12"/>
    <s v="US"/>
    <s v="US"/>
    <n v="9"/>
    <n v="1"/>
    <s v="rideshare"/>
    <d v="2030-09-01T00:00:00"/>
    <d v="2014-01-10T00:00:00"/>
    <d v="2014-01-10T00:00:00"/>
    <n v="148"/>
    <n v="148"/>
    <n v="7130"/>
    <s v="PURCHASE"/>
    <x v="0"/>
    <n v="7955.97"/>
    <b v="0"/>
    <b v="0"/>
    <s v="0"/>
    <s v="Good"/>
    <s v="YES"/>
  </r>
  <r>
    <n v="590852766"/>
    <n v="590852766"/>
    <x v="4"/>
    <n v="2788.03"/>
    <s v="2016-06-16T17:17:51"/>
    <n v="1.81"/>
    <x v="35"/>
    <s v="US"/>
    <s v="US"/>
    <n v="5"/>
    <n v="1"/>
    <s v="online_retail"/>
    <d v="2030-12-01T00:00:00"/>
    <d v="2008-08-19T00:00:00"/>
    <d v="2016-05-30T00:00:00"/>
    <n v="455"/>
    <n v="455"/>
    <n v="5862"/>
    <s v="PURCHASE"/>
    <x v="0"/>
    <n v="4711.97"/>
    <b v="0"/>
    <b v="0"/>
    <s v="0"/>
    <s v="Good"/>
    <s v="YES"/>
  </r>
  <r>
    <n v="496802898"/>
    <n v="496802898"/>
    <x v="7"/>
    <n v="793.61"/>
    <s v="2016-06-13T15:18:59"/>
    <n v="132.04"/>
    <x v="245"/>
    <s v="US"/>
    <s v="US"/>
    <n v="5"/>
    <n v="1"/>
    <s v="airline"/>
    <d v="2027-06-01T00:00:00"/>
    <d v="2015-10-15T00:00:00"/>
    <d v="2016-04-20T00:00:00"/>
    <n v="130"/>
    <n v="130"/>
    <n v="5396"/>
    <s v="PURCHASE"/>
    <x v="0"/>
    <n v="4206.3900000000003"/>
    <b v="1"/>
    <b v="0"/>
    <s v="0"/>
    <s v="Good"/>
    <s v="YES"/>
  </r>
  <r>
    <n v="462006197"/>
    <n v="462006197"/>
    <x v="7"/>
    <n v="3198.1"/>
    <s v="2016-08-08T08:59:00"/>
    <n v="5.03"/>
    <x v="421"/>
    <s v="US"/>
    <s v="US"/>
    <n v="2"/>
    <n v="1"/>
    <s v="food"/>
    <d v="2028-11-01T00:00:00"/>
    <d v="2015-07-12T00:00:00"/>
    <d v="2015-07-12T00:00:00"/>
    <n v="616"/>
    <n v="616"/>
    <n v="4852"/>
    <s v="PURCHASE"/>
    <x v="0"/>
    <n v="1801.9"/>
    <b v="1"/>
    <b v="0"/>
    <s v="0"/>
    <s v="Good"/>
    <s v="YES"/>
  </r>
  <r>
    <n v="901922840"/>
    <n v="901922840"/>
    <x v="2"/>
    <n v="13328.41"/>
    <s v="2016-12-11T11:17:01"/>
    <n v="175.89"/>
    <x v="105"/>
    <s v="US"/>
    <s v="US"/>
    <n v="5"/>
    <n v="1"/>
    <s v="subscriptions"/>
    <d v="2019-02-01T00:00:00"/>
    <d v="2013-09-09T00:00:00"/>
    <d v="2016-12-03T00:00:00"/>
    <n v="713"/>
    <n v="713"/>
    <n v="1548"/>
    <s v="PURCHASE"/>
    <x v="0"/>
    <n v="6671.59"/>
    <b v="0"/>
    <b v="0"/>
    <s v="0"/>
    <s v="Good"/>
    <s v="YES"/>
  </r>
  <r>
    <n v="394721594"/>
    <n v="394721594"/>
    <x v="2"/>
    <n v="5244.31"/>
    <s v="2016-10-01T00:34:11"/>
    <n v="58.13"/>
    <x v="18"/>
    <s v="US"/>
    <s v="US"/>
    <n v="9"/>
    <n v="1"/>
    <s v="entertainment"/>
    <d v="2031-09-01T00:00:00"/>
    <d v="2010-08-17T00:00:00"/>
    <d v="2016-05-13T00:00:00"/>
    <n v="513"/>
    <n v="513"/>
    <n v="8793"/>
    <s v="PURCHASE"/>
    <x v="0"/>
    <n v="14755.69"/>
    <b v="1"/>
    <b v="0"/>
    <s v="0"/>
    <s v="Good"/>
    <s v="YES"/>
  </r>
  <r>
    <n v="211909403"/>
    <n v="211909403"/>
    <x v="4"/>
    <n v="4841.7700000000004"/>
    <s v="2016-10-27T04:43:05"/>
    <n v="36.92"/>
    <x v="422"/>
    <s v="US"/>
    <s v="US"/>
    <n v="5"/>
    <n v="1"/>
    <s v="fastfood"/>
    <d v="2030-03-01T00:00:00"/>
    <d v="2015-12-29T00:00:00"/>
    <d v="2016-09-22T00:00:00"/>
    <n v="777"/>
    <n v="777"/>
    <n v="5272"/>
    <s v="PURCHASE"/>
    <x v="0"/>
    <n v="2658.23"/>
    <b v="1"/>
    <b v="0"/>
    <s v="0"/>
    <s v="Good"/>
    <s v="YES"/>
  </r>
  <r>
    <n v="789448656"/>
    <n v="789448656"/>
    <x v="8"/>
    <n v="500"/>
    <s v="2016-06-01T12:08:05"/>
    <n v="14.74"/>
    <x v="35"/>
    <s v="US"/>
    <s v="US"/>
    <n v="5"/>
    <n v="1"/>
    <s v="online_retail"/>
    <d v="2025-07-01T00:00:00"/>
    <d v="2014-09-24T00:00:00"/>
    <d v="2016-05-21T00:00:00"/>
    <n v="566"/>
    <n v="566"/>
    <n v="5134"/>
    <s v="PURCHASE"/>
    <x v="0"/>
    <n v="0"/>
    <b v="0"/>
    <b v="0"/>
    <s v="0"/>
    <s v="Good"/>
    <s v="YES"/>
  </r>
  <r>
    <n v="230204185"/>
    <n v="230204185"/>
    <x v="4"/>
    <n v="1500.2"/>
    <s v="2016-12-12T12:39:33"/>
    <n v="60.4"/>
    <x v="5"/>
    <s v="US"/>
    <s v="US"/>
    <n v="2"/>
    <n v="1"/>
    <s v="airline"/>
    <d v="2021-10-01T00:00:00"/>
    <d v="2012-12-19T00:00:00"/>
    <d v="2012-12-19T00:00:00"/>
    <n v="460"/>
    <n v="460"/>
    <n v="4686"/>
    <s v="PURCHASE"/>
    <x v="0"/>
    <n v="5999.8"/>
    <b v="0"/>
    <b v="0"/>
    <s v="0"/>
    <s v="Good"/>
    <s v="YES"/>
  </r>
  <r>
    <n v="990764813"/>
    <n v="990764813"/>
    <x v="2"/>
    <n v="4358.04"/>
    <s v="2016-10-22T23:02:07"/>
    <n v="69.959999999999994"/>
    <x v="68"/>
    <s v="US"/>
    <s v="US"/>
    <n v="5"/>
    <n v="1"/>
    <s v="online_retail"/>
    <d v="2022-08-01T00:00:00"/>
    <d v="2015-01-10T00:00:00"/>
    <d v="2016-06-12T00:00:00"/>
    <n v="910"/>
    <n v="910"/>
    <n v="4008"/>
    <s v="PURCHASE"/>
    <x v="0"/>
    <n v="15641.96"/>
    <b v="0"/>
    <b v="0"/>
    <s v="0"/>
    <s v="Good"/>
    <s v="YES"/>
  </r>
  <r>
    <n v="318001076"/>
    <n v="318001076"/>
    <x v="9"/>
    <n v="29520.28"/>
    <s v="2016-12-13T18:57:40"/>
    <n v="56.09"/>
    <x v="14"/>
    <s v="US"/>
    <s v="US"/>
    <n v="2"/>
    <n v="8"/>
    <s v="online_retail"/>
    <d v="2027-04-01T00:00:00"/>
    <d v="2015-12-11T00:00:00"/>
    <d v="2016-12-10T00:00:00"/>
    <n v="633"/>
    <n v="633"/>
    <n v="1789"/>
    <s v="PURCHASE"/>
    <x v="0"/>
    <n v="20479.72"/>
    <b v="0"/>
    <b v="0"/>
    <s v="0"/>
    <s v="Good"/>
    <s v="YES"/>
  </r>
  <r>
    <n v="606585165"/>
    <n v="606585165"/>
    <x v="5"/>
    <n v="2142.86"/>
    <s v="2016-07-27T02:55:36"/>
    <n v="244.28"/>
    <x v="111"/>
    <s v="US"/>
    <s v="US"/>
    <n v="5"/>
    <n v="1"/>
    <s v="online_gifts"/>
    <d v="2031-06-01T00:00:00"/>
    <d v="2014-05-07T00:00:00"/>
    <d v="2016-06-22T00:00:00"/>
    <n v="739"/>
    <n v="739"/>
    <n v="8666"/>
    <s v="PURCHASE"/>
    <x v="0"/>
    <n v="7857.14"/>
    <b v="0"/>
    <b v="0"/>
    <s v="0"/>
    <s v="Good"/>
    <s v="YES"/>
  </r>
  <r>
    <n v="324424797"/>
    <n v="324424797"/>
    <x v="5"/>
    <n v="8388.06"/>
    <s v="2016-06-26T13:36:39"/>
    <n v="75.78"/>
    <x v="423"/>
    <s v="US"/>
    <s v="US"/>
    <n v="9"/>
    <n v="1"/>
    <s v="fastfood"/>
    <d v="2022-08-01T00:00:00"/>
    <d v="2012-03-09T00:00:00"/>
    <d v="2012-03-09T00:00:00"/>
    <n v="754"/>
    <n v="754"/>
    <n v="6453"/>
    <s v="PURCHASE"/>
    <x v="0"/>
    <n v="1611.94"/>
    <b v="1"/>
    <b v="0"/>
    <s v="0"/>
    <s v="Good"/>
    <s v="YES"/>
  </r>
  <r>
    <n v="765970390"/>
    <n v="765970390"/>
    <x v="1"/>
    <n v="219.73"/>
    <s v="2016-04-27T08:44:02"/>
    <n v="130.99"/>
    <x v="245"/>
    <s v="US"/>
    <s v="US"/>
    <n v="2"/>
    <n v="1"/>
    <s v="airline"/>
    <d v="2027-06-01T00:00:00"/>
    <d v="2012-02-04T00:00:00"/>
    <d v="2012-02-04T00:00:00"/>
    <n v="554"/>
    <n v="554"/>
    <n v="6062"/>
    <s v="PURCHASE"/>
    <x v="0"/>
    <n v="2280.27"/>
    <b v="0"/>
    <b v="0"/>
    <s v="0"/>
    <s v="Good"/>
    <s v="YES"/>
  </r>
  <r>
    <n v="149326974"/>
    <n v="149326974"/>
    <x v="4"/>
    <n v="1958.56"/>
    <s v="2016-01-28T09:53:42"/>
    <n v="182.39"/>
    <x v="390"/>
    <s v="US"/>
    <s v="US"/>
    <n v="2"/>
    <n v="1"/>
    <s v="fastfood"/>
    <d v="2027-10-01T00:00:00"/>
    <d v="2014-05-01T00:00:00"/>
    <d v="2014-05-01T00:00:00"/>
    <n v="954"/>
    <n v="954"/>
    <n v="302"/>
    <s v="PURCHASE"/>
    <x v="0"/>
    <n v="5541.44"/>
    <b v="1"/>
    <b v="0"/>
    <s v="0"/>
    <s v="Good"/>
    <s v="YES"/>
  </r>
  <r>
    <n v="542293379"/>
    <n v="542293379"/>
    <x v="6"/>
    <n v="83.61"/>
    <s v="2016-06-24T08:23:33"/>
    <n v="148.84"/>
    <x v="12"/>
    <s v="US"/>
    <s v="US"/>
    <n v="5"/>
    <n v="8"/>
    <s v="rideshare"/>
    <d v="2025-06-01T00:00:00"/>
    <d v="2009-12-01T00:00:00"/>
    <d v="2016-06-14T00:00:00"/>
    <n v="625"/>
    <n v="625"/>
    <n v="6346"/>
    <s v="PURCHASE"/>
    <x v="0"/>
    <n v="916.39"/>
    <b v="0"/>
    <b v="0"/>
    <s v="0"/>
    <s v="Bad"/>
    <s v="YES"/>
  </r>
  <r>
    <n v="356734164"/>
    <n v="356734164"/>
    <x v="7"/>
    <n v="3735.26"/>
    <s v="2016-03-31T18:11:53"/>
    <n v="31.98"/>
    <x v="105"/>
    <s v="US"/>
    <s v="US"/>
    <n v="2"/>
    <n v="1"/>
    <s v="subscriptions"/>
    <d v="2019-11-01T00:00:00"/>
    <d v="2010-11-06T00:00:00"/>
    <d v="2010-11-06T00:00:00"/>
    <n v="667"/>
    <n v="667"/>
    <n v="1286"/>
    <s v="PURCHASE"/>
    <x v="0"/>
    <n v="1264.74"/>
    <b v="0"/>
    <b v="0"/>
    <s v="0"/>
    <s v="Good"/>
    <s v="YES"/>
  </r>
  <r>
    <n v="792317293"/>
    <n v="792317293"/>
    <x v="7"/>
    <n v="2431.21"/>
    <s v="2016-03-13T09:16:15"/>
    <n v="238.41"/>
    <x v="14"/>
    <s v="US"/>
    <s v="US"/>
    <n v="9"/>
    <n v="1"/>
    <s v="online_retail"/>
    <d v="2026-11-01T00:00:00"/>
    <d v="2015-05-20T00:00:00"/>
    <d v="2016-03-09T00:00:00"/>
    <n v="444"/>
    <n v="444"/>
    <n v="5000"/>
    <s v="PURCHASE"/>
    <x v="0"/>
    <n v="2568.79"/>
    <b v="0"/>
    <b v="0"/>
    <s v="0"/>
    <s v="Good"/>
    <s v="YES"/>
  </r>
  <r>
    <n v="131439938"/>
    <n v="131439938"/>
    <x v="0"/>
    <n v="15000"/>
    <s v="2016-10-09T05:13:22"/>
    <n v="0"/>
    <x v="361"/>
    <s v="US"/>
    <s v="US"/>
    <n v="2"/>
    <n v="1"/>
    <s v="gym"/>
    <d v="2023-06-01T00:00:00"/>
    <d v="2015-12-22T00:00:00"/>
    <d v="2015-12-22T00:00:00"/>
    <n v="132"/>
    <n v="132"/>
    <n v="6622"/>
    <s v="PURCHASE"/>
    <x v="0"/>
    <n v="0"/>
    <b v="0"/>
    <b v="0"/>
    <s v="0"/>
    <s v="Good"/>
    <s v="YES"/>
  </r>
  <r>
    <n v="822520327"/>
    <n v="822520327"/>
    <x v="7"/>
    <n v="3574.93"/>
    <s v="2016-01-30T15:09:13"/>
    <n v="109.18"/>
    <x v="64"/>
    <s v="US"/>
    <s v="US"/>
    <n v="5"/>
    <n v="1"/>
    <s v="online_retail"/>
    <d v="2030-06-01T00:00:00"/>
    <d v="2015-02-08T00:00:00"/>
    <d v="2015-02-08T00:00:00"/>
    <n v="426"/>
    <n v="426"/>
    <n v="9801"/>
    <s v="PURCHASE"/>
    <x v="0"/>
    <n v="1425.07"/>
    <b v="0"/>
    <b v="0"/>
    <s v="0"/>
    <s v="Good"/>
    <s v="YES"/>
  </r>
  <r>
    <n v="946281748"/>
    <n v="946281748"/>
    <x v="8"/>
    <n v="400.45"/>
    <s v="2016-01-11T03:12:33"/>
    <n v="17.14"/>
    <x v="424"/>
    <s v="US"/>
    <s v="US"/>
    <n v="9"/>
    <n v="1"/>
    <s v="personal care"/>
    <d v="2022-11-01T00:00:00"/>
    <d v="2015-04-17T00:00:00"/>
    <d v="2015-04-17T00:00:00"/>
    <n v="938"/>
    <n v="938"/>
    <n v="40"/>
    <s v="PURCHASE"/>
    <x v="0"/>
    <n v="99.55"/>
    <b v="1"/>
    <b v="0"/>
    <s v="0"/>
    <s v="Good"/>
    <s v="YES"/>
  </r>
  <r>
    <n v="235721673"/>
    <n v="235721673"/>
    <x v="7"/>
    <n v="2962.97"/>
    <s v="2016-11-14T08:56:17"/>
    <n v="23.43"/>
    <x v="213"/>
    <s v="US"/>
    <s v="US"/>
    <n v="90"/>
    <n v="1"/>
    <s v="entertainment"/>
    <d v="2026-02-01T00:00:00"/>
    <d v="2013-06-15T00:00:00"/>
    <d v="2016-09-18T00:00:00"/>
    <n v="634"/>
    <n v="634"/>
    <n v="5325"/>
    <s v="PURCHASE"/>
    <x v="0"/>
    <n v="2037.03"/>
    <b v="1"/>
    <b v="0"/>
    <s v="0"/>
    <s v="Good"/>
    <s v="YES"/>
  </r>
  <r>
    <n v="604114040"/>
    <n v="604114040"/>
    <x v="2"/>
    <n v="11701.05"/>
    <s v="2016-04-26T03:33:03"/>
    <n v="593.20000000000005"/>
    <x v="35"/>
    <s v="US"/>
    <s v="US"/>
    <n v="9"/>
    <n v="1"/>
    <s v="online_retail"/>
    <d v="2031-04-01T00:00:00"/>
    <d v="2015-02-21T00:00:00"/>
    <d v="2016-03-21T00:00:00"/>
    <n v="684"/>
    <n v="684"/>
    <n v="0"/>
    <s v="PURCHASE"/>
    <x v="1"/>
    <n v="8298.9500000000007"/>
    <b v="0"/>
    <b v="0"/>
    <s v="0"/>
    <s v="Good"/>
    <s v="YES"/>
  </r>
  <r>
    <n v="649667700"/>
    <n v="649667700"/>
    <x v="3"/>
    <n v="250"/>
    <s v="2016-10-12T01:08:30"/>
    <n v="0"/>
    <x v="249"/>
    <s v="US"/>
    <s v="US"/>
    <n v="2"/>
    <n v="8"/>
    <s v="airline"/>
    <d v="2021-11-01T00:00:00"/>
    <d v="2015-10-13T00:00:00"/>
    <d v="2015-10-13T00:00:00"/>
    <n v="699"/>
    <n v="699"/>
    <n v="6744"/>
    <s v="ADDRESS_VERIFICATION"/>
    <x v="0"/>
    <n v="0"/>
    <b v="0"/>
    <b v="0"/>
    <s v="1"/>
    <s v="Good"/>
    <s v="YES"/>
  </r>
  <r>
    <n v="278910452"/>
    <n v="278910452"/>
    <x v="2"/>
    <n v="19192.87"/>
    <s v="2016-10-16T11:07:27"/>
    <n v="0"/>
    <x v="68"/>
    <s v="US"/>
    <s v="US"/>
    <n v="5"/>
    <n v="1"/>
    <s v="online_retail"/>
    <d v="2027-04-01T00:00:00"/>
    <d v="2015-09-04T00:00:00"/>
    <d v="2015-09-04T00:00:00"/>
    <n v="803"/>
    <n v="803"/>
    <n v="571"/>
    <s v="ADDRESS_VERIFICATION"/>
    <x v="0"/>
    <n v="807.13"/>
    <b v="0"/>
    <b v="0"/>
    <s v="0"/>
    <s v="Good"/>
    <s v="YES"/>
  </r>
  <r>
    <n v="171939512"/>
    <n v="171939512"/>
    <x v="7"/>
    <n v="1342.29"/>
    <s v="2016-04-29T15:10:17"/>
    <n v="44.18"/>
    <x v="425"/>
    <s v="US"/>
    <s v="US"/>
    <n v="2"/>
    <n v="1"/>
    <s v="fuel"/>
    <d v="2019-06-01T00:00:00"/>
    <d v="2010-10-28T00:00:00"/>
    <d v="2010-10-28T00:00:00"/>
    <n v="345"/>
    <n v="345"/>
    <n v="2933"/>
    <s v="PURCHASE"/>
    <x v="0"/>
    <n v="3657.71"/>
    <b v="1"/>
    <b v="0"/>
    <s v="0"/>
    <s v="Good"/>
    <s v="YES"/>
  </r>
  <r>
    <n v="119000601"/>
    <n v="119000601"/>
    <x v="2"/>
    <n v="11047.98"/>
    <s v="2016-04-09T21:10:37"/>
    <n v="117.4"/>
    <x v="426"/>
    <s v="US"/>
    <s v="US"/>
    <n v="90"/>
    <n v="99"/>
    <s v="fastfood"/>
    <d v="2024-08-01T00:00:00"/>
    <d v="2012-08-22T00:00:00"/>
    <d v="2012-08-22T00:00:00"/>
    <n v="523"/>
    <n v="523"/>
    <n v="6849"/>
    <s v="PURCHASE"/>
    <x v="0"/>
    <n v="8952.02"/>
    <b v="1"/>
    <b v="0"/>
    <s v="0"/>
    <s v="Good"/>
    <s v="YES"/>
  </r>
  <r>
    <n v="372336038"/>
    <n v="372336038"/>
    <x v="4"/>
    <n v="1118.2"/>
    <s v="2016-07-24T22:06:40"/>
    <n v="0"/>
    <x v="427"/>
    <s v="US"/>
    <s v="US"/>
    <n v="5"/>
    <n v="1"/>
    <s v="food"/>
    <d v="2028-07-01T00:00:00"/>
    <d v="2015-06-26T00:00:00"/>
    <d v="2016-04-22T00:00:00"/>
    <n v="602"/>
    <n v="602"/>
    <n v="1660"/>
    <s v="ADDRESS_VERIFICATION"/>
    <x v="0"/>
    <n v="6381.8"/>
    <b v="0"/>
    <b v="0"/>
    <s v="0"/>
    <s v="Good"/>
    <s v="YES"/>
  </r>
  <r>
    <n v="789448656"/>
    <n v="789448656"/>
    <x v="8"/>
    <n v="392.36"/>
    <s v="2016-02-18T11:19:15"/>
    <n v="57.89"/>
    <x v="64"/>
    <s v="US"/>
    <s v="US"/>
    <n v="2"/>
    <n v="1"/>
    <s v="online_retail"/>
    <d v="2023-02-01T00:00:00"/>
    <d v="2014-09-24T00:00:00"/>
    <d v="2014-09-24T00:00:00"/>
    <n v="566"/>
    <n v="566"/>
    <n v="5134"/>
    <s v="PURCHASE"/>
    <x v="0"/>
    <n v="107.64"/>
    <b v="0"/>
    <b v="0"/>
    <s v="0"/>
    <s v="Good"/>
    <s v="YES"/>
  </r>
  <r>
    <n v="582795387"/>
    <n v="582795387"/>
    <x v="7"/>
    <n v="3516.41"/>
    <s v="2016-12-29T09:37:35"/>
    <n v="203.49"/>
    <x v="428"/>
    <s v="US"/>
    <s v="US"/>
    <n v="5"/>
    <n v="1"/>
    <s v="personal care"/>
    <d v="2025-04-01T00:00:00"/>
    <d v="2012-10-21T00:00:00"/>
    <d v="2016-08-08T00:00:00"/>
    <n v="721"/>
    <n v="721"/>
    <n v="2953"/>
    <s v="PURCHASE"/>
    <x v="0"/>
    <n v="1483.59"/>
    <b v="1"/>
    <b v="0"/>
    <s v="0"/>
    <s v="Good"/>
    <s v="YES"/>
  </r>
  <r>
    <n v="324073765"/>
    <n v="324073765"/>
    <x v="0"/>
    <n v="11581.9"/>
    <s v="2016-02-10T10:36:26"/>
    <n v="63.85"/>
    <x v="22"/>
    <s v="US"/>
    <s v="US"/>
    <n v="2"/>
    <n v="1"/>
    <s v="online_gifts"/>
    <d v="2019-04-01T00:00:00"/>
    <d v="2015-06-11T00:00:00"/>
    <d v="2015-06-11T00:00:00"/>
    <n v="523"/>
    <n v="523"/>
    <n v="1756"/>
    <s v="PURCHASE"/>
    <x v="0"/>
    <n v="3418.1"/>
    <b v="0"/>
    <b v="0"/>
    <s v="0"/>
    <s v="Good"/>
    <s v="YES"/>
  </r>
  <r>
    <n v="488833264"/>
    <n v="488833264"/>
    <x v="0"/>
    <n v="8673.19"/>
    <s v="2016-06-25T16:34:50"/>
    <n v="69.47"/>
    <x v="429"/>
    <s v="US"/>
    <s v="US"/>
    <n v="5"/>
    <n v="1"/>
    <s v="fastfood"/>
    <d v="2025-06-01T00:00:00"/>
    <d v="2012-05-24T00:00:00"/>
    <d v="2012-05-24T00:00:00"/>
    <n v="889"/>
    <n v="889"/>
    <n v="7209"/>
    <s v="PURCHASE"/>
    <x v="0"/>
    <n v="6326.81"/>
    <b v="1"/>
    <b v="0"/>
    <s v="0"/>
    <s v="Good"/>
    <s v="YES"/>
  </r>
  <r>
    <n v="537897861"/>
    <n v="537897861"/>
    <x v="7"/>
    <n v="4604.33"/>
    <s v="2016-04-20T12:11:29"/>
    <n v="264.92"/>
    <x v="347"/>
    <s v="US"/>
    <s v="US"/>
    <n v="5"/>
    <n v="1"/>
    <s v="food"/>
    <d v="2024-01-01T00:00:00"/>
    <d v="2012-12-03T00:00:00"/>
    <d v="2012-12-03T00:00:00"/>
    <n v="429"/>
    <n v="429"/>
    <n v="2516"/>
    <s v="PURCHASE"/>
    <x v="0"/>
    <n v="395.67"/>
    <b v="1"/>
    <b v="0"/>
    <s v="0"/>
    <s v="Good"/>
    <s v="YES"/>
  </r>
  <r>
    <n v="135068945"/>
    <n v="135068945"/>
    <x v="6"/>
    <n v="505.64"/>
    <s v="2016-10-11T12:15:58"/>
    <n v="273.49"/>
    <x v="69"/>
    <s v="US"/>
    <s v="US"/>
    <n v="5"/>
    <n v="1"/>
    <s v="entertainment"/>
    <d v="2031-12-01T00:00:00"/>
    <d v="2015-09-22T00:00:00"/>
    <d v="2015-09-22T00:00:00"/>
    <n v="657"/>
    <n v="657"/>
    <n v="4599"/>
    <s v="PURCHASE"/>
    <x v="0"/>
    <n v="494.36"/>
    <b v="1"/>
    <b v="0"/>
    <s v="0"/>
    <s v="Good"/>
    <s v="YES"/>
  </r>
  <r>
    <n v="944833153"/>
    <n v="944833153"/>
    <x v="1"/>
    <n v="301.10000000000002"/>
    <s v="2016-10-21T00:22:48"/>
    <n v="44.13"/>
    <x v="319"/>
    <s v="US"/>
    <s v="US"/>
    <n v="5"/>
    <n v="1"/>
    <s v="food"/>
    <d v="2019-01-01T00:00:00"/>
    <d v="2015-04-13T00:00:00"/>
    <d v="2015-04-13T00:00:00"/>
    <n v="127"/>
    <n v="127"/>
    <n v="3029"/>
    <s v="PURCHASE"/>
    <x v="0"/>
    <n v="2198.9"/>
    <b v="1"/>
    <b v="0"/>
    <s v="0"/>
    <s v="Good"/>
    <s v="YES"/>
  </r>
  <r>
    <n v="318001076"/>
    <n v="318001076"/>
    <x v="9"/>
    <n v="10363.459999999999"/>
    <s v="2016-01-29T17:14:56"/>
    <n v="196.54"/>
    <x v="48"/>
    <s v="US"/>
    <s v="US"/>
    <n v="9"/>
    <n v="1"/>
    <s v="online_retail"/>
    <d v="2019-04-01T00:00:00"/>
    <d v="2015-12-11T00:00:00"/>
    <d v="2016-01-20T00:00:00"/>
    <n v="633"/>
    <n v="633"/>
    <n v="1789"/>
    <s v="PURCHASE"/>
    <x v="0"/>
    <n v="39636.54"/>
    <b v="0"/>
    <b v="0"/>
    <s v="0"/>
    <s v="Good"/>
    <s v="YES"/>
  </r>
  <r>
    <n v="742927928"/>
    <n v="742927928"/>
    <x v="7"/>
    <n v="570.77"/>
    <s v="2016-02-12T13:55:15"/>
    <n v="47.58"/>
    <x v="175"/>
    <s v="US"/>
    <s v="US"/>
    <n v="9"/>
    <n v="1"/>
    <s v="entertainment"/>
    <d v="2029-09-01T00:00:00"/>
    <d v="2007-07-11T00:00:00"/>
    <d v="2016-02-10T00:00:00"/>
    <n v="777"/>
    <n v="777"/>
    <n v="8083"/>
    <s v="REVERSAL"/>
    <x v="0"/>
    <n v="4429.2299999999996"/>
    <b v="1"/>
    <b v="0"/>
    <s v="0"/>
    <s v="Good"/>
    <s v="YES"/>
  </r>
  <r>
    <n v="792594328"/>
    <n v="792594328"/>
    <x v="4"/>
    <n v="6229.7"/>
    <s v="2016-01-13T02:57:11"/>
    <n v="149.33000000000001"/>
    <x v="69"/>
    <s v="US"/>
    <s v="US"/>
    <n v="90"/>
    <n v="1"/>
    <s v="entertainment"/>
    <d v="2023-10-01T00:00:00"/>
    <d v="2015-12-01T00:00:00"/>
    <d v="2015-12-01T00:00:00"/>
    <n v="177"/>
    <n v="177"/>
    <n v="1040"/>
    <s v="PURCHASE"/>
    <x v="0"/>
    <n v="1270.3"/>
    <b v="1"/>
    <b v="0"/>
    <s v="0"/>
    <s v="Good"/>
    <s v="YES"/>
  </r>
  <r>
    <n v="501149557"/>
    <n v="501149557"/>
    <x v="7"/>
    <n v="2057"/>
    <s v="2016-10-26T03:53:51"/>
    <n v="43.48"/>
    <x v="430"/>
    <s v="US"/>
    <s v="US"/>
    <n v="2"/>
    <n v="1"/>
    <s v="fuel"/>
    <d v="2019-11-01T00:00:00"/>
    <d v="2014-01-09T00:00:00"/>
    <d v="2014-01-09T00:00:00"/>
    <n v="813"/>
    <n v="813"/>
    <n v="8916"/>
    <s v="PURCHASE"/>
    <x v="0"/>
    <n v="2943"/>
    <b v="1"/>
    <b v="0"/>
    <s v="0"/>
    <s v="Good"/>
    <s v="YES"/>
  </r>
  <r>
    <n v="641111226"/>
    <n v="641111226"/>
    <x v="6"/>
    <n v="523"/>
    <s v="2016-10-28T23:03:39"/>
    <n v="100.23"/>
    <x v="61"/>
    <s v="US"/>
    <s v="US"/>
    <n v="5"/>
    <n v="1"/>
    <s v="subscriptions"/>
    <d v="2027-06-01T00:00:00"/>
    <d v="2015-09-05T00:00:00"/>
    <d v="2016-07-05T00:00:00"/>
    <n v="623"/>
    <n v="623"/>
    <n v="7390"/>
    <s v="PURCHASE"/>
    <x v="0"/>
    <n v="477"/>
    <b v="0"/>
    <b v="0"/>
    <s v="0"/>
    <s v="Good"/>
    <s v="YES"/>
  </r>
  <r>
    <n v="151887933"/>
    <n v="151887933"/>
    <x v="7"/>
    <n v="1870.14"/>
    <s v="2016-03-12T07:12:36"/>
    <n v="101.7"/>
    <x v="60"/>
    <s v="US"/>
    <s v="US"/>
    <n v="9"/>
    <n v="1"/>
    <s v="rideshare"/>
    <d v="2031-12-01T00:00:00"/>
    <d v="2015-02-16T00:00:00"/>
    <d v="2016-02-24T00:00:00"/>
    <n v="108"/>
    <n v="108"/>
    <n v="528"/>
    <s v="PURCHASE"/>
    <x v="0"/>
    <n v="3129.86"/>
    <b v="0"/>
    <b v="0"/>
    <s v="0"/>
    <s v="Good"/>
    <s v="YES"/>
  </r>
  <r>
    <n v="831269700"/>
    <n v="831269700"/>
    <x v="0"/>
    <n v="13582.8"/>
    <s v="2016-12-25T10:26:12"/>
    <n v="58.21"/>
    <x v="431"/>
    <s v="US"/>
    <s v="US"/>
    <n v="2"/>
    <n v="1"/>
    <s v="fuel"/>
    <d v="2020-04-01T00:00:00"/>
    <d v="2015-08-16T00:00:00"/>
    <d v="2015-08-16T00:00:00"/>
    <n v="413"/>
    <n v="413"/>
    <n v="7510"/>
    <s v="PURCHASE"/>
    <x v="0"/>
    <n v="1417.2"/>
    <b v="1"/>
    <b v="0"/>
    <s v="0"/>
    <s v="Good"/>
    <s v="YES"/>
  </r>
  <r>
    <n v="770542953"/>
    <n v="770542953"/>
    <x v="0"/>
    <n v="11688.54"/>
    <s v="2016-11-07T18:50:51"/>
    <n v="322.48"/>
    <x v="30"/>
    <s v="US"/>
    <s v="US"/>
    <n v="9"/>
    <n v="1"/>
    <s v="online_retail"/>
    <d v="2029-09-01T00:00:00"/>
    <d v="2010-06-05T00:00:00"/>
    <d v="2010-06-05T00:00:00"/>
    <n v="967"/>
    <n v="967"/>
    <n v="6766"/>
    <s v="PURCHASE"/>
    <x v="0"/>
    <n v="3311.46"/>
    <b v="0"/>
    <b v="0"/>
    <s v="0"/>
    <s v="Good"/>
    <s v="YES"/>
  </r>
  <r>
    <n v="812328116"/>
    <n v="812328116"/>
    <x v="7"/>
    <n v="293.29000000000002"/>
    <s v="2016-01-16T04:57:19"/>
    <n v="73.77"/>
    <x v="0"/>
    <s v="US"/>
    <s v="US"/>
    <n v="2"/>
    <n v="8"/>
    <s v="online_retail"/>
    <d v="2021-11-01T00:00:00"/>
    <d v="2011-05-20T00:00:00"/>
    <d v="2011-05-20T00:00:00"/>
    <n v="312"/>
    <n v="312"/>
    <n v="5335"/>
    <s v="PURCHASE"/>
    <x v="0"/>
    <n v="4706.71"/>
    <b v="0"/>
    <b v="0"/>
    <s v="0"/>
    <s v="Good"/>
    <s v="YES"/>
  </r>
  <r>
    <n v="817417193"/>
    <n v="817417193"/>
    <x v="6"/>
    <n v="138.16999999999999"/>
    <s v="2016-02-12T03:29:26"/>
    <n v="155.29"/>
    <x v="72"/>
    <s v="US"/>
    <s v="US"/>
    <n v="5"/>
    <n v="1"/>
    <s v="online_retail"/>
    <d v="2027-12-01T00:00:00"/>
    <d v="2007-01-17T00:00:00"/>
    <d v="2016-01-12T00:00:00"/>
    <n v="562"/>
    <n v="562"/>
    <n v="575"/>
    <s v="PURCHASE"/>
    <x v="0"/>
    <n v="861.83"/>
    <b v="0"/>
    <b v="0"/>
    <s v="0"/>
    <s v="Bad"/>
    <s v="YES"/>
  </r>
  <r>
    <n v="911980131"/>
    <n v="911980131"/>
    <x v="0"/>
    <n v="12333.12"/>
    <s v="2016-09-22T09:12:39"/>
    <n v="12.39"/>
    <x v="432"/>
    <s v="US"/>
    <s v="US"/>
    <n v="9"/>
    <n v="1"/>
    <s v="hotels"/>
    <d v="2024-10-01T00:00:00"/>
    <d v="2014-09-15T00:00:00"/>
    <d v="2016-08-31T00:00:00"/>
    <n v="125"/>
    <n v="125"/>
    <n v="6092"/>
    <s v="PURCHASE"/>
    <x v="0"/>
    <n v="2666.88"/>
    <b v="1"/>
    <b v="0"/>
    <s v="0"/>
    <s v="Good"/>
    <s v="YES"/>
  </r>
  <r>
    <n v="917297797"/>
    <n v="917297797"/>
    <x v="7"/>
    <n v="2271.69"/>
    <s v="2016-09-09T17:39:08"/>
    <n v="344.6"/>
    <x v="0"/>
    <s v="US"/>
    <s v="US"/>
    <n v="5"/>
    <n v="1"/>
    <s v="online_retail"/>
    <d v="2019-05-01T00:00:00"/>
    <d v="2014-08-10T00:00:00"/>
    <d v="2014-08-10T00:00:00"/>
    <n v="561"/>
    <n v="561"/>
    <n v="7190"/>
    <s v="REVERSAL"/>
    <x v="0"/>
    <n v="2728.31"/>
    <b v="0"/>
    <b v="0"/>
    <s v="0"/>
    <s v="Good"/>
    <s v="YES"/>
  </r>
  <r>
    <n v="277695654"/>
    <n v="277695654"/>
    <x v="7"/>
    <n v="369.53"/>
    <s v="2016-08-15T15:15:54"/>
    <n v="302.23"/>
    <x v="138"/>
    <s v="US"/>
    <s v="US"/>
    <n v="5"/>
    <n v="1"/>
    <s v="subscriptions"/>
    <d v="2028-11-01T00:00:00"/>
    <d v="2015-08-13T00:00:00"/>
    <d v="2015-08-13T00:00:00"/>
    <n v="840"/>
    <n v="840"/>
    <n v="1400"/>
    <s v="PURCHASE"/>
    <x v="0"/>
    <n v="4630.47"/>
    <b v="0"/>
    <b v="0"/>
    <s v="0"/>
    <s v="Good"/>
    <s v="YES"/>
  </r>
  <r>
    <n v="756547435"/>
    <n v="756547435"/>
    <x v="0"/>
    <n v="14191.57"/>
    <s v="2016-01-25T04:45:18"/>
    <n v="572.49"/>
    <x v="12"/>
    <s v="US"/>
    <s v="US"/>
    <n v="9"/>
    <n v="1"/>
    <s v="rideshare"/>
    <d v="2030-08-01T00:00:00"/>
    <d v="2014-10-19T00:00:00"/>
    <d v="2014-10-19T00:00:00"/>
    <n v="640"/>
    <n v="640"/>
    <n v="4119"/>
    <s v="PURCHASE"/>
    <x v="1"/>
    <n v="808.43"/>
    <b v="0"/>
    <b v="0"/>
    <s v="0"/>
    <s v="Good"/>
    <s v="YES"/>
  </r>
  <r>
    <n v="237642418"/>
    <n v="237642418"/>
    <x v="4"/>
    <n v="4365.59"/>
    <s v="2016-03-28T01:03:09"/>
    <n v="98.74"/>
    <x v="433"/>
    <s v="US"/>
    <s v="US"/>
    <n v="9"/>
    <n v="1"/>
    <s v="cable/phone"/>
    <d v="2027-08-01T00:00:00"/>
    <d v="2014-05-15T00:00:00"/>
    <d v="2014-05-15T00:00:00"/>
    <n v="854"/>
    <n v="854"/>
    <n v="1198"/>
    <s v="PURCHASE"/>
    <x v="0"/>
    <n v="3134.41"/>
    <b v="0"/>
    <b v="0"/>
    <s v="1"/>
    <s v="Good"/>
    <s v="YES"/>
  </r>
  <r>
    <n v="964897225"/>
    <n v="964897225"/>
    <x v="7"/>
    <n v="1275.6300000000001"/>
    <s v="2016-02-12T04:11:17"/>
    <n v="58.47"/>
    <x v="10"/>
    <s v="US"/>
    <s v="US"/>
    <n v="2"/>
    <n v="1"/>
    <s v="online_retail"/>
    <d v="2019-06-01T00:00:00"/>
    <d v="2013-09-21T00:00:00"/>
    <d v="2013-09-21T00:00:00"/>
    <n v="249"/>
    <n v="249"/>
    <n v="42"/>
    <s v="PURCHASE"/>
    <x v="0"/>
    <n v="3724.37"/>
    <b v="0"/>
    <b v="0"/>
    <s v="0"/>
    <s v="Good"/>
    <s v="YES"/>
  </r>
  <r>
    <n v="522100051"/>
    <n v="522100051"/>
    <x v="7"/>
    <n v="4372.96"/>
    <s v="2016-05-17T12:30:23"/>
    <n v="0"/>
    <x v="434"/>
    <s v="US"/>
    <s v="US"/>
    <n v="5"/>
    <n v="1"/>
    <s v="fastfood"/>
    <d v="2028-10-01T00:00:00"/>
    <d v="2015-04-17T00:00:00"/>
    <d v="2015-04-17T00:00:00"/>
    <n v="923"/>
    <n v="923"/>
    <n v="9167"/>
    <s v="ADDRESS_VERIFICATION"/>
    <x v="0"/>
    <n v="627.04"/>
    <b v="0"/>
    <b v="0"/>
    <s v="0"/>
    <s v="Good"/>
    <s v="YES"/>
  </r>
  <r>
    <n v="904486602"/>
    <n v="904486602"/>
    <x v="8"/>
    <n v="400.4"/>
    <s v="2016-08-23T19:46:31"/>
    <n v="42.3"/>
    <x v="286"/>
    <s v="US"/>
    <s v="US"/>
    <n v="2"/>
    <n v="1"/>
    <s v="fuel"/>
    <d v="2025-05-01T00:00:00"/>
    <d v="2015-06-13T00:00:00"/>
    <d v="2015-06-13T00:00:00"/>
    <n v="591"/>
    <n v="591"/>
    <n v="9775"/>
    <s v="PURCHASE"/>
    <x v="0"/>
    <n v="99.6"/>
    <b v="1"/>
    <b v="0"/>
    <s v="0"/>
    <s v="Good"/>
    <s v="YES"/>
  </r>
  <r>
    <n v="850189463"/>
    <n v="850189463"/>
    <x v="1"/>
    <n v="2500"/>
    <s v="2016-05-14T02:34:34"/>
    <n v="95.76"/>
    <x v="30"/>
    <s v="US"/>
    <s v="US"/>
    <n v="2"/>
    <n v="1"/>
    <s v="online_retail"/>
    <d v="2019-03-01T00:00:00"/>
    <d v="2014-08-07T00:00:00"/>
    <d v="2014-08-07T00:00:00"/>
    <n v="637"/>
    <n v="637"/>
    <n v="2616"/>
    <m/>
    <x v="0"/>
    <n v="0"/>
    <b v="0"/>
    <b v="0"/>
    <s v="0"/>
    <s v="Good"/>
    <s v="YES"/>
  </r>
  <r>
    <n v="888132996"/>
    <n v="888132996"/>
    <x v="4"/>
    <n v="3741.97"/>
    <s v="2016-07-26T00:10:05"/>
    <n v="37.42"/>
    <x v="435"/>
    <s v="US"/>
    <s v="US"/>
    <n v="2"/>
    <n v="1"/>
    <s v="auto"/>
    <d v="2026-11-01T00:00:00"/>
    <d v="2007-12-03T00:00:00"/>
    <d v="2007-12-03T00:00:00"/>
    <n v="209"/>
    <n v="209"/>
    <n v="9403"/>
    <s v="PURCHASE"/>
    <x v="0"/>
    <n v="3758.03"/>
    <b v="1"/>
    <b v="0"/>
    <s v="0"/>
    <s v="Good"/>
    <s v="YES"/>
  </r>
  <r>
    <n v="318001076"/>
    <n v="318001076"/>
    <x v="9"/>
    <n v="7761.97"/>
    <s v="2016-02-24T16:53:21"/>
    <n v="0"/>
    <x v="436"/>
    <s v="US"/>
    <s v="US"/>
    <n v="2"/>
    <n v="1"/>
    <s v="fastfood"/>
    <d v="2027-07-01T00:00:00"/>
    <d v="2015-12-11T00:00:00"/>
    <d v="2016-02-15T00:00:00"/>
    <n v="633"/>
    <n v="633"/>
    <n v="1789"/>
    <s v="ADDRESS_VERIFICATION"/>
    <x v="0"/>
    <n v="42238.03"/>
    <b v="0"/>
    <b v="0"/>
    <s v="0"/>
    <s v="Good"/>
    <s v="YES"/>
  </r>
  <r>
    <n v="552072046"/>
    <n v="552072046"/>
    <x v="7"/>
    <n v="4162.62"/>
    <s v="2016-01-07T18:52:44"/>
    <n v="22.76"/>
    <x v="335"/>
    <s v="US"/>
    <s v="US"/>
    <n v="9"/>
    <n v="1"/>
    <s v="personal care"/>
    <d v="2023-09-01T00:00:00"/>
    <d v="2015-03-02T00:00:00"/>
    <d v="2015-03-02T00:00:00"/>
    <n v="777"/>
    <n v="777"/>
    <n v="6368"/>
    <s v="PURCHASE"/>
    <x v="0"/>
    <n v="837.38"/>
    <b v="1"/>
    <b v="0"/>
    <s v="0"/>
    <s v="Good"/>
    <s v="YES"/>
  </r>
  <r>
    <n v="853304682"/>
    <n v="853304682"/>
    <x v="2"/>
    <n v="19751.009999999998"/>
    <s v="2016-01-11T22:07:56"/>
    <n v="288.36"/>
    <x v="437"/>
    <s v="US"/>
    <s v="US"/>
    <n v="2"/>
    <n v="1"/>
    <s v="fastfood"/>
    <d v="2019-03-01T00:00:00"/>
    <d v="2013-05-22T00:00:00"/>
    <d v="2013-05-22T00:00:00"/>
    <n v="345"/>
    <n v="345"/>
    <n v="2356"/>
    <s v="PURCHASE"/>
    <x v="0"/>
    <n v="248.99"/>
    <b v="1"/>
    <b v="0"/>
    <s v="0"/>
    <s v="Good"/>
    <s v="YES"/>
  </r>
  <r>
    <n v="493260590"/>
    <n v="493260590"/>
    <x v="0"/>
    <n v="13138.67"/>
    <s v="2016-07-27T00:38:19"/>
    <n v="49.69"/>
    <x v="438"/>
    <s v="US"/>
    <s v="US"/>
    <n v="5"/>
    <n v="1"/>
    <s v="fuel"/>
    <d v="2023-06-01T00:00:00"/>
    <d v="2013-06-24T00:00:00"/>
    <d v="2013-06-24T00:00:00"/>
    <n v="596"/>
    <n v="596"/>
    <n v="9045"/>
    <s v="PURCHASE"/>
    <x v="0"/>
    <n v="1861.33"/>
    <b v="1"/>
    <b v="0"/>
    <s v="0"/>
    <s v="Good"/>
    <s v="YES"/>
  </r>
  <r>
    <n v="664662544"/>
    <n v="664662544"/>
    <x v="2"/>
    <n v="8565.24"/>
    <s v="2016-04-25T12:34:51"/>
    <n v="403.04"/>
    <x v="74"/>
    <s v="US"/>
    <s v="US"/>
    <n v="5"/>
    <n v="1"/>
    <s v="online_gifts"/>
    <d v="2031-12-01T00:00:00"/>
    <d v="2015-08-10T00:00:00"/>
    <d v="2016-03-29T00:00:00"/>
    <n v="972"/>
    <n v="972"/>
    <n v="770"/>
    <s v="PURCHASE"/>
    <x v="0"/>
    <n v="11434.76"/>
    <b v="1"/>
    <b v="0"/>
    <s v="0"/>
    <s v="Good"/>
    <s v="YES"/>
  </r>
  <r>
    <n v="833054520"/>
    <n v="833054520"/>
    <x v="7"/>
    <n v="3528.44"/>
    <s v="2016-05-01T17:21:40"/>
    <n v="238.35"/>
    <x v="439"/>
    <s v="US"/>
    <s v="US"/>
    <n v="5"/>
    <n v="1"/>
    <s v="fastfood"/>
    <d v="2020-12-01T00:00:00"/>
    <d v="2006-12-28T00:00:00"/>
    <d v="2006-12-28T00:00:00"/>
    <n v="703"/>
    <n v="703"/>
    <n v="5815"/>
    <s v="PURCHASE"/>
    <x v="0"/>
    <n v="1471.56"/>
    <b v="1"/>
    <b v="0"/>
    <s v="0"/>
    <s v="Good"/>
    <s v="YES"/>
  </r>
  <r>
    <n v="435847426"/>
    <n v="435847426"/>
    <x v="0"/>
    <n v="13969.36"/>
    <s v="2016-12-14T08:07:44"/>
    <n v="78.650000000000006"/>
    <x v="36"/>
    <s v="US"/>
    <s v="US"/>
    <n v="2"/>
    <n v="1"/>
    <s v="online_retail"/>
    <d v="2019-07-01T00:00:00"/>
    <d v="2012-03-11T00:00:00"/>
    <d v="2012-03-11T00:00:00"/>
    <n v="967"/>
    <n v="967"/>
    <n v="8696"/>
    <s v="PURCHASE"/>
    <x v="0"/>
    <n v="1030.6400000000001"/>
    <b v="0"/>
    <b v="0"/>
    <s v="0"/>
    <s v="Good"/>
    <s v="YES"/>
  </r>
  <r>
    <n v="459291345"/>
    <n v="459291345"/>
    <x v="2"/>
    <n v="7291.08"/>
    <s v="2016-01-25T17:19:31"/>
    <n v="121.39"/>
    <x v="0"/>
    <s v="US"/>
    <s v="US"/>
    <n v="2"/>
    <n v="1"/>
    <s v="online_retail"/>
    <d v="2025-06-01T00:00:00"/>
    <d v="2012-12-18T00:00:00"/>
    <d v="2016-01-01T00:00:00"/>
    <n v="724"/>
    <n v="724"/>
    <n v="1651"/>
    <s v="PURCHASE"/>
    <x v="0"/>
    <n v="12708.92"/>
    <b v="0"/>
    <b v="0"/>
    <s v="0"/>
    <s v="Good"/>
    <s v="YES"/>
  </r>
  <r>
    <n v="980828253"/>
    <n v="980828253"/>
    <x v="0"/>
    <n v="13635.68"/>
    <s v="2016-08-16T01:04:30"/>
    <n v="56.4"/>
    <x v="440"/>
    <s v="US"/>
    <s v="US"/>
    <n v="5"/>
    <n v="1"/>
    <s v="fuel"/>
    <d v="2031-10-01T00:00:00"/>
    <d v="2015-10-26T00:00:00"/>
    <d v="2016-07-21T00:00:00"/>
    <n v="898"/>
    <n v="898"/>
    <n v="7900"/>
    <s v="PURCHASE"/>
    <x v="0"/>
    <n v="1364.32"/>
    <b v="1"/>
    <b v="0"/>
    <s v="0"/>
    <s v="Good"/>
    <s v="YES"/>
  </r>
  <r>
    <n v="290155673"/>
    <n v="290155673"/>
    <x v="3"/>
    <n v="135.06"/>
    <s v="2016-08-28T22:24:31"/>
    <n v="507.35"/>
    <x v="12"/>
    <s v="US"/>
    <s v="US"/>
    <n v="5"/>
    <n v="8"/>
    <s v="rideshare"/>
    <d v="2020-09-01T00:00:00"/>
    <d v="2014-07-15T00:00:00"/>
    <d v="2016-04-01T00:00:00"/>
    <n v="623"/>
    <n v="623"/>
    <n v="9196"/>
    <s v="PURCHASE"/>
    <x v="0"/>
    <n v="114.94"/>
    <b v="0"/>
    <b v="0"/>
    <s v="0"/>
    <s v="Bad"/>
    <s v="YES"/>
  </r>
  <r>
    <n v="561976918"/>
    <n v="561976918"/>
    <x v="7"/>
    <n v="592.62"/>
    <s v="2016-09-15T14:41:21"/>
    <n v="175.15"/>
    <x v="46"/>
    <s v="US"/>
    <s v="US"/>
    <m/>
    <n v="8"/>
    <s v="online_gifts"/>
    <d v="2030-06-01T00:00:00"/>
    <d v="2015-11-21T00:00:00"/>
    <d v="2015-11-21T00:00:00"/>
    <n v="478"/>
    <n v="478"/>
    <n v="4834"/>
    <s v="PURCHASE"/>
    <x v="0"/>
    <n v="4407.38"/>
    <b v="0"/>
    <b v="0"/>
    <s v="0"/>
    <s v="Good"/>
    <s v="YES"/>
  </r>
  <r>
    <n v="917216469"/>
    <n v="917216469"/>
    <x v="0"/>
    <n v="11998.35"/>
    <s v="2016-12-04T15:17:59"/>
    <n v="75.28"/>
    <x v="441"/>
    <s v="US"/>
    <s v="US"/>
    <n v="2"/>
    <n v="1"/>
    <s v="food"/>
    <d v="2026-02-01T00:00:00"/>
    <d v="2014-09-18T00:00:00"/>
    <d v="2016-08-01T00:00:00"/>
    <n v="251"/>
    <n v="251"/>
    <n v="4514"/>
    <s v="PURCHASE"/>
    <x v="0"/>
    <n v="3001.65"/>
    <b v="1"/>
    <b v="0"/>
    <s v="0"/>
    <s v="Good"/>
    <s v="YES"/>
  </r>
  <r>
    <n v="235721673"/>
    <n v="235721673"/>
    <x v="7"/>
    <n v="839.76"/>
    <s v="2016-03-27T23:14:08"/>
    <n v="13.99"/>
    <x v="182"/>
    <s v="US"/>
    <s v="US"/>
    <n v="5"/>
    <n v="1"/>
    <s v="entertainment"/>
    <d v="2031-11-01T00:00:00"/>
    <d v="2013-06-15T00:00:00"/>
    <d v="2016-03-10T00:00:00"/>
    <n v="634"/>
    <n v="634"/>
    <n v="5325"/>
    <s v="PURCHASE"/>
    <x v="0"/>
    <n v="4160.24"/>
    <b v="0"/>
    <b v="0"/>
    <s v="0"/>
    <s v="Good"/>
    <s v="YES"/>
  </r>
  <r>
    <n v="322865480"/>
    <n v="322865480"/>
    <x v="0"/>
    <n v="12419.04"/>
    <s v="2016-10-31T05:58:01"/>
    <n v="34.229999999999997"/>
    <x v="442"/>
    <s v="US"/>
    <s v="US"/>
    <n v="5"/>
    <n v="1"/>
    <s v="fastfood"/>
    <d v="2026-09-01T00:00:00"/>
    <d v="2014-07-18T00:00:00"/>
    <d v="2016-04-10T00:00:00"/>
    <n v="471"/>
    <n v="471"/>
    <n v="4304"/>
    <s v="PURCHASE"/>
    <x v="0"/>
    <n v="2580.96"/>
    <b v="1"/>
    <b v="0"/>
    <s v="0"/>
    <s v="Good"/>
    <s v="YES"/>
  </r>
  <r>
    <n v="840247709"/>
    <n v="840247709"/>
    <x v="1"/>
    <n v="355.06"/>
    <s v="2016-10-25T02:53:16"/>
    <n v="1074.52"/>
    <x v="443"/>
    <s v="US"/>
    <s v="US"/>
    <n v="80"/>
    <n v="1"/>
    <s v="food"/>
    <d v="2026-01-01T00:00:00"/>
    <d v="2014-11-05T00:00:00"/>
    <d v="2016-10-02T00:00:00"/>
    <n v="884"/>
    <n v="884"/>
    <n v="483"/>
    <s v="PURCHASE"/>
    <x v="0"/>
    <n v="2144.94"/>
    <b v="1"/>
    <b v="0"/>
    <s v="0"/>
    <s v="Bad"/>
    <s v="YES"/>
  </r>
  <r>
    <n v="917216469"/>
    <n v="917216469"/>
    <x v="0"/>
    <n v="7513.45"/>
    <s v="2016-08-29T03:18:53"/>
    <n v="119.94"/>
    <x v="444"/>
    <s v="US"/>
    <s v="US"/>
    <n v="9"/>
    <n v="1"/>
    <s v="food"/>
    <d v="2025-02-01T00:00:00"/>
    <d v="2014-09-18T00:00:00"/>
    <d v="2016-08-01T00:00:00"/>
    <n v="126"/>
    <n v="126"/>
    <n v="7872"/>
    <s v="PURCHASE"/>
    <x v="0"/>
    <n v="7486.55"/>
    <b v="1"/>
    <b v="0"/>
    <s v="0"/>
    <s v="Good"/>
    <s v="YES"/>
  </r>
  <r>
    <n v="356039230"/>
    <n v="356039230"/>
    <x v="4"/>
    <n v="3191.61"/>
    <s v="2016-05-21T00:28:56"/>
    <n v="87.32"/>
    <x v="0"/>
    <s v="US"/>
    <s v="US"/>
    <n v="5"/>
    <n v="1"/>
    <s v="online_retail"/>
    <d v="2031-12-01T00:00:00"/>
    <d v="2015-11-29T00:00:00"/>
    <d v="2016-04-13T00:00:00"/>
    <n v="917"/>
    <n v="917"/>
    <n v="9558"/>
    <s v="PURCHASE"/>
    <x v="0"/>
    <n v="4308.3900000000003"/>
    <b v="0"/>
    <b v="0"/>
    <s v="0"/>
    <s v="Good"/>
    <s v="YES"/>
  </r>
  <r>
    <n v="263347919"/>
    <n v="263347919"/>
    <x v="2"/>
    <n v="6674.39"/>
    <s v="2016-07-23T07:40:42"/>
    <n v="32.08"/>
    <x v="445"/>
    <s v="US"/>
    <s v="US"/>
    <n v="2"/>
    <n v="1"/>
    <s v="fastfood"/>
    <d v="2018-10-01T00:00:00"/>
    <d v="2014-06-07T00:00:00"/>
    <d v="2016-02-04T00:00:00"/>
    <n v="574"/>
    <n v="574"/>
    <n v="6754"/>
    <s v="PURCHASE"/>
    <x v="0"/>
    <n v="13325.61"/>
    <b v="1"/>
    <b v="0"/>
    <s v="0"/>
    <s v="Good"/>
    <s v="YES"/>
  </r>
  <r>
    <n v="258522817"/>
    <n v="258522817"/>
    <x v="2"/>
    <n v="17457.68"/>
    <s v="2016-10-07T13:26:30"/>
    <n v="314.51"/>
    <x v="0"/>
    <s v="US"/>
    <s v="US"/>
    <n v="9"/>
    <n v="8"/>
    <s v="online_retail"/>
    <d v="2021-06-01T00:00:00"/>
    <d v="2014-06-28T00:00:00"/>
    <d v="2016-04-27T00:00:00"/>
    <n v="132"/>
    <n v="132"/>
    <n v="5091"/>
    <s v="PURCHASE"/>
    <x v="0"/>
    <n v="2542.3200000000002"/>
    <b v="0"/>
    <b v="0"/>
    <s v="0"/>
    <s v="Good"/>
    <s v="YES"/>
  </r>
  <r>
    <n v="704559326"/>
    <n v="704559326"/>
    <x v="5"/>
    <n v="7722.96"/>
    <s v="2016-07-15T20:51:24"/>
    <n v="22.3"/>
    <x v="223"/>
    <s v="US"/>
    <s v="US"/>
    <n v="2"/>
    <n v="1"/>
    <s v="food"/>
    <d v="2023-04-01T00:00:00"/>
    <d v="2013-08-09T00:00:00"/>
    <d v="2016-03-22T00:00:00"/>
    <n v="269"/>
    <n v="269"/>
    <n v="1772"/>
    <s v="PURCHASE"/>
    <x v="0"/>
    <n v="2277.04"/>
    <b v="1"/>
    <b v="0"/>
    <s v="0"/>
    <s v="Good"/>
    <s v="YES"/>
  </r>
  <r>
    <n v="356039230"/>
    <n v="356039230"/>
    <x v="4"/>
    <n v="5449.02"/>
    <s v="2016-07-08T19:17:44"/>
    <n v="27.08"/>
    <x v="219"/>
    <s v="US"/>
    <s v="US"/>
    <n v="5"/>
    <n v="8"/>
    <s v="food"/>
    <d v="2030-06-01T00:00:00"/>
    <d v="2015-11-29T00:00:00"/>
    <d v="2016-06-20T00:00:00"/>
    <n v="917"/>
    <n v="917"/>
    <n v="9558"/>
    <s v="PURCHASE"/>
    <x v="0"/>
    <n v="2050.98"/>
    <b v="1"/>
    <b v="0"/>
    <s v="0"/>
    <s v="Good"/>
    <s v="YES"/>
  </r>
  <r>
    <n v="454938586"/>
    <n v="454938586"/>
    <x v="2"/>
    <n v="6006.47"/>
    <s v="2016-10-12T19:51:50"/>
    <n v="174.54"/>
    <x v="10"/>
    <s v="US"/>
    <s v="US"/>
    <n v="2"/>
    <n v="8"/>
    <s v="online_retail"/>
    <d v="2020-09-01T00:00:00"/>
    <d v="2013-07-08T00:00:00"/>
    <d v="2013-07-08T00:00:00"/>
    <n v="289"/>
    <n v="289"/>
    <n v="5207"/>
    <s v="PURCHASE"/>
    <x v="0"/>
    <n v="13993.53"/>
    <b v="0"/>
    <b v="0"/>
    <s v="0"/>
    <s v="Good"/>
    <s v="YES"/>
  </r>
  <r>
    <n v="644273001"/>
    <n v="644273001"/>
    <x v="4"/>
    <n v="1062.58"/>
    <s v="2016-07-24T23:59:20"/>
    <n v="116.92"/>
    <x v="77"/>
    <s v="CAN"/>
    <s v="CAN"/>
    <n v="9"/>
    <n v="1"/>
    <s v="entertainment"/>
    <d v="2030-01-01T00:00:00"/>
    <d v="2012-03-10T00:00:00"/>
    <d v="2012-03-10T00:00:00"/>
    <n v="116"/>
    <n v="116"/>
    <n v="7598"/>
    <s v="PURCHASE"/>
    <x v="0"/>
    <n v="6437.42"/>
    <b v="1"/>
    <b v="0"/>
    <s v="0"/>
    <s v="Good"/>
    <s v="YES"/>
  </r>
  <r>
    <n v="917216469"/>
    <n v="917216469"/>
    <x v="0"/>
    <n v="4540.8900000000003"/>
    <s v="2016-12-11T21:44:53"/>
    <n v="18.45"/>
    <x v="174"/>
    <s v="US"/>
    <s v="US"/>
    <n v="9"/>
    <n v="1"/>
    <s v="online_subscriptions"/>
    <d v="2021-04-01T00:00:00"/>
    <d v="2014-09-18T00:00:00"/>
    <d v="2016-08-01T00:00:00"/>
    <n v="251"/>
    <n v="251"/>
    <n v="4514"/>
    <s v="PURCHASE"/>
    <x v="0"/>
    <n v="10459.11"/>
    <b v="0"/>
    <b v="0"/>
    <s v="0"/>
    <s v="Good"/>
    <s v="YES"/>
  </r>
  <r>
    <n v="182040771"/>
    <n v="182040771"/>
    <x v="4"/>
    <n v="3006.35"/>
    <s v="2016-02-19T02:10:10"/>
    <n v="3.75"/>
    <x v="74"/>
    <s v="US"/>
    <s v="US"/>
    <n v="5"/>
    <n v="1"/>
    <s v="online_gifts"/>
    <d v="2023-09-01T00:00:00"/>
    <d v="2012-03-21T00:00:00"/>
    <d v="2016-02-03T00:00:00"/>
    <n v="323"/>
    <n v="323"/>
    <n v="7308"/>
    <s v="PURCHASE"/>
    <x v="0"/>
    <n v="4493.6499999999996"/>
    <b v="0"/>
    <b v="0"/>
    <s v="0"/>
    <s v="Good"/>
    <s v="YES"/>
  </r>
  <r>
    <n v="527298351"/>
    <n v="527298351"/>
    <x v="5"/>
    <n v="1323.67"/>
    <s v="2016-05-18T04:23:23"/>
    <n v="382.29"/>
    <x v="163"/>
    <s v="US"/>
    <s v="US"/>
    <n v="9"/>
    <n v="1"/>
    <s v="auto"/>
    <d v="2020-10-01T00:00:00"/>
    <d v="2015-11-19T00:00:00"/>
    <d v="2015-11-19T00:00:00"/>
    <n v="979"/>
    <n v="979"/>
    <n v="6091"/>
    <s v="PURCHASE"/>
    <x v="0"/>
    <n v="8676.33"/>
    <b v="1"/>
    <b v="0"/>
    <s v="0"/>
    <s v="Good"/>
    <s v="YES"/>
  </r>
  <r>
    <n v="733564383"/>
    <n v="733564383"/>
    <x v="5"/>
    <n v="8248.19"/>
    <s v="2016-10-18T02:53:12"/>
    <n v="82.94"/>
    <x v="68"/>
    <s v="US"/>
    <s v="US"/>
    <n v="5"/>
    <n v="1"/>
    <s v="online_retail"/>
    <d v="2028-08-01T00:00:00"/>
    <d v="2014-10-05T00:00:00"/>
    <d v="2016-04-13T00:00:00"/>
    <n v="412"/>
    <n v="412"/>
    <n v="9073"/>
    <s v="PURCHASE"/>
    <x v="0"/>
    <n v="1751.81"/>
    <b v="0"/>
    <b v="0"/>
    <s v="0"/>
    <s v="Good"/>
    <s v="YES"/>
  </r>
  <r>
    <n v="917216469"/>
    <n v="917216469"/>
    <x v="0"/>
    <n v="2264.62"/>
    <s v="2016-04-22T22:41:08"/>
    <n v="2.59"/>
    <x v="446"/>
    <s v="US"/>
    <s v="US"/>
    <n v="5"/>
    <n v="1"/>
    <s v="health"/>
    <d v="2030-07-01T00:00:00"/>
    <d v="2014-09-18T00:00:00"/>
    <d v="2016-03-15T00:00:00"/>
    <n v="126"/>
    <n v="126"/>
    <n v="7872"/>
    <s v="PURCHASE"/>
    <x v="0"/>
    <n v="12735.38"/>
    <b v="0"/>
    <b v="0"/>
    <s v="0"/>
    <s v="Good"/>
    <s v="YES"/>
  </r>
  <r>
    <n v="253812347"/>
    <n v="253812347"/>
    <x v="4"/>
    <n v="7500"/>
    <s v="2016-01-01T03:50:23"/>
    <n v="21.83"/>
    <x v="441"/>
    <s v="US"/>
    <s v="US"/>
    <n v="9"/>
    <n v="8"/>
    <s v="food"/>
    <d v="2018-10-01T00:00:00"/>
    <d v="2014-11-09T00:00:00"/>
    <d v="2014-11-09T00:00:00"/>
    <n v="849"/>
    <n v="849"/>
    <n v="0"/>
    <s v="PURCHASE"/>
    <x v="0"/>
    <n v="0"/>
    <b v="1"/>
    <b v="0"/>
    <s v="0"/>
    <s v="Good"/>
    <s v="YES"/>
  </r>
  <r>
    <n v="497682613"/>
    <n v="497682613"/>
    <x v="1"/>
    <n v="1881.67"/>
    <s v="2016-09-05T04:49:14"/>
    <n v="545.22"/>
    <x v="12"/>
    <s v="US"/>
    <s v="US"/>
    <n v="9"/>
    <n v="1"/>
    <s v="rideshare"/>
    <d v="2029-10-01T00:00:00"/>
    <d v="2013-02-12T00:00:00"/>
    <d v="2016-01-30T00:00:00"/>
    <n v="838"/>
    <n v="838"/>
    <n v="9982"/>
    <s v="PURCHASE"/>
    <x v="0"/>
    <n v="618.33000000000004"/>
    <b v="0"/>
    <b v="0"/>
    <s v="0"/>
    <s v="Good"/>
    <s v="YES"/>
  </r>
  <r>
    <n v="937106980"/>
    <n v="937106980"/>
    <x v="0"/>
    <n v="7563.83"/>
    <s v="2016-03-31T18:37:00"/>
    <n v="58.28"/>
    <x v="11"/>
    <s v="US"/>
    <s v="US"/>
    <n v="2"/>
    <n v="8"/>
    <s v="online_retail"/>
    <d v="2023-08-01T00:00:00"/>
    <d v="2014-03-23T00:00:00"/>
    <d v="2014-03-23T00:00:00"/>
    <n v="312"/>
    <n v="312"/>
    <n v="92"/>
    <s v="PURCHASE"/>
    <x v="0"/>
    <n v="7436.17"/>
    <b v="0"/>
    <b v="0"/>
    <s v="0"/>
    <s v="Good"/>
    <s v="YES"/>
  </r>
  <r>
    <n v="409283554"/>
    <n v="409283554"/>
    <x v="7"/>
    <n v="4403"/>
    <s v="2016-04-11T06:21:57"/>
    <n v="299.42"/>
    <x v="64"/>
    <s v="US"/>
    <s v="US"/>
    <n v="2"/>
    <n v="8"/>
    <s v="online_retail"/>
    <d v="2022-04-01T00:00:00"/>
    <d v="2015-08-07T00:00:00"/>
    <d v="2015-08-07T00:00:00"/>
    <n v="571"/>
    <n v="571"/>
    <n v="7165"/>
    <s v="PURCHASE"/>
    <x v="0"/>
    <n v="597"/>
    <b v="0"/>
    <b v="0"/>
    <s v="0"/>
    <s v="Good"/>
    <s v="YES"/>
  </r>
  <r>
    <n v="311710839"/>
    <n v="311710839"/>
    <x v="4"/>
    <n v="389.2"/>
    <s v="2016-09-12T04:55:40"/>
    <n v="150.13999999999999"/>
    <x v="447"/>
    <s v="US"/>
    <s v="US"/>
    <n v="5"/>
    <n v="1"/>
    <s v="hotels"/>
    <d v="2028-08-01T00:00:00"/>
    <d v="2014-06-06T00:00:00"/>
    <d v="2016-09-06T00:00:00"/>
    <n v="403"/>
    <n v="403"/>
    <n v="2164"/>
    <s v="PURCHASE"/>
    <x v="1"/>
    <n v="7110.8"/>
    <b v="0"/>
    <b v="0"/>
    <s v="0"/>
    <s v="Good"/>
    <s v="YES"/>
  </r>
  <r>
    <n v="329329907"/>
    <n v="329329907"/>
    <x v="5"/>
    <n v="7865.87"/>
    <s v="2016-09-11T11:01:35"/>
    <n v="263.02"/>
    <x v="448"/>
    <s v="US"/>
    <s v="US"/>
    <n v="9"/>
    <n v="1"/>
    <s v="fastfood"/>
    <d v="2019-03-01T00:00:00"/>
    <d v="2012-09-10T00:00:00"/>
    <d v="2016-07-07T00:00:00"/>
    <n v="609"/>
    <n v="609"/>
    <n v="414"/>
    <s v="PURCHASE"/>
    <x v="0"/>
    <n v="2134.13"/>
    <b v="1"/>
    <b v="0"/>
    <s v="1"/>
    <s v="Good"/>
    <s v="YES"/>
  </r>
  <r>
    <n v="525707948"/>
    <n v="525707948"/>
    <x v="9"/>
    <n v="25155.72"/>
    <s v="2016-07-06T13:01:36"/>
    <n v="591.73"/>
    <x v="449"/>
    <s v="US"/>
    <s v="US"/>
    <n v="2"/>
    <n v="8"/>
    <s v="fastfood"/>
    <d v="2022-11-01T00:00:00"/>
    <d v="2013-09-03T00:00:00"/>
    <d v="2013-09-03T00:00:00"/>
    <n v="890"/>
    <n v="890"/>
    <n v="6669"/>
    <s v="PURCHASE"/>
    <x v="0"/>
    <n v="24844.28"/>
    <b v="1"/>
    <b v="0"/>
    <s v="0"/>
    <s v="Good"/>
    <s v="YES"/>
  </r>
  <r>
    <n v="702631787"/>
    <n v="702631787"/>
    <x v="2"/>
    <n v="20000"/>
    <s v="2016-02-08T20:16:32"/>
    <n v="1.65"/>
    <x v="25"/>
    <s v="US"/>
    <s v="US"/>
    <n v="2"/>
    <n v="1"/>
    <s v="entertainment"/>
    <d v="2023-04-01T00:00:00"/>
    <d v="2014-04-11T00:00:00"/>
    <d v="2014-04-11T00:00:00"/>
    <n v="789"/>
    <n v="789"/>
    <n v="6147"/>
    <s v="PURCHASE"/>
    <x v="0"/>
    <n v="0"/>
    <b v="1"/>
    <b v="0"/>
    <s v="0"/>
    <s v="Good"/>
    <s v="YES"/>
  </r>
  <r>
    <n v="288790877"/>
    <n v="288790877"/>
    <x v="2"/>
    <n v="8036.12"/>
    <s v="2016-07-06T04:10:09"/>
    <n v="532.45000000000005"/>
    <x v="59"/>
    <s v="US"/>
    <s v="US"/>
    <n v="5"/>
    <n v="1"/>
    <s v="online_gifts"/>
    <d v="2022-06-01T00:00:00"/>
    <d v="2015-08-16T00:00:00"/>
    <d v="2016-01-20T00:00:00"/>
    <n v="403"/>
    <n v="403"/>
    <n v="9875"/>
    <s v="PURCHASE"/>
    <x v="0"/>
    <n v="11963.88"/>
    <b v="0"/>
    <b v="0"/>
    <s v="0"/>
    <s v="Good"/>
    <s v="YES"/>
  </r>
  <r>
    <n v="472317736"/>
    <n v="472317736"/>
    <x v="7"/>
    <n v="1011.49"/>
    <s v="2016-11-22T15:44:21"/>
    <n v="16.04"/>
    <x v="11"/>
    <s v="US"/>
    <s v="US"/>
    <n v="9"/>
    <n v="1"/>
    <s v="online_retail"/>
    <d v="2021-03-01T00:00:00"/>
    <d v="2008-08-25T00:00:00"/>
    <d v="2016-11-17T00:00:00"/>
    <n v="618"/>
    <n v="618"/>
    <n v="7260"/>
    <s v="PURCHASE"/>
    <x v="0"/>
    <n v="3988.51"/>
    <b v="0"/>
    <b v="0"/>
    <s v="0"/>
    <s v="Good"/>
    <s v="YES"/>
  </r>
  <r>
    <n v="615006251"/>
    <n v="615006251"/>
    <x v="6"/>
    <n v="710.49"/>
    <s v="2016-01-20T23:47:08"/>
    <n v="174.93"/>
    <x v="35"/>
    <s v="US"/>
    <s v="US"/>
    <n v="2"/>
    <n v="8"/>
    <s v="online_retail"/>
    <d v="2018-10-01T00:00:00"/>
    <d v="2013-05-04T00:00:00"/>
    <d v="2013-05-04T00:00:00"/>
    <n v="881"/>
    <n v="881"/>
    <n v="8716"/>
    <s v="PURCHASE"/>
    <x v="0"/>
    <n v="289.51"/>
    <b v="0"/>
    <b v="0"/>
    <s v="0"/>
    <s v="Good"/>
    <s v="YES"/>
  </r>
  <r>
    <n v="604134231"/>
    <n v="604134231"/>
    <x v="7"/>
    <n v="785.69"/>
    <s v="2016-10-26T16:27:33"/>
    <n v="85.31"/>
    <x v="11"/>
    <s v="US"/>
    <s v="US"/>
    <n v="5"/>
    <n v="1"/>
    <s v="online_retail"/>
    <d v="2021-03-01T00:00:00"/>
    <d v="2012-08-18T00:00:00"/>
    <d v="2012-08-18T00:00:00"/>
    <n v="650"/>
    <n v="650"/>
    <n v="570"/>
    <s v="PURCHASE"/>
    <x v="0"/>
    <n v="4214.3100000000004"/>
    <b v="0"/>
    <b v="0"/>
    <s v="0"/>
    <s v="Good"/>
    <s v="YES"/>
  </r>
  <r>
    <n v="395834315"/>
    <n v="395834315"/>
    <x v="1"/>
    <n v="1078.3699999999999"/>
    <s v="2016-06-02T22:43:20"/>
    <n v="98.83"/>
    <x v="450"/>
    <s v="US"/>
    <s v="US"/>
    <n v="9"/>
    <n v="1"/>
    <s v="fastfood"/>
    <d v="2024-12-01T00:00:00"/>
    <d v="2015-01-25T00:00:00"/>
    <d v="2016-04-26T00:00:00"/>
    <n v="827"/>
    <n v="827"/>
    <n v="78"/>
    <s v="PURCHASE"/>
    <x v="0"/>
    <n v="1421.63"/>
    <b v="1"/>
    <b v="0"/>
    <s v="0"/>
    <s v="Good"/>
    <s v="YES"/>
  </r>
  <r>
    <n v="671323720"/>
    <n v="671323720"/>
    <x v="4"/>
    <n v="1554.97"/>
    <s v="2016-04-30T07:43:37"/>
    <n v="54.54"/>
    <x v="67"/>
    <s v="US"/>
    <s v="US"/>
    <n v="2"/>
    <n v="8"/>
    <s v="food"/>
    <d v="2020-09-01T00:00:00"/>
    <d v="2013-09-14T00:00:00"/>
    <d v="2013-09-14T00:00:00"/>
    <n v="106"/>
    <n v="106"/>
    <n v="6791"/>
    <s v="PURCHASE"/>
    <x v="0"/>
    <n v="5945.03"/>
    <b v="1"/>
    <b v="0"/>
    <s v="0"/>
    <s v="Good"/>
    <s v="YES"/>
  </r>
  <r>
    <n v="896573889"/>
    <n v="896573889"/>
    <x v="0"/>
    <n v="13362.1"/>
    <s v="2016-01-23T08:19:01"/>
    <n v="87.16"/>
    <x v="48"/>
    <s v="US"/>
    <s v="US"/>
    <n v="2"/>
    <n v="8"/>
    <s v="online_retail"/>
    <d v="2024-08-01T00:00:00"/>
    <d v="2011-12-12T00:00:00"/>
    <d v="2011-12-12T00:00:00"/>
    <n v="437"/>
    <n v="437"/>
    <n v="1113"/>
    <s v="PURCHASE"/>
    <x v="0"/>
    <n v="1637.9"/>
    <b v="0"/>
    <b v="0"/>
    <s v="0"/>
    <s v="Good"/>
    <s v="YES"/>
  </r>
  <r>
    <n v="712078115"/>
    <n v="712078115"/>
    <x v="8"/>
    <n v="104.8"/>
    <s v="2016-01-29T18:34:57"/>
    <n v="30.98"/>
    <x v="46"/>
    <s v="US"/>
    <s v="US"/>
    <n v="5"/>
    <n v="1"/>
    <s v="online_gifts"/>
    <d v="2023-12-01T00:00:00"/>
    <d v="2015-12-14T00:00:00"/>
    <d v="2015-12-14T00:00:00"/>
    <n v="365"/>
    <n v="365"/>
    <n v="6916"/>
    <s v="PURCHASE"/>
    <x v="0"/>
    <n v="395.2"/>
    <b v="0"/>
    <b v="0"/>
    <s v="0"/>
    <s v="Good"/>
    <s v="YES"/>
  </r>
  <r>
    <n v="812328116"/>
    <n v="812328116"/>
    <x v="7"/>
    <n v="3505.63"/>
    <s v="2016-07-16T16:46:01"/>
    <n v="7.38"/>
    <x v="30"/>
    <s v="US"/>
    <s v="US"/>
    <n v="2"/>
    <n v="1"/>
    <s v="online_retail"/>
    <d v="2026-04-01T00:00:00"/>
    <d v="2011-05-20T00:00:00"/>
    <d v="2016-06-02T00:00:00"/>
    <n v="312"/>
    <n v="312"/>
    <n v="5335"/>
    <s v="PURCHASE"/>
    <x v="0"/>
    <n v="1494.37"/>
    <b v="0"/>
    <b v="0"/>
    <s v="0"/>
    <s v="Good"/>
    <s v="YES"/>
  </r>
  <r>
    <n v="584371485"/>
    <n v="584371485"/>
    <x v="7"/>
    <n v="5000"/>
    <s v="2016-09-26T16:59:45"/>
    <n v="69.36"/>
    <x v="64"/>
    <s v="US"/>
    <s v="US"/>
    <n v="2"/>
    <n v="1"/>
    <s v="online_retail"/>
    <d v="2030-05-01T00:00:00"/>
    <d v="2011-08-13T00:00:00"/>
    <d v="2011-08-13T00:00:00"/>
    <n v="443"/>
    <n v="443"/>
    <n v="5532"/>
    <s v="PURCHASE"/>
    <x v="0"/>
    <n v="0"/>
    <b v="0"/>
    <b v="0"/>
    <s v="0"/>
    <s v="Good"/>
    <s v="YES"/>
  </r>
  <r>
    <n v="719248301"/>
    <n v="719248301"/>
    <x v="4"/>
    <n v="547.77"/>
    <s v="2016-03-22T06:25:38"/>
    <n v="178.81"/>
    <x v="451"/>
    <s v="US"/>
    <s v="US"/>
    <n v="9"/>
    <n v="8"/>
    <s v="fastfood"/>
    <d v="2023-03-01T00:00:00"/>
    <d v="2015-06-05T00:00:00"/>
    <d v="2015-06-05T00:00:00"/>
    <n v="576"/>
    <n v="576"/>
    <n v="2330"/>
    <s v="PURCHASE"/>
    <x v="0"/>
    <n v="6952.23"/>
    <b v="1"/>
    <b v="0"/>
    <s v="0"/>
    <s v="Good"/>
    <s v="YES"/>
  </r>
  <r>
    <n v="990764813"/>
    <n v="990764813"/>
    <x v="2"/>
    <n v="12112.1"/>
    <s v="2016-09-21T08:02:12"/>
    <n v="176.1"/>
    <x v="11"/>
    <s v="US"/>
    <s v="US"/>
    <n v="5"/>
    <n v="1"/>
    <s v="online_retail"/>
    <d v="2031-07-01T00:00:00"/>
    <d v="2015-01-10T00:00:00"/>
    <d v="2016-06-12T00:00:00"/>
    <n v="910"/>
    <n v="910"/>
    <n v="4008"/>
    <s v="PURCHASE"/>
    <x v="0"/>
    <n v="7887.9"/>
    <b v="0"/>
    <b v="0"/>
    <s v="0"/>
    <s v="Good"/>
    <s v="YES"/>
  </r>
  <r>
    <n v="737467182"/>
    <n v="737467182"/>
    <x v="7"/>
    <n v="1821.83"/>
    <s v="2016-02-24T01:31:45"/>
    <n v="152.81"/>
    <x v="452"/>
    <s v="US"/>
    <s v="US"/>
    <n v="9"/>
    <n v="1"/>
    <s v="fastfood"/>
    <d v="2025-11-01T00:00:00"/>
    <d v="2015-06-22T00:00:00"/>
    <d v="2015-06-22T00:00:00"/>
    <n v="752"/>
    <n v="752"/>
    <n v="3166"/>
    <s v="PURCHASE"/>
    <x v="1"/>
    <n v="3178.17"/>
    <b v="1"/>
    <b v="0"/>
    <s v="0"/>
    <s v="Good"/>
    <s v="YES"/>
  </r>
  <r>
    <n v="286398427"/>
    <n v="286398427"/>
    <x v="8"/>
    <n v="59.93"/>
    <s v="2016-05-03T10:03:05"/>
    <n v="616.49"/>
    <x v="64"/>
    <s v="US"/>
    <s v="US"/>
    <n v="2"/>
    <n v="8"/>
    <s v="online_retail"/>
    <d v="2028-03-01T00:00:00"/>
    <d v="2013-11-13T00:00:00"/>
    <d v="2013-11-13T00:00:00"/>
    <n v="335"/>
    <n v="335"/>
    <n v="8516"/>
    <s v="PURCHASE"/>
    <x v="0"/>
    <n v="440.07"/>
    <b v="0"/>
    <b v="0"/>
    <s v="1"/>
    <s v="Bad"/>
    <s v="YES"/>
  </r>
  <r>
    <n v="839654372"/>
    <n v="839654372"/>
    <x v="4"/>
    <n v="5669.23"/>
    <s v="2016-08-29T01:02:13"/>
    <n v="73.59"/>
    <x v="341"/>
    <s v="US"/>
    <s v="US"/>
    <n v="2"/>
    <n v="1"/>
    <s v="personal care"/>
    <d v="2028-10-01T00:00:00"/>
    <d v="2015-05-25T00:00:00"/>
    <d v="2015-05-25T00:00:00"/>
    <n v="583"/>
    <n v="583"/>
    <n v="6324"/>
    <s v="PURCHASE"/>
    <x v="0"/>
    <n v="1830.77"/>
    <b v="1"/>
    <b v="0"/>
    <s v="0"/>
    <s v="Good"/>
    <s v="YES"/>
  </r>
  <r>
    <n v="984764858"/>
    <n v="984764858"/>
    <x v="4"/>
    <n v="7264.7"/>
    <s v="2016-11-16T04:11:18"/>
    <n v="196.48"/>
    <x v="453"/>
    <s v="US"/>
    <s v="US"/>
    <n v="9"/>
    <n v="1"/>
    <s v="fastfood"/>
    <d v="2027-09-01T00:00:00"/>
    <d v="2015-09-24T00:00:00"/>
    <d v="2015-09-24T00:00:00"/>
    <n v="359"/>
    <n v="359"/>
    <n v="2506"/>
    <s v="PURCHASE"/>
    <x v="0"/>
    <n v="235.3"/>
    <b v="1"/>
    <b v="0"/>
    <s v="0"/>
    <s v="Good"/>
    <s v="YES"/>
  </r>
  <r>
    <n v="347770835"/>
    <n v="347770835"/>
    <x v="0"/>
    <n v="7773.53"/>
    <s v="2016-12-03T22:14:05"/>
    <n v="307.33"/>
    <x v="11"/>
    <s v="US"/>
    <s v="US"/>
    <n v="9"/>
    <n v="1"/>
    <s v="online_retail"/>
    <d v="2026-04-01T00:00:00"/>
    <d v="2015-09-09T00:00:00"/>
    <d v="2016-06-23T00:00:00"/>
    <n v="549"/>
    <n v="549"/>
    <n v="4623"/>
    <s v="PURCHASE"/>
    <x v="1"/>
    <n v="7226.47"/>
    <b v="0"/>
    <b v="0"/>
    <s v="0"/>
    <s v="Good"/>
    <s v="YES"/>
  </r>
  <r>
    <n v="561264594"/>
    <n v="561264594"/>
    <x v="2"/>
    <n v="19020.86"/>
    <s v="2016-01-27T00:48:11"/>
    <n v="30.64"/>
    <x v="19"/>
    <s v="US"/>
    <s v="US"/>
    <n v="5"/>
    <n v="1"/>
    <s v="entertainment"/>
    <d v="2019-07-01T00:00:00"/>
    <d v="2015-02-05T00:00:00"/>
    <d v="2015-02-05T00:00:00"/>
    <n v="489"/>
    <n v="489"/>
    <n v="7286"/>
    <s v="PURCHASE"/>
    <x v="0"/>
    <n v="979.14"/>
    <b v="1"/>
    <b v="0"/>
    <s v="1"/>
    <s v="Good"/>
    <s v="YES"/>
  </r>
  <r>
    <n v="520717889"/>
    <n v="520717889"/>
    <x v="5"/>
    <n v="5504.23"/>
    <s v="2016-10-11T15:00:24"/>
    <n v="239.21"/>
    <x v="454"/>
    <s v="US"/>
    <s v="US"/>
    <n v="9"/>
    <n v="1"/>
    <s v="fastfood"/>
    <d v="2021-04-01T00:00:00"/>
    <d v="2015-01-12T00:00:00"/>
    <d v="2016-08-23T00:00:00"/>
    <n v="465"/>
    <n v="465"/>
    <n v="5358"/>
    <s v="PURCHASE"/>
    <x v="0"/>
    <n v="4495.7700000000004"/>
    <b v="1"/>
    <b v="0"/>
    <s v="0"/>
    <s v="Good"/>
    <s v="YES"/>
  </r>
  <r>
    <n v="824423647"/>
    <n v="824423647"/>
    <x v="1"/>
    <n v="2025.69"/>
    <s v="2016-01-16T06:38:25"/>
    <n v="0.38"/>
    <x v="175"/>
    <s v="US"/>
    <s v="US"/>
    <n v="5"/>
    <n v="1"/>
    <s v="entertainment"/>
    <d v="2020-04-01T00:00:00"/>
    <d v="2014-08-22T00:00:00"/>
    <d v="2016-01-03T00:00:00"/>
    <n v="226"/>
    <n v="226"/>
    <n v="6606"/>
    <s v="PURCHASE"/>
    <x v="0"/>
    <n v="474.31"/>
    <b v="1"/>
    <b v="0"/>
    <s v="0"/>
    <s v="Good"/>
    <s v="YES"/>
  </r>
  <r>
    <n v="174098042"/>
    <n v="174098042"/>
    <x v="6"/>
    <n v="110.35"/>
    <s v="2016-01-12T13:07:11"/>
    <n v="167.75"/>
    <x v="421"/>
    <s v="US"/>
    <s v="US"/>
    <n v="9"/>
    <n v="1"/>
    <s v="food"/>
    <d v="2024-03-01T00:00:00"/>
    <d v="2012-04-13T00:00:00"/>
    <d v="2012-04-13T00:00:00"/>
    <n v="176"/>
    <n v="176"/>
    <n v="1627"/>
    <s v="PURCHASE"/>
    <x v="0"/>
    <n v="889.65"/>
    <b v="1"/>
    <b v="0"/>
    <s v="0"/>
    <s v="Bad"/>
    <s v="YES"/>
  </r>
  <r>
    <n v="712707413"/>
    <n v="712707413"/>
    <x v="0"/>
    <n v="13819.73"/>
    <s v="2016-02-21T12:09:16"/>
    <n v="188.46"/>
    <x v="314"/>
    <s v="US"/>
    <s v="US"/>
    <n v="9"/>
    <n v="8"/>
    <s v="personal care"/>
    <d v="2029-07-01T00:00:00"/>
    <d v="2012-07-20T00:00:00"/>
    <d v="2012-07-20T00:00:00"/>
    <n v="262"/>
    <n v="262"/>
    <n v="7388"/>
    <s v="PURCHASE"/>
    <x v="0"/>
    <n v="1180.27"/>
    <b v="1"/>
    <b v="0"/>
    <s v="0"/>
    <s v="Good"/>
    <s v="YES"/>
  </r>
  <r>
    <n v="916276027"/>
    <n v="916276027"/>
    <x v="7"/>
    <n v="4308.6099999999997"/>
    <s v="2016-10-16T05:50:06"/>
    <n v="49.51"/>
    <x v="455"/>
    <s v="US"/>
    <s v="US"/>
    <n v="5"/>
    <n v="1"/>
    <s v="personal care"/>
    <d v="2022-08-01T00:00:00"/>
    <d v="2015-10-14T00:00:00"/>
    <d v="2015-10-14T00:00:00"/>
    <n v="749"/>
    <n v="749"/>
    <n v="9458"/>
    <s v="REVERSAL"/>
    <x v="0"/>
    <n v="691.39"/>
    <b v="1"/>
    <b v="0"/>
    <s v="0"/>
    <s v="Good"/>
    <s v="YES"/>
  </r>
  <r>
    <n v="403822497"/>
    <n v="403822497"/>
    <x v="3"/>
    <n v="164.97"/>
    <s v="2016-04-05T22:31:38"/>
    <n v="6.03"/>
    <x v="50"/>
    <s v="US"/>
    <s v="US"/>
    <n v="2"/>
    <n v="1"/>
    <s v="entertainment"/>
    <d v="2030-05-01T00:00:00"/>
    <d v="2015-05-17T00:00:00"/>
    <d v="2015-05-17T00:00:00"/>
    <n v="275"/>
    <n v="275"/>
    <n v="8751"/>
    <s v="PURCHASE"/>
    <x v="0"/>
    <n v="85.03"/>
    <b v="1"/>
    <b v="0"/>
    <s v="0"/>
    <s v="Good"/>
    <s v="YES"/>
  </r>
  <r>
    <n v="598051293"/>
    <n v="598051293"/>
    <x v="8"/>
    <n v="492.6"/>
    <s v="2016-09-09T13:33:25"/>
    <n v="25.04"/>
    <x v="456"/>
    <s v="US"/>
    <s v="US"/>
    <n v="5"/>
    <n v="8"/>
    <s v="fuel"/>
    <d v="2021-12-01T00:00:00"/>
    <d v="2010-05-28T00:00:00"/>
    <d v="2010-05-28T00:00:00"/>
    <n v="367"/>
    <n v="367"/>
    <n v="6078"/>
    <s v="PURCHASE"/>
    <x v="0"/>
    <n v="7.4"/>
    <b v="1"/>
    <b v="0"/>
    <s v="0"/>
    <s v="Good"/>
    <s v="YES"/>
  </r>
  <r>
    <n v="486954973"/>
    <n v="486954973"/>
    <x v="0"/>
    <n v="13368.99"/>
    <s v="2016-01-22T09:36:49"/>
    <n v="159.63"/>
    <x v="457"/>
    <s v="US"/>
    <s v="US"/>
    <n v="9"/>
    <n v="1"/>
    <s v="fastfood"/>
    <d v="2022-02-01T00:00:00"/>
    <d v="2012-12-25T00:00:00"/>
    <d v="2012-12-25T00:00:00"/>
    <n v="633"/>
    <n v="633"/>
    <n v="5742"/>
    <s v="PURCHASE"/>
    <x v="0"/>
    <n v="1631.01"/>
    <b v="1"/>
    <b v="0"/>
    <s v="0"/>
    <s v="Good"/>
    <s v="YES"/>
  </r>
  <r>
    <n v="876887968"/>
    <n v="876887968"/>
    <x v="6"/>
    <n v="90.17"/>
    <s v="2016-11-09T23:04:12"/>
    <n v="58.4"/>
    <x v="458"/>
    <s v="US"/>
    <s v="US"/>
    <n v="5"/>
    <n v="1"/>
    <s v="fuel"/>
    <d v="2031-07-01T00:00:00"/>
    <d v="2013-04-13T00:00:00"/>
    <d v="2016-09-26T00:00:00"/>
    <n v="724"/>
    <n v="724"/>
    <n v="3093"/>
    <s v="PURCHASE"/>
    <x v="0"/>
    <n v="909.83"/>
    <b v="1"/>
    <b v="0"/>
    <s v="0"/>
    <s v="Good"/>
    <s v="YES"/>
  </r>
  <r>
    <n v="322756763"/>
    <n v="322756763"/>
    <x v="5"/>
    <n v="8358.86"/>
    <s v="2016-01-13T06:17:34"/>
    <n v="388.18"/>
    <x v="49"/>
    <s v="US"/>
    <s v="US"/>
    <n v="5"/>
    <n v="1"/>
    <s v="food"/>
    <d v="2025-05-01T00:00:00"/>
    <d v="2014-12-19T00:00:00"/>
    <d v="2014-12-19T00:00:00"/>
    <n v="467"/>
    <n v="467"/>
    <n v="549"/>
    <s v="PURCHASE"/>
    <x v="0"/>
    <n v="1641.14"/>
    <b v="1"/>
    <b v="0"/>
    <s v="0"/>
    <s v="Good"/>
    <s v="YES"/>
  </r>
  <r>
    <n v="289130459"/>
    <n v="289130459"/>
    <x v="1"/>
    <n v="1001.82"/>
    <s v="2016-12-01T09:38:16"/>
    <n v="4.3600000000000003"/>
    <x v="31"/>
    <s v="US"/>
    <s v="US"/>
    <n v="5"/>
    <n v="1"/>
    <s v="mobileapps"/>
    <d v="2030-02-01T00:00:00"/>
    <d v="2008-12-10T00:00:00"/>
    <d v="2016-06-13T00:00:00"/>
    <n v="542"/>
    <n v="542"/>
    <n v="0"/>
    <s v="PURCHASE"/>
    <x v="0"/>
    <n v="1498.18"/>
    <b v="0"/>
    <b v="0"/>
    <s v="0"/>
    <s v="Good"/>
    <s v="YES"/>
  </r>
  <r>
    <n v="844882938"/>
    <n v="844882938"/>
    <x v="0"/>
    <n v="14807.15"/>
    <s v="2016-08-12T21:31:17"/>
    <n v="172.41"/>
    <x v="60"/>
    <s v="US"/>
    <s v="US"/>
    <n v="2"/>
    <n v="1"/>
    <s v="rideshare"/>
    <d v="2023-01-01T00:00:00"/>
    <d v="2015-02-08T00:00:00"/>
    <d v="2015-02-08T00:00:00"/>
    <n v="416"/>
    <n v="416"/>
    <n v="3702"/>
    <s v="PURCHASE"/>
    <x v="0"/>
    <n v="192.85"/>
    <b v="0"/>
    <b v="0"/>
    <s v="0"/>
    <s v="Good"/>
    <s v="YES"/>
  </r>
  <r>
    <n v="943912563"/>
    <n v="943912563"/>
    <x v="9"/>
    <n v="50000"/>
    <s v="2016-08-06T20:08:09"/>
    <n v="42.9"/>
    <x v="1"/>
    <s v="US"/>
    <s v="US"/>
    <n v="5"/>
    <n v="8"/>
    <s v="online_retail"/>
    <d v="2027-08-01T00:00:00"/>
    <d v="2014-11-30T00:00:00"/>
    <d v="2016-03-08T00:00:00"/>
    <n v="693"/>
    <n v="693"/>
    <n v="8316"/>
    <s v="PURCHASE"/>
    <x v="0"/>
    <n v="0"/>
    <b v="0"/>
    <b v="0"/>
    <s v="0"/>
    <s v="Good"/>
    <s v="YES"/>
  </r>
  <r>
    <n v="878795136"/>
    <n v="878795136"/>
    <x v="2"/>
    <n v="19374.580000000002"/>
    <s v="2016-11-12T10:33:16"/>
    <n v="677.86"/>
    <x v="289"/>
    <s v="US"/>
    <s v="US"/>
    <n v="9"/>
    <n v="1"/>
    <s v="food"/>
    <d v="2023-09-01T00:00:00"/>
    <d v="2015-09-27T00:00:00"/>
    <d v="2015-09-27T00:00:00"/>
    <n v="196"/>
    <n v="196"/>
    <n v="411"/>
    <s v="PURCHASE"/>
    <x v="0"/>
    <n v="625.41999999999996"/>
    <b v="0"/>
    <b v="0"/>
    <s v="0"/>
    <s v="Good"/>
    <s v="YES"/>
  </r>
  <r>
    <n v="131099741"/>
    <n v="131099741"/>
    <x v="2"/>
    <n v="7389.58"/>
    <s v="2016-10-09T08:27:44"/>
    <n v="147.06"/>
    <x v="435"/>
    <s v="US"/>
    <s v="US"/>
    <n v="9"/>
    <n v="8"/>
    <s v="auto"/>
    <d v="2025-01-01T00:00:00"/>
    <d v="2013-12-19T00:00:00"/>
    <d v="2013-12-19T00:00:00"/>
    <n v="153"/>
    <n v="153"/>
    <n v="7063"/>
    <s v="PURCHASE"/>
    <x v="0"/>
    <n v="12610.42"/>
    <b v="1"/>
    <b v="0"/>
    <s v="0"/>
    <s v="Good"/>
    <s v="YES"/>
  </r>
  <r>
    <n v="882378447"/>
    <n v="882378447"/>
    <x v="9"/>
    <n v="18098.61"/>
    <s v="2016-12-18T00:10:43"/>
    <n v="27.93"/>
    <x v="459"/>
    <s v="US"/>
    <s v="US"/>
    <n v="2"/>
    <n v="1"/>
    <s v="fuel"/>
    <d v="2020-08-01T00:00:00"/>
    <d v="2013-02-18T00:00:00"/>
    <d v="2013-02-18T00:00:00"/>
    <n v="528"/>
    <n v="528"/>
    <n v="8792"/>
    <s v="PURCHASE"/>
    <x v="0"/>
    <n v="31901.39"/>
    <b v="1"/>
    <b v="0"/>
    <s v="0"/>
    <s v="Good"/>
    <s v="YES"/>
  </r>
  <r>
    <n v="967263311"/>
    <n v="967263311"/>
    <x v="1"/>
    <n v="744.89"/>
    <s v="2016-04-10T04:56:30"/>
    <n v="63.88"/>
    <x v="30"/>
    <s v="US"/>
    <s v="US"/>
    <n v="9"/>
    <n v="1"/>
    <s v="online_retail"/>
    <d v="2031-09-01T00:00:00"/>
    <d v="2015-03-17T00:00:00"/>
    <d v="2015-03-17T00:00:00"/>
    <n v="203"/>
    <n v="203"/>
    <n v="109"/>
    <s v="PURCHASE"/>
    <x v="0"/>
    <n v="1755.11"/>
    <b v="0"/>
    <b v="0"/>
    <s v="0"/>
    <s v="Good"/>
    <s v="YES"/>
  </r>
  <r>
    <n v="217256182"/>
    <n v="217256182"/>
    <x v="0"/>
    <n v="11190.24"/>
    <s v="2016-03-21T07:19:04"/>
    <n v="6.29"/>
    <x v="53"/>
    <s v="US"/>
    <s v="US"/>
    <n v="2"/>
    <n v="8"/>
    <s v="mobileapps"/>
    <d v="2026-05-01T00:00:00"/>
    <d v="2015-07-08T00:00:00"/>
    <d v="2015-07-08T00:00:00"/>
    <n v="882"/>
    <n v="882"/>
    <n v="8808"/>
    <s v="PURCHASE"/>
    <x v="0"/>
    <n v="3809.76"/>
    <b v="0"/>
    <b v="0"/>
    <s v="0"/>
    <s v="Good"/>
    <s v="YES"/>
  </r>
  <r>
    <n v="318001076"/>
    <n v="318001076"/>
    <x v="9"/>
    <n v="28783.98"/>
    <s v="2016-07-24T02:07:00"/>
    <n v="222.59"/>
    <x v="36"/>
    <s v="US"/>
    <s v="US"/>
    <n v="5"/>
    <n v="1"/>
    <s v="online_retail"/>
    <d v="2029-10-01T00:00:00"/>
    <d v="2015-12-11T00:00:00"/>
    <d v="2016-07-22T00:00:00"/>
    <n v="633"/>
    <n v="633"/>
    <n v="1789"/>
    <s v="PURCHASE"/>
    <x v="0"/>
    <n v="21216.02"/>
    <b v="0"/>
    <b v="0"/>
    <s v="0"/>
    <s v="Good"/>
    <s v="YES"/>
  </r>
  <r>
    <n v="199820588"/>
    <n v="199820588"/>
    <x v="7"/>
    <n v="4247.75"/>
    <s v="2016-01-16T23:37:07"/>
    <n v="52.16"/>
    <x v="460"/>
    <s v="US"/>
    <s v="US"/>
    <n v="9"/>
    <n v="1"/>
    <s v="fastfood"/>
    <d v="2022-11-01T00:00:00"/>
    <d v="2009-09-17T00:00:00"/>
    <d v="2009-09-17T00:00:00"/>
    <n v="789"/>
    <n v="789"/>
    <n v="3292"/>
    <s v="PURCHASE"/>
    <x v="0"/>
    <n v="752.25"/>
    <b v="1"/>
    <b v="0"/>
    <s v="0"/>
    <s v="Good"/>
    <s v="YES"/>
  </r>
  <r>
    <n v="684641409"/>
    <n v="684641409"/>
    <x v="4"/>
    <n v="2963.92"/>
    <s v="2016-07-14T22:51:02"/>
    <n v="181.17"/>
    <x v="461"/>
    <s v="US"/>
    <s v="US"/>
    <n v="2"/>
    <n v="1"/>
    <s v="hotels"/>
    <d v="2027-07-01T00:00:00"/>
    <d v="2015-06-03T00:00:00"/>
    <d v="2015-06-03T00:00:00"/>
    <n v="413"/>
    <n v="413"/>
    <n v="5888"/>
    <s v="PURCHASE"/>
    <x v="0"/>
    <n v="4536.08"/>
    <b v="1"/>
    <b v="0"/>
    <s v="0"/>
    <s v="Good"/>
    <s v="YES"/>
  </r>
  <r>
    <n v="720322017"/>
    <n v="720322017"/>
    <x v="1"/>
    <n v="600.03"/>
    <s v="2016-11-12T14:39:22"/>
    <n v="0"/>
    <x v="462"/>
    <s v="US"/>
    <s v="US"/>
    <n v="9"/>
    <n v="1"/>
    <s v="fastfood"/>
    <d v="2020-03-01T00:00:00"/>
    <d v="2013-08-04T00:00:00"/>
    <d v="2016-09-21T00:00:00"/>
    <n v="971"/>
    <n v="971"/>
    <n v="8272"/>
    <s v="ADDRESS_VERIFICATION"/>
    <x v="0"/>
    <n v="1899.97"/>
    <b v="0"/>
    <b v="0"/>
    <s v="0"/>
    <s v="Good"/>
    <s v="YES"/>
  </r>
  <r>
    <n v="765391137"/>
    <n v="765391137"/>
    <x v="8"/>
    <n v="90.25"/>
    <s v="2016-03-19T22:14:44"/>
    <n v="70.569999999999993"/>
    <x v="74"/>
    <s v="US"/>
    <s v="US"/>
    <n v="2"/>
    <n v="1"/>
    <s v="online_gifts"/>
    <d v="2022-06-01T00:00:00"/>
    <d v="2015-03-19T00:00:00"/>
    <d v="2016-02-01T00:00:00"/>
    <n v="439"/>
    <n v="439"/>
    <n v="4838"/>
    <s v="PURCHASE"/>
    <x v="0"/>
    <n v="409.75"/>
    <b v="0"/>
    <b v="0"/>
    <s v="0"/>
    <s v="Good"/>
    <s v="YES"/>
  </r>
  <r>
    <n v="552488351"/>
    <n v="552488351"/>
    <x v="2"/>
    <n v="17879.91"/>
    <s v="2016-05-03T16:38:24"/>
    <n v="258.24"/>
    <x v="463"/>
    <s v="US"/>
    <s v="US"/>
    <n v="2"/>
    <n v="1"/>
    <s v="personal care"/>
    <d v="2018-11-01T00:00:00"/>
    <d v="2014-12-07T00:00:00"/>
    <d v="2014-12-07T00:00:00"/>
    <n v="572"/>
    <n v="572"/>
    <n v="6980"/>
    <s v="PURCHASE"/>
    <x v="0"/>
    <n v="2120.09"/>
    <b v="1"/>
    <b v="0"/>
    <s v="0"/>
    <s v="Good"/>
    <s v="YES"/>
  </r>
  <r>
    <n v="510104884"/>
    <n v="510104884"/>
    <x v="4"/>
    <n v="1247.07"/>
    <s v="2016-10-17T21:53:16"/>
    <n v="75.86"/>
    <x v="35"/>
    <s v="US"/>
    <s v="US"/>
    <n v="5"/>
    <n v="1"/>
    <s v="online_retail"/>
    <d v="2021-02-01T00:00:00"/>
    <d v="2012-03-22T00:00:00"/>
    <d v="2016-07-29T00:00:00"/>
    <n v="633"/>
    <n v="633"/>
    <n v="3559"/>
    <s v="PURCHASE"/>
    <x v="0"/>
    <n v="6252.93"/>
    <b v="0"/>
    <b v="0"/>
    <s v="0"/>
    <s v="Good"/>
    <s v="YES"/>
  </r>
  <r>
    <n v="239875038"/>
    <n v="239875038"/>
    <x v="4"/>
    <n v="1418.85"/>
    <s v="2016-07-10T18:42:41"/>
    <n v="65.040000000000006"/>
    <x v="464"/>
    <s v="US"/>
    <s v="US"/>
    <n v="2"/>
    <n v="1"/>
    <s v="hotels"/>
    <d v="2028-03-01T00:00:00"/>
    <d v="2015-03-12T00:00:00"/>
    <d v="2016-05-18T00:00:00"/>
    <n v="383"/>
    <n v="383"/>
    <n v="8212"/>
    <s v="REVERSAL"/>
    <x v="0"/>
    <n v="6081.15"/>
    <b v="1"/>
    <b v="0"/>
    <s v="0"/>
    <s v="Good"/>
    <s v="YES"/>
  </r>
  <r>
    <n v="720322017"/>
    <n v="720322017"/>
    <x v="1"/>
    <n v="1776.9"/>
    <s v="2016-12-23T08:29:49"/>
    <n v="5.61"/>
    <x v="53"/>
    <s v="US"/>
    <s v="US"/>
    <n v="5"/>
    <n v="1"/>
    <s v="mobileapps"/>
    <d v="2021-10-01T00:00:00"/>
    <d v="2013-08-04T00:00:00"/>
    <d v="2016-09-21T00:00:00"/>
    <n v="971"/>
    <n v="971"/>
    <n v="8272"/>
    <s v="PURCHASE"/>
    <x v="0"/>
    <n v="723.1"/>
    <b v="0"/>
    <b v="0"/>
    <s v="0"/>
    <s v="Good"/>
    <s v="YES"/>
  </r>
  <r>
    <n v="995109829"/>
    <n v="995109829"/>
    <x v="0"/>
    <n v="11288.88"/>
    <s v="2016-04-24T23:28:35"/>
    <n v="460.07"/>
    <x v="48"/>
    <s v="US"/>
    <s v="US"/>
    <n v="2"/>
    <n v="1"/>
    <s v="online_retail"/>
    <d v="2026-06-01T00:00:00"/>
    <d v="2014-05-07T00:00:00"/>
    <d v="2014-05-07T00:00:00"/>
    <n v="768"/>
    <n v="768"/>
    <n v="8356"/>
    <s v="PURCHASE"/>
    <x v="0"/>
    <n v="3711.12"/>
    <b v="0"/>
    <b v="0"/>
    <s v="0"/>
    <s v="Good"/>
    <s v="YES"/>
  </r>
  <r>
    <n v="278064853"/>
    <n v="278064853"/>
    <x v="8"/>
    <n v="140.25"/>
    <s v="2016-02-16T11:56:17"/>
    <n v="452.22"/>
    <x v="465"/>
    <s v="US"/>
    <s v="US"/>
    <n v="5"/>
    <n v="8"/>
    <s v="hotels"/>
    <d v="2022-01-01T00:00:00"/>
    <d v="2013-08-24T00:00:00"/>
    <d v="2016-01-03T00:00:00"/>
    <n v="676"/>
    <n v="676"/>
    <n v="7267"/>
    <s v="PURCHASE"/>
    <x v="0"/>
    <n v="359.75"/>
    <b v="1"/>
    <b v="0"/>
    <s v="0"/>
    <s v="Bad"/>
    <s v="YES"/>
  </r>
  <r>
    <n v="386622009"/>
    <n v="386622009"/>
    <x v="7"/>
    <n v="3659.63"/>
    <s v="2016-06-08T03:50:44"/>
    <n v="30.2"/>
    <x v="12"/>
    <s v="US"/>
    <s v="US"/>
    <n v="9"/>
    <n v="1"/>
    <s v="rideshare"/>
    <d v="2031-06-01T00:00:00"/>
    <d v="2012-11-26T00:00:00"/>
    <d v="2016-05-24T00:00:00"/>
    <n v="852"/>
    <n v="852"/>
    <n v="7591"/>
    <s v="PURCHASE"/>
    <x v="0"/>
    <n v="1340.37"/>
    <b v="0"/>
    <b v="0"/>
    <s v="0"/>
    <s v="Good"/>
    <s v="YES"/>
  </r>
  <r>
    <n v="160743506"/>
    <n v="160743506"/>
    <x v="7"/>
    <n v="5000"/>
    <s v="2016-03-29T11:49:53"/>
    <n v="8.42"/>
    <x v="53"/>
    <s v="US"/>
    <s v="US"/>
    <n v="5"/>
    <n v="1"/>
    <s v="mobileapps"/>
    <d v="2022-10-01T00:00:00"/>
    <d v="2014-03-03T00:00:00"/>
    <d v="2014-03-03T00:00:00"/>
    <n v="818"/>
    <n v="818"/>
    <n v="2139"/>
    <s v="PURCHASE"/>
    <x v="0"/>
    <n v="0"/>
    <b v="0"/>
    <b v="0"/>
    <s v="0"/>
    <s v="Good"/>
    <s v="YES"/>
  </r>
  <r>
    <n v="376921747"/>
    <n v="376921747"/>
    <x v="7"/>
    <n v="665.78"/>
    <s v="2016-05-16T15:25:28"/>
    <n v="99.01"/>
    <x v="30"/>
    <s v="US"/>
    <s v="US"/>
    <n v="5"/>
    <n v="1"/>
    <s v="online_retail"/>
    <d v="2029-07-01T00:00:00"/>
    <d v="2015-10-10T00:00:00"/>
    <d v="2015-10-10T00:00:00"/>
    <n v="843"/>
    <n v="843"/>
    <n v="3502"/>
    <s v="PURCHASE"/>
    <x v="0"/>
    <n v="4334.22"/>
    <b v="0"/>
    <b v="0"/>
    <s v="0"/>
    <s v="Good"/>
    <s v="YES"/>
  </r>
  <r>
    <n v="616967429"/>
    <n v="616967429"/>
    <x v="0"/>
    <n v="9405.41"/>
    <s v="2016-09-26T08:11:35"/>
    <n v="79.47"/>
    <x v="466"/>
    <s v="US"/>
    <s v="US"/>
    <n v="5"/>
    <n v="1"/>
    <s v="fuel"/>
    <d v="2031-07-01T00:00:00"/>
    <d v="2004-12-13T00:00:00"/>
    <d v="2016-05-22T00:00:00"/>
    <n v="256"/>
    <n v="256"/>
    <n v="9598"/>
    <s v="PURCHASE"/>
    <x v="0"/>
    <n v="5594.59"/>
    <b v="1"/>
    <b v="0"/>
    <s v="0"/>
    <s v="Good"/>
    <s v="YES"/>
  </r>
  <r>
    <n v="769784875"/>
    <n v="769784875"/>
    <x v="4"/>
    <n v="1505.2"/>
    <s v="2016-06-11T18:08:17"/>
    <n v="255.23"/>
    <x v="61"/>
    <s v="US"/>
    <s v="US"/>
    <n v="9"/>
    <n v="1"/>
    <s v="subscriptions"/>
    <d v="2027-01-01T00:00:00"/>
    <d v="2014-11-19T00:00:00"/>
    <d v="2016-06-10T00:00:00"/>
    <n v="390"/>
    <n v="390"/>
    <n v="5412"/>
    <s v="PURCHASE"/>
    <x v="0"/>
    <n v="5994.8"/>
    <b v="0"/>
    <b v="0"/>
    <s v="0"/>
    <s v="Good"/>
    <s v="YES"/>
  </r>
  <r>
    <n v="525945542"/>
    <n v="525945542"/>
    <x v="0"/>
    <n v="14306.54"/>
    <s v="2016-09-20T06:31:58"/>
    <n v="84.87"/>
    <x v="228"/>
    <s v="US"/>
    <s v="US"/>
    <n v="9"/>
    <n v="1"/>
    <s v="entertainment"/>
    <d v="2026-07-01T00:00:00"/>
    <d v="2011-01-07T00:00:00"/>
    <d v="2011-01-07T00:00:00"/>
    <n v="664"/>
    <n v="664"/>
    <n v="7488"/>
    <s v="PURCHASE"/>
    <x v="0"/>
    <n v="693.46"/>
    <b v="0"/>
    <b v="0"/>
    <s v="0"/>
    <s v="Good"/>
    <s v="YES"/>
  </r>
  <r>
    <n v="880788412"/>
    <n v="880788412"/>
    <x v="4"/>
    <n v="6868.81"/>
    <s v="2016-02-28T00:35:08"/>
    <n v="168.22"/>
    <x v="213"/>
    <s v="US"/>
    <s v="US"/>
    <n v="2"/>
    <n v="1"/>
    <s v="entertainment"/>
    <d v="2027-09-01T00:00:00"/>
    <d v="2013-04-13T00:00:00"/>
    <d v="2013-04-13T00:00:00"/>
    <n v="615"/>
    <n v="615"/>
    <n v="6209"/>
    <s v="PURCHASE"/>
    <x v="0"/>
    <n v="631.19000000000005"/>
    <b v="1"/>
    <b v="0"/>
    <s v="0"/>
    <s v="Good"/>
    <s v="YES"/>
  </r>
  <r>
    <n v="822092759"/>
    <n v="822092759"/>
    <x v="2"/>
    <n v="17485.45"/>
    <s v="2016-08-15T16:03:33"/>
    <n v="19.989999999999998"/>
    <x v="174"/>
    <s v="US"/>
    <s v="US"/>
    <n v="9"/>
    <n v="1"/>
    <s v="online_subscriptions"/>
    <d v="2029-06-01T00:00:00"/>
    <d v="2015-06-29T00:00:00"/>
    <d v="2015-06-29T00:00:00"/>
    <n v="565"/>
    <n v="565"/>
    <n v="4203"/>
    <s v="PURCHASE"/>
    <x v="0"/>
    <n v="2514.5500000000002"/>
    <b v="0"/>
    <b v="0"/>
    <s v="0"/>
    <s v="Good"/>
    <s v="YES"/>
  </r>
  <r>
    <n v="365836072"/>
    <n v="365836072"/>
    <x v="7"/>
    <n v="4719.13"/>
    <s v="2016-12-26T07:34:30"/>
    <n v="19.86"/>
    <x v="11"/>
    <s v="US"/>
    <s v="US"/>
    <n v="9"/>
    <n v="8"/>
    <s v="online_retail"/>
    <d v="2019-09-01T00:00:00"/>
    <d v="2015-09-07T00:00:00"/>
    <d v="2015-09-07T00:00:00"/>
    <n v="577"/>
    <n v="577"/>
    <n v="4965"/>
    <s v="PURCHASE"/>
    <x v="0"/>
    <n v="280.87"/>
    <b v="0"/>
    <b v="0"/>
    <s v="0"/>
    <s v="Good"/>
    <s v="YES"/>
  </r>
  <r>
    <n v="755232295"/>
    <n v="755232295"/>
    <x v="1"/>
    <n v="1789.65"/>
    <s v="2016-07-21T06:46:50"/>
    <n v="96.85"/>
    <x v="10"/>
    <s v="US"/>
    <s v="US"/>
    <n v="2"/>
    <n v="1"/>
    <s v="online_retail"/>
    <d v="2026-01-01T00:00:00"/>
    <d v="2015-11-14T00:00:00"/>
    <d v="2015-11-14T00:00:00"/>
    <n v="911"/>
    <n v="911"/>
    <n v="4179"/>
    <s v="PURCHASE"/>
    <x v="1"/>
    <n v="710.35"/>
    <b v="0"/>
    <b v="0"/>
    <s v="0"/>
    <s v="Good"/>
    <s v="YES"/>
  </r>
  <r>
    <n v="625969138"/>
    <n v="625969138"/>
    <x v="4"/>
    <n v="6832.47"/>
    <s v="2016-03-29T03:23:41"/>
    <n v="229.53"/>
    <x v="467"/>
    <s v="US"/>
    <s v="US"/>
    <n v="5"/>
    <n v="1"/>
    <s v="hotels"/>
    <d v="2023-04-01T00:00:00"/>
    <d v="2015-02-24T00:00:00"/>
    <d v="2015-02-24T00:00:00"/>
    <n v="949"/>
    <n v="949"/>
    <n v="1282"/>
    <s v="PURCHASE"/>
    <x v="0"/>
    <n v="667.53"/>
    <b v="1"/>
    <b v="0"/>
    <s v="1"/>
    <s v="Good"/>
    <s v="YES"/>
  </r>
  <r>
    <n v="456044564"/>
    <n v="456044564"/>
    <x v="5"/>
    <n v="7418.5"/>
    <s v="2016-10-23T20:17:09"/>
    <n v="100.78"/>
    <x v="72"/>
    <s v="US"/>
    <s v="US"/>
    <n v="5"/>
    <n v="1"/>
    <s v="online_retail"/>
    <d v="2022-02-01T00:00:00"/>
    <d v="2012-10-05T00:00:00"/>
    <d v="2016-10-05T00:00:00"/>
    <n v="746"/>
    <n v="746"/>
    <n v="5658"/>
    <s v="PURCHASE"/>
    <x v="0"/>
    <n v="2581.5"/>
    <b v="0"/>
    <b v="0"/>
    <s v="0"/>
    <s v="Good"/>
    <s v="YES"/>
  </r>
  <r>
    <n v="945032483"/>
    <n v="945032483"/>
    <x v="6"/>
    <n v="965.83"/>
    <s v="2016-10-23T10:30:31"/>
    <n v="26.4"/>
    <x v="11"/>
    <s v="US"/>
    <s v="US"/>
    <n v="5"/>
    <n v="1"/>
    <s v="online_retail"/>
    <d v="2025-03-01T00:00:00"/>
    <d v="2014-12-14T00:00:00"/>
    <d v="2014-12-14T00:00:00"/>
    <n v="941"/>
    <n v="941"/>
    <n v="7410"/>
    <s v="PURCHASE"/>
    <x v="0"/>
    <n v="34.17"/>
    <b v="0"/>
    <b v="0"/>
    <s v="0"/>
    <s v="Good"/>
    <s v="YES"/>
  </r>
  <r>
    <n v="536859690"/>
    <n v="536859690"/>
    <x v="0"/>
    <n v="4626.8999999999996"/>
    <s v="2016-07-31T05:48:05"/>
    <n v="230.64"/>
    <x v="22"/>
    <s v="US"/>
    <s v="US"/>
    <n v="5"/>
    <n v="1"/>
    <s v="online_gifts"/>
    <d v="2031-04-01T00:00:00"/>
    <d v="2015-08-08T00:00:00"/>
    <d v="2015-08-08T00:00:00"/>
    <n v="951"/>
    <n v="951"/>
    <n v="9801"/>
    <s v="PURCHASE"/>
    <x v="0"/>
    <n v="10373.1"/>
    <b v="0"/>
    <b v="0"/>
    <s v="0"/>
    <s v="Good"/>
    <s v="YES"/>
  </r>
  <r>
    <n v="289578428"/>
    <n v="289578428"/>
    <x v="2"/>
    <n v="19978.060000000001"/>
    <s v="2016-08-10T14:18:20"/>
    <n v="21.97"/>
    <x v="468"/>
    <s v="US"/>
    <s v="US"/>
    <n v="9"/>
    <n v="1"/>
    <s v="fastfood"/>
    <d v="2025-01-01T00:00:00"/>
    <d v="2015-04-12T00:00:00"/>
    <d v="2015-04-12T00:00:00"/>
    <n v="877"/>
    <n v="877"/>
    <n v="69"/>
    <s v="REVERSAL"/>
    <x v="0"/>
    <n v="21.94"/>
    <b v="1"/>
    <b v="0"/>
    <s v="0"/>
    <s v="Good"/>
    <s v="YES"/>
  </r>
  <r>
    <n v="346845675"/>
    <n v="346845675"/>
    <x v="4"/>
    <n v="1466.25"/>
    <s v="2016-10-21T12:52:51"/>
    <n v="180.82"/>
    <x v="12"/>
    <s v="US"/>
    <s v="US"/>
    <n v="5"/>
    <n v="1"/>
    <s v="rideshare"/>
    <d v="2025-09-01T00:00:00"/>
    <d v="2015-03-24T00:00:00"/>
    <d v="2016-09-27T00:00:00"/>
    <n v="878"/>
    <n v="878"/>
    <n v="9010"/>
    <s v="PURCHASE"/>
    <x v="0"/>
    <n v="6033.75"/>
    <b v="0"/>
    <b v="0"/>
    <s v="0"/>
    <s v="Good"/>
    <s v="YES"/>
  </r>
  <r>
    <n v="663613470"/>
    <n v="663613470"/>
    <x v="6"/>
    <n v="1000"/>
    <s v="2016-04-11T11:16:45"/>
    <n v="51.87"/>
    <x v="469"/>
    <s v="US"/>
    <s v="US"/>
    <n v="2"/>
    <n v="1"/>
    <s v="personal care"/>
    <d v="2024-04-01T00:00:00"/>
    <d v="2013-03-08T00:00:00"/>
    <d v="2013-03-08T00:00:00"/>
    <n v="857"/>
    <n v="857"/>
    <n v="7000"/>
    <s v="PURCHASE"/>
    <x v="0"/>
    <n v="0"/>
    <b v="1"/>
    <b v="0"/>
    <s v="0"/>
    <s v="Good"/>
    <s v="YES"/>
  </r>
  <r>
    <n v="369244820"/>
    <n v="369244820"/>
    <x v="5"/>
    <n v="5457.89"/>
    <s v="2016-02-12T05:15:34"/>
    <n v="86.93"/>
    <x v="405"/>
    <s v="US"/>
    <s v="US"/>
    <n v="5"/>
    <n v="1"/>
    <s v="food"/>
    <d v="2027-04-01T00:00:00"/>
    <d v="2015-06-03T00:00:00"/>
    <d v="2015-06-03T00:00:00"/>
    <n v="637"/>
    <n v="637"/>
    <n v="8338"/>
    <s v="PURCHASE"/>
    <x v="0"/>
    <n v="4542.1099999999997"/>
    <b v="1"/>
    <b v="0"/>
    <s v="0"/>
    <s v="Good"/>
    <s v="YES"/>
  </r>
  <r>
    <n v="927002454"/>
    <n v="927002454"/>
    <x v="5"/>
    <n v="8880.1200000000008"/>
    <s v="2016-06-05T10:37:32"/>
    <n v="44.34"/>
    <x v="366"/>
    <s v="US"/>
    <s v="US"/>
    <n v="2"/>
    <n v="1"/>
    <s v="airline"/>
    <d v="2031-09-01T00:00:00"/>
    <d v="2013-10-14T00:00:00"/>
    <d v="2016-04-26T00:00:00"/>
    <n v="673"/>
    <n v="673"/>
    <n v="5942"/>
    <s v="PURCHASE"/>
    <x v="0"/>
    <n v="1119.8800000000001"/>
    <b v="0"/>
    <b v="0"/>
    <s v="0"/>
    <s v="Good"/>
    <s v="YES"/>
  </r>
  <r>
    <n v="699026855"/>
    <n v="699026855"/>
    <x v="2"/>
    <n v="8614.32"/>
    <s v="2016-02-18T04:02:01"/>
    <n v="131.09"/>
    <x v="11"/>
    <s v="US"/>
    <s v="US"/>
    <n v="5"/>
    <n v="1"/>
    <s v="online_retail"/>
    <d v="2021-11-01T00:00:00"/>
    <d v="2015-10-12T00:00:00"/>
    <d v="2016-02-13T00:00:00"/>
    <n v="445"/>
    <n v="445"/>
    <n v="8430"/>
    <s v="PURCHASE"/>
    <x v="0"/>
    <n v="11385.68"/>
    <b v="0"/>
    <b v="0"/>
    <s v="0"/>
    <s v="Good"/>
    <s v="YES"/>
  </r>
  <r>
    <n v="488827914"/>
    <n v="488827914"/>
    <x v="5"/>
    <n v="9853.0300000000007"/>
    <s v="2016-12-18T03:12:58"/>
    <n v="155.91999999999999"/>
    <x v="139"/>
    <s v="US"/>
    <s v="US"/>
    <n v="9"/>
    <n v="1"/>
    <s v="furniture"/>
    <d v="2031-09-01T00:00:00"/>
    <d v="2012-05-03T00:00:00"/>
    <d v="2012-05-03T00:00:00"/>
    <n v="506"/>
    <n v="506"/>
    <n v="6854"/>
    <s v="PURCHASE"/>
    <x v="1"/>
    <n v="146.97"/>
    <b v="1"/>
    <b v="0"/>
    <s v="0"/>
    <s v="Good"/>
    <s v="YES"/>
  </r>
  <r>
    <n v="847775270"/>
    <n v="847775270"/>
    <x v="7"/>
    <n v="4817.25"/>
    <s v="2016-09-12T18:27:35"/>
    <n v="373"/>
    <x v="30"/>
    <s v="US"/>
    <s v="US"/>
    <n v="80"/>
    <n v="1"/>
    <s v="online_retail"/>
    <d v="2030-06-01T00:00:00"/>
    <d v="2011-12-24T00:00:00"/>
    <d v="2011-12-24T00:00:00"/>
    <n v="181"/>
    <n v="181"/>
    <n v="6240"/>
    <s v="PURCHASE"/>
    <x v="0"/>
    <n v="182.75"/>
    <b v="0"/>
    <b v="0"/>
    <s v="1"/>
    <s v="Good"/>
    <s v="YES"/>
  </r>
  <r>
    <n v="389515842"/>
    <n v="389515842"/>
    <x v="9"/>
    <n v="49866.94"/>
    <s v="2016-09-03T19:37:38"/>
    <n v="434.39"/>
    <x v="60"/>
    <s v="US"/>
    <s v="US"/>
    <n v="2"/>
    <n v="1"/>
    <s v="rideshare"/>
    <d v="2021-02-01T00:00:00"/>
    <d v="2015-07-25T00:00:00"/>
    <d v="2016-02-13T00:00:00"/>
    <n v="754"/>
    <n v="754"/>
    <n v="5051"/>
    <s v="PURCHASE"/>
    <x v="0"/>
    <n v="133.06"/>
    <b v="0"/>
    <b v="0"/>
    <s v="0"/>
    <s v="Good"/>
    <s v="YES"/>
  </r>
  <r>
    <n v="534294820"/>
    <n v="534294820"/>
    <x v="9"/>
    <n v="48171.32"/>
    <s v="2016-07-09T02:06:39"/>
    <n v="0"/>
    <x v="72"/>
    <s v="US"/>
    <s v="US"/>
    <n v="9"/>
    <n v="1"/>
    <s v="online_retail"/>
    <d v="2018-12-01T00:00:00"/>
    <d v="2008-07-14T00:00:00"/>
    <d v="2016-06-03T00:00:00"/>
    <n v="969"/>
    <n v="969"/>
    <n v="1878"/>
    <s v="ADDRESS_VERIFICATION"/>
    <x v="0"/>
    <n v="1828.68"/>
    <b v="0"/>
    <b v="0"/>
    <s v="0"/>
    <s v="Good"/>
    <s v="YES"/>
  </r>
  <r>
    <n v="344165159"/>
    <n v="344165159"/>
    <x v="7"/>
    <n v="856.07"/>
    <s v="2016-03-07T14:02:50"/>
    <n v="88.66"/>
    <x v="470"/>
    <s v="US"/>
    <s v="US"/>
    <n v="9"/>
    <n v="1"/>
    <s v="fastfood"/>
    <d v="2024-03-01T00:00:00"/>
    <d v="2015-06-29T00:00:00"/>
    <d v="2015-06-29T00:00:00"/>
    <n v="632"/>
    <n v="632"/>
    <n v="539"/>
    <s v="PURCHASE"/>
    <x v="0"/>
    <n v="4143.93"/>
    <b v="1"/>
    <b v="0"/>
    <s v="0"/>
    <s v="Good"/>
    <s v="YES"/>
  </r>
  <r>
    <n v="594665393"/>
    <n v="594665393"/>
    <x v="9"/>
    <n v="39567.54"/>
    <s v="2016-10-24T08:34:50"/>
    <n v="144.61000000000001"/>
    <x v="1"/>
    <s v="US"/>
    <s v="US"/>
    <n v="5"/>
    <n v="1"/>
    <s v="online_retail"/>
    <d v="2023-03-01T00:00:00"/>
    <d v="2015-02-07T00:00:00"/>
    <d v="2016-01-22T00:00:00"/>
    <n v="606"/>
    <n v="606"/>
    <n v="8935"/>
    <s v="PURCHASE"/>
    <x v="0"/>
    <n v="10432.459999999999"/>
    <b v="0"/>
    <b v="0"/>
    <s v="0"/>
    <s v="Good"/>
    <s v="YES"/>
  </r>
  <r>
    <n v="778536189"/>
    <n v="778536189"/>
    <x v="4"/>
    <n v="6015.48"/>
    <s v="2016-11-08T13:27:26"/>
    <n v="114.61"/>
    <x v="12"/>
    <s v="US"/>
    <s v="US"/>
    <n v="5"/>
    <n v="1"/>
    <s v="rideshare"/>
    <d v="2030-08-01T00:00:00"/>
    <d v="2004-07-09T00:00:00"/>
    <d v="2016-04-28T00:00:00"/>
    <n v="812"/>
    <n v="812"/>
    <n v="5300"/>
    <s v="PURCHASE"/>
    <x v="0"/>
    <n v="1484.52"/>
    <b v="0"/>
    <b v="0"/>
    <s v="0"/>
    <s v="Good"/>
    <s v="YES"/>
  </r>
  <r>
    <n v="235721673"/>
    <n v="235721673"/>
    <x v="7"/>
    <n v="755.16"/>
    <s v="2016-11-26T11:41:46"/>
    <n v="349.74"/>
    <x v="18"/>
    <s v="US"/>
    <s v="US"/>
    <n v="9"/>
    <n v="1"/>
    <s v="entertainment"/>
    <d v="2023-12-01T00:00:00"/>
    <d v="2013-06-15T00:00:00"/>
    <d v="2016-09-18T00:00:00"/>
    <n v="634"/>
    <n v="634"/>
    <n v="5325"/>
    <s v="PURCHASE"/>
    <x v="0"/>
    <n v="4244.84"/>
    <b v="1"/>
    <b v="0"/>
    <s v="0"/>
    <s v="Good"/>
    <s v="YES"/>
  </r>
  <r>
    <n v="621929144"/>
    <n v="621929144"/>
    <x v="5"/>
    <n v="8959.76"/>
    <s v="2016-12-04T12:36:45"/>
    <n v="91.07"/>
    <x v="435"/>
    <s v="US"/>
    <s v="US"/>
    <n v="2"/>
    <n v="99"/>
    <s v="auto"/>
    <d v="2023-03-01T00:00:00"/>
    <d v="2014-07-16T00:00:00"/>
    <d v="2016-03-15T00:00:00"/>
    <n v="479"/>
    <n v="479"/>
    <n v="160"/>
    <s v="PURCHASE"/>
    <x v="0"/>
    <n v="1040.24"/>
    <b v="1"/>
    <b v="0"/>
    <s v="0"/>
    <s v="Good"/>
    <s v="YES"/>
  </r>
  <r>
    <n v="645976627"/>
    <n v="645976627"/>
    <x v="1"/>
    <n v="471.82"/>
    <s v="2016-08-08T08:17:08"/>
    <n v="56.72"/>
    <x v="471"/>
    <s v="US"/>
    <s v="US"/>
    <n v="9"/>
    <n v="1"/>
    <s v="health"/>
    <d v="2022-11-01T00:00:00"/>
    <d v="2014-06-26T00:00:00"/>
    <d v="2016-08-01T00:00:00"/>
    <n v="388"/>
    <n v="388"/>
    <n v="218"/>
    <s v="PURCHASE"/>
    <x v="0"/>
    <n v="2028.18"/>
    <b v="0"/>
    <b v="0"/>
    <s v="0"/>
    <s v="Good"/>
    <s v="YES"/>
  </r>
  <r>
    <n v="314506271"/>
    <n v="314506271"/>
    <x v="3"/>
    <n v="250"/>
    <s v="2016-03-14T21:28:13"/>
    <n v="0.66"/>
    <x v="472"/>
    <s v="US"/>
    <s v="US"/>
    <n v="2"/>
    <n v="1"/>
    <s v="fastfood"/>
    <d v="2019-07-01T00:00:00"/>
    <d v="2015-06-15T00:00:00"/>
    <d v="2016-02-25T00:00:00"/>
    <n v="815"/>
    <n v="815"/>
    <n v="2640"/>
    <s v="PURCHASE"/>
    <x v="0"/>
    <n v="0"/>
    <b v="1"/>
    <b v="0"/>
    <s v="0"/>
    <s v="Good"/>
    <s v="YES"/>
  </r>
  <r>
    <n v="795756711"/>
    <n v="795756711"/>
    <x v="4"/>
    <n v="1948.57"/>
    <s v="2016-10-25T04:30:25"/>
    <n v="25.84"/>
    <x v="473"/>
    <s v="US"/>
    <s v="US"/>
    <n v="2"/>
    <n v="1"/>
    <s v="fastfood"/>
    <d v="2025-11-01T00:00:00"/>
    <d v="2014-01-21T00:00:00"/>
    <d v="2014-01-21T00:00:00"/>
    <n v="975"/>
    <n v="975"/>
    <n v="4586"/>
    <s v="PURCHASE"/>
    <x v="0"/>
    <n v="5551.43"/>
    <b v="1"/>
    <b v="0"/>
    <s v="0"/>
    <s v="Good"/>
    <s v="YES"/>
  </r>
  <r>
    <n v="832350956"/>
    <n v="832350956"/>
    <x v="0"/>
    <n v="12120.09"/>
    <s v="2016-11-22T06:40:51"/>
    <n v="90.8"/>
    <x v="474"/>
    <s v="US"/>
    <s v="US"/>
    <n v="5"/>
    <n v="8"/>
    <s v="fastfood"/>
    <d v="2019-02-01T00:00:00"/>
    <d v="2015-03-30T00:00:00"/>
    <d v="2016-11-14T00:00:00"/>
    <n v="159"/>
    <n v="159"/>
    <n v="3147"/>
    <s v="PURCHASE"/>
    <x v="0"/>
    <n v="2879.91"/>
    <b v="1"/>
    <b v="0"/>
    <s v="0"/>
    <s v="Good"/>
    <s v="YES"/>
  </r>
  <r>
    <n v="778536189"/>
    <n v="778536189"/>
    <x v="4"/>
    <n v="3341.35"/>
    <s v="2016-02-14T09:15:40"/>
    <n v="286.67"/>
    <x v="207"/>
    <s v="US"/>
    <s v="US"/>
    <n v="9"/>
    <n v="8"/>
    <s v="food"/>
    <d v="2029-03-01T00:00:00"/>
    <d v="2004-07-09T00:00:00"/>
    <d v="2004-07-09T00:00:00"/>
    <n v="812"/>
    <n v="812"/>
    <n v="5300"/>
    <s v="PURCHASE"/>
    <x v="0"/>
    <n v="4158.6499999999996"/>
    <b v="1"/>
    <b v="0"/>
    <s v="0"/>
    <s v="Good"/>
    <s v="YES"/>
  </r>
  <r>
    <n v="409283554"/>
    <n v="409283554"/>
    <x v="7"/>
    <n v="3060.48"/>
    <s v="2016-07-16T17:14:40"/>
    <n v="212.19"/>
    <x v="475"/>
    <s v="US"/>
    <s v="US"/>
    <n v="5"/>
    <n v="8"/>
    <s v="fastfood"/>
    <d v="2030-08-01T00:00:00"/>
    <d v="2015-08-07T00:00:00"/>
    <d v="2015-08-07T00:00:00"/>
    <n v="571"/>
    <n v="571"/>
    <n v="7165"/>
    <s v="PURCHASE"/>
    <x v="0"/>
    <n v="1939.52"/>
    <b v="1"/>
    <b v="0"/>
    <s v="0"/>
    <s v="Good"/>
    <s v="YES"/>
  </r>
  <r>
    <n v="120785507"/>
    <n v="120785507"/>
    <x v="9"/>
    <n v="36140.699999999997"/>
    <s v="2016-09-19T00:52:53"/>
    <n v="46.49"/>
    <x v="62"/>
    <s v="US"/>
    <s v="US"/>
    <n v="2"/>
    <n v="1"/>
    <s v="food"/>
    <d v="2029-05-01T00:00:00"/>
    <d v="2013-04-22T00:00:00"/>
    <d v="2016-06-13T00:00:00"/>
    <n v="866"/>
    <n v="866"/>
    <n v="5421"/>
    <s v="PURCHASE"/>
    <x v="0"/>
    <n v="13859.3"/>
    <b v="1"/>
    <b v="0"/>
    <s v="0"/>
    <s v="Good"/>
    <s v="YES"/>
  </r>
  <r>
    <n v="437704390"/>
    <n v="437704390"/>
    <x v="2"/>
    <n v="7766.3"/>
    <s v="2016-02-28T09:18:22"/>
    <n v="286.89"/>
    <x v="476"/>
    <s v="US"/>
    <s v="US"/>
    <n v="5"/>
    <n v="1"/>
    <s v="food"/>
    <d v="2019-02-01T00:00:00"/>
    <d v="2010-01-15T00:00:00"/>
    <d v="2010-01-15T00:00:00"/>
    <n v="951"/>
    <n v="951"/>
    <n v="589"/>
    <s v="PURCHASE"/>
    <x v="0"/>
    <n v="12233.7"/>
    <b v="1"/>
    <b v="0"/>
    <s v="0"/>
    <s v="Good"/>
    <s v="YES"/>
  </r>
  <r>
    <n v="653254864"/>
    <n v="653254864"/>
    <x v="7"/>
    <n v="4199.92"/>
    <s v="2016-05-27T01:04:38"/>
    <n v="37.200000000000003"/>
    <x v="477"/>
    <s v="US"/>
    <s v="US"/>
    <n v="5"/>
    <n v="8"/>
    <s v="fastfood"/>
    <d v="2031-12-01T00:00:00"/>
    <d v="2015-08-23T00:00:00"/>
    <d v="2015-08-23T00:00:00"/>
    <n v="850"/>
    <n v="850"/>
    <n v="7997"/>
    <s v="PURCHASE"/>
    <x v="0"/>
    <n v="800.08"/>
    <b v="1"/>
    <b v="0"/>
    <s v="0"/>
    <s v="Good"/>
    <s v="YES"/>
  </r>
  <r>
    <n v="254460551"/>
    <n v="254460551"/>
    <x v="4"/>
    <n v="1737.08"/>
    <s v="2016-10-28T17:18:55"/>
    <n v="30.01"/>
    <x v="299"/>
    <s v="US"/>
    <s v="US"/>
    <n v="9"/>
    <n v="8"/>
    <s v="fastfood"/>
    <d v="2029-08-01T00:00:00"/>
    <d v="2015-06-02T00:00:00"/>
    <d v="2015-06-02T00:00:00"/>
    <n v="344"/>
    <n v="344"/>
    <n v="7311"/>
    <s v="PURCHASE"/>
    <x v="0"/>
    <n v="5762.92"/>
    <b v="1"/>
    <b v="0"/>
    <s v="0"/>
    <s v="Good"/>
    <s v="YES"/>
  </r>
  <r>
    <n v="682229733"/>
    <n v="682229733"/>
    <x v="0"/>
    <n v="14871.06"/>
    <s v="2016-07-26T02:27:28"/>
    <n v="61.12"/>
    <x v="478"/>
    <m/>
    <s v="US"/>
    <n v="5"/>
    <n v="1"/>
    <s v="fuel"/>
    <d v="2031-06-01T00:00:00"/>
    <d v="2014-04-27T00:00:00"/>
    <d v="2014-04-27T00:00:00"/>
    <n v="743"/>
    <n v="743"/>
    <n v="8592"/>
    <s v="PURCHASE"/>
    <x v="0"/>
    <n v="128.94"/>
    <b v="1"/>
    <b v="0"/>
    <s v="0"/>
    <s v="Good"/>
    <s v="YES"/>
  </r>
  <r>
    <n v="520717889"/>
    <n v="520717889"/>
    <x v="5"/>
    <n v="4160.3100000000004"/>
    <s v="2016-11-22T04:58:58"/>
    <n v="106.84"/>
    <x v="404"/>
    <s v="US"/>
    <s v="US"/>
    <n v="9"/>
    <n v="1"/>
    <s v="subscriptions"/>
    <d v="2031-08-01T00:00:00"/>
    <d v="2015-01-12T00:00:00"/>
    <d v="2016-11-18T00:00:00"/>
    <n v="465"/>
    <n v="465"/>
    <n v="5358"/>
    <s v="PURCHASE"/>
    <x v="0"/>
    <n v="5839.69"/>
    <b v="0"/>
    <b v="0"/>
    <s v="0"/>
    <s v="Good"/>
    <s v="YES"/>
  </r>
  <r>
    <n v="985482987"/>
    <n v="985482987"/>
    <x v="7"/>
    <n v="2231.98"/>
    <s v="2016-01-21T11:45:59"/>
    <n v="12.52"/>
    <x v="155"/>
    <s v="US"/>
    <s v="US"/>
    <n v="5"/>
    <n v="1"/>
    <s v="entertainment"/>
    <d v="2022-07-01T00:00:00"/>
    <d v="2014-08-25T00:00:00"/>
    <d v="2014-08-25T00:00:00"/>
    <n v="963"/>
    <n v="963"/>
    <n v="368"/>
    <s v="PURCHASE"/>
    <x v="0"/>
    <n v="2768.02"/>
    <b v="1"/>
    <b v="0"/>
    <s v="0"/>
    <s v="Good"/>
    <s v="YES"/>
  </r>
  <r>
    <n v="227005387"/>
    <n v="227005387"/>
    <x v="5"/>
    <n v="5120.6400000000003"/>
    <s v="2016-08-03T21:27:28"/>
    <n v="97.02"/>
    <x v="60"/>
    <s v="US"/>
    <s v="US"/>
    <n v="2"/>
    <n v="8"/>
    <s v="rideshare"/>
    <d v="2029-07-01T00:00:00"/>
    <d v="2015-11-17T00:00:00"/>
    <d v="2015-11-17T00:00:00"/>
    <n v="760"/>
    <n v="760"/>
    <n v="2797"/>
    <s v="PURCHASE"/>
    <x v="0"/>
    <n v="4879.3599999999997"/>
    <b v="0"/>
    <b v="0"/>
    <s v="0"/>
    <s v="Good"/>
    <s v="YES"/>
  </r>
  <r>
    <n v="510104884"/>
    <n v="510104884"/>
    <x v="4"/>
    <n v="3692.44"/>
    <s v="2016-11-01T19:20:49"/>
    <n v="36.82"/>
    <x v="14"/>
    <s v="US"/>
    <s v="US"/>
    <n v="5"/>
    <n v="1"/>
    <s v="online_retail"/>
    <d v="2031-04-01T00:00:00"/>
    <d v="2012-03-22T00:00:00"/>
    <d v="2016-07-29T00:00:00"/>
    <n v="633"/>
    <n v="631"/>
    <n v="3559"/>
    <s v="PURCHASE"/>
    <x v="0"/>
    <n v="3807.56"/>
    <b v="0"/>
    <b v="0"/>
    <s v="0"/>
    <s v="Good"/>
    <s v="NO"/>
  </r>
  <r>
    <n v="211909403"/>
    <n v="211909403"/>
    <x v="4"/>
    <n v="1076.8399999999999"/>
    <s v="2016-09-16T08:18:53"/>
    <n v="66.2"/>
    <x v="479"/>
    <s v="US"/>
    <s v="US"/>
    <n v="5"/>
    <n v="1"/>
    <s v="fastfood"/>
    <d v="2025-07-01T00:00:00"/>
    <d v="2015-12-29T00:00:00"/>
    <d v="2016-06-12T00:00:00"/>
    <n v="830"/>
    <n v="830"/>
    <n v="5105"/>
    <s v="PURCHASE"/>
    <x v="0"/>
    <n v="6423.16"/>
    <b v="1"/>
    <b v="0"/>
    <s v="0"/>
    <s v="Good"/>
    <s v="YES"/>
  </r>
  <r>
    <n v="838085703"/>
    <n v="838085703"/>
    <x v="7"/>
    <n v="1137.6199999999999"/>
    <s v="2016-07-03T14:48:07"/>
    <n v="122.95"/>
    <x v="12"/>
    <s v="US"/>
    <s v="US"/>
    <n v="9"/>
    <n v="1"/>
    <s v="rideshare"/>
    <d v="2025-10-01T00:00:00"/>
    <d v="2015-09-24T00:00:00"/>
    <d v="2016-06-06T00:00:00"/>
    <n v="625"/>
    <n v="625"/>
    <n v="4062"/>
    <s v="PURCHASE"/>
    <x v="0"/>
    <n v="3862.38"/>
    <b v="0"/>
    <b v="0"/>
    <s v="0"/>
    <s v="Good"/>
    <s v="YES"/>
  </r>
  <r>
    <n v="807390108"/>
    <n v="807390108"/>
    <x v="5"/>
    <n v="6187.93"/>
    <s v="2016-05-26T21:50:34"/>
    <n v="0"/>
    <x v="31"/>
    <s v="US"/>
    <s v="US"/>
    <n v="9"/>
    <n v="1"/>
    <s v="mobileapps"/>
    <d v="2019-07-01T00:00:00"/>
    <d v="2015-04-09T00:00:00"/>
    <d v="2016-05-17T00:00:00"/>
    <n v="755"/>
    <n v="755"/>
    <n v="3883"/>
    <s v="PURCHASE"/>
    <x v="0"/>
    <n v="3812.07"/>
    <b v="0"/>
    <b v="0"/>
    <s v="0"/>
    <s v="Good"/>
    <s v="YES"/>
  </r>
  <r>
    <n v="416835786"/>
    <n v="416835786"/>
    <x v="2"/>
    <n v="19436.23"/>
    <s v="2016-09-23T08:19:32"/>
    <n v="343.81"/>
    <x v="480"/>
    <s v="US"/>
    <s v="US"/>
    <n v="5"/>
    <n v="1"/>
    <s v="furniture"/>
    <d v="2027-10-01T00:00:00"/>
    <d v="2015-11-14T00:00:00"/>
    <d v="2015-11-14T00:00:00"/>
    <n v="477"/>
    <n v="477"/>
    <n v="4589"/>
    <s v="PURCHASE"/>
    <x v="0"/>
    <n v="563.77"/>
    <b v="1"/>
    <b v="0"/>
    <s v="0"/>
    <s v="Good"/>
    <s v="YES"/>
  </r>
  <r>
    <n v="663613470"/>
    <n v="663613470"/>
    <x v="6"/>
    <n v="1000"/>
    <s v="2016-09-01T22:52:33"/>
    <n v="17.89"/>
    <x v="174"/>
    <s v="US"/>
    <s v="US"/>
    <n v="5"/>
    <n v="1"/>
    <s v="online_subscriptions"/>
    <d v="2030-12-01T00:00:00"/>
    <d v="2013-03-08T00:00:00"/>
    <d v="2013-03-08T00:00:00"/>
    <n v="857"/>
    <n v="857"/>
    <n v="7000"/>
    <s v="PURCHASE"/>
    <x v="0"/>
    <n v="0"/>
    <b v="0"/>
    <b v="0"/>
    <s v="0"/>
    <s v="Good"/>
    <s v="YES"/>
  </r>
  <r>
    <n v="318001076"/>
    <n v="318001076"/>
    <x v="9"/>
    <n v="13304.99"/>
    <s v="2016-01-10T02:32:45"/>
    <n v="24.1"/>
    <x v="14"/>
    <s v="US"/>
    <s v="US"/>
    <n v="2"/>
    <n v="99"/>
    <s v="online_retail"/>
    <d v="2019-11-01T00:00:00"/>
    <d v="2015-12-11T00:00:00"/>
    <d v="2015-12-11T00:00:00"/>
    <n v="633"/>
    <n v="633"/>
    <n v="1789"/>
    <s v="PURCHASE"/>
    <x v="0"/>
    <n v="36695.01"/>
    <b v="0"/>
    <b v="0"/>
    <s v="0"/>
    <s v="Good"/>
    <s v="YES"/>
  </r>
  <r>
    <n v="775783821"/>
    <n v="775783821"/>
    <x v="7"/>
    <n v="1459.36"/>
    <s v="2016-02-08T18:45:55"/>
    <n v="3.37"/>
    <x v="64"/>
    <s v="US"/>
    <s v="US"/>
    <n v="5"/>
    <n v="1"/>
    <s v="online_retail"/>
    <d v="2026-06-01T00:00:00"/>
    <d v="2009-06-03T00:00:00"/>
    <d v="2009-06-03T00:00:00"/>
    <n v="991"/>
    <n v="991"/>
    <n v="6822"/>
    <s v="PURCHASE"/>
    <x v="0"/>
    <n v="3540.64"/>
    <b v="0"/>
    <b v="0"/>
    <s v="0"/>
    <s v="Good"/>
    <s v="YES"/>
  </r>
  <r>
    <n v="231679743"/>
    <n v="231679743"/>
    <x v="7"/>
    <n v="4482.43"/>
    <s v="2016-03-18T23:34:13"/>
    <n v="31.62"/>
    <x v="481"/>
    <s v="US"/>
    <s v="US"/>
    <n v="5"/>
    <n v="8"/>
    <s v="fuel"/>
    <d v="2026-05-01T00:00:00"/>
    <d v="2015-03-06T00:00:00"/>
    <d v="2015-03-06T00:00:00"/>
    <n v="494"/>
    <n v="494"/>
    <n v="8967"/>
    <s v="PURCHASE"/>
    <x v="0"/>
    <n v="517.57000000000005"/>
    <b v="1"/>
    <b v="0"/>
    <s v="0"/>
    <s v="Good"/>
    <s v="YES"/>
  </r>
  <r>
    <n v="115214830"/>
    <n v="115214830"/>
    <x v="7"/>
    <n v="1917.67"/>
    <s v="2016-03-18T14:44:33"/>
    <n v="107.92"/>
    <x v="381"/>
    <s v="US"/>
    <s v="US"/>
    <m/>
    <n v="1"/>
    <s v="food"/>
    <d v="2030-09-01T00:00:00"/>
    <d v="2015-06-11T00:00:00"/>
    <d v="2016-01-20T00:00:00"/>
    <n v="422"/>
    <n v="422"/>
    <n v="1605"/>
    <s v="PURCHASE"/>
    <x v="0"/>
    <n v="3082.33"/>
    <b v="1"/>
    <b v="0"/>
    <s v="0"/>
    <s v="Good"/>
    <s v="YES"/>
  </r>
  <r>
    <n v="456044564"/>
    <n v="456044564"/>
    <x v="5"/>
    <n v="6826.57"/>
    <s v="2016-04-17T11:44:19"/>
    <n v="139.94"/>
    <x v="482"/>
    <s v="US"/>
    <s v="US"/>
    <n v="9"/>
    <n v="1"/>
    <s v="health"/>
    <d v="2028-05-01T00:00:00"/>
    <d v="2012-10-05T00:00:00"/>
    <d v="2016-03-29T00:00:00"/>
    <n v="746"/>
    <n v="746"/>
    <n v="5658"/>
    <s v="PURCHASE"/>
    <x v="0"/>
    <n v="3173.43"/>
    <b v="0"/>
    <b v="0"/>
    <s v="0"/>
    <s v="Good"/>
    <s v="YES"/>
  </r>
  <r>
    <n v="488833264"/>
    <n v="488833264"/>
    <x v="0"/>
    <n v="5714.52"/>
    <s v="2016-12-13T20:08:15"/>
    <n v="92.83"/>
    <x v="163"/>
    <s v="US"/>
    <s v="US"/>
    <n v="9"/>
    <n v="1"/>
    <s v="auto"/>
    <d v="2022-02-01T00:00:00"/>
    <d v="2012-05-24T00:00:00"/>
    <d v="2012-05-24T00:00:00"/>
    <n v="889"/>
    <n v="889"/>
    <n v="7209"/>
    <s v="PURCHASE"/>
    <x v="0"/>
    <n v="9285.48"/>
    <b v="1"/>
    <b v="0"/>
    <s v="0"/>
    <s v="Good"/>
    <s v="YES"/>
  </r>
  <r>
    <n v="353215513"/>
    <n v="353215513"/>
    <x v="4"/>
    <n v="3116.91"/>
    <s v="2016-04-20T12:03:53"/>
    <n v="60.31"/>
    <x v="483"/>
    <s v="US"/>
    <s v="US"/>
    <n v="5"/>
    <n v="1"/>
    <s v="food"/>
    <d v="2030-11-01T00:00:00"/>
    <d v="2013-07-04T00:00:00"/>
    <d v="2016-03-17T00:00:00"/>
    <n v="986"/>
    <n v="986"/>
    <n v="2705"/>
    <s v="PURCHASE"/>
    <x v="0"/>
    <n v="4383.09"/>
    <b v="1"/>
    <b v="0"/>
    <s v="0"/>
    <s v="Good"/>
    <s v="YES"/>
  </r>
  <r>
    <n v="465112746"/>
    <n v="465112746"/>
    <x v="1"/>
    <n v="712.43"/>
    <s v="2016-12-07T23:11:09"/>
    <n v="30.1"/>
    <x v="484"/>
    <s v="US"/>
    <s v="US"/>
    <n v="5"/>
    <n v="1"/>
    <s v="fuel"/>
    <d v="2028-05-01T00:00:00"/>
    <d v="2014-06-20T00:00:00"/>
    <d v="2016-03-28T00:00:00"/>
    <n v="670"/>
    <n v="670"/>
    <n v="84"/>
    <s v="PURCHASE"/>
    <x v="0"/>
    <n v="1787.57"/>
    <b v="1"/>
    <b v="0"/>
    <s v="0"/>
    <s v="Good"/>
    <s v="YES"/>
  </r>
  <r>
    <n v="724845884"/>
    <n v="724845884"/>
    <x v="6"/>
    <n v="260.19"/>
    <s v="2016-09-20T04:13:06"/>
    <n v="90.98"/>
    <x v="485"/>
    <s v="US"/>
    <s v="US"/>
    <n v="9"/>
    <n v="1"/>
    <s v="furniture"/>
    <d v="2027-07-01T00:00:00"/>
    <d v="2015-12-30T00:00:00"/>
    <d v="2016-07-20T00:00:00"/>
    <n v="611"/>
    <n v="611"/>
    <n v="3520"/>
    <s v="PURCHASE"/>
    <x v="0"/>
    <n v="739.81"/>
    <b v="1"/>
    <b v="0"/>
    <s v="0"/>
    <s v="Good"/>
    <s v="YES"/>
  </r>
  <r>
    <n v="341256661"/>
    <n v="341256661"/>
    <x v="3"/>
    <n v="18.53"/>
    <s v="2016-07-02T19:42:34"/>
    <n v="119.82"/>
    <x v="112"/>
    <s v="US"/>
    <s v="US"/>
    <n v="5"/>
    <n v="1"/>
    <s v="fastfood"/>
    <d v="2018-10-01T00:00:00"/>
    <d v="2014-02-24T00:00:00"/>
    <d v="2016-01-21T00:00:00"/>
    <n v="484"/>
    <n v="484"/>
    <n v="0"/>
    <s v="PURCHASE"/>
    <x v="0"/>
    <n v="231.47"/>
    <b v="1"/>
    <b v="0"/>
    <s v="0"/>
    <s v="Bad"/>
    <s v="YES"/>
  </r>
  <r>
    <n v="460693069"/>
    <n v="460693069"/>
    <x v="7"/>
    <n v="3154.5"/>
    <s v="2016-12-12T19:49:21"/>
    <n v="25.64"/>
    <x v="248"/>
    <s v="US"/>
    <s v="US"/>
    <n v="9"/>
    <n v="1"/>
    <s v="fuel"/>
    <d v="2020-05-01T00:00:00"/>
    <d v="2013-05-27T00:00:00"/>
    <d v="2016-06-25T00:00:00"/>
    <n v="582"/>
    <n v="582"/>
    <n v="3577"/>
    <s v="PURCHASE"/>
    <x v="0"/>
    <n v="1845.5"/>
    <b v="1"/>
    <b v="0"/>
    <s v="0"/>
    <s v="Good"/>
    <s v="YES"/>
  </r>
  <r>
    <n v="285585854"/>
    <n v="285585854"/>
    <x v="7"/>
    <n v="640.26"/>
    <s v="2016-08-17T18:51:08"/>
    <n v="217.75"/>
    <x v="317"/>
    <s v="US"/>
    <s v="US"/>
    <n v="9"/>
    <n v="1"/>
    <s v="food"/>
    <d v="2026-03-01T00:00:00"/>
    <d v="2015-06-18T00:00:00"/>
    <d v="2015-06-18T00:00:00"/>
    <n v="571"/>
    <n v="571"/>
    <n v="4913"/>
    <s v="PURCHASE"/>
    <x v="0"/>
    <n v="4359.74"/>
    <b v="1"/>
    <b v="0"/>
    <s v="0"/>
    <s v="Good"/>
    <s v="YES"/>
  </r>
  <r>
    <n v="423667120"/>
    <n v="423667120"/>
    <x v="2"/>
    <n v="13481.19"/>
    <s v="2016-03-08T06:01:05"/>
    <n v="189.72"/>
    <x v="486"/>
    <s v="US"/>
    <s v="US"/>
    <n v="5"/>
    <n v="8"/>
    <s v="fastfood"/>
    <d v="2019-12-01T00:00:00"/>
    <d v="2015-11-03T00:00:00"/>
    <d v="2016-01-20T00:00:00"/>
    <n v="622"/>
    <n v="622"/>
    <n v="6616"/>
    <s v="PURCHASE"/>
    <x v="0"/>
    <n v="6518.81"/>
    <b v="1"/>
    <b v="0"/>
    <s v="0"/>
    <s v="Good"/>
    <s v="YES"/>
  </r>
  <r>
    <n v="688236342"/>
    <n v="688236342"/>
    <x v="9"/>
    <n v="42670.239999999998"/>
    <s v="2016-09-18T19:07:37"/>
    <n v="99.69"/>
    <x v="114"/>
    <s v="US"/>
    <s v="US"/>
    <n v="5"/>
    <n v="1"/>
    <s v="online_gifts"/>
    <d v="2021-05-01T00:00:00"/>
    <d v="2014-11-01T00:00:00"/>
    <d v="2016-07-22T00:00:00"/>
    <n v="318"/>
    <n v="318"/>
    <n v="9291"/>
    <s v="PURCHASE"/>
    <x v="0"/>
    <n v="7329.76"/>
    <b v="0"/>
    <b v="0"/>
    <s v="0"/>
    <s v="Good"/>
    <s v="YES"/>
  </r>
  <r>
    <n v="744198814"/>
    <n v="744198814"/>
    <x v="0"/>
    <n v="12995.37"/>
    <s v="2016-10-04T16:45:50"/>
    <n v="106.43"/>
    <x v="30"/>
    <s v="US"/>
    <s v="US"/>
    <n v="5"/>
    <n v="1"/>
    <s v="online_retail"/>
    <d v="2028-12-01T00:00:00"/>
    <d v="2015-01-21T00:00:00"/>
    <d v="2016-07-22T00:00:00"/>
    <n v="812"/>
    <n v="812"/>
    <n v="1692"/>
    <s v="PURCHASE"/>
    <x v="0"/>
    <n v="2004.63"/>
    <b v="0"/>
    <b v="0"/>
    <s v="0"/>
    <s v="Good"/>
    <s v="YES"/>
  </r>
  <r>
    <n v="226896970"/>
    <n v="226896970"/>
    <x v="9"/>
    <n v="21504.400000000001"/>
    <s v="2016-11-16T21:54:13"/>
    <n v="29.53"/>
    <x v="25"/>
    <s v="US"/>
    <s v="US"/>
    <n v="9"/>
    <n v="1"/>
    <s v="entertainment"/>
    <d v="2024-06-01T00:00:00"/>
    <d v="2014-05-25T00:00:00"/>
    <d v="2016-08-04T00:00:00"/>
    <n v="874"/>
    <n v="874"/>
    <n v="3165"/>
    <s v="PURCHASE"/>
    <x v="1"/>
    <n v="28495.599999999999"/>
    <b v="0"/>
    <b v="0"/>
    <s v="0"/>
    <s v="Good"/>
    <s v="YES"/>
  </r>
  <r>
    <n v="251625315"/>
    <n v="251625315"/>
    <x v="5"/>
    <n v="6648.53"/>
    <s v="2016-12-14T02:16:31"/>
    <n v="142.09"/>
    <x v="487"/>
    <s v="US"/>
    <s v="US"/>
    <n v="9"/>
    <n v="8"/>
    <s v="fastfood"/>
    <d v="2029-02-01T00:00:00"/>
    <d v="2013-05-23T00:00:00"/>
    <d v="2016-12-03T00:00:00"/>
    <n v="410"/>
    <n v="410"/>
    <n v="913"/>
    <s v="PURCHASE"/>
    <x v="0"/>
    <n v="3351.47"/>
    <b v="1"/>
    <b v="0"/>
    <s v="1"/>
    <s v="Good"/>
    <s v="YES"/>
  </r>
  <r>
    <n v="840247709"/>
    <n v="840247709"/>
    <x v="1"/>
    <n v="2467.33"/>
    <s v="2016-01-03T02:19:27"/>
    <n v="16.12"/>
    <x v="488"/>
    <s v="US"/>
    <s v="US"/>
    <n v="5"/>
    <n v="1"/>
    <s v="fastfood"/>
    <d v="2032-01-01T00:00:00"/>
    <d v="2014-11-05T00:00:00"/>
    <d v="2014-11-05T00:00:00"/>
    <n v="884"/>
    <n v="884"/>
    <n v="483"/>
    <s v="PURCHASE"/>
    <x v="0"/>
    <n v="32.67"/>
    <b v="1"/>
    <b v="0"/>
    <s v="0"/>
    <s v="Good"/>
    <s v="YES"/>
  </r>
  <r>
    <n v="719248301"/>
    <n v="719248301"/>
    <x v="4"/>
    <n v="5132.6400000000003"/>
    <s v="2016-03-02T18:05:54"/>
    <n v="39.17"/>
    <x v="489"/>
    <s v="US"/>
    <s v="US"/>
    <n v="5"/>
    <n v="1"/>
    <s v="fastfood"/>
    <d v="2026-10-01T00:00:00"/>
    <d v="2015-06-05T00:00:00"/>
    <d v="2015-06-05T00:00:00"/>
    <n v="576"/>
    <n v="576"/>
    <n v="2330"/>
    <s v="PURCHASE"/>
    <x v="0"/>
    <n v="2367.36"/>
    <b v="1"/>
    <b v="0"/>
    <s v="0"/>
    <s v="Good"/>
    <s v="YES"/>
  </r>
  <r>
    <n v="297952999"/>
    <n v="297952999"/>
    <x v="0"/>
    <n v="6020.44"/>
    <s v="2016-12-19T07:23:52"/>
    <n v="79.64"/>
    <x v="205"/>
    <s v="US"/>
    <s v="US"/>
    <n v="2"/>
    <n v="1"/>
    <s v="food_delivery"/>
    <d v="2030-02-01T00:00:00"/>
    <d v="2014-01-06T00:00:00"/>
    <d v="2016-02-15T00:00:00"/>
    <n v="556"/>
    <n v="556"/>
    <n v="2386"/>
    <s v="PURCHASE"/>
    <x v="0"/>
    <n v="8979.56"/>
    <b v="0"/>
    <b v="0"/>
    <s v="0"/>
    <s v="Good"/>
    <s v="YES"/>
  </r>
  <r>
    <n v="937052688"/>
    <n v="937052688"/>
    <x v="0"/>
    <n v="14327.22"/>
    <s v="2016-07-04T03:24:28"/>
    <n v="112.48"/>
    <x v="12"/>
    <s v="US"/>
    <s v="US"/>
    <n v="5"/>
    <n v="1"/>
    <s v="rideshare"/>
    <d v="2025-07-01T00:00:00"/>
    <d v="2014-05-15T00:00:00"/>
    <d v="2016-06-25T00:00:00"/>
    <n v="451"/>
    <n v="451"/>
    <n v="4764"/>
    <s v="PURCHASE"/>
    <x v="0"/>
    <n v="672.78"/>
    <b v="0"/>
    <b v="0"/>
    <s v="0"/>
    <s v="Good"/>
    <s v="YES"/>
  </r>
  <r>
    <n v="694507173"/>
    <n v="694507173"/>
    <x v="7"/>
    <n v="1513.37"/>
    <s v="2016-05-25T16:09:56"/>
    <n v="39.020000000000003"/>
    <x v="256"/>
    <s v="US"/>
    <s v="US"/>
    <n v="9"/>
    <n v="1"/>
    <s v="food"/>
    <d v="2024-10-01T00:00:00"/>
    <d v="2014-02-05T00:00:00"/>
    <d v="2014-02-05T00:00:00"/>
    <n v="513"/>
    <n v="513"/>
    <n v="3816"/>
    <s v="PURCHASE"/>
    <x v="0"/>
    <n v="3486.63"/>
    <b v="1"/>
    <b v="0"/>
    <s v="0"/>
    <s v="Good"/>
    <s v="YES"/>
  </r>
  <r>
    <n v="462201332"/>
    <n v="462201332"/>
    <x v="4"/>
    <n v="881.2"/>
    <s v="2016-05-21T18:52:11"/>
    <n v="65.989999999999995"/>
    <x v="359"/>
    <s v="US"/>
    <s v="US"/>
    <n v="2"/>
    <n v="1"/>
    <s v="subscriptions"/>
    <d v="2031-03-01T00:00:00"/>
    <d v="2005-01-16T00:00:00"/>
    <d v="2016-03-24T00:00:00"/>
    <n v="328"/>
    <n v="328"/>
    <n v="3716"/>
    <s v="PURCHASE"/>
    <x v="0"/>
    <n v="6618.8"/>
    <b v="0"/>
    <b v="0"/>
    <s v="0"/>
    <s v="Good"/>
    <s v="YES"/>
  </r>
  <r>
    <n v="450875656"/>
    <n v="450875656"/>
    <x v="2"/>
    <n v="2924.77"/>
    <s v="2016-04-28T10:18:34"/>
    <n v="264.74"/>
    <x v="39"/>
    <s v="US"/>
    <s v="US"/>
    <n v="9"/>
    <n v="1"/>
    <s v="entertainment"/>
    <d v="2022-06-01T00:00:00"/>
    <d v="2013-09-12T00:00:00"/>
    <d v="2013-09-12T00:00:00"/>
    <n v="889"/>
    <n v="889"/>
    <n v="9127"/>
    <s v="PURCHASE"/>
    <x v="0"/>
    <n v="17075.23"/>
    <b v="1"/>
    <b v="0"/>
    <s v="0"/>
    <s v="Good"/>
    <s v="YES"/>
  </r>
  <r>
    <n v="937856632"/>
    <n v="937856632"/>
    <x v="6"/>
    <n v="492.35"/>
    <s v="2016-01-19T08:08:20"/>
    <n v="324.35000000000002"/>
    <x v="60"/>
    <s v="US"/>
    <s v="US"/>
    <n v="9"/>
    <n v="1"/>
    <s v="rideshare"/>
    <d v="2022-10-01T00:00:00"/>
    <d v="2011-01-28T00:00:00"/>
    <d v="2011-01-28T00:00:00"/>
    <n v="489"/>
    <n v="489"/>
    <n v="2966"/>
    <s v="PURCHASE"/>
    <x v="0"/>
    <n v="507.65"/>
    <b v="0"/>
    <b v="0"/>
    <s v="0"/>
    <s v="Good"/>
    <s v="YES"/>
  </r>
  <r>
    <n v="318001076"/>
    <n v="318001076"/>
    <x v="9"/>
    <n v="32959.03"/>
    <s v="2016-05-29T18:30:33"/>
    <n v="100.68"/>
    <x v="72"/>
    <s v="US"/>
    <s v="US"/>
    <n v="9"/>
    <n v="8"/>
    <s v="online_retail"/>
    <d v="2023-06-01T00:00:00"/>
    <d v="2015-12-11T00:00:00"/>
    <d v="2016-04-25T00:00:00"/>
    <n v="633"/>
    <n v="633"/>
    <n v="1789"/>
    <s v="PURCHASE"/>
    <x v="0"/>
    <n v="17040.97"/>
    <b v="0"/>
    <b v="0"/>
    <s v="0"/>
    <s v="Good"/>
    <s v="YES"/>
  </r>
  <r>
    <n v="784469543"/>
    <n v="784469543"/>
    <x v="1"/>
    <n v="773.66"/>
    <s v="2016-09-16T15:21:59"/>
    <n v="250.76"/>
    <x v="86"/>
    <s v="US"/>
    <s v="US"/>
    <n v="2"/>
    <n v="8"/>
    <s v="entertainment"/>
    <d v="2029-02-01T00:00:00"/>
    <d v="2008-08-21T00:00:00"/>
    <d v="2016-04-09T00:00:00"/>
    <n v="479"/>
    <n v="479"/>
    <n v="8915"/>
    <s v="PURCHASE"/>
    <x v="0"/>
    <n v="1726.34"/>
    <b v="1"/>
    <b v="0"/>
    <s v="0"/>
    <s v="Good"/>
    <s v="YES"/>
  </r>
  <r>
    <n v="782969776"/>
    <n v="782969776"/>
    <x v="4"/>
    <n v="3463.51"/>
    <s v="2016-09-22T01:02:52"/>
    <n v="66.209999999999994"/>
    <x v="248"/>
    <s v="US"/>
    <s v="US"/>
    <n v="5"/>
    <n v="1"/>
    <s v="fuel"/>
    <d v="2022-08-01T00:00:00"/>
    <d v="2015-08-08T00:00:00"/>
    <d v="2016-06-06T00:00:00"/>
    <n v="172"/>
    <n v="172"/>
    <n v="3796"/>
    <s v="PURCHASE"/>
    <x v="0"/>
    <n v="4036.49"/>
    <b v="1"/>
    <b v="0"/>
    <s v="0"/>
    <s v="Good"/>
    <s v="YES"/>
  </r>
  <r>
    <n v="937856632"/>
    <n v="937856632"/>
    <x v="6"/>
    <n v="376.39"/>
    <s v="2016-07-05T01:58:21"/>
    <n v="162.68"/>
    <x v="50"/>
    <s v="US"/>
    <s v="US"/>
    <n v="9"/>
    <n v="1"/>
    <s v="entertainment"/>
    <d v="2020-06-01T00:00:00"/>
    <d v="2011-01-28T00:00:00"/>
    <d v="2016-03-22T00:00:00"/>
    <n v="489"/>
    <n v="489"/>
    <n v="2966"/>
    <s v="PURCHASE"/>
    <x v="0"/>
    <n v="623.61"/>
    <b v="1"/>
    <b v="0"/>
    <s v="0"/>
    <s v="Good"/>
    <s v="YES"/>
  </r>
  <r>
    <n v="481127747"/>
    <n v="481127747"/>
    <x v="4"/>
    <n v="2327.31"/>
    <s v="2016-10-10T02:03:15"/>
    <n v="66.69"/>
    <x v="60"/>
    <s v="US"/>
    <s v="US"/>
    <n v="90"/>
    <n v="1"/>
    <s v="rideshare"/>
    <d v="2023-03-01T00:00:00"/>
    <d v="2015-07-11T00:00:00"/>
    <d v="2016-08-03T00:00:00"/>
    <n v="344"/>
    <n v="344"/>
    <n v="609"/>
    <s v="PURCHASE"/>
    <x v="0"/>
    <n v="5172.6899999999996"/>
    <b v="0"/>
    <b v="0"/>
    <s v="0"/>
    <s v="Good"/>
    <s v="YES"/>
  </r>
  <r>
    <n v="792820682"/>
    <n v="792820682"/>
    <x v="9"/>
    <n v="12322.64"/>
    <s v="2016-06-27T16:58:58"/>
    <n v="114.16"/>
    <x v="0"/>
    <s v="US"/>
    <s v="US"/>
    <n v="5"/>
    <n v="1"/>
    <s v="online_retail"/>
    <d v="2029-10-01T00:00:00"/>
    <d v="2015-01-30T00:00:00"/>
    <d v="2016-02-04T00:00:00"/>
    <n v="571"/>
    <n v="571"/>
    <n v="9702"/>
    <s v="PURCHASE"/>
    <x v="0"/>
    <n v="37677.360000000001"/>
    <b v="0"/>
    <b v="0"/>
    <s v="0"/>
    <s v="Good"/>
    <s v="YES"/>
  </r>
  <r>
    <n v="754180294"/>
    <n v="754180294"/>
    <x v="0"/>
    <n v="13878.25"/>
    <s v="2016-06-24T06:14:23"/>
    <n v="75.650000000000006"/>
    <x v="234"/>
    <s v="US"/>
    <s v="US"/>
    <n v="5"/>
    <n v="1"/>
    <s v="food"/>
    <d v="2031-04-01T00:00:00"/>
    <d v="2012-11-24T00:00:00"/>
    <d v="2012-11-24T00:00:00"/>
    <n v="187"/>
    <n v="187"/>
    <n v="2957"/>
    <s v="PURCHASE"/>
    <x v="0"/>
    <n v="1121.75"/>
    <b v="1"/>
    <b v="0"/>
    <s v="0"/>
    <s v="Good"/>
    <s v="YES"/>
  </r>
  <r>
    <n v="766647076"/>
    <n v="766647076"/>
    <x v="9"/>
    <n v="50000"/>
    <s v="2016-12-01T00:32:33"/>
    <n v="72.39"/>
    <x v="490"/>
    <s v="US"/>
    <s v="US"/>
    <n v="2"/>
    <n v="1"/>
    <s v="auto"/>
    <d v="2031-07-01T00:00:00"/>
    <d v="2015-11-28T00:00:00"/>
    <d v="2016-11-28T00:00:00"/>
    <n v="415"/>
    <n v="415"/>
    <n v="507"/>
    <s v="PURCHASE"/>
    <x v="0"/>
    <n v="0"/>
    <b v="1"/>
    <b v="0"/>
    <s v="0"/>
    <s v="Good"/>
    <s v="YES"/>
  </r>
  <r>
    <n v="555620427"/>
    <n v="555620427"/>
    <x v="0"/>
    <n v="9335.83"/>
    <s v="2016-09-23T06:35:17"/>
    <n v="116.23"/>
    <x v="491"/>
    <s v="US"/>
    <s v="US"/>
    <n v="9"/>
    <n v="1"/>
    <s v="cable/phone"/>
    <d v="2023-02-01T00:00:00"/>
    <d v="2011-06-05T00:00:00"/>
    <d v="2016-05-18T00:00:00"/>
    <n v="954"/>
    <n v="954"/>
    <n v="8087"/>
    <s v="PURCHASE"/>
    <x v="0"/>
    <n v="5664.17"/>
    <b v="0"/>
    <b v="0"/>
    <s v="0"/>
    <s v="Good"/>
    <s v="YES"/>
  </r>
  <r>
    <n v="543818466"/>
    <n v="543818466"/>
    <x v="7"/>
    <n v="4626"/>
    <s v="2016-11-07T22:58:13"/>
    <n v="117.29"/>
    <x v="492"/>
    <s v="US"/>
    <s v="US"/>
    <n v="5"/>
    <n v="8"/>
    <s v="food"/>
    <d v="2021-06-01T00:00:00"/>
    <d v="2015-06-27T00:00:00"/>
    <d v="2016-09-20T00:00:00"/>
    <n v="721"/>
    <n v="721"/>
    <n v="4306"/>
    <s v="PURCHASE"/>
    <x v="0"/>
    <n v="374"/>
    <b v="1"/>
    <b v="0"/>
    <s v="0"/>
    <s v="Good"/>
    <s v="YES"/>
  </r>
  <r>
    <n v="549089697"/>
    <n v="549089697"/>
    <x v="5"/>
    <n v="3164.19"/>
    <s v="2016-06-29T06:25:24"/>
    <n v="0"/>
    <x v="202"/>
    <s v="US"/>
    <s v="US"/>
    <n v="5"/>
    <n v="1"/>
    <s v="entertainment"/>
    <d v="2019-08-01T00:00:00"/>
    <d v="2013-04-17T00:00:00"/>
    <d v="2013-04-17T00:00:00"/>
    <n v="937"/>
    <n v="937"/>
    <n v="6449"/>
    <s v="ADDRESS_VERIFICATION"/>
    <x v="0"/>
    <n v="6835.81"/>
    <b v="0"/>
    <b v="0"/>
    <s v="0"/>
    <s v="Good"/>
    <s v="YES"/>
  </r>
  <r>
    <n v="901922840"/>
    <n v="901922840"/>
    <x v="2"/>
    <n v="14575.56"/>
    <s v="2016-03-29T08:39:11"/>
    <n v="0"/>
    <x v="23"/>
    <s v="US"/>
    <s v="US"/>
    <n v="5"/>
    <n v="1"/>
    <s v="subscriptions"/>
    <d v="2021-02-01T00:00:00"/>
    <d v="2013-09-09T00:00:00"/>
    <d v="2016-03-28T00:00:00"/>
    <n v="713"/>
    <n v="713"/>
    <n v="1548"/>
    <s v="ADDRESS_VERIFICATION"/>
    <x v="0"/>
    <n v="5424.44"/>
    <b v="0"/>
    <b v="0"/>
    <s v="0"/>
    <s v="Good"/>
    <s v="YES"/>
  </r>
  <r>
    <n v="656182594"/>
    <n v="656182594"/>
    <x v="7"/>
    <n v="4151.3100000000004"/>
    <s v="2016-10-18T07:17:18"/>
    <n v="44.6"/>
    <x v="276"/>
    <m/>
    <m/>
    <n v="9"/>
    <n v="1"/>
    <s v="fuel"/>
    <d v="2027-05-01T00:00:00"/>
    <d v="2013-09-16T00:00:00"/>
    <d v="2013-09-16T00:00:00"/>
    <n v="453"/>
    <n v="453"/>
    <n v="5361"/>
    <s v="PURCHASE"/>
    <x v="0"/>
    <n v="848.69"/>
    <b v="1"/>
    <b v="0"/>
    <s v="0"/>
    <s v="Good"/>
    <s v="YES"/>
  </r>
  <r>
    <n v="812328116"/>
    <n v="812328116"/>
    <x v="7"/>
    <n v="2419.86"/>
    <s v="2016-03-03T23:52:04"/>
    <n v="411.73"/>
    <x v="14"/>
    <s v="US"/>
    <s v="US"/>
    <n v="9"/>
    <n v="1"/>
    <s v="online_retail"/>
    <d v="2032-01-01T00:00:00"/>
    <d v="2011-05-20T00:00:00"/>
    <d v="2016-01-16T00:00:00"/>
    <n v="312"/>
    <n v="312"/>
    <n v="5335"/>
    <s v="PURCHASE"/>
    <x v="0"/>
    <n v="2580.14"/>
    <b v="0"/>
    <b v="0"/>
    <s v="0"/>
    <s v="Good"/>
    <s v="YES"/>
  </r>
  <r>
    <n v="979187005"/>
    <n v="979187005"/>
    <x v="7"/>
    <n v="2019.07"/>
    <s v="2016-09-04T10:36:17"/>
    <n v="68.14"/>
    <x v="87"/>
    <s v="US"/>
    <s v="US"/>
    <n v="5"/>
    <n v="1"/>
    <s v="food"/>
    <d v="2029-10-01T00:00:00"/>
    <d v="2015-03-16T00:00:00"/>
    <d v="2016-07-22T00:00:00"/>
    <n v="741"/>
    <n v="741"/>
    <n v="2315"/>
    <s v="PURCHASE"/>
    <x v="0"/>
    <n v="2980.93"/>
    <b v="1"/>
    <b v="0"/>
    <s v="0"/>
    <s v="Good"/>
    <s v="YES"/>
  </r>
  <r>
    <n v="685565993"/>
    <n v="685565993"/>
    <x v="3"/>
    <n v="49.75"/>
    <s v="2016-01-15T17:39:56"/>
    <n v="164.5"/>
    <x v="39"/>
    <s v="US"/>
    <s v="US"/>
    <n v="2"/>
    <n v="1"/>
    <s v="entertainment"/>
    <d v="2025-02-01T00:00:00"/>
    <d v="2014-01-10T00:00:00"/>
    <d v="2014-01-10T00:00:00"/>
    <n v="518"/>
    <n v="518"/>
    <n v="9981"/>
    <s v="PURCHASE"/>
    <x v="0"/>
    <n v="200.25"/>
    <b v="1"/>
    <b v="0"/>
    <s v="0"/>
    <s v="Bad"/>
    <s v="YES"/>
  </r>
  <r>
    <n v="548161839"/>
    <n v="548161839"/>
    <x v="1"/>
    <n v="1219.92"/>
    <s v="2016-08-18T13:27:35"/>
    <n v="5.55"/>
    <x v="31"/>
    <s v="US"/>
    <s v="US"/>
    <n v="2"/>
    <n v="1"/>
    <s v="mobileapps"/>
    <d v="2022-11-01T00:00:00"/>
    <d v="2014-10-13T00:00:00"/>
    <d v="2014-10-13T00:00:00"/>
    <n v="506"/>
    <n v="506"/>
    <n v="1571"/>
    <s v="PURCHASE"/>
    <x v="0"/>
    <n v="1280.08"/>
    <b v="0"/>
    <b v="0"/>
    <s v="0"/>
    <s v="Good"/>
    <s v="YES"/>
  </r>
  <r>
    <n v="311714936"/>
    <n v="311714936"/>
    <x v="1"/>
    <n v="2500"/>
    <s v="2016-09-28T17:35:24"/>
    <n v="3.79"/>
    <x v="64"/>
    <s v="US"/>
    <s v="US"/>
    <n v="5"/>
    <n v="8"/>
    <s v="online_retail"/>
    <d v="2025-09-01T00:00:00"/>
    <d v="2015-03-06T00:00:00"/>
    <d v="2015-03-06T00:00:00"/>
    <n v="674"/>
    <n v="674"/>
    <n v="83"/>
    <s v="PURCHASE"/>
    <x v="0"/>
    <n v="0"/>
    <b v="0"/>
    <b v="0"/>
    <s v="0"/>
    <s v="Good"/>
    <s v="YES"/>
  </r>
  <r>
    <n v="870569861"/>
    <n v="870569861"/>
    <x v="2"/>
    <n v="8543.84"/>
    <s v="2016-08-12T21:16:16"/>
    <n v="44.64"/>
    <x v="35"/>
    <s v="US"/>
    <s v="US"/>
    <n v="80"/>
    <n v="1"/>
    <s v="online_retail"/>
    <d v="2021-04-01T00:00:00"/>
    <d v="2015-10-27T00:00:00"/>
    <d v="2015-10-27T00:00:00"/>
    <n v="321"/>
    <n v="321"/>
    <n v="8708"/>
    <s v="PURCHASE"/>
    <x v="0"/>
    <n v="11456.16"/>
    <b v="0"/>
    <b v="0"/>
    <s v="0"/>
    <s v="Good"/>
    <s v="YES"/>
  </r>
  <r>
    <n v="715145398"/>
    <n v="715145398"/>
    <x v="7"/>
    <n v="2637.29"/>
    <s v="2016-07-17T14:44:29"/>
    <n v="0"/>
    <x v="289"/>
    <s v="US"/>
    <s v="US"/>
    <n v="9"/>
    <n v="1"/>
    <s v="food"/>
    <d v="2024-01-01T00:00:00"/>
    <d v="2008-09-14T00:00:00"/>
    <d v="2016-05-29T00:00:00"/>
    <n v="861"/>
    <n v="861"/>
    <n v="7264"/>
    <s v="ADDRESS_VERIFICATION"/>
    <x v="0"/>
    <n v="2362.71"/>
    <b v="0"/>
    <b v="0"/>
    <s v="0"/>
    <s v="Good"/>
    <s v="Y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0">
  <r>
    <n v="226896970"/>
    <n v="226896970"/>
    <n v="50000"/>
    <n v="5363.95"/>
    <d v="2016-09-13T00:00:00"/>
    <x v="0"/>
    <s v="AMC "/>
    <s v="US"/>
    <s v="US"/>
    <n v="2"/>
    <n v="1"/>
    <s v="entertainment"/>
    <d v="2027-12-01T00:00:00"/>
    <d v="2014-05-25T00:00:00"/>
    <d v="2016-08-04T00:00:00"/>
    <n v="874"/>
    <n v="874"/>
    <n v="3165"/>
    <s v="PURCHASE"/>
    <x v="0"/>
    <n v="44636.05"/>
    <b v="1"/>
    <b v="0"/>
  </r>
  <r>
    <n v="903360157"/>
    <n v="903360157"/>
    <n v="50000"/>
    <n v="10873.08"/>
    <d v="2016-03-05T00:00:00"/>
    <x v="1"/>
    <s v="Regal Cinemas "/>
    <s v="US"/>
    <s v="US"/>
    <n v="9"/>
    <n v="1"/>
    <s v="entertainment"/>
    <d v="2021-12-01T00:00:00"/>
    <d v="2015-03-28T00:00:00"/>
    <d v="2015-03-28T00:00:00"/>
    <n v="722"/>
    <n v="722"/>
    <n v="7104"/>
    <s v="PURCHASE"/>
    <x v="0"/>
    <n v="39126.92"/>
    <b v="1"/>
    <b v="0"/>
  </r>
  <r>
    <n v="318001076"/>
    <n v="318001076"/>
    <n v="50000"/>
    <n v="48802.04"/>
    <d v="2016-10-01T00:00:00"/>
    <x v="2"/>
    <s v="amazon.com"/>
    <s v="US"/>
    <s v="US"/>
    <n v="5"/>
    <n v="1"/>
    <s v="online_retail"/>
    <d v="2024-10-01T00:00:00"/>
    <d v="2015-12-11T00:00:00"/>
    <d v="2016-08-31T00:00:00"/>
    <n v="633"/>
    <n v="633"/>
    <n v="1789"/>
    <s v="PURCHASE"/>
    <x v="0"/>
    <n v="1197.96"/>
    <b v="0"/>
    <b v="0"/>
  </r>
  <r>
    <n v="903360157"/>
    <n v="903360157"/>
    <n v="50000"/>
    <n v="11961.64"/>
    <d v="2016-09-23T00:00:00"/>
    <x v="3"/>
    <s v="Icelandic Airlines"/>
    <s v="US"/>
    <s v="US"/>
    <n v="5"/>
    <n v="1"/>
    <s v="airline"/>
    <d v="2026-07-01T00:00:00"/>
    <d v="2015-03-28T00:00:00"/>
    <d v="2016-05-22T00:00:00"/>
    <n v="722"/>
    <n v="722"/>
    <n v="7104"/>
    <s v="PURCHASE"/>
    <x v="0"/>
    <n v="38038.36"/>
    <b v="0"/>
    <b v="0"/>
  </r>
  <r>
    <n v="850824706"/>
    <n v="850824706"/>
    <n v="50000"/>
    <n v="45633"/>
    <d v="2016-05-29T00:00:00"/>
    <x v="4"/>
    <s v="Shake Shack "/>
    <s v="US"/>
    <s v="US"/>
    <n v="9"/>
    <n v="1"/>
    <s v="fastfood"/>
    <d v="2027-05-01T00:00:00"/>
    <d v="2014-11-01T00:00:00"/>
    <d v="2014-11-01T00:00:00"/>
    <n v="710"/>
    <n v="710"/>
    <n v="6535"/>
    <s v="PURCHASE"/>
    <x v="0"/>
    <n v="4367"/>
    <b v="1"/>
    <b v="0"/>
  </r>
  <r>
    <n v="876529857"/>
    <n v="876529857"/>
    <n v="50000"/>
    <n v="49714.93"/>
    <d v="2016-07-04T00:00:00"/>
    <x v="5"/>
    <s v="Quizno's "/>
    <s v="US"/>
    <s v="US"/>
    <n v="2"/>
    <n v="1"/>
    <s v="fastfood"/>
    <d v="2022-03-01T00:00:00"/>
    <d v="2014-11-13T00:00:00"/>
    <d v="2014-11-13T00:00:00"/>
    <n v="367"/>
    <n v="367"/>
    <n v="7786"/>
    <s v="PURCHASE"/>
    <x v="0"/>
    <n v="285.07"/>
    <b v="1"/>
    <b v="0"/>
  </r>
  <r>
    <n v="355338810"/>
    <n v="355338810"/>
    <n v="50000"/>
    <n v="21442.18"/>
    <d v="2016-09-01T00:00:00"/>
    <x v="6"/>
    <s v="Krispy Kreme "/>
    <s v="US"/>
    <s v="US"/>
    <n v="2"/>
    <n v="1"/>
    <s v="fastfood"/>
    <d v="2024-12-01T00:00:00"/>
    <d v="2009-01-20T00:00:00"/>
    <d v="2009-01-20T00:00:00"/>
    <n v="146"/>
    <n v="146"/>
    <n v="2608"/>
    <s v="PURCHASE"/>
    <x v="0"/>
    <n v="28557.82"/>
    <b v="1"/>
    <b v="0"/>
  </r>
  <r>
    <n v="318001076"/>
    <n v="318001076"/>
    <n v="50000"/>
    <n v="11067.57"/>
    <d v="2016-08-18T00:00:00"/>
    <x v="7"/>
    <s v="apple.com"/>
    <s v="US"/>
    <s v="US"/>
    <n v="2"/>
    <n v="1"/>
    <s v="online_retail"/>
    <d v="2024-09-01T00:00:00"/>
    <d v="2015-12-11T00:00:00"/>
    <d v="2016-08-17T00:00:00"/>
    <n v="633"/>
    <n v="633"/>
    <n v="1789"/>
    <s v="PURCHASE"/>
    <x v="0"/>
    <n v="38932.43"/>
    <b v="0"/>
    <b v="0"/>
  </r>
  <r>
    <n v="318001076"/>
    <n v="318001076"/>
    <n v="50000"/>
    <n v="7386.96"/>
    <d v="2016-05-12T00:00:00"/>
    <x v="8"/>
    <s v="oldnavy.com"/>
    <s v="US"/>
    <s v="US"/>
    <n v="2"/>
    <n v="8"/>
    <s v="online_retail"/>
    <d v="2019-08-01T00:00:00"/>
    <d v="2015-12-11T00:00:00"/>
    <d v="2016-04-25T00:00:00"/>
    <n v="633"/>
    <n v="633"/>
    <n v="1789"/>
    <s v="PURCHASE"/>
    <x v="0"/>
    <n v="42613.04"/>
    <b v="0"/>
    <b v="0"/>
  </r>
  <r>
    <n v="534294820"/>
    <n v="534294820"/>
    <n v="50000"/>
    <n v="49296.43"/>
    <d v="2016-06-04T00:00:00"/>
    <x v="9"/>
    <s v="34th BBQ "/>
    <s v="US"/>
    <s v="US"/>
    <n v="5"/>
    <n v="1"/>
    <s v="food"/>
    <d v="2022-08-01T00:00:00"/>
    <d v="2008-07-14T00:00:00"/>
    <d v="2016-06-03T00:00:00"/>
    <n v="969"/>
    <n v="969"/>
    <n v="1878"/>
    <s v="PURCHASE"/>
    <x v="0"/>
    <n v="703.57"/>
    <b v="1"/>
    <b v="0"/>
  </r>
  <r>
    <n v="251543974"/>
    <n v="251543974"/>
    <n v="50000"/>
    <n v="47363.48"/>
    <d v="2016-04-11T00:00:00"/>
    <x v="10"/>
    <s v="Domino's Pizza "/>
    <s v="US"/>
    <s v="US"/>
    <n v="9"/>
    <n v="8"/>
    <s v="fastfood"/>
    <d v="2022-11-01T00:00:00"/>
    <d v="2015-01-06T00:00:00"/>
    <d v="2015-01-06T00:00:00"/>
    <n v="411"/>
    <n v="411"/>
    <n v="427"/>
    <s v="PURCHASE"/>
    <x v="0"/>
    <n v="2636.52"/>
    <b v="1"/>
    <b v="0"/>
  </r>
  <r>
    <n v="534294820"/>
    <n v="534294820"/>
    <n v="50000"/>
    <n v="46261"/>
    <d v="2016-10-27T00:00:00"/>
    <x v="11"/>
    <s v="oldnavy.com"/>
    <s v="US"/>
    <s v="US"/>
    <n v="5"/>
    <n v="1"/>
    <s v="online_retail"/>
    <d v="2027-01-01T00:00:00"/>
    <d v="2008-07-14T00:00:00"/>
    <d v="2016-10-23T00:00:00"/>
    <n v="969"/>
    <n v="969"/>
    <n v="1878"/>
    <s v="PURCHASE"/>
    <x v="0"/>
    <n v="3739"/>
    <b v="0"/>
    <b v="0"/>
  </r>
  <r>
    <n v="158548467"/>
    <n v="158548467"/>
    <n v="50000"/>
    <n v="46904.21"/>
    <d v="2016-05-12T00:00:00"/>
    <x v="12"/>
    <s v="abc.com"/>
    <s v="US"/>
    <s v="US"/>
    <m/>
    <n v="1"/>
    <s v="online_subscriptions"/>
    <d v="2031-01-01T00:00:00"/>
    <d v="2013-05-21T00:00:00"/>
    <d v="2013-05-21T00:00:00"/>
    <n v="448"/>
    <n v="448"/>
    <n v="4121"/>
    <s v="PURCHASE"/>
    <x v="0"/>
    <n v="3095.79"/>
    <b v="0"/>
    <b v="0"/>
  </r>
  <r>
    <n v="226896970"/>
    <n v="226896970"/>
    <n v="50000"/>
    <n v="19299.41"/>
    <d v="2016-02-01T00:00:00"/>
    <x v="13"/>
    <s v="EZ Putt Putt "/>
    <s v="US"/>
    <s v="US"/>
    <n v="5"/>
    <n v="8"/>
    <s v="entertainment"/>
    <d v="2021-05-01T00:00:00"/>
    <d v="2014-05-25T00:00:00"/>
    <d v="2014-05-25T00:00:00"/>
    <n v="874"/>
    <n v="874"/>
    <n v="3165"/>
    <s v="ADDRESS_VERIFICATION"/>
    <x v="0"/>
    <n v="30700.59"/>
    <b v="0"/>
    <b v="0"/>
  </r>
  <r>
    <n v="409088695"/>
    <n v="409088695"/>
    <n v="50000"/>
    <n v="12411.92"/>
    <d v="2016-12-28T00:00:00"/>
    <x v="14"/>
    <s v="Apple iTunes"/>
    <s v="US"/>
    <s v="US"/>
    <n v="9"/>
    <n v="1"/>
    <s v="mobileapps"/>
    <d v="2018-07-01T00:00:00"/>
    <d v="2015-02-05T00:00:00"/>
    <d v="2016-10-30T00:00:00"/>
    <n v="584"/>
    <n v="584"/>
    <n v="9245"/>
    <s v="PURCHASE"/>
    <x v="0"/>
    <n v="37588.080000000002"/>
    <b v="0"/>
    <b v="0"/>
  </r>
  <r>
    <n v="606600998"/>
    <n v="606600998"/>
    <n v="50000"/>
    <n v="49896.85"/>
    <d v="2016-11-06T00:00:00"/>
    <x v="15"/>
    <s v="Golds Gym "/>
    <s v="US"/>
    <s v="US"/>
    <n v="2"/>
    <n v="1"/>
    <s v="gym"/>
    <d v="2023-04-01T00:00:00"/>
    <d v="2014-12-05T00:00:00"/>
    <d v="2014-12-05T00:00:00"/>
    <n v="324"/>
    <n v="324"/>
    <n v="9759"/>
    <s v="PURCHASE"/>
    <x v="0"/>
    <n v="103.15"/>
    <b v="1"/>
    <b v="0"/>
  </r>
  <r>
    <n v="318001076"/>
    <n v="318001076"/>
    <n v="50000"/>
    <n v="23947.599999999999"/>
    <d v="2016-01-26T00:00:00"/>
    <x v="16"/>
    <s v="apple.com"/>
    <s v="US"/>
    <s v="US"/>
    <n v="5"/>
    <n v="1"/>
    <s v="online_retail"/>
    <d v="2030-11-01T00:00:00"/>
    <d v="2015-12-11T00:00:00"/>
    <d v="2016-01-20T00:00:00"/>
    <n v="633"/>
    <n v="633"/>
    <n v="1789"/>
    <s v="PURCHASE"/>
    <x v="0"/>
    <n v="26052.400000000001"/>
    <b v="0"/>
    <b v="0"/>
  </r>
  <r>
    <n v="519763574"/>
    <n v="519763574"/>
    <n v="50000"/>
    <n v="39315.07"/>
    <d v="2016-07-04T00:00:00"/>
    <x v="17"/>
    <s v="Golds Gym "/>
    <s v="US"/>
    <s v="US"/>
    <n v="9"/>
    <n v="1"/>
    <s v="gym"/>
    <d v="2020-05-01T00:00:00"/>
    <d v="2015-11-27T00:00:00"/>
    <d v="2015-11-27T00:00:00"/>
    <n v="524"/>
    <n v="524"/>
    <n v="7166"/>
    <s v="PURCHASE"/>
    <x v="0"/>
    <n v="10684.93"/>
    <b v="0"/>
    <b v="0"/>
  </r>
  <r>
    <n v="766647076"/>
    <n v="766647076"/>
    <n v="50000"/>
    <n v="48673.06"/>
    <d v="2016-09-15T00:00:00"/>
    <x v="18"/>
    <s v="Blue Mountain eCards"/>
    <s v="US"/>
    <s v="US"/>
    <n v="2"/>
    <n v="1"/>
    <s v="online_gifts"/>
    <d v="2030-09-01T00:00:00"/>
    <d v="2015-11-28T00:00:00"/>
    <d v="2015-11-28T00:00:00"/>
    <n v="415"/>
    <n v="415"/>
    <n v="507"/>
    <s v="PURCHASE"/>
    <x v="0"/>
    <n v="1326.94"/>
    <b v="0"/>
    <b v="0"/>
  </r>
  <r>
    <n v="318001076"/>
    <n v="318001076"/>
    <n v="50000"/>
    <n v="20435.77"/>
    <d v="2016-09-18T00:00:00"/>
    <x v="19"/>
    <s v="cheapfast.com"/>
    <s v="US"/>
    <s v="US"/>
    <n v="5"/>
    <n v="1"/>
    <s v="online_retail"/>
    <d v="2026-05-01T00:00:00"/>
    <d v="2015-12-11T00:00:00"/>
    <d v="2016-08-31T00:00:00"/>
    <n v="633"/>
    <n v="633"/>
    <n v="1789"/>
    <s v="PURCHASE"/>
    <x v="0"/>
    <n v="29564.23"/>
    <b v="0"/>
    <b v="0"/>
  </r>
  <r>
    <n v="318001076"/>
    <n v="318001076"/>
    <n v="50000"/>
    <n v="9569.1"/>
    <d v="2016-11-11T00:00:00"/>
    <x v="20"/>
    <s v="target.com"/>
    <s v="US"/>
    <s v="US"/>
    <n v="2"/>
    <n v="1"/>
    <s v="online_retail"/>
    <d v="2019-12-01T00:00:00"/>
    <d v="2015-12-11T00:00:00"/>
    <d v="2016-11-10T00:00:00"/>
    <n v="633"/>
    <n v="633"/>
    <n v="1789"/>
    <s v="PURCHASE"/>
    <x v="1"/>
    <n v="40430.9"/>
    <b v="0"/>
    <b v="0"/>
  </r>
  <r>
    <n v="355338810"/>
    <n v="355338810"/>
    <n v="50000"/>
    <n v="20035.650000000001"/>
    <d v="2016-09-15T00:00:00"/>
    <x v="21"/>
    <s v="Domino's Pizza "/>
    <s v="US"/>
    <s v="US"/>
    <n v="9"/>
    <n v="8"/>
    <s v="fastfood"/>
    <d v="2029-06-01T00:00:00"/>
    <d v="2009-01-20T00:00:00"/>
    <d v="2009-01-20T00:00:00"/>
    <n v="146"/>
    <n v="146"/>
    <n v="2608"/>
    <s v="PURCHASE"/>
    <x v="0"/>
    <n v="29964.35"/>
    <b v="1"/>
    <b v="0"/>
  </r>
  <r>
    <n v="226896970"/>
    <n v="226896970"/>
    <n v="50000"/>
    <n v="35141.64"/>
    <d v="2016-05-06T00:00:00"/>
    <x v="22"/>
    <s v="AMC "/>
    <s v="US"/>
    <s v="US"/>
    <n v="2"/>
    <n v="1"/>
    <s v="entertainment"/>
    <d v="2029-06-01T00:00:00"/>
    <d v="2014-05-25T00:00:00"/>
    <d v="2014-05-25T00:00:00"/>
    <n v="874"/>
    <n v="874"/>
    <n v="3165"/>
    <s v="PURCHASE"/>
    <x v="0"/>
    <n v="14858.36"/>
    <b v="1"/>
    <b v="0"/>
  </r>
  <r>
    <n v="369628459"/>
    <n v="369628459"/>
    <n v="50000"/>
    <n v="49742.43"/>
    <d v="2016-12-10T00:00:00"/>
    <x v="23"/>
    <s v="sears.com"/>
    <s v="US"/>
    <s v="US"/>
    <n v="2"/>
    <n v="8"/>
    <s v="online_retail"/>
    <d v="2021-03-01T00:00:00"/>
    <d v="2004-08-03T00:00:00"/>
    <d v="2004-08-03T00:00:00"/>
    <n v="527"/>
    <n v="527"/>
    <n v="1557"/>
    <s v="PURCHASE"/>
    <x v="0"/>
    <n v="257.57"/>
    <b v="0"/>
    <b v="0"/>
  </r>
  <r>
    <n v="318001076"/>
    <n v="318001076"/>
    <n v="50000"/>
    <n v="28896.91"/>
    <d v="2016-01-31T00:00:00"/>
    <x v="24"/>
    <s v="amazon.com"/>
    <s v="US"/>
    <s v="US"/>
    <n v="2"/>
    <n v="1"/>
    <s v="online_retail"/>
    <d v="2023-04-01T00:00:00"/>
    <d v="2015-12-11T00:00:00"/>
    <d v="2016-01-20T00:00:00"/>
    <n v="633"/>
    <n v="633"/>
    <n v="1789"/>
    <s v="PURCHASE"/>
    <x v="0"/>
    <n v="21103.09"/>
    <b v="0"/>
    <b v="0"/>
  </r>
  <r>
    <n v="903360157"/>
    <n v="903360157"/>
    <n v="50000"/>
    <n v="31877.16"/>
    <d v="2016-08-19T00:00:00"/>
    <x v="25"/>
    <s v="EZ Putt Putt "/>
    <s v="US"/>
    <s v="US"/>
    <n v="5"/>
    <n v="1"/>
    <s v="entertainment"/>
    <d v="2030-03-01T00:00:00"/>
    <d v="2015-03-28T00:00:00"/>
    <d v="2016-05-22T00:00:00"/>
    <n v="722"/>
    <n v="722"/>
    <n v="7104"/>
    <s v="PURCHASE"/>
    <x v="0"/>
    <n v="18122.84"/>
    <b v="1"/>
    <b v="0"/>
  </r>
  <r>
    <n v="375268893"/>
    <n v="375268893"/>
    <n v="50000"/>
    <n v="46487.94"/>
    <d v="2016-11-23T00:00:00"/>
    <x v="26"/>
    <s v="Franks Pub "/>
    <s v="US"/>
    <s v="US"/>
    <n v="5"/>
    <n v="1"/>
    <s v="food"/>
    <d v="2023-04-01T00:00:00"/>
    <d v="2012-06-27T00:00:00"/>
    <d v="2012-06-27T00:00:00"/>
    <n v="626"/>
    <n v="626"/>
    <n v="7827"/>
    <s v="PURCHASE"/>
    <x v="0"/>
    <n v="3512.06"/>
    <b v="1"/>
    <b v="0"/>
  </r>
  <r>
    <n v="318001076"/>
    <n v="318001076"/>
    <n v="50000"/>
    <n v="27111.99"/>
    <d v="2016-04-25T00:00:00"/>
    <x v="27"/>
    <s v="Sunoco Gas "/>
    <s v="US"/>
    <s v="US"/>
    <n v="2"/>
    <n v="1"/>
    <s v="fuel"/>
    <d v="2024-04-01T00:00:00"/>
    <d v="2015-12-11T00:00:00"/>
    <d v="2016-04-25T00:00:00"/>
    <n v="633"/>
    <n v="633"/>
    <n v="1789"/>
    <s v="PURCHASE"/>
    <x v="0"/>
    <n v="22888.01"/>
    <b v="1"/>
    <b v="0"/>
  </r>
  <r>
    <n v="440214576"/>
    <n v="440214576"/>
    <n v="50000"/>
    <n v="33880.03"/>
    <d v="2016-03-14T00:00:00"/>
    <x v="28"/>
    <s v="Planet Fitness "/>
    <s v="US"/>
    <s v="US"/>
    <n v="2"/>
    <n v="1"/>
    <s v="health"/>
    <d v="2030-11-01T00:00:00"/>
    <d v="2014-04-04T00:00:00"/>
    <d v="2014-04-04T00:00:00"/>
    <n v="396"/>
    <n v="496"/>
    <n v="7898"/>
    <s v="PURCHASE"/>
    <x v="0"/>
    <n v="16119.97"/>
    <b v="0"/>
    <b v="0"/>
  </r>
  <r>
    <n v="318001076"/>
    <n v="318001076"/>
    <n v="50000"/>
    <n v="34917.769999999997"/>
    <d v="2016-10-05T00:00:00"/>
    <x v="29"/>
    <s v="walmart.com"/>
    <s v="US"/>
    <s v="US"/>
    <n v="2"/>
    <n v="1"/>
    <s v="online_retail"/>
    <d v="2026-02-01T00:00:00"/>
    <d v="2015-12-11T00:00:00"/>
    <d v="2016-10-01T00:00:00"/>
    <n v="633"/>
    <n v="633"/>
    <n v="1789"/>
    <s v="PURCHASE"/>
    <x v="0"/>
    <n v="15082.23"/>
    <b v="0"/>
    <b v="0"/>
  </r>
  <r>
    <n v="946817886"/>
    <n v="946817886"/>
    <n v="50000"/>
    <n v="48517.68"/>
    <d v="2016-04-16T00:00:00"/>
    <x v="30"/>
    <s v="Subway "/>
    <s v="US"/>
    <s v="US"/>
    <n v="9"/>
    <n v="1"/>
    <s v="fastfood"/>
    <d v="2020-05-01T00:00:00"/>
    <d v="2014-04-14T00:00:00"/>
    <d v="2014-04-14T00:00:00"/>
    <n v="645"/>
    <n v="645"/>
    <n v="3822"/>
    <s v="PURCHASE"/>
    <x v="0"/>
    <n v="1482.32"/>
    <b v="1"/>
    <b v="0"/>
  </r>
  <r>
    <n v="406108945"/>
    <n v="406108945"/>
    <n v="50000"/>
    <n v="17879.080000000002"/>
    <d v="2016-09-12T00:00:00"/>
    <x v="31"/>
    <s v="AMC "/>
    <s v="US"/>
    <s v="US"/>
    <n v="9"/>
    <n v="1"/>
    <s v="entertainment"/>
    <d v="2018-08-01T00:00:00"/>
    <d v="2012-09-18T00:00:00"/>
    <d v="2016-08-17T00:00:00"/>
    <n v="395"/>
    <n v="395"/>
    <n v="6078"/>
    <s v="PURCHASE"/>
    <x v="0"/>
    <n v="32120.92"/>
    <b v="1"/>
    <b v="0"/>
  </r>
  <r>
    <n v="792820682"/>
    <n v="792820682"/>
    <n v="50000"/>
    <n v="4647.46"/>
    <d v="2016-08-22T00:00:00"/>
    <x v="32"/>
    <s v="AMC "/>
    <s v="US"/>
    <s v="US"/>
    <n v="5"/>
    <n v="1"/>
    <s v="entertainment"/>
    <d v="2022-02-01T00:00:00"/>
    <d v="2015-01-30T00:00:00"/>
    <d v="2016-02-04T00:00:00"/>
    <n v="628"/>
    <n v="628"/>
    <n v="1570"/>
    <s v="PURCHASE"/>
    <x v="0"/>
    <n v="45352.54"/>
    <b v="1"/>
    <b v="0"/>
  </r>
  <r>
    <n v="318001076"/>
    <n v="318001076"/>
    <n v="50000"/>
    <n v="7759.21"/>
    <d v="2016-07-30T00:00:00"/>
    <x v="33"/>
    <s v="alibaba.com"/>
    <s v="US"/>
    <s v="US"/>
    <n v="5"/>
    <n v="8"/>
    <s v="online_retail"/>
    <d v="2018-08-01T00:00:00"/>
    <d v="2015-12-11T00:00:00"/>
    <d v="2016-07-22T00:00:00"/>
    <n v="633"/>
    <n v="633"/>
    <n v="1789"/>
    <s v="PURCHASE"/>
    <x v="0"/>
    <n v="42240.79"/>
    <b v="0"/>
    <b v="0"/>
  </r>
  <r>
    <n v="318001076"/>
    <n v="318001076"/>
    <n v="50000"/>
    <n v="22745.61"/>
    <d v="2016-02-28T00:00:00"/>
    <x v="34"/>
    <s v="apple.com"/>
    <s v="US"/>
    <s v="US"/>
    <n v="9"/>
    <n v="1"/>
    <s v="online_retail"/>
    <d v="2030-06-01T00:00:00"/>
    <d v="2015-12-11T00:00:00"/>
    <d v="2016-02-15T00:00:00"/>
    <n v="633"/>
    <n v="633"/>
    <n v="1789"/>
    <s v="REVERSAL"/>
    <x v="0"/>
    <n v="27254.39"/>
    <b v="0"/>
    <b v="0"/>
  </r>
  <r>
    <n v="766647076"/>
    <n v="766647076"/>
    <n v="50000"/>
    <n v="48581.77"/>
    <d v="2016-05-11T00:00:00"/>
    <x v="35"/>
    <s v="Shell Tire"/>
    <s v="US"/>
    <s v="US"/>
    <n v="9"/>
    <n v="1"/>
    <s v="auto"/>
    <d v="2021-05-01T00:00:00"/>
    <d v="2015-11-28T00:00:00"/>
    <d v="2015-11-28T00:00:00"/>
    <n v="415"/>
    <n v="415"/>
    <n v="507"/>
    <s v="PURCHASE"/>
    <x v="0"/>
    <n v="1418.23"/>
    <b v="0"/>
    <b v="0"/>
  </r>
  <r>
    <n v="903360157"/>
    <n v="903360157"/>
    <n v="50000"/>
    <n v="2897.47"/>
    <d v="2016-08-08T00:00:00"/>
    <x v="36"/>
    <s v="AMC "/>
    <s v="US"/>
    <s v="US"/>
    <n v="9"/>
    <n v="1"/>
    <s v="entertainment"/>
    <d v="2026-08-01T00:00:00"/>
    <d v="2015-03-28T00:00:00"/>
    <d v="2016-05-22T00:00:00"/>
    <n v="722"/>
    <n v="722"/>
    <n v="7104"/>
    <s v="PURCHASE"/>
    <x v="0"/>
    <n v="47102.53"/>
    <b v="1"/>
    <b v="0"/>
  </r>
  <r>
    <n v="914372675"/>
    <n v="914372675"/>
    <n v="50000"/>
    <n v="48449.45"/>
    <d v="2016-04-06T00:00:00"/>
    <x v="37"/>
    <s v="34th BBQ "/>
    <s v="US"/>
    <s v="US"/>
    <n v="9"/>
    <n v="1"/>
    <s v="food"/>
    <d v="2026-08-01T00:00:00"/>
    <d v="2015-08-01T00:00:00"/>
    <d v="2015-08-01T00:00:00"/>
    <n v="982"/>
    <n v="982"/>
    <n v="1395"/>
    <s v="PURCHASE"/>
    <x v="0"/>
    <n v="1550.55"/>
    <b v="1"/>
    <b v="0"/>
  </r>
  <r>
    <n v="140904508"/>
    <n v="140904508"/>
    <n v="50000"/>
    <n v="49855.37"/>
    <d v="2016-04-26T00:00:00"/>
    <x v="13"/>
    <s v="alibaba.com"/>
    <s v="US"/>
    <s v="US"/>
    <n v="5"/>
    <n v="1"/>
    <s v="online_retail"/>
    <d v="2029-03-01T00:00:00"/>
    <d v="2014-11-06T00:00:00"/>
    <d v="2014-11-06T00:00:00"/>
    <n v="383"/>
    <n v="383"/>
    <n v="919"/>
    <s v="ADDRESS_VERIFICATION"/>
    <x v="0"/>
    <n v="144.63"/>
    <b v="0"/>
    <b v="0"/>
  </r>
  <r>
    <n v="318001076"/>
    <n v="318001076"/>
    <n v="50000"/>
    <n v="29467.16"/>
    <d v="2016-12-13T00:00:00"/>
    <x v="38"/>
    <s v="sears.com"/>
    <s v="US"/>
    <s v="US"/>
    <n v="5"/>
    <n v="1"/>
    <s v="online_retail"/>
    <d v="2023-06-01T00:00:00"/>
    <d v="2015-12-11T00:00:00"/>
    <d v="2016-12-10T00:00:00"/>
    <n v="633"/>
    <n v="633"/>
    <n v="1789"/>
    <s v="REVERSAL"/>
    <x v="0"/>
    <n v="20532.84"/>
    <b v="0"/>
    <b v="0"/>
  </r>
  <r>
    <n v="318001076"/>
    <n v="318001076"/>
    <n v="50000"/>
    <n v="25686.06"/>
    <d v="2016-07-25T00:00:00"/>
    <x v="39"/>
    <s v="Domino's Pizza "/>
    <s v="US"/>
    <s v="US"/>
    <n v="9"/>
    <n v="1"/>
    <s v="fastfood"/>
    <d v="2021-09-01T00:00:00"/>
    <d v="2015-12-11T00:00:00"/>
    <d v="2016-07-22T00:00:00"/>
    <n v="633"/>
    <n v="633"/>
    <n v="1789"/>
    <s v="PURCHASE"/>
    <x v="0"/>
    <n v="24313.94"/>
    <b v="1"/>
    <b v="0"/>
  </r>
  <r>
    <n v="318001076"/>
    <n v="318001076"/>
    <n v="50000"/>
    <n v="41478.31"/>
    <d v="2016-06-16T00:00:00"/>
    <x v="40"/>
    <s v="ebay.com"/>
    <s v="US"/>
    <s v="US"/>
    <n v="9"/>
    <n v="1"/>
    <s v="online_retail"/>
    <d v="2023-12-01T00:00:00"/>
    <d v="2015-12-11T00:00:00"/>
    <d v="2016-04-25T00:00:00"/>
    <n v="633"/>
    <n v="633"/>
    <n v="1789"/>
    <s v="PURCHASE"/>
    <x v="0"/>
    <n v="8521.69"/>
    <b v="0"/>
    <b v="0"/>
  </r>
  <r>
    <n v="900546799"/>
    <n v="900546799"/>
    <n v="50000"/>
    <n v="45253.83"/>
    <d v="2016-11-20T00:00:00"/>
    <x v="41"/>
    <s v="Lyft"/>
    <s v="US"/>
    <s v="US"/>
    <n v="80"/>
    <n v="1"/>
    <s v="rideshare"/>
    <d v="2021-03-01T00:00:00"/>
    <d v="2015-03-08T00:00:00"/>
    <d v="2015-03-08T00:00:00"/>
    <n v="505"/>
    <n v="505"/>
    <n v="7450"/>
    <s v="PURCHASE"/>
    <x v="0"/>
    <n v="4746.17"/>
    <b v="0"/>
    <b v="0"/>
  </r>
  <r>
    <n v="903360157"/>
    <n v="903360157"/>
    <n v="50000"/>
    <n v="17839"/>
    <d v="2016-02-25T00:00:00"/>
    <x v="42"/>
    <s v="Regal Cinemas "/>
    <s v="US"/>
    <s v="US"/>
    <n v="5"/>
    <n v="1"/>
    <s v="entertainment"/>
    <d v="2021-09-01T00:00:00"/>
    <d v="2015-03-28T00:00:00"/>
    <d v="2015-03-28T00:00:00"/>
    <n v="722"/>
    <n v="722"/>
    <n v="7104"/>
    <s v="PURCHASE"/>
    <x v="0"/>
    <n v="32161"/>
    <b v="1"/>
    <b v="0"/>
  </r>
  <r>
    <n v="999275549"/>
    <n v="999275549"/>
    <n v="50000"/>
    <n v="48508.12"/>
    <d v="2016-03-21T00:00:00"/>
    <x v="43"/>
    <s v="Uber"/>
    <s v="CAN"/>
    <s v="CAN"/>
    <n v="2"/>
    <n v="8"/>
    <s v="rideshare"/>
    <d v="2018-09-01T00:00:00"/>
    <d v="2015-11-01T00:00:00"/>
    <d v="2016-03-15T00:00:00"/>
    <n v="765"/>
    <n v="765"/>
    <n v="9626"/>
    <s v="PURCHASE"/>
    <x v="0"/>
    <n v="1491.88"/>
    <b v="0"/>
    <b v="0"/>
  </r>
  <r>
    <n v="318001076"/>
    <n v="318001076"/>
    <n v="50000"/>
    <n v="25821.74"/>
    <d v="2016-12-14T00:00:00"/>
    <x v="44"/>
    <s v="alibaba.com"/>
    <s v="US"/>
    <s v="US"/>
    <n v="5"/>
    <n v="8"/>
    <s v="online_retail"/>
    <d v="2021-07-01T00:00:00"/>
    <d v="2015-12-11T00:00:00"/>
    <d v="2016-12-10T00:00:00"/>
    <n v="633"/>
    <n v="633"/>
    <n v="1789"/>
    <s v="PURCHASE"/>
    <x v="0"/>
    <n v="24178.26"/>
    <b v="0"/>
    <b v="0"/>
  </r>
  <r>
    <n v="318001076"/>
    <n v="318001076"/>
    <n v="50000"/>
    <n v="32779.65"/>
    <d v="2016-07-22T00:00:00"/>
    <x v="45"/>
    <s v="discount.com"/>
    <s v="US"/>
    <s v="US"/>
    <n v="2"/>
    <n v="1"/>
    <s v="online_retail"/>
    <d v="2027-03-01T00:00:00"/>
    <d v="2015-12-11T00:00:00"/>
    <d v="2016-07-20T00:00:00"/>
    <n v="633"/>
    <n v="633"/>
    <n v="1789"/>
    <s v="PURCHASE"/>
    <x v="0"/>
    <n v="17220.349999999999"/>
    <b v="0"/>
    <b v="0"/>
  </r>
  <r>
    <n v="999116200"/>
    <n v="999116200"/>
    <n v="50000"/>
    <n v="47242.58"/>
    <d v="2016-04-25T00:00:00"/>
    <x v="46"/>
    <s v="Wendys "/>
    <s v="US"/>
    <s v="US"/>
    <n v="9"/>
    <n v="1"/>
    <s v="fastfood"/>
    <d v="2031-12-01T00:00:00"/>
    <d v="2015-04-10T00:00:00"/>
    <d v="2016-02-05T00:00:00"/>
    <n v="682"/>
    <n v="682"/>
    <n v="7632"/>
    <s v="PURCHASE"/>
    <x v="0"/>
    <n v="2757.42"/>
    <b v="1"/>
    <b v="0"/>
  </r>
  <r>
    <n v="270641542"/>
    <n v="270641542"/>
    <n v="50000"/>
    <n v="27906.52"/>
    <d v="2016-07-22T00:00:00"/>
    <x v="13"/>
    <s v="West End Massage"/>
    <s v="US"/>
    <s v="US"/>
    <n v="2"/>
    <n v="8"/>
    <s v="personal care"/>
    <d v="2025-03-01T00:00:00"/>
    <d v="2012-03-26T00:00:00"/>
    <d v="2016-07-02T00:00:00"/>
    <n v="269"/>
    <n v="269"/>
    <n v="6505"/>
    <s v="ADDRESS_VERIFICATION"/>
    <x v="0"/>
    <n v="22093.48"/>
    <b v="0"/>
    <b v="0"/>
  </r>
  <r>
    <n v="634391493"/>
    <n v="634391493"/>
    <n v="50000"/>
    <n v="49925.74"/>
    <d v="2016-01-09T00:00:00"/>
    <x v="47"/>
    <s v="Auntie Anne's "/>
    <s v="US"/>
    <s v="US"/>
    <n v="9"/>
    <n v="1"/>
    <s v="fastfood"/>
    <d v="2027-07-01T00:00:00"/>
    <d v="2013-04-02T00:00:00"/>
    <d v="2013-04-02T00:00:00"/>
    <n v="508"/>
    <n v="508"/>
    <n v="658"/>
    <s v="PURCHASE"/>
    <x v="0"/>
    <n v="74.260000000000005"/>
    <b v="1"/>
    <b v="0"/>
  </r>
  <r>
    <n v="422133103"/>
    <n v="422133103"/>
    <n v="50000"/>
    <n v="49193.97"/>
    <d v="2016-03-08T00:00:00"/>
    <x v="48"/>
    <s v="Dallas Journal"/>
    <s v="US"/>
    <s v="US"/>
    <n v="5"/>
    <n v="8"/>
    <s v="subscriptions"/>
    <d v="2028-10-01T00:00:00"/>
    <d v="2015-07-19T00:00:00"/>
    <d v="2015-07-19T00:00:00"/>
    <n v="976"/>
    <n v="976"/>
    <n v="4991"/>
    <s v="PURCHASE"/>
    <x v="0"/>
    <n v="806.03"/>
    <b v="1"/>
    <b v="0"/>
  </r>
  <r>
    <n v="903360157"/>
    <n v="903360157"/>
    <n v="50000"/>
    <n v="18520.349999999999"/>
    <d v="2016-11-05T00:00:00"/>
    <x v="49"/>
    <s v="EZ Putt Putt "/>
    <s v="US"/>
    <s v="US"/>
    <n v="5"/>
    <n v="1"/>
    <s v="entertainment"/>
    <d v="2023-11-01T00:00:00"/>
    <d v="2015-03-28T00:00:00"/>
    <d v="2016-05-22T00:00:00"/>
    <n v="722"/>
    <n v="722"/>
    <n v="7104"/>
    <s v="PURCHASE"/>
    <x v="0"/>
    <n v="31479.65"/>
    <b v="0"/>
    <b v="0"/>
  </r>
  <r>
    <n v="318001076"/>
    <n v="318001076"/>
    <n v="50000"/>
    <n v="27056.74"/>
    <d v="2016-07-06T00:00:00"/>
    <x v="50"/>
    <s v="cheapfast.com"/>
    <s v="US"/>
    <s v="US"/>
    <n v="9"/>
    <n v="1"/>
    <s v="online_retail"/>
    <d v="2026-09-01T00:00:00"/>
    <d v="2015-12-11T00:00:00"/>
    <d v="2016-07-05T00:00:00"/>
    <n v="633"/>
    <n v="633"/>
    <n v="1789"/>
    <s v="PURCHASE"/>
    <x v="0"/>
    <n v="22943.26"/>
    <b v="0"/>
    <b v="0"/>
  </r>
  <r>
    <n v="318001076"/>
    <n v="318001076"/>
    <n v="50000"/>
    <n v="2911.4"/>
    <d v="2016-02-14T00:00:00"/>
    <x v="51"/>
    <s v="staples.com"/>
    <s v="US"/>
    <s v="US"/>
    <n v="5"/>
    <n v="1"/>
    <s v="online_retail"/>
    <d v="2025-03-01T00:00:00"/>
    <d v="2015-12-11T00:00:00"/>
    <d v="2016-01-20T00:00:00"/>
    <n v="633"/>
    <n v="633"/>
    <n v="1789"/>
    <s v="PURCHASE"/>
    <x v="0"/>
    <n v="47088.6"/>
    <b v="0"/>
    <b v="0"/>
  </r>
  <r>
    <n v="774092536"/>
    <n v="774092536"/>
    <n v="50000"/>
    <n v="6271.73"/>
    <d v="2016-10-25T00:00:00"/>
    <x v="52"/>
    <s v="staples.com"/>
    <s v="US"/>
    <s v="US"/>
    <n v="5"/>
    <n v="1"/>
    <s v="online_retail"/>
    <d v="2027-10-01T00:00:00"/>
    <d v="2014-01-10T00:00:00"/>
    <d v="2016-03-22T00:00:00"/>
    <n v="779"/>
    <n v="779"/>
    <n v="1088"/>
    <s v="PURCHASE"/>
    <x v="0"/>
    <n v="43728.27"/>
    <b v="0"/>
    <b v="0"/>
  </r>
  <r>
    <n v="949844609"/>
    <n v="949844609"/>
    <n v="50000"/>
    <n v="7954.11"/>
    <d v="2016-09-25T00:00:00"/>
    <x v="53"/>
    <s v="staples.com"/>
    <s v="US"/>
    <s v="US"/>
    <n v="5"/>
    <n v="1"/>
    <s v="online_retail"/>
    <d v="2030-12-01T00:00:00"/>
    <d v="2015-04-22T00:00:00"/>
    <d v="2016-08-06T00:00:00"/>
    <n v="195"/>
    <n v="195"/>
    <n v="8598"/>
    <s v="PURCHASE"/>
    <x v="0"/>
    <n v="42045.89"/>
    <b v="0"/>
    <b v="0"/>
  </r>
  <r>
    <n v="391886993"/>
    <n v="391886993"/>
    <n v="50000"/>
    <n v="48179.66"/>
    <d v="2016-07-07T00:00:00"/>
    <x v="54"/>
    <s v="Hardee's "/>
    <s v="US"/>
    <s v="US"/>
    <n v="5"/>
    <n v="1"/>
    <s v="fastfood"/>
    <d v="2028-10-01T00:00:00"/>
    <d v="2011-10-12T00:00:00"/>
    <d v="2011-10-12T00:00:00"/>
    <n v="642"/>
    <n v="642"/>
    <n v="7570"/>
    <s v="PURCHASE"/>
    <x v="0"/>
    <n v="1820.34"/>
    <b v="1"/>
    <b v="0"/>
  </r>
  <r>
    <n v="318001076"/>
    <n v="318001076"/>
    <n v="50000"/>
    <n v="29520.28"/>
    <d v="2016-12-13T00:00:00"/>
    <x v="55"/>
    <s v="ebay.com"/>
    <s v="US"/>
    <s v="US"/>
    <n v="2"/>
    <n v="8"/>
    <s v="online_retail"/>
    <d v="2027-04-01T00:00:00"/>
    <d v="2015-12-11T00:00:00"/>
    <d v="2016-12-10T00:00:00"/>
    <n v="633"/>
    <n v="633"/>
    <n v="1789"/>
    <s v="PURCHASE"/>
    <x v="0"/>
    <n v="20479.72"/>
    <b v="0"/>
    <b v="0"/>
  </r>
  <r>
    <n v="318001076"/>
    <n v="318001076"/>
    <n v="50000"/>
    <n v="10363.459999999999"/>
    <d v="2016-01-29T00:00:00"/>
    <x v="56"/>
    <s v="discount.com"/>
    <s v="US"/>
    <s v="US"/>
    <n v="9"/>
    <n v="1"/>
    <s v="online_retail"/>
    <d v="2019-04-01T00:00:00"/>
    <d v="2015-12-11T00:00:00"/>
    <d v="2016-01-20T00:00:00"/>
    <n v="633"/>
    <n v="633"/>
    <n v="1789"/>
    <s v="PURCHASE"/>
    <x v="0"/>
    <n v="39636.54"/>
    <b v="0"/>
    <b v="0"/>
  </r>
  <r>
    <n v="318001076"/>
    <n v="318001076"/>
    <n v="50000"/>
    <n v="7761.97"/>
    <d v="2016-02-24T00:00:00"/>
    <x v="13"/>
    <s v="Hardee's "/>
    <s v="US"/>
    <s v="US"/>
    <n v="2"/>
    <n v="1"/>
    <s v="fastfood"/>
    <d v="2027-07-01T00:00:00"/>
    <d v="2015-12-11T00:00:00"/>
    <d v="2016-02-15T00:00:00"/>
    <n v="633"/>
    <n v="633"/>
    <n v="1789"/>
    <s v="ADDRESS_VERIFICATION"/>
    <x v="0"/>
    <n v="42238.03"/>
    <b v="0"/>
    <b v="0"/>
  </r>
  <r>
    <n v="525707948"/>
    <n v="525707948"/>
    <n v="50000"/>
    <n v="25155.72"/>
    <d v="2016-07-06T00:00:00"/>
    <x v="57"/>
    <s v="KFC "/>
    <s v="US"/>
    <s v="US"/>
    <n v="2"/>
    <n v="8"/>
    <s v="fastfood"/>
    <d v="2022-11-01T00:00:00"/>
    <d v="2013-09-03T00:00:00"/>
    <d v="2013-09-03T00:00:00"/>
    <n v="890"/>
    <n v="890"/>
    <n v="6669"/>
    <s v="PURCHASE"/>
    <x v="0"/>
    <n v="24844.28"/>
    <b v="1"/>
    <b v="0"/>
  </r>
  <r>
    <n v="943912563"/>
    <n v="943912563"/>
    <n v="50000"/>
    <n v="50000"/>
    <d v="2016-08-06T00:00:00"/>
    <x v="58"/>
    <s v="sears.com"/>
    <s v="US"/>
    <s v="US"/>
    <n v="5"/>
    <n v="8"/>
    <s v="online_retail"/>
    <d v="2027-08-01T00:00:00"/>
    <d v="2014-11-30T00:00:00"/>
    <d v="2016-03-08T00:00:00"/>
    <n v="693"/>
    <n v="693"/>
    <n v="8316"/>
    <s v="PURCHASE"/>
    <x v="0"/>
    <n v="0"/>
    <b v="0"/>
    <b v="0"/>
  </r>
  <r>
    <n v="882378447"/>
    <n v="882378447"/>
    <n v="50000"/>
    <n v="18098.61"/>
    <d v="2016-12-18T00:00:00"/>
    <x v="59"/>
    <s v="Mobil Gas "/>
    <s v="US"/>
    <s v="US"/>
    <n v="2"/>
    <n v="1"/>
    <s v="fuel"/>
    <d v="2020-08-01T00:00:00"/>
    <d v="2013-02-18T00:00:00"/>
    <d v="2013-02-18T00:00:00"/>
    <n v="528"/>
    <n v="528"/>
    <n v="8792"/>
    <s v="PURCHASE"/>
    <x v="0"/>
    <n v="31901.39"/>
    <b v="1"/>
    <b v="0"/>
  </r>
  <r>
    <n v="318001076"/>
    <n v="318001076"/>
    <n v="50000"/>
    <n v="28783.98"/>
    <d v="2016-07-24T00:00:00"/>
    <x v="60"/>
    <s v="alibaba.com"/>
    <s v="US"/>
    <s v="US"/>
    <n v="5"/>
    <n v="1"/>
    <s v="online_retail"/>
    <d v="2029-10-01T00:00:00"/>
    <d v="2015-12-11T00:00:00"/>
    <d v="2016-07-22T00:00:00"/>
    <n v="633"/>
    <n v="633"/>
    <n v="1789"/>
    <s v="PURCHASE"/>
    <x v="0"/>
    <n v="21216.02"/>
    <b v="0"/>
    <b v="0"/>
  </r>
  <r>
    <n v="389515842"/>
    <n v="389515842"/>
    <n v="50000"/>
    <n v="49866.94"/>
    <d v="2016-09-03T00:00:00"/>
    <x v="61"/>
    <s v="Lyft"/>
    <s v="US"/>
    <s v="US"/>
    <n v="2"/>
    <n v="1"/>
    <s v="rideshare"/>
    <d v="2021-02-01T00:00:00"/>
    <d v="2015-07-25T00:00:00"/>
    <d v="2016-02-13T00:00:00"/>
    <n v="754"/>
    <n v="754"/>
    <n v="5051"/>
    <s v="PURCHASE"/>
    <x v="0"/>
    <n v="133.06"/>
    <b v="0"/>
    <b v="0"/>
  </r>
  <r>
    <n v="534294820"/>
    <n v="534294820"/>
    <n v="50000"/>
    <n v="48171.32"/>
    <d v="2016-07-09T00:00:00"/>
    <x v="13"/>
    <s v="gap.com"/>
    <s v="US"/>
    <s v="US"/>
    <n v="9"/>
    <n v="1"/>
    <s v="online_retail"/>
    <d v="2018-12-01T00:00:00"/>
    <d v="2008-07-14T00:00:00"/>
    <d v="2016-06-03T00:00:00"/>
    <n v="969"/>
    <n v="969"/>
    <n v="1878"/>
    <s v="ADDRESS_VERIFICATION"/>
    <x v="0"/>
    <n v="1828.68"/>
    <b v="0"/>
    <b v="0"/>
  </r>
  <r>
    <n v="594665393"/>
    <n v="594665393"/>
    <n v="50000"/>
    <n v="39567.54"/>
    <d v="2016-10-24T00:00:00"/>
    <x v="62"/>
    <s v="sears.com"/>
    <s v="US"/>
    <s v="US"/>
    <n v="5"/>
    <n v="1"/>
    <s v="online_retail"/>
    <d v="2023-03-01T00:00:00"/>
    <d v="2015-02-07T00:00:00"/>
    <d v="2016-01-22T00:00:00"/>
    <n v="606"/>
    <n v="606"/>
    <n v="8935"/>
    <s v="PURCHASE"/>
    <x v="0"/>
    <n v="10432.459999999999"/>
    <b v="0"/>
    <b v="0"/>
  </r>
  <r>
    <n v="120785507"/>
    <n v="120785507"/>
    <n v="50000"/>
    <n v="36140.699999999997"/>
    <d v="2016-09-19T00:00:00"/>
    <x v="63"/>
    <s v="1st Deli"/>
    <s v="US"/>
    <s v="US"/>
    <n v="2"/>
    <n v="1"/>
    <s v="food"/>
    <d v="2029-05-01T00:00:00"/>
    <d v="2013-04-22T00:00:00"/>
    <d v="2016-06-13T00:00:00"/>
    <n v="866"/>
    <n v="866"/>
    <n v="5421"/>
    <s v="PURCHASE"/>
    <x v="0"/>
    <n v="13859.3"/>
    <b v="1"/>
    <b v="0"/>
  </r>
  <r>
    <n v="318001076"/>
    <n v="318001076"/>
    <n v="50000"/>
    <n v="13304.99"/>
    <d v="2016-01-10T00:00:00"/>
    <x v="64"/>
    <s v="ebay.com"/>
    <s v="US"/>
    <s v="US"/>
    <n v="2"/>
    <n v="99"/>
    <s v="online_retail"/>
    <d v="2019-11-01T00:00:00"/>
    <d v="2015-12-11T00:00:00"/>
    <d v="2015-12-11T00:00:00"/>
    <n v="633"/>
    <n v="633"/>
    <n v="1789"/>
    <s v="PURCHASE"/>
    <x v="0"/>
    <n v="36695.01"/>
    <b v="0"/>
    <b v="0"/>
  </r>
  <r>
    <n v="688236342"/>
    <n v="688236342"/>
    <n v="50000"/>
    <n v="42670.239999999998"/>
    <d v="2016-09-18T00:00:00"/>
    <x v="65"/>
    <s v="Fresh Online Services"/>
    <s v="US"/>
    <s v="US"/>
    <n v="5"/>
    <n v="1"/>
    <s v="online_gifts"/>
    <d v="2021-05-01T00:00:00"/>
    <d v="2014-11-01T00:00:00"/>
    <d v="2016-07-22T00:00:00"/>
    <n v="318"/>
    <n v="318"/>
    <n v="9291"/>
    <s v="PURCHASE"/>
    <x v="0"/>
    <n v="7329.76"/>
    <b v="0"/>
    <b v="0"/>
  </r>
  <r>
    <n v="226896970"/>
    <n v="226896970"/>
    <n v="50000"/>
    <n v="21504.400000000001"/>
    <d v="2016-11-16T00:00:00"/>
    <x v="66"/>
    <s v="EZ Putt Putt "/>
    <s v="US"/>
    <s v="US"/>
    <n v="9"/>
    <n v="1"/>
    <s v="entertainment"/>
    <d v="2024-06-01T00:00:00"/>
    <d v="2014-05-25T00:00:00"/>
    <d v="2016-08-04T00:00:00"/>
    <n v="874"/>
    <n v="874"/>
    <n v="3165"/>
    <s v="PURCHASE"/>
    <x v="1"/>
    <n v="28495.599999999999"/>
    <b v="0"/>
    <b v="0"/>
  </r>
  <r>
    <n v="318001076"/>
    <n v="318001076"/>
    <n v="50000"/>
    <n v="32959.03"/>
    <d v="2016-05-29T00:00:00"/>
    <x v="67"/>
    <s v="gap.com"/>
    <s v="US"/>
    <s v="US"/>
    <n v="9"/>
    <n v="8"/>
    <s v="online_retail"/>
    <d v="2023-06-01T00:00:00"/>
    <d v="2015-12-11T00:00:00"/>
    <d v="2016-04-25T00:00:00"/>
    <n v="633"/>
    <n v="633"/>
    <n v="1789"/>
    <s v="PURCHASE"/>
    <x v="0"/>
    <n v="17040.97"/>
    <b v="0"/>
    <b v="0"/>
  </r>
  <r>
    <n v="792820682"/>
    <n v="792820682"/>
    <n v="50000"/>
    <n v="12322.64"/>
    <d v="2016-06-27T00:00:00"/>
    <x v="68"/>
    <s v="apple.com"/>
    <s v="US"/>
    <s v="US"/>
    <n v="5"/>
    <n v="1"/>
    <s v="online_retail"/>
    <d v="2029-10-01T00:00:00"/>
    <d v="2015-01-30T00:00:00"/>
    <d v="2016-02-04T00:00:00"/>
    <n v="571"/>
    <n v="571"/>
    <n v="9702"/>
    <s v="PURCHASE"/>
    <x v="0"/>
    <n v="37677.360000000001"/>
    <b v="0"/>
    <b v="0"/>
  </r>
  <r>
    <n v="766647076"/>
    <n v="766647076"/>
    <n v="50000"/>
    <n v="50000"/>
    <d v="2016-12-01T00:00:00"/>
    <x v="69"/>
    <s v="Ricks Auto Body"/>
    <s v="US"/>
    <s v="US"/>
    <n v="2"/>
    <n v="1"/>
    <s v="auto"/>
    <d v="2031-07-01T00:00:00"/>
    <d v="2015-11-28T00:00:00"/>
    <d v="2016-11-28T00:00:00"/>
    <n v="415"/>
    <n v="415"/>
    <n v="507"/>
    <s v="PURCHASE"/>
    <x v="0"/>
    <n v="0"/>
    <b v="1"/>
    <b v="0"/>
  </r>
  <r>
    <n v="450875656"/>
    <n v="450875656"/>
    <n v="20000"/>
    <n v="13939.4"/>
    <d v="2016-02-22T00:00:00"/>
    <x v="70"/>
    <s v="Oklahoma City Post"/>
    <s v="US"/>
    <s v="US"/>
    <n v="9"/>
    <n v="8"/>
    <s v="subscriptions"/>
    <d v="2025-05-01T00:00:00"/>
    <d v="2013-09-12T00:00:00"/>
    <d v="2013-09-12T00:00:00"/>
    <n v="889"/>
    <n v="889"/>
    <n v="9127"/>
    <s v="PURCHASE"/>
    <x v="0"/>
    <n v="6060.6"/>
    <b v="0"/>
    <b v="0"/>
  </r>
  <r>
    <n v="348404180"/>
    <n v="348404180"/>
    <n v="20000"/>
    <n v="19010.64"/>
    <d v="2016-01-30T00:00:00"/>
    <x v="71"/>
    <s v="Hardee's "/>
    <s v="US"/>
    <s v="US"/>
    <n v="9"/>
    <n v="1"/>
    <s v="fastfood"/>
    <d v="2022-01-01T00:00:00"/>
    <d v="2014-02-06T00:00:00"/>
    <d v="2014-02-06T00:00:00"/>
    <n v="735"/>
    <n v="735"/>
    <n v="7003"/>
    <s v="PURCHASE"/>
    <x v="0"/>
    <n v="989.36"/>
    <b v="1"/>
    <b v="0"/>
  </r>
  <r>
    <n v="292687033"/>
    <n v="292687033"/>
    <n v="20000"/>
    <n v="4316.7700000000004"/>
    <d v="2016-08-16T00:00:00"/>
    <x v="72"/>
    <s v="ebay.com"/>
    <s v="US"/>
    <s v="US"/>
    <n v="9"/>
    <n v="1"/>
    <s v="online_retail"/>
    <d v="2031-01-01T00:00:00"/>
    <d v="2014-02-06T00:00:00"/>
    <d v="2016-01-27T00:00:00"/>
    <n v="895"/>
    <n v="895"/>
    <n v="8777"/>
    <s v="PURCHASE"/>
    <x v="0"/>
    <n v="15683.23"/>
    <b v="0"/>
    <b v="0"/>
  </r>
  <r>
    <n v="703531101"/>
    <n v="703531101"/>
    <n v="20000"/>
    <n v="19557.7"/>
    <d v="2016-11-22T00:00:00"/>
    <x v="73"/>
    <s v="Hardee's "/>
    <s v="US"/>
    <s v="US"/>
    <n v="90"/>
    <n v="1"/>
    <s v="fastfood"/>
    <d v="2018-10-01T00:00:00"/>
    <d v="2013-10-05T00:00:00"/>
    <d v="2013-10-05T00:00:00"/>
    <n v="618"/>
    <n v="618"/>
    <n v="3453"/>
    <s v="PURCHASE"/>
    <x v="0"/>
    <n v="442.3"/>
    <b v="1"/>
    <b v="0"/>
  </r>
  <r>
    <n v="212232022"/>
    <n v="212232022"/>
    <n v="20000"/>
    <n v="2399.4499999999998"/>
    <d v="2016-12-19T00:00:00"/>
    <x v="74"/>
    <s v="Eazy Tire"/>
    <s v="US"/>
    <s v="US"/>
    <n v="2"/>
    <n v="1"/>
    <s v="auto"/>
    <d v="2018-06-01T00:00:00"/>
    <d v="2012-02-22T00:00:00"/>
    <d v="2012-02-22T00:00:00"/>
    <n v="709"/>
    <n v="709"/>
    <n v="49"/>
    <s v="PURCHASE"/>
    <x v="0"/>
    <n v="17600.55"/>
    <b v="1"/>
    <b v="0"/>
  </r>
  <r>
    <n v="990764813"/>
    <n v="990764813"/>
    <n v="20000"/>
    <n v="3039.65"/>
    <d v="2016-06-14T00:00:00"/>
    <x v="75"/>
    <s v="AMC "/>
    <s v="US"/>
    <s v="US"/>
    <n v="5"/>
    <n v="1"/>
    <s v="entertainment"/>
    <d v="2024-09-01T00:00:00"/>
    <d v="2015-01-10T00:00:00"/>
    <d v="2016-06-12T00:00:00"/>
    <n v="910"/>
    <n v="910"/>
    <n v="4008"/>
    <s v="PURCHASE"/>
    <x v="0"/>
    <n v="16960.349999999999"/>
    <b v="1"/>
    <b v="0"/>
  </r>
  <r>
    <n v="266524384"/>
    <n v="266524384"/>
    <n v="20000"/>
    <n v="18873.919999999998"/>
    <d v="2016-02-09T00:00:00"/>
    <x v="76"/>
    <s v="walmart.com"/>
    <s v="US"/>
    <s v="US"/>
    <n v="5"/>
    <n v="1"/>
    <s v="online_retail"/>
    <d v="2021-04-01T00:00:00"/>
    <d v="2008-07-09T00:00:00"/>
    <d v="2016-01-13T00:00:00"/>
    <n v="652"/>
    <n v="652"/>
    <n v="3817"/>
    <s v="PURCHASE"/>
    <x v="0"/>
    <n v="1126.08"/>
    <b v="0"/>
    <b v="0"/>
  </r>
  <r>
    <n v="748668928"/>
    <n v="748668928"/>
    <n v="20000"/>
    <n v="18900.38"/>
    <d v="2016-02-02T00:00:00"/>
    <x v="13"/>
    <s v="Quizno's "/>
    <s v="US"/>
    <s v="US"/>
    <n v="9"/>
    <n v="1"/>
    <s v="fastfood"/>
    <d v="2018-12-01T00:00:00"/>
    <d v="2013-12-20T00:00:00"/>
    <d v="2013-12-20T00:00:00"/>
    <n v="218"/>
    <n v="218"/>
    <n v="2608"/>
    <s v="ADDRESS_VERIFICATION"/>
    <x v="0"/>
    <n v="1099.6199999999999"/>
    <b v="0"/>
    <b v="0"/>
  </r>
  <r>
    <n v="483200078"/>
    <n v="483200078"/>
    <n v="20000"/>
    <n v="19703.560000000001"/>
    <d v="2016-07-18T00:00:00"/>
    <x v="60"/>
    <s v="alibaba.com"/>
    <s v="US"/>
    <s v="US"/>
    <n v="9"/>
    <n v="1"/>
    <s v="online_retail"/>
    <d v="2029-06-01T00:00:00"/>
    <d v="2015-09-30T00:00:00"/>
    <d v="2015-09-30T00:00:00"/>
    <n v="432"/>
    <n v="432"/>
    <n v="643"/>
    <s v="PURCHASE"/>
    <x v="0"/>
    <n v="296.44"/>
    <b v="0"/>
    <b v="0"/>
  </r>
  <r>
    <n v="450875656"/>
    <n v="450875656"/>
    <n v="20000"/>
    <n v="11963.92"/>
    <d v="2016-03-11T00:00:00"/>
    <x v="77"/>
    <s v="Washington Times"/>
    <s v="US"/>
    <s v="US"/>
    <n v="2"/>
    <n v="1"/>
    <s v="subscriptions"/>
    <d v="2026-09-01T00:00:00"/>
    <d v="2013-09-12T00:00:00"/>
    <d v="2013-09-12T00:00:00"/>
    <n v="889"/>
    <n v="889"/>
    <n v="9127"/>
    <s v="PURCHASE"/>
    <x v="0"/>
    <n v="8036.08"/>
    <b v="1"/>
    <b v="0"/>
  </r>
  <r>
    <n v="565116829"/>
    <n v="565116829"/>
    <n v="20000"/>
    <n v="2933.81"/>
    <d v="2016-06-02T00:00:00"/>
    <x v="78"/>
    <s v="gap.com"/>
    <s v="US"/>
    <s v="US"/>
    <n v="2"/>
    <n v="1"/>
    <s v="online_retail"/>
    <d v="2018-11-01T00:00:00"/>
    <d v="2015-03-13T00:00:00"/>
    <d v="2016-05-09T00:00:00"/>
    <n v="824"/>
    <n v="824"/>
    <n v="5999"/>
    <s v="PURCHASE"/>
    <x v="0"/>
    <n v="17066.189999999999"/>
    <b v="0"/>
    <b v="0"/>
  </r>
  <r>
    <n v="604114040"/>
    <n v="604114040"/>
    <n v="20000"/>
    <n v="5584.3"/>
    <d v="2016-05-14T00:00:00"/>
    <x v="13"/>
    <s v="amazon.com"/>
    <s v="US"/>
    <s v="US"/>
    <n v="90"/>
    <n v="1"/>
    <s v="online_retail"/>
    <d v="2028-04-01T00:00:00"/>
    <d v="2015-02-21T00:00:00"/>
    <d v="2016-03-21T00:00:00"/>
    <n v="684"/>
    <n v="684"/>
    <n v="0"/>
    <s v="ADDRESS_VERIFICATION"/>
    <x v="0"/>
    <n v="14415.7"/>
    <b v="0"/>
    <b v="0"/>
  </r>
  <r>
    <n v="557412022"/>
    <n v="557412022"/>
    <n v="20000"/>
    <n v="10889"/>
    <d v="2016-05-13T00:00:00"/>
    <x v="79"/>
    <s v="target.com"/>
    <s v="US"/>
    <s v="US"/>
    <n v="9"/>
    <n v="1"/>
    <s v="online_retail"/>
    <d v="2025-11-01T00:00:00"/>
    <d v="2015-11-01T00:00:00"/>
    <d v="2015-11-01T00:00:00"/>
    <n v="919"/>
    <n v="919"/>
    <n v="6109"/>
    <s v="PURCHASE"/>
    <x v="0"/>
    <n v="9111"/>
    <b v="0"/>
    <b v="0"/>
  </r>
  <r>
    <n v="450875656"/>
    <n v="450875656"/>
    <n v="20000"/>
    <n v="12973.8"/>
    <d v="2016-07-30T00:00:00"/>
    <x v="80"/>
    <s v="Wall Street Times"/>
    <s v="US"/>
    <s v="US"/>
    <n v="9"/>
    <n v="1"/>
    <s v="subscriptions"/>
    <d v="2019-05-01T00:00:00"/>
    <d v="2013-09-12T00:00:00"/>
    <d v="2013-09-12T00:00:00"/>
    <n v="889"/>
    <n v="889"/>
    <n v="9127"/>
    <s v="PURCHASE"/>
    <x v="0"/>
    <n v="7026.2"/>
    <b v="0"/>
    <b v="0"/>
  </r>
  <r>
    <n v="513825633"/>
    <n v="513825633"/>
    <n v="20000"/>
    <n v="19993.11"/>
    <d v="2016-10-03T00:00:00"/>
    <x v="81"/>
    <s v="MyApron"/>
    <s v="US"/>
    <s v="US"/>
    <n v="2"/>
    <n v="1"/>
    <s v="food_delivery"/>
    <d v="2032-01-01T00:00:00"/>
    <d v="2014-12-09T00:00:00"/>
    <d v="2014-12-09T00:00:00"/>
    <n v="573"/>
    <n v="573"/>
    <n v="6118"/>
    <s v="PURCHASE"/>
    <x v="0"/>
    <n v="6.89"/>
    <b v="0"/>
    <b v="0"/>
  </r>
  <r>
    <n v="326308759"/>
    <n v="326308759"/>
    <n v="20000"/>
    <n v="3840.33"/>
    <d v="2016-08-30T00:00:00"/>
    <x v="82"/>
    <s v="NYSC "/>
    <s v="US"/>
    <s v="US"/>
    <n v="2"/>
    <n v="1"/>
    <s v="health"/>
    <d v="2031-05-01T00:00:00"/>
    <d v="2013-11-26T00:00:00"/>
    <d v="2016-07-04T00:00:00"/>
    <n v="166"/>
    <n v="166"/>
    <n v="5800"/>
    <s v="PURCHASE"/>
    <x v="0"/>
    <n v="16159.67"/>
    <b v="1"/>
    <b v="0"/>
  </r>
  <r>
    <n v="901922840"/>
    <n v="901922840"/>
    <n v="20000"/>
    <n v="3557.65"/>
    <d v="2016-09-26T00:00:00"/>
    <x v="83"/>
    <s v="Seattle Times"/>
    <s v="US"/>
    <s v="US"/>
    <n v="2"/>
    <n v="1"/>
    <s v="subscriptions"/>
    <d v="2019-11-01T00:00:00"/>
    <d v="2013-09-09T00:00:00"/>
    <d v="2016-08-23T00:00:00"/>
    <n v="713"/>
    <n v="713"/>
    <n v="1548"/>
    <s v="PURCHASE"/>
    <x v="0"/>
    <n v="16442.349999999999"/>
    <b v="0"/>
    <b v="0"/>
  </r>
  <r>
    <n v="990764813"/>
    <n v="990764813"/>
    <n v="20000"/>
    <n v="5107.37"/>
    <d v="2016-04-13T00:00:00"/>
    <x v="84"/>
    <s v="Rodeway Inn "/>
    <s v="US"/>
    <s v="US"/>
    <n v="9"/>
    <n v="1"/>
    <s v="hotels"/>
    <d v="2031-06-01T00:00:00"/>
    <d v="2015-01-10T00:00:00"/>
    <d v="2016-03-06T00:00:00"/>
    <n v="910"/>
    <n v="910"/>
    <n v="4008"/>
    <s v="PURCHASE"/>
    <x v="0"/>
    <n v="14892.63"/>
    <b v="0"/>
    <b v="0"/>
  </r>
  <r>
    <n v="423667120"/>
    <n v="423667120"/>
    <n v="20000"/>
    <n v="5121.82"/>
    <d v="2016-07-29T00:00:00"/>
    <x v="85"/>
    <s v="Burger King "/>
    <s v="US"/>
    <s v="US"/>
    <n v="5"/>
    <n v="8"/>
    <s v="fastfood"/>
    <d v="2029-10-01T00:00:00"/>
    <d v="2015-11-03T00:00:00"/>
    <d v="2016-07-13T00:00:00"/>
    <n v="622"/>
    <n v="622"/>
    <n v="6616"/>
    <s v="PURCHASE"/>
    <x v="0"/>
    <n v="14878.18"/>
    <b v="1"/>
    <b v="0"/>
  </r>
  <r>
    <n v="261301489"/>
    <n v="261301489"/>
    <n v="20000"/>
    <n v="10605.64"/>
    <d v="2016-12-05T00:00:00"/>
    <x v="86"/>
    <s v="sears.com"/>
    <s v="US"/>
    <s v="US"/>
    <n v="5"/>
    <n v="1"/>
    <s v="online_retail"/>
    <d v="2031-10-01T00:00:00"/>
    <d v="2015-10-10T00:00:00"/>
    <d v="2016-03-15T00:00:00"/>
    <n v="883"/>
    <n v="883"/>
    <n v="9219"/>
    <s v="PURCHASE"/>
    <x v="0"/>
    <n v="9394.36"/>
    <b v="0"/>
    <b v="0"/>
  </r>
  <r>
    <n v="214033721"/>
    <n v="214033721"/>
    <n v="20000"/>
    <n v="19605.189999999999"/>
    <d v="2016-06-13T00:00:00"/>
    <x v="87"/>
    <s v="AMC "/>
    <s v="US"/>
    <s v="US"/>
    <n v="2"/>
    <n v="1"/>
    <s v="entertainment"/>
    <d v="2029-01-01T00:00:00"/>
    <d v="2014-08-15T00:00:00"/>
    <d v="2014-08-15T00:00:00"/>
    <n v="207"/>
    <n v="207"/>
    <n v="2956"/>
    <s v="PURCHASE"/>
    <x v="0"/>
    <n v="394.81"/>
    <b v="1"/>
    <b v="0"/>
  </r>
  <r>
    <n v="398207745"/>
    <n v="398207745"/>
    <n v="20000"/>
    <n v="16977.54"/>
    <d v="2016-10-25T00:00:00"/>
    <x v="88"/>
    <s v="cheapfast.com"/>
    <s v="US"/>
    <s v="US"/>
    <n v="9"/>
    <n v="1"/>
    <s v="online_retail"/>
    <d v="2018-09-01T00:00:00"/>
    <d v="2015-02-11T00:00:00"/>
    <d v="2015-02-11T00:00:00"/>
    <n v="491"/>
    <n v="491"/>
    <n v="9201"/>
    <s v="PURCHASE"/>
    <x v="0"/>
    <n v="3022.46"/>
    <b v="0"/>
    <b v="0"/>
  </r>
  <r>
    <n v="500427148"/>
    <n v="500427148"/>
    <n v="20000"/>
    <n v="11055.06"/>
    <d v="2016-05-27T00:00:00"/>
    <x v="89"/>
    <s v="Franks Pub "/>
    <s v="US"/>
    <s v="US"/>
    <n v="9"/>
    <n v="1"/>
    <s v="food"/>
    <d v="2031-11-01T00:00:00"/>
    <d v="2014-06-06T00:00:00"/>
    <d v="2016-05-05T00:00:00"/>
    <n v="398"/>
    <n v="398"/>
    <n v="0"/>
    <s v="PURCHASE"/>
    <x v="0"/>
    <n v="8944.94"/>
    <b v="1"/>
    <b v="0"/>
  </r>
  <r>
    <n v="459291345"/>
    <n v="459291345"/>
    <n v="20000"/>
    <n v="9105.8700000000008"/>
    <d v="2016-02-15T00:00:00"/>
    <x v="90"/>
    <s v="sears.com"/>
    <s v="US"/>
    <s v="US"/>
    <n v="9"/>
    <n v="1"/>
    <s v="online_retail"/>
    <d v="2024-07-01T00:00:00"/>
    <d v="2012-12-18T00:00:00"/>
    <d v="2016-01-01T00:00:00"/>
    <n v="904"/>
    <n v="904"/>
    <n v="2505"/>
    <s v="PURCHASE"/>
    <x v="0"/>
    <n v="10894.13"/>
    <b v="0"/>
    <b v="0"/>
  </r>
  <r>
    <n v="177821713"/>
    <n v="177821713"/>
    <n v="20000"/>
    <n v="1759.97"/>
    <d v="2016-09-17T00:00:00"/>
    <x v="91"/>
    <s v="alibaba.com"/>
    <s v="US"/>
    <s v="US"/>
    <n v="5"/>
    <n v="8"/>
    <s v="online_retail"/>
    <d v="2019-09-01T00:00:00"/>
    <d v="2013-07-21T00:00:00"/>
    <d v="2013-07-21T00:00:00"/>
    <n v="463"/>
    <n v="463"/>
    <n v="2603"/>
    <s v="PURCHASE"/>
    <x v="0"/>
    <n v="18240.03"/>
    <b v="0"/>
    <b v="0"/>
  </r>
  <r>
    <n v="788066927"/>
    <n v="788066927"/>
    <n v="20000"/>
    <n v="18223.150000000001"/>
    <d v="2016-01-25T00:00:00"/>
    <x v="92"/>
    <s v="Universe Massage "/>
    <s v="US"/>
    <s v="US"/>
    <n v="9"/>
    <n v="8"/>
    <s v="personal care"/>
    <d v="2020-11-01T00:00:00"/>
    <d v="2015-06-28T00:00:00"/>
    <d v="2015-06-28T00:00:00"/>
    <n v="118"/>
    <n v="118"/>
    <n v="3066"/>
    <s v="PURCHASE"/>
    <x v="0"/>
    <n v="1776.85"/>
    <b v="1"/>
    <b v="0"/>
  </r>
  <r>
    <n v="557412022"/>
    <n v="557412022"/>
    <n v="20000"/>
    <n v="1583.1"/>
    <d v="2016-10-31T00:00:00"/>
    <x v="93"/>
    <s v="oldnavy.com"/>
    <s v="US"/>
    <s v="US"/>
    <n v="5"/>
    <n v="1"/>
    <s v="online_retail"/>
    <d v="2022-06-01T00:00:00"/>
    <d v="2015-11-01T00:00:00"/>
    <d v="2015-11-01T00:00:00"/>
    <n v="935"/>
    <n v="935"/>
    <n v="3694"/>
    <s v="PURCHASE"/>
    <x v="0"/>
    <n v="18416.900000000001"/>
    <b v="0"/>
    <b v="0"/>
  </r>
  <r>
    <n v="727535709"/>
    <n v="727535709"/>
    <n v="20000"/>
    <n v="11120.21"/>
    <d v="2016-02-26T00:00:00"/>
    <x v="94"/>
    <s v="Renaissance Hotel "/>
    <s v="US"/>
    <s v="US"/>
    <n v="9"/>
    <n v="8"/>
    <s v="hotels"/>
    <d v="2024-12-01T00:00:00"/>
    <d v="2013-05-16T00:00:00"/>
    <d v="2013-05-16T00:00:00"/>
    <n v="676"/>
    <n v="676"/>
    <n v="9816"/>
    <s v="PURCHASE"/>
    <x v="0"/>
    <n v="8879.7900000000009"/>
    <b v="1"/>
    <b v="0"/>
  </r>
  <r>
    <n v="646461105"/>
    <n v="646461105"/>
    <n v="20000"/>
    <n v="5346.71"/>
    <d v="2016-12-06T00:00:00"/>
    <x v="95"/>
    <s v="1st Deli"/>
    <s v="US"/>
    <s v="US"/>
    <n v="2"/>
    <n v="8"/>
    <s v="food"/>
    <d v="2030-10-01T00:00:00"/>
    <d v="2014-08-16T00:00:00"/>
    <d v="2015-11-24T00:00:00"/>
    <n v="958"/>
    <n v="958"/>
    <n v="6480"/>
    <s v="PURCHASE"/>
    <x v="0"/>
    <n v="14653.29"/>
    <b v="1"/>
    <b v="0"/>
  </r>
  <r>
    <n v="568765450"/>
    <n v="568765450"/>
    <n v="20000"/>
    <n v="17965.990000000002"/>
    <d v="2016-01-06T00:00:00"/>
    <x v="96"/>
    <s v="Quizno's "/>
    <s v="US"/>
    <s v="US"/>
    <n v="9"/>
    <n v="8"/>
    <s v="fastfood"/>
    <d v="2019-01-01T00:00:00"/>
    <d v="2015-02-20T00:00:00"/>
    <d v="2015-02-20T00:00:00"/>
    <n v="197"/>
    <n v="197"/>
    <n v="2608"/>
    <s v="PURCHASE"/>
    <x v="0"/>
    <n v="2034.01"/>
    <b v="1"/>
    <b v="0"/>
  </r>
  <r>
    <n v="431081947"/>
    <n v="431081947"/>
    <n v="20000"/>
    <n v="11729.77"/>
    <d v="2016-04-27T00:00:00"/>
    <x v="97"/>
    <s v="alibaba.com"/>
    <s v="US"/>
    <s v="US"/>
    <n v="90"/>
    <n v="1"/>
    <s v="online_retail"/>
    <d v="2022-11-01T00:00:00"/>
    <d v="2015-11-21T00:00:00"/>
    <d v="2016-01-24T00:00:00"/>
    <n v="274"/>
    <n v="274"/>
    <n v="2510"/>
    <s v="PURCHASE"/>
    <x v="0"/>
    <n v="8270.23"/>
    <b v="0"/>
    <b v="0"/>
  </r>
  <r>
    <n v="202980842"/>
    <n v="202980842"/>
    <n v="20000"/>
    <n v="16897.099999999999"/>
    <d v="2016-12-27T00:00:00"/>
    <x v="98"/>
    <s v="target.com"/>
    <s v="US"/>
    <s v="US"/>
    <n v="9"/>
    <n v="1"/>
    <s v="online_retail"/>
    <d v="2028-05-01T00:00:00"/>
    <d v="2015-01-08T00:00:00"/>
    <d v="2015-01-08T00:00:00"/>
    <n v="448"/>
    <n v="448"/>
    <n v="1806"/>
    <s v="PURCHASE"/>
    <x v="0"/>
    <n v="3102.9"/>
    <b v="0"/>
    <b v="0"/>
  </r>
  <r>
    <n v="786923564"/>
    <n v="786923564"/>
    <n v="20000"/>
    <n v="19005.150000000001"/>
    <d v="2016-06-03T00:00:00"/>
    <x v="99"/>
    <s v="Uptown Diner"/>
    <s v="US"/>
    <s v="US"/>
    <n v="9"/>
    <n v="1"/>
    <s v="food"/>
    <d v="2025-06-01T00:00:00"/>
    <d v="2015-01-07T00:00:00"/>
    <d v="2016-04-11T00:00:00"/>
    <n v="152"/>
    <n v="152"/>
    <n v="3982"/>
    <s v="PURCHASE"/>
    <x v="0"/>
    <n v="994.85"/>
    <b v="1"/>
    <b v="0"/>
  </r>
  <r>
    <n v="990764813"/>
    <n v="990764813"/>
    <n v="20000"/>
    <n v="1742.92"/>
    <d v="2016-05-10T00:00:00"/>
    <x v="100"/>
    <s v="AMC "/>
    <s v="US"/>
    <s v="US"/>
    <n v="2"/>
    <n v="1"/>
    <s v="entertainment"/>
    <d v="2020-04-01T00:00:00"/>
    <d v="2015-01-10T00:00:00"/>
    <d v="2016-04-26T00:00:00"/>
    <n v="910"/>
    <n v="910"/>
    <n v="4008"/>
    <s v="PURCHASE"/>
    <x v="0"/>
    <n v="18257.080000000002"/>
    <b v="1"/>
    <b v="0"/>
  </r>
  <r>
    <n v="967351481"/>
    <n v="967351481"/>
    <n v="20000"/>
    <n v="20000"/>
    <d v="2016-10-02T00:00:00"/>
    <x v="101"/>
    <s v="amazon.com"/>
    <s v="US"/>
    <s v="US"/>
    <n v="9"/>
    <n v="1"/>
    <s v="online_retail"/>
    <d v="2027-04-01T00:00:00"/>
    <d v="2011-02-28T00:00:00"/>
    <d v="2011-02-28T00:00:00"/>
    <n v="437"/>
    <n v="437"/>
    <n v="5632"/>
    <s v="PURCHASE"/>
    <x v="0"/>
    <n v="0"/>
    <b v="0"/>
    <b v="0"/>
  </r>
  <r>
    <n v="175589494"/>
    <n v="175589494"/>
    <n v="20000"/>
    <n v="10873.57"/>
    <d v="2016-05-04T00:00:00"/>
    <x v="102"/>
    <s v="ebay.com"/>
    <s v="US"/>
    <s v="US"/>
    <n v="5"/>
    <n v="1"/>
    <s v="online_retail"/>
    <d v="2018-12-01T00:00:00"/>
    <d v="2014-05-26T00:00:00"/>
    <d v="2014-05-26T00:00:00"/>
    <n v="977"/>
    <n v="977"/>
    <n v="2457"/>
    <s v="PURCHASE"/>
    <x v="0"/>
    <n v="9126.43"/>
    <b v="0"/>
    <b v="0"/>
  </r>
  <r>
    <n v="622176268"/>
    <n v="622176268"/>
    <n v="20000"/>
    <n v="11729.28"/>
    <d v="2016-10-03T00:00:00"/>
    <x v="103"/>
    <s v="EZ Putt Putt "/>
    <s v="US"/>
    <s v="US"/>
    <n v="9"/>
    <n v="1"/>
    <s v="entertainment"/>
    <d v="2029-02-01T00:00:00"/>
    <d v="2012-03-15T00:00:00"/>
    <d v="2012-03-15T00:00:00"/>
    <n v="579"/>
    <n v="579"/>
    <n v="6008"/>
    <s v="PURCHASE"/>
    <x v="0"/>
    <n v="8270.7199999999993"/>
    <b v="1"/>
    <b v="0"/>
  </r>
  <r>
    <n v="639605335"/>
    <n v="639605335"/>
    <n v="20000"/>
    <n v="15971.29"/>
    <d v="2016-09-30T00:00:00"/>
    <x v="104"/>
    <s v="Daily Fresh"/>
    <s v="US"/>
    <s v="US"/>
    <m/>
    <n v="1"/>
    <s v="food_delivery"/>
    <d v="2026-03-01T00:00:00"/>
    <d v="2014-01-17T00:00:00"/>
    <d v="2014-01-17T00:00:00"/>
    <n v="894"/>
    <n v="894"/>
    <n v="1298"/>
    <s v="PURCHASE"/>
    <x v="0"/>
    <n v="4028.71"/>
    <b v="0"/>
    <b v="0"/>
  </r>
  <r>
    <n v="310442064"/>
    <n v="310442064"/>
    <n v="20000"/>
    <n v="6762.71"/>
    <d v="2016-11-11T00:00:00"/>
    <x v="105"/>
    <s v="Boston Fries"/>
    <s v="US"/>
    <s v="US"/>
    <n v="5"/>
    <n v="1"/>
    <s v="food"/>
    <d v="2025-12-01T00:00:00"/>
    <d v="2013-10-26T00:00:00"/>
    <d v="2016-06-18T00:00:00"/>
    <n v="649"/>
    <n v="649"/>
    <n v="125"/>
    <s v="PURCHASE"/>
    <x v="0"/>
    <n v="13237.29"/>
    <b v="1"/>
    <b v="0"/>
  </r>
  <r>
    <n v="358729108"/>
    <n v="358729108"/>
    <n v="20000"/>
    <n v="16454.43"/>
    <d v="2016-10-20T00:00:00"/>
    <x v="106"/>
    <s v="sears.com"/>
    <s v="US"/>
    <s v="US"/>
    <n v="2"/>
    <n v="1"/>
    <s v="online_retail"/>
    <d v="2031-10-01T00:00:00"/>
    <d v="2015-01-03T00:00:00"/>
    <d v="2015-01-03T00:00:00"/>
    <n v="739"/>
    <n v="739"/>
    <n v="6113"/>
    <s v="PURCHASE"/>
    <x v="0"/>
    <n v="3545.57"/>
    <b v="0"/>
    <b v="0"/>
  </r>
  <r>
    <n v="571622019"/>
    <n v="571622019"/>
    <n v="20000"/>
    <n v="13193.26"/>
    <d v="2016-02-12T00:00:00"/>
    <x v="107"/>
    <s v="Uber"/>
    <s v="US"/>
    <s v="US"/>
    <n v="2"/>
    <n v="1"/>
    <s v="rideshare"/>
    <d v="2020-08-01T00:00:00"/>
    <d v="2013-05-29T00:00:00"/>
    <d v="2013-05-29T00:00:00"/>
    <n v="672"/>
    <n v="672"/>
    <n v="1338"/>
    <s v="PURCHASE"/>
    <x v="0"/>
    <n v="6806.74"/>
    <b v="0"/>
    <b v="0"/>
  </r>
  <r>
    <n v="266796367"/>
    <n v="266796367"/>
    <n v="20000"/>
    <n v="16692.07"/>
    <d v="2016-11-09T00:00:00"/>
    <x v="108"/>
    <s v="Lyft"/>
    <s v="US"/>
    <s v="US"/>
    <n v="2"/>
    <n v="1"/>
    <s v="rideshare"/>
    <d v="2025-02-01T00:00:00"/>
    <d v="2014-03-11T00:00:00"/>
    <d v="2016-11-07T00:00:00"/>
    <n v="674"/>
    <n v="675"/>
    <n v="8947"/>
    <s v="PURCHASE"/>
    <x v="0"/>
    <n v="3307.93"/>
    <b v="0"/>
    <b v="0"/>
  </r>
  <r>
    <n v="706808978"/>
    <n v="706808978"/>
    <n v="20000"/>
    <n v="14707.5"/>
    <d v="2016-08-30T00:00:00"/>
    <x v="109"/>
    <s v="NY Deli"/>
    <s v="US"/>
    <s v="US"/>
    <n v="5"/>
    <n v="1"/>
    <s v="food"/>
    <d v="2019-09-01T00:00:00"/>
    <d v="2014-11-27T00:00:00"/>
    <d v="2014-11-27T00:00:00"/>
    <n v="144"/>
    <n v="144"/>
    <n v="1730"/>
    <s v="PURCHASE"/>
    <x v="0"/>
    <n v="5292.5"/>
    <b v="1"/>
    <b v="0"/>
  </r>
  <r>
    <n v="759637725"/>
    <n v="759637725"/>
    <n v="20000"/>
    <n v="19847.43"/>
    <d v="2016-10-10T00:00:00"/>
    <x v="110"/>
    <s v="DailyOmnivore"/>
    <s v="US"/>
    <s v="US"/>
    <n v="9"/>
    <n v="1"/>
    <s v="food_delivery"/>
    <d v="2022-10-01T00:00:00"/>
    <d v="2014-10-31T00:00:00"/>
    <d v="2014-10-31T00:00:00"/>
    <n v="239"/>
    <n v="239"/>
    <n v="8884"/>
    <s v="PURCHASE"/>
    <x v="0"/>
    <n v="152.57"/>
    <b v="0"/>
    <b v="0"/>
  </r>
  <r>
    <n v="770755172"/>
    <n v="770755172"/>
    <n v="20000"/>
    <n v="13021.53"/>
    <d v="2016-02-27T00:00:00"/>
    <x v="111"/>
    <s v="alibaba.com"/>
    <s v="US"/>
    <s v="US"/>
    <n v="5"/>
    <n v="8"/>
    <s v="online_retail"/>
    <d v="2030-08-01T00:00:00"/>
    <d v="2014-02-02T00:00:00"/>
    <d v="2014-02-02T00:00:00"/>
    <n v="201"/>
    <n v="201"/>
    <n v="8420"/>
    <s v="PURCHASE"/>
    <x v="0"/>
    <n v="6978.47"/>
    <b v="0"/>
    <b v="0"/>
  </r>
  <r>
    <n v="423667120"/>
    <n v="423667120"/>
    <n v="20000"/>
    <n v="10074.86"/>
    <d v="2016-07-19T00:00:00"/>
    <x v="112"/>
    <s v="Shake Shack "/>
    <s v="US"/>
    <s v="US"/>
    <n v="5"/>
    <n v="1"/>
    <s v="fastfood"/>
    <d v="2021-03-01T00:00:00"/>
    <d v="2015-11-03T00:00:00"/>
    <d v="2016-07-13T00:00:00"/>
    <n v="622"/>
    <n v="622"/>
    <n v="6616"/>
    <s v="PURCHASE"/>
    <x v="0"/>
    <n v="9925.14"/>
    <b v="1"/>
    <b v="0"/>
  </r>
  <r>
    <n v="706808978"/>
    <n v="706808978"/>
    <n v="20000"/>
    <n v="12779.82"/>
    <d v="2016-12-15T00:00:00"/>
    <x v="113"/>
    <s v="oldnavy.com"/>
    <s v="US"/>
    <s v="US"/>
    <n v="9"/>
    <n v="8"/>
    <s v="online_retail"/>
    <d v="2021-07-01T00:00:00"/>
    <d v="2014-11-27T00:00:00"/>
    <d v="2014-11-27T00:00:00"/>
    <n v="144"/>
    <n v="144"/>
    <n v="1730"/>
    <s v="PURCHASE"/>
    <x v="0"/>
    <n v="7220.18"/>
    <b v="0"/>
    <b v="0"/>
  </r>
  <r>
    <n v="263347919"/>
    <n v="263347919"/>
    <n v="20000"/>
    <n v="3212.24"/>
    <d v="2016-07-31T00:00:00"/>
    <x v="114"/>
    <s v="Apple iTunes"/>
    <s v="US"/>
    <s v="US"/>
    <n v="5"/>
    <n v="1"/>
    <s v="mobileapps"/>
    <d v="2018-07-01T00:00:00"/>
    <d v="2014-06-07T00:00:00"/>
    <d v="2016-02-04T00:00:00"/>
    <n v="574"/>
    <n v="574"/>
    <n v="6754"/>
    <s v="PURCHASE"/>
    <x v="0"/>
    <n v="16787.759999999998"/>
    <b v="0"/>
    <b v="0"/>
  </r>
  <r>
    <n v="143498257"/>
    <n v="143498257"/>
    <n v="20000"/>
    <n v="12090.2"/>
    <d v="2016-06-27T00:00:00"/>
    <x v="115"/>
    <s v="1st Sandwitch Bar "/>
    <s v="US"/>
    <s v="US"/>
    <n v="5"/>
    <n v="1"/>
    <s v="food"/>
    <d v="2028-10-01T00:00:00"/>
    <d v="2015-06-28T00:00:00"/>
    <d v="2015-06-28T00:00:00"/>
    <n v="164"/>
    <n v="164"/>
    <n v="6421"/>
    <s v="PURCHASE"/>
    <x v="0"/>
    <n v="7909.8"/>
    <b v="1"/>
    <b v="0"/>
  </r>
  <r>
    <n v="247722846"/>
    <n v="247722846"/>
    <n v="20000"/>
    <n v="14806.51"/>
    <d v="2016-10-15T00:00:00"/>
    <x v="116"/>
    <s v="Hilton Hotels "/>
    <s v="US"/>
    <s v="US"/>
    <n v="5"/>
    <n v="1"/>
    <s v="hotels"/>
    <d v="2023-06-01T00:00:00"/>
    <d v="2015-07-28T00:00:00"/>
    <d v="2015-10-16T00:00:00"/>
    <n v="757"/>
    <n v="757"/>
    <n v="1507"/>
    <s v="PURCHASE"/>
    <x v="0"/>
    <n v="5193.49"/>
    <b v="0"/>
    <b v="0"/>
  </r>
  <r>
    <n v="901922840"/>
    <n v="901922840"/>
    <n v="20000"/>
    <n v="4031.37"/>
    <d v="2016-03-25T00:00:00"/>
    <x v="117"/>
    <s v="Minneapolis News"/>
    <s v="US"/>
    <s v="US"/>
    <n v="2"/>
    <n v="1"/>
    <s v="subscriptions"/>
    <d v="2029-11-01T00:00:00"/>
    <d v="2013-09-09T00:00:00"/>
    <d v="2016-03-17T00:00:00"/>
    <n v="713"/>
    <n v="713"/>
    <n v="1548"/>
    <s v="PURCHASE"/>
    <x v="0"/>
    <n v="15968.63"/>
    <b v="1"/>
    <b v="0"/>
  </r>
  <r>
    <n v="786558938"/>
    <n v="786558938"/>
    <n v="20000"/>
    <n v="15619.64"/>
    <d v="2016-03-05T00:00:00"/>
    <x v="118"/>
    <s v="KFC "/>
    <s v="US"/>
    <s v="US"/>
    <n v="5"/>
    <n v="8"/>
    <s v="fastfood"/>
    <d v="2031-11-01T00:00:00"/>
    <d v="2015-11-05T00:00:00"/>
    <d v="2015-11-05T00:00:00"/>
    <n v="364"/>
    <n v="364"/>
    <n v="3912"/>
    <s v="PURCHASE"/>
    <x v="0"/>
    <n v="4380.3599999999997"/>
    <b v="1"/>
    <b v="0"/>
  </r>
  <r>
    <n v="202980842"/>
    <n v="202980842"/>
    <n v="20000"/>
    <n v="18317.009999999998"/>
    <d v="2016-09-18T00:00:00"/>
    <x v="119"/>
    <s v="walmart.com"/>
    <s v="US"/>
    <s v="US"/>
    <n v="5"/>
    <n v="8"/>
    <s v="online_retail"/>
    <d v="2028-11-01T00:00:00"/>
    <d v="2015-01-08T00:00:00"/>
    <d v="2015-01-08T00:00:00"/>
    <n v="448"/>
    <n v="448"/>
    <n v="1806"/>
    <s v="PURCHASE"/>
    <x v="0"/>
    <n v="1682.99"/>
    <b v="0"/>
    <b v="0"/>
  </r>
  <r>
    <n v="527615830"/>
    <n v="527615830"/>
    <n v="20000"/>
    <n v="10442.16"/>
    <d v="2016-02-26T00:00:00"/>
    <x v="120"/>
    <s v="Wendys "/>
    <s v="US"/>
    <s v="US"/>
    <n v="5"/>
    <n v="8"/>
    <s v="fastfood"/>
    <d v="2024-07-01T00:00:00"/>
    <d v="2015-12-14T00:00:00"/>
    <d v="2015-12-14T00:00:00"/>
    <n v="116"/>
    <n v="116"/>
    <n v="4956"/>
    <s v="PURCHASE"/>
    <x v="0"/>
    <n v="9557.84"/>
    <b v="1"/>
    <b v="0"/>
  </r>
  <r>
    <n v="405742402"/>
    <n v="405742402"/>
    <n v="20000"/>
    <n v="8343.0499999999993"/>
    <d v="2016-12-24T00:00:00"/>
    <x v="121"/>
    <s v="target.com"/>
    <s v="US"/>
    <s v="US"/>
    <n v="80"/>
    <n v="8"/>
    <s v="online_retail"/>
    <d v="2029-09-01T00:00:00"/>
    <d v="2015-10-09T00:00:00"/>
    <d v="2015-10-09T00:00:00"/>
    <n v="488"/>
    <n v="488"/>
    <n v="7177"/>
    <s v="PURCHASE"/>
    <x v="0"/>
    <n v="11656.95"/>
    <b v="0"/>
    <b v="0"/>
  </r>
  <r>
    <n v="394721594"/>
    <n v="394721594"/>
    <n v="20000"/>
    <n v="8912.11"/>
    <d v="2016-03-30T00:00:00"/>
    <x v="122"/>
    <s v="AMC "/>
    <s v="US"/>
    <s v="US"/>
    <n v="2"/>
    <n v="1"/>
    <s v="entertainment"/>
    <d v="2024-06-01T00:00:00"/>
    <d v="2010-08-17T00:00:00"/>
    <d v="2010-08-17T00:00:00"/>
    <n v="381"/>
    <n v="381"/>
    <n v="5737"/>
    <s v="PURCHASE"/>
    <x v="0"/>
    <n v="11087.89"/>
    <b v="1"/>
    <b v="0"/>
  </r>
  <r>
    <n v="489228581"/>
    <n v="489228581"/>
    <n v="20000"/>
    <n v="19975.04"/>
    <d v="2016-09-07T00:00:00"/>
    <x v="123"/>
    <s v="ebay.com"/>
    <s v="US"/>
    <s v="US"/>
    <n v="2"/>
    <n v="1"/>
    <s v="online_retail"/>
    <d v="2023-11-01T00:00:00"/>
    <d v="2013-12-24T00:00:00"/>
    <d v="2013-12-24T00:00:00"/>
    <n v="976"/>
    <n v="976"/>
    <n v="7673"/>
    <s v="PURCHASE"/>
    <x v="0"/>
    <n v="24.96"/>
    <b v="0"/>
    <b v="0"/>
  </r>
  <r>
    <n v="889484437"/>
    <n v="889484437"/>
    <n v="20000"/>
    <n v="1934.67"/>
    <d v="2016-11-05T00:00:00"/>
    <x v="124"/>
    <s v="WSC "/>
    <s v="US"/>
    <s v="US"/>
    <n v="5"/>
    <n v="1"/>
    <s v="health"/>
    <d v="2025-04-01T00:00:00"/>
    <d v="2014-06-08T00:00:00"/>
    <d v="2016-11-03T00:00:00"/>
    <n v="389"/>
    <n v="389"/>
    <n v="6335"/>
    <s v="PURCHASE"/>
    <x v="0"/>
    <n v="18065.330000000002"/>
    <b v="0"/>
    <b v="0"/>
  </r>
  <r>
    <n v="992898175"/>
    <n v="992898175"/>
    <n v="20000"/>
    <n v="15147.83"/>
    <d v="2016-10-12T00:00:00"/>
    <x v="125"/>
    <s v="discount.com"/>
    <s v="US"/>
    <s v="US"/>
    <n v="5"/>
    <n v="1"/>
    <s v="online_retail"/>
    <d v="2029-12-01T00:00:00"/>
    <d v="2005-09-22T00:00:00"/>
    <d v="2016-07-20T00:00:00"/>
    <n v="278"/>
    <n v="278"/>
    <n v="2492"/>
    <s v="PURCHASE"/>
    <x v="0"/>
    <n v="4852.17"/>
    <b v="0"/>
    <b v="0"/>
  </r>
  <r>
    <n v="922870147"/>
    <n v="922870147"/>
    <n v="20000"/>
    <n v="19895.259999999998"/>
    <d v="2016-09-18T00:00:00"/>
    <x v="126"/>
    <s v="AMC "/>
    <s v="US"/>
    <s v="US"/>
    <n v="2"/>
    <n v="1"/>
    <s v="entertainment"/>
    <d v="2019-02-01T00:00:00"/>
    <d v="2015-10-17T00:00:00"/>
    <d v="2015-10-17T00:00:00"/>
    <n v="700"/>
    <n v="700"/>
    <n v="9042"/>
    <s v="PURCHASE"/>
    <x v="0"/>
    <n v="104.74"/>
    <b v="1"/>
    <b v="0"/>
  </r>
  <r>
    <n v="611492059"/>
    <n v="611492059"/>
    <n v="20000"/>
    <n v="20000"/>
    <d v="2016-07-01T00:00:00"/>
    <x v="127"/>
    <s v="Uber"/>
    <s v="US"/>
    <s v="US"/>
    <n v="9"/>
    <n v="8"/>
    <s v="rideshare"/>
    <d v="2023-02-01T00:00:00"/>
    <d v="2015-07-21T00:00:00"/>
    <d v="2015-07-21T00:00:00"/>
    <n v="155"/>
    <n v="155"/>
    <n v="6758"/>
    <s v="PURCHASE"/>
    <x v="0"/>
    <n v="0"/>
    <b v="0"/>
    <b v="0"/>
  </r>
  <r>
    <n v="496661752"/>
    <n v="496661752"/>
    <n v="20000"/>
    <n v="3301.88"/>
    <d v="2016-06-09T00:00:00"/>
    <x v="128"/>
    <s v="Dunkin' Donuts "/>
    <s v="US"/>
    <s v="US"/>
    <n v="2"/>
    <n v="1"/>
    <s v="fastfood"/>
    <d v="2031-11-01T00:00:00"/>
    <d v="2015-11-08T00:00:00"/>
    <d v="2015-11-08T00:00:00"/>
    <n v="667"/>
    <n v="667"/>
    <n v="6258"/>
    <s v="PURCHASE"/>
    <x v="0"/>
    <n v="16698.12"/>
    <b v="1"/>
    <b v="0"/>
  </r>
  <r>
    <n v="418326533"/>
    <n v="418326533"/>
    <n v="20000"/>
    <n v="15858.41"/>
    <d v="2016-09-19T00:00:00"/>
    <x v="13"/>
    <s v="Uptown Steakhouse"/>
    <s v="US"/>
    <s v="US"/>
    <n v="5"/>
    <n v="1"/>
    <s v="food"/>
    <d v="2030-11-01T00:00:00"/>
    <d v="2015-01-14T00:00:00"/>
    <d v="2015-01-14T00:00:00"/>
    <n v="379"/>
    <n v="379"/>
    <n v="1200"/>
    <s v="ADDRESS_VERIFICATION"/>
    <x v="0"/>
    <n v="4141.59"/>
    <b v="0"/>
    <b v="0"/>
  </r>
  <r>
    <n v="459291345"/>
    <n v="459291345"/>
    <n v="20000"/>
    <n v="1131.21"/>
    <d v="2016-06-09T00:00:00"/>
    <x v="129"/>
    <s v="Domino's Pizza "/>
    <s v="US"/>
    <s v="US"/>
    <n v="9"/>
    <n v="1"/>
    <s v="fastfood"/>
    <d v="2021-08-01T00:00:00"/>
    <d v="2012-12-18T00:00:00"/>
    <d v="2016-01-01T00:00:00"/>
    <n v="724"/>
    <n v="724"/>
    <n v="1651"/>
    <s v="PURCHASE"/>
    <x v="0"/>
    <n v="18868.79"/>
    <b v="1"/>
    <b v="0"/>
  </r>
  <r>
    <n v="266796367"/>
    <n v="266796367"/>
    <n v="20000"/>
    <n v="19145.5"/>
    <d v="2016-06-08T00:00:00"/>
    <x v="130"/>
    <s v="Shell Gas "/>
    <m/>
    <s v="US"/>
    <n v="9"/>
    <n v="1"/>
    <s v="fuel"/>
    <d v="2030-08-01T00:00:00"/>
    <d v="2014-03-11T00:00:00"/>
    <d v="2014-03-11T00:00:00"/>
    <n v="674"/>
    <n v="674"/>
    <n v="8947"/>
    <s v="PURCHASE"/>
    <x v="0"/>
    <n v="854.5"/>
    <b v="1"/>
    <b v="0"/>
  </r>
  <r>
    <n v="606615206"/>
    <n v="606615206"/>
    <n v="20000"/>
    <n v="17480.2"/>
    <d v="2016-11-09T00:00:00"/>
    <x v="131"/>
    <s v="Play Store"/>
    <s v="US"/>
    <s v="US"/>
    <n v="9"/>
    <n v="8"/>
    <s v="mobileapps"/>
    <d v="2028-12-01T00:00:00"/>
    <d v="2014-01-18T00:00:00"/>
    <d v="2014-01-18T00:00:00"/>
    <n v="594"/>
    <n v="594"/>
    <n v="8926"/>
    <s v="PURCHASE"/>
    <x v="0"/>
    <n v="2519.8000000000002"/>
    <b v="0"/>
    <b v="0"/>
  </r>
  <r>
    <n v="699026855"/>
    <n v="699026855"/>
    <n v="20000"/>
    <n v="10927.18"/>
    <d v="2016-07-24T00:00:00"/>
    <x v="132"/>
    <s v="ebay.com"/>
    <s v="US"/>
    <s v="US"/>
    <n v="5"/>
    <n v="1"/>
    <s v="online_retail"/>
    <d v="2030-07-01T00:00:00"/>
    <d v="2015-10-12T00:00:00"/>
    <d v="2016-07-04T00:00:00"/>
    <n v="445"/>
    <n v="445"/>
    <n v="8430"/>
    <s v="PURCHASE"/>
    <x v="0"/>
    <n v="9072.82"/>
    <b v="0"/>
    <b v="0"/>
  </r>
  <r>
    <n v="517618241"/>
    <n v="517618241"/>
    <n v="20000"/>
    <n v="19519.23"/>
    <d v="2016-01-24T00:00:00"/>
    <x v="133"/>
    <s v="Starbucks "/>
    <s v="US"/>
    <s v="US"/>
    <n v="9"/>
    <n v="1"/>
    <s v="fastfood"/>
    <d v="2020-05-01T00:00:00"/>
    <d v="2015-11-17T00:00:00"/>
    <d v="2015-11-17T00:00:00"/>
    <n v="397"/>
    <n v="397"/>
    <n v="4335"/>
    <s v="PURCHASE"/>
    <x v="0"/>
    <n v="480.77"/>
    <b v="1"/>
    <b v="0"/>
  </r>
  <r>
    <n v="496661752"/>
    <n v="496661752"/>
    <n v="20000"/>
    <n v="15976.45"/>
    <d v="2016-07-30T00:00:00"/>
    <x v="134"/>
    <s v="staples.com"/>
    <s v="US"/>
    <s v="US"/>
    <n v="5"/>
    <n v="1"/>
    <s v="online_retail"/>
    <d v="2025-11-01T00:00:00"/>
    <d v="2015-11-08T00:00:00"/>
    <d v="2016-07-11T00:00:00"/>
    <n v="785"/>
    <n v="785"/>
    <n v="5880"/>
    <s v="PURCHASE"/>
    <x v="0"/>
    <n v="4023.55"/>
    <b v="0"/>
    <b v="0"/>
  </r>
  <r>
    <n v="249036793"/>
    <n v="249036793"/>
    <n v="20000"/>
    <n v="19175.14"/>
    <d v="2016-11-23T00:00:00"/>
    <x v="135"/>
    <s v="netflix.com"/>
    <s v="US"/>
    <s v="US"/>
    <n v="2"/>
    <n v="1"/>
    <s v="online_subscriptions"/>
    <d v="2029-06-01T00:00:00"/>
    <d v="2015-03-27T00:00:00"/>
    <d v="2015-03-27T00:00:00"/>
    <n v="677"/>
    <n v="677"/>
    <n v="9546"/>
    <s v="PURCHASE"/>
    <x v="0"/>
    <n v="824.86"/>
    <b v="0"/>
    <b v="0"/>
  </r>
  <r>
    <n v="549390146"/>
    <n v="549390146"/>
    <n v="20000"/>
    <n v="19675.13"/>
    <d v="2016-05-20T00:00:00"/>
    <x v="136"/>
    <s v="discount.com"/>
    <s v="US"/>
    <s v="US"/>
    <n v="9"/>
    <n v="1"/>
    <s v="online_retail"/>
    <d v="2019-08-01T00:00:00"/>
    <d v="2007-02-26T00:00:00"/>
    <d v="2007-02-26T00:00:00"/>
    <n v="247"/>
    <n v="247"/>
    <n v="2710"/>
    <s v="PURCHASE"/>
    <x v="0"/>
    <n v="324.87"/>
    <b v="0"/>
    <b v="0"/>
  </r>
  <r>
    <n v="917661867"/>
    <n v="917661867"/>
    <n v="20000"/>
    <n v="19160.849999999999"/>
    <d v="2016-08-03T00:00:00"/>
    <x v="137"/>
    <s v="alibaba.com"/>
    <s v="US"/>
    <s v="US"/>
    <n v="5"/>
    <n v="1"/>
    <s v="online_retail"/>
    <d v="2021-02-01T00:00:00"/>
    <d v="2014-06-28T00:00:00"/>
    <d v="2015-02-08T00:00:00"/>
    <n v="778"/>
    <n v="778"/>
    <n v="8151"/>
    <s v="PURCHASE"/>
    <x v="0"/>
    <n v="839.15"/>
    <b v="0"/>
    <b v="0"/>
  </r>
  <r>
    <n v="258522817"/>
    <n v="258522817"/>
    <n v="20000"/>
    <n v="16952.29"/>
    <d v="2016-11-17T00:00:00"/>
    <x v="138"/>
    <s v="EZ Putt Putt "/>
    <s v="US"/>
    <s v="US"/>
    <n v="90"/>
    <n v="1"/>
    <s v="entertainment"/>
    <d v="2025-04-01T00:00:00"/>
    <d v="2014-06-28T00:00:00"/>
    <d v="2016-04-27T00:00:00"/>
    <n v="132"/>
    <n v="132"/>
    <n v="5091"/>
    <s v="PURCHASE"/>
    <x v="0"/>
    <n v="3047.71"/>
    <b v="1"/>
    <b v="0"/>
  </r>
  <r>
    <n v="571622019"/>
    <n v="571622019"/>
    <n v="20000"/>
    <n v="13671.54"/>
    <d v="2016-02-08T00:00:00"/>
    <x v="139"/>
    <s v="Uber"/>
    <s v="US"/>
    <s v="US"/>
    <n v="2"/>
    <n v="1"/>
    <s v="rideshare"/>
    <d v="2019-07-01T00:00:00"/>
    <d v="2013-05-29T00:00:00"/>
    <d v="2013-05-29T00:00:00"/>
    <n v="672"/>
    <n v="672"/>
    <n v="1338"/>
    <s v="PURCHASE"/>
    <x v="0"/>
    <n v="6328.46"/>
    <b v="0"/>
    <b v="0"/>
  </r>
  <r>
    <n v="401763287"/>
    <n v="401763287"/>
    <n v="20000"/>
    <n v="19810.05"/>
    <d v="2016-05-22T00:00:00"/>
    <x v="140"/>
    <s v="Apple iTunes"/>
    <s v="US"/>
    <s v="US"/>
    <n v="5"/>
    <n v="1"/>
    <s v="mobileapps"/>
    <d v="2021-01-01T00:00:00"/>
    <d v="2015-08-06T00:00:00"/>
    <d v="2015-08-06T00:00:00"/>
    <n v="202"/>
    <n v="202"/>
    <n v="6533"/>
    <s v="PURCHASE"/>
    <x v="0"/>
    <n v="189.95"/>
    <b v="0"/>
    <b v="0"/>
  </r>
  <r>
    <n v="606615206"/>
    <n v="606615206"/>
    <n v="20000"/>
    <n v="14661.18"/>
    <d v="2016-12-16T00:00:00"/>
    <x v="141"/>
    <s v="Universe Massage "/>
    <s v="US"/>
    <s v="US"/>
    <n v="5"/>
    <n v="1"/>
    <s v="personal care"/>
    <d v="2020-12-01T00:00:00"/>
    <d v="2014-01-18T00:00:00"/>
    <d v="2014-01-18T00:00:00"/>
    <n v="105"/>
    <n v="105"/>
    <n v="4717"/>
    <s v="PURCHASE"/>
    <x v="0"/>
    <n v="5338.82"/>
    <b v="1"/>
    <b v="0"/>
  </r>
  <r>
    <n v="213712368"/>
    <n v="213712368"/>
    <n v="20000"/>
    <n v="15609.04"/>
    <d v="2016-06-17T00:00:00"/>
    <x v="142"/>
    <s v="AMC "/>
    <s v="US"/>
    <s v="US"/>
    <n v="9"/>
    <n v="8"/>
    <s v="entertainment"/>
    <d v="2021-05-01T00:00:00"/>
    <d v="2014-03-08T00:00:00"/>
    <d v="2014-03-08T00:00:00"/>
    <n v="423"/>
    <n v="423"/>
    <n v="7674"/>
    <s v="PURCHASE"/>
    <x v="0"/>
    <n v="4390.96"/>
    <b v="1"/>
    <b v="0"/>
  </r>
  <r>
    <n v="990764813"/>
    <n v="990764813"/>
    <n v="20000"/>
    <n v="14519.07"/>
    <d v="2016-09-17T00:00:00"/>
    <x v="143"/>
    <s v="oldnavy.com"/>
    <s v="US"/>
    <s v="US"/>
    <n v="5"/>
    <n v="1"/>
    <s v="online_retail"/>
    <d v="2025-06-01T00:00:00"/>
    <d v="2015-01-10T00:00:00"/>
    <d v="2016-06-12T00:00:00"/>
    <n v="910"/>
    <n v="910"/>
    <n v="4008"/>
    <s v="PURCHASE"/>
    <x v="0"/>
    <n v="5480.93"/>
    <b v="0"/>
    <b v="0"/>
  </r>
  <r>
    <n v="266796367"/>
    <n v="266796367"/>
    <n v="20000"/>
    <n v="6419.87"/>
    <d v="2016-03-31T00:00:00"/>
    <x v="144"/>
    <s v="Lyft"/>
    <s v="US"/>
    <s v="US"/>
    <n v="5"/>
    <n v="1"/>
    <s v="rideshare"/>
    <d v="2028-12-01T00:00:00"/>
    <d v="2014-03-11T00:00:00"/>
    <d v="2014-03-11T00:00:00"/>
    <n v="674"/>
    <n v="674"/>
    <n v="8947"/>
    <s v="PURCHASE"/>
    <x v="0"/>
    <n v="13580.13"/>
    <b v="0"/>
    <b v="0"/>
  </r>
  <r>
    <n v="975710792"/>
    <n v="975710792"/>
    <n v="20000"/>
    <n v="16713.330000000002"/>
    <d v="2016-01-25T00:00:00"/>
    <x v="145"/>
    <s v="Shell Tire"/>
    <s v="US"/>
    <s v="US"/>
    <n v="2"/>
    <n v="8"/>
    <s v="auto"/>
    <d v="2026-05-01T00:00:00"/>
    <d v="2015-08-02T00:00:00"/>
    <d v="2015-08-02T00:00:00"/>
    <n v="371"/>
    <n v="371"/>
    <n v="9968"/>
    <s v="PURCHASE"/>
    <x v="0"/>
    <n v="3286.67"/>
    <b v="1"/>
    <b v="0"/>
  </r>
  <r>
    <n v="990764813"/>
    <n v="990764813"/>
    <n v="20000"/>
    <n v="11290.22"/>
    <d v="2016-05-28T00:00:00"/>
    <x v="146"/>
    <s v="target.com"/>
    <s v="US"/>
    <s v="US"/>
    <n v="5"/>
    <n v="1"/>
    <s v="online_retail"/>
    <d v="2026-10-01T00:00:00"/>
    <d v="2015-01-10T00:00:00"/>
    <d v="2016-04-26T00:00:00"/>
    <n v="910"/>
    <n v="910"/>
    <n v="4008"/>
    <s v="PURCHASE"/>
    <x v="0"/>
    <n v="8709.7800000000007"/>
    <b v="0"/>
    <b v="0"/>
  </r>
  <r>
    <n v="266796367"/>
    <n v="266796367"/>
    <n v="20000"/>
    <n v="12354.48"/>
    <d v="2016-08-15T00:00:00"/>
    <x v="147"/>
    <s v="Lyft"/>
    <s v="US"/>
    <s v="US"/>
    <n v="5"/>
    <n v="1"/>
    <s v="rideshare"/>
    <d v="2021-07-01T00:00:00"/>
    <d v="2014-03-11T00:00:00"/>
    <d v="2016-08-10T00:00:00"/>
    <n v="674"/>
    <n v="674"/>
    <n v="8947"/>
    <s v="PURCHASE"/>
    <x v="0"/>
    <n v="7645.52"/>
    <b v="0"/>
    <b v="0"/>
  </r>
  <r>
    <n v="511766103"/>
    <n v="511766103"/>
    <n v="20000"/>
    <n v="5937.52"/>
    <d v="2016-12-20T00:00:00"/>
    <x v="148"/>
    <s v="South Cafe"/>
    <s v="US"/>
    <s v="US"/>
    <n v="5"/>
    <n v="99"/>
    <s v="food"/>
    <d v="2024-01-01T00:00:00"/>
    <d v="2014-06-01T00:00:00"/>
    <d v="2016-12-04T00:00:00"/>
    <n v="570"/>
    <n v="570"/>
    <n v="8562"/>
    <s v="PURCHASE"/>
    <x v="0"/>
    <n v="14062.48"/>
    <b v="1"/>
    <b v="0"/>
  </r>
  <r>
    <n v="639556528"/>
    <n v="639556528"/>
    <n v="20000"/>
    <n v="11670.54"/>
    <d v="2016-07-02T00:00:00"/>
    <x v="149"/>
    <s v="AMC "/>
    <s v="US"/>
    <s v="US"/>
    <n v="2"/>
    <n v="1"/>
    <s v="entertainment"/>
    <d v="2021-11-01T00:00:00"/>
    <d v="2012-10-16T00:00:00"/>
    <d v="2012-10-16T00:00:00"/>
    <n v="798"/>
    <n v="798"/>
    <n v="6900"/>
    <s v="PURCHASE"/>
    <x v="0"/>
    <n v="8329.4599999999991"/>
    <b v="1"/>
    <b v="0"/>
  </r>
  <r>
    <n v="269170977"/>
    <n v="269170977"/>
    <n v="20000"/>
    <n v="18800.87"/>
    <d v="2016-12-20T00:00:00"/>
    <x v="150"/>
    <s v="KFC "/>
    <s v="US"/>
    <s v="US"/>
    <n v="9"/>
    <n v="1"/>
    <s v="fastfood"/>
    <d v="2028-10-01T00:00:00"/>
    <d v="2013-03-12T00:00:00"/>
    <d v="2016-03-24T00:00:00"/>
    <n v="458"/>
    <n v="458"/>
    <n v="195"/>
    <s v="PURCHASE"/>
    <x v="0"/>
    <n v="1199.1300000000001"/>
    <b v="1"/>
    <b v="0"/>
  </r>
  <r>
    <n v="663223089"/>
    <n v="663223089"/>
    <n v="20000"/>
    <n v="9460.32"/>
    <d v="2016-09-18T00:00:00"/>
    <x v="151"/>
    <s v="walmart.com"/>
    <s v="US"/>
    <s v="US"/>
    <n v="2"/>
    <n v="1"/>
    <s v="online_retail"/>
    <d v="2021-01-01T00:00:00"/>
    <d v="2012-10-21T00:00:00"/>
    <d v="2012-10-21T00:00:00"/>
    <n v="847"/>
    <n v="847"/>
    <n v="8711"/>
    <s v="PURCHASE"/>
    <x v="0"/>
    <n v="10539.68"/>
    <b v="0"/>
    <b v="0"/>
  </r>
  <r>
    <n v="238581744"/>
    <n v="238581744"/>
    <n v="20000"/>
    <n v="19960.82"/>
    <d v="2016-02-18T00:00:00"/>
    <x v="152"/>
    <s v="target.com"/>
    <s v="US"/>
    <s v="US"/>
    <n v="9"/>
    <n v="8"/>
    <s v="online_retail"/>
    <d v="2030-02-01T00:00:00"/>
    <d v="2015-08-26T00:00:00"/>
    <d v="2015-08-26T00:00:00"/>
    <n v="126"/>
    <n v="126"/>
    <n v="5912"/>
    <s v="PURCHASE"/>
    <x v="0"/>
    <n v="39.18"/>
    <b v="0"/>
    <b v="0"/>
  </r>
  <r>
    <n v="527005564"/>
    <n v="527005564"/>
    <n v="20000"/>
    <n v="18789.939999999999"/>
    <d v="2016-07-20T00:00:00"/>
    <x v="153"/>
    <s v="amazon.com"/>
    <s v="US"/>
    <s v="US"/>
    <m/>
    <n v="1"/>
    <s v="online_retail"/>
    <d v="2025-12-01T00:00:00"/>
    <d v="2009-05-03T00:00:00"/>
    <d v="2009-05-03T00:00:00"/>
    <n v="976"/>
    <n v="976"/>
    <n v="3594"/>
    <s v="PURCHASE"/>
    <x v="0"/>
    <n v="1210.06"/>
    <b v="0"/>
    <b v="0"/>
  </r>
  <r>
    <n v="119000601"/>
    <n v="119000601"/>
    <n v="20000"/>
    <n v="11223"/>
    <d v="2016-03-29T00:00:00"/>
    <x v="154"/>
    <s v="In-N-Out "/>
    <s v="US"/>
    <s v="US"/>
    <n v="5"/>
    <n v="1"/>
    <s v="fastfood"/>
    <d v="2027-03-01T00:00:00"/>
    <d v="2012-08-22T00:00:00"/>
    <d v="2012-08-22T00:00:00"/>
    <n v="523"/>
    <n v="523"/>
    <n v="6849"/>
    <s v="PURCHASE"/>
    <x v="0"/>
    <n v="8777"/>
    <b v="1"/>
    <b v="0"/>
  </r>
  <r>
    <n v="431081947"/>
    <n v="431081947"/>
    <n v="20000"/>
    <n v="18630.88"/>
    <d v="2016-01-27T00:00:00"/>
    <x v="155"/>
    <s v="staples.com"/>
    <s v="US"/>
    <s v="US"/>
    <n v="5"/>
    <n v="1"/>
    <s v="online_retail"/>
    <d v="2028-04-01T00:00:00"/>
    <d v="2015-11-21T00:00:00"/>
    <d v="2016-01-24T00:00:00"/>
    <n v="274"/>
    <n v="274"/>
    <n v="2510"/>
    <s v="PURCHASE"/>
    <x v="0"/>
    <n v="1369.12"/>
    <b v="0"/>
    <b v="0"/>
  </r>
  <r>
    <n v="568765450"/>
    <n v="568765450"/>
    <n v="20000"/>
    <n v="4653.08"/>
    <d v="2016-05-25T00:00:00"/>
    <x v="13"/>
    <s v="NY Deli"/>
    <s v="US"/>
    <s v="US"/>
    <n v="80"/>
    <n v="8"/>
    <s v="food"/>
    <d v="2030-03-01T00:00:00"/>
    <d v="2015-02-20T00:00:00"/>
    <d v="2016-02-12T00:00:00"/>
    <n v="528"/>
    <n v="528"/>
    <n v="261"/>
    <s v="ADDRESS_VERIFICATION"/>
    <x v="0"/>
    <n v="15346.92"/>
    <b v="0"/>
    <b v="0"/>
  </r>
  <r>
    <n v="266524384"/>
    <n v="266524384"/>
    <n v="20000"/>
    <n v="17820.77"/>
    <d v="2016-04-16T00:00:00"/>
    <x v="156"/>
    <s v="target.com"/>
    <s v="US"/>
    <s v="US"/>
    <n v="5"/>
    <n v="1"/>
    <s v="online_retail"/>
    <d v="2018-05-01T00:00:00"/>
    <d v="2008-07-09T00:00:00"/>
    <d v="2016-01-13T00:00:00"/>
    <n v="956"/>
    <n v="956"/>
    <n v="1280"/>
    <s v="PURCHASE"/>
    <x v="0"/>
    <n v="2179.23"/>
    <b v="0"/>
    <b v="0"/>
  </r>
  <r>
    <n v="472314822"/>
    <n v="472314822"/>
    <n v="20000"/>
    <n v="19857.560000000001"/>
    <d v="2016-09-12T00:00:00"/>
    <x v="157"/>
    <s v="In-N-Out "/>
    <s v="US"/>
    <s v="US"/>
    <n v="2"/>
    <n v="1"/>
    <s v="fastfood"/>
    <d v="2024-07-01T00:00:00"/>
    <d v="2015-11-03T00:00:00"/>
    <d v="2015-11-03T00:00:00"/>
    <n v="177"/>
    <n v="177"/>
    <n v="8940"/>
    <s v="PURCHASE"/>
    <x v="0"/>
    <n v="142.44"/>
    <b v="1"/>
    <b v="0"/>
  </r>
  <r>
    <n v="966291104"/>
    <n v="966291104"/>
    <n v="20000"/>
    <n v="1791.28"/>
    <d v="2016-04-08T00:00:00"/>
    <x v="158"/>
    <s v="walmart.com"/>
    <s v="US"/>
    <s v="US"/>
    <n v="9"/>
    <n v="1"/>
    <s v="online_retail"/>
    <d v="2019-10-01T00:00:00"/>
    <d v="2012-03-24T00:00:00"/>
    <d v="2012-03-24T00:00:00"/>
    <n v="688"/>
    <n v="688"/>
    <n v="8796"/>
    <s v="PURCHASE"/>
    <x v="0"/>
    <n v="18208.72"/>
    <b v="0"/>
    <b v="0"/>
  </r>
  <r>
    <n v="326308759"/>
    <n v="326308759"/>
    <n v="20000"/>
    <n v="5369.59"/>
    <d v="2016-07-28T00:00:00"/>
    <x v="159"/>
    <s v="Powerlifting "/>
    <s v="US"/>
    <s v="US"/>
    <n v="9"/>
    <n v="8"/>
    <s v="health"/>
    <d v="2028-12-01T00:00:00"/>
    <d v="2013-11-26T00:00:00"/>
    <d v="2016-07-04T00:00:00"/>
    <n v="166"/>
    <n v="166"/>
    <n v="5800"/>
    <s v="PURCHASE"/>
    <x v="0"/>
    <n v="14630.41"/>
    <b v="0"/>
    <b v="0"/>
  </r>
  <r>
    <n v="876154197"/>
    <n v="876154197"/>
    <n v="20000"/>
    <n v="19497.830000000002"/>
    <d v="2016-04-17T00:00:00"/>
    <x v="160"/>
    <s v="Fresh Flowers"/>
    <s v="US"/>
    <s v="US"/>
    <n v="9"/>
    <n v="1"/>
    <s v="online_gifts"/>
    <d v="2025-10-01T00:00:00"/>
    <d v="2015-08-17T00:00:00"/>
    <d v="2015-08-17T00:00:00"/>
    <n v="689"/>
    <n v="689"/>
    <n v="2319"/>
    <s v="PURCHASE"/>
    <x v="0"/>
    <n v="502.17"/>
    <b v="0"/>
    <b v="0"/>
  </r>
  <r>
    <n v="392460381"/>
    <n v="392460381"/>
    <n v="20000"/>
    <n v="19623.080000000002"/>
    <d v="2016-01-14T00:00:00"/>
    <x v="161"/>
    <s v="West End Beauty "/>
    <s v="US"/>
    <s v="US"/>
    <n v="5"/>
    <n v="1"/>
    <s v="personal care"/>
    <d v="2027-07-01T00:00:00"/>
    <d v="2014-04-27T00:00:00"/>
    <d v="2014-04-27T00:00:00"/>
    <n v="730"/>
    <n v="730"/>
    <n v="9285"/>
    <s v="PURCHASE"/>
    <x v="0"/>
    <n v="376.92"/>
    <b v="1"/>
    <b v="0"/>
  </r>
  <r>
    <n v="263347919"/>
    <n v="263347919"/>
    <n v="20000"/>
    <n v="7442.56"/>
    <d v="2016-07-18T00:00:00"/>
    <x v="162"/>
    <s v="Subway "/>
    <s v="US"/>
    <s v="US"/>
    <n v="2"/>
    <n v="1"/>
    <s v="fastfood"/>
    <d v="2030-05-01T00:00:00"/>
    <d v="2014-06-07T00:00:00"/>
    <d v="2016-02-04T00:00:00"/>
    <n v="574"/>
    <n v="574"/>
    <n v="6754"/>
    <s v="PURCHASE"/>
    <x v="0"/>
    <n v="12557.44"/>
    <b v="1"/>
    <b v="0"/>
  </r>
  <r>
    <n v="283936136"/>
    <n v="283936136"/>
    <n v="20000"/>
    <n v="17744.04"/>
    <d v="2016-03-08T00:00:00"/>
    <x v="163"/>
    <s v="gap.com"/>
    <s v="US"/>
    <s v="US"/>
    <n v="5"/>
    <n v="1"/>
    <s v="online_retail"/>
    <d v="2028-01-01T00:00:00"/>
    <d v="2008-01-09T00:00:00"/>
    <d v="2008-01-09T00:00:00"/>
    <n v="426"/>
    <n v="426"/>
    <n v="8988"/>
    <s v="PURCHASE"/>
    <x v="0"/>
    <n v="2255.96"/>
    <b v="0"/>
    <b v="0"/>
  </r>
  <r>
    <n v="901922840"/>
    <n v="901922840"/>
    <n v="20000"/>
    <n v="16097.85"/>
    <d v="2016-10-03T00:00:00"/>
    <x v="164"/>
    <s v="Chicago News"/>
    <s v="US"/>
    <s v="US"/>
    <n v="5"/>
    <n v="1"/>
    <s v="subscriptions"/>
    <d v="2023-07-01T00:00:00"/>
    <d v="2013-09-09T00:00:00"/>
    <d v="2016-08-23T00:00:00"/>
    <n v="713"/>
    <n v="713"/>
    <n v="1548"/>
    <s v="PURCHASE"/>
    <x v="0"/>
    <n v="3902.15"/>
    <b v="0"/>
    <b v="0"/>
  </r>
  <r>
    <n v="727535709"/>
    <n v="727535709"/>
    <n v="20000"/>
    <n v="17624.88"/>
    <d v="2016-05-08T00:00:00"/>
    <x v="165"/>
    <s v="Hilton Hotels "/>
    <s v="US"/>
    <s v="US"/>
    <n v="9"/>
    <n v="1"/>
    <s v="hotels"/>
    <d v="2019-09-01T00:00:00"/>
    <d v="2013-05-16T00:00:00"/>
    <d v="2013-05-16T00:00:00"/>
    <n v="676"/>
    <n v="676"/>
    <n v="9816"/>
    <s v="PURCHASE"/>
    <x v="0"/>
    <n v="2375.12"/>
    <b v="1"/>
    <b v="0"/>
  </r>
  <r>
    <n v="423667120"/>
    <n v="423667120"/>
    <n v="20000"/>
    <n v="9434.36"/>
    <d v="2016-09-19T00:00:00"/>
    <x v="166"/>
    <s v="Convenient Auto Services"/>
    <s v="US"/>
    <s v="US"/>
    <n v="9"/>
    <n v="1"/>
    <s v="auto"/>
    <d v="2029-05-01T00:00:00"/>
    <d v="2015-11-03T00:00:00"/>
    <d v="2016-09-01T00:00:00"/>
    <n v="622"/>
    <n v="622"/>
    <n v="6616"/>
    <s v="PURCHASE"/>
    <x v="0"/>
    <n v="10565.64"/>
    <b v="1"/>
    <b v="0"/>
  </r>
  <r>
    <n v="166039495"/>
    <n v="166039495"/>
    <n v="20000"/>
    <n v="15213.28"/>
    <d v="2016-02-01T00:00:00"/>
    <x v="167"/>
    <s v="Seattle Times"/>
    <s v="US"/>
    <s v="US"/>
    <n v="9"/>
    <n v="8"/>
    <s v="subscriptions"/>
    <d v="2019-06-01T00:00:00"/>
    <d v="2014-02-22T00:00:00"/>
    <d v="2014-02-22T00:00:00"/>
    <n v="877"/>
    <n v="877"/>
    <n v="7652"/>
    <s v="PURCHASE"/>
    <x v="0"/>
    <n v="4786.72"/>
    <b v="0"/>
    <b v="0"/>
  </r>
  <r>
    <n v="451562700"/>
    <n v="451562700"/>
    <n v="20000"/>
    <n v="17347.43"/>
    <d v="2016-06-26T00:00:00"/>
    <x v="168"/>
    <s v="AMC "/>
    <s v="US"/>
    <s v="US"/>
    <n v="2"/>
    <n v="1"/>
    <s v="entertainment"/>
    <d v="2027-04-01T00:00:00"/>
    <d v="2013-08-15T00:00:00"/>
    <d v="2013-08-15T00:00:00"/>
    <n v="614"/>
    <n v="614"/>
    <n v="5875"/>
    <s v="PURCHASE"/>
    <x v="0"/>
    <n v="2652.57"/>
    <b v="1"/>
    <b v="0"/>
  </r>
  <r>
    <n v="664662544"/>
    <n v="664662544"/>
    <n v="20000"/>
    <n v="16305.61"/>
    <d v="2016-01-26T00:00:00"/>
    <x v="169"/>
    <s v="Next Day eCards"/>
    <s v="US"/>
    <s v="US"/>
    <n v="5"/>
    <n v="1"/>
    <s v="online_gifts"/>
    <d v="2028-11-01T00:00:00"/>
    <d v="2015-08-10T00:00:00"/>
    <d v="2015-08-10T00:00:00"/>
    <n v="972"/>
    <n v="972"/>
    <n v="770"/>
    <s v="PURCHASE"/>
    <x v="0"/>
    <n v="3694.39"/>
    <b v="0"/>
    <b v="0"/>
  </r>
  <r>
    <n v="391364360"/>
    <n v="391364360"/>
    <n v="20000"/>
    <n v="19103.39"/>
    <d v="2016-03-30T00:00:00"/>
    <x v="170"/>
    <s v="West End Beauty "/>
    <s v="US"/>
    <s v="US"/>
    <n v="2"/>
    <n v="1"/>
    <s v="personal care"/>
    <d v="2024-01-01T00:00:00"/>
    <d v="2015-04-19T00:00:00"/>
    <d v="2015-04-19T00:00:00"/>
    <n v="643"/>
    <n v="643"/>
    <n v="4334"/>
    <s v="PURCHASE"/>
    <x v="0"/>
    <n v="896.61"/>
    <b v="1"/>
    <b v="0"/>
  </r>
  <r>
    <n v="901922840"/>
    <n v="901922840"/>
    <n v="20000"/>
    <n v="13328.41"/>
    <d v="2016-12-11T00:00:00"/>
    <x v="171"/>
    <s v="Seattle Times"/>
    <s v="US"/>
    <s v="US"/>
    <n v="5"/>
    <n v="1"/>
    <s v="subscriptions"/>
    <d v="2019-02-01T00:00:00"/>
    <d v="2013-09-09T00:00:00"/>
    <d v="2016-12-03T00:00:00"/>
    <n v="713"/>
    <n v="713"/>
    <n v="1548"/>
    <s v="PURCHASE"/>
    <x v="0"/>
    <n v="6671.59"/>
    <b v="0"/>
    <b v="0"/>
  </r>
  <r>
    <n v="394721594"/>
    <n v="394721594"/>
    <n v="20000"/>
    <n v="5244.31"/>
    <d v="2016-10-01T00:00:00"/>
    <x v="172"/>
    <s v="Regal Cinemas "/>
    <s v="US"/>
    <s v="US"/>
    <n v="9"/>
    <n v="1"/>
    <s v="entertainment"/>
    <d v="2031-09-01T00:00:00"/>
    <d v="2010-08-17T00:00:00"/>
    <d v="2016-05-13T00:00:00"/>
    <n v="513"/>
    <n v="513"/>
    <n v="8793"/>
    <s v="PURCHASE"/>
    <x v="0"/>
    <n v="14755.69"/>
    <b v="1"/>
    <b v="0"/>
  </r>
  <r>
    <n v="990764813"/>
    <n v="990764813"/>
    <n v="20000"/>
    <n v="4358.04"/>
    <d v="2016-10-22T00:00:00"/>
    <x v="173"/>
    <s v="oldnavy.com"/>
    <s v="US"/>
    <s v="US"/>
    <n v="5"/>
    <n v="1"/>
    <s v="online_retail"/>
    <d v="2022-08-01T00:00:00"/>
    <d v="2015-01-10T00:00:00"/>
    <d v="2016-06-12T00:00:00"/>
    <n v="910"/>
    <n v="910"/>
    <n v="4008"/>
    <s v="PURCHASE"/>
    <x v="0"/>
    <n v="15641.96"/>
    <b v="0"/>
    <b v="0"/>
  </r>
  <r>
    <n v="604114040"/>
    <n v="604114040"/>
    <n v="20000"/>
    <n v="11701.05"/>
    <d v="2016-04-26T00:00:00"/>
    <x v="174"/>
    <s v="cheapfast.com"/>
    <s v="US"/>
    <s v="US"/>
    <n v="9"/>
    <n v="1"/>
    <s v="online_retail"/>
    <d v="2031-04-01T00:00:00"/>
    <d v="2015-02-21T00:00:00"/>
    <d v="2016-03-21T00:00:00"/>
    <n v="684"/>
    <n v="684"/>
    <n v="0"/>
    <s v="PURCHASE"/>
    <x v="1"/>
    <n v="8298.9500000000007"/>
    <b v="0"/>
    <b v="0"/>
  </r>
  <r>
    <n v="278910452"/>
    <n v="278910452"/>
    <n v="20000"/>
    <n v="19192.87"/>
    <d v="2016-10-16T00:00:00"/>
    <x v="13"/>
    <s v="oldnavy.com"/>
    <s v="US"/>
    <s v="US"/>
    <n v="5"/>
    <n v="1"/>
    <s v="online_retail"/>
    <d v="2027-04-01T00:00:00"/>
    <d v="2015-09-04T00:00:00"/>
    <d v="2015-09-04T00:00:00"/>
    <n v="803"/>
    <n v="803"/>
    <n v="571"/>
    <s v="ADDRESS_VERIFICATION"/>
    <x v="0"/>
    <n v="807.13"/>
    <b v="0"/>
    <b v="0"/>
  </r>
  <r>
    <n v="119000601"/>
    <n v="119000601"/>
    <n v="20000"/>
    <n v="11047.98"/>
    <d v="2016-04-09T00:00:00"/>
    <x v="175"/>
    <s v="Krispy Kreme "/>
    <s v="US"/>
    <s v="US"/>
    <n v="90"/>
    <n v="99"/>
    <s v="fastfood"/>
    <d v="2024-08-01T00:00:00"/>
    <d v="2012-08-22T00:00:00"/>
    <d v="2012-08-22T00:00:00"/>
    <n v="523"/>
    <n v="523"/>
    <n v="6849"/>
    <s v="PURCHASE"/>
    <x v="0"/>
    <n v="8952.02"/>
    <b v="1"/>
    <b v="0"/>
  </r>
  <r>
    <n v="853304682"/>
    <n v="853304682"/>
    <n v="20000"/>
    <n v="19751.009999999998"/>
    <d v="2016-01-11T00:00:00"/>
    <x v="176"/>
    <s v="Popeyes "/>
    <s v="US"/>
    <s v="US"/>
    <n v="2"/>
    <n v="1"/>
    <s v="fastfood"/>
    <d v="2019-03-01T00:00:00"/>
    <d v="2013-05-22T00:00:00"/>
    <d v="2013-05-22T00:00:00"/>
    <n v="345"/>
    <n v="345"/>
    <n v="2356"/>
    <s v="PURCHASE"/>
    <x v="0"/>
    <n v="248.99"/>
    <b v="1"/>
    <b v="0"/>
  </r>
  <r>
    <n v="664662544"/>
    <n v="664662544"/>
    <n v="20000"/>
    <n v="8565.24"/>
    <d v="2016-04-25T00:00:00"/>
    <x v="177"/>
    <s v="Fresh eCards"/>
    <s v="US"/>
    <s v="US"/>
    <n v="5"/>
    <n v="1"/>
    <s v="online_gifts"/>
    <d v="2031-12-01T00:00:00"/>
    <d v="2015-08-10T00:00:00"/>
    <d v="2016-03-29T00:00:00"/>
    <n v="972"/>
    <n v="972"/>
    <n v="770"/>
    <s v="PURCHASE"/>
    <x v="0"/>
    <n v="11434.76"/>
    <b v="1"/>
    <b v="0"/>
  </r>
  <r>
    <n v="459291345"/>
    <n v="459291345"/>
    <n v="20000"/>
    <n v="7291.08"/>
    <d v="2016-01-25T00:00:00"/>
    <x v="178"/>
    <s v="apple.com"/>
    <s v="US"/>
    <s v="US"/>
    <n v="2"/>
    <n v="1"/>
    <s v="online_retail"/>
    <d v="2025-06-01T00:00:00"/>
    <d v="2012-12-18T00:00:00"/>
    <d v="2016-01-01T00:00:00"/>
    <n v="724"/>
    <n v="724"/>
    <n v="1651"/>
    <s v="PURCHASE"/>
    <x v="0"/>
    <n v="12708.92"/>
    <b v="0"/>
    <b v="0"/>
  </r>
  <r>
    <n v="263347919"/>
    <n v="263347919"/>
    <n v="20000"/>
    <n v="6674.39"/>
    <d v="2016-07-23T00:00:00"/>
    <x v="179"/>
    <s v="Hardee's "/>
    <s v="US"/>
    <s v="US"/>
    <n v="2"/>
    <n v="1"/>
    <s v="fastfood"/>
    <d v="2018-10-01T00:00:00"/>
    <d v="2014-06-07T00:00:00"/>
    <d v="2016-02-04T00:00:00"/>
    <n v="574"/>
    <n v="574"/>
    <n v="6754"/>
    <s v="PURCHASE"/>
    <x v="0"/>
    <n v="13325.61"/>
    <b v="1"/>
    <b v="0"/>
  </r>
  <r>
    <n v="258522817"/>
    <n v="258522817"/>
    <n v="20000"/>
    <n v="17457.68"/>
    <d v="2016-10-07T00:00:00"/>
    <x v="180"/>
    <s v="apple.com"/>
    <s v="US"/>
    <s v="US"/>
    <n v="9"/>
    <n v="8"/>
    <s v="online_retail"/>
    <d v="2021-06-01T00:00:00"/>
    <d v="2014-06-28T00:00:00"/>
    <d v="2016-04-27T00:00:00"/>
    <n v="132"/>
    <n v="132"/>
    <n v="5091"/>
    <s v="PURCHASE"/>
    <x v="0"/>
    <n v="2542.3200000000002"/>
    <b v="0"/>
    <b v="0"/>
  </r>
  <r>
    <n v="454938586"/>
    <n v="454938586"/>
    <n v="20000"/>
    <n v="6006.47"/>
    <d v="2016-10-12T00:00:00"/>
    <x v="181"/>
    <s v="walmart.com"/>
    <s v="US"/>
    <s v="US"/>
    <n v="2"/>
    <n v="8"/>
    <s v="online_retail"/>
    <d v="2020-09-01T00:00:00"/>
    <d v="2013-07-08T00:00:00"/>
    <d v="2013-07-08T00:00:00"/>
    <n v="289"/>
    <n v="289"/>
    <n v="5207"/>
    <s v="PURCHASE"/>
    <x v="0"/>
    <n v="13993.53"/>
    <b v="0"/>
    <b v="0"/>
  </r>
  <r>
    <n v="702631787"/>
    <n v="702631787"/>
    <n v="20000"/>
    <n v="20000"/>
    <d v="2016-02-08T00:00:00"/>
    <x v="182"/>
    <s v="EZ Putt Putt "/>
    <s v="US"/>
    <s v="US"/>
    <n v="2"/>
    <n v="1"/>
    <s v="entertainment"/>
    <d v="2023-04-01T00:00:00"/>
    <d v="2014-04-11T00:00:00"/>
    <d v="2014-04-11T00:00:00"/>
    <n v="789"/>
    <n v="789"/>
    <n v="6147"/>
    <s v="PURCHASE"/>
    <x v="0"/>
    <n v="0"/>
    <b v="1"/>
    <b v="0"/>
  </r>
  <r>
    <n v="288790877"/>
    <n v="288790877"/>
    <n v="20000"/>
    <n v="8036.12"/>
    <d v="2016-07-06T00:00:00"/>
    <x v="183"/>
    <s v="Blue Mountain Online Services"/>
    <s v="US"/>
    <s v="US"/>
    <n v="5"/>
    <n v="1"/>
    <s v="online_gifts"/>
    <d v="2022-06-01T00:00:00"/>
    <d v="2015-08-16T00:00:00"/>
    <d v="2016-01-20T00:00:00"/>
    <n v="403"/>
    <n v="403"/>
    <n v="9875"/>
    <s v="PURCHASE"/>
    <x v="0"/>
    <n v="11963.88"/>
    <b v="0"/>
    <b v="0"/>
  </r>
  <r>
    <n v="990764813"/>
    <n v="990764813"/>
    <n v="20000"/>
    <n v="12112.1"/>
    <d v="2016-09-21T00:00:00"/>
    <x v="184"/>
    <s v="staples.com"/>
    <s v="US"/>
    <s v="US"/>
    <n v="5"/>
    <n v="1"/>
    <s v="online_retail"/>
    <d v="2031-07-01T00:00:00"/>
    <d v="2015-01-10T00:00:00"/>
    <d v="2016-06-12T00:00:00"/>
    <n v="910"/>
    <n v="910"/>
    <n v="4008"/>
    <s v="PURCHASE"/>
    <x v="0"/>
    <n v="7887.9"/>
    <b v="0"/>
    <b v="0"/>
  </r>
  <r>
    <n v="561264594"/>
    <n v="561264594"/>
    <n v="20000"/>
    <n v="19020.86"/>
    <d v="2016-01-27T00:00:00"/>
    <x v="185"/>
    <s v="AMC "/>
    <s v="US"/>
    <s v="US"/>
    <n v="5"/>
    <n v="1"/>
    <s v="entertainment"/>
    <d v="2019-07-01T00:00:00"/>
    <d v="2015-02-05T00:00:00"/>
    <d v="2015-02-05T00:00:00"/>
    <n v="489"/>
    <n v="489"/>
    <n v="7286"/>
    <s v="PURCHASE"/>
    <x v="0"/>
    <n v="979.14"/>
    <b v="1"/>
    <b v="0"/>
  </r>
  <r>
    <n v="878795136"/>
    <n v="878795136"/>
    <n v="20000"/>
    <n v="19374.580000000002"/>
    <d v="2016-11-12T00:00:00"/>
    <x v="186"/>
    <s v="Best Bistro "/>
    <s v="US"/>
    <s v="US"/>
    <n v="9"/>
    <n v="1"/>
    <s v="food"/>
    <d v="2023-09-01T00:00:00"/>
    <d v="2015-09-27T00:00:00"/>
    <d v="2015-09-27T00:00:00"/>
    <n v="196"/>
    <n v="196"/>
    <n v="411"/>
    <s v="PURCHASE"/>
    <x v="0"/>
    <n v="625.41999999999996"/>
    <b v="0"/>
    <b v="0"/>
  </r>
  <r>
    <n v="131099741"/>
    <n v="131099741"/>
    <n v="20000"/>
    <n v="7389.58"/>
    <d v="2016-10-09T00:00:00"/>
    <x v="187"/>
    <s v="Convenient Repair"/>
    <s v="US"/>
    <s v="US"/>
    <n v="9"/>
    <n v="8"/>
    <s v="auto"/>
    <d v="2025-01-01T00:00:00"/>
    <d v="2013-12-19T00:00:00"/>
    <d v="2013-12-19T00:00:00"/>
    <n v="153"/>
    <n v="153"/>
    <n v="7063"/>
    <s v="PURCHASE"/>
    <x v="0"/>
    <n v="12610.42"/>
    <b v="1"/>
    <b v="0"/>
  </r>
  <r>
    <n v="552488351"/>
    <n v="552488351"/>
    <n v="20000"/>
    <n v="17879.91"/>
    <d v="2016-05-03T00:00:00"/>
    <x v="188"/>
    <s v="Northtown Beauty"/>
    <s v="US"/>
    <s v="US"/>
    <n v="2"/>
    <n v="1"/>
    <s v="personal care"/>
    <d v="2018-11-01T00:00:00"/>
    <d v="2014-12-07T00:00:00"/>
    <d v="2014-12-07T00:00:00"/>
    <n v="572"/>
    <n v="572"/>
    <n v="6980"/>
    <s v="PURCHASE"/>
    <x v="0"/>
    <n v="2120.09"/>
    <b v="1"/>
    <b v="0"/>
  </r>
  <r>
    <n v="822092759"/>
    <n v="822092759"/>
    <n v="20000"/>
    <n v="17485.45"/>
    <d v="2016-08-15T00:00:00"/>
    <x v="189"/>
    <s v="netflix.com"/>
    <s v="US"/>
    <s v="US"/>
    <n v="9"/>
    <n v="1"/>
    <s v="online_subscriptions"/>
    <d v="2029-06-01T00:00:00"/>
    <d v="2015-06-29T00:00:00"/>
    <d v="2015-06-29T00:00:00"/>
    <n v="565"/>
    <n v="565"/>
    <n v="4203"/>
    <s v="PURCHASE"/>
    <x v="0"/>
    <n v="2514.5500000000002"/>
    <b v="0"/>
    <b v="0"/>
  </r>
  <r>
    <n v="289578428"/>
    <n v="289578428"/>
    <n v="20000"/>
    <n v="19978.060000000001"/>
    <d v="2016-08-10T00:00:00"/>
    <x v="190"/>
    <s v="Krispy Kreme "/>
    <s v="US"/>
    <s v="US"/>
    <n v="9"/>
    <n v="1"/>
    <s v="fastfood"/>
    <d v="2025-01-01T00:00:00"/>
    <d v="2015-04-12T00:00:00"/>
    <d v="2015-04-12T00:00:00"/>
    <n v="877"/>
    <n v="877"/>
    <n v="69"/>
    <s v="REVERSAL"/>
    <x v="0"/>
    <n v="21.94"/>
    <b v="1"/>
    <b v="0"/>
  </r>
  <r>
    <n v="699026855"/>
    <n v="699026855"/>
    <n v="20000"/>
    <n v="8614.32"/>
    <d v="2016-02-18T00:00:00"/>
    <x v="191"/>
    <s v="staples.com"/>
    <s v="US"/>
    <s v="US"/>
    <n v="5"/>
    <n v="1"/>
    <s v="online_retail"/>
    <d v="2021-11-01T00:00:00"/>
    <d v="2015-10-12T00:00:00"/>
    <d v="2016-02-13T00:00:00"/>
    <n v="445"/>
    <n v="445"/>
    <n v="8430"/>
    <s v="PURCHASE"/>
    <x v="0"/>
    <n v="11385.68"/>
    <b v="0"/>
    <b v="0"/>
  </r>
  <r>
    <n v="437704390"/>
    <n v="437704390"/>
    <n v="20000"/>
    <n v="7766.3"/>
    <d v="2016-02-28T00:00:00"/>
    <x v="192"/>
    <s v="South BBQ"/>
    <s v="US"/>
    <s v="US"/>
    <n v="5"/>
    <n v="1"/>
    <s v="food"/>
    <d v="2019-02-01T00:00:00"/>
    <d v="2010-01-15T00:00:00"/>
    <d v="2010-01-15T00:00:00"/>
    <n v="951"/>
    <n v="951"/>
    <n v="589"/>
    <s v="PURCHASE"/>
    <x v="0"/>
    <n v="12233.7"/>
    <b v="1"/>
    <b v="0"/>
  </r>
  <r>
    <n v="416835786"/>
    <n v="416835786"/>
    <n v="20000"/>
    <n v="19436.23"/>
    <d v="2016-09-23T00:00:00"/>
    <x v="193"/>
    <s v="pottery-barn.com"/>
    <s v="US"/>
    <s v="US"/>
    <n v="5"/>
    <n v="1"/>
    <s v="furniture"/>
    <d v="2027-10-01T00:00:00"/>
    <d v="2015-11-14T00:00:00"/>
    <d v="2015-11-14T00:00:00"/>
    <n v="477"/>
    <n v="477"/>
    <n v="4589"/>
    <s v="PURCHASE"/>
    <x v="0"/>
    <n v="563.77"/>
    <b v="1"/>
    <b v="0"/>
  </r>
  <r>
    <n v="423667120"/>
    <n v="423667120"/>
    <n v="20000"/>
    <n v="13481.19"/>
    <d v="2016-03-08T00:00:00"/>
    <x v="194"/>
    <s v="Popeyes "/>
    <s v="US"/>
    <s v="US"/>
    <n v="5"/>
    <n v="8"/>
    <s v="fastfood"/>
    <d v="2019-12-01T00:00:00"/>
    <d v="2015-11-03T00:00:00"/>
    <d v="2016-01-20T00:00:00"/>
    <n v="622"/>
    <n v="622"/>
    <n v="6616"/>
    <s v="PURCHASE"/>
    <x v="0"/>
    <n v="6518.81"/>
    <b v="1"/>
    <b v="0"/>
  </r>
  <r>
    <n v="450875656"/>
    <n v="450875656"/>
    <n v="20000"/>
    <n v="2924.77"/>
    <d v="2016-04-28T00:00:00"/>
    <x v="195"/>
    <s v="AMC "/>
    <s v="US"/>
    <s v="US"/>
    <n v="9"/>
    <n v="1"/>
    <s v="entertainment"/>
    <d v="2022-06-01T00:00:00"/>
    <d v="2013-09-12T00:00:00"/>
    <d v="2013-09-12T00:00:00"/>
    <n v="889"/>
    <n v="889"/>
    <n v="9127"/>
    <s v="PURCHASE"/>
    <x v="0"/>
    <n v="17075.23"/>
    <b v="1"/>
    <b v="0"/>
  </r>
  <r>
    <n v="901922840"/>
    <n v="901922840"/>
    <n v="20000"/>
    <n v="14575.56"/>
    <d v="2016-03-29T00:00:00"/>
    <x v="13"/>
    <s v="Washington Times"/>
    <s v="US"/>
    <s v="US"/>
    <n v="5"/>
    <n v="1"/>
    <s v="subscriptions"/>
    <d v="2021-02-01T00:00:00"/>
    <d v="2013-09-09T00:00:00"/>
    <d v="2016-03-28T00:00:00"/>
    <n v="713"/>
    <n v="713"/>
    <n v="1548"/>
    <s v="ADDRESS_VERIFICATION"/>
    <x v="0"/>
    <n v="5424.44"/>
    <b v="0"/>
    <b v="0"/>
  </r>
  <r>
    <n v="870569861"/>
    <n v="870569861"/>
    <n v="20000"/>
    <n v="8543.84"/>
    <d v="2016-08-12T00:00:00"/>
    <x v="196"/>
    <s v="cheapfast.com"/>
    <s v="US"/>
    <s v="US"/>
    <n v="80"/>
    <n v="1"/>
    <s v="online_retail"/>
    <d v="2021-04-01T00:00:00"/>
    <d v="2015-10-27T00:00:00"/>
    <d v="2015-10-27T00:00:00"/>
    <n v="321"/>
    <n v="321"/>
    <n v="8708"/>
    <s v="PURCHASE"/>
    <x v="0"/>
    <n v="11456.16"/>
    <b v="0"/>
    <b v="0"/>
  </r>
  <r>
    <n v="703733318"/>
    <n v="703733318"/>
    <n v="15000"/>
    <n v="4047.04"/>
    <d v="2016-05-08T00:00:00"/>
    <x v="197"/>
    <s v="apple.com"/>
    <s v="US"/>
    <s v="US"/>
    <n v="9"/>
    <n v="1"/>
    <s v="online_retail"/>
    <d v="2027-07-01T00:00:00"/>
    <d v="2015-01-22T00:00:00"/>
    <d v="2016-04-01T00:00:00"/>
    <n v="537"/>
    <n v="537"/>
    <n v="1947"/>
    <s v="PURCHASE"/>
    <x v="0"/>
    <n v="10952.96"/>
    <b v="0"/>
    <b v="0"/>
  </r>
  <r>
    <n v="910893563"/>
    <n v="910893563"/>
    <n v="15000"/>
    <n v="11519.93"/>
    <d v="2016-10-24T00:00:00"/>
    <x v="198"/>
    <s v="sears.com"/>
    <s v="US"/>
    <s v="US"/>
    <n v="5"/>
    <n v="1"/>
    <s v="online_retail"/>
    <d v="2022-09-01T00:00:00"/>
    <d v="2015-05-03T00:00:00"/>
    <d v="2016-06-30T00:00:00"/>
    <n v="701"/>
    <n v="701"/>
    <n v="5766"/>
    <s v="PURCHASE"/>
    <x v="0"/>
    <n v="3480.07"/>
    <b v="0"/>
    <b v="0"/>
  </r>
  <r>
    <n v="864139932"/>
    <n v="864139932"/>
    <n v="15000"/>
    <n v="6628.56"/>
    <d v="2016-07-05T00:00:00"/>
    <x v="199"/>
    <s v="Auntie Anne's "/>
    <s v="US"/>
    <s v="US"/>
    <n v="5"/>
    <n v="1"/>
    <s v="fastfood"/>
    <d v="2025-07-01T00:00:00"/>
    <d v="2013-11-21T00:00:00"/>
    <d v="2013-11-21T00:00:00"/>
    <n v="559"/>
    <n v="559"/>
    <n v="7541"/>
    <s v="PURCHASE"/>
    <x v="0"/>
    <n v="8371.44"/>
    <b v="1"/>
    <b v="0"/>
  </r>
  <r>
    <n v="595348777"/>
    <n v="595348777"/>
    <n v="15000"/>
    <n v="14306.3"/>
    <d v="2016-01-17T00:00:00"/>
    <x v="200"/>
    <s v="Blue Mountain eCards"/>
    <s v="US"/>
    <s v="US"/>
    <n v="5"/>
    <n v="8"/>
    <s v="online_gifts"/>
    <d v="2025-04-01T00:00:00"/>
    <d v="2015-11-05T00:00:00"/>
    <d v="2015-11-05T00:00:00"/>
    <n v="421"/>
    <n v="421"/>
    <n v="3268"/>
    <s v="PURCHASE"/>
    <x v="0"/>
    <n v="693.7"/>
    <b v="0"/>
    <b v="0"/>
  </r>
  <r>
    <n v="860672202"/>
    <n v="860672202"/>
    <n v="15000"/>
    <n v="12889.38"/>
    <d v="2016-12-12T00:00:00"/>
    <x v="201"/>
    <s v="Uber"/>
    <s v="US"/>
    <s v="US"/>
    <n v="5"/>
    <n v="1"/>
    <s v="rideshare"/>
    <d v="2019-06-01T00:00:00"/>
    <d v="2011-03-03T00:00:00"/>
    <d v="2016-10-10T00:00:00"/>
    <n v="865"/>
    <n v="865"/>
    <n v="8185"/>
    <s v="PURCHASE"/>
    <x v="0"/>
    <n v="2110.62"/>
    <b v="0"/>
    <b v="0"/>
  </r>
  <r>
    <n v="275541201"/>
    <n v="275541201"/>
    <n v="15000"/>
    <n v="10467.290000000001"/>
    <d v="2016-07-10T00:00:00"/>
    <x v="13"/>
    <s v="AMC "/>
    <s v="US"/>
    <s v="US"/>
    <n v="5"/>
    <n v="1"/>
    <s v="entertainment"/>
    <d v="2024-03-01T00:00:00"/>
    <d v="2015-12-07T00:00:00"/>
    <d v="2016-01-29T00:00:00"/>
    <n v="544"/>
    <n v="544"/>
    <n v="6901"/>
    <s v="ADDRESS_VERIFICATION"/>
    <x v="0"/>
    <n v="4532.71"/>
    <b v="0"/>
    <b v="0"/>
  </r>
  <r>
    <n v="742774347"/>
    <n v="742774347"/>
    <n v="15000"/>
    <n v="14540.83"/>
    <d v="2016-01-07T00:00:00"/>
    <x v="202"/>
    <s v="Uber"/>
    <s v="US"/>
    <s v="US"/>
    <n v="5"/>
    <n v="1"/>
    <s v="rideshare"/>
    <d v="2019-04-01T00:00:00"/>
    <d v="2015-12-21T00:00:00"/>
    <d v="2015-12-21T00:00:00"/>
    <n v="637"/>
    <n v="637"/>
    <n v="7085"/>
    <s v="PURCHASE"/>
    <x v="0"/>
    <n v="459.17"/>
    <b v="0"/>
    <b v="0"/>
  </r>
  <r>
    <n v="879179769"/>
    <n v="879179769"/>
    <n v="15000"/>
    <n v="4179.59"/>
    <d v="2016-10-17T00:00:00"/>
    <x v="203"/>
    <s v="staples.com"/>
    <s v="US"/>
    <s v="US"/>
    <n v="2"/>
    <n v="8"/>
    <s v="online_retail"/>
    <d v="2030-10-01T00:00:00"/>
    <d v="2013-08-18T00:00:00"/>
    <d v="2016-07-10T00:00:00"/>
    <n v="517"/>
    <n v="517"/>
    <n v="8019"/>
    <s v="PURCHASE"/>
    <x v="0"/>
    <n v="10820.41"/>
    <b v="0"/>
    <b v="0"/>
  </r>
  <r>
    <n v="119033072"/>
    <n v="119033072"/>
    <n v="15000"/>
    <n v="15000"/>
    <d v="2016-04-12T00:00:00"/>
    <x v="204"/>
    <s v="West End Beauty "/>
    <s v="US"/>
    <s v="US"/>
    <n v="2"/>
    <n v="1"/>
    <s v="personal care"/>
    <d v="2031-05-01T00:00:00"/>
    <d v="2012-05-18T00:00:00"/>
    <d v="2012-05-18T00:00:00"/>
    <n v="869"/>
    <n v="869"/>
    <n v="4046"/>
    <s v="PURCHASE"/>
    <x v="0"/>
    <n v="0"/>
    <b v="1"/>
    <b v="0"/>
  </r>
  <r>
    <n v="281425573"/>
    <n v="281425573"/>
    <n v="15000"/>
    <n v="8662.81"/>
    <d v="2016-11-10T00:00:00"/>
    <x v="205"/>
    <s v="amazon.com"/>
    <s v="US"/>
    <s v="US"/>
    <n v="9"/>
    <n v="8"/>
    <s v="online_retail"/>
    <d v="2022-04-01T00:00:00"/>
    <d v="2014-02-13T00:00:00"/>
    <d v="2016-06-16T00:00:00"/>
    <n v="155"/>
    <n v="155"/>
    <n v="8882"/>
    <s v="PURCHASE"/>
    <x v="0"/>
    <n v="6337.19"/>
    <b v="0"/>
    <b v="0"/>
  </r>
  <r>
    <n v="917216469"/>
    <n v="917216469"/>
    <n v="15000"/>
    <n v="8952.7099999999991"/>
    <d v="2016-05-26T00:00:00"/>
    <x v="206"/>
    <s v="34th Pub"/>
    <s v="US"/>
    <s v="US"/>
    <n v="9"/>
    <n v="1"/>
    <s v="food"/>
    <d v="2023-10-01T00:00:00"/>
    <d v="2014-09-18T00:00:00"/>
    <d v="2016-03-15T00:00:00"/>
    <n v="251"/>
    <n v="251"/>
    <n v="4514"/>
    <s v="PURCHASE"/>
    <x v="0"/>
    <n v="6047.29"/>
    <b v="1"/>
    <b v="0"/>
  </r>
  <r>
    <n v="412558887"/>
    <n v="412558887"/>
    <n v="15000"/>
    <n v="5044.92"/>
    <d v="2016-02-24T00:00:00"/>
    <x v="207"/>
    <s v="AMC "/>
    <s v="US"/>
    <s v="US"/>
    <n v="5"/>
    <n v="1"/>
    <s v="entertainment"/>
    <d v="2031-06-01T00:00:00"/>
    <d v="2014-08-27T00:00:00"/>
    <d v="2016-02-19T00:00:00"/>
    <n v="120"/>
    <n v="120"/>
    <n v="1137"/>
    <s v="PURCHASE"/>
    <x v="0"/>
    <n v="9955.08"/>
    <b v="1"/>
    <b v="0"/>
  </r>
  <r>
    <n v="493260590"/>
    <n v="493260590"/>
    <n v="15000"/>
    <n v="11146.81"/>
    <d v="2016-11-19T00:00:00"/>
    <x v="208"/>
    <s v="Play Store"/>
    <s v="US"/>
    <s v="US"/>
    <n v="5"/>
    <n v="8"/>
    <s v="mobileapps"/>
    <d v="2029-06-01T00:00:00"/>
    <d v="2013-06-24T00:00:00"/>
    <d v="2013-06-24T00:00:00"/>
    <n v="596"/>
    <n v="596"/>
    <n v="9045"/>
    <s v="PURCHASE"/>
    <x v="0"/>
    <n v="3853.19"/>
    <b v="0"/>
    <b v="0"/>
  </r>
  <r>
    <n v="240456714"/>
    <n v="240456714"/>
    <n v="15000"/>
    <n v="2108.7399999999998"/>
    <d v="2016-09-16T00:00:00"/>
    <x v="209"/>
    <s v="Ricks Repair"/>
    <s v="US"/>
    <s v="US"/>
    <n v="5"/>
    <n v="8"/>
    <s v="auto"/>
    <d v="2028-11-01T00:00:00"/>
    <d v="2014-08-12T00:00:00"/>
    <d v="2016-08-22T00:00:00"/>
    <n v="439"/>
    <n v="439"/>
    <n v="9487"/>
    <s v="PURCHASE"/>
    <x v="0"/>
    <n v="12891.26"/>
    <b v="1"/>
    <b v="0"/>
  </r>
  <r>
    <n v="194596994"/>
    <n v="194596994"/>
    <n v="15000"/>
    <n v="11797.04"/>
    <d v="2016-09-08T00:00:00"/>
    <x v="210"/>
    <s v="EZ Putt Putt "/>
    <s v="US"/>
    <s v="US"/>
    <n v="9"/>
    <n v="8"/>
    <s v="entertainment"/>
    <d v="2021-10-01T00:00:00"/>
    <d v="2012-01-06T00:00:00"/>
    <d v="2016-05-25T00:00:00"/>
    <n v="663"/>
    <n v="663"/>
    <n v="8002"/>
    <s v="PURCHASE"/>
    <x v="0"/>
    <n v="3202.96"/>
    <b v="1"/>
    <b v="0"/>
  </r>
  <r>
    <n v="917216469"/>
    <n v="917216469"/>
    <n v="15000"/>
    <n v="1951.68"/>
    <d v="2016-02-21T00:00:00"/>
    <x v="211"/>
    <s v="1st Deli"/>
    <s v="US"/>
    <s v="US"/>
    <n v="9"/>
    <n v="1"/>
    <s v="food"/>
    <d v="2019-11-01T00:00:00"/>
    <d v="2014-09-18T00:00:00"/>
    <d v="2014-09-18T00:00:00"/>
    <n v="251"/>
    <n v="251"/>
    <n v="4514"/>
    <s v="PURCHASE"/>
    <x v="1"/>
    <n v="13048.32"/>
    <b v="1"/>
    <b v="0"/>
  </r>
  <r>
    <n v="515924491"/>
    <n v="515924491"/>
    <n v="15000"/>
    <n v="5636.28"/>
    <d v="2016-11-08T00:00:00"/>
    <x v="212"/>
    <s v="Golds Gym "/>
    <s v="US"/>
    <s v="US"/>
    <n v="5"/>
    <n v="1"/>
    <s v="health"/>
    <d v="2023-04-01T00:00:00"/>
    <d v="2013-07-30T00:00:00"/>
    <d v="2016-11-03T00:00:00"/>
    <n v="108"/>
    <n v="108"/>
    <n v="2984"/>
    <s v="PURCHASE"/>
    <x v="0"/>
    <n v="9363.7199999999993"/>
    <b v="0"/>
    <b v="0"/>
  </r>
  <r>
    <n v="128312501"/>
    <n v="128312501"/>
    <n v="15000"/>
    <n v="8668.8700000000008"/>
    <d v="2016-10-09T00:00:00"/>
    <x v="213"/>
    <s v="Domino's Pizza "/>
    <s v="US"/>
    <s v="US"/>
    <n v="9"/>
    <n v="1"/>
    <s v="fastfood"/>
    <d v="2024-07-01T00:00:00"/>
    <d v="2015-06-27T00:00:00"/>
    <d v="2015-06-27T00:00:00"/>
    <n v="435"/>
    <n v="435"/>
    <n v="1194"/>
    <s v="PURCHASE"/>
    <x v="0"/>
    <n v="6331.13"/>
    <b v="1"/>
    <b v="0"/>
  </r>
  <r>
    <n v="384536423"/>
    <n v="384536423"/>
    <n v="15000"/>
    <n v="2360.2800000000002"/>
    <d v="2016-04-27T00:00:00"/>
    <x v="214"/>
    <s v="discount.com"/>
    <s v="US"/>
    <s v="US"/>
    <n v="5"/>
    <n v="1"/>
    <s v="online_retail"/>
    <d v="2023-07-01T00:00:00"/>
    <d v="2015-04-12T00:00:00"/>
    <d v="2015-04-12T00:00:00"/>
    <n v="250"/>
    <n v="250"/>
    <n v="9509"/>
    <s v="REVERSAL"/>
    <x v="0"/>
    <n v="12639.72"/>
    <b v="0"/>
    <b v="0"/>
  </r>
  <r>
    <n v="263336052"/>
    <n v="263336052"/>
    <n v="15000"/>
    <n v="2821.71"/>
    <d v="2016-06-05T00:00:00"/>
    <x v="215"/>
    <s v="NY BBQ"/>
    <s v="US"/>
    <s v="US"/>
    <n v="2"/>
    <n v="8"/>
    <s v="food"/>
    <d v="2025-02-01T00:00:00"/>
    <d v="2014-09-03T00:00:00"/>
    <d v="2016-04-29T00:00:00"/>
    <n v="568"/>
    <n v="568"/>
    <n v="195"/>
    <s v="PURCHASE"/>
    <x v="0"/>
    <n v="12178.29"/>
    <b v="1"/>
    <b v="0"/>
  </r>
  <r>
    <n v="866366480"/>
    <n v="866366480"/>
    <n v="15000"/>
    <n v="10841.47"/>
    <d v="2016-05-10T00:00:00"/>
    <x v="216"/>
    <s v="Rodeway Inn "/>
    <s v="US"/>
    <s v="US"/>
    <n v="2"/>
    <n v="1"/>
    <s v="hotels"/>
    <d v="2022-07-01T00:00:00"/>
    <d v="2015-01-21T00:00:00"/>
    <d v="2015-01-21T00:00:00"/>
    <n v="902"/>
    <n v="902"/>
    <n v="6248"/>
    <s v="PURCHASE"/>
    <x v="0"/>
    <n v="4158.53"/>
    <b v="1"/>
    <b v="0"/>
  </r>
  <r>
    <n v="917216469"/>
    <n v="917216469"/>
    <n v="15000"/>
    <n v="12578.26"/>
    <d v="2016-12-03T00:00:00"/>
    <x v="217"/>
    <s v="Best Deli "/>
    <s v="US"/>
    <s v="US"/>
    <n v="9"/>
    <n v="1"/>
    <s v="food"/>
    <d v="2030-07-01T00:00:00"/>
    <d v="2014-09-18T00:00:00"/>
    <d v="2016-08-01T00:00:00"/>
    <n v="251"/>
    <n v="251"/>
    <n v="4514"/>
    <s v="PURCHASE"/>
    <x v="0"/>
    <n v="2421.7399999999998"/>
    <b v="1"/>
    <b v="0"/>
  </r>
  <r>
    <n v="810244614"/>
    <n v="810244614"/>
    <n v="15000"/>
    <n v="6389.82"/>
    <d v="2016-07-17T00:00:00"/>
    <x v="218"/>
    <s v="Boston Cafe "/>
    <s v="US"/>
    <s v="US"/>
    <n v="9"/>
    <n v="8"/>
    <s v="food"/>
    <d v="2023-09-01T00:00:00"/>
    <d v="2012-08-26T00:00:00"/>
    <d v="2012-08-26T00:00:00"/>
    <n v="303"/>
    <n v="303"/>
    <n v="6076"/>
    <s v="PURCHASE"/>
    <x v="0"/>
    <n v="8610.18"/>
    <b v="1"/>
    <b v="0"/>
  </r>
  <r>
    <n v="557799178"/>
    <n v="557799178"/>
    <n v="15000"/>
    <n v="2531.16"/>
    <d v="2016-07-26T00:00:00"/>
    <x v="219"/>
    <s v="ebay.com"/>
    <s v="US"/>
    <s v="US"/>
    <n v="9"/>
    <n v="1"/>
    <s v="online_retail"/>
    <d v="2019-02-01T00:00:00"/>
    <d v="2015-05-16T00:00:00"/>
    <d v="2015-05-16T00:00:00"/>
    <n v="172"/>
    <n v="172"/>
    <n v="200"/>
    <s v="PURCHASE"/>
    <x v="0"/>
    <n v="12468.84"/>
    <b v="0"/>
    <b v="0"/>
  </r>
  <r>
    <n v="583856314"/>
    <n v="583856314"/>
    <n v="15000"/>
    <n v="3580.77"/>
    <d v="2016-10-23T00:00:00"/>
    <x v="220"/>
    <s v="EZ Putt Putt "/>
    <s v="US"/>
    <s v="US"/>
    <n v="5"/>
    <n v="8"/>
    <s v="entertainment"/>
    <d v="2027-02-01T00:00:00"/>
    <d v="2008-10-18T00:00:00"/>
    <d v="2008-10-18T00:00:00"/>
    <n v="784"/>
    <n v="784"/>
    <n v="4743"/>
    <s v="PURCHASE"/>
    <x v="0"/>
    <n v="11419.23"/>
    <b v="1"/>
    <b v="0"/>
  </r>
  <r>
    <n v="466241182"/>
    <n v="466241182"/>
    <n v="15000"/>
    <n v="4867.88"/>
    <d v="2016-05-26T00:00:00"/>
    <x v="221"/>
    <s v="1st Restaurant"/>
    <s v="US"/>
    <s v="US"/>
    <n v="5"/>
    <n v="1"/>
    <s v="food"/>
    <d v="2026-08-01T00:00:00"/>
    <d v="2013-12-27T00:00:00"/>
    <d v="2013-12-27T00:00:00"/>
    <n v="868"/>
    <n v="868"/>
    <n v="1739"/>
    <s v="PURCHASE"/>
    <x v="0"/>
    <n v="10132.120000000001"/>
    <b v="1"/>
    <b v="0"/>
  </r>
  <r>
    <n v="130202897"/>
    <n v="130202897"/>
    <n v="15000"/>
    <n v="14186.7"/>
    <d v="2016-11-23T00:00:00"/>
    <x v="222"/>
    <s v="abc.com"/>
    <s v="US"/>
    <s v="US"/>
    <n v="2"/>
    <n v="1"/>
    <s v="online_subscriptions"/>
    <d v="2023-08-01T00:00:00"/>
    <d v="2014-06-25T00:00:00"/>
    <d v="2014-06-25T00:00:00"/>
    <n v="996"/>
    <n v="996"/>
    <n v="8662"/>
    <s v="PURCHASE"/>
    <x v="0"/>
    <n v="813.3"/>
    <b v="0"/>
    <b v="0"/>
  </r>
  <r>
    <n v="980828253"/>
    <n v="980828253"/>
    <n v="15000"/>
    <n v="13964.26"/>
    <d v="2016-04-10T00:00:00"/>
    <x v="223"/>
    <s v="Rodeway Inn "/>
    <s v="US"/>
    <s v="US"/>
    <n v="9"/>
    <n v="1"/>
    <s v="hotels"/>
    <d v="2019-05-01T00:00:00"/>
    <d v="2015-10-26T00:00:00"/>
    <d v="2015-10-26T00:00:00"/>
    <n v="898"/>
    <n v="898"/>
    <n v="7900"/>
    <s v="PURCHASE"/>
    <x v="0"/>
    <n v="1035.74"/>
    <b v="0"/>
    <b v="0"/>
  </r>
  <r>
    <n v="703689798"/>
    <n v="703689798"/>
    <n v="15000"/>
    <n v="15000"/>
    <d v="2016-10-03T00:00:00"/>
    <x v="224"/>
    <s v="Uptown Diner"/>
    <m/>
    <s v="US"/>
    <n v="5"/>
    <n v="1"/>
    <s v="food"/>
    <d v="2019-10-01T00:00:00"/>
    <d v="2014-03-23T00:00:00"/>
    <d v="2014-03-23T00:00:00"/>
    <n v="876"/>
    <n v="876"/>
    <n v="598"/>
    <s v="PURCHASE"/>
    <x v="0"/>
    <n v="0"/>
    <b v="1"/>
    <b v="0"/>
  </r>
  <r>
    <n v="125075990"/>
    <n v="125075990"/>
    <n v="15000"/>
    <n v="2145.36"/>
    <d v="2016-12-19T00:00:00"/>
    <x v="225"/>
    <s v="Popeyes "/>
    <s v="US"/>
    <s v="US"/>
    <n v="2"/>
    <n v="1"/>
    <s v="fastfood"/>
    <d v="2020-05-01T00:00:00"/>
    <d v="2015-02-12T00:00:00"/>
    <d v="2015-02-12T00:00:00"/>
    <n v="327"/>
    <n v="327"/>
    <n v="171"/>
    <s v="PURCHASE"/>
    <x v="0"/>
    <n v="12854.64"/>
    <b v="1"/>
    <b v="0"/>
  </r>
  <r>
    <n v="958429964"/>
    <n v="958429964"/>
    <n v="15000"/>
    <n v="14755.81"/>
    <d v="2016-04-28T00:00:00"/>
    <x v="226"/>
    <s v="Play Store"/>
    <s v="US"/>
    <s v="US"/>
    <n v="5"/>
    <n v="1"/>
    <s v="mobileapps"/>
    <d v="2023-10-01T00:00:00"/>
    <d v="2010-09-15T00:00:00"/>
    <d v="2010-09-15T00:00:00"/>
    <n v="717"/>
    <n v="717"/>
    <n v="6609"/>
    <s v="PURCHASE"/>
    <x v="0"/>
    <n v="244.19"/>
    <b v="0"/>
    <b v="0"/>
  </r>
  <r>
    <n v="635251329"/>
    <n v="635251329"/>
    <n v="15000"/>
    <n v="13191.26"/>
    <d v="2016-12-26T00:00:00"/>
    <x v="227"/>
    <s v="Regal Cinemas "/>
    <s v="US"/>
    <s v="US"/>
    <n v="9"/>
    <n v="8"/>
    <s v="entertainment"/>
    <d v="2029-07-01T00:00:00"/>
    <d v="2015-09-25T00:00:00"/>
    <d v="2016-10-19T00:00:00"/>
    <n v="383"/>
    <n v="383"/>
    <n v="0"/>
    <s v="PURCHASE"/>
    <x v="0"/>
    <n v="1808.74"/>
    <b v="1"/>
    <b v="0"/>
  </r>
  <r>
    <n v="144991614"/>
    <n v="144991614"/>
    <n v="15000"/>
    <n v="9689.73"/>
    <d v="2016-09-04T00:00:00"/>
    <x v="228"/>
    <s v="Uber"/>
    <s v="US"/>
    <s v="US"/>
    <n v="9"/>
    <n v="8"/>
    <s v="rideshare"/>
    <d v="2027-03-01T00:00:00"/>
    <d v="2015-06-08T00:00:00"/>
    <d v="2016-04-19T00:00:00"/>
    <n v="988"/>
    <n v="988"/>
    <n v="244"/>
    <s v="PURCHASE"/>
    <x v="0"/>
    <n v="5310.27"/>
    <b v="0"/>
    <b v="0"/>
  </r>
  <r>
    <n v="252988564"/>
    <n v="252988564"/>
    <n v="15000"/>
    <n v="13760.79"/>
    <d v="2016-03-14T00:00:00"/>
    <x v="229"/>
    <s v="cheapfast.com"/>
    <s v="US"/>
    <s v="US"/>
    <n v="2"/>
    <n v="1"/>
    <s v="online_retail"/>
    <d v="2031-06-01T00:00:00"/>
    <d v="2015-06-19T00:00:00"/>
    <d v="2015-06-19T00:00:00"/>
    <n v="593"/>
    <n v="593"/>
    <n v="7122"/>
    <s v="PURCHASE"/>
    <x v="0"/>
    <n v="1239.21"/>
    <b v="0"/>
    <b v="0"/>
  </r>
  <r>
    <n v="194596994"/>
    <n v="194596994"/>
    <n v="15000"/>
    <n v="5212.6099999999997"/>
    <d v="2016-02-20T00:00:00"/>
    <x v="230"/>
    <s v="AMC "/>
    <s v="US"/>
    <s v="US"/>
    <n v="5"/>
    <n v="1"/>
    <s v="entertainment"/>
    <d v="2022-04-01T00:00:00"/>
    <d v="2012-01-06T00:00:00"/>
    <d v="2016-01-08T00:00:00"/>
    <n v="663"/>
    <n v="663"/>
    <n v="8002"/>
    <m/>
    <x v="0"/>
    <n v="9787.39"/>
    <b v="0"/>
    <b v="0"/>
  </r>
  <r>
    <n v="597068734"/>
    <n v="597068734"/>
    <n v="15000"/>
    <n v="15000"/>
    <d v="2016-03-08T00:00:00"/>
    <x v="231"/>
    <s v="Boston Cafe "/>
    <s v="US"/>
    <s v="US"/>
    <n v="2"/>
    <n v="1"/>
    <s v="food"/>
    <d v="2019-01-01T00:00:00"/>
    <d v="2015-03-31T00:00:00"/>
    <d v="2015-03-31T00:00:00"/>
    <n v="718"/>
    <n v="718"/>
    <n v="1872"/>
    <s v="PURCHASE"/>
    <x v="0"/>
    <n v="0"/>
    <b v="1"/>
    <b v="0"/>
  </r>
  <r>
    <n v="703733318"/>
    <n v="703733318"/>
    <n v="15000"/>
    <n v="5070.16"/>
    <d v="2016-05-20T00:00:00"/>
    <x v="232"/>
    <s v="cheapfast.com"/>
    <s v="US"/>
    <s v="US"/>
    <n v="5"/>
    <n v="1"/>
    <s v="online_retail"/>
    <d v="2026-11-01T00:00:00"/>
    <d v="2015-01-22T00:00:00"/>
    <d v="2016-04-01T00:00:00"/>
    <n v="537"/>
    <n v="537"/>
    <n v="1947"/>
    <s v="PURCHASE"/>
    <x v="0"/>
    <n v="9929.84"/>
    <b v="0"/>
    <b v="0"/>
  </r>
  <r>
    <n v="715174660"/>
    <n v="715174660"/>
    <n v="15000"/>
    <n v="11918.62"/>
    <d v="2016-03-23T00:00:00"/>
    <x v="233"/>
    <s v="Subway "/>
    <s v="US"/>
    <s v="US"/>
    <n v="5"/>
    <n v="1"/>
    <s v="fastfood"/>
    <d v="2031-09-01T00:00:00"/>
    <d v="2014-02-15T00:00:00"/>
    <d v="2014-02-15T00:00:00"/>
    <n v="136"/>
    <n v="136"/>
    <n v="2417"/>
    <s v="PURCHASE"/>
    <x v="0"/>
    <n v="3081.38"/>
    <b v="1"/>
    <b v="0"/>
  </r>
  <r>
    <n v="929372534"/>
    <n v="929372534"/>
    <n v="15000"/>
    <n v="13886.64"/>
    <d v="2016-07-11T00:00:00"/>
    <x v="234"/>
    <s v="Uber"/>
    <s v="US"/>
    <s v="US"/>
    <n v="5"/>
    <n v="1"/>
    <s v="rideshare"/>
    <d v="2022-03-01T00:00:00"/>
    <d v="2014-05-25T00:00:00"/>
    <d v="2014-05-25T00:00:00"/>
    <n v="825"/>
    <n v="825"/>
    <n v="5272"/>
    <s v="PURCHASE"/>
    <x v="0"/>
    <n v="1113.3599999999999"/>
    <b v="0"/>
    <b v="0"/>
  </r>
  <r>
    <n v="305087790"/>
    <n v="305087790"/>
    <n v="15000"/>
    <n v="1662.55"/>
    <d v="2016-04-29T00:00:00"/>
    <x v="235"/>
    <s v="Rodeway Inn "/>
    <s v="US"/>
    <s v="US"/>
    <n v="9"/>
    <n v="8"/>
    <s v="hotels"/>
    <d v="2022-05-01T00:00:00"/>
    <d v="2013-09-18T00:00:00"/>
    <d v="2013-09-18T00:00:00"/>
    <n v="241"/>
    <n v="241"/>
    <n v="7371"/>
    <s v="PURCHASE"/>
    <x v="0"/>
    <n v="13337.45"/>
    <b v="0"/>
    <b v="0"/>
  </r>
  <r>
    <n v="412558887"/>
    <n v="412558887"/>
    <n v="15000"/>
    <n v="7290.79"/>
    <d v="2016-08-27T00:00:00"/>
    <x v="236"/>
    <s v="Auntie Anne's "/>
    <s v="US"/>
    <s v="US"/>
    <n v="5"/>
    <n v="1"/>
    <s v="fastfood"/>
    <d v="2019-12-01T00:00:00"/>
    <d v="2014-08-27T00:00:00"/>
    <d v="2016-08-04T00:00:00"/>
    <n v="353"/>
    <n v="353"/>
    <n v="8636"/>
    <s v="PURCHASE"/>
    <x v="0"/>
    <n v="7709.21"/>
    <b v="1"/>
    <b v="0"/>
  </r>
  <r>
    <n v="864139932"/>
    <n v="864139932"/>
    <n v="15000"/>
    <n v="7803.81"/>
    <d v="2016-06-18T00:00:00"/>
    <x v="237"/>
    <s v="Quizno's "/>
    <s v="US"/>
    <s v="US"/>
    <n v="5"/>
    <n v="1"/>
    <s v="fastfood"/>
    <d v="2022-04-01T00:00:00"/>
    <d v="2013-11-21T00:00:00"/>
    <d v="2013-11-21T00:00:00"/>
    <n v="559"/>
    <n v="559"/>
    <n v="7541"/>
    <s v="PURCHASE"/>
    <x v="0"/>
    <n v="7196.19"/>
    <b v="1"/>
    <b v="0"/>
  </r>
  <r>
    <n v="681830908"/>
    <n v="681830908"/>
    <n v="15000"/>
    <n v="7836.01"/>
    <d v="2016-03-30T00:00:00"/>
    <x v="238"/>
    <s v="Next Day Online Services"/>
    <s v="US"/>
    <s v="US"/>
    <n v="5"/>
    <n v="1"/>
    <s v="online_gifts"/>
    <d v="2019-12-01T00:00:00"/>
    <d v="2007-03-14T00:00:00"/>
    <d v="2016-03-20T00:00:00"/>
    <n v="691"/>
    <n v="691"/>
    <n v="9707"/>
    <s v="PURCHASE"/>
    <x v="0"/>
    <n v="7163.99"/>
    <b v="0"/>
    <b v="0"/>
  </r>
  <r>
    <n v="497718837"/>
    <n v="497718837"/>
    <n v="15000"/>
    <n v="14904.48"/>
    <d v="2016-06-11T00:00:00"/>
    <x v="239"/>
    <s v="apple.com"/>
    <s v="US"/>
    <s v="US"/>
    <n v="9"/>
    <n v="1"/>
    <s v="online_retail"/>
    <d v="2023-09-01T00:00:00"/>
    <d v="2015-10-31T00:00:00"/>
    <d v="2015-10-31T00:00:00"/>
    <n v="643"/>
    <n v="643"/>
    <n v="921"/>
    <s v="PURCHASE"/>
    <x v="0"/>
    <n v="95.52"/>
    <b v="0"/>
    <b v="0"/>
  </r>
  <r>
    <n v="240456714"/>
    <n v="240456714"/>
    <n v="15000"/>
    <n v="3465.87"/>
    <d v="2016-11-09T00:00:00"/>
    <x v="240"/>
    <s v="discount.com"/>
    <s v="US"/>
    <s v="US"/>
    <n v="5"/>
    <n v="1"/>
    <s v="online_retail"/>
    <d v="2026-11-01T00:00:00"/>
    <d v="2014-08-12T00:00:00"/>
    <d v="2016-09-29T00:00:00"/>
    <n v="628"/>
    <n v="628"/>
    <n v="3850"/>
    <s v="PURCHASE"/>
    <x v="0"/>
    <n v="11534.13"/>
    <b v="0"/>
    <b v="0"/>
  </r>
  <r>
    <n v="937052688"/>
    <n v="937052688"/>
    <n v="15000"/>
    <n v="9476.31"/>
    <d v="2016-09-25T00:00:00"/>
    <x v="241"/>
    <s v="Shell Gas "/>
    <s v="US"/>
    <s v="US"/>
    <n v="5"/>
    <n v="1"/>
    <s v="fuel"/>
    <d v="2021-09-01T00:00:00"/>
    <d v="2014-05-15T00:00:00"/>
    <d v="2016-08-29T00:00:00"/>
    <n v="451"/>
    <n v="451"/>
    <n v="4764"/>
    <s v="PURCHASE"/>
    <x v="0"/>
    <n v="5523.69"/>
    <b v="1"/>
    <b v="0"/>
  </r>
  <r>
    <n v="608065139"/>
    <n v="608065139"/>
    <n v="15000"/>
    <n v="11520.72"/>
    <d v="2016-06-20T00:00:00"/>
    <x v="242"/>
    <s v="In-N-Out "/>
    <s v="US"/>
    <s v="US"/>
    <n v="5"/>
    <n v="1"/>
    <s v="fastfood"/>
    <d v="2026-09-01T00:00:00"/>
    <d v="2015-08-10T00:00:00"/>
    <d v="2015-08-10T00:00:00"/>
    <n v="332"/>
    <n v="332"/>
    <n v="6851"/>
    <s v="PURCHASE"/>
    <x v="0"/>
    <n v="3479.28"/>
    <b v="1"/>
    <b v="0"/>
  </r>
  <r>
    <n v="547323374"/>
    <n v="547323374"/>
    <n v="15000"/>
    <n v="1503.55"/>
    <d v="2016-11-01T00:00:00"/>
    <x v="243"/>
    <s v="apple.com"/>
    <s v="US"/>
    <s v="US"/>
    <n v="2"/>
    <n v="1"/>
    <s v="online_retail"/>
    <d v="2019-05-01T00:00:00"/>
    <d v="2015-06-11T00:00:00"/>
    <d v="2016-04-25T00:00:00"/>
    <n v="723"/>
    <n v="723"/>
    <n v="3689"/>
    <s v="PURCHASE"/>
    <x v="1"/>
    <n v="13496.45"/>
    <b v="0"/>
    <b v="0"/>
  </r>
  <r>
    <n v="917216469"/>
    <n v="917216469"/>
    <n v="15000"/>
    <n v="4309.42"/>
    <d v="2016-01-09T00:00:00"/>
    <x v="244"/>
    <s v="Franks Pub "/>
    <s v="PR"/>
    <s v="PR"/>
    <n v="9"/>
    <n v="1"/>
    <s v="food"/>
    <d v="2025-02-01T00:00:00"/>
    <d v="2014-09-18T00:00:00"/>
    <d v="2014-09-18T00:00:00"/>
    <n v="251"/>
    <n v="251"/>
    <n v="4514"/>
    <s v="PURCHASE"/>
    <x v="0"/>
    <n v="10690.58"/>
    <b v="1"/>
    <b v="0"/>
  </r>
  <r>
    <n v="404168105"/>
    <n v="404168105"/>
    <n v="15000"/>
    <n v="12523.65"/>
    <d v="2016-11-22T00:00:00"/>
    <x v="245"/>
    <s v="Texas Gas "/>
    <s v="US"/>
    <s v="US"/>
    <n v="9"/>
    <n v="8"/>
    <s v="fuel"/>
    <d v="2023-10-01T00:00:00"/>
    <d v="2013-08-29T00:00:00"/>
    <d v="2016-06-19T00:00:00"/>
    <n v="868"/>
    <n v="868"/>
    <n v="9033"/>
    <s v="PURCHASE"/>
    <x v="0"/>
    <n v="2476.35"/>
    <b v="1"/>
    <b v="0"/>
  </r>
  <r>
    <n v="586005390"/>
    <n v="586005390"/>
    <n v="15000"/>
    <n v="15000"/>
    <d v="2016-09-23T00:00:00"/>
    <x v="13"/>
    <s v="Apple iTunes"/>
    <s v="US"/>
    <s v="US"/>
    <n v="9"/>
    <n v="1"/>
    <s v="mobileapps"/>
    <d v="2023-11-01T00:00:00"/>
    <d v="2014-07-01T00:00:00"/>
    <d v="2014-07-01T00:00:00"/>
    <n v="308"/>
    <n v="308"/>
    <n v="6952"/>
    <s v="PURCHASE"/>
    <x v="0"/>
    <n v="0"/>
    <b v="0"/>
    <b v="0"/>
  </r>
  <r>
    <n v="920221493"/>
    <n v="920221493"/>
    <n v="15000"/>
    <n v="5705.37"/>
    <d v="2016-06-16T00:00:00"/>
    <x v="246"/>
    <s v="discount.com"/>
    <s v="US"/>
    <s v="US"/>
    <n v="90"/>
    <n v="8"/>
    <s v="online_retail"/>
    <d v="2030-10-01T00:00:00"/>
    <d v="2015-09-09T00:00:00"/>
    <d v="2016-04-02T00:00:00"/>
    <n v="520"/>
    <n v="520"/>
    <n v="5368"/>
    <s v="PURCHASE"/>
    <x v="0"/>
    <n v="9294.6299999999992"/>
    <b v="0"/>
    <b v="0"/>
  </r>
  <r>
    <n v="654284036"/>
    <n v="654284036"/>
    <n v="15000"/>
    <n v="6571.33"/>
    <d v="2016-06-06T00:00:00"/>
    <x v="247"/>
    <s v="Washington Tire"/>
    <s v="US"/>
    <s v="US"/>
    <n v="5"/>
    <n v="1"/>
    <s v="auto"/>
    <d v="2031-12-01T00:00:00"/>
    <d v="2015-12-21T00:00:00"/>
    <d v="2015-12-21T00:00:00"/>
    <n v="525"/>
    <n v="525"/>
    <n v="6000"/>
    <s v="PURCHASE"/>
    <x v="0"/>
    <n v="8428.67"/>
    <b v="1"/>
    <b v="0"/>
  </r>
  <r>
    <n v="823179277"/>
    <n v="823179277"/>
    <n v="15000"/>
    <n v="15000"/>
    <d v="2016-11-24T00:00:00"/>
    <x v="248"/>
    <s v="Play Store"/>
    <s v="US"/>
    <s v="US"/>
    <n v="5"/>
    <n v="1"/>
    <s v="mobileapps"/>
    <d v="2023-02-01T00:00:00"/>
    <d v="2015-01-17T00:00:00"/>
    <d v="2015-01-17T00:00:00"/>
    <n v="981"/>
    <n v="981"/>
    <n v="9488"/>
    <s v="PURCHASE"/>
    <x v="0"/>
    <n v="0"/>
    <b v="0"/>
    <b v="0"/>
  </r>
  <r>
    <n v="206257508"/>
    <n v="206257508"/>
    <n v="15000"/>
    <n v="7407.93"/>
    <d v="2016-09-19T00:00:00"/>
    <x v="249"/>
    <s v="Uber"/>
    <s v="US"/>
    <s v="US"/>
    <n v="2"/>
    <n v="1"/>
    <s v="rideshare"/>
    <d v="2018-11-01T00:00:00"/>
    <d v="2013-10-15T00:00:00"/>
    <d v="2016-02-09T00:00:00"/>
    <n v="447"/>
    <n v="447"/>
    <n v="4308"/>
    <s v="PURCHASE"/>
    <x v="0"/>
    <n v="7592.07"/>
    <b v="0"/>
    <b v="0"/>
  </r>
  <r>
    <n v="351025346"/>
    <n v="351025346"/>
    <n v="15000"/>
    <n v="10561.02"/>
    <d v="2016-06-19T00:00:00"/>
    <x v="250"/>
    <s v="cheapfast.com"/>
    <s v="US"/>
    <s v="US"/>
    <n v="9"/>
    <n v="8"/>
    <s v="online_retail"/>
    <d v="2031-11-01T00:00:00"/>
    <d v="2014-02-19T00:00:00"/>
    <d v="2014-02-19T00:00:00"/>
    <n v="402"/>
    <n v="402"/>
    <n v="252"/>
    <s v="PURCHASE"/>
    <x v="0"/>
    <n v="4438.9799999999996"/>
    <b v="0"/>
    <b v="0"/>
  </r>
  <r>
    <n v="588102118"/>
    <n v="588102118"/>
    <n v="15000"/>
    <n v="5148.03"/>
    <d v="2016-12-18T00:00:00"/>
    <x v="251"/>
    <s v="alibaba.com"/>
    <s v="US"/>
    <s v="US"/>
    <n v="5"/>
    <n v="1"/>
    <s v="online_retail"/>
    <d v="2025-06-01T00:00:00"/>
    <d v="2014-09-08T00:00:00"/>
    <d v="2014-09-08T00:00:00"/>
    <n v="623"/>
    <n v="623"/>
    <n v="5106"/>
    <s v="PURCHASE"/>
    <x v="0"/>
    <n v="9851.9699999999993"/>
    <b v="0"/>
    <b v="0"/>
  </r>
  <r>
    <n v="553861440"/>
    <n v="553861440"/>
    <n v="15000"/>
    <n v="10972.47"/>
    <d v="2016-04-02T00:00:00"/>
    <x v="252"/>
    <s v="Universe Massage "/>
    <s v="US"/>
    <s v="US"/>
    <n v="9"/>
    <n v="8"/>
    <s v="personal care"/>
    <d v="2020-08-01T00:00:00"/>
    <d v="2014-01-08T00:00:00"/>
    <d v="2014-01-08T00:00:00"/>
    <n v="298"/>
    <n v="298"/>
    <n v="520"/>
    <s v="PURCHASE"/>
    <x v="1"/>
    <n v="4027.53"/>
    <b v="1"/>
    <b v="0"/>
  </r>
  <r>
    <n v="721813627"/>
    <n v="721813627"/>
    <n v="15000"/>
    <n v="15000"/>
    <d v="2016-01-10T00:00:00"/>
    <x v="253"/>
    <s v="Fresh Online Services"/>
    <s v="US"/>
    <s v="US"/>
    <n v="80"/>
    <n v="8"/>
    <s v="online_gifts"/>
    <d v="2018-07-01T00:00:00"/>
    <d v="2014-11-13T00:00:00"/>
    <d v="2014-11-13T00:00:00"/>
    <n v="583"/>
    <n v="583"/>
    <n v="5036"/>
    <s v="PURCHASE"/>
    <x v="0"/>
    <n v="0"/>
    <b v="0"/>
    <b v="0"/>
  </r>
  <r>
    <n v="573754252"/>
    <n v="573754252"/>
    <n v="15000"/>
    <n v="3440.11"/>
    <d v="2016-10-26T00:00:00"/>
    <x v="254"/>
    <s v="sears.com"/>
    <s v="US"/>
    <s v="US"/>
    <n v="9"/>
    <n v="1"/>
    <s v="online_retail"/>
    <d v="2022-06-01T00:00:00"/>
    <d v="2014-10-12T00:00:00"/>
    <d v="2016-05-29T00:00:00"/>
    <n v="332"/>
    <n v="332"/>
    <n v="8352"/>
    <s v="PURCHASE"/>
    <x v="1"/>
    <n v="11559.89"/>
    <b v="0"/>
    <b v="0"/>
  </r>
  <r>
    <n v="697813892"/>
    <n v="697813892"/>
    <n v="15000"/>
    <n v="14827.52"/>
    <d v="2016-01-13T00:00:00"/>
    <x v="255"/>
    <s v="cheapfast.com"/>
    <s v="US"/>
    <s v="US"/>
    <n v="5"/>
    <n v="1"/>
    <s v="online_retail"/>
    <d v="2022-09-01T00:00:00"/>
    <d v="2014-08-10T00:00:00"/>
    <d v="2014-08-10T00:00:00"/>
    <n v="415"/>
    <n v="415"/>
    <n v="9507"/>
    <s v="PURCHASE"/>
    <x v="0"/>
    <n v="172.48"/>
    <b v="0"/>
    <b v="0"/>
  </r>
  <r>
    <n v="243374440"/>
    <n v="243374440"/>
    <n v="15000"/>
    <n v="13722.99"/>
    <d v="2016-05-23T00:00:00"/>
    <x v="256"/>
    <s v="Domino's Pizza "/>
    <s v="US"/>
    <s v="US"/>
    <n v="2"/>
    <n v="1"/>
    <s v="fastfood"/>
    <d v="2024-01-01T00:00:00"/>
    <d v="2014-11-05T00:00:00"/>
    <d v="2014-11-05T00:00:00"/>
    <n v="912"/>
    <n v="912"/>
    <n v="1092"/>
    <s v="PURCHASE"/>
    <x v="0"/>
    <n v="1277.01"/>
    <b v="1"/>
    <b v="0"/>
  </r>
  <r>
    <n v="255406836"/>
    <n v="255406836"/>
    <n v="15000"/>
    <n v="13442.77"/>
    <d v="2016-11-17T00:00:00"/>
    <x v="257"/>
    <s v="Fresh Online Services"/>
    <s v="US"/>
    <s v="US"/>
    <n v="5"/>
    <n v="1"/>
    <s v="online_gifts"/>
    <d v="2020-01-01T00:00:00"/>
    <d v="2015-04-14T00:00:00"/>
    <d v="2016-06-27T00:00:00"/>
    <n v="820"/>
    <n v="820"/>
    <n v="8756"/>
    <s v="PURCHASE"/>
    <x v="0"/>
    <n v="1557.23"/>
    <b v="0"/>
    <b v="0"/>
  </r>
  <r>
    <n v="248358746"/>
    <n v="248358746"/>
    <n v="15000"/>
    <n v="9552.2800000000007"/>
    <d v="2016-12-22T00:00:00"/>
    <x v="258"/>
    <s v="Best Fries"/>
    <s v="US"/>
    <s v="US"/>
    <n v="5"/>
    <n v="1"/>
    <s v="food"/>
    <d v="2026-12-01T00:00:00"/>
    <d v="2012-10-26T00:00:00"/>
    <d v="2016-09-29T00:00:00"/>
    <n v="230"/>
    <n v="230"/>
    <n v="6107"/>
    <s v="PURCHASE"/>
    <x v="0"/>
    <n v="5447.72"/>
    <b v="1"/>
    <b v="0"/>
  </r>
  <r>
    <n v="917216469"/>
    <n v="917216469"/>
    <n v="15000"/>
    <n v="9586.07"/>
    <d v="2016-09-04T00:00:00"/>
    <x v="259"/>
    <s v="LES Pizza"/>
    <s v="US"/>
    <s v="US"/>
    <n v="5"/>
    <m/>
    <s v="food"/>
    <d v="2019-05-01T00:00:00"/>
    <d v="2014-09-18T00:00:00"/>
    <d v="2016-08-01T00:00:00"/>
    <n v="126"/>
    <n v="126"/>
    <n v="7872"/>
    <s v="PURCHASE"/>
    <x v="0"/>
    <n v="5413.93"/>
    <b v="1"/>
    <b v="0"/>
  </r>
  <r>
    <n v="681830908"/>
    <n v="681830908"/>
    <n v="15000"/>
    <n v="8553.7900000000009"/>
    <d v="2016-01-20T00:00:00"/>
    <x v="260"/>
    <s v="Downtown BBQ"/>
    <s v="US"/>
    <s v="US"/>
    <n v="2"/>
    <n v="1"/>
    <s v="food"/>
    <d v="2029-01-01T00:00:00"/>
    <d v="2007-03-14T00:00:00"/>
    <d v="2016-01-05T00:00:00"/>
    <n v="691"/>
    <n v="691"/>
    <n v="9707"/>
    <s v="PURCHASE"/>
    <x v="0"/>
    <n v="6446.21"/>
    <b v="1"/>
    <b v="0"/>
  </r>
  <r>
    <n v="163673920"/>
    <n v="163673920"/>
    <n v="15000"/>
    <n v="14715.5"/>
    <d v="2016-08-06T00:00:00"/>
    <x v="261"/>
    <s v="Lyft"/>
    <s v="US"/>
    <s v="US"/>
    <n v="9"/>
    <n v="1"/>
    <s v="rideshare"/>
    <d v="2032-01-01T00:00:00"/>
    <d v="2015-07-18T00:00:00"/>
    <d v="2015-07-18T00:00:00"/>
    <n v="575"/>
    <n v="575"/>
    <n v="8711"/>
    <s v="PURCHASE"/>
    <x v="0"/>
    <n v="284.5"/>
    <b v="0"/>
    <b v="0"/>
  </r>
  <r>
    <n v="398322924"/>
    <n v="398322924"/>
    <n v="15000"/>
    <n v="5327.74"/>
    <d v="2016-05-05T00:00:00"/>
    <x v="262"/>
    <s v="gap.com"/>
    <s v="US"/>
    <s v="US"/>
    <n v="9"/>
    <n v="8"/>
    <s v="online_retail"/>
    <d v="2031-07-01T00:00:00"/>
    <d v="2015-08-30T00:00:00"/>
    <d v="2015-08-30T00:00:00"/>
    <n v="855"/>
    <n v="855"/>
    <n v="6881"/>
    <s v="PURCHASE"/>
    <x v="0"/>
    <n v="9672.26"/>
    <b v="0"/>
    <b v="0"/>
  </r>
  <r>
    <n v="824172934"/>
    <n v="824172934"/>
    <n v="15000"/>
    <n v="6861.87"/>
    <d v="2016-08-05T00:00:00"/>
    <x v="263"/>
    <s v="cheapfast.com"/>
    <s v="US"/>
    <s v="US"/>
    <n v="5"/>
    <n v="1"/>
    <s v="online_retail"/>
    <d v="2020-07-01T00:00:00"/>
    <d v="2015-12-02T00:00:00"/>
    <d v="2016-01-28T00:00:00"/>
    <n v="310"/>
    <n v="811"/>
    <n v="5380"/>
    <s v="PURCHASE"/>
    <x v="0"/>
    <n v="8138.13"/>
    <b v="0"/>
    <b v="0"/>
  </r>
  <r>
    <n v="744198814"/>
    <n v="744198814"/>
    <n v="15000"/>
    <n v="11228.87"/>
    <d v="2016-04-11T00:00:00"/>
    <x v="264"/>
    <s v="alibaba.com"/>
    <s v="US"/>
    <s v="US"/>
    <n v="2"/>
    <n v="1"/>
    <s v="online_retail"/>
    <d v="2022-01-01T00:00:00"/>
    <d v="2015-01-21T00:00:00"/>
    <d v="2016-03-27T00:00:00"/>
    <n v="811"/>
    <n v="811"/>
    <n v="7080"/>
    <s v="PURCHASE"/>
    <x v="0"/>
    <n v="3771.13"/>
    <b v="0"/>
    <b v="0"/>
  </r>
  <r>
    <n v="297952999"/>
    <n v="297952999"/>
    <n v="15000"/>
    <n v="6851.35"/>
    <d v="2016-02-02T00:00:00"/>
    <x v="265"/>
    <s v="cheapfast.com"/>
    <s v="US"/>
    <s v="US"/>
    <n v="2"/>
    <n v="1"/>
    <s v="online_retail"/>
    <d v="2022-11-01T00:00:00"/>
    <d v="2014-01-06T00:00:00"/>
    <d v="2014-01-06T00:00:00"/>
    <n v="556"/>
    <n v="556"/>
    <n v="2386"/>
    <s v="PURCHASE"/>
    <x v="0"/>
    <n v="8148.65"/>
    <b v="0"/>
    <b v="0"/>
  </r>
  <r>
    <n v="426119843"/>
    <n v="426119843"/>
    <n v="15000"/>
    <n v="5340.77"/>
    <d v="2016-08-26T00:00:00"/>
    <x v="266"/>
    <s v="Uber"/>
    <s v="US"/>
    <s v="US"/>
    <n v="9"/>
    <n v="1"/>
    <s v="rideshare"/>
    <d v="2030-01-01T00:00:00"/>
    <d v="2015-10-04T00:00:00"/>
    <d v="2016-07-26T00:00:00"/>
    <n v="286"/>
    <n v="286"/>
    <n v="2399"/>
    <s v="PURCHASE"/>
    <x v="0"/>
    <n v="9659.23"/>
    <b v="0"/>
    <b v="0"/>
  </r>
  <r>
    <n v="324073765"/>
    <n v="324073765"/>
    <n v="15000"/>
    <n v="9507.65"/>
    <d v="2016-10-29T00:00:00"/>
    <x v="267"/>
    <s v="Mobile eCards"/>
    <s v="US"/>
    <s v="US"/>
    <n v="5"/>
    <n v="1"/>
    <s v="online_gifts"/>
    <d v="2029-11-01T00:00:00"/>
    <d v="2015-06-11T00:00:00"/>
    <d v="2015-06-11T00:00:00"/>
    <n v="523"/>
    <n v="523"/>
    <n v="1756"/>
    <s v="PURCHASE"/>
    <x v="0"/>
    <n v="5492.35"/>
    <b v="0"/>
    <b v="0"/>
  </r>
  <r>
    <n v="202948296"/>
    <n v="202948296"/>
    <n v="15000"/>
    <n v="14860.35"/>
    <d v="2016-12-28T00:00:00"/>
    <x v="268"/>
    <s v="Mobil Gas "/>
    <s v="US"/>
    <s v="US"/>
    <n v="5"/>
    <n v="1"/>
    <s v="fuel"/>
    <d v="2020-02-01T00:00:00"/>
    <d v="2010-05-27T00:00:00"/>
    <d v="2010-05-27T00:00:00"/>
    <n v="905"/>
    <n v="905"/>
    <n v="6511"/>
    <s v="PURCHASE"/>
    <x v="0"/>
    <n v="139.65"/>
    <b v="1"/>
    <b v="0"/>
  </r>
  <r>
    <n v="476896759"/>
    <n v="476896759"/>
    <n v="15000"/>
    <n v="769.56"/>
    <d v="2016-12-02T00:00:00"/>
    <x v="269"/>
    <s v="Delta Airlines"/>
    <s v="US"/>
    <s v="US"/>
    <n v="9"/>
    <n v="1"/>
    <s v="airline"/>
    <d v="2022-10-01T00:00:00"/>
    <d v="2014-12-26T00:00:00"/>
    <d v="2014-12-26T00:00:00"/>
    <n v="923"/>
    <n v="923"/>
    <n v="2609"/>
    <s v="PURCHASE"/>
    <x v="0"/>
    <n v="14230.44"/>
    <b v="0"/>
    <b v="0"/>
  </r>
  <r>
    <n v="547323374"/>
    <n v="547323374"/>
    <n v="15000"/>
    <n v="3052.54"/>
    <d v="2016-08-30T00:00:00"/>
    <x v="270"/>
    <s v="Rock Weights "/>
    <s v="US"/>
    <s v="US"/>
    <n v="5"/>
    <n v="8"/>
    <s v="health"/>
    <d v="2019-05-01T00:00:00"/>
    <d v="2015-06-11T00:00:00"/>
    <d v="2016-04-25T00:00:00"/>
    <n v="723"/>
    <n v="723"/>
    <n v="3689"/>
    <s v="PURCHASE"/>
    <x v="1"/>
    <n v="11947.46"/>
    <b v="0"/>
    <b v="0"/>
  </r>
  <r>
    <n v="824172934"/>
    <n v="824172934"/>
    <n v="15000"/>
    <n v="4134.45"/>
    <d v="2016-10-03T00:00:00"/>
    <x v="271"/>
    <s v="discount.com"/>
    <s v="US"/>
    <s v="US"/>
    <n v="5"/>
    <n v="8"/>
    <s v="online_retail"/>
    <d v="2028-08-01T00:00:00"/>
    <d v="2015-12-02T00:00:00"/>
    <d v="2016-01-28T00:00:00"/>
    <n v="674"/>
    <n v="674"/>
    <n v="4968"/>
    <s v="PURCHASE"/>
    <x v="0"/>
    <n v="10865.55"/>
    <b v="0"/>
    <b v="0"/>
  </r>
  <r>
    <n v="378029122"/>
    <n v="378029122"/>
    <n v="15000"/>
    <n v="6359.21"/>
    <d v="2016-07-04T00:00:00"/>
    <x v="272"/>
    <s v="amazon.com"/>
    <s v="US"/>
    <s v="US"/>
    <n v="2"/>
    <n v="1"/>
    <s v="online_retail"/>
    <d v="2031-05-01T00:00:00"/>
    <d v="2014-08-13T00:00:00"/>
    <d v="2016-05-05T00:00:00"/>
    <n v="315"/>
    <n v="315"/>
    <n v="3803"/>
    <s v="PURCHASE"/>
    <x v="0"/>
    <n v="8640.7900000000009"/>
    <b v="0"/>
    <b v="0"/>
  </r>
  <r>
    <n v="322666286"/>
    <n v="322666286"/>
    <n v="15000"/>
    <n v="13687.72"/>
    <d v="2016-02-27T00:00:00"/>
    <x v="273"/>
    <s v="Ray's Fries "/>
    <s v="US"/>
    <s v="US"/>
    <n v="2"/>
    <n v="1"/>
    <s v="food"/>
    <d v="2018-07-01T00:00:00"/>
    <d v="2015-06-24T00:00:00"/>
    <d v="2015-06-24T00:00:00"/>
    <n v="535"/>
    <n v="535"/>
    <n v="571"/>
    <s v="PURCHASE"/>
    <x v="0"/>
    <n v="1312.28"/>
    <b v="1"/>
    <b v="0"/>
  </r>
  <r>
    <n v="949804100"/>
    <n v="949804100"/>
    <n v="15000"/>
    <n v="13450.98"/>
    <d v="2016-01-25T00:00:00"/>
    <x v="274"/>
    <s v="Starbucks "/>
    <s v="US"/>
    <s v="US"/>
    <n v="9"/>
    <n v="8"/>
    <s v="fastfood"/>
    <d v="2028-06-01T00:00:00"/>
    <d v="2014-11-12T00:00:00"/>
    <d v="2014-11-12T00:00:00"/>
    <n v="662"/>
    <n v="662"/>
    <n v="1968"/>
    <s v="PURCHASE"/>
    <x v="0"/>
    <n v="1549.02"/>
    <b v="1"/>
    <b v="0"/>
  </r>
  <r>
    <n v="654325854"/>
    <n v="654325854"/>
    <n v="15000"/>
    <n v="15000"/>
    <d v="2016-04-24T00:00:00"/>
    <x v="275"/>
    <s v="West End Beauty "/>
    <s v="US"/>
    <s v="US"/>
    <n v="90"/>
    <n v="1"/>
    <s v="personal care"/>
    <d v="2025-01-01T00:00:00"/>
    <d v="2011-04-24T00:00:00"/>
    <d v="2011-04-24T00:00:00"/>
    <n v="668"/>
    <n v="668"/>
    <n v="9894"/>
    <s v="PURCHASE"/>
    <x v="0"/>
    <n v="0"/>
    <b v="1"/>
    <b v="0"/>
  </r>
  <r>
    <n v="910893563"/>
    <n v="910893563"/>
    <n v="15000"/>
    <n v="11638.03"/>
    <d v="2016-09-26T00:00:00"/>
    <x v="276"/>
    <s v="South Sandwitch Bar"/>
    <s v="US"/>
    <s v="US"/>
    <n v="9"/>
    <n v="8"/>
    <s v="food"/>
    <d v="2018-08-01T00:00:00"/>
    <d v="2015-05-03T00:00:00"/>
    <d v="2016-06-30T00:00:00"/>
    <n v="701"/>
    <n v="701"/>
    <n v="5766"/>
    <s v="PURCHASE"/>
    <x v="0"/>
    <n v="3361.97"/>
    <b v="1"/>
    <b v="0"/>
  </r>
  <r>
    <n v="423360154"/>
    <n v="423360154"/>
    <n v="15000"/>
    <n v="13946.47"/>
    <d v="2016-09-20T00:00:00"/>
    <x v="277"/>
    <s v="Arbys "/>
    <s v="US"/>
    <s v="US"/>
    <n v="2"/>
    <n v="1"/>
    <s v="fastfood"/>
    <d v="2023-10-01T00:00:00"/>
    <d v="2015-11-05T00:00:00"/>
    <d v="2015-11-05T00:00:00"/>
    <n v="212"/>
    <n v="212"/>
    <n v="2420"/>
    <s v="PURCHASE"/>
    <x v="0"/>
    <n v="1053.53"/>
    <b v="1"/>
    <b v="0"/>
  </r>
  <r>
    <n v="515924491"/>
    <n v="515924491"/>
    <n v="15000"/>
    <n v="8950.27"/>
    <d v="2016-02-15T00:00:00"/>
    <x v="278"/>
    <s v="Planet Fitness "/>
    <s v="US"/>
    <s v="US"/>
    <n v="5"/>
    <n v="1"/>
    <s v="health"/>
    <d v="2019-01-01T00:00:00"/>
    <d v="2013-07-30T00:00:00"/>
    <d v="2016-02-08T00:00:00"/>
    <n v="108"/>
    <n v="108"/>
    <n v="2984"/>
    <s v="PURCHASE"/>
    <x v="0"/>
    <n v="6049.73"/>
    <b v="0"/>
    <b v="0"/>
  </r>
  <r>
    <n v="890796581"/>
    <n v="890796581"/>
    <n v="15000"/>
    <n v="5823.76"/>
    <d v="2016-01-29T00:00:00"/>
    <x v="135"/>
    <s v="AMC "/>
    <s v="US"/>
    <s v="US"/>
    <n v="2"/>
    <n v="1"/>
    <s v="entertainment"/>
    <d v="2028-07-01T00:00:00"/>
    <d v="2015-12-31T00:00:00"/>
    <d v="2015-12-31T00:00:00"/>
    <n v="772"/>
    <n v="772"/>
    <n v="4962"/>
    <s v="PURCHASE"/>
    <x v="0"/>
    <n v="9176.24"/>
    <b v="1"/>
    <b v="0"/>
  </r>
  <r>
    <n v="515924491"/>
    <n v="515924491"/>
    <n v="15000"/>
    <n v="5325.49"/>
    <d v="2016-12-07T00:00:00"/>
    <x v="279"/>
    <s v="Daily Fresh"/>
    <s v="US"/>
    <s v="US"/>
    <n v="5"/>
    <n v="1"/>
    <s v="food_delivery"/>
    <d v="2026-05-01T00:00:00"/>
    <d v="2013-07-30T00:00:00"/>
    <d v="2016-11-03T00:00:00"/>
    <n v="108"/>
    <n v="108"/>
    <n v="2984"/>
    <s v="PURCHASE"/>
    <x v="0"/>
    <n v="9674.51"/>
    <b v="0"/>
    <b v="0"/>
  </r>
  <r>
    <n v="360137532"/>
    <n v="360137532"/>
    <n v="15000"/>
    <n v="5821.01"/>
    <d v="2016-03-11T00:00:00"/>
    <x v="280"/>
    <s v="Mobile eCards"/>
    <s v="US"/>
    <s v="US"/>
    <n v="5"/>
    <n v="1"/>
    <s v="online_gifts"/>
    <d v="2020-12-01T00:00:00"/>
    <d v="2012-09-02T00:00:00"/>
    <d v="2012-09-02T00:00:00"/>
    <n v="691"/>
    <n v="691"/>
    <n v="7993"/>
    <s v="PURCHASE"/>
    <x v="0"/>
    <n v="9178.99"/>
    <b v="0"/>
    <b v="0"/>
  </r>
  <r>
    <n v="674795631"/>
    <n v="674795631"/>
    <n v="15000"/>
    <n v="13721.66"/>
    <d v="2016-05-08T00:00:00"/>
    <x v="281"/>
    <s v="ebay.com"/>
    <s v="US"/>
    <s v="US"/>
    <n v="9"/>
    <n v="1"/>
    <s v="online_retail"/>
    <d v="2028-08-01T00:00:00"/>
    <d v="2009-01-16T00:00:00"/>
    <d v="2016-01-21T00:00:00"/>
    <n v="556"/>
    <n v="556"/>
    <n v="9401"/>
    <s v="PURCHASE"/>
    <x v="0"/>
    <n v="1278.3399999999999"/>
    <b v="0"/>
    <b v="0"/>
  </r>
  <r>
    <n v="231182459"/>
    <n v="231182459"/>
    <n v="15000"/>
    <n v="13600.28"/>
    <d v="2016-03-11T00:00:00"/>
    <x v="282"/>
    <s v="Fresh Flowers"/>
    <s v="US"/>
    <s v="US"/>
    <n v="9"/>
    <n v="1"/>
    <s v="online_gifts"/>
    <d v="2025-02-01T00:00:00"/>
    <d v="2013-10-18T00:00:00"/>
    <d v="2013-10-18T00:00:00"/>
    <n v="453"/>
    <n v="453"/>
    <n v="2343"/>
    <s v="PURCHASE"/>
    <x v="0"/>
    <n v="1399.72"/>
    <b v="0"/>
    <b v="0"/>
  </r>
  <r>
    <n v="937106980"/>
    <n v="937106980"/>
    <n v="15000"/>
    <n v="6621.22"/>
    <d v="2016-04-05T00:00:00"/>
    <x v="283"/>
    <s v="Lyft"/>
    <s v="US"/>
    <s v="US"/>
    <n v="2"/>
    <n v="1"/>
    <s v="rideshare"/>
    <d v="2030-04-01T00:00:00"/>
    <d v="2014-03-23T00:00:00"/>
    <d v="2014-03-23T00:00:00"/>
    <n v="312"/>
    <n v="312"/>
    <n v="92"/>
    <s v="PURCHASE"/>
    <x v="0"/>
    <n v="8378.7800000000007"/>
    <b v="0"/>
    <b v="0"/>
  </r>
  <r>
    <n v="744198814"/>
    <n v="744198814"/>
    <n v="15000"/>
    <n v="14861.07"/>
    <d v="2016-07-01T00:00:00"/>
    <x v="284"/>
    <s v="target.com"/>
    <s v="US"/>
    <s v="US"/>
    <n v="9"/>
    <n v="1"/>
    <s v="online_retail"/>
    <d v="2026-07-01T00:00:00"/>
    <d v="2015-01-21T00:00:00"/>
    <d v="2016-03-27T00:00:00"/>
    <n v="812"/>
    <n v="812"/>
    <n v="1692"/>
    <s v="PURCHASE"/>
    <x v="0"/>
    <n v="138.93"/>
    <b v="0"/>
    <b v="0"/>
  </r>
  <r>
    <n v="190673659"/>
    <n v="190673659"/>
    <n v="15000"/>
    <n v="15000"/>
    <d v="2016-11-24T00:00:00"/>
    <x v="285"/>
    <s v="Apple iTunes"/>
    <s v="US"/>
    <s v="US"/>
    <n v="5"/>
    <n v="8"/>
    <s v="mobileapps"/>
    <d v="2029-06-01T00:00:00"/>
    <d v="2013-01-28T00:00:00"/>
    <d v="2013-01-28T00:00:00"/>
    <n v="643"/>
    <n v="643"/>
    <n v="2266"/>
    <s v="PURCHASE"/>
    <x v="0"/>
    <n v="0"/>
    <b v="0"/>
    <b v="0"/>
  </r>
  <r>
    <n v="728769091"/>
    <n v="728769091"/>
    <n v="15000"/>
    <n v="7309.38"/>
    <d v="2016-10-03T00:00:00"/>
    <x v="286"/>
    <s v="AMC "/>
    <s v="US"/>
    <s v="US"/>
    <n v="5"/>
    <n v="8"/>
    <s v="entertainment"/>
    <d v="2022-02-01T00:00:00"/>
    <d v="2014-10-13T00:00:00"/>
    <d v="2014-10-13T00:00:00"/>
    <n v="473"/>
    <n v="473"/>
    <n v="6395"/>
    <s v="PURCHASE"/>
    <x v="0"/>
    <n v="7690.62"/>
    <b v="1"/>
    <b v="0"/>
  </r>
  <r>
    <n v="477644889"/>
    <n v="477644889"/>
    <n v="15000"/>
    <n v="6620.03"/>
    <d v="2016-06-05T00:00:00"/>
    <x v="287"/>
    <s v="alibaba.com"/>
    <s v="US"/>
    <s v="US"/>
    <n v="5"/>
    <n v="1"/>
    <s v="online_retail"/>
    <d v="2026-04-01T00:00:00"/>
    <d v="2014-06-13T00:00:00"/>
    <d v="2014-06-13T00:00:00"/>
    <n v="701"/>
    <n v="701"/>
    <n v="4873"/>
    <s v="PURCHASE"/>
    <x v="0"/>
    <n v="8379.9699999999993"/>
    <b v="0"/>
    <b v="0"/>
  </r>
  <r>
    <n v="632195176"/>
    <n v="632195176"/>
    <n v="15000"/>
    <n v="10437.129999999999"/>
    <d v="2016-03-12T00:00:00"/>
    <x v="288"/>
    <s v="In-N-Out "/>
    <s v="US"/>
    <s v="US"/>
    <n v="90"/>
    <n v="1"/>
    <s v="fastfood"/>
    <d v="2031-05-01T00:00:00"/>
    <d v="2014-03-09T00:00:00"/>
    <d v="2014-03-09T00:00:00"/>
    <n v="264"/>
    <n v="264"/>
    <n v="4051"/>
    <s v="PURCHASE"/>
    <x v="0"/>
    <n v="4562.87"/>
    <b v="1"/>
    <b v="0"/>
  </r>
  <r>
    <n v="681830908"/>
    <n v="681830908"/>
    <n v="15000"/>
    <n v="8890.02"/>
    <d v="2016-11-24T00:00:00"/>
    <x v="289"/>
    <s v="1st BBQ"/>
    <s v="US"/>
    <s v="US"/>
    <n v="9"/>
    <n v="1"/>
    <s v="food"/>
    <d v="2021-04-01T00:00:00"/>
    <d v="2007-03-14T00:00:00"/>
    <d v="2016-03-20T00:00:00"/>
    <n v="691"/>
    <n v="691"/>
    <n v="9707"/>
    <s v="PURCHASE"/>
    <x v="0"/>
    <n v="6109.98"/>
    <b v="1"/>
    <b v="0"/>
  </r>
  <r>
    <n v="144991614"/>
    <n v="144991614"/>
    <n v="15000"/>
    <n v="3045.72"/>
    <d v="2016-12-01T00:00:00"/>
    <x v="290"/>
    <s v="gap.com"/>
    <s v="US"/>
    <s v="US"/>
    <n v="9"/>
    <n v="1"/>
    <s v="online_retail"/>
    <d v="2024-07-01T00:00:00"/>
    <d v="2015-06-08T00:00:00"/>
    <d v="2016-10-27T00:00:00"/>
    <n v="195"/>
    <n v="195"/>
    <n v="3544"/>
    <s v="PURCHASE"/>
    <x v="0"/>
    <n v="11954.28"/>
    <b v="0"/>
    <b v="0"/>
  </r>
  <r>
    <n v="171568835"/>
    <n v="171568835"/>
    <n v="15000"/>
    <n v="14809.11"/>
    <d v="2016-03-27T00:00:00"/>
    <x v="291"/>
    <s v="Mobil Gas "/>
    <s v="US"/>
    <s v="US"/>
    <n v="5"/>
    <n v="1"/>
    <s v="fuel"/>
    <d v="2030-02-01T00:00:00"/>
    <d v="2015-03-27T00:00:00"/>
    <d v="2015-03-27T00:00:00"/>
    <n v="502"/>
    <n v="502"/>
    <n v="3368"/>
    <s v="PURCHASE"/>
    <x v="0"/>
    <n v="190.89"/>
    <b v="1"/>
    <b v="0"/>
  </r>
  <r>
    <n v="194596994"/>
    <n v="194596994"/>
    <n v="15000"/>
    <n v="10867.23"/>
    <d v="2016-05-09T00:00:00"/>
    <x v="292"/>
    <s v="EZ Putt Putt "/>
    <s v="US"/>
    <s v="US"/>
    <n v="9"/>
    <n v="1"/>
    <s v="entertainment"/>
    <d v="2025-07-01T00:00:00"/>
    <d v="2012-01-06T00:00:00"/>
    <d v="2016-03-15T00:00:00"/>
    <n v="663"/>
    <n v="663"/>
    <n v="8002"/>
    <s v="PURCHASE"/>
    <x v="0"/>
    <n v="4132.7700000000004"/>
    <b v="1"/>
    <b v="0"/>
  </r>
  <r>
    <n v="194596994"/>
    <n v="194596994"/>
    <n v="15000"/>
    <n v="13548.92"/>
    <d v="2016-07-06T00:00:00"/>
    <x v="293"/>
    <s v="Ray's Fries "/>
    <s v="US"/>
    <s v="US"/>
    <n v="9"/>
    <n v="1"/>
    <s v="food"/>
    <d v="2031-03-01T00:00:00"/>
    <d v="2012-01-06T00:00:00"/>
    <d v="2016-05-25T00:00:00"/>
    <n v="663"/>
    <n v="663"/>
    <n v="8002"/>
    <s v="REVERSAL"/>
    <x v="0"/>
    <n v="1451.08"/>
    <b v="1"/>
    <b v="0"/>
  </r>
  <r>
    <n v="851184105"/>
    <n v="851184105"/>
    <n v="15000"/>
    <n v="13250.29"/>
    <d v="2016-02-14T00:00:00"/>
    <x v="294"/>
    <s v="Uber"/>
    <s v="US"/>
    <s v="US"/>
    <n v="9"/>
    <n v="1"/>
    <s v="rideshare"/>
    <d v="2025-01-01T00:00:00"/>
    <d v="2014-02-04T00:00:00"/>
    <d v="2014-02-04T00:00:00"/>
    <n v="435"/>
    <n v="435"/>
    <n v="8740"/>
    <s v="PURCHASE"/>
    <x v="0"/>
    <n v="1749.71"/>
    <b v="0"/>
    <b v="0"/>
  </r>
  <r>
    <n v="347770835"/>
    <n v="347770835"/>
    <n v="15000"/>
    <n v="11977.46"/>
    <d v="2016-01-22T00:00:00"/>
    <x v="295"/>
    <s v="West End Beauty "/>
    <s v="US"/>
    <s v="US"/>
    <n v="2"/>
    <n v="1"/>
    <s v="personal care"/>
    <d v="2025-09-01T00:00:00"/>
    <d v="2015-09-09T00:00:00"/>
    <d v="2015-09-09T00:00:00"/>
    <n v="549"/>
    <n v="549"/>
    <n v="4623"/>
    <s v="PURCHASE"/>
    <x v="0"/>
    <n v="3022.54"/>
    <b v="1"/>
    <b v="0"/>
  </r>
  <r>
    <n v="281211291"/>
    <n v="281211291"/>
    <n v="15000"/>
    <n v="4214.18"/>
    <d v="2016-09-25T00:00:00"/>
    <x v="296"/>
    <s v="Apple iTunes"/>
    <s v="US"/>
    <s v="US"/>
    <n v="9"/>
    <n v="1"/>
    <s v="mobileapps"/>
    <d v="2027-06-01T00:00:00"/>
    <d v="2015-08-20T00:00:00"/>
    <d v="2015-08-20T00:00:00"/>
    <n v="171"/>
    <n v="171"/>
    <n v="8447"/>
    <s v="PURCHASE"/>
    <x v="0"/>
    <n v="10785.82"/>
    <b v="0"/>
    <b v="0"/>
  </r>
  <r>
    <n v="335334122"/>
    <n v="335334122"/>
    <n v="15000"/>
    <n v="11380.01"/>
    <d v="2016-01-13T00:00:00"/>
    <x v="297"/>
    <s v="gap.com"/>
    <s v="US"/>
    <s v="US"/>
    <n v="9"/>
    <n v="1"/>
    <s v="online_retail"/>
    <d v="2019-07-01T00:00:00"/>
    <d v="2015-10-30T00:00:00"/>
    <d v="2015-10-30T00:00:00"/>
    <n v="465"/>
    <n v="465"/>
    <n v="5968"/>
    <s v="PURCHASE"/>
    <x v="0"/>
    <n v="3619.99"/>
    <b v="0"/>
    <b v="0"/>
  </r>
  <r>
    <n v="151977657"/>
    <n v="151977657"/>
    <n v="15000"/>
    <n v="12139.52"/>
    <d v="2016-12-17T00:00:00"/>
    <x v="298"/>
    <s v="Wendys "/>
    <s v="US"/>
    <s v="US"/>
    <n v="5"/>
    <n v="8"/>
    <s v="fastfood"/>
    <d v="2025-05-01T00:00:00"/>
    <d v="2015-05-14T00:00:00"/>
    <d v="2015-05-14T00:00:00"/>
    <n v="537"/>
    <n v="537"/>
    <n v="5861"/>
    <s v="REVERSAL"/>
    <x v="0"/>
    <n v="2860.48"/>
    <b v="1"/>
    <b v="0"/>
  </r>
  <r>
    <n v="910893563"/>
    <n v="910893563"/>
    <n v="15000"/>
    <n v="12992.31"/>
    <d v="2016-12-25T00:00:00"/>
    <x v="299"/>
    <s v="Lyft"/>
    <s v="US"/>
    <s v="US"/>
    <n v="5"/>
    <n v="8"/>
    <s v="rideshare"/>
    <d v="2026-03-01T00:00:00"/>
    <d v="2015-05-03T00:00:00"/>
    <d v="2016-06-30T00:00:00"/>
    <n v="701"/>
    <n v="701"/>
    <n v="5766"/>
    <s v="PURCHASE"/>
    <x v="0"/>
    <n v="2007.69"/>
    <b v="0"/>
    <b v="0"/>
  </r>
  <r>
    <n v="744198814"/>
    <n v="744198814"/>
    <n v="15000"/>
    <n v="14281.28"/>
    <d v="2016-07-02T00:00:00"/>
    <x v="300"/>
    <s v="walmart.com"/>
    <s v="US"/>
    <s v="US"/>
    <n v="9"/>
    <n v="8"/>
    <s v="online_retail"/>
    <d v="2030-07-01T00:00:00"/>
    <d v="2015-01-21T00:00:00"/>
    <d v="2016-03-27T00:00:00"/>
    <n v="811"/>
    <n v="811"/>
    <n v="7080"/>
    <s v="PURCHASE"/>
    <x v="0"/>
    <n v="718.72"/>
    <b v="0"/>
    <b v="0"/>
  </r>
  <r>
    <n v="959820919"/>
    <n v="959820919"/>
    <n v="15000"/>
    <n v="14061.17"/>
    <d v="2016-09-03T00:00:00"/>
    <x v="301"/>
    <s v="cheapfast.com"/>
    <s v="US"/>
    <s v="US"/>
    <n v="9"/>
    <n v="1"/>
    <s v="online_retail"/>
    <d v="2026-06-01T00:00:00"/>
    <d v="2015-12-06T00:00:00"/>
    <d v="2015-12-06T00:00:00"/>
    <n v="248"/>
    <n v="248"/>
    <n v="7534"/>
    <s v="PURCHASE"/>
    <x v="0"/>
    <n v="938.83"/>
    <b v="0"/>
    <b v="0"/>
  </r>
  <r>
    <n v="769532121"/>
    <n v="769532121"/>
    <n v="15000"/>
    <n v="9970.17"/>
    <d v="2016-11-03T00:00:00"/>
    <x v="302"/>
    <s v="South Steakhouse "/>
    <s v="US"/>
    <s v="US"/>
    <n v="2"/>
    <n v="1"/>
    <s v="food"/>
    <d v="2023-10-01T00:00:00"/>
    <d v="2014-03-06T00:00:00"/>
    <d v="2014-03-06T00:00:00"/>
    <n v="767"/>
    <n v="767"/>
    <n v="9637"/>
    <s v="PURCHASE"/>
    <x v="0"/>
    <n v="5029.83"/>
    <b v="1"/>
    <b v="0"/>
  </r>
  <r>
    <n v="173528214"/>
    <n v="173528214"/>
    <n v="15000"/>
    <n v="14423.4"/>
    <d v="2016-02-11T00:00:00"/>
    <x v="303"/>
    <s v="Universe Massage "/>
    <s v="US"/>
    <s v="US"/>
    <n v="9"/>
    <n v="8"/>
    <s v="personal care"/>
    <d v="2031-09-01T00:00:00"/>
    <d v="2014-12-31T00:00:00"/>
    <d v="2014-12-31T00:00:00"/>
    <n v="704"/>
    <n v="704"/>
    <n v="1186"/>
    <s v="PURCHASE"/>
    <x v="0"/>
    <n v="576.6"/>
    <b v="1"/>
    <b v="0"/>
  </r>
  <r>
    <n v="919813845"/>
    <n v="919813845"/>
    <n v="15000"/>
    <n v="4033.68"/>
    <d v="2016-11-09T00:00:00"/>
    <x v="304"/>
    <s v="sears.com"/>
    <s v="US"/>
    <s v="US"/>
    <n v="9"/>
    <n v="8"/>
    <s v="online_retail"/>
    <d v="2022-07-01T00:00:00"/>
    <d v="2015-09-10T00:00:00"/>
    <d v="2015-09-10T00:00:00"/>
    <n v="853"/>
    <n v="853"/>
    <n v="4736"/>
    <s v="PURCHASE"/>
    <x v="0"/>
    <n v="10966.32"/>
    <b v="0"/>
    <b v="0"/>
  </r>
  <r>
    <n v="502127983"/>
    <n v="502127983"/>
    <n v="15000"/>
    <n v="4542.6499999999996"/>
    <d v="2016-02-28T00:00:00"/>
    <x v="305"/>
    <s v="alibaba.com"/>
    <s v="US"/>
    <s v="US"/>
    <n v="2"/>
    <n v="1"/>
    <s v="online_retail"/>
    <d v="2023-06-01T00:00:00"/>
    <d v="2015-06-07T00:00:00"/>
    <d v="2015-06-07T00:00:00"/>
    <n v="328"/>
    <n v="328"/>
    <n v="929"/>
    <s v="PURCHASE"/>
    <x v="0"/>
    <n v="10457.35"/>
    <b v="0"/>
    <b v="0"/>
  </r>
  <r>
    <n v="335334122"/>
    <n v="335334122"/>
    <n v="15000"/>
    <n v="6649.25"/>
    <d v="2016-03-07T00:00:00"/>
    <x v="306"/>
    <s v="staples.com"/>
    <s v="US"/>
    <s v="US"/>
    <n v="2"/>
    <n v="8"/>
    <s v="online_retail"/>
    <d v="2029-09-01T00:00:00"/>
    <d v="2015-10-30T00:00:00"/>
    <d v="2015-10-30T00:00:00"/>
    <n v="465"/>
    <n v="465"/>
    <n v="5968"/>
    <s v="PURCHASE"/>
    <x v="0"/>
    <n v="8350.75"/>
    <b v="0"/>
    <b v="0"/>
  </r>
  <r>
    <n v="871701939"/>
    <n v="871701939"/>
    <n v="15000"/>
    <n v="12269.37"/>
    <d v="2016-02-07T00:00:00"/>
    <x v="307"/>
    <s v="Fresh eCards"/>
    <s v="US"/>
    <s v="US"/>
    <n v="5"/>
    <n v="1"/>
    <s v="online_gifts"/>
    <d v="2030-01-01T00:00:00"/>
    <d v="2013-01-07T00:00:00"/>
    <d v="2013-01-07T00:00:00"/>
    <n v="957"/>
    <n v="957"/>
    <n v="4310"/>
    <s v="PURCHASE"/>
    <x v="0"/>
    <n v="2730.63"/>
    <b v="0"/>
    <b v="0"/>
  </r>
  <r>
    <n v="920221493"/>
    <n v="920221493"/>
    <n v="15000"/>
    <n v="3117.2"/>
    <d v="2016-08-21T00:00:00"/>
    <x v="308"/>
    <s v="Next Day Online Services"/>
    <s v="US"/>
    <s v="US"/>
    <n v="9"/>
    <n v="8"/>
    <s v="online_gifts"/>
    <d v="2020-06-01T00:00:00"/>
    <d v="2015-09-09T00:00:00"/>
    <d v="2016-04-02T00:00:00"/>
    <n v="520"/>
    <n v="520"/>
    <n v="5368"/>
    <s v="PURCHASE"/>
    <x v="0"/>
    <n v="11882.8"/>
    <b v="0"/>
    <b v="0"/>
  </r>
  <r>
    <n v="832350956"/>
    <n v="832350956"/>
    <n v="15000"/>
    <n v="14056.47"/>
    <d v="2016-06-20T00:00:00"/>
    <x v="309"/>
    <s v="Wendys "/>
    <s v="US"/>
    <s v="US"/>
    <n v="5"/>
    <n v="1"/>
    <s v="fastfood"/>
    <d v="2019-07-01T00:00:00"/>
    <d v="2015-03-30T00:00:00"/>
    <d v="2016-06-11T00:00:00"/>
    <n v="159"/>
    <n v="159"/>
    <n v="3147"/>
    <s v="PURCHASE"/>
    <x v="0"/>
    <n v="943.53"/>
    <b v="1"/>
    <b v="0"/>
  </r>
  <r>
    <n v="744198814"/>
    <n v="744198814"/>
    <n v="15000"/>
    <n v="9968.7099999999991"/>
    <d v="2016-07-13T00:00:00"/>
    <x v="310"/>
    <s v="amazon.com"/>
    <m/>
    <s v="US"/>
    <n v="9"/>
    <n v="1"/>
    <s v="online_retail"/>
    <d v="2025-10-01T00:00:00"/>
    <d v="2015-01-21T00:00:00"/>
    <d v="2016-03-27T00:00:00"/>
    <n v="812"/>
    <n v="812"/>
    <n v="1692"/>
    <s v="PURCHASE"/>
    <x v="1"/>
    <n v="5031.29"/>
    <b v="0"/>
    <b v="0"/>
  </r>
  <r>
    <n v="343248184"/>
    <n v="343248184"/>
    <n v="15000"/>
    <n v="4902.92"/>
    <d v="2016-05-21T00:00:00"/>
    <x v="311"/>
    <s v="Universe Massage "/>
    <s v="US"/>
    <s v="US"/>
    <n v="9"/>
    <n v="1"/>
    <s v="personal care"/>
    <d v="2030-11-01T00:00:00"/>
    <d v="2015-11-27T00:00:00"/>
    <d v="2015-11-27T00:00:00"/>
    <n v="246"/>
    <n v="246"/>
    <n v="7906"/>
    <s v="PURCHASE"/>
    <x v="0"/>
    <n v="10097.08"/>
    <b v="1"/>
    <b v="0"/>
  </r>
  <r>
    <n v="575744399"/>
    <n v="575744399"/>
    <n v="15000"/>
    <n v="14151.12"/>
    <d v="2016-11-20T00:00:00"/>
    <x v="312"/>
    <s v="Lyft"/>
    <s v="US"/>
    <s v="US"/>
    <n v="2"/>
    <n v="1"/>
    <s v="rideshare"/>
    <d v="2025-12-01T00:00:00"/>
    <d v="2014-08-09T00:00:00"/>
    <d v="2014-08-09T00:00:00"/>
    <n v="912"/>
    <n v="912"/>
    <n v="4321"/>
    <s v="PURCHASE"/>
    <x v="1"/>
    <n v="848.88"/>
    <b v="0"/>
    <b v="0"/>
  </r>
  <r>
    <n v="326889731"/>
    <n v="326889731"/>
    <n v="15000"/>
    <n v="9851.91"/>
    <d v="2016-07-18T00:00:00"/>
    <x v="313"/>
    <s v="alibaba.com"/>
    <s v="US"/>
    <s v="US"/>
    <n v="9"/>
    <n v="1"/>
    <s v="online_retail"/>
    <d v="2031-07-01T00:00:00"/>
    <d v="2013-08-28T00:00:00"/>
    <d v="2013-08-28T00:00:00"/>
    <n v="191"/>
    <n v="191"/>
    <n v="1400"/>
    <s v="PURCHASE"/>
    <x v="0"/>
    <n v="5148.09"/>
    <b v="0"/>
    <b v="0"/>
  </r>
  <r>
    <n v="324073765"/>
    <n v="324073765"/>
    <n v="15000"/>
    <n v="1174.3399999999999"/>
    <d v="2016-05-01T00:00:00"/>
    <x v="314"/>
    <s v="Fresh Online Services"/>
    <s v="US"/>
    <s v="US"/>
    <n v="5"/>
    <n v="1"/>
    <s v="online_gifts"/>
    <d v="2024-07-01T00:00:00"/>
    <d v="2015-06-11T00:00:00"/>
    <d v="2015-06-11T00:00:00"/>
    <n v="523"/>
    <n v="523"/>
    <n v="1756"/>
    <s v="PURCHASE"/>
    <x v="0"/>
    <n v="13825.66"/>
    <b v="0"/>
    <b v="0"/>
  </r>
  <r>
    <n v="539976362"/>
    <n v="539976362"/>
    <n v="15000"/>
    <n v="6775.06"/>
    <d v="2016-10-23T00:00:00"/>
    <x v="315"/>
    <s v="DailyOmnivore"/>
    <s v="US"/>
    <s v="US"/>
    <n v="2"/>
    <n v="8"/>
    <s v="food_delivery"/>
    <d v="2020-06-01T00:00:00"/>
    <d v="2015-11-06T00:00:00"/>
    <d v="2015-11-06T00:00:00"/>
    <n v="684"/>
    <n v="684"/>
    <n v="1729"/>
    <s v="PURCHASE"/>
    <x v="0"/>
    <n v="8224.94"/>
    <b v="0"/>
    <b v="0"/>
  </r>
  <r>
    <n v="980828253"/>
    <n v="980828253"/>
    <n v="15000"/>
    <n v="12175.36"/>
    <d v="2016-02-28T00:00:00"/>
    <x v="316"/>
    <s v="Renaissance Hotel "/>
    <s v="US"/>
    <s v="US"/>
    <n v="9"/>
    <n v="1"/>
    <s v="hotels"/>
    <d v="2019-12-01T00:00:00"/>
    <d v="2015-10-26T00:00:00"/>
    <d v="2015-10-26T00:00:00"/>
    <n v="898"/>
    <n v="898"/>
    <n v="7900"/>
    <s v="PURCHASE"/>
    <x v="0"/>
    <n v="2824.64"/>
    <b v="0"/>
    <b v="0"/>
  </r>
  <r>
    <n v="875279486"/>
    <n v="875279486"/>
    <n v="15000"/>
    <n v="1919.09"/>
    <d v="2016-10-12T00:00:00"/>
    <x v="317"/>
    <s v="hulu.com"/>
    <s v="US"/>
    <s v="US"/>
    <n v="2"/>
    <n v="1"/>
    <s v="online_subscriptions"/>
    <d v="2021-09-01T00:00:00"/>
    <d v="2015-02-16T00:00:00"/>
    <d v="2015-02-16T00:00:00"/>
    <n v="435"/>
    <n v="435"/>
    <n v="9356"/>
    <s v="PURCHASE"/>
    <x v="0"/>
    <n v="13080.91"/>
    <b v="0"/>
    <b v="0"/>
  </r>
  <r>
    <n v="217567202"/>
    <n v="217567202"/>
    <n v="15000"/>
    <n v="14757.33"/>
    <d v="2016-03-13T00:00:00"/>
    <x v="318"/>
    <s v="Play Store"/>
    <s v="US"/>
    <s v="US"/>
    <n v="5"/>
    <n v="1"/>
    <s v="mobileapps"/>
    <d v="2018-07-01T00:00:00"/>
    <d v="2009-04-24T00:00:00"/>
    <d v="2009-04-24T00:00:00"/>
    <n v="579"/>
    <n v="579"/>
    <n v="0"/>
    <s v="PURCHASE"/>
    <x v="0"/>
    <n v="242.67"/>
    <b v="0"/>
    <b v="0"/>
  </r>
  <r>
    <n v="647816222"/>
    <n v="647816222"/>
    <n v="15000"/>
    <n v="4534.05"/>
    <d v="2016-06-04T00:00:00"/>
    <x v="319"/>
    <s v="Popeyes "/>
    <s v="US"/>
    <s v="US"/>
    <n v="2"/>
    <n v="1"/>
    <s v="fastfood"/>
    <d v="2019-06-01T00:00:00"/>
    <d v="2013-09-06T00:00:00"/>
    <d v="2013-09-06T00:00:00"/>
    <n v="383"/>
    <n v="383"/>
    <n v="582"/>
    <s v="PURCHASE"/>
    <x v="0"/>
    <n v="10465.950000000001"/>
    <b v="1"/>
    <b v="0"/>
  </r>
  <r>
    <n v="354148785"/>
    <n v="354148785"/>
    <n v="15000"/>
    <n v="14204.48"/>
    <d v="2016-08-26T00:00:00"/>
    <x v="320"/>
    <s v="Play Store"/>
    <s v="US"/>
    <s v="US"/>
    <n v="5"/>
    <n v="1"/>
    <s v="mobileapps"/>
    <d v="2022-05-01T00:00:00"/>
    <d v="2015-02-18T00:00:00"/>
    <d v="2016-04-23T00:00:00"/>
    <n v="299"/>
    <n v="299"/>
    <n v="8402"/>
    <s v="PURCHASE"/>
    <x v="0"/>
    <n v="795.52"/>
    <b v="0"/>
    <b v="0"/>
  </r>
  <r>
    <n v="319564786"/>
    <n v="319564786"/>
    <n v="15000"/>
    <n v="14772.21"/>
    <d v="2016-09-23T00:00:00"/>
    <x v="321"/>
    <s v="DailyOmnivore"/>
    <s v="US"/>
    <s v="US"/>
    <n v="5"/>
    <n v="1"/>
    <s v="food_delivery"/>
    <d v="2019-11-01T00:00:00"/>
    <d v="2015-05-04T00:00:00"/>
    <d v="2015-05-04T00:00:00"/>
    <n v="816"/>
    <n v="816"/>
    <n v="8800"/>
    <s v="PURCHASE"/>
    <x v="0"/>
    <n v="227.79"/>
    <b v="0"/>
    <b v="0"/>
  </r>
  <r>
    <n v="832350956"/>
    <n v="832350956"/>
    <n v="15000"/>
    <n v="6707.68"/>
    <d v="2016-07-24T00:00:00"/>
    <x v="322"/>
    <s v="oldnavy.com"/>
    <s v="US"/>
    <s v="US"/>
    <n v="9"/>
    <n v="1"/>
    <s v="online_retail"/>
    <d v="2020-09-01T00:00:00"/>
    <d v="2015-03-30T00:00:00"/>
    <d v="2016-06-11T00:00:00"/>
    <n v="159"/>
    <n v="854"/>
    <n v="3147"/>
    <s v="PURCHASE"/>
    <x v="1"/>
    <n v="8292.32"/>
    <b v="0"/>
    <b v="0"/>
  </r>
  <r>
    <n v="258537720"/>
    <n v="258537720"/>
    <n v="15000"/>
    <n v="3381.5"/>
    <d v="2016-03-16T00:00:00"/>
    <x v="323"/>
    <s v="discount.com"/>
    <s v="US"/>
    <s v="US"/>
    <n v="5"/>
    <n v="1"/>
    <s v="online_retail"/>
    <d v="2021-04-01T00:00:00"/>
    <d v="2012-09-17T00:00:00"/>
    <d v="2016-02-24T00:00:00"/>
    <n v="466"/>
    <n v="466"/>
    <n v="6408"/>
    <s v="PURCHASE"/>
    <x v="0"/>
    <n v="11618.5"/>
    <b v="0"/>
    <b v="0"/>
  </r>
  <r>
    <n v="832350956"/>
    <n v="832350956"/>
    <n v="15000"/>
    <n v="12895.44"/>
    <d v="2016-11-19T00:00:00"/>
    <x v="324"/>
    <s v="Subway "/>
    <s v="US"/>
    <s v="US"/>
    <n v="9"/>
    <n v="1"/>
    <s v="fastfood"/>
    <d v="2021-07-01T00:00:00"/>
    <d v="2015-03-30T00:00:00"/>
    <d v="2016-11-14T00:00:00"/>
    <n v="159"/>
    <n v="159"/>
    <n v="3147"/>
    <s v="PURCHASE"/>
    <x v="0"/>
    <n v="2104.56"/>
    <b v="1"/>
    <b v="0"/>
  </r>
  <r>
    <n v="248358746"/>
    <n v="248358746"/>
    <n v="15000"/>
    <n v="6914.97"/>
    <d v="2016-05-09T00:00:00"/>
    <x v="325"/>
    <s v="walmart.com"/>
    <s v="US"/>
    <s v="US"/>
    <n v="5"/>
    <n v="1"/>
    <s v="online_retail"/>
    <d v="2031-05-01T00:00:00"/>
    <d v="2012-10-26T00:00:00"/>
    <d v="2016-01-26T00:00:00"/>
    <n v="230"/>
    <n v="230"/>
    <n v="6107"/>
    <s v="PURCHASE"/>
    <x v="0"/>
    <n v="8085.03"/>
    <b v="0"/>
    <b v="0"/>
  </r>
  <r>
    <n v="275541201"/>
    <n v="275541201"/>
    <n v="15000"/>
    <n v="2968.16"/>
    <d v="2016-03-15T00:00:00"/>
    <x v="326"/>
    <s v="AMC "/>
    <s v="US"/>
    <s v="US"/>
    <n v="9"/>
    <n v="1"/>
    <s v="entertainment"/>
    <d v="2020-07-01T00:00:00"/>
    <d v="2015-12-07T00:00:00"/>
    <d v="2016-01-29T00:00:00"/>
    <n v="854"/>
    <n v="854"/>
    <n v="3444"/>
    <s v="REVERSAL"/>
    <x v="0"/>
    <n v="12031.84"/>
    <b v="1"/>
    <b v="0"/>
  </r>
  <r>
    <n v="383028435"/>
    <n v="383028435"/>
    <n v="15000"/>
    <n v="14261.15"/>
    <d v="2016-12-03T00:00:00"/>
    <x v="327"/>
    <s v="Hilton Hotels "/>
    <s v="US"/>
    <s v="US"/>
    <n v="5"/>
    <n v="1"/>
    <s v="hotels"/>
    <d v="2029-04-01T00:00:00"/>
    <d v="2015-11-02T00:00:00"/>
    <d v="2015-11-02T00:00:00"/>
    <n v="805"/>
    <n v="805"/>
    <n v="5391"/>
    <s v="PURCHASE"/>
    <x v="0"/>
    <n v="738.85"/>
    <b v="1"/>
    <b v="0"/>
  </r>
  <r>
    <n v="398322924"/>
    <n v="398322924"/>
    <n v="15000"/>
    <n v="9808.56"/>
    <d v="2016-02-02T00:00:00"/>
    <x v="328"/>
    <s v="Domino's Pizza "/>
    <s v="US"/>
    <s v="US"/>
    <n v="9"/>
    <n v="1"/>
    <s v="fastfood"/>
    <d v="2029-01-01T00:00:00"/>
    <d v="2015-08-30T00:00:00"/>
    <d v="2015-08-30T00:00:00"/>
    <n v="855"/>
    <n v="855"/>
    <n v="6881"/>
    <s v="PURCHASE"/>
    <x v="0"/>
    <n v="5191.4399999999996"/>
    <b v="1"/>
    <b v="0"/>
  </r>
  <r>
    <n v="414421931"/>
    <n v="414421931"/>
    <n v="15000"/>
    <n v="14511.93"/>
    <d v="2016-11-09T00:00:00"/>
    <x v="329"/>
    <s v="Ray's Fries "/>
    <s v="US"/>
    <s v="US"/>
    <n v="80"/>
    <n v="1"/>
    <s v="food"/>
    <d v="2029-12-01T00:00:00"/>
    <d v="2015-10-16T00:00:00"/>
    <d v="2016-11-05T00:00:00"/>
    <n v="749"/>
    <n v="749"/>
    <n v="1952"/>
    <s v="PURCHASE"/>
    <x v="0"/>
    <n v="488.07"/>
    <b v="1"/>
    <b v="0"/>
  </r>
  <r>
    <n v="599682841"/>
    <n v="599682841"/>
    <n v="15000"/>
    <n v="14870.14"/>
    <d v="2016-10-15T00:00:00"/>
    <x v="330"/>
    <s v="Daily Fresh"/>
    <s v="US"/>
    <s v="US"/>
    <n v="5"/>
    <n v="1"/>
    <s v="food_delivery"/>
    <d v="2019-08-01T00:00:00"/>
    <d v="2011-11-06T00:00:00"/>
    <d v="2016-06-07T00:00:00"/>
    <n v="942"/>
    <n v="942"/>
    <n v="897"/>
    <s v="PURCHASE"/>
    <x v="0"/>
    <n v="129.86000000000001"/>
    <b v="0"/>
    <b v="0"/>
  </r>
  <r>
    <n v="910893563"/>
    <n v="910893563"/>
    <n v="15000"/>
    <n v="10684.57"/>
    <d v="2016-10-27T00:00:00"/>
    <x v="331"/>
    <s v="Uber"/>
    <s v="US"/>
    <s v="US"/>
    <n v="2"/>
    <n v="1"/>
    <s v="rideshare"/>
    <d v="2028-04-01T00:00:00"/>
    <d v="2015-05-03T00:00:00"/>
    <d v="2016-06-30T00:00:00"/>
    <n v="701"/>
    <n v="701"/>
    <n v="5766"/>
    <s v="PURCHASE"/>
    <x v="1"/>
    <n v="4315.43"/>
    <b v="0"/>
    <b v="0"/>
  </r>
  <r>
    <n v="796539151"/>
    <n v="796539151"/>
    <n v="15000"/>
    <n v="7044.03"/>
    <d v="2016-10-01T00:00:00"/>
    <x v="332"/>
    <s v="Uber"/>
    <s v="US"/>
    <s v="US"/>
    <n v="9"/>
    <n v="1"/>
    <s v="rideshare"/>
    <d v="2030-09-01T00:00:00"/>
    <d v="2014-01-10T00:00:00"/>
    <d v="2014-01-10T00:00:00"/>
    <n v="148"/>
    <n v="148"/>
    <n v="7130"/>
    <s v="PURCHASE"/>
    <x v="0"/>
    <n v="7955.97"/>
    <b v="0"/>
    <b v="0"/>
  </r>
  <r>
    <n v="131439938"/>
    <n v="131439938"/>
    <n v="15000"/>
    <n v="15000"/>
    <d v="2016-10-09T00:00:00"/>
    <x v="13"/>
    <s v="Runners "/>
    <s v="US"/>
    <s v="US"/>
    <n v="2"/>
    <n v="1"/>
    <s v="gym"/>
    <d v="2023-06-01T00:00:00"/>
    <d v="2015-12-22T00:00:00"/>
    <d v="2015-12-22T00:00:00"/>
    <n v="132"/>
    <n v="132"/>
    <n v="6622"/>
    <s v="PURCHASE"/>
    <x v="0"/>
    <n v="0"/>
    <b v="0"/>
    <b v="0"/>
  </r>
  <r>
    <n v="324073765"/>
    <n v="324073765"/>
    <n v="15000"/>
    <n v="11581.9"/>
    <d v="2016-02-10T00:00:00"/>
    <x v="333"/>
    <s v="Blue Mountain eCards"/>
    <s v="US"/>
    <s v="US"/>
    <n v="2"/>
    <n v="1"/>
    <s v="online_gifts"/>
    <d v="2019-04-01T00:00:00"/>
    <d v="2015-06-11T00:00:00"/>
    <d v="2015-06-11T00:00:00"/>
    <n v="523"/>
    <n v="523"/>
    <n v="1756"/>
    <s v="PURCHASE"/>
    <x v="0"/>
    <n v="3418.1"/>
    <b v="0"/>
    <b v="0"/>
  </r>
  <r>
    <n v="488833264"/>
    <n v="488833264"/>
    <n v="15000"/>
    <n v="8673.19"/>
    <d v="2016-06-25T00:00:00"/>
    <x v="334"/>
    <s v="Auntie Anne's "/>
    <s v="US"/>
    <s v="US"/>
    <n v="5"/>
    <n v="1"/>
    <s v="fastfood"/>
    <d v="2025-06-01T00:00:00"/>
    <d v="2012-05-24T00:00:00"/>
    <d v="2012-05-24T00:00:00"/>
    <n v="889"/>
    <n v="889"/>
    <n v="7209"/>
    <s v="PURCHASE"/>
    <x v="0"/>
    <n v="6326.81"/>
    <b v="1"/>
    <b v="0"/>
  </r>
  <r>
    <n v="831269700"/>
    <n v="831269700"/>
    <n v="15000"/>
    <n v="13582.8"/>
    <d v="2016-12-25T00:00:00"/>
    <x v="335"/>
    <s v="Shell Gas "/>
    <s v="US"/>
    <s v="US"/>
    <n v="2"/>
    <n v="1"/>
    <s v="fuel"/>
    <d v="2020-04-01T00:00:00"/>
    <d v="2015-08-16T00:00:00"/>
    <d v="2015-08-16T00:00:00"/>
    <n v="413"/>
    <n v="413"/>
    <n v="7510"/>
    <s v="PURCHASE"/>
    <x v="0"/>
    <n v="1417.2"/>
    <b v="1"/>
    <b v="0"/>
  </r>
  <r>
    <n v="770542953"/>
    <n v="770542953"/>
    <n v="15000"/>
    <n v="11688.54"/>
    <d v="2016-11-07T00:00:00"/>
    <x v="336"/>
    <s v="amazon.com"/>
    <s v="US"/>
    <s v="US"/>
    <n v="9"/>
    <n v="1"/>
    <s v="online_retail"/>
    <d v="2029-09-01T00:00:00"/>
    <d v="2010-06-05T00:00:00"/>
    <d v="2010-06-05T00:00:00"/>
    <n v="967"/>
    <n v="967"/>
    <n v="6766"/>
    <s v="PURCHASE"/>
    <x v="0"/>
    <n v="3311.46"/>
    <b v="0"/>
    <b v="0"/>
  </r>
  <r>
    <n v="911980131"/>
    <n v="911980131"/>
    <n v="15000"/>
    <n v="12333.12"/>
    <d v="2016-09-22T00:00:00"/>
    <x v="337"/>
    <s v="Hyatt House "/>
    <s v="US"/>
    <s v="US"/>
    <n v="9"/>
    <n v="1"/>
    <s v="hotels"/>
    <d v="2024-10-01T00:00:00"/>
    <d v="2014-09-15T00:00:00"/>
    <d v="2016-08-31T00:00:00"/>
    <n v="125"/>
    <n v="125"/>
    <n v="6092"/>
    <s v="PURCHASE"/>
    <x v="0"/>
    <n v="2666.88"/>
    <b v="1"/>
    <b v="0"/>
  </r>
  <r>
    <n v="756547435"/>
    <n v="756547435"/>
    <n v="15000"/>
    <n v="14191.57"/>
    <d v="2016-01-25T00:00:00"/>
    <x v="338"/>
    <s v="Uber"/>
    <s v="US"/>
    <s v="US"/>
    <n v="9"/>
    <n v="1"/>
    <s v="rideshare"/>
    <d v="2030-08-01T00:00:00"/>
    <d v="2014-10-19T00:00:00"/>
    <d v="2014-10-19T00:00:00"/>
    <n v="640"/>
    <n v="640"/>
    <n v="4119"/>
    <s v="PURCHASE"/>
    <x v="1"/>
    <n v="808.43"/>
    <b v="0"/>
    <b v="0"/>
  </r>
  <r>
    <n v="493260590"/>
    <n v="493260590"/>
    <n v="15000"/>
    <n v="13138.67"/>
    <d v="2016-07-27T00:00:00"/>
    <x v="339"/>
    <s v="Mobil Gas "/>
    <s v="US"/>
    <s v="US"/>
    <n v="5"/>
    <n v="1"/>
    <s v="fuel"/>
    <d v="2023-06-01T00:00:00"/>
    <d v="2013-06-24T00:00:00"/>
    <d v="2013-06-24T00:00:00"/>
    <n v="596"/>
    <n v="596"/>
    <n v="9045"/>
    <s v="PURCHASE"/>
    <x v="0"/>
    <n v="1861.33"/>
    <b v="1"/>
    <b v="0"/>
  </r>
  <r>
    <n v="435847426"/>
    <n v="435847426"/>
    <n v="15000"/>
    <n v="13969.36"/>
    <d v="2016-12-14T00:00:00"/>
    <x v="340"/>
    <s v="alibaba.com"/>
    <s v="US"/>
    <s v="US"/>
    <n v="2"/>
    <n v="1"/>
    <s v="online_retail"/>
    <d v="2019-07-01T00:00:00"/>
    <d v="2012-03-11T00:00:00"/>
    <d v="2012-03-11T00:00:00"/>
    <n v="967"/>
    <n v="967"/>
    <n v="8696"/>
    <s v="PURCHASE"/>
    <x v="0"/>
    <n v="1030.6400000000001"/>
    <b v="0"/>
    <b v="0"/>
  </r>
  <r>
    <n v="980828253"/>
    <n v="980828253"/>
    <n v="15000"/>
    <n v="13635.68"/>
    <d v="2016-08-16T00:00:00"/>
    <x v="341"/>
    <s v="Sunoco Gas "/>
    <s v="US"/>
    <s v="US"/>
    <n v="5"/>
    <n v="1"/>
    <s v="fuel"/>
    <d v="2031-10-01T00:00:00"/>
    <d v="2015-10-26T00:00:00"/>
    <d v="2016-07-21T00:00:00"/>
    <n v="898"/>
    <n v="898"/>
    <n v="7900"/>
    <s v="PURCHASE"/>
    <x v="0"/>
    <n v="1364.32"/>
    <b v="1"/>
    <b v="0"/>
  </r>
  <r>
    <n v="917216469"/>
    <n v="917216469"/>
    <n v="15000"/>
    <n v="11998.35"/>
    <d v="2016-12-04T00:00:00"/>
    <x v="342"/>
    <s v="Dinosaur Sandwitch Bar "/>
    <s v="US"/>
    <s v="US"/>
    <n v="2"/>
    <n v="1"/>
    <s v="food"/>
    <d v="2026-02-01T00:00:00"/>
    <d v="2014-09-18T00:00:00"/>
    <d v="2016-08-01T00:00:00"/>
    <n v="251"/>
    <n v="251"/>
    <n v="4514"/>
    <s v="PURCHASE"/>
    <x v="0"/>
    <n v="3001.65"/>
    <b v="1"/>
    <b v="0"/>
  </r>
  <r>
    <n v="322865480"/>
    <n v="322865480"/>
    <n v="15000"/>
    <n v="12419.04"/>
    <d v="2016-10-31T00:00:00"/>
    <x v="343"/>
    <s v="Domino's Pizza "/>
    <s v="US"/>
    <s v="US"/>
    <n v="5"/>
    <n v="1"/>
    <s v="fastfood"/>
    <d v="2026-09-01T00:00:00"/>
    <d v="2014-07-18T00:00:00"/>
    <d v="2016-04-10T00:00:00"/>
    <n v="471"/>
    <n v="471"/>
    <n v="4304"/>
    <s v="PURCHASE"/>
    <x v="0"/>
    <n v="2580.96"/>
    <b v="1"/>
    <b v="0"/>
  </r>
  <r>
    <n v="917216469"/>
    <n v="917216469"/>
    <n v="15000"/>
    <n v="7513.45"/>
    <d v="2016-08-29T00:00:00"/>
    <x v="344"/>
    <s v="Uptown Cafe"/>
    <s v="US"/>
    <s v="US"/>
    <n v="9"/>
    <n v="1"/>
    <s v="food"/>
    <d v="2025-02-01T00:00:00"/>
    <d v="2014-09-18T00:00:00"/>
    <d v="2016-08-01T00:00:00"/>
    <n v="126"/>
    <n v="126"/>
    <n v="7872"/>
    <s v="PURCHASE"/>
    <x v="0"/>
    <n v="7486.55"/>
    <b v="1"/>
    <b v="0"/>
  </r>
  <r>
    <n v="917216469"/>
    <n v="917216469"/>
    <n v="15000"/>
    <n v="4540.8900000000003"/>
    <d v="2016-12-11T00:00:00"/>
    <x v="345"/>
    <s v="netflix.com"/>
    <s v="US"/>
    <s v="US"/>
    <n v="9"/>
    <n v="1"/>
    <s v="online_subscriptions"/>
    <d v="2021-04-01T00:00:00"/>
    <d v="2014-09-18T00:00:00"/>
    <d v="2016-08-01T00:00:00"/>
    <n v="251"/>
    <n v="251"/>
    <n v="4514"/>
    <s v="PURCHASE"/>
    <x v="0"/>
    <n v="10459.11"/>
    <b v="0"/>
    <b v="0"/>
  </r>
  <r>
    <n v="917216469"/>
    <n v="917216469"/>
    <n v="15000"/>
    <n v="2264.62"/>
    <d v="2016-04-22T00:00:00"/>
    <x v="346"/>
    <s v="Planet Fitness "/>
    <s v="US"/>
    <s v="US"/>
    <n v="5"/>
    <n v="1"/>
    <s v="health"/>
    <d v="2030-07-01T00:00:00"/>
    <d v="2014-09-18T00:00:00"/>
    <d v="2016-03-15T00:00:00"/>
    <n v="126"/>
    <n v="126"/>
    <n v="7872"/>
    <s v="PURCHASE"/>
    <x v="0"/>
    <n v="12735.38"/>
    <b v="0"/>
    <b v="0"/>
  </r>
  <r>
    <n v="937106980"/>
    <n v="937106980"/>
    <n v="15000"/>
    <n v="7563.83"/>
    <d v="2016-03-31T00:00:00"/>
    <x v="347"/>
    <s v="staples.com"/>
    <s v="US"/>
    <s v="US"/>
    <n v="2"/>
    <n v="8"/>
    <s v="online_retail"/>
    <d v="2023-08-01T00:00:00"/>
    <d v="2014-03-23T00:00:00"/>
    <d v="2014-03-23T00:00:00"/>
    <n v="312"/>
    <n v="312"/>
    <n v="92"/>
    <s v="PURCHASE"/>
    <x v="0"/>
    <n v="7436.17"/>
    <b v="0"/>
    <b v="0"/>
  </r>
  <r>
    <n v="896573889"/>
    <n v="896573889"/>
    <n v="15000"/>
    <n v="13362.1"/>
    <d v="2016-01-23T00:00:00"/>
    <x v="348"/>
    <s v="discount.com"/>
    <s v="US"/>
    <s v="US"/>
    <n v="2"/>
    <n v="8"/>
    <s v="online_retail"/>
    <d v="2024-08-01T00:00:00"/>
    <d v="2011-12-12T00:00:00"/>
    <d v="2011-12-12T00:00:00"/>
    <n v="437"/>
    <n v="437"/>
    <n v="1113"/>
    <s v="PURCHASE"/>
    <x v="0"/>
    <n v="1637.9"/>
    <b v="0"/>
    <b v="0"/>
  </r>
  <r>
    <n v="347770835"/>
    <n v="347770835"/>
    <n v="15000"/>
    <n v="7773.53"/>
    <d v="2016-12-03T00:00:00"/>
    <x v="349"/>
    <s v="staples.com"/>
    <s v="US"/>
    <s v="US"/>
    <n v="9"/>
    <n v="1"/>
    <s v="online_retail"/>
    <d v="2026-04-01T00:00:00"/>
    <d v="2015-09-09T00:00:00"/>
    <d v="2016-06-23T00:00:00"/>
    <n v="549"/>
    <n v="549"/>
    <n v="4623"/>
    <s v="PURCHASE"/>
    <x v="1"/>
    <n v="7226.47"/>
    <b v="0"/>
    <b v="0"/>
  </r>
  <r>
    <n v="712707413"/>
    <n v="712707413"/>
    <n v="15000"/>
    <n v="13819.73"/>
    <d v="2016-02-21T00:00:00"/>
    <x v="350"/>
    <s v="Universe Massage "/>
    <s v="US"/>
    <s v="US"/>
    <n v="9"/>
    <n v="8"/>
    <s v="personal care"/>
    <d v="2029-07-01T00:00:00"/>
    <d v="2012-07-20T00:00:00"/>
    <d v="2012-07-20T00:00:00"/>
    <n v="262"/>
    <n v="262"/>
    <n v="7388"/>
    <s v="PURCHASE"/>
    <x v="0"/>
    <n v="1180.27"/>
    <b v="1"/>
    <b v="0"/>
  </r>
  <r>
    <n v="486954973"/>
    <n v="486954973"/>
    <n v="15000"/>
    <n v="13368.99"/>
    <d v="2016-01-22T00:00:00"/>
    <x v="351"/>
    <s v="Domino's Pizza "/>
    <s v="US"/>
    <s v="US"/>
    <n v="9"/>
    <n v="1"/>
    <s v="fastfood"/>
    <d v="2022-02-01T00:00:00"/>
    <d v="2012-12-25T00:00:00"/>
    <d v="2012-12-25T00:00:00"/>
    <n v="633"/>
    <n v="633"/>
    <n v="5742"/>
    <s v="PURCHASE"/>
    <x v="0"/>
    <n v="1631.01"/>
    <b v="1"/>
    <b v="0"/>
  </r>
  <r>
    <n v="844882938"/>
    <n v="844882938"/>
    <n v="15000"/>
    <n v="14807.15"/>
    <d v="2016-08-12T00:00:00"/>
    <x v="352"/>
    <s v="Lyft"/>
    <s v="US"/>
    <s v="US"/>
    <n v="2"/>
    <n v="1"/>
    <s v="rideshare"/>
    <d v="2023-01-01T00:00:00"/>
    <d v="2015-02-08T00:00:00"/>
    <d v="2015-02-08T00:00:00"/>
    <n v="416"/>
    <n v="416"/>
    <n v="3702"/>
    <s v="PURCHASE"/>
    <x v="0"/>
    <n v="192.85"/>
    <b v="0"/>
    <b v="0"/>
  </r>
  <r>
    <n v="217256182"/>
    <n v="217256182"/>
    <n v="15000"/>
    <n v="11190.24"/>
    <d v="2016-03-21T00:00:00"/>
    <x v="353"/>
    <s v="Play Store"/>
    <s v="US"/>
    <s v="US"/>
    <n v="2"/>
    <n v="8"/>
    <s v="mobileapps"/>
    <d v="2026-05-01T00:00:00"/>
    <d v="2015-07-08T00:00:00"/>
    <d v="2015-07-08T00:00:00"/>
    <n v="882"/>
    <n v="882"/>
    <n v="8808"/>
    <s v="PURCHASE"/>
    <x v="0"/>
    <n v="3809.76"/>
    <b v="0"/>
    <b v="0"/>
  </r>
  <r>
    <n v="995109829"/>
    <n v="995109829"/>
    <n v="15000"/>
    <n v="11288.88"/>
    <d v="2016-04-24T00:00:00"/>
    <x v="354"/>
    <s v="discount.com"/>
    <s v="US"/>
    <s v="US"/>
    <n v="2"/>
    <n v="1"/>
    <s v="online_retail"/>
    <d v="2026-06-01T00:00:00"/>
    <d v="2014-05-07T00:00:00"/>
    <d v="2014-05-07T00:00:00"/>
    <n v="768"/>
    <n v="768"/>
    <n v="8356"/>
    <s v="PURCHASE"/>
    <x v="0"/>
    <n v="3711.12"/>
    <b v="0"/>
    <b v="0"/>
  </r>
  <r>
    <n v="616967429"/>
    <n v="616967429"/>
    <n v="15000"/>
    <n v="9405.41"/>
    <d v="2016-09-26T00:00:00"/>
    <x v="355"/>
    <s v="Sunoco Gas "/>
    <s v="US"/>
    <s v="US"/>
    <n v="5"/>
    <n v="1"/>
    <s v="fuel"/>
    <d v="2031-07-01T00:00:00"/>
    <d v="2004-12-13T00:00:00"/>
    <d v="2016-05-22T00:00:00"/>
    <n v="256"/>
    <n v="256"/>
    <n v="9598"/>
    <s v="PURCHASE"/>
    <x v="0"/>
    <n v="5594.59"/>
    <b v="1"/>
    <b v="0"/>
  </r>
  <r>
    <n v="525945542"/>
    <n v="525945542"/>
    <n v="15000"/>
    <n v="14306.54"/>
    <d v="2016-09-20T00:00:00"/>
    <x v="356"/>
    <s v="AMC "/>
    <s v="US"/>
    <s v="US"/>
    <n v="9"/>
    <n v="1"/>
    <s v="entertainment"/>
    <d v="2026-07-01T00:00:00"/>
    <d v="2011-01-07T00:00:00"/>
    <d v="2011-01-07T00:00:00"/>
    <n v="664"/>
    <n v="664"/>
    <n v="7488"/>
    <s v="PURCHASE"/>
    <x v="0"/>
    <n v="693.46"/>
    <b v="0"/>
    <b v="0"/>
  </r>
  <r>
    <n v="536859690"/>
    <n v="536859690"/>
    <n v="15000"/>
    <n v="4626.8999999999996"/>
    <d v="2016-07-31T00:00:00"/>
    <x v="357"/>
    <s v="Blue Mountain eCards"/>
    <s v="US"/>
    <s v="US"/>
    <n v="5"/>
    <n v="1"/>
    <s v="online_gifts"/>
    <d v="2031-04-01T00:00:00"/>
    <d v="2015-08-08T00:00:00"/>
    <d v="2015-08-08T00:00:00"/>
    <n v="951"/>
    <n v="951"/>
    <n v="9801"/>
    <s v="PURCHASE"/>
    <x v="0"/>
    <n v="10373.1"/>
    <b v="0"/>
    <b v="0"/>
  </r>
  <r>
    <n v="832350956"/>
    <n v="832350956"/>
    <n v="15000"/>
    <n v="12120.09"/>
    <d v="2016-11-22T00:00:00"/>
    <x v="358"/>
    <s v="Domino's Pizza "/>
    <s v="US"/>
    <s v="US"/>
    <n v="5"/>
    <n v="8"/>
    <s v="fastfood"/>
    <d v="2019-02-01T00:00:00"/>
    <d v="2015-03-30T00:00:00"/>
    <d v="2016-11-14T00:00:00"/>
    <n v="159"/>
    <n v="159"/>
    <n v="3147"/>
    <s v="PURCHASE"/>
    <x v="0"/>
    <n v="2879.91"/>
    <b v="1"/>
    <b v="0"/>
  </r>
  <r>
    <n v="682229733"/>
    <n v="682229733"/>
    <n v="15000"/>
    <n v="14871.06"/>
    <d v="2016-07-26T00:00:00"/>
    <x v="359"/>
    <s v="Texas Gas "/>
    <m/>
    <s v="US"/>
    <n v="5"/>
    <n v="1"/>
    <s v="fuel"/>
    <d v="2031-06-01T00:00:00"/>
    <d v="2014-04-27T00:00:00"/>
    <d v="2014-04-27T00:00:00"/>
    <n v="743"/>
    <n v="743"/>
    <n v="8592"/>
    <s v="PURCHASE"/>
    <x v="0"/>
    <n v="128.94"/>
    <b v="1"/>
    <b v="0"/>
  </r>
  <r>
    <n v="488833264"/>
    <n v="488833264"/>
    <n v="15000"/>
    <n v="5714.52"/>
    <d v="2016-12-13T00:00:00"/>
    <x v="360"/>
    <s v="Convenient Tire"/>
    <s v="US"/>
    <s v="US"/>
    <n v="9"/>
    <n v="1"/>
    <s v="auto"/>
    <d v="2022-02-01T00:00:00"/>
    <d v="2012-05-24T00:00:00"/>
    <d v="2012-05-24T00:00:00"/>
    <n v="889"/>
    <n v="889"/>
    <n v="7209"/>
    <s v="PURCHASE"/>
    <x v="0"/>
    <n v="9285.48"/>
    <b v="1"/>
    <b v="0"/>
  </r>
  <r>
    <n v="744198814"/>
    <n v="744198814"/>
    <n v="15000"/>
    <n v="12995.37"/>
    <d v="2016-10-04T00:00:00"/>
    <x v="361"/>
    <s v="amazon.com"/>
    <s v="US"/>
    <s v="US"/>
    <n v="5"/>
    <n v="1"/>
    <s v="online_retail"/>
    <d v="2028-12-01T00:00:00"/>
    <d v="2015-01-21T00:00:00"/>
    <d v="2016-07-22T00:00:00"/>
    <n v="812"/>
    <n v="812"/>
    <n v="1692"/>
    <s v="PURCHASE"/>
    <x v="0"/>
    <n v="2004.63"/>
    <b v="0"/>
    <b v="0"/>
  </r>
  <r>
    <n v="297952999"/>
    <n v="297952999"/>
    <n v="15000"/>
    <n v="6020.44"/>
    <d v="2016-12-19T00:00:00"/>
    <x v="362"/>
    <s v="Daily Fresh"/>
    <s v="US"/>
    <s v="US"/>
    <n v="2"/>
    <n v="1"/>
    <s v="food_delivery"/>
    <d v="2030-02-01T00:00:00"/>
    <d v="2014-01-06T00:00:00"/>
    <d v="2016-02-15T00:00:00"/>
    <n v="556"/>
    <n v="556"/>
    <n v="2386"/>
    <s v="PURCHASE"/>
    <x v="0"/>
    <n v="8979.56"/>
    <b v="0"/>
    <b v="0"/>
  </r>
  <r>
    <n v="937052688"/>
    <n v="937052688"/>
    <n v="15000"/>
    <n v="14327.22"/>
    <d v="2016-07-04T00:00:00"/>
    <x v="363"/>
    <s v="Uber"/>
    <s v="US"/>
    <s v="US"/>
    <n v="5"/>
    <n v="1"/>
    <s v="rideshare"/>
    <d v="2025-07-01T00:00:00"/>
    <d v="2014-05-15T00:00:00"/>
    <d v="2016-06-25T00:00:00"/>
    <n v="451"/>
    <n v="451"/>
    <n v="4764"/>
    <s v="PURCHASE"/>
    <x v="0"/>
    <n v="672.78"/>
    <b v="0"/>
    <b v="0"/>
  </r>
  <r>
    <n v="754180294"/>
    <n v="754180294"/>
    <n v="15000"/>
    <n v="13878.25"/>
    <d v="2016-06-24T00:00:00"/>
    <x v="364"/>
    <s v="1st Sandwitch Bar "/>
    <s v="US"/>
    <s v="US"/>
    <n v="5"/>
    <n v="1"/>
    <s v="food"/>
    <d v="2031-04-01T00:00:00"/>
    <d v="2012-11-24T00:00:00"/>
    <d v="2012-11-24T00:00:00"/>
    <n v="187"/>
    <n v="187"/>
    <n v="2957"/>
    <s v="PURCHASE"/>
    <x v="0"/>
    <n v="1121.75"/>
    <b v="1"/>
    <b v="0"/>
  </r>
  <r>
    <n v="555620427"/>
    <n v="555620427"/>
    <n v="15000"/>
    <n v="9335.83"/>
    <d v="2016-09-23T00:00:00"/>
    <x v="365"/>
    <s v="Fast Mobile "/>
    <s v="US"/>
    <s v="US"/>
    <n v="9"/>
    <n v="1"/>
    <s v="cable/phone"/>
    <d v="2023-02-01T00:00:00"/>
    <d v="2011-06-05T00:00:00"/>
    <d v="2016-05-18T00:00:00"/>
    <n v="954"/>
    <n v="954"/>
    <n v="8087"/>
    <s v="PURCHASE"/>
    <x v="0"/>
    <n v="5664.17"/>
    <b v="0"/>
    <b v="0"/>
  </r>
  <r>
    <n v="227628318"/>
    <n v="227628318"/>
    <n v="10000"/>
    <n v="1010.28"/>
    <d v="2016-10-16T00:00:00"/>
    <x v="366"/>
    <s v="sears.com"/>
    <s v="US"/>
    <s v="US"/>
    <n v="5"/>
    <n v="1"/>
    <s v="online_retail"/>
    <d v="2028-10-01T00:00:00"/>
    <d v="2015-12-06T00:00:00"/>
    <d v="2016-02-27T00:00:00"/>
    <n v="100"/>
    <n v="100"/>
    <n v="269"/>
    <s v="PURCHASE"/>
    <x v="0"/>
    <n v="8989.7199999999993"/>
    <b v="0"/>
    <b v="0"/>
  </r>
  <r>
    <n v="251625315"/>
    <n v="251625315"/>
    <n v="10000"/>
    <n v="3420.43"/>
    <d v="2016-07-30T00:00:00"/>
    <x v="367"/>
    <s v="In-N-Out "/>
    <s v="US"/>
    <s v="US"/>
    <n v="9"/>
    <n v="1"/>
    <s v="fastfood"/>
    <d v="2026-07-01T00:00:00"/>
    <d v="2013-05-23T00:00:00"/>
    <d v="2016-03-10T00:00:00"/>
    <n v="306"/>
    <n v="306"/>
    <n v="3899"/>
    <s v="PURCHASE"/>
    <x v="1"/>
    <n v="6579.57"/>
    <b v="1"/>
    <b v="0"/>
  </r>
  <r>
    <n v="329329907"/>
    <n v="329329907"/>
    <n v="10000"/>
    <n v="4276.3599999999997"/>
    <d v="2016-01-26T00:00:00"/>
    <x v="368"/>
    <s v="Krispy Kreme "/>
    <s v="US"/>
    <s v="US"/>
    <n v="2"/>
    <n v="1"/>
    <s v="fastfood"/>
    <d v="2025-04-01T00:00:00"/>
    <d v="2012-09-10T00:00:00"/>
    <d v="2012-09-10T00:00:00"/>
    <n v="609"/>
    <n v="609"/>
    <n v="414"/>
    <s v="PURCHASE"/>
    <x v="0"/>
    <n v="5723.64"/>
    <b v="1"/>
    <b v="0"/>
  </r>
  <r>
    <n v="768143160"/>
    <n v="768143160"/>
    <n v="10000"/>
    <n v="9002.02"/>
    <d v="2016-02-12T00:00:00"/>
    <x v="369"/>
    <s v="Play Store"/>
    <s v="US"/>
    <s v="US"/>
    <n v="9"/>
    <n v="1"/>
    <s v="mobileapps"/>
    <d v="2027-02-01T00:00:00"/>
    <d v="2015-12-17T00:00:00"/>
    <d v="2015-12-17T00:00:00"/>
    <n v="230"/>
    <n v="230"/>
    <n v="2051"/>
    <s v="PURCHASE"/>
    <x v="0"/>
    <n v="997.98"/>
    <b v="0"/>
    <b v="0"/>
  </r>
  <r>
    <n v="903683647"/>
    <n v="903683647"/>
    <n v="10000"/>
    <n v="1147.0999999999999"/>
    <d v="2016-08-24T00:00:00"/>
    <x v="370"/>
    <s v="Uber"/>
    <s v="US"/>
    <s v="US"/>
    <n v="90"/>
    <n v="1"/>
    <s v="rideshare"/>
    <d v="2025-05-01T00:00:00"/>
    <d v="2010-05-30T00:00:00"/>
    <d v="2010-05-30T00:00:00"/>
    <n v="891"/>
    <n v="891"/>
    <n v="7280"/>
    <s v="PURCHASE"/>
    <x v="0"/>
    <n v="8852.9"/>
    <b v="0"/>
    <b v="0"/>
  </r>
  <r>
    <n v="589642154"/>
    <n v="589642154"/>
    <n v="10000"/>
    <n v="8821.77"/>
    <d v="2016-02-12T00:00:00"/>
    <x v="371"/>
    <s v="Eazy Repair"/>
    <s v="US"/>
    <s v="US"/>
    <n v="5"/>
    <n v="1"/>
    <s v="auto"/>
    <d v="2031-11-01T00:00:00"/>
    <d v="2014-11-14T00:00:00"/>
    <d v="2014-11-14T00:00:00"/>
    <n v="416"/>
    <n v="416"/>
    <n v="1565"/>
    <s v="PURCHASE"/>
    <x v="0"/>
    <n v="1178.23"/>
    <b v="1"/>
    <b v="0"/>
  </r>
  <r>
    <n v="874253282"/>
    <n v="874253282"/>
    <n v="10000"/>
    <n v="10000"/>
    <d v="2016-05-26T00:00:00"/>
    <x v="372"/>
    <s v="Fresh eCards"/>
    <s v="US"/>
    <s v="US"/>
    <n v="2"/>
    <n v="1"/>
    <s v="online_gifts"/>
    <d v="2027-08-01T00:00:00"/>
    <d v="2014-04-17T00:00:00"/>
    <d v="2014-04-17T00:00:00"/>
    <n v="457"/>
    <n v="457"/>
    <n v="8956"/>
    <s v="PURCHASE"/>
    <x v="0"/>
    <n v="0"/>
    <b v="0"/>
    <b v="0"/>
  </r>
  <r>
    <n v="456044564"/>
    <n v="456044564"/>
    <n v="10000"/>
    <n v="650.07000000000005"/>
    <d v="2016-09-01T00:00:00"/>
    <x v="373"/>
    <s v="Downtown Pub"/>
    <s v="US"/>
    <s v="US"/>
    <n v="5"/>
    <n v="8"/>
    <s v="food"/>
    <d v="2022-07-01T00:00:00"/>
    <d v="2012-10-05T00:00:00"/>
    <d v="2016-08-26T00:00:00"/>
    <n v="746"/>
    <n v="746"/>
    <n v="5658"/>
    <s v="PURCHASE"/>
    <x v="0"/>
    <n v="9349.93"/>
    <b v="1"/>
    <b v="0"/>
  </r>
  <r>
    <n v="492660818"/>
    <n v="492660818"/>
    <n v="10000"/>
    <n v="6069.15"/>
    <d v="2016-05-24T00:00:00"/>
    <x v="374"/>
    <s v="Dunkin' Donuts "/>
    <s v="US"/>
    <s v="US"/>
    <n v="9"/>
    <n v="1"/>
    <s v="fastfood"/>
    <d v="2025-07-01T00:00:00"/>
    <d v="2009-10-25T00:00:00"/>
    <d v="2009-10-25T00:00:00"/>
    <n v="451"/>
    <n v="451"/>
    <n v="6155"/>
    <s v="PURCHASE"/>
    <x v="0"/>
    <n v="3930.85"/>
    <b v="1"/>
    <b v="0"/>
  </r>
  <r>
    <n v="492660818"/>
    <n v="492660818"/>
    <n v="10000"/>
    <n v="1322.45"/>
    <d v="2016-04-28T00:00:00"/>
    <x v="375"/>
    <s v="West End Beauty "/>
    <s v="US"/>
    <s v="US"/>
    <n v="5"/>
    <n v="1"/>
    <s v="personal care"/>
    <d v="2022-05-01T00:00:00"/>
    <d v="2009-10-25T00:00:00"/>
    <d v="2009-10-25T00:00:00"/>
    <n v="451"/>
    <n v="451"/>
    <n v="6155"/>
    <s v="PURCHASE"/>
    <x v="0"/>
    <n v="8677.5499999999993"/>
    <b v="1"/>
    <b v="0"/>
  </r>
  <r>
    <n v="451784724"/>
    <n v="451784724"/>
    <n v="10000"/>
    <n v="9971.77"/>
    <d v="2016-01-20T00:00:00"/>
    <x v="376"/>
    <s v="Wendys "/>
    <s v="US"/>
    <s v="US"/>
    <n v="5"/>
    <n v="1"/>
    <s v="fastfood"/>
    <d v="2026-12-01T00:00:00"/>
    <d v="2015-03-09T00:00:00"/>
    <d v="2015-03-09T00:00:00"/>
    <n v="612"/>
    <n v="612"/>
    <n v="9434"/>
    <s v="PURCHASE"/>
    <x v="0"/>
    <n v="28.23"/>
    <b v="1"/>
    <b v="0"/>
  </r>
  <r>
    <n v="466967005"/>
    <n v="466967005"/>
    <n v="10000"/>
    <n v="2903.22"/>
    <d v="2016-09-02T00:00:00"/>
    <x v="377"/>
    <s v="Burger King "/>
    <s v="US"/>
    <s v="US"/>
    <n v="5"/>
    <n v="8"/>
    <s v="fastfood"/>
    <d v="2027-11-01T00:00:00"/>
    <d v="2014-08-18T00:00:00"/>
    <d v="2014-08-18T00:00:00"/>
    <n v="396"/>
    <n v="396"/>
    <n v="5304"/>
    <s v="PURCHASE"/>
    <x v="0"/>
    <n v="7096.78"/>
    <b v="1"/>
    <b v="0"/>
  </r>
  <r>
    <n v="912085145"/>
    <n v="912085145"/>
    <n v="10000"/>
    <n v="9901.64"/>
    <d v="2016-12-05T00:00:00"/>
    <x v="378"/>
    <s v="Auntie Anne's "/>
    <s v="US"/>
    <s v="US"/>
    <n v="9"/>
    <n v="1"/>
    <s v="fastfood"/>
    <d v="2025-11-01T00:00:00"/>
    <d v="2015-08-15T00:00:00"/>
    <d v="2016-09-11T00:00:00"/>
    <n v="732"/>
    <n v="732"/>
    <n v="9327"/>
    <s v="PURCHASE"/>
    <x v="0"/>
    <n v="98.36"/>
    <b v="1"/>
    <b v="0"/>
  </r>
  <r>
    <n v="456044564"/>
    <n v="456044564"/>
    <n v="10000"/>
    <n v="1278.8900000000001"/>
    <d v="2016-10-15T00:00:00"/>
    <x v="379"/>
    <s v="NY BBQ"/>
    <s v="US"/>
    <s v="US"/>
    <n v="5"/>
    <n v="1"/>
    <s v="food"/>
    <d v="2021-12-01T00:00:00"/>
    <d v="2012-10-05T00:00:00"/>
    <d v="2016-10-05T00:00:00"/>
    <n v="746"/>
    <n v="746"/>
    <n v="5658"/>
    <s v="PURCHASE"/>
    <x v="0"/>
    <n v="8721.11"/>
    <b v="1"/>
    <b v="0"/>
  </r>
  <r>
    <n v="484705396"/>
    <n v="484705396"/>
    <n v="10000"/>
    <n v="3292.13"/>
    <d v="2016-04-27T00:00:00"/>
    <x v="380"/>
    <s v="apple.com"/>
    <s v="US"/>
    <s v="US"/>
    <n v="5"/>
    <n v="1"/>
    <s v="online_retail"/>
    <d v="2028-07-01T00:00:00"/>
    <d v="2014-11-21T00:00:00"/>
    <d v="2016-03-19T00:00:00"/>
    <n v="922"/>
    <n v="922"/>
    <n v="4431"/>
    <s v="PURCHASE"/>
    <x v="0"/>
    <n v="6707.87"/>
    <b v="0"/>
    <b v="0"/>
  </r>
  <r>
    <n v="955320889"/>
    <n v="955320889"/>
    <n v="10000"/>
    <n v="6354.24"/>
    <d v="2016-06-30T00:00:00"/>
    <x v="381"/>
    <s v="Sunoco Gas "/>
    <s v="US"/>
    <s v="US"/>
    <n v="2"/>
    <n v="1"/>
    <s v="fuel"/>
    <d v="2029-01-01T00:00:00"/>
    <d v="2014-04-29T00:00:00"/>
    <d v="2014-04-29T00:00:00"/>
    <n v="383"/>
    <n v="383"/>
    <n v="5646"/>
    <s v="PURCHASE"/>
    <x v="0"/>
    <n v="3645.76"/>
    <b v="1"/>
    <b v="0"/>
  </r>
  <r>
    <n v="456044564"/>
    <n v="456044564"/>
    <n v="10000"/>
    <n v="1291.08"/>
    <d v="2016-11-02T00:00:00"/>
    <x v="382"/>
    <s v="34th BBQ "/>
    <s v="US"/>
    <s v="US"/>
    <n v="9"/>
    <n v="1"/>
    <s v="food"/>
    <d v="2029-04-01T00:00:00"/>
    <d v="2012-10-05T00:00:00"/>
    <d v="2016-10-05T00:00:00"/>
    <n v="746"/>
    <n v="746"/>
    <n v="5658"/>
    <s v="PURCHASE"/>
    <x v="0"/>
    <n v="8708.92"/>
    <b v="1"/>
    <b v="0"/>
  </r>
  <r>
    <n v="324424797"/>
    <n v="324424797"/>
    <n v="10000"/>
    <n v="9000.73"/>
    <d v="2016-10-16T00:00:00"/>
    <x v="383"/>
    <s v="Universe Massage "/>
    <s v="US"/>
    <s v="US"/>
    <n v="2"/>
    <n v="1"/>
    <s v="personal care"/>
    <d v="2024-03-01T00:00:00"/>
    <d v="2012-03-09T00:00:00"/>
    <d v="2012-03-09T00:00:00"/>
    <n v="754"/>
    <n v="754"/>
    <n v="6453"/>
    <s v="PURCHASE"/>
    <x v="0"/>
    <n v="999.27"/>
    <b v="1"/>
    <b v="0"/>
  </r>
  <r>
    <n v="606585165"/>
    <n v="606585165"/>
    <n v="10000"/>
    <n v="6493.28"/>
    <d v="2016-09-08T00:00:00"/>
    <x v="384"/>
    <s v="Blue Mountain eCards"/>
    <s v="US"/>
    <s v="US"/>
    <n v="5"/>
    <n v="1"/>
    <s v="online_gifts"/>
    <d v="2019-05-01T00:00:00"/>
    <d v="2014-05-07T00:00:00"/>
    <d v="2016-08-19T00:00:00"/>
    <n v="739"/>
    <n v="739"/>
    <n v="8666"/>
    <s v="PURCHASE"/>
    <x v="0"/>
    <n v="3506.72"/>
    <b v="0"/>
    <b v="0"/>
  </r>
  <r>
    <n v="484705396"/>
    <n v="484705396"/>
    <n v="10000"/>
    <n v="6437.13"/>
    <d v="2016-02-13T00:00:00"/>
    <x v="385"/>
    <s v="walmart.com"/>
    <s v="US"/>
    <s v="US"/>
    <n v="2"/>
    <n v="1"/>
    <s v="online_retail"/>
    <d v="2030-02-01T00:00:00"/>
    <d v="2014-11-21T00:00:00"/>
    <d v="2016-01-31T00:00:00"/>
    <n v="922"/>
    <n v="922"/>
    <n v="4431"/>
    <s v="PURCHASE"/>
    <x v="0"/>
    <n v="3562.87"/>
    <b v="0"/>
    <b v="0"/>
  </r>
  <r>
    <n v="457059945"/>
    <n v="457059945"/>
    <n v="10000"/>
    <n v="4084.31"/>
    <d v="2016-12-06T00:00:00"/>
    <x v="386"/>
    <s v="Apple iTunes"/>
    <s v="US"/>
    <s v="US"/>
    <n v="5"/>
    <n v="1"/>
    <s v="mobileapps"/>
    <d v="2019-05-01T00:00:00"/>
    <d v="2015-12-26T00:00:00"/>
    <d v="2015-12-26T00:00:00"/>
    <n v="194"/>
    <n v="194"/>
    <n v="2470"/>
    <s v="PURCHASE"/>
    <x v="0"/>
    <n v="5915.69"/>
    <b v="0"/>
    <b v="0"/>
  </r>
  <r>
    <n v="484705396"/>
    <n v="484705396"/>
    <n v="10000"/>
    <n v="3777.76"/>
    <d v="2016-06-06T00:00:00"/>
    <x v="387"/>
    <s v="alibaba.com"/>
    <s v="US"/>
    <s v="US"/>
    <n v="5"/>
    <n v="1"/>
    <s v="online_retail"/>
    <d v="2022-02-01T00:00:00"/>
    <d v="2014-11-21T00:00:00"/>
    <d v="2016-05-31T00:00:00"/>
    <n v="922"/>
    <n v="922"/>
    <n v="4431"/>
    <s v="PURCHASE"/>
    <x v="0"/>
    <n v="6222.24"/>
    <b v="0"/>
    <b v="0"/>
  </r>
  <r>
    <n v="883947897"/>
    <n v="883947897"/>
    <n v="10000"/>
    <n v="9855.9599999999991"/>
    <d v="2016-10-05T00:00:00"/>
    <x v="388"/>
    <s v="Subway "/>
    <s v="US"/>
    <s v="US"/>
    <n v="2"/>
    <n v="1"/>
    <s v="fastfood"/>
    <d v="2027-12-01T00:00:00"/>
    <d v="2013-09-25T00:00:00"/>
    <d v="2013-09-25T00:00:00"/>
    <n v="160"/>
    <n v="160"/>
    <n v="6291"/>
    <s v="PURCHASE"/>
    <x v="0"/>
    <n v="144.04"/>
    <b v="1"/>
    <b v="0"/>
  </r>
  <r>
    <n v="797440147"/>
    <n v="797440147"/>
    <n v="10000"/>
    <n v="8955.34"/>
    <d v="2016-09-19T00:00:00"/>
    <x v="389"/>
    <s v="staples.com"/>
    <s v="US"/>
    <s v="US"/>
    <n v="5"/>
    <n v="1"/>
    <s v="online_retail"/>
    <d v="2030-03-01T00:00:00"/>
    <d v="2015-10-27T00:00:00"/>
    <d v="2015-10-27T00:00:00"/>
    <n v="798"/>
    <n v="598"/>
    <n v="8786"/>
    <s v="PURCHASE"/>
    <x v="0"/>
    <n v="1044.6600000000001"/>
    <b v="0"/>
    <b v="0"/>
  </r>
  <r>
    <n v="406680076"/>
    <n v="406680076"/>
    <n v="10000"/>
    <n v="10000"/>
    <d v="2016-02-01T00:00:00"/>
    <x v="390"/>
    <s v="In-N-Out "/>
    <s v="US"/>
    <s v="US"/>
    <n v="2"/>
    <n v="1"/>
    <s v="fastfood"/>
    <d v="2023-09-01T00:00:00"/>
    <d v="2015-09-29T00:00:00"/>
    <d v="2015-09-29T00:00:00"/>
    <n v="111"/>
    <n v="111"/>
    <n v="6849"/>
    <s v="PURCHASE"/>
    <x v="0"/>
    <n v="0"/>
    <b v="1"/>
    <b v="0"/>
  </r>
  <r>
    <n v="591317835"/>
    <n v="591317835"/>
    <n v="10000"/>
    <n v="4425.04"/>
    <d v="2016-12-17T00:00:00"/>
    <x v="391"/>
    <s v="staples.com"/>
    <s v="US"/>
    <s v="US"/>
    <n v="5"/>
    <n v="1"/>
    <s v="online_retail"/>
    <d v="2028-07-01T00:00:00"/>
    <d v="2015-08-29T00:00:00"/>
    <d v="2015-08-29T00:00:00"/>
    <n v="434"/>
    <n v="434"/>
    <n v="6522"/>
    <s v="PURCHASE"/>
    <x v="0"/>
    <n v="5574.96"/>
    <b v="0"/>
    <b v="0"/>
  </r>
  <r>
    <n v="671010665"/>
    <n v="671010665"/>
    <n v="10000"/>
    <n v="3103.05"/>
    <d v="2016-03-28T00:00:00"/>
    <x v="392"/>
    <s v="AMC "/>
    <s v="PR"/>
    <s v="PR"/>
    <n v="5"/>
    <n v="1"/>
    <s v="entertainment"/>
    <d v="2026-02-01T00:00:00"/>
    <d v="2014-12-16T00:00:00"/>
    <d v="2014-12-16T00:00:00"/>
    <n v="243"/>
    <n v="243"/>
    <n v="9731"/>
    <s v="PURCHASE"/>
    <x v="0"/>
    <n v="6896.95"/>
    <b v="1"/>
    <b v="0"/>
  </r>
  <r>
    <n v="606585165"/>
    <n v="606585165"/>
    <n v="10000"/>
    <n v="2062.5100000000002"/>
    <d v="2016-04-15T00:00:00"/>
    <x v="393"/>
    <s v="Next Day eCards"/>
    <s v="US"/>
    <s v="US"/>
    <n v="9"/>
    <n v="1"/>
    <s v="online_gifts"/>
    <d v="2019-05-01T00:00:00"/>
    <d v="2014-05-07T00:00:00"/>
    <d v="2016-02-13T00:00:00"/>
    <n v="739"/>
    <n v="739"/>
    <n v="8666"/>
    <s v="PURCHASE"/>
    <x v="0"/>
    <n v="7937.49"/>
    <b v="0"/>
    <b v="0"/>
  </r>
  <r>
    <n v="589642154"/>
    <n v="589642154"/>
    <n v="10000"/>
    <n v="1855.49"/>
    <d v="2016-06-17T00:00:00"/>
    <x v="394"/>
    <s v="alibaba.com"/>
    <s v="US"/>
    <s v="US"/>
    <n v="9"/>
    <n v="1"/>
    <s v="online_retail"/>
    <d v="2024-06-01T00:00:00"/>
    <d v="2014-11-14T00:00:00"/>
    <d v="2014-11-14T00:00:00"/>
    <n v="416"/>
    <n v="416"/>
    <n v="1565"/>
    <s v="PURCHASE"/>
    <x v="0"/>
    <n v="8144.51"/>
    <b v="0"/>
    <b v="0"/>
  </r>
  <r>
    <n v="108614671"/>
    <n v="108614671"/>
    <n v="10000"/>
    <n v="9344.16"/>
    <d v="2016-07-08T00:00:00"/>
    <x v="395"/>
    <s v="Wendys "/>
    <s v="US"/>
    <s v="US"/>
    <n v="5"/>
    <n v="1"/>
    <s v="fastfood"/>
    <d v="2024-01-01T00:00:00"/>
    <d v="2011-08-26T00:00:00"/>
    <d v="2011-08-26T00:00:00"/>
    <n v="405"/>
    <n v="205"/>
    <n v="9244"/>
    <s v="PURCHASE"/>
    <x v="0"/>
    <n v="655.84"/>
    <b v="1"/>
    <b v="0"/>
  </r>
  <r>
    <n v="579804669"/>
    <n v="579804669"/>
    <n v="10000"/>
    <n v="3736.74"/>
    <d v="2016-11-05T00:00:00"/>
    <x v="396"/>
    <s v="oldnavy.com"/>
    <s v="US"/>
    <s v="US"/>
    <n v="2"/>
    <n v="1"/>
    <s v="online_retail"/>
    <d v="2025-08-01T00:00:00"/>
    <d v="2015-08-21T00:00:00"/>
    <d v="2016-06-22T00:00:00"/>
    <n v="426"/>
    <n v="426"/>
    <n v="2737"/>
    <s v="PURCHASE"/>
    <x v="1"/>
    <n v="6263.26"/>
    <b v="0"/>
    <b v="0"/>
  </r>
  <r>
    <n v="801998121"/>
    <n v="801998121"/>
    <n v="10000"/>
    <n v="7121.97"/>
    <d v="2016-05-01T00:00:00"/>
    <x v="397"/>
    <s v="discount.com"/>
    <s v="US"/>
    <s v="US"/>
    <n v="90"/>
    <n v="1"/>
    <s v="online_retail"/>
    <d v="2025-07-01T00:00:00"/>
    <d v="2015-11-01T00:00:00"/>
    <d v="2015-11-01T00:00:00"/>
    <n v="138"/>
    <n v="138"/>
    <n v="7296"/>
    <s v="PURCHASE"/>
    <x v="0"/>
    <n v="2878.03"/>
    <b v="0"/>
    <b v="0"/>
  </r>
  <r>
    <n v="251625315"/>
    <n v="251625315"/>
    <n v="10000"/>
    <n v="2836.96"/>
    <d v="2016-02-04T00:00:00"/>
    <x v="398"/>
    <s v="In-N-Out "/>
    <s v="US"/>
    <s v="US"/>
    <n v="5"/>
    <n v="1"/>
    <s v="fastfood"/>
    <d v="2030-10-01T00:00:00"/>
    <d v="2013-05-23T00:00:00"/>
    <d v="2013-05-23T00:00:00"/>
    <n v="410"/>
    <n v="410"/>
    <n v="913"/>
    <s v="PURCHASE"/>
    <x v="1"/>
    <n v="7163.04"/>
    <b v="1"/>
    <b v="0"/>
  </r>
  <r>
    <n v="461839622"/>
    <n v="461839622"/>
    <n v="10000"/>
    <n v="5880.63"/>
    <d v="2016-02-16T00:00:00"/>
    <x v="399"/>
    <s v="walmart.com"/>
    <s v="US"/>
    <s v="US"/>
    <n v="2"/>
    <n v="1"/>
    <s v="online_retail"/>
    <d v="2027-08-01T00:00:00"/>
    <d v="2010-11-08T00:00:00"/>
    <d v="2010-11-08T00:00:00"/>
    <n v="987"/>
    <n v="987"/>
    <n v="2281"/>
    <s v="PURCHASE"/>
    <x v="0"/>
    <n v="4119.37"/>
    <b v="0"/>
    <b v="0"/>
  </r>
  <r>
    <n v="468441453"/>
    <n v="468441453"/>
    <n v="10000"/>
    <n v="5714.05"/>
    <d v="2016-05-05T00:00:00"/>
    <x v="400"/>
    <s v="Uber"/>
    <s v="US"/>
    <s v="US"/>
    <n v="5"/>
    <n v="1"/>
    <s v="rideshare"/>
    <d v="2028-08-01T00:00:00"/>
    <d v="2014-02-05T00:00:00"/>
    <d v="2016-03-15T00:00:00"/>
    <n v="648"/>
    <n v="648"/>
    <n v="7014"/>
    <s v="PURCHASE"/>
    <x v="0"/>
    <n v="4285.95"/>
    <b v="0"/>
    <b v="0"/>
  </r>
  <r>
    <n v="456044564"/>
    <n v="456044564"/>
    <n v="10000"/>
    <n v="5840.15"/>
    <d v="2016-11-30T00:00:00"/>
    <x v="401"/>
    <s v="EZ Putt Putt "/>
    <s v="US"/>
    <s v="US"/>
    <n v="9"/>
    <n v="1"/>
    <s v="entertainment"/>
    <d v="2020-09-01T00:00:00"/>
    <d v="2012-10-05T00:00:00"/>
    <d v="2016-11-20T00:00:00"/>
    <n v="746"/>
    <n v="746"/>
    <n v="5658"/>
    <s v="PURCHASE"/>
    <x v="0"/>
    <n v="4159.8500000000004"/>
    <b v="1"/>
    <b v="0"/>
  </r>
  <r>
    <n v="147951812"/>
    <n v="147951812"/>
    <n v="10000"/>
    <n v="4001.04"/>
    <d v="2016-09-17T00:00:00"/>
    <x v="402"/>
    <s v="Fresh Flowers"/>
    <s v="US"/>
    <s v="US"/>
    <n v="2"/>
    <n v="1"/>
    <s v="online_gifts"/>
    <d v="2023-08-01T00:00:00"/>
    <d v="2014-12-11T00:00:00"/>
    <d v="2016-04-19T00:00:00"/>
    <n v="223"/>
    <n v="223"/>
    <n v="7760"/>
    <s v="PURCHASE"/>
    <x v="0"/>
    <n v="5998.96"/>
    <b v="0"/>
    <b v="0"/>
  </r>
  <r>
    <n v="752299461"/>
    <n v="752299461"/>
    <n v="10000"/>
    <n v="5180.6499999999996"/>
    <d v="2016-01-31T00:00:00"/>
    <x v="403"/>
    <s v="KFC "/>
    <s v="US"/>
    <s v="US"/>
    <n v="9"/>
    <n v="1"/>
    <s v="fastfood"/>
    <d v="2030-11-01T00:00:00"/>
    <d v="2015-05-14T00:00:00"/>
    <d v="2015-05-14T00:00:00"/>
    <n v="261"/>
    <n v="261"/>
    <n v="7334"/>
    <s v="PURCHASE"/>
    <x v="0"/>
    <n v="4819.3500000000004"/>
    <b v="1"/>
    <b v="0"/>
  </r>
  <r>
    <n v="717128593"/>
    <n v="717128593"/>
    <n v="10000"/>
    <n v="9490.5400000000009"/>
    <d v="2016-06-03T00:00:00"/>
    <x v="404"/>
    <s v="Best Deli "/>
    <s v="US"/>
    <s v="US"/>
    <n v="5"/>
    <n v="1"/>
    <s v="food"/>
    <d v="2032-01-01T00:00:00"/>
    <d v="2013-04-07T00:00:00"/>
    <d v="2016-02-28T00:00:00"/>
    <n v="673"/>
    <n v="673"/>
    <n v="1697"/>
    <s v="PURCHASE"/>
    <x v="0"/>
    <n v="509.46"/>
    <b v="1"/>
    <b v="0"/>
  </r>
  <r>
    <n v="865766447"/>
    <n v="865766447"/>
    <n v="10000"/>
    <n v="9520.11"/>
    <d v="2016-03-10T00:00:00"/>
    <x v="405"/>
    <s v="walmart.com"/>
    <s v="US"/>
    <s v="US"/>
    <n v="5"/>
    <n v="1"/>
    <s v="online_retail"/>
    <d v="2026-04-01T00:00:00"/>
    <d v="2015-07-21T00:00:00"/>
    <d v="2015-07-21T00:00:00"/>
    <n v="962"/>
    <n v="962"/>
    <n v="7538"/>
    <s v="PURCHASE"/>
    <x v="0"/>
    <n v="479.89"/>
    <b v="0"/>
    <b v="0"/>
  </r>
  <r>
    <n v="456044564"/>
    <n v="456044564"/>
    <n v="10000"/>
    <n v="1664.49"/>
    <d v="2016-09-27T00:00:00"/>
    <x v="406"/>
    <s v="sears.com"/>
    <s v="US"/>
    <s v="US"/>
    <n v="5"/>
    <n v="99"/>
    <s v="online_retail"/>
    <d v="2023-03-01T00:00:00"/>
    <d v="2012-10-05T00:00:00"/>
    <d v="2016-09-26T00:00:00"/>
    <n v="746"/>
    <n v="746"/>
    <n v="5658"/>
    <s v="PURCHASE"/>
    <x v="0"/>
    <n v="8335.51"/>
    <b v="0"/>
    <b v="0"/>
  </r>
  <r>
    <n v="537666122"/>
    <n v="537666122"/>
    <n v="10000"/>
    <n v="7585.47"/>
    <d v="2016-06-28T00:00:00"/>
    <x v="407"/>
    <s v="Dunkin' Donuts "/>
    <s v="US"/>
    <s v="US"/>
    <n v="5"/>
    <n v="1"/>
    <s v="fastfood"/>
    <d v="2027-05-01T00:00:00"/>
    <d v="2015-06-28T00:00:00"/>
    <d v="2015-06-28T00:00:00"/>
    <n v="510"/>
    <n v="510"/>
    <n v="8325"/>
    <s v="PURCHASE"/>
    <x v="0"/>
    <n v="2414.5300000000002"/>
    <b v="1"/>
    <b v="0"/>
  </r>
  <r>
    <n v="251837688"/>
    <n v="251837688"/>
    <n v="10000"/>
    <n v="8510.2199999999993"/>
    <d v="2016-11-13T00:00:00"/>
    <x v="408"/>
    <s v="AMC "/>
    <s v="US"/>
    <s v="US"/>
    <n v="5"/>
    <n v="8"/>
    <s v="entertainment"/>
    <d v="2021-01-01T00:00:00"/>
    <d v="2015-07-27T00:00:00"/>
    <d v="2016-10-20T00:00:00"/>
    <n v="246"/>
    <n v="246"/>
    <n v="2329"/>
    <s v="PURCHASE"/>
    <x v="0"/>
    <n v="1489.78"/>
    <b v="1"/>
    <b v="0"/>
  </r>
  <r>
    <n v="843697122"/>
    <n v="843697122"/>
    <n v="10000"/>
    <n v="2851.1"/>
    <d v="2016-04-16T00:00:00"/>
    <x v="409"/>
    <s v="amazon.com"/>
    <s v="US"/>
    <s v="US"/>
    <n v="2"/>
    <n v="8"/>
    <s v="online_retail"/>
    <d v="2021-12-01T00:00:00"/>
    <d v="2015-03-14T00:00:00"/>
    <d v="2015-03-14T00:00:00"/>
    <n v="160"/>
    <n v="160"/>
    <n v="7228"/>
    <s v="PURCHASE"/>
    <x v="0"/>
    <n v="7148.9"/>
    <b v="0"/>
    <b v="0"/>
  </r>
  <r>
    <n v="843697122"/>
    <n v="843697122"/>
    <n v="10000"/>
    <n v="3601.27"/>
    <d v="2016-04-14T00:00:00"/>
    <x v="410"/>
    <s v="oldnavy.com"/>
    <s v="US"/>
    <s v="US"/>
    <n v="5"/>
    <n v="1"/>
    <s v="online_retail"/>
    <d v="2026-09-01T00:00:00"/>
    <d v="2015-03-14T00:00:00"/>
    <d v="2015-03-14T00:00:00"/>
    <n v="160"/>
    <n v="160"/>
    <n v="7228"/>
    <s v="PURCHASE"/>
    <x v="0"/>
    <n v="6398.73"/>
    <b v="0"/>
    <b v="0"/>
  </r>
  <r>
    <n v="537666122"/>
    <n v="537666122"/>
    <n v="10000"/>
    <n v="7884.23"/>
    <d v="2016-06-23T00:00:00"/>
    <x v="411"/>
    <s v="EZ Putt Putt "/>
    <s v="US"/>
    <s v="US"/>
    <n v="5"/>
    <n v="1"/>
    <s v="entertainment"/>
    <d v="2021-01-01T00:00:00"/>
    <d v="2015-06-28T00:00:00"/>
    <d v="2015-06-28T00:00:00"/>
    <n v="510"/>
    <n v="510"/>
    <n v="8325"/>
    <s v="PURCHASE"/>
    <x v="1"/>
    <n v="2115.77"/>
    <b v="1"/>
    <b v="0"/>
  </r>
  <r>
    <n v="954119660"/>
    <n v="954119660"/>
    <n v="10000"/>
    <n v="3482.1"/>
    <d v="2016-07-14T00:00:00"/>
    <x v="412"/>
    <s v="EZ Putt Putt "/>
    <s v="US"/>
    <s v="US"/>
    <n v="9"/>
    <n v="1"/>
    <s v="entertainment"/>
    <d v="2026-02-01T00:00:00"/>
    <d v="2015-06-19T00:00:00"/>
    <d v="2015-06-19T00:00:00"/>
    <n v="948"/>
    <n v="948"/>
    <n v="7436"/>
    <s v="PURCHASE"/>
    <x v="0"/>
    <n v="6517.9"/>
    <b v="1"/>
    <b v="0"/>
  </r>
  <r>
    <n v="537986365"/>
    <n v="537986365"/>
    <n v="10000"/>
    <n v="3302.6"/>
    <d v="2016-01-12T00:00:00"/>
    <x v="413"/>
    <s v="AMC "/>
    <s v="US"/>
    <s v="US"/>
    <n v="9"/>
    <n v="1"/>
    <s v="entertainment"/>
    <d v="2021-01-01T00:00:00"/>
    <d v="2014-06-23T00:00:00"/>
    <d v="2014-06-23T00:00:00"/>
    <n v="626"/>
    <n v="626"/>
    <n v="5914"/>
    <s v="PURCHASE"/>
    <x v="0"/>
    <n v="6697.4"/>
    <b v="1"/>
    <b v="0"/>
  </r>
  <r>
    <n v="456044564"/>
    <n v="456044564"/>
    <n v="10000"/>
    <n v="2835.76"/>
    <d v="2016-09-07T00:00:00"/>
    <x v="414"/>
    <s v="ebay.com"/>
    <s v="US"/>
    <s v="US"/>
    <n v="2"/>
    <n v="1"/>
    <s v="online_retail"/>
    <d v="2026-07-01T00:00:00"/>
    <d v="2012-10-05T00:00:00"/>
    <d v="2016-08-26T00:00:00"/>
    <n v="746"/>
    <n v="746"/>
    <n v="5658"/>
    <s v="PURCHASE"/>
    <x v="0"/>
    <n v="7164.24"/>
    <b v="0"/>
    <b v="0"/>
  </r>
  <r>
    <n v="456044564"/>
    <n v="456044564"/>
    <n v="10000"/>
    <n v="3864.44"/>
    <d v="2016-02-07T00:00:00"/>
    <x v="415"/>
    <s v="EZ Putt Putt "/>
    <s v="US"/>
    <s v="US"/>
    <n v="5"/>
    <n v="1"/>
    <s v="entertainment"/>
    <d v="2029-07-01T00:00:00"/>
    <d v="2012-10-05T00:00:00"/>
    <d v="2016-02-05T00:00:00"/>
    <n v="746"/>
    <n v="746"/>
    <n v="5658"/>
    <s v="PURCHASE"/>
    <x v="0"/>
    <n v="6135.56"/>
    <b v="1"/>
    <b v="0"/>
  </r>
  <r>
    <n v="452235002"/>
    <n v="452235002"/>
    <n v="10000"/>
    <n v="8534.9699999999993"/>
    <d v="2016-06-15T00:00:00"/>
    <x v="416"/>
    <s v="Uptown BBQ"/>
    <s v="US"/>
    <s v="US"/>
    <n v="9"/>
    <n v="1"/>
    <s v="food"/>
    <d v="2022-08-01T00:00:00"/>
    <d v="2014-02-22T00:00:00"/>
    <d v="2014-02-22T00:00:00"/>
    <n v="165"/>
    <n v="165"/>
    <n v="6424"/>
    <s v="PURCHASE"/>
    <x v="0"/>
    <n v="1465.03"/>
    <b v="1"/>
    <b v="0"/>
  </r>
  <r>
    <n v="589642154"/>
    <n v="589642154"/>
    <n v="10000"/>
    <n v="7218.46"/>
    <d v="2016-10-18T00:00:00"/>
    <x v="417"/>
    <s v="1st Restaurant"/>
    <s v="US"/>
    <s v="US"/>
    <n v="9"/>
    <n v="1"/>
    <s v="food"/>
    <d v="2019-12-01T00:00:00"/>
    <d v="2014-11-14T00:00:00"/>
    <d v="2016-10-10T00:00:00"/>
    <n v="416"/>
    <n v="416"/>
    <n v="1565"/>
    <s v="PURCHASE"/>
    <x v="0"/>
    <n v="2781.54"/>
    <b v="1"/>
    <b v="0"/>
  </r>
  <r>
    <n v="456044564"/>
    <n v="456044564"/>
    <n v="10000"/>
    <n v="2617.63"/>
    <d v="2016-02-11T00:00:00"/>
    <x v="418"/>
    <s v="Ray's Fries "/>
    <s v="US"/>
    <s v="US"/>
    <n v="9"/>
    <n v="8"/>
    <s v="food"/>
    <d v="2027-02-01T00:00:00"/>
    <d v="2012-10-05T00:00:00"/>
    <d v="2016-02-05T00:00:00"/>
    <n v="746"/>
    <n v="746"/>
    <n v="5658"/>
    <s v="PURCHASE"/>
    <x v="0"/>
    <n v="7382.37"/>
    <b v="1"/>
    <b v="0"/>
  </r>
  <r>
    <n v="537986365"/>
    <n v="537986365"/>
    <n v="10000"/>
    <n v="5525.2"/>
    <d v="2016-02-10T00:00:00"/>
    <x v="419"/>
    <s v="Renaissance Hotel "/>
    <s v="US"/>
    <s v="US"/>
    <n v="9"/>
    <n v="1"/>
    <s v="hotels"/>
    <d v="2025-03-01T00:00:00"/>
    <d v="2014-06-23T00:00:00"/>
    <d v="2014-06-23T00:00:00"/>
    <n v="511"/>
    <n v="511"/>
    <n v="2847"/>
    <s v="PURCHASE"/>
    <x v="0"/>
    <n v="4474.8"/>
    <b v="0"/>
    <b v="0"/>
  </r>
  <r>
    <n v="752299461"/>
    <n v="752299461"/>
    <n v="10000"/>
    <n v="2237.12"/>
    <d v="2016-10-24T00:00:00"/>
    <x v="420"/>
    <s v="Starbucks "/>
    <s v="US"/>
    <s v="US"/>
    <n v="5"/>
    <n v="8"/>
    <s v="fastfood"/>
    <d v="2022-02-01T00:00:00"/>
    <d v="2015-05-14T00:00:00"/>
    <d v="2016-02-23T00:00:00"/>
    <n v="261"/>
    <n v="261"/>
    <n v="7334"/>
    <s v="PURCHASE"/>
    <x v="0"/>
    <n v="7762.88"/>
    <b v="0"/>
    <b v="0"/>
  </r>
  <r>
    <n v="820901489"/>
    <n v="820901489"/>
    <n v="10000"/>
    <n v="4124.2700000000004"/>
    <d v="2016-12-26T00:00:00"/>
    <x v="421"/>
    <s v="Apple iTunes"/>
    <s v="US"/>
    <s v="US"/>
    <n v="9"/>
    <n v="99"/>
    <s v="mobileapps"/>
    <d v="2028-06-01T00:00:00"/>
    <d v="2015-09-19T00:00:00"/>
    <d v="2015-09-19T00:00:00"/>
    <n v="325"/>
    <n v="325"/>
    <n v="1999"/>
    <s v="PURCHASE"/>
    <x v="0"/>
    <n v="5875.73"/>
    <b v="0"/>
    <b v="0"/>
  </r>
  <r>
    <n v="537986365"/>
    <n v="537986365"/>
    <n v="10000"/>
    <n v="4224.08"/>
    <d v="2016-01-10T00:00:00"/>
    <x v="272"/>
    <s v="Hyatt House "/>
    <s v="US"/>
    <s v="US"/>
    <n v="5"/>
    <n v="1"/>
    <s v="hotels"/>
    <d v="2020-03-01T00:00:00"/>
    <d v="2014-06-23T00:00:00"/>
    <d v="2014-06-23T00:00:00"/>
    <n v="511"/>
    <n v="511"/>
    <n v="2847"/>
    <s v="PURCHASE"/>
    <x v="0"/>
    <n v="5775.92"/>
    <b v="0"/>
    <b v="0"/>
  </r>
  <r>
    <n v="211818721"/>
    <n v="211818721"/>
    <n v="10000"/>
    <n v="2567.83"/>
    <d v="2016-05-27T00:00:00"/>
    <x v="422"/>
    <s v="Virgin Airlines"/>
    <s v="US"/>
    <s v="US"/>
    <n v="2"/>
    <n v="1"/>
    <s v="airline"/>
    <d v="2031-04-01T00:00:00"/>
    <d v="2015-01-06T00:00:00"/>
    <d v="2015-01-06T00:00:00"/>
    <n v="933"/>
    <n v="933"/>
    <n v="2771"/>
    <s v="PURCHASE"/>
    <x v="0"/>
    <n v="7432.17"/>
    <b v="0"/>
    <b v="0"/>
  </r>
  <r>
    <n v="862899596"/>
    <n v="862899596"/>
    <n v="10000"/>
    <n v="1058.69"/>
    <d v="2016-08-03T00:00:00"/>
    <x v="13"/>
    <s v="Shell Tire"/>
    <s v="US"/>
    <s v="US"/>
    <n v="5"/>
    <n v="8"/>
    <s v="auto"/>
    <d v="2028-01-01T00:00:00"/>
    <d v="2015-11-11T00:00:00"/>
    <d v="2015-11-11T00:00:00"/>
    <n v="934"/>
    <n v="934"/>
    <n v="9371"/>
    <s v="ADDRESS_VERIFICATION"/>
    <x v="0"/>
    <n v="8941.31"/>
    <b v="0"/>
    <b v="0"/>
  </r>
  <r>
    <n v="997944219"/>
    <n v="997944219"/>
    <n v="10000"/>
    <n v="6434.63"/>
    <d v="2016-07-03T00:00:00"/>
    <x v="423"/>
    <s v="Universe Massage "/>
    <s v="US"/>
    <s v="US"/>
    <n v="9"/>
    <n v="1"/>
    <s v="personal care"/>
    <d v="2031-03-01T00:00:00"/>
    <d v="2013-08-31T00:00:00"/>
    <d v="2016-04-24T00:00:00"/>
    <n v="180"/>
    <n v="180"/>
    <n v="169"/>
    <s v="PURCHASE"/>
    <x v="0"/>
    <n v="3565.37"/>
    <b v="1"/>
    <b v="0"/>
  </r>
  <r>
    <n v="456044564"/>
    <n v="456044564"/>
    <n v="10000"/>
    <n v="2550.4699999999998"/>
    <d v="2016-01-30T00:00:00"/>
    <x v="13"/>
    <s v="1st Sandwitch Bar "/>
    <s v="US"/>
    <s v="US"/>
    <n v="2"/>
    <n v="8"/>
    <s v="food"/>
    <d v="2030-04-01T00:00:00"/>
    <d v="2012-10-05T00:00:00"/>
    <d v="2016-01-17T00:00:00"/>
    <n v="746"/>
    <n v="746"/>
    <n v="5658"/>
    <s v="ADDRESS_VERIFICATION"/>
    <x v="0"/>
    <n v="7449.53"/>
    <b v="0"/>
    <b v="0"/>
  </r>
  <r>
    <n v="468260493"/>
    <n v="468260493"/>
    <n v="10000"/>
    <n v="9942.49"/>
    <d v="2016-07-20T00:00:00"/>
    <x v="424"/>
    <s v="Mobil Gas "/>
    <s v="US"/>
    <s v="US"/>
    <n v="9"/>
    <n v="1"/>
    <s v="fuel"/>
    <d v="2022-12-01T00:00:00"/>
    <d v="2015-09-21T00:00:00"/>
    <d v="2016-06-07T00:00:00"/>
    <n v="151"/>
    <n v="151"/>
    <n v="983"/>
    <s v="PURCHASE"/>
    <x v="0"/>
    <n v="57.51"/>
    <b v="1"/>
    <b v="0"/>
  </r>
  <r>
    <n v="138312134"/>
    <n v="138312134"/>
    <n v="10000"/>
    <n v="8799.58"/>
    <d v="2016-04-13T00:00:00"/>
    <x v="425"/>
    <s v="oldnavy.com"/>
    <s v="US"/>
    <s v="US"/>
    <n v="2"/>
    <n v="1"/>
    <s v="online_retail"/>
    <d v="2019-03-01T00:00:00"/>
    <d v="2015-06-09T00:00:00"/>
    <d v="2015-06-09T00:00:00"/>
    <n v="806"/>
    <n v="806"/>
    <n v="4093"/>
    <s v="PURCHASE"/>
    <x v="0"/>
    <n v="1200.42"/>
    <b v="0"/>
    <b v="0"/>
  </r>
  <r>
    <n v="141094116"/>
    <n v="141094116"/>
    <n v="10000"/>
    <n v="8816.39"/>
    <d v="2016-06-20T00:00:00"/>
    <x v="426"/>
    <s v="target.com"/>
    <s v="US"/>
    <s v="US"/>
    <n v="80"/>
    <n v="1"/>
    <s v="online_retail"/>
    <d v="2025-06-01T00:00:00"/>
    <d v="2011-12-22T00:00:00"/>
    <d v="2011-12-22T00:00:00"/>
    <n v="961"/>
    <n v="961"/>
    <n v="662"/>
    <s v="PURCHASE"/>
    <x v="0"/>
    <n v="1183.6099999999999"/>
    <b v="0"/>
    <b v="0"/>
  </r>
  <r>
    <n v="456044564"/>
    <n v="456044564"/>
    <n v="10000"/>
    <n v="583.44000000000005"/>
    <d v="2016-04-23T00:00:00"/>
    <x v="427"/>
    <s v="34th BBQ "/>
    <s v="US"/>
    <s v="US"/>
    <n v="2"/>
    <n v="1"/>
    <s v="food"/>
    <d v="2023-03-01T00:00:00"/>
    <d v="2012-10-05T00:00:00"/>
    <d v="2016-03-29T00:00:00"/>
    <n v="746"/>
    <n v="746"/>
    <n v="5658"/>
    <s v="PURCHASE"/>
    <x v="0"/>
    <n v="9416.56"/>
    <b v="1"/>
    <b v="0"/>
  </r>
  <r>
    <n v="883947897"/>
    <n v="883947897"/>
    <n v="10000"/>
    <n v="9936.91"/>
    <d v="2016-06-04T00:00:00"/>
    <x v="428"/>
    <s v="Shake Shack "/>
    <s v="US"/>
    <s v="US"/>
    <n v="5"/>
    <n v="1"/>
    <s v="fastfood"/>
    <d v="2022-03-01T00:00:00"/>
    <d v="2013-09-25T00:00:00"/>
    <d v="2013-09-25T00:00:00"/>
    <n v="160"/>
    <n v="160"/>
    <n v="6291"/>
    <s v="PURCHASE"/>
    <x v="0"/>
    <n v="63.09"/>
    <b v="1"/>
    <b v="0"/>
  </r>
  <r>
    <n v="698997132"/>
    <n v="698997132"/>
    <n v="10000"/>
    <n v="8955.89"/>
    <d v="2016-07-07T00:00:00"/>
    <x v="429"/>
    <s v="WSC "/>
    <s v="US"/>
    <s v="US"/>
    <n v="5"/>
    <n v="1"/>
    <s v="health"/>
    <d v="2027-11-01T00:00:00"/>
    <d v="2015-01-25T00:00:00"/>
    <d v="2015-01-25T00:00:00"/>
    <n v="703"/>
    <n v="703"/>
    <n v="3702"/>
    <s v="PURCHASE"/>
    <x v="0"/>
    <n v="1044.1099999999999"/>
    <b v="0"/>
    <b v="0"/>
  </r>
  <r>
    <n v="985096705"/>
    <n v="985096705"/>
    <n v="10000"/>
    <n v="9881.81"/>
    <d v="2016-07-26T00:00:00"/>
    <x v="430"/>
    <s v="Mobile eCards"/>
    <s v="US"/>
    <s v="US"/>
    <n v="2"/>
    <n v="1"/>
    <s v="online_gifts"/>
    <d v="2018-05-01T00:00:00"/>
    <d v="2015-10-30T00:00:00"/>
    <d v="2015-10-30T00:00:00"/>
    <n v="920"/>
    <n v="920"/>
    <n v="4016"/>
    <s v="PURCHASE"/>
    <x v="0"/>
    <n v="118.19"/>
    <b v="0"/>
    <b v="0"/>
  </r>
  <r>
    <n v="768143160"/>
    <n v="768143160"/>
    <n v="10000"/>
    <n v="1937.88"/>
    <d v="2016-07-15T00:00:00"/>
    <x v="369"/>
    <s v="Play Store"/>
    <s v="US"/>
    <s v="US"/>
    <n v="9"/>
    <n v="1"/>
    <s v="mobileapps"/>
    <d v="2027-02-01T00:00:00"/>
    <d v="2015-12-17T00:00:00"/>
    <d v="2015-12-17T00:00:00"/>
    <n v="230"/>
    <n v="230"/>
    <n v="2051"/>
    <s v="PURCHASE"/>
    <x v="0"/>
    <n v="8062.12"/>
    <b v="0"/>
    <b v="0"/>
  </r>
  <r>
    <n v="606585165"/>
    <n v="606585165"/>
    <n v="10000"/>
    <n v="7424.26"/>
    <d v="2016-12-04T00:00:00"/>
    <x v="431"/>
    <s v="Fresh eCards"/>
    <s v="US"/>
    <s v="US"/>
    <n v="5"/>
    <n v="1"/>
    <s v="online_gifts"/>
    <d v="2026-07-01T00:00:00"/>
    <d v="2014-05-07T00:00:00"/>
    <d v="2016-11-08T00:00:00"/>
    <n v="739"/>
    <n v="739"/>
    <n v="8666"/>
    <s v="PURCHASE"/>
    <x v="0"/>
    <n v="2575.7399999999998"/>
    <b v="0"/>
    <b v="0"/>
  </r>
  <r>
    <n v="765243552"/>
    <n v="765243552"/>
    <n v="10000"/>
    <n v="3169.5"/>
    <d v="2016-05-18T00:00:00"/>
    <x v="432"/>
    <s v="34th BBQ "/>
    <s v="US"/>
    <s v="US"/>
    <n v="2"/>
    <n v="1"/>
    <s v="food"/>
    <d v="2019-09-01T00:00:00"/>
    <d v="2014-06-04T00:00:00"/>
    <d v="2014-06-04T00:00:00"/>
    <n v="957"/>
    <n v="957"/>
    <n v="6934"/>
    <s v="PURCHASE"/>
    <x v="0"/>
    <n v="6830.5"/>
    <b v="1"/>
    <b v="0"/>
  </r>
  <r>
    <n v="524279600"/>
    <n v="524279600"/>
    <n v="10000"/>
    <n v="5243.92"/>
    <d v="2016-08-10T00:00:00"/>
    <x v="433"/>
    <s v="Convenient Tire"/>
    <s v="US"/>
    <s v="US"/>
    <n v="5"/>
    <n v="8"/>
    <s v="auto"/>
    <d v="2018-07-01T00:00:00"/>
    <d v="2015-02-01T00:00:00"/>
    <d v="2015-02-01T00:00:00"/>
    <n v="163"/>
    <n v="163"/>
    <n v="7679"/>
    <s v="PURCHASE"/>
    <x v="0"/>
    <n v="4756.08"/>
    <b v="1"/>
    <b v="0"/>
  </r>
  <r>
    <n v="372563955"/>
    <n v="372563955"/>
    <n v="10000"/>
    <n v="4435.82"/>
    <d v="2016-03-20T00:00:00"/>
    <x v="434"/>
    <s v="Lyft"/>
    <s v="US"/>
    <s v="US"/>
    <n v="2"/>
    <n v="1"/>
    <s v="rideshare"/>
    <d v="2020-06-01T00:00:00"/>
    <d v="2015-06-25T00:00:00"/>
    <d v="2015-06-25T00:00:00"/>
    <n v="191"/>
    <n v="191"/>
    <n v="1147"/>
    <s v="PURCHASE"/>
    <x v="0"/>
    <n v="5564.18"/>
    <b v="0"/>
    <b v="0"/>
  </r>
  <r>
    <n v="354888922"/>
    <n v="354888922"/>
    <n v="10000"/>
    <n v="9847.11"/>
    <d v="2016-08-26T00:00:00"/>
    <x v="435"/>
    <s v="Lyft"/>
    <s v="US"/>
    <s v="US"/>
    <n v="2"/>
    <n v="1"/>
    <s v="rideshare"/>
    <d v="2030-09-01T00:00:00"/>
    <d v="2015-07-26T00:00:00"/>
    <d v="2015-07-26T00:00:00"/>
    <n v="293"/>
    <n v="293"/>
    <n v="1777"/>
    <s v="PURCHASE"/>
    <x v="0"/>
    <n v="152.88999999999999"/>
    <b v="0"/>
    <b v="0"/>
  </r>
  <r>
    <n v="251837688"/>
    <n v="251837688"/>
    <n v="10000"/>
    <n v="8359.4699999999993"/>
    <d v="2016-07-13T00:00:00"/>
    <x v="436"/>
    <s v="Best Bistro "/>
    <s v="US"/>
    <s v="US"/>
    <n v="5"/>
    <n v="8"/>
    <s v="food"/>
    <d v="2021-08-01T00:00:00"/>
    <d v="2015-07-27T00:00:00"/>
    <d v="2016-04-06T00:00:00"/>
    <n v="738"/>
    <n v="738"/>
    <n v="3562"/>
    <s v="PURCHASE"/>
    <x v="0"/>
    <n v="1640.53"/>
    <b v="1"/>
    <b v="0"/>
  </r>
  <r>
    <n v="329329907"/>
    <n v="329329907"/>
    <n v="10000"/>
    <n v="6335.79"/>
    <d v="2016-05-26T00:00:00"/>
    <x v="437"/>
    <s v="gap.com"/>
    <s v="US"/>
    <s v="US"/>
    <n v="5"/>
    <n v="1"/>
    <s v="online_retail"/>
    <d v="2023-11-01T00:00:00"/>
    <d v="2012-09-10T00:00:00"/>
    <d v="2016-02-29T00:00:00"/>
    <n v="609"/>
    <n v="609"/>
    <n v="414"/>
    <s v="PURCHASE"/>
    <x v="0"/>
    <n v="3664.21"/>
    <b v="0"/>
    <b v="0"/>
  </r>
  <r>
    <n v="594564236"/>
    <n v="594564236"/>
    <n v="10000"/>
    <n v="9035.65"/>
    <d v="2016-12-06T00:00:00"/>
    <x v="438"/>
    <s v="hulu.com"/>
    <s v="US"/>
    <s v="US"/>
    <n v="5"/>
    <n v="1"/>
    <s v="online_subscriptions"/>
    <d v="2030-07-01T00:00:00"/>
    <d v="2015-07-13T00:00:00"/>
    <d v="2016-08-18T00:00:00"/>
    <n v="712"/>
    <n v="712"/>
    <n v="5090"/>
    <s v="PURCHASE"/>
    <x v="0"/>
    <n v="964.35"/>
    <b v="0"/>
    <b v="0"/>
  </r>
  <r>
    <n v="459485119"/>
    <n v="459485119"/>
    <n v="10000"/>
    <n v="2919.56"/>
    <d v="2016-08-27T00:00:00"/>
    <x v="439"/>
    <s v="AMC "/>
    <s v="US"/>
    <s v="US"/>
    <n v="5"/>
    <n v="8"/>
    <s v="entertainment"/>
    <d v="2027-08-01T00:00:00"/>
    <d v="2013-03-15T00:00:00"/>
    <d v="2013-03-15T00:00:00"/>
    <n v="639"/>
    <n v="639"/>
    <n v="0"/>
    <s v="PURCHASE"/>
    <x v="0"/>
    <n v="7080.44"/>
    <b v="1"/>
    <b v="0"/>
  </r>
  <r>
    <n v="520717889"/>
    <n v="520717889"/>
    <n v="10000"/>
    <n v="3629.16"/>
    <d v="2016-11-10T00:00:00"/>
    <x v="440"/>
    <s v="San Francisco Post"/>
    <s v="US"/>
    <s v="US"/>
    <n v="5"/>
    <n v="1"/>
    <s v="subscriptions"/>
    <d v="2021-06-01T00:00:00"/>
    <d v="2015-01-12T00:00:00"/>
    <d v="2016-10-14T00:00:00"/>
    <n v="465"/>
    <n v="465"/>
    <n v="5358"/>
    <s v="PURCHASE"/>
    <x v="0"/>
    <n v="6370.84"/>
    <b v="0"/>
    <b v="0"/>
  </r>
  <r>
    <n v="456044564"/>
    <n v="456044564"/>
    <n v="10000"/>
    <n v="688.91"/>
    <d v="2016-11-14T00:00:00"/>
    <x v="441"/>
    <s v="Regal Cinemas "/>
    <s v="US"/>
    <s v="US"/>
    <n v="9"/>
    <n v="1"/>
    <s v="entertainment"/>
    <d v="2022-10-01T00:00:00"/>
    <d v="2012-10-05T00:00:00"/>
    <d v="2016-11-03T00:00:00"/>
    <n v="746"/>
    <n v="746"/>
    <n v="5658"/>
    <s v="PURCHASE"/>
    <x v="0"/>
    <n v="9311.09"/>
    <b v="1"/>
    <b v="0"/>
  </r>
  <r>
    <n v="720097429"/>
    <n v="720097429"/>
    <n v="10000"/>
    <n v="9737.8799999999992"/>
    <d v="2016-11-02T00:00:00"/>
    <x v="442"/>
    <s v="Annies Fries"/>
    <s v="US"/>
    <s v="US"/>
    <n v="5"/>
    <n v="1"/>
    <s v="food"/>
    <d v="2023-11-01T00:00:00"/>
    <d v="2014-12-27T00:00:00"/>
    <d v="2016-01-17T00:00:00"/>
    <n v="663"/>
    <n v="663"/>
    <n v="389"/>
    <s v="PURCHASE"/>
    <x v="0"/>
    <n v="262.12"/>
    <b v="1"/>
    <b v="0"/>
  </r>
  <r>
    <n v="661555220"/>
    <n v="661555220"/>
    <n v="10000"/>
    <n v="10000"/>
    <d v="2016-12-05T00:00:00"/>
    <x v="443"/>
    <s v="Wendys "/>
    <s v="US"/>
    <s v="US"/>
    <n v="9"/>
    <n v="8"/>
    <s v="fastfood"/>
    <d v="2024-11-01T00:00:00"/>
    <d v="2011-01-10T00:00:00"/>
    <d v="2011-01-10T00:00:00"/>
    <n v="867"/>
    <n v="867"/>
    <n v="8240"/>
    <s v="PURCHASE"/>
    <x v="0"/>
    <n v="0"/>
    <b v="1"/>
    <b v="0"/>
  </r>
  <r>
    <n v="169746837"/>
    <n v="169746837"/>
    <n v="10000"/>
    <n v="6486.37"/>
    <d v="2016-04-13T00:00:00"/>
    <x v="444"/>
    <s v="Lyft"/>
    <s v="US"/>
    <s v="US"/>
    <n v="2"/>
    <n v="1"/>
    <s v="rideshare"/>
    <d v="2028-10-01T00:00:00"/>
    <d v="2015-05-25T00:00:00"/>
    <d v="2016-03-20T00:00:00"/>
    <n v="406"/>
    <n v="406"/>
    <n v="4621"/>
    <s v="PURCHASE"/>
    <x v="0"/>
    <n v="3513.63"/>
    <b v="0"/>
    <b v="0"/>
  </r>
  <r>
    <n v="671010665"/>
    <n v="671010665"/>
    <n v="10000"/>
    <n v="1381.32"/>
    <d v="2016-07-28T00:00:00"/>
    <x v="445"/>
    <s v="AMC "/>
    <s v="US"/>
    <s v="US"/>
    <n v="5"/>
    <n v="1"/>
    <s v="entertainment"/>
    <d v="2019-03-01T00:00:00"/>
    <d v="2014-12-16T00:00:00"/>
    <d v="2016-07-09T00:00:00"/>
    <n v="243"/>
    <n v="243"/>
    <n v="9731"/>
    <s v="PURCHASE"/>
    <x v="0"/>
    <n v="8618.68"/>
    <b v="0"/>
    <b v="0"/>
  </r>
  <r>
    <n v="752299461"/>
    <n v="752299461"/>
    <n v="10000"/>
    <n v="2889.39"/>
    <d v="2016-12-28T00:00:00"/>
    <x v="446"/>
    <s v="Sunoco Gas "/>
    <s v="US"/>
    <s v="US"/>
    <n v="9"/>
    <n v="1"/>
    <s v="fuel"/>
    <d v="2020-12-01T00:00:00"/>
    <d v="2015-05-14T00:00:00"/>
    <d v="2016-02-23T00:00:00"/>
    <n v="261"/>
    <n v="261"/>
    <n v="7334"/>
    <s v="PURCHASE"/>
    <x v="0"/>
    <n v="7110.61"/>
    <b v="1"/>
    <b v="0"/>
  </r>
  <r>
    <n v="718721492"/>
    <n v="718721492"/>
    <n v="10000"/>
    <n v="9001.15"/>
    <d v="2016-03-31T00:00:00"/>
    <x v="447"/>
    <s v="Wayfair.com"/>
    <s v="US"/>
    <s v="US"/>
    <n v="5"/>
    <n v="1"/>
    <s v="furniture"/>
    <d v="2029-04-01T00:00:00"/>
    <d v="2015-01-16T00:00:00"/>
    <d v="2015-01-16T00:00:00"/>
    <n v="209"/>
    <n v="209"/>
    <n v="4472"/>
    <s v="PURCHASE"/>
    <x v="0"/>
    <n v="998.85"/>
    <b v="1"/>
    <b v="0"/>
  </r>
  <r>
    <n v="456044564"/>
    <n v="456044564"/>
    <n v="10000"/>
    <n v="3871.28"/>
    <d v="2016-06-07T00:00:00"/>
    <x v="448"/>
    <s v="sears.com"/>
    <s v="US"/>
    <s v="US"/>
    <n v="2"/>
    <n v="8"/>
    <s v="online_retail"/>
    <d v="2027-07-01T00:00:00"/>
    <d v="2012-10-05T00:00:00"/>
    <d v="2016-05-25T00:00:00"/>
    <n v="746"/>
    <n v="746"/>
    <n v="5658"/>
    <s v="PURCHASE"/>
    <x v="0"/>
    <n v="6128.72"/>
    <b v="0"/>
    <b v="0"/>
  </r>
  <r>
    <n v="591317835"/>
    <n v="591317835"/>
    <n v="10000"/>
    <n v="5068.16"/>
    <d v="2016-05-11T00:00:00"/>
    <x v="449"/>
    <s v="Dunkin' Donuts "/>
    <s v="US"/>
    <s v="US"/>
    <n v="5"/>
    <n v="1"/>
    <s v="fastfood"/>
    <d v="2021-02-01T00:00:00"/>
    <d v="2015-08-29T00:00:00"/>
    <d v="2015-08-29T00:00:00"/>
    <n v="565"/>
    <n v="565"/>
    <n v="3699"/>
    <s v="PURCHASE"/>
    <x v="0"/>
    <n v="4931.84"/>
    <b v="1"/>
    <b v="0"/>
  </r>
  <r>
    <n v="888231319"/>
    <n v="888231319"/>
    <n v="10000"/>
    <n v="734.17"/>
    <d v="2016-03-07T00:00:00"/>
    <x v="450"/>
    <s v="AMC "/>
    <s v="US"/>
    <s v="US"/>
    <n v="2"/>
    <n v="1"/>
    <s v="entertainment"/>
    <d v="2028-10-01T00:00:00"/>
    <d v="2015-04-09T00:00:00"/>
    <d v="2016-02-07T00:00:00"/>
    <n v="486"/>
    <n v="486"/>
    <n v="6743"/>
    <s v="PURCHASE"/>
    <x v="0"/>
    <n v="9265.83"/>
    <b v="1"/>
    <b v="0"/>
  </r>
  <r>
    <n v="329329907"/>
    <n v="329329907"/>
    <n v="10000"/>
    <n v="7984.64"/>
    <d v="2016-06-05T00:00:00"/>
    <x v="451"/>
    <s v="Wendys "/>
    <s v="US"/>
    <s v="US"/>
    <n v="5"/>
    <n v="1"/>
    <s v="fastfood"/>
    <d v="2029-06-01T00:00:00"/>
    <d v="2012-09-10T00:00:00"/>
    <d v="2016-02-29T00:00:00"/>
    <n v="609"/>
    <n v="609"/>
    <n v="414"/>
    <s v="PURCHASE"/>
    <x v="0"/>
    <n v="2015.36"/>
    <b v="1"/>
    <b v="0"/>
  </r>
  <r>
    <n v="537666122"/>
    <n v="537666122"/>
    <n v="10000"/>
    <n v="9137.16"/>
    <d v="2016-04-02T00:00:00"/>
    <x v="13"/>
    <s v="Hardee's "/>
    <s v="US"/>
    <s v="US"/>
    <n v="9"/>
    <n v="1"/>
    <s v="fastfood"/>
    <d v="2023-05-01T00:00:00"/>
    <d v="2015-06-28T00:00:00"/>
    <d v="2015-06-28T00:00:00"/>
    <n v="510"/>
    <n v="510"/>
    <n v="8325"/>
    <s v="ADDRESS_VERIFICATION"/>
    <x v="0"/>
    <n v="862.84"/>
    <b v="0"/>
    <b v="0"/>
  </r>
  <r>
    <n v="468441453"/>
    <n v="468441453"/>
    <n v="10000"/>
    <n v="4370.9799999999996"/>
    <d v="2016-02-11T00:00:00"/>
    <x v="452"/>
    <s v="Uber"/>
    <s v="US"/>
    <s v="US"/>
    <n v="2"/>
    <n v="1"/>
    <s v="rideshare"/>
    <d v="2030-03-01T00:00:00"/>
    <d v="2014-02-05T00:00:00"/>
    <d v="2016-02-07T00:00:00"/>
    <n v="608"/>
    <n v="608"/>
    <n v="9093"/>
    <s v="PURCHASE"/>
    <x v="0"/>
    <n v="5629.02"/>
    <b v="0"/>
    <b v="0"/>
  </r>
  <r>
    <n v="768143160"/>
    <n v="768143160"/>
    <n v="10000"/>
    <n v="1281.9000000000001"/>
    <d v="2016-07-18T00:00:00"/>
    <x v="453"/>
    <s v="Shake Shack "/>
    <s v="US"/>
    <s v="US"/>
    <n v="2"/>
    <n v="1"/>
    <s v="fastfood"/>
    <d v="2021-12-01T00:00:00"/>
    <d v="2015-12-17T00:00:00"/>
    <d v="2015-12-17T00:00:00"/>
    <n v="230"/>
    <n v="230"/>
    <n v="2051"/>
    <s v="PURCHASE"/>
    <x v="0"/>
    <n v="8718.1"/>
    <b v="1"/>
    <b v="0"/>
  </r>
  <r>
    <n v="865766447"/>
    <n v="865766447"/>
    <n v="10000"/>
    <n v="9368.7800000000007"/>
    <d v="2016-12-09T00:00:00"/>
    <x v="454"/>
    <s v="abc.com"/>
    <s v="US"/>
    <s v="US"/>
    <n v="9"/>
    <n v="1"/>
    <s v="online_subscriptions"/>
    <d v="2022-06-01T00:00:00"/>
    <d v="2015-07-21T00:00:00"/>
    <d v="2015-07-21T00:00:00"/>
    <n v="962"/>
    <n v="962"/>
    <n v="7538"/>
    <s v="PURCHASE"/>
    <x v="0"/>
    <n v="631.22"/>
    <b v="0"/>
    <b v="0"/>
  </r>
  <r>
    <n v="888231319"/>
    <n v="888231319"/>
    <n v="10000"/>
    <n v="5217.42"/>
    <d v="2016-05-05T00:00:00"/>
    <x v="455"/>
    <s v="EZ Putt Putt "/>
    <s v="US"/>
    <s v="US"/>
    <n v="9"/>
    <n v="1"/>
    <s v="entertainment"/>
    <d v="2025-08-01T00:00:00"/>
    <d v="2015-04-09T00:00:00"/>
    <d v="2016-02-07T00:00:00"/>
    <n v="486"/>
    <n v="486"/>
    <n v="6743"/>
    <s v="PURCHASE"/>
    <x v="0"/>
    <n v="4782.58"/>
    <b v="1"/>
    <b v="0"/>
  </r>
  <r>
    <n v="439836839"/>
    <n v="439836839"/>
    <n v="10000"/>
    <n v="7841.5"/>
    <d v="2016-06-18T00:00:00"/>
    <x v="456"/>
    <s v="Seattle News"/>
    <s v="US"/>
    <s v="US"/>
    <n v="2"/>
    <n v="1"/>
    <s v="subscriptions"/>
    <d v="2031-01-01T00:00:00"/>
    <d v="2013-11-02T00:00:00"/>
    <d v="2016-03-02T00:00:00"/>
    <n v="754"/>
    <n v="754"/>
    <n v="3493"/>
    <s v="PURCHASE"/>
    <x v="0"/>
    <n v="2158.5"/>
    <b v="0"/>
    <b v="0"/>
  </r>
  <r>
    <n v="169343418"/>
    <n v="169343418"/>
    <n v="10000"/>
    <n v="2119.06"/>
    <d v="2016-09-14T00:00:00"/>
    <x v="457"/>
    <s v="Fresh Flowers"/>
    <s v="US"/>
    <s v="US"/>
    <n v="5"/>
    <n v="1"/>
    <s v="online_gifts"/>
    <d v="2029-06-01T00:00:00"/>
    <d v="2015-07-19T00:00:00"/>
    <d v="2016-08-04T00:00:00"/>
    <n v="131"/>
    <n v="131"/>
    <n v="412"/>
    <s v="PURCHASE"/>
    <x v="0"/>
    <n v="7880.94"/>
    <b v="0"/>
    <b v="0"/>
  </r>
  <r>
    <n v="537986365"/>
    <n v="537986365"/>
    <n v="10000"/>
    <n v="701.97"/>
    <d v="2016-04-23T00:00:00"/>
    <x v="458"/>
    <s v="Uber"/>
    <s v="US"/>
    <s v="US"/>
    <n v="9"/>
    <n v="1"/>
    <s v="rideshare"/>
    <d v="2019-06-01T00:00:00"/>
    <d v="2014-06-23T00:00:00"/>
    <d v="2014-06-23T00:00:00"/>
    <n v="626"/>
    <n v="626"/>
    <n v="5914"/>
    <s v="PURCHASE"/>
    <x v="0"/>
    <n v="9298.0300000000007"/>
    <b v="0"/>
    <b v="0"/>
  </r>
  <r>
    <n v="608946082"/>
    <n v="608946082"/>
    <n v="10000"/>
    <n v="9236.5400000000009"/>
    <d v="2016-05-21T00:00:00"/>
    <x v="459"/>
    <s v="ebay.com"/>
    <s v="US"/>
    <s v="US"/>
    <n v="9"/>
    <n v="1"/>
    <s v="online_retail"/>
    <d v="2026-04-01T00:00:00"/>
    <d v="2015-05-30T00:00:00"/>
    <d v="2015-05-30T00:00:00"/>
    <n v="994"/>
    <n v="994"/>
    <n v="1680"/>
    <s v="PURCHASE"/>
    <x v="0"/>
    <n v="763.46"/>
    <b v="0"/>
    <b v="0"/>
  </r>
  <r>
    <n v="459485119"/>
    <n v="459485119"/>
    <n v="10000"/>
    <n v="7938.04"/>
    <d v="2016-06-13T00:00:00"/>
    <x v="460"/>
    <s v="EZ Putt Putt "/>
    <s v="US"/>
    <s v="US"/>
    <n v="5"/>
    <n v="8"/>
    <s v="entertainment"/>
    <d v="2026-11-01T00:00:00"/>
    <d v="2013-03-15T00:00:00"/>
    <d v="2013-03-15T00:00:00"/>
    <n v="639"/>
    <n v="639"/>
    <n v="0"/>
    <s v="PURCHASE"/>
    <x v="0"/>
    <n v="2061.96"/>
    <b v="0"/>
    <b v="0"/>
  </r>
  <r>
    <n v="219833982"/>
    <n v="219833982"/>
    <n v="10000"/>
    <n v="9442.65"/>
    <d v="2016-06-13T00:00:00"/>
    <x v="461"/>
    <s v="Uber"/>
    <s v="US"/>
    <s v="US"/>
    <n v="5"/>
    <n v="1"/>
    <s v="rideshare"/>
    <d v="2020-05-01T00:00:00"/>
    <d v="2014-02-12T00:00:00"/>
    <d v="2014-02-12T00:00:00"/>
    <n v="211"/>
    <n v="211"/>
    <n v="442"/>
    <s v="PURCHASE"/>
    <x v="0"/>
    <n v="557.35"/>
    <b v="0"/>
    <b v="0"/>
  </r>
  <r>
    <n v="456044564"/>
    <n v="456044564"/>
    <n v="10000"/>
    <n v="8359.25"/>
    <d v="2016-02-25T00:00:00"/>
    <x v="462"/>
    <s v="discount.com"/>
    <s v="US"/>
    <s v="US"/>
    <n v="2"/>
    <n v="1"/>
    <s v="online_retail"/>
    <d v="2028-01-01T00:00:00"/>
    <d v="2012-10-05T00:00:00"/>
    <d v="2016-02-16T00:00:00"/>
    <n v="746"/>
    <n v="746"/>
    <n v="5658"/>
    <s v="PURCHASE"/>
    <x v="0"/>
    <n v="1640.75"/>
    <b v="0"/>
    <b v="0"/>
  </r>
  <r>
    <n v="783122633"/>
    <n v="783122633"/>
    <n v="10000"/>
    <n v="7798.05"/>
    <d v="2016-10-08T00:00:00"/>
    <x v="463"/>
    <s v="Quizno's "/>
    <s v="US"/>
    <s v="US"/>
    <n v="9"/>
    <n v="1"/>
    <s v="fastfood"/>
    <d v="2025-01-01T00:00:00"/>
    <d v="2014-01-13T00:00:00"/>
    <d v="2016-04-11T00:00:00"/>
    <n v="963"/>
    <n v="963"/>
    <n v="4639"/>
    <s v="PURCHASE"/>
    <x v="0"/>
    <n v="2201.9499999999998"/>
    <b v="1"/>
    <b v="0"/>
  </r>
  <r>
    <n v="456044564"/>
    <n v="456044564"/>
    <n v="10000"/>
    <n v="4138.3900000000003"/>
    <d v="2016-05-21T00:00:00"/>
    <x v="464"/>
    <s v="target.com"/>
    <s v="US"/>
    <s v="US"/>
    <n v="2"/>
    <n v="8"/>
    <s v="online_retail"/>
    <d v="2032-01-01T00:00:00"/>
    <d v="2012-10-05T00:00:00"/>
    <d v="2016-05-14T00:00:00"/>
    <n v="746"/>
    <n v="746"/>
    <n v="5658"/>
    <s v="PURCHASE"/>
    <x v="0"/>
    <n v="5861.61"/>
    <b v="0"/>
    <b v="0"/>
  </r>
  <r>
    <n v="520717889"/>
    <n v="520717889"/>
    <n v="10000"/>
    <n v="4141.29"/>
    <d v="2016-09-23T00:00:00"/>
    <x v="465"/>
    <s v="San Francisco Post"/>
    <s v="US"/>
    <s v="US"/>
    <n v="2"/>
    <n v="8"/>
    <s v="subscriptions"/>
    <d v="2022-10-01T00:00:00"/>
    <d v="2015-01-12T00:00:00"/>
    <d v="2016-08-23T00:00:00"/>
    <n v="465"/>
    <n v="465"/>
    <n v="5358"/>
    <s v="PURCHASE"/>
    <x v="0"/>
    <n v="5858.71"/>
    <b v="0"/>
    <b v="0"/>
  </r>
  <r>
    <n v="456425635"/>
    <n v="456425635"/>
    <n v="10000"/>
    <n v="10000"/>
    <d v="2016-01-22T00:00:00"/>
    <x v="13"/>
    <s v="34th Diner"/>
    <s v="US"/>
    <s v="US"/>
    <n v="2"/>
    <n v="1"/>
    <s v="food"/>
    <d v="2025-09-01T00:00:00"/>
    <d v="2014-11-29T00:00:00"/>
    <d v="2014-11-29T00:00:00"/>
    <n v="428"/>
    <n v="428"/>
    <n v="713"/>
    <s v="ADDRESS_VERIFICATION"/>
    <x v="0"/>
    <n v="0"/>
    <b v="0"/>
    <b v="0"/>
  </r>
  <r>
    <n v="594564236"/>
    <n v="594564236"/>
    <n v="10000"/>
    <n v="8107.02"/>
    <d v="2016-02-05T00:00:00"/>
    <x v="466"/>
    <s v="apple.com"/>
    <s v="US"/>
    <s v="US"/>
    <n v="5"/>
    <n v="8"/>
    <s v="online_retail"/>
    <d v="2020-02-01T00:00:00"/>
    <d v="2015-07-13T00:00:00"/>
    <d v="2015-07-13T00:00:00"/>
    <n v="841"/>
    <n v="841"/>
    <n v="845"/>
    <s v="PURCHASE"/>
    <x v="0"/>
    <n v="1892.98"/>
    <b v="0"/>
    <b v="0"/>
  </r>
  <r>
    <n v="468441453"/>
    <n v="468441453"/>
    <n v="10000"/>
    <n v="4924.29"/>
    <d v="2016-07-06T00:00:00"/>
    <x v="467"/>
    <s v="Uber"/>
    <s v="US"/>
    <s v="US"/>
    <n v="5"/>
    <n v="1"/>
    <s v="rideshare"/>
    <d v="2023-04-01T00:00:00"/>
    <d v="2014-02-05T00:00:00"/>
    <d v="2016-03-15T00:00:00"/>
    <n v="648"/>
    <n v="648"/>
    <n v="7014"/>
    <s v="PURCHASE"/>
    <x v="0"/>
    <n v="5075.71"/>
    <b v="0"/>
    <b v="0"/>
  </r>
  <r>
    <n v="752299461"/>
    <n v="752299461"/>
    <n v="10000"/>
    <n v="6240.86"/>
    <d v="2016-07-09T00:00:00"/>
    <x v="468"/>
    <s v="Burger King "/>
    <s v="US"/>
    <s v="US"/>
    <n v="2"/>
    <n v="1"/>
    <s v="fastfood"/>
    <d v="2028-11-01T00:00:00"/>
    <d v="2015-05-14T00:00:00"/>
    <d v="2016-02-23T00:00:00"/>
    <n v="261"/>
    <n v="261"/>
    <n v="7334"/>
    <s v="PURCHASE"/>
    <x v="0"/>
    <n v="3759.14"/>
    <b v="1"/>
    <b v="0"/>
  </r>
  <r>
    <n v="211255520"/>
    <n v="211255520"/>
    <n v="10000"/>
    <n v="9363.1299999999992"/>
    <d v="2016-01-19T00:00:00"/>
    <x v="469"/>
    <s v="Best Deli "/>
    <s v="US"/>
    <s v="US"/>
    <n v="5"/>
    <n v="8"/>
    <s v="food"/>
    <d v="2020-01-01T00:00:00"/>
    <d v="2015-10-27T00:00:00"/>
    <d v="2015-10-27T00:00:00"/>
    <n v="175"/>
    <n v="175"/>
    <n v="5345"/>
    <s v="PURCHASE"/>
    <x v="0"/>
    <n v="636.87"/>
    <b v="1"/>
    <b v="0"/>
  </r>
  <r>
    <n v="456044564"/>
    <n v="456044564"/>
    <n v="10000"/>
    <n v="688.06"/>
    <d v="2016-06-26T00:00:00"/>
    <x v="470"/>
    <s v="AMC "/>
    <s v="US"/>
    <s v="US"/>
    <n v="5"/>
    <n v="1"/>
    <s v="entertainment"/>
    <d v="2019-10-01T00:00:00"/>
    <d v="2012-10-05T00:00:00"/>
    <d v="2016-06-20T00:00:00"/>
    <n v="746"/>
    <n v="746"/>
    <n v="5658"/>
    <s v="PURCHASE"/>
    <x v="0"/>
    <n v="9311.94"/>
    <b v="1"/>
    <b v="0"/>
  </r>
  <r>
    <n v="800562031"/>
    <n v="800562031"/>
    <n v="10000"/>
    <n v="9144.64"/>
    <d v="2016-12-22T00:00:00"/>
    <x v="471"/>
    <s v="Runners "/>
    <s v="US"/>
    <s v="US"/>
    <n v="2"/>
    <n v="1"/>
    <s v="gym"/>
    <d v="2022-12-01T00:00:00"/>
    <d v="2008-11-16T00:00:00"/>
    <d v="2008-11-16T00:00:00"/>
    <n v="733"/>
    <n v="733"/>
    <n v="9853"/>
    <s v="PURCHASE"/>
    <x v="0"/>
    <n v="855.36"/>
    <b v="0"/>
    <b v="0"/>
  </r>
  <r>
    <n v="594564236"/>
    <n v="594564236"/>
    <n v="10000"/>
    <n v="9224.34"/>
    <d v="2016-09-04T00:00:00"/>
    <x v="472"/>
    <s v="walmart.com"/>
    <s v="US"/>
    <s v="US"/>
    <n v="9"/>
    <n v="1"/>
    <s v="online_retail"/>
    <d v="2027-11-01T00:00:00"/>
    <d v="2015-07-13T00:00:00"/>
    <d v="2016-08-18T00:00:00"/>
    <n v="712"/>
    <n v="712"/>
    <n v="5090"/>
    <s v="PURCHASE"/>
    <x v="0"/>
    <n v="775.66"/>
    <b v="0"/>
    <b v="0"/>
  </r>
  <r>
    <n v="843697122"/>
    <n v="843697122"/>
    <n v="10000"/>
    <n v="5998.9"/>
    <d v="2016-09-23T00:00:00"/>
    <x v="473"/>
    <s v="cheapfast.com"/>
    <s v="US"/>
    <s v="US"/>
    <n v="2"/>
    <n v="1"/>
    <s v="online_retail"/>
    <d v="2026-10-01T00:00:00"/>
    <d v="2015-03-14T00:00:00"/>
    <d v="2016-08-05T00:00:00"/>
    <n v="160"/>
    <n v="160"/>
    <n v="7228"/>
    <s v="PURCHASE"/>
    <x v="0"/>
    <n v="4001.1"/>
    <b v="0"/>
    <b v="0"/>
  </r>
  <r>
    <n v="862111917"/>
    <n v="862111917"/>
    <n v="10000"/>
    <n v="9919.94"/>
    <d v="2016-04-05T00:00:00"/>
    <x v="474"/>
    <s v="oldnavy.com"/>
    <s v="US"/>
    <s v="US"/>
    <n v="5"/>
    <n v="8"/>
    <s v="online_retail"/>
    <d v="2027-01-01T00:00:00"/>
    <d v="2012-01-13T00:00:00"/>
    <d v="2012-01-13T00:00:00"/>
    <n v="655"/>
    <n v="655"/>
    <n v="2372"/>
    <s v="PURCHASE"/>
    <x v="0"/>
    <n v="80.06"/>
    <b v="0"/>
    <b v="0"/>
  </r>
  <r>
    <n v="484705396"/>
    <n v="484705396"/>
    <n v="10000"/>
    <n v="4984.6400000000003"/>
    <d v="2016-12-03T00:00:00"/>
    <x v="475"/>
    <s v="target.com"/>
    <m/>
    <s v="US"/>
    <n v="2"/>
    <n v="1"/>
    <s v="online_retail"/>
    <d v="2020-11-01T00:00:00"/>
    <d v="2014-11-21T00:00:00"/>
    <d v="2016-10-12T00:00:00"/>
    <n v="922"/>
    <n v="922"/>
    <n v="4431"/>
    <s v="PURCHASE"/>
    <x v="0"/>
    <n v="5015.3599999999997"/>
    <b v="0"/>
    <b v="0"/>
  </r>
  <r>
    <n v="888231319"/>
    <n v="888231319"/>
    <n v="10000"/>
    <n v="3116.78"/>
    <d v="2016-01-17T00:00:00"/>
    <x v="13"/>
    <s v="Regal Cinemas "/>
    <s v="US"/>
    <s v="US"/>
    <n v="2"/>
    <n v="1"/>
    <s v="entertainment"/>
    <d v="2019-01-01T00:00:00"/>
    <d v="2015-04-09T00:00:00"/>
    <d v="2016-01-06T00:00:00"/>
    <n v="486"/>
    <n v="486"/>
    <n v="6743"/>
    <s v="ADDRESS_VERIFICATION"/>
    <x v="0"/>
    <n v="6883.22"/>
    <b v="0"/>
    <b v="0"/>
  </r>
  <r>
    <n v="288328000"/>
    <n v="288328000"/>
    <n v="10000"/>
    <n v="8880"/>
    <d v="2016-07-18T00:00:00"/>
    <x v="476"/>
    <s v="Texas Gas "/>
    <s v="US"/>
    <s v="US"/>
    <n v="2"/>
    <n v="1"/>
    <s v="fuel"/>
    <d v="2028-03-01T00:00:00"/>
    <d v="2015-03-14T00:00:00"/>
    <d v="2016-07-05T00:00:00"/>
    <n v="990"/>
    <n v="990"/>
    <n v="3663"/>
    <s v="PURCHASE"/>
    <x v="0"/>
    <n v="1120"/>
    <b v="1"/>
    <b v="0"/>
  </r>
  <r>
    <n v="772617122"/>
    <n v="772617122"/>
    <n v="10000"/>
    <n v="9635.5"/>
    <d v="2016-11-06T00:00:00"/>
    <x v="477"/>
    <s v="Regal Cinemas "/>
    <s v="US"/>
    <s v="US"/>
    <n v="5"/>
    <n v="8"/>
    <s v="entertainment"/>
    <d v="2028-04-01T00:00:00"/>
    <d v="2015-02-14T00:00:00"/>
    <d v="2015-02-14T00:00:00"/>
    <n v="378"/>
    <n v="378"/>
    <n v="9589"/>
    <s v="PURCHASE"/>
    <x v="0"/>
    <n v="364.5"/>
    <b v="1"/>
    <b v="0"/>
  </r>
  <r>
    <n v="456044564"/>
    <n v="456044564"/>
    <n v="10000"/>
    <n v="6470.66"/>
    <d v="2016-12-17T00:00:00"/>
    <x v="478"/>
    <s v="ebay.com"/>
    <s v="US"/>
    <s v="US"/>
    <n v="5"/>
    <n v="1"/>
    <s v="online_retail"/>
    <d v="2027-07-01T00:00:00"/>
    <d v="2012-10-05T00:00:00"/>
    <d v="2016-11-20T00:00:00"/>
    <n v="746"/>
    <n v="746"/>
    <n v="5658"/>
    <s v="PURCHASE"/>
    <x v="0"/>
    <n v="3529.34"/>
    <b v="0"/>
    <b v="0"/>
  </r>
  <r>
    <n v="459485119"/>
    <n v="459485119"/>
    <n v="10000"/>
    <n v="5157.3999999999996"/>
    <d v="2016-06-19T00:00:00"/>
    <x v="479"/>
    <s v="EZ Putt Putt "/>
    <s v="US"/>
    <s v="US"/>
    <n v="9"/>
    <n v="1"/>
    <s v="entertainment"/>
    <d v="2019-12-01T00:00:00"/>
    <d v="2013-03-15T00:00:00"/>
    <d v="2013-03-15T00:00:00"/>
    <n v="639"/>
    <n v="639"/>
    <n v="0"/>
    <m/>
    <x v="0"/>
    <n v="4842.6000000000004"/>
    <b v="1"/>
    <b v="0"/>
  </r>
  <r>
    <n v="211818721"/>
    <n v="211818721"/>
    <n v="10000"/>
    <n v="3558.84"/>
    <d v="2016-10-20T00:00:00"/>
    <x v="480"/>
    <s v="Shell Gas "/>
    <s v="US"/>
    <s v="US"/>
    <n v="2"/>
    <n v="1"/>
    <s v="fuel"/>
    <d v="2026-07-01T00:00:00"/>
    <d v="2015-01-06T00:00:00"/>
    <d v="2015-01-06T00:00:00"/>
    <n v="933"/>
    <n v="933"/>
    <n v="2771"/>
    <s v="PURCHASE"/>
    <x v="0"/>
    <n v="6441.16"/>
    <b v="1"/>
    <b v="0"/>
  </r>
  <r>
    <n v="853726786"/>
    <n v="853726786"/>
    <n v="10000"/>
    <n v="8472.74"/>
    <d v="2016-02-14T00:00:00"/>
    <x v="481"/>
    <s v="Universe Massage "/>
    <s v="US"/>
    <s v="US"/>
    <n v="5"/>
    <n v="1"/>
    <s v="personal care"/>
    <d v="2024-11-01T00:00:00"/>
    <d v="2015-11-18T00:00:00"/>
    <d v="2015-11-18T00:00:00"/>
    <n v="422"/>
    <n v="422"/>
    <n v="4732"/>
    <s v="REVERSAL"/>
    <x v="0"/>
    <n v="1527.26"/>
    <b v="1"/>
    <b v="0"/>
  </r>
  <r>
    <n v="867946897"/>
    <n v="867946897"/>
    <n v="10000"/>
    <n v="9403.91"/>
    <d v="2016-09-26T00:00:00"/>
    <x v="482"/>
    <s v="Blue Mountain Online Services"/>
    <s v="US"/>
    <s v="US"/>
    <n v="5"/>
    <n v="8"/>
    <s v="online_gifts"/>
    <d v="2027-07-01T00:00:00"/>
    <d v="2015-12-18T00:00:00"/>
    <d v="2015-12-18T00:00:00"/>
    <n v="722"/>
    <n v="722"/>
    <n v="8140"/>
    <s v="PURCHASE"/>
    <x v="0"/>
    <n v="596.09"/>
    <b v="0"/>
    <b v="0"/>
  </r>
  <r>
    <n v="562074604"/>
    <n v="562074604"/>
    <n v="10000"/>
    <n v="5010.18"/>
    <d v="2016-03-07T00:00:00"/>
    <x v="483"/>
    <s v="Oklahoma City Times"/>
    <s v="US"/>
    <s v="US"/>
    <n v="2"/>
    <n v="1"/>
    <s v="subscriptions"/>
    <d v="2026-01-01T00:00:00"/>
    <d v="2012-02-25T00:00:00"/>
    <d v="2012-02-25T00:00:00"/>
    <n v="614"/>
    <n v="614"/>
    <n v="4566"/>
    <s v="PURCHASE"/>
    <x v="0"/>
    <n v="4989.82"/>
    <b v="0"/>
    <b v="0"/>
  </r>
  <r>
    <n v="938253216"/>
    <n v="938253216"/>
    <n v="10000"/>
    <n v="4995.32"/>
    <d v="2016-11-18T00:00:00"/>
    <x v="484"/>
    <s v="Sunoco Gas "/>
    <s v="US"/>
    <s v="US"/>
    <n v="2"/>
    <n v="1"/>
    <s v="fuel"/>
    <d v="2018-10-01T00:00:00"/>
    <d v="2015-11-20T00:00:00"/>
    <d v="2016-11-06T00:00:00"/>
    <n v="396"/>
    <n v="396"/>
    <n v="0"/>
    <s v="PURCHASE"/>
    <x v="0"/>
    <n v="5004.68"/>
    <b v="1"/>
    <b v="0"/>
  </r>
  <r>
    <n v="169746837"/>
    <n v="169746837"/>
    <n v="10000"/>
    <n v="4783.49"/>
    <d v="2016-05-13T00:00:00"/>
    <x v="485"/>
    <s v="Lyft"/>
    <s v="US"/>
    <s v="US"/>
    <n v="5"/>
    <n v="8"/>
    <s v="rideshare"/>
    <d v="2028-09-01T00:00:00"/>
    <d v="2015-05-25T00:00:00"/>
    <d v="2016-03-20T00:00:00"/>
    <n v="406"/>
    <n v="406"/>
    <n v="4621"/>
    <s v="PURCHASE"/>
    <x v="0"/>
    <n v="5216.51"/>
    <b v="0"/>
    <b v="0"/>
  </r>
  <r>
    <n v="456044564"/>
    <n v="456044564"/>
    <n v="10000"/>
    <n v="782.14"/>
    <d v="2016-01-19T00:00:00"/>
    <x v="486"/>
    <s v="1st Sandwitch Bar "/>
    <s v="US"/>
    <s v="US"/>
    <n v="5"/>
    <n v="1"/>
    <s v="food"/>
    <d v="2023-11-01T00:00:00"/>
    <d v="2012-10-05T00:00:00"/>
    <d v="2016-01-17T00:00:00"/>
    <n v="746"/>
    <n v="746"/>
    <n v="5658"/>
    <s v="PURCHASE"/>
    <x v="0"/>
    <n v="9217.86"/>
    <b v="1"/>
    <b v="0"/>
  </r>
  <r>
    <n v="621929144"/>
    <n v="621929144"/>
    <n v="10000"/>
    <n v="8524.7900000000009"/>
    <d v="2016-09-14T00:00:00"/>
    <x v="487"/>
    <s v="AMC "/>
    <s v="US"/>
    <s v="US"/>
    <n v="90"/>
    <n v="1"/>
    <s v="entertainment"/>
    <d v="2020-10-01T00:00:00"/>
    <d v="2014-07-16T00:00:00"/>
    <d v="2016-03-15T00:00:00"/>
    <n v="479"/>
    <n v="479"/>
    <n v="160"/>
    <s v="PURCHASE"/>
    <x v="0"/>
    <n v="1475.21"/>
    <b v="1"/>
    <b v="0"/>
  </r>
  <r>
    <n v="971113987"/>
    <n v="971113987"/>
    <n v="10000"/>
    <n v="9941.5"/>
    <d v="2016-04-15T00:00:00"/>
    <x v="488"/>
    <s v="AMC "/>
    <s v="US"/>
    <s v="US"/>
    <n v="5"/>
    <n v="1"/>
    <s v="entertainment"/>
    <d v="2021-05-01T00:00:00"/>
    <d v="2014-05-10T00:00:00"/>
    <d v="2014-05-10T00:00:00"/>
    <n v="260"/>
    <n v="260"/>
    <n v="8082"/>
    <s v="PURCHASE"/>
    <x v="0"/>
    <n v="58.5"/>
    <b v="1"/>
    <b v="0"/>
  </r>
  <r>
    <n v="606585165"/>
    <n v="606585165"/>
    <n v="10000"/>
    <n v="1360.22"/>
    <d v="2016-07-29T00:00:00"/>
    <x v="489"/>
    <s v="Fresh Flowers"/>
    <s v="US"/>
    <s v="US"/>
    <n v="9"/>
    <n v="1"/>
    <s v="online_gifts"/>
    <d v="2028-07-01T00:00:00"/>
    <d v="2014-05-07T00:00:00"/>
    <d v="2016-06-22T00:00:00"/>
    <n v="739"/>
    <n v="739"/>
    <n v="8666"/>
    <s v="PURCHASE"/>
    <x v="0"/>
    <n v="8639.7800000000007"/>
    <b v="0"/>
    <b v="0"/>
  </r>
  <r>
    <n v="606585165"/>
    <n v="606585165"/>
    <n v="10000"/>
    <n v="2142.86"/>
    <d v="2016-07-27T00:00:00"/>
    <x v="490"/>
    <s v="Next Day eCards"/>
    <s v="US"/>
    <s v="US"/>
    <n v="5"/>
    <n v="1"/>
    <s v="online_gifts"/>
    <d v="2031-06-01T00:00:00"/>
    <d v="2014-05-07T00:00:00"/>
    <d v="2016-06-22T00:00:00"/>
    <n v="739"/>
    <n v="739"/>
    <n v="8666"/>
    <s v="PURCHASE"/>
    <x v="0"/>
    <n v="7857.14"/>
    <b v="0"/>
    <b v="0"/>
  </r>
  <r>
    <n v="324424797"/>
    <n v="324424797"/>
    <n v="10000"/>
    <n v="8388.06"/>
    <d v="2016-06-26T00:00:00"/>
    <x v="491"/>
    <s v="KFC "/>
    <s v="US"/>
    <s v="US"/>
    <n v="9"/>
    <n v="1"/>
    <s v="fastfood"/>
    <d v="2022-08-01T00:00:00"/>
    <d v="2012-03-09T00:00:00"/>
    <d v="2012-03-09T00:00:00"/>
    <n v="754"/>
    <n v="754"/>
    <n v="6453"/>
    <s v="PURCHASE"/>
    <x v="0"/>
    <n v="1611.94"/>
    <b v="1"/>
    <b v="0"/>
  </r>
  <r>
    <n v="704559326"/>
    <n v="704559326"/>
    <n v="10000"/>
    <n v="7722.96"/>
    <d v="2016-07-15T00:00:00"/>
    <x v="492"/>
    <s v="South Steakhouse "/>
    <s v="US"/>
    <s v="US"/>
    <n v="2"/>
    <n v="1"/>
    <s v="food"/>
    <d v="2023-04-01T00:00:00"/>
    <d v="2013-08-09T00:00:00"/>
    <d v="2016-03-22T00:00:00"/>
    <n v="269"/>
    <n v="269"/>
    <n v="1772"/>
    <s v="PURCHASE"/>
    <x v="0"/>
    <n v="2277.04"/>
    <b v="1"/>
    <b v="0"/>
  </r>
  <r>
    <n v="527298351"/>
    <n v="527298351"/>
    <n v="10000"/>
    <n v="1323.67"/>
    <d v="2016-05-18T00:00:00"/>
    <x v="493"/>
    <s v="Convenient Tire"/>
    <s v="US"/>
    <s v="US"/>
    <n v="9"/>
    <n v="1"/>
    <s v="auto"/>
    <d v="2020-10-01T00:00:00"/>
    <d v="2015-11-19T00:00:00"/>
    <d v="2015-11-19T00:00:00"/>
    <n v="979"/>
    <n v="979"/>
    <n v="6091"/>
    <s v="PURCHASE"/>
    <x v="0"/>
    <n v="8676.33"/>
    <b v="1"/>
    <b v="0"/>
  </r>
  <r>
    <n v="733564383"/>
    <n v="733564383"/>
    <n v="10000"/>
    <n v="8248.19"/>
    <d v="2016-10-18T00:00:00"/>
    <x v="494"/>
    <s v="oldnavy.com"/>
    <s v="US"/>
    <s v="US"/>
    <n v="5"/>
    <n v="1"/>
    <s v="online_retail"/>
    <d v="2028-08-01T00:00:00"/>
    <d v="2014-10-05T00:00:00"/>
    <d v="2016-04-13T00:00:00"/>
    <n v="412"/>
    <n v="412"/>
    <n v="9073"/>
    <s v="PURCHASE"/>
    <x v="0"/>
    <n v="1751.81"/>
    <b v="0"/>
    <b v="0"/>
  </r>
  <r>
    <n v="329329907"/>
    <n v="329329907"/>
    <n v="10000"/>
    <n v="7865.87"/>
    <d v="2016-09-11T00:00:00"/>
    <x v="495"/>
    <s v="McDonalds "/>
    <s v="US"/>
    <s v="US"/>
    <n v="9"/>
    <n v="1"/>
    <s v="fastfood"/>
    <d v="2019-03-01T00:00:00"/>
    <d v="2012-09-10T00:00:00"/>
    <d v="2016-07-07T00:00:00"/>
    <n v="609"/>
    <n v="609"/>
    <n v="414"/>
    <s v="PURCHASE"/>
    <x v="0"/>
    <n v="2134.13"/>
    <b v="1"/>
    <b v="0"/>
  </r>
  <r>
    <n v="520717889"/>
    <n v="520717889"/>
    <n v="10000"/>
    <n v="5504.23"/>
    <d v="2016-10-11T00:00:00"/>
    <x v="496"/>
    <s v="Starbucks "/>
    <s v="US"/>
    <s v="US"/>
    <n v="9"/>
    <n v="1"/>
    <s v="fastfood"/>
    <d v="2021-04-01T00:00:00"/>
    <d v="2015-01-12T00:00:00"/>
    <d v="2016-08-23T00:00:00"/>
    <n v="465"/>
    <n v="465"/>
    <n v="5358"/>
    <s v="PURCHASE"/>
    <x v="0"/>
    <n v="4495.7700000000004"/>
    <b v="1"/>
    <b v="0"/>
  </r>
  <r>
    <n v="322756763"/>
    <n v="322756763"/>
    <n v="10000"/>
    <n v="8358.86"/>
    <d v="2016-01-13T00:00:00"/>
    <x v="497"/>
    <s v="34th Pub"/>
    <s v="US"/>
    <s v="US"/>
    <n v="5"/>
    <n v="1"/>
    <s v="food"/>
    <d v="2025-05-01T00:00:00"/>
    <d v="2014-12-19T00:00:00"/>
    <d v="2014-12-19T00:00:00"/>
    <n v="467"/>
    <n v="467"/>
    <n v="549"/>
    <s v="PURCHASE"/>
    <x v="0"/>
    <n v="1641.14"/>
    <b v="1"/>
    <b v="0"/>
  </r>
  <r>
    <n v="456044564"/>
    <n v="456044564"/>
    <n v="10000"/>
    <n v="7418.5"/>
    <d v="2016-10-23T00:00:00"/>
    <x v="498"/>
    <s v="gap.com"/>
    <s v="US"/>
    <s v="US"/>
    <n v="5"/>
    <n v="1"/>
    <s v="online_retail"/>
    <d v="2022-02-01T00:00:00"/>
    <d v="2012-10-05T00:00:00"/>
    <d v="2016-10-05T00:00:00"/>
    <n v="746"/>
    <n v="746"/>
    <n v="5658"/>
    <s v="PURCHASE"/>
    <x v="0"/>
    <n v="2581.5"/>
    <b v="0"/>
    <b v="0"/>
  </r>
  <r>
    <n v="369244820"/>
    <n v="369244820"/>
    <n v="10000"/>
    <n v="5457.89"/>
    <d v="2016-02-12T00:00:00"/>
    <x v="499"/>
    <s v="Franks Pub "/>
    <s v="US"/>
    <s v="US"/>
    <n v="5"/>
    <n v="1"/>
    <s v="food"/>
    <d v="2027-04-01T00:00:00"/>
    <d v="2015-06-03T00:00:00"/>
    <d v="2015-06-03T00:00:00"/>
    <n v="637"/>
    <n v="637"/>
    <n v="8338"/>
    <s v="PURCHASE"/>
    <x v="0"/>
    <n v="4542.1099999999997"/>
    <b v="1"/>
    <b v="0"/>
  </r>
  <r>
    <n v="927002454"/>
    <n v="927002454"/>
    <n v="10000"/>
    <n v="8880.1200000000008"/>
    <d v="2016-06-05T00:00:00"/>
    <x v="500"/>
    <s v="United Airlines"/>
    <s v="US"/>
    <s v="US"/>
    <n v="2"/>
    <n v="1"/>
    <s v="airline"/>
    <d v="2031-09-01T00:00:00"/>
    <d v="2013-10-14T00:00:00"/>
    <d v="2016-04-26T00:00:00"/>
    <n v="673"/>
    <n v="673"/>
    <n v="5942"/>
    <s v="PURCHASE"/>
    <x v="0"/>
    <n v="1119.8800000000001"/>
    <b v="0"/>
    <b v="0"/>
  </r>
  <r>
    <n v="488827914"/>
    <n v="488827914"/>
    <n v="10000"/>
    <n v="9853.0300000000007"/>
    <d v="2016-12-18T00:00:00"/>
    <x v="501"/>
    <s v="westelm.com"/>
    <s v="US"/>
    <s v="US"/>
    <n v="9"/>
    <n v="1"/>
    <s v="furniture"/>
    <d v="2031-09-01T00:00:00"/>
    <d v="2012-05-03T00:00:00"/>
    <d v="2012-05-03T00:00:00"/>
    <n v="506"/>
    <n v="506"/>
    <n v="6854"/>
    <s v="PURCHASE"/>
    <x v="1"/>
    <n v="146.97"/>
    <b v="1"/>
    <b v="0"/>
  </r>
  <r>
    <n v="621929144"/>
    <n v="621929144"/>
    <n v="10000"/>
    <n v="8959.76"/>
    <d v="2016-12-04T00:00:00"/>
    <x v="502"/>
    <s v="Convenient Repair"/>
    <s v="US"/>
    <s v="US"/>
    <n v="2"/>
    <n v="99"/>
    <s v="auto"/>
    <d v="2023-03-01T00:00:00"/>
    <d v="2014-07-16T00:00:00"/>
    <d v="2016-03-15T00:00:00"/>
    <n v="479"/>
    <n v="479"/>
    <n v="160"/>
    <s v="PURCHASE"/>
    <x v="0"/>
    <n v="1040.24"/>
    <b v="1"/>
    <b v="0"/>
  </r>
  <r>
    <n v="520717889"/>
    <n v="520717889"/>
    <n v="10000"/>
    <n v="4160.3100000000004"/>
    <d v="2016-11-22T00:00:00"/>
    <x v="147"/>
    <s v="Washington Post"/>
    <s v="US"/>
    <s v="US"/>
    <n v="9"/>
    <n v="1"/>
    <s v="subscriptions"/>
    <d v="2031-08-01T00:00:00"/>
    <d v="2015-01-12T00:00:00"/>
    <d v="2016-11-18T00:00:00"/>
    <n v="465"/>
    <n v="465"/>
    <n v="5358"/>
    <s v="PURCHASE"/>
    <x v="0"/>
    <n v="5839.69"/>
    <b v="0"/>
    <b v="0"/>
  </r>
  <r>
    <n v="227005387"/>
    <n v="227005387"/>
    <n v="10000"/>
    <n v="5120.6400000000003"/>
    <d v="2016-08-03T00:00:00"/>
    <x v="503"/>
    <s v="Lyft"/>
    <s v="US"/>
    <s v="US"/>
    <n v="2"/>
    <n v="8"/>
    <s v="rideshare"/>
    <d v="2029-07-01T00:00:00"/>
    <d v="2015-11-17T00:00:00"/>
    <d v="2015-11-17T00:00:00"/>
    <n v="760"/>
    <n v="760"/>
    <n v="2797"/>
    <s v="PURCHASE"/>
    <x v="0"/>
    <n v="4879.3599999999997"/>
    <b v="0"/>
    <b v="0"/>
  </r>
  <r>
    <n v="807390108"/>
    <n v="807390108"/>
    <n v="10000"/>
    <n v="6187.93"/>
    <d v="2016-05-26T00:00:00"/>
    <x v="13"/>
    <s v="Apple iTunes"/>
    <s v="US"/>
    <s v="US"/>
    <n v="9"/>
    <n v="1"/>
    <s v="mobileapps"/>
    <d v="2019-07-01T00:00:00"/>
    <d v="2015-04-09T00:00:00"/>
    <d v="2016-05-17T00:00:00"/>
    <n v="755"/>
    <n v="755"/>
    <n v="3883"/>
    <s v="PURCHASE"/>
    <x v="0"/>
    <n v="3812.07"/>
    <b v="0"/>
    <b v="0"/>
  </r>
  <r>
    <n v="456044564"/>
    <n v="456044564"/>
    <n v="10000"/>
    <n v="6826.57"/>
    <d v="2016-04-17T00:00:00"/>
    <x v="504"/>
    <s v="WSC "/>
    <s v="US"/>
    <s v="US"/>
    <n v="9"/>
    <n v="1"/>
    <s v="health"/>
    <d v="2028-05-01T00:00:00"/>
    <d v="2012-10-05T00:00:00"/>
    <d v="2016-03-29T00:00:00"/>
    <n v="746"/>
    <n v="746"/>
    <n v="5658"/>
    <s v="PURCHASE"/>
    <x v="0"/>
    <n v="3173.43"/>
    <b v="0"/>
    <b v="0"/>
  </r>
  <r>
    <n v="251625315"/>
    <n v="251625315"/>
    <n v="10000"/>
    <n v="6648.53"/>
    <d v="2016-12-14T00:00:00"/>
    <x v="505"/>
    <s v="Hardee's "/>
    <s v="US"/>
    <s v="US"/>
    <n v="9"/>
    <n v="8"/>
    <s v="fastfood"/>
    <d v="2029-02-01T00:00:00"/>
    <d v="2013-05-23T00:00:00"/>
    <d v="2016-12-03T00:00:00"/>
    <n v="410"/>
    <n v="410"/>
    <n v="913"/>
    <s v="PURCHASE"/>
    <x v="0"/>
    <n v="3351.47"/>
    <b v="1"/>
    <b v="0"/>
  </r>
  <r>
    <n v="549089697"/>
    <n v="549089697"/>
    <n v="10000"/>
    <n v="3164.19"/>
    <d v="2016-06-29T00:00:00"/>
    <x v="13"/>
    <s v="EZ Putt Putt "/>
    <s v="US"/>
    <s v="US"/>
    <n v="5"/>
    <n v="1"/>
    <s v="entertainment"/>
    <d v="2019-08-01T00:00:00"/>
    <d v="2013-04-17T00:00:00"/>
    <d v="2013-04-17T00:00:00"/>
    <n v="937"/>
    <n v="937"/>
    <n v="6449"/>
    <s v="ADDRESS_VERIFICATION"/>
    <x v="0"/>
    <n v="6835.81"/>
    <b v="0"/>
    <b v="0"/>
  </r>
  <r>
    <n v="239875038"/>
    <n v="239875038"/>
    <n v="7500"/>
    <n v="3940.54"/>
    <d v="2016-06-20T00:00:00"/>
    <x v="506"/>
    <s v="Rodeway Inn "/>
    <s v="US"/>
    <s v="US"/>
    <n v="5"/>
    <n v="1"/>
    <s v="hotels"/>
    <d v="2031-07-01T00:00:00"/>
    <d v="2015-03-12T00:00:00"/>
    <d v="2016-05-18T00:00:00"/>
    <n v="324"/>
    <n v="324"/>
    <n v="1437"/>
    <s v="PURCHASE"/>
    <x v="0"/>
    <n v="3559.46"/>
    <b v="1"/>
    <b v="0"/>
  </r>
  <r>
    <n v="663333759"/>
    <n v="663333759"/>
    <n v="7500"/>
    <n v="2508.9299999999998"/>
    <d v="2016-12-21T00:00:00"/>
    <x v="507"/>
    <s v="Franks Pub "/>
    <s v="US"/>
    <s v="US"/>
    <n v="2"/>
    <n v="1"/>
    <s v="food"/>
    <d v="2031-02-01T00:00:00"/>
    <d v="2013-09-25T00:00:00"/>
    <d v="2016-12-09T00:00:00"/>
    <n v="652"/>
    <n v="652"/>
    <n v="7953"/>
    <s v="PURCHASE"/>
    <x v="0"/>
    <n v="4991.07"/>
    <b v="1"/>
    <b v="0"/>
  </r>
  <r>
    <n v="935067404"/>
    <n v="935067404"/>
    <n v="7500"/>
    <n v="7341.16"/>
    <d v="2016-06-02T00:00:00"/>
    <x v="508"/>
    <s v="Downtown Diner"/>
    <s v="US"/>
    <s v="US"/>
    <n v="2"/>
    <n v="1"/>
    <s v="food"/>
    <d v="2023-12-01T00:00:00"/>
    <d v="2015-05-30T00:00:00"/>
    <d v="2016-06-02T00:00:00"/>
    <n v="680"/>
    <n v="680"/>
    <n v="159"/>
    <s v="PURCHASE"/>
    <x v="0"/>
    <n v="158.84"/>
    <b v="1"/>
    <b v="0"/>
  </r>
  <r>
    <n v="603515776"/>
    <n v="603515776"/>
    <n v="7500"/>
    <n v="7500"/>
    <d v="2016-08-14T00:00:00"/>
    <x v="509"/>
    <s v="Washington Times"/>
    <s v="US"/>
    <s v="US"/>
    <n v="2"/>
    <n v="1"/>
    <s v="subscriptions"/>
    <d v="2032-01-01T00:00:00"/>
    <d v="2015-12-21T00:00:00"/>
    <d v="2015-12-21T00:00:00"/>
    <n v="528"/>
    <n v="528"/>
    <n v="5309"/>
    <s v="PURCHASE"/>
    <x v="0"/>
    <n v="0"/>
    <b v="0"/>
    <b v="0"/>
  </r>
  <r>
    <n v="995743751"/>
    <n v="995743751"/>
    <n v="7500"/>
    <n v="1052.05"/>
    <d v="2016-10-12T00:00:00"/>
    <x v="510"/>
    <s v="Dunkin' Donuts "/>
    <s v="US"/>
    <s v="US"/>
    <n v="5"/>
    <n v="1"/>
    <s v="fastfood"/>
    <d v="2029-08-01T00:00:00"/>
    <d v="2011-07-26T00:00:00"/>
    <d v="2011-07-26T00:00:00"/>
    <n v="846"/>
    <n v="846"/>
    <n v="3950"/>
    <s v="PURCHASE"/>
    <x v="0"/>
    <n v="6447.95"/>
    <b v="1"/>
    <b v="0"/>
  </r>
  <r>
    <n v="719248301"/>
    <n v="719248301"/>
    <n v="7500"/>
    <n v="2955.76"/>
    <d v="2016-09-08T00:00:00"/>
    <x v="511"/>
    <s v="In-N-Out "/>
    <s v="US"/>
    <s v="US"/>
    <m/>
    <n v="1"/>
    <s v="fastfood"/>
    <d v="2031-08-01T00:00:00"/>
    <d v="2015-06-05T00:00:00"/>
    <d v="2016-08-26T00:00:00"/>
    <n v="576"/>
    <n v="576"/>
    <n v="2330"/>
    <s v="PURCHASE"/>
    <x v="0"/>
    <n v="4544.24"/>
    <b v="1"/>
    <b v="0"/>
  </r>
  <r>
    <n v="149326974"/>
    <n v="149326974"/>
    <n v="7500"/>
    <n v="6241.02"/>
    <d v="2016-01-02T00:00:00"/>
    <x v="13"/>
    <s v="In-N-Out "/>
    <s v="US"/>
    <s v="US"/>
    <n v="9"/>
    <n v="1"/>
    <s v="fastfood"/>
    <d v="2029-05-01T00:00:00"/>
    <d v="2014-05-01T00:00:00"/>
    <d v="2014-05-01T00:00:00"/>
    <n v="727"/>
    <n v="727"/>
    <n v="8244"/>
    <s v="ADDRESS_VERIFICATION"/>
    <x v="0"/>
    <n v="1258.98"/>
    <b v="0"/>
    <b v="0"/>
  </r>
  <r>
    <n v="747768226"/>
    <n v="747768226"/>
    <n v="7500"/>
    <n v="6441.67"/>
    <d v="2016-10-22T00:00:00"/>
    <x v="512"/>
    <s v="cheapfast.com"/>
    <s v="US"/>
    <s v="US"/>
    <n v="9"/>
    <n v="1"/>
    <s v="online_retail"/>
    <d v="2022-01-01T00:00:00"/>
    <d v="2015-05-27T00:00:00"/>
    <d v="2015-05-27T00:00:00"/>
    <n v="816"/>
    <n v="816"/>
    <n v="5968"/>
    <s v="PURCHASE"/>
    <x v="0"/>
    <n v="1058.33"/>
    <b v="0"/>
    <b v="0"/>
  </r>
  <r>
    <n v="244507828"/>
    <n v="244507828"/>
    <n v="7500"/>
    <n v="3349.02"/>
    <d v="2016-10-17T00:00:00"/>
    <x v="13"/>
    <s v="AMC "/>
    <s v="US"/>
    <s v="US"/>
    <n v="9"/>
    <n v="1"/>
    <s v="entertainment"/>
    <d v="2024-03-01T00:00:00"/>
    <d v="2014-12-02T00:00:00"/>
    <d v="2014-12-02T00:00:00"/>
    <n v="509"/>
    <n v="509"/>
    <n v="1663"/>
    <s v="ADDRESS_VERIFICATION"/>
    <x v="0"/>
    <n v="4150.9799999999996"/>
    <b v="0"/>
    <b v="0"/>
  </r>
  <r>
    <n v="170526539"/>
    <n v="170526539"/>
    <n v="7500"/>
    <n v="6339.92"/>
    <d v="2016-09-13T00:00:00"/>
    <x v="513"/>
    <s v="Franks Pub "/>
    <s v="US"/>
    <s v="US"/>
    <n v="2"/>
    <n v="8"/>
    <s v="food"/>
    <d v="2026-06-01T00:00:00"/>
    <d v="2015-06-26T00:00:00"/>
    <d v="2015-06-26T00:00:00"/>
    <n v="366"/>
    <n v="366"/>
    <n v="8321"/>
    <s v="PURCHASE"/>
    <x v="0"/>
    <n v="1160.08"/>
    <b v="1"/>
    <b v="0"/>
  </r>
  <r>
    <n v="353215513"/>
    <n v="353215513"/>
    <n v="7500"/>
    <n v="2861.64"/>
    <d v="2016-08-10T00:00:00"/>
    <x v="514"/>
    <s v="1st Sandwitch Bar "/>
    <s v="US"/>
    <s v="US"/>
    <n v="2"/>
    <n v="8"/>
    <s v="food"/>
    <d v="2023-04-01T00:00:00"/>
    <d v="2013-07-04T00:00:00"/>
    <d v="2016-05-11T00:00:00"/>
    <n v="986"/>
    <n v="986"/>
    <n v="2705"/>
    <s v="PURCHASE"/>
    <x v="0"/>
    <n v="4638.3599999999997"/>
    <b v="1"/>
    <b v="0"/>
  </r>
  <r>
    <n v="948809269"/>
    <n v="948809269"/>
    <n v="7500"/>
    <n v="5323.07"/>
    <d v="2016-03-24T00:00:00"/>
    <x v="515"/>
    <s v="Blue Mountain Online Services"/>
    <s v="US"/>
    <s v="US"/>
    <n v="9"/>
    <n v="1"/>
    <s v="online_gifts"/>
    <d v="2020-05-01T00:00:00"/>
    <d v="2014-01-31T00:00:00"/>
    <d v="2014-01-31T00:00:00"/>
    <n v="966"/>
    <n v="966"/>
    <n v="2035"/>
    <s v="PURCHASE"/>
    <x v="0"/>
    <n v="2176.9299999999998"/>
    <b v="0"/>
    <b v="0"/>
  </r>
  <r>
    <n v="857459062"/>
    <n v="857459062"/>
    <n v="7500"/>
    <n v="7105.96"/>
    <d v="2016-06-10T00:00:00"/>
    <x v="516"/>
    <s v="target.com"/>
    <s v="US"/>
    <s v="US"/>
    <n v="9"/>
    <n v="8"/>
    <s v="online_retail"/>
    <d v="2024-02-01T00:00:00"/>
    <d v="2014-04-24T00:00:00"/>
    <d v="2014-04-24T00:00:00"/>
    <n v="231"/>
    <n v="231"/>
    <n v="923"/>
    <s v="PURCHASE"/>
    <x v="0"/>
    <n v="394.04"/>
    <b v="0"/>
    <b v="0"/>
  </r>
  <r>
    <n v="888132996"/>
    <n v="888132996"/>
    <n v="7500"/>
    <n v="1955.47"/>
    <d v="2016-08-25T00:00:00"/>
    <x v="517"/>
    <s v="Dunkin' Donuts "/>
    <s v="US"/>
    <s v="US"/>
    <n v="5"/>
    <n v="1"/>
    <s v="fastfood"/>
    <d v="2028-07-01T00:00:00"/>
    <d v="2007-12-03T00:00:00"/>
    <d v="2007-12-03T00:00:00"/>
    <n v="209"/>
    <n v="229"/>
    <n v="9403"/>
    <s v="PURCHASE"/>
    <x v="0"/>
    <n v="5544.53"/>
    <b v="1"/>
    <b v="0"/>
  </r>
  <r>
    <n v="170526539"/>
    <n v="170526539"/>
    <n v="7500"/>
    <n v="792.39"/>
    <d v="2016-03-23T00:00:00"/>
    <x v="518"/>
    <s v="1st Deli"/>
    <s v="US"/>
    <s v="US"/>
    <n v="2"/>
    <n v="1"/>
    <s v="food"/>
    <d v="2018-08-01T00:00:00"/>
    <d v="2015-06-26T00:00:00"/>
    <d v="2015-06-26T00:00:00"/>
    <n v="366"/>
    <n v="366"/>
    <n v="8321"/>
    <s v="PURCHASE"/>
    <x v="0"/>
    <n v="6707.61"/>
    <b v="1"/>
    <b v="0"/>
  </r>
  <r>
    <n v="170526539"/>
    <n v="170526539"/>
    <n v="7500"/>
    <n v="589.66"/>
    <d v="2016-03-01T00:00:00"/>
    <x v="519"/>
    <s v="In-N-Out "/>
    <s v="US"/>
    <s v="US"/>
    <n v="2"/>
    <n v="1"/>
    <s v="fastfood"/>
    <d v="2028-01-01T00:00:00"/>
    <d v="2015-06-26T00:00:00"/>
    <d v="2015-06-26T00:00:00"/>
    <n v="366"/>
    <n v="366"/>
    <n v="8321"/>
    <s v="PURCHASE"/>
    <x v="0"/>
    <n v="6910.34"/>
    <b v="1"/>
    <b v="0"/>
  </r>
  <r>
    <n v="248312608"/>
    <n v="248312608"/>
    <n v="7500"/>
    <n v="6629.77"/>
    <d v="2016-12-28T00:00:00"/>
    <x v="520"/>
    <s v="Walgreens "/>
    <s v="US"/>
    <s v="US"/>
    <n v="5"/>
    <n v="1"/>
    <s v="health"/>
    <d v="2030-07-01T00:00:00"/>
    <d v="2014-03-31T00:00:00"/>
    <d v="2014-03-31T00:00:00"/>
    <n v="333"/>
    <n v="333"/>
    <n v="4385"/>
    <s v="PURCHASE"/>
    <x v="0"/>
    <n v="870.23"/>
    <b v="1"/>
    <b v="0"/>
  </r>
  <r>
    <n v="629606479"/>
    <n v="629606479"/>
    <n v="7500"/>
    <n v="6885.49"/>
    <d v="2016-04-02T00:00:00"/>
    <x v="521"/>
    <s v="EZ Putt Putt "/>
    <s v="US"/>
    <s v="US"/>
    <n v="2"/>
    <n v="1"/>
    <s v="entertainment"/>
    <d v="2031-09-01T00:00:00"/>
    <d v="2010-09-21T00:00:00"/>
    <d v="2016-03-14T00:00:00"/>
    <n v="176"/>
    <n v="176"/>
    <n v="2251"/>
    <s v="PURCHASE"/>
    <x v="0"/>
    <n v="614.51"/>
    <b v="1"/>
    <b v="0"/>
  </r>
  <r>
    <n v="940596855"/>
    <n v="940596855"/>
    <n v="7500"/>
    <n v="7406.72"/>
    <d v="2016-01-30T00:00:00"/>
    <x v="522"/>
    <s v="Williams Sonoma"/>
    <s v="US"/>
    <s v="US"/>
    <n v="2"/>
    <n v="1"/>
    <s v="furniture"/>
    <d v="2023-02-01T00:00:00"/>
    <d v="2011-01-16T00:00:00"/>
    <d v="2011-01-16T00:00:00"/>
    <n v="550"/>
    <n v="550"/>
    <n v="5521"/>
    <s v="PURCHASE"/>
    <x v="0"/>
    <n v="93.28"/>
    <b v="1"/>
    <b v="0"/>
  </r>
  <r>
    <n v="573704991"/>
    <n v="573704991"/>
    <n v="7500"/>
    <n v="2083.59"/>
    <d v="2016-06-25T00:00:00"/>
    <x v="523"/>
    <s v="oldnavy.com"/>
    <s v="US"/>
    <s v="US"/>
    <n v="9"/>
    <n v="8"/>
    <s v="online_retail"/>
    <d v="2018-06-01T00:00:00"/>
    <d v="2015-01-18T00:00:00"/>
    <d v="2015-01-18T00:00:00"/>
    <n v="313"/>
    <n v="313"/>
    <n v="3375"/>
    <s v="PURCHASE"/>
    <x v="0"/>
    <n v="5416.41"/>
    <b v="0"/>
    <b v="0"/>
  </r>
  <r>
    <n v="153318892"/>
    <n v="153318892"/>
    <n v="7500"/>
    <n v="1310.1500000000001"/>
    <d v="2016-04-28T00:00:00"/>
    <x v="524"/>
    <s v="Domino's Pizza "/>
    <s v="US"/>
    <s v="US"/>
    <n v="9"/>
    <n v="1"/>
    <s v="fastfood"/>
    <d v="2029-02-01T00:00:00"/>
    <d v="2013-11-01T00:00:00"/>
    <d v="2013-11-01T00:00:00"/>
    <n v="689"/>
    <n v="689"/>
    <n v="1905"/>
    <s v="PURCHASE"/>
    <x v="0"/>
    <n v="6189.85"/>
    <b v="1"/>
    <b v="0"/>
  </r>
  <r>
    <n v="372336038"/>
    <n v="372336038"/>
    <n v="7500"/>
    <n v="5468.61"/>
    <d v="2016-09-15T00:00:00"/>
    <x v="525"/>
    <s v="Quizno's "/>
    <s v="US"/>
    <s v="US"/>
    <n v="2"/>
    <n v="1"/>
    <s v="fastfood"/>
    <d v="2026-06-01T00:00:00"/>
    <d v="2015-06-26T00:00:00"/>
    <d v="2016-04-22T00:00:00"/>
    <n v="602"/>
    <n v="602"/>
    <n v="1660"/>
    <s v="PURCHASE"/>
    <x v="0"/>
    <n v="2031.39"/>
    <b v="1"/>
    <b v="0"/>
  </r>
  <r>
    <n v="608084384"/>
    <n v="608084384"/>
    <n v="7500"/>
    <n v="7362.5"/>
    <d v="2016-03-11T00:00:00"/>
    <x v="526"/>
    <s v="Mobil Gas "/>
    <s v="US"/>
    <s v="US"/>
    <n v="2"/>
    <n v="1"/>
    <s v="fuel"/>
    <d v="2031-11-01T00:00:00"/>
    <d v="2014-04-13T00:00:00"/>
    <d v="2014-04-13T00:00:00"/>
    <n v="281"/>
    <n v="281"/>
    <n v="4905"/>
    <s v="PURCHASE"/>
    <x v="0"/>
    <n v="137.5"/>
    <b v="1"/>
    <b v="0"/>
  </r>
  <r>
    <n v="799646723"/>
    <n v="799646723"/>
    <n v="7500"/>
    <n v="7449.51"/>
    <d v="2016-07-22T00:00:00"/>
    <x v="527"/>
    <s v="Rodeway Inn "/>
    <s v="US"/>
    <s v="US"/>
    <n v="5"/>
    <n v="1"/>
    <s v="hotels"/>
    <d v="2022-12-01T00:00:00"/>
    <d v="2015-09-16T00:00:00"/>
    <d v="2015-09-16T00:00:00"/>
    <n v="423"/>
    <n v="423"/>
    <n v="2889"/>
    <s v="PURCHASE"/>
    <x v="0"/>
    <n v="50.49"/>
    <b v="1"/>
    <b v="0"/>
  </r>
  <r>
    <n v="844133096"/>
    <n v="844133096"/>
    <n v="7500"/>
    <n v="7371.45"/>
    <d v="2016-09-12T00:00:00"/>
    <x v="528"/>
    <s v="ebay.com"/>
    <s v="US"/>
    <s v="US"/>
    <n v="80"/>
    <n v="1"/>
    <s v="online_retail"/>
    <d v="2031-11-01T00:00:00"/>
    <d v="2012-05-04T00:00:00"/>
    <d v="2016-04-25T00:00:00"/>
    <n v="358"/>
    <n v="358"/>
    <n v="1796"/>
    <s v="PURCHASE"/>
    <x v="0"/>
    <n v="128.55000000000001"/>
    <b v="0"/>
    <b v="0"/>
  </r>
  <r>
    <n v="239875038"/>
    <n v="239875038"/>
    <n v="7500"/>
    <n v="5638.71"/>
    <d v="2016-11-24T00:00:00"/>
    <x v="529"/>
    <s v="Next Day eCards"/>
    <s v="US"/>
    <s v="US"/>
    <n v="5"/>
    <n v="1"/>
    <s v="online_gifts"/>
    <d v="2031-05-01T00:00:00"/>
    <d v="2015-03-12T00:00:00"/>
    <d v="2016-11-23T00:00:00"/>
    <n v="383"/>
    <n v="383"/>
    <n v="8212"/>
    <s v="PURCHASE"/>
    <x v="0"/>
    <n v="1861.29"/>
    <b v="0"/>
    <b v="0"/>
  </r>
  <r>
    <n v="124350476"/>
    <n v="124350476"/>
    <n v="7500"/>
    <n v="3775.14"/>
    <d v="2016-11-05T00:00:00"/>
    <x v="530"/>
    <s v="Fresh Online Services"/>
    <s v="US"/>
    <s v="US"/>
    <n v="5"/>
    <n v="8"/>
    <s v="online_gifts"/>
    <d v="2031-03-01T00:00:00"/>
    <d v="2014-12-05T00:00:00"/>
    <d v="2016-04-04T00:00:00"/>
    <n v="782"/>
    <n v="782"/>
    <n v="2378"/>
    <s v="PURCHASE"/>
    <x v="0"/>
    <n v="3724.86"/>
    <b v="0"/>
    <b v="0"/>
  </r>
  <r>
    <n v="885773130"/>
    <n v="885773130"/>
    <n v="7500"/>
    <n v="6816.95"/>
    <d v="2016-01-10T00:00:00"/>
    <x v="531"/>
    <s v="Ray's Fries "/>
    <s v="US"/>
    <s v="US"/>
    <n v="5"/>
    <n v="1"/>
    <s v="food"/>
    <d v="2025-01-01T00:00:00"/>
    <d v="2015-04-09T00:00:00"/>
    <d v="2015-04-09T00:00:00"/>
    <n v="612"/>
    <n v="612"/>
    <n v="9852"/>
    <s v="PURCHASE"/>
    <x v="0"/>
    <n v="683.05"/>
    <b v="1"/>
    <b v="0"/>
  </r>
  <r>
    <n v="136003134"/>
    <n v="136003134"/>
    <n v="7500"/>
    <n v="4964.2299999999996"/>
    <d v="2016-12-11T00:00:00"/>
    <x v="13"/>
    <s v="Icelandic Airlines"/>
    <s v="US"/>
    <s v="US"/>
    <n v="5"/>
    <n v="1"/>
    <s v="airline"/>
    <d v="2024-04-01T00:00:00"/>
    <d v="2013-06-25T00:00:00"/>
    <d v="2016-01-09T00:00:00"/>
    <n v="776"/>
    <n v="776"/>
    <n v="5813"/>
    <s v="ADDRESS_VERIFICATION"/>
    <x v="0"/>
    <n v="2535.77"/>
    <b v="0"/>
    <b v="0"/>
  </r>
  <r>
    <n v="431958904"/>
    <n v="431958904"/>
    <n v="7500"/>
    <n v="7500"/>
    <d v="2016-05-06T00:00:00"/>
    <x v="532"/>
    <s v="Play Store"/>
    <s v="US"/>
    <s v="US"/>
    <n v="9"/>
    <n v="1"/>
    <s v="mobileapps"/>
    <d v="2026-09-01T00:00:00"/>
    <d v="2013-11-05T00:00:00"/>
    <d v="2013-11-05T00:00:00"/>
    <n v="565"/>
    <n v="565"/>
    <n v="892"/>
    <s v="PURCHASE"/>
    <x v="0"/>
    <n v="0"/>
    <b v="0"/>
    <b v="0"/>
  </r>
  <r>
    <n v="820248098"/>
    <n v="820248098"/>
    <n v="7500"/>
    <n v="3829.08"/>
    <d v="2016-09-21T00:00:00"/>
    <x v="533"/>
    <s v="Subway "/>
    <s v="US"/>
    <s v="US"/>
    <n v="2"/>
    <n v="1"/>
    <s v="fastfood"/>
    <d v="2030-06-01T00:00:00"/>
    <d v="2015-05-23T00:00:00"/>
    <d v="2015-05-23T00:00:00"/>
    <n v="997"/>
    <n v="997"/>
    <n v="427"/>
    <s v="PURCHASE"/>
    <x v="0"/>
    <n v="3670.92"/>
    <b v="1"/>
    <b v="0"/>
  </r>
  <r>
    <n v="165845158"/>
    <n v="165845158"/>
    <n v="7500"/>
    <n v="5577.75"/>
    <d v="2016-04-03T00:00:00"/>
    <x v="534"/>
    <s v="walmart.com"/>
    <s v="US"/>
    <s v="US"/>
    <n v="5"/>
    <n v="1"/>
    <s v="online_retail"/>
    <d v="2019-06-01T00:00:00"/>
    <d v="2015-06-15T00:00:00"/>
    <d v="2016-01-10T00:00:00"/>
    <n v="760"/>
    <n v="760"/>
    <n v="6965"/>
    <s v="PURCHASE"/>
    <x v="0"/>
    <n v="1922.25"/>
    <b v="0"/>
    <b v="0"/>
  </r>
  <r>
    <n v="237642418"/>
    <n v="237642418"/>
    <n v="7500"/>
    <n v="2691.26"/>
    <d v="2016-06-15T00:00:00"/>
    <x v="535"/>
    <s v="cheapfast.com"/>
    <s v="US"/>
    <s v="US"/>
    <n v="5"/>
    <n v="1"/>
    <s v="online_retail"/>
    <d v="2030-05-01T00:00:00"/>
    <d v="2014-05-15T00:00:00"/>
    <d v="2014-05-15T00:00:00"/>
    <n v="854"/>
    <n v="854"/>
    <n v="1198"/>
    <s v="PURCHASE"/>
    <x v="0"/>
    <n v="4808.74"/>
    <b v="0"/>
    <b v="0"/>
  </r>
  <r>
    <n v="149326974"/>
    <n v="149326974"/>
    <n v="7500"/>
    <n v="4586.7299999999996"/>
    <d v="2016-09-05T00:00:00"/>
    <x v="536"/>
    <s v="Hardee's "/>
    <s v="US"/>
    <s v="US"/>
    <n v="9"/>
    <n v="8"/>
    <s v="fastfood"/>
    <d v="2025-04-01T00:00:00"/>
    <d v="2014-05-01T00:00:00"/>
    <d v="2014-05-01T00:00:00"/>
    <n v="727"/>
    <n v="727"/>
    <n v="8244"/>
    <s v="PURCHASE"/>
    <x v="0"/>
    <n v="2913.27"/>
    <b v="0"/>
    <b v="0"/>
  </r>
  <r>
    <n v="658700143"/>
    <n v="658700143"/>
    <n v="7500"/>
    <n v="4589.6099999999997"/>
    <d v="2016-07-04T00:00:00"/>
    <x v="537"/>
    <s v="ebay.com"/>
    <s v="US"/>
    <s v="US"/>
    <n v="9"/>
    <n v="8"/>
    <s v="online_retail"/>
    <d v="2019-05-01T00:00:00"/>
    <d v="2013-09-26T00:00:00"/>
    <d v="2016-05-25T00:00:00"/>
    <n v="506"/>
    <n v="506"/>
    <n v="2607"/>
    <s v="PURCHASE"/>
    <x v="0"/>
    <n v="2910.39"/>
    <b v="0"/>
    <b v="0"/>
  </r>
  <r>
    <n v="798697509"/>
    <n v="798697509"/>
    <n v="7500"/>
    <n v="6745.51"/>
    <d v="2016-07-02T00:00:00"/>
    <x v="538"/>
    <s v="Krispy Kreme "/>
    <s v="US"/>
    <s v="US"/>
    <n v="5"/>
    <n v="1"/>
    <s v="fastfood"/>
    <d v="2031-10-01T00:00:00"/>
    <d v="2015-09-18T00:00:00"/>
    <d v="2015-09-18T00:00:00"/>
    <n v="171"/>
    <n v="171"/>
    <n v="1214"/>
    <s v="PURCHASE"/>
    <x v="0"/>
    <n v="754.49"/>
    <b v="1"/>
    <b v="0"/>
  </r>
  <r>
    <n v="321155190"/>
    <n v="321155190"/>
    <n v="7500"/>
    <n v="5515.48"/>
    <d v="2016-06-08T00:00:00"/>
    <x v="539"/>
    <s v="amazon.com"/>
    <s v="US"/>
    <s v="US"/>
    <n v="5"/>
    <n v="1"/>
    <s v="online_retail"/>
    <d v="2021-01-01T00:00:00"/>
    <d v="2015-03-06T00:00:00"/>
    <d v="2015-03-06T00:00:00"/>
    <n v="636"/>
    <n v="636"/>
    <n v="8365"/>
    <s v="PURCHASE"/>
    <x v="0"/>
    <n v="1984.52"/>
    <b v="0"/>
    <b v="0"/>
  </r>
  <r>
    <n v="273474098"/>
    <n v="273474098"/>
    <n v="7500"/>
    <n v="6289.28"/>
    <d v="2016-01-12T00:00:00"/>
    <x v="540"/>
    <s v="AMC "/>
    <s v="US"/>
    <s v="US"/>
    <n v="9"/>
    <n v="1"/>
    <s v="entertainment"/>
    <d v="2028-07-01T00:00:00"/>
    <d v="2014-09-02T00:00:00"/>
    <d v="2014-09-02T00:00:00"/>
    <n v="863"/>
    <n v="863"/>
    <n v="1771"/>
    <s v="PURCHASE"/>
    <x v="0"/>
    <n v="1210.72"/>
    <b v="1"/>
    <b v="0"/>
  </r>
  <r>
    <n v="715300556"/>
    <n v="715300556"/>
    <n v="7500"/>
    <n v="1330.85"/>
    <d v="2016-06-11T00:00:00"/>
    <x v="541"/>
    <s v="target.com"/>
    <s v="US"/>
    <s v="US"/>
    <n v="2"/>
    <n v="1"/>
    <s v="online_retail"/>
    <d v="2023-09-01T00:00:00"/>
    <d v="2012-03-08T00:00:00"/>
    <d v="2012-03-08T00:00:00"/>
    <n v="538"/>
    <n v="538"/>
    <n v="941"/>
    <s v="PURCHASE"/>
    <x v="0"/>
    <n v="6169.15"/>
    <b v="0"/>
    <b v="0"/>
  </r>
  <r>
    <n v="353215513"/>
    <n v="353215513"/>
    <n v="7500"/>
    <n v="4017.52"/>
    <d v="2016-12-12T00:00:00"/>
    <x v="542"/>
    <s v="Franks Pub "/>
    <s v="US"/>
    <s v="US"/>
    <n v="9"/>
    <n v="1"/>
    <s v="food"/>
    <d v="2025-09-01T00:00:00"/>
    <d v="2013-07-04T00:00:00"/>
    <d v="2016-12-05T00:00:00"/>
    <n v="986"/>
    <n v="986"/>
    <n v="2705"/>
    <s v="PURCHASE"/>
    <x v="0"/>
    <n v="3482.48"/>
    <b v="1"/>
    <b v="0"/>
  </r>
  <r>
    <n v="736887286"/>
    <n v="736887286"/>
    <n v="7500"/>
    <n v="1358.41"/>
    <d v="2016-06-24T00:00:00"/>
    <x v="543"/>
    <s v="oldnavy.com"/>
    <s v="US"/>
    <s v="US"/>
    <n v="9"/>
    <n v="1"/>
    <s v="online_retail"/>
    <d v="2028-05-01T00:00:00"/>
    <d v="2015-05-13T00:00:00"/>
    <d v="2015-05-13T00:00:00"/>
    <n v="700"/>
    <n v="700"/>
    <n v="2643"/>
    <s v="PURCHASE"/>
    <x v="0"/>
    <n v="6141.59"/>
    <b v="0"/>
    <b v="0"/>
  </r>
  <r>
    <n v="945968051"/>
    <n v="945968051"/>
    <n v="7500"/>
    <n v="7130.67"/>
    <d v="2016-05-21T00:00:00"/>
    <x v="544"/>
    <s v="Uber"/>
    <s v="US"/>
    <s v="US"/>
    <n v="9"/>
    <n v="1"/>
    <s v="rideshare"/>
    <d v="2020-11-01T00:00:00"/>
    <d v="2009-07-20T00:00:00"/>
    <d v="2009-07-20T00:00:00"/>
    <n v="451"/>
    <n v="451"/>
    <n v="1946"/>
    <s v="PURCHASE"/>
    <x v="0"/>
    <n v="369.33"/>
    <b v="0"/>
    <b v="0"/>
  </r>
  <r>
    <n v="353215513"/>
    <n v="353215513"/>
    <n v="7500"/>
    <n v="4050"/>
    <d v="2016-03-08T00:00:00"/>
    <x v="545"/>
    <s v="LES Pizza"/>
    <s v="US"/>
    <s v="US"/>
    <n v="2"/>
    <n v="1"/>
    <s v="food"/>
    <d v="2026-08-01T00:00:00"/>
    <d v="2013-07-04T00:00:00"/>
    <d v="2016-01-26T00:00:00"/>
    <n v="986"/>
    <n v="986"/>
    <n v="2705"/>
    <s v="PURCHASE"/>
    <x v="0"/>
    <n v="3450"/>
    <b v="1"/>
    <b v="0"/>
  </r>
  <r>
    <n v="488869201"/>
    <n v="488869201"/>
    <n v="7500"/>
    <n v="1183.98"/>
    <d v="2016-06-28T00:00:00"/>
    <x v="546"/>
    <s v="Merchants Auto Body"/>
    <s v="US"/>
    <s v="US"/>
    <n v="5"/>
    <n v="1"/>
    <s v="auto"/>
    <d v="2022-11-01T00:00:00"/>
    <d v="2014-03-03T00:00:00"/>
    <d v="2014-03-03T00:00:00"/>
    <n v="100"/>
    <n v="100"/>
    <n v="6325"/>
    <s v="PURCHASE"/>
    <x v="0"/>
    <n v="6316.02"/>
    <b v="1"/>
    <b v="0"/>
  </r>
  <r>
    <n v="632120503"/>
    <n v="632120503"/>
    <n v="7500"/>
    <n v="5946.77"/>
    <d v="2016-03-12T00:00:00"/>
    <x v="547"/>
    <s v="oldnavy.com"/>
    <s v="US"/>
    <s v="US"/>
    <n v="5"/>
    <n v="8"/>
    <s v="online_retail"/>
    <d v="2024-04-01T00:00:00"/>
    <d v="2014-04-13T00:00:00"/>
    <d v="2014-04-13T00:00:00"/>
    <n v="183"/>
    <n v="183"/>
    <n v="5502"/>
    <s v="PURCHASE"/>
    <x v="0"/>
    <n v="1553.23"/>
    <b v="0"/>
    <b v="0"/>
  </r>
  <r>
    <n v="409954274"/>
    <n v="409954274"/>
    <n v="7500"/>
    <n v="3967.55"/>
    <d v="2016-02-20T00:00:00"/>
    <x v="548"/>
    <s v="Rodeway Inn "/>
    <s v="US"/>
    <s v="US"/>
    <n v="5"/>
    <n v="8"/>
    <s v="hotels"/>
    <d v="2019-10-01T00:00:00"/>
    <d v="2012-08-04T00:00:00"/>
    <d v="2012-08-04T00:00:00"/>
    <n v="873"/>
    <n v="873"/>
    <n v="9458"/>
    <s v="PURCHASE"/>
    <x v="0"/>
    <n v="3532.45"/>
    <b v="1"/>
    <b v="0"/>
  </r>
  <r>
    <n v="773394474"/>
    <n v="773394474"/>
    <n v="7500"/>
    <n v="5470.18"/>
    <d v="2016-03-05T00:00:00"/>
    <x v="549"/>
    <s v="staples.com"/>
    <s v="US"/>
    <s v="US"/>
    <n v="9"/>
    <n v="1"/>
    <s v="online_retail"/>
    <d v="2024-12-01T00:00:00"/>
    <d v="2011-09-03T00:00:00"/>
    <d v="2011-09-03T00:00:00"/>
    <n v="661"/>
    <n v="661"/>
    <n v="9948"/>
    <s v="PURCHASE"/>
    <x v="0"/>
    <n v="2029.82"/>
    <b v="0"/>
    <b v="0"/>
  </r>
  <r>
    <n v="719248301"/>
    <n v="719248301"/>
    <n v="7500"/>
    <n v="7368.56"/>
    <d v="2016-05-01T00:00:00"/>
    <x v="550"/>
    <s v="Best Deli "/>
    <s v="US"/>
    <s v="US"/>
    <n v="5"/>
    <n v="8"/>
    <s v="food"/>
    <d v="2030-01-01T00:00:00"/>
    <d v="2015-06-05T00:00:00"/>
    <d v="2016-04-09T00:00:00"/>
    <n v="576"/>
    <n v="576"/>
    <n v="2330"/>
    <s v="PURCHASE"/>
    <x v="0"/>
    <n v="131.44"/>
    <b v="1"/>
    <b v="0"/>
  </r>
  <r>
    <n v="658700143"/>
    <n v="658700143"/>
    <n v="7500"/>
    <n v="6270.3"/>
    <d v="2016-05-02T00:00:00"/>
    <x v="551"/>
    <s v="cheapfast.com"/>
    <s v="US"/>
    <s v="US"/>
    <n v="5"/>
    <n v="8"/>
    <s v="online_retail"/>
    <d v="2023-05-01T00:00:00"/>
    <d v="2013-09-26T00:00:00"/>
    <d v="2016-03-12T00:00:00"/>
    <n v="506"/>
    <n v="506"/>
    <n v="2607"/>
    <s v="PURCHASE"/>
    <x v="0"/>
    <n v="1229.7"/>
    <b v="0"/>
    <b v="0"/>
  </r>
  <r>
    <n v="289059209"/>
    <n v="289059209"/>
    <n v="7500"/>
    <n v="629.63"/>
    <d v="2016-12-11T00:00:00"/>
    <x v="552"/>
    <s v="Lyft"/>
    <s v="US"/>
    <s v="US"/>
    <n v="5"/>
    <n v="1"/>
    <s v="rideshare"/>
    <d v="2024-07-01T00:00:00"/>
    <d v="2012-10-30T00:00:00"/>
    <d v="2016-07-18T00:00:00"/>
    <n v="148"/>
    <n v="148"/>
    <n v="9716"/>
    <s v="PURCHASE"/>
    <x v="0"/>
    <n v="6870.37"/>
    <b v="0"/>
    <b v="0"/>
  </r>
  <r>
    <n v="586736712"/>
    <n v="586736712"/>
    <n v="7500"/>
    <n v="1266.92"/>
    <d v="2016-04-22T00:00:00"/>
    <x v="553"/>
    <s v="34th BBQ "/>
    <s v="US"/>
    <s v="US"/>
    <n v="2"/>
    <n v="1"/>
    <s v="food"/>
    <d v="2019-06-01T00:00:00"/>
    <d v="2014-07-22T00:00:00"/>
    <d v="2014-07-22T00:00:00"/>
    <n v="422"/>
    <n v="422"/>
    <n v="304"/>
    <s v="PURCHASE"/>
    <x v="0"/>
    <n v="6233.08"/>
    <b v="1"/>
    <b v="0"/>
  </r>
  <r>
    <n v="153318892"/>
    <n v="153318892"/>
    <n v="7500"/>
    <n v="6634.59"/>
    <d v="2016-09-16T00:00:00"/>
    <x v="554"/>
    <s v="Domino's Pizza "/>
    <s v="US"/>
    <s v="US"/>
    <n v="5"/>
    <n v="1"/>
    <s v="fastfood"/>
    <d v="2027-10-01T00:00:00"/>
    <d v="2013-11-01T00:00:00"/>
    <d v="2013-11-01T00:00:00"/>
    <n v="689"/>
    <n v="689"/>
    <n v="1905"/>
    <s v="PURCHASE"/>
    <x v="0"/>
    <n v="865.41"/>
    <b v="1"/>
    <b v="0"/>
  </r>
  <r>
    <n v="283406854"/>
    <n v="283406854"/>
    <n v="7500"/>
    <n v="5383.09"/>
    <d v="2016-12-24T00:00:00"/>
    <x v="555"/>
    <s v="netflix.com"/>
    <s v="US"/>
    <s v="US"/>
    <n v="9"/>
    <n v="1"/>
    <s v="online_subscriptions"/>
    <d v="2026-01-01T00:00:00"/>
    <d v="2015-06-06T00:00:00"/>
    <d v="2015-06-06T00:00:00"/>
    <n v="160"/>
    <n v="160"/>
    <n v="5823"/>
    <s v="PURCHASE"/>
    <x v="0"/>
    <n v="2116.91"/>
    <b v="0"/>
    <b v="0"/>
  </r>
  <r>
    <n v="719248301"/>
    <n v="719248301"/>
    <n v="7500"/>
    <n v="3954.96"/>
    <d v="2016-12-18T00:00:00"/>
    <x v="556"/>
    <s v="Dairy Queen "/>
    <s v="US"/>
    <s v="US"/>
    <n v="2"/>
    <n v="1"/>
    <s v="fastfood"/>
    <d v="2032-01-01T00:00:00"/>
    <d v="2015-06-05T00:00:00"/>
    <d v="2016-12-06T00:00:00"/>
    <n v="576"/>
    <n v="576"/>
    <n v="2330"/>
    <s v="PURCHASE"/>
    <x v="0"/>
    <n v="3545.04"/>
    <b v="1"/>
    <b v="0"/>
  </r>
  <r>
    <n v="471685647"/>
    <n v="471685647"/>
    <n v="7500"/>
    <n v="6164.15"/>
    <d v="2016-03-12T00:00:00"/>
    <x v="557"/>
    <s v="EZ Wireless "/>
    <s v="US"/>
    <s v="US"/>
    <n v="5"/>
    <n v="1"/>
    <s v="cable/phone"/>
    <d v="2031-11-01T00:00:00"/>
    <d v="2015-02-11T00:00:00"/>
    <d v="2016-02-26T00:00:00"/>
    <n v="451"/>
    <n v="451"/>
    <n v="5039"/>
    <s v="PURCHASE"/>
    <x v="0"/>
    <n v="1335.85"/>
    <b v="1"/>
    <b v="0"/>
  </r>
  <r>
    <n v="652968155"/>
    <n v="652968155"/>
    <n v="7500"/>
    <n v="3703.64"/>
    <d v="2016-07-23T00:00:00"/>
    <x v="13"/>
    <s v="Sunoco Gas "/>
    <s v="US"/>
    <s v="US"/>
    <n v="9"/>
    <n v="1"/>
    <s v="fuel"/>
    <d v="2027-05-01T00:00:00"/>
    <d v="2015-11-10T00:00:00"/>
    <d v="2015-11-10T00:00:00"/>
    <n v="772"/>
    <n v="772"/>
    <n v="9084"/>
    <s v="PURCHASE"/>
    <x v="0"/>
    <n v="3796.36"/>
    <b v="0"/>
    <b v="0"/>
  </r>
  <r>
    <n v="782969776"/>
    <n v="782969776"/>
    <n v="7500"/>
    <n v="6841.88"/>
    <d v="2016-11-28T00:00:00"/>
    <x v="558"/>
    <s v="alibaba.com"/>
    <s v="US"/>
    <s v="US"/>
    <n v="2"/>
    <n v="1"/>
    <s v="online_retail"/>
    <d v="2027-11-01T00:00:00"/>
    <d v="2015-08-08T00:00:00"/>
    <d v="2016-06-06T00:00:00"/>
    <n v="172"/>
    <n v="172"/>
    <n v="3796"/>
    <s v="PURCHASE"/>
    <x v="0"/>
    <n v="658.12"/>
    <b v="0"/>
    <b v="0"/>
  </r>
  <r>
    <n v="792805703"/>
    <n v="792805703"/>
    <n v="7500"/>
    <n v="3021.03"/>
    <d v="2016-01-27T00:00:00"/>
    <x v="559"/>
    <s v="Rove Concepts"/>
    <s v="US"/>
    <s v="US"/>
    <n v="5"/>
    <n v="1"/>
    <s v="furniture"/>
    <d v="2028-04-01T00:00:00"/>
    <d v="2015-07-15T00:00:00"/>
    <d v="2015-07-15T00:00:00"/>
    <n v="749"/>
    <n v="749"/>
    <n v="7064"/>
    <s v="PURCHASE"/>
    <x v="0"/>
    <n v="4478.97"/>
    <b v="1"/>
    <b v="0"/>
  </r>
  <r>
    <n v="671323720"/>
    <n v="671323720"/>
    <n v="7500"/>
    <n v="1092.6500000000001"/>
    <d v="2016-04-15T00:00:00"/>
    <x v="13"/>
    <s v="Dinosaur Sandwitch Bar "/>
    <s v="US"/>
    <s v="US"/>
    <n v="9"/>
    <n v="1"/>
    <s v="food"/>
    <d v="2028-08-01T00:00:00"/>
    <d v="2013-09-14T00:00:00"/>
    <d v="2013-09-14T00:00:00"/>
    <n v="106"/>
    <n v="106"/>
    <n v="6791"/>
    <s v="ADDRESS_VERIFICATION"/>
    <x v="0"/>
    <n v="6407.35"/>
    <b v="0"/>
    <b v="0"/>
  </r>
  <r>
    <n v="719248301"/>
    <n v="719248301"/>
    <n v="7500"/>
    <n v="4002.09"/>
    <d v="2016-02-21T00:00:00"/>
    <x v="560"/>
    <s v="Lyft"/>
    <s v="US"/>
    <s v="US"/>
    <n v="9"/>
    <n v="1"/>
    <s v="rideshare"/>
    <d v="2022-03-01T00:00:00"/>
    <d v="2015-06-05T00:00:00"/>
    <d v="2015-06-05T00:00:00"/>
    <n v="576"/>
    <n v="576"/>
    <n v="2330"/>
    <s v="PURCHASE"/>
    <x v="0"/>
    <n v="3497.91"/>
    <b v="0"/>
    <b v="0"/>
  </r>
  <r>
    <n v="952906001"/>
    <n v="952906001"/>
    <n v="7500"/>
    <n v="7245.13"/>
    <d v="2016-12-22T00:00:00"/>
    <x v="561"/>
    <s v="Curves "/>
    <s v="US"/>
    <s v="US"/>
    <n v="5"/>
    <n v="8"/>
    <s v="gym"/>
    <d v="2027-02-01T00:00:00"/>
    <d v="2014-08-16T00:00:00"/>
    <d v="2014-08-16T00:00:00"/>
    <n v="795"/>
    <n v="795"/>
    <n v="5165"/>
    <s v="PURCHASE"/>
    <x v="0"/>
    <n v="254.87"/>
    <b v="0"/>
    <b v="0"/>
  </r>
  <r>
    <n v="594901853"/>
    <n v="594901853"/>
    <n v="7500"/>
    <n v="3723.78"/>
    <d v="2016-05-30T00:00:00"/>
    <x v="562"/>
    <s v="discount.com"/>
    <s v="US"/>
    <s v="US"/>
    <n v="5"/>
    <n v="1"/>
    <s v="online_retail"/>
    <d v="2022-04-01T00:00:00"/>
    <d v="2015-11-04T00:00:00"/>
    <d v="2015-11-04T00:00:00"/>
    <n v="235"/>
    <n v="235"/>
    <n v="3182"/>
    <s v="PURCHASE"/>
    <x v="0"/>
    <n v="3776.22"/>
    <b v="0"/>
    <b v="0"/>
  </r>
  <r>
    <n v="973681430"/>
    <n v="973681430"/>
    <n v="7500"/>
    <n v="2053.09"/>
    <d v="2016-04-12T00:00:00"/>
    <x v="563"/>
    <s v="Uber"/>
    <s v="US"/>
    <s v="US"/>
    <n v="2"/>
    <n v="8"/>
    <s v="rideshare"/>
    <d v="2025-02-01T00:00:00"/>
    <d v="2013-05-22T00:00:00"/>
    <d v="2016-02-14T00:00:00"/>
    <n v="536"/>
    <n v="536"/>
    <n v="5323"/>
    <s v="PURCHASE"/>
    <x v="1"/>
    <n v="5446.91"/>
    <b v="0"/>
    <b v="0"/>
  </r>
  <r>
    <n v="626521203"/>
    <n v="626521203"/>
    <n v="7500"/>
    <n v="828.51"/>
    <d v="2016-12-13T00:00:00"/>
    <x v="564"/>
    <s v="amazon.com"/>
    <s v="US"/>
    <s v="US"/>
    <n v="5"/>
    <n v="8"/>
    <s v="online_retail"/>
    <d v="2031-06-01T00:00:00"/>
    <d v="2010-11-21T00:00:00"/>
    <d v="2016-04-29T00:00:00"/>
    <n v="792"/>
    <n v="792"/>
    <n v="8698"/>
    <s v="PURCHASE"/>
    <x v="0"/>
    <n v="6671.49"/>
    <b v="0"/>
    <b v="0"/>
  </r>
  <r>
    <n v="239875038"/>
    <n v="239875038"/>
    <n v="7500"/>
    <n v="717.34"/>
    <d v="2016-07-13T00:00:00"/>
    <x v="565"/>
    <s v="Renaissance Hotel "/>
    <s v="US"/>
    <s v="US"/>
    <n v="5"/>
    <n v="1"/>
    <s v="hotels"/>
    <d v="2030-10-01T00:00:00"/>
    <d v="2015-03-12T00:00:00"/>
    <d v="2016-05-18T00:00:00"/>
    <n v="383"/>
    <n v="383"/>
    <n v="8212"/>
    <s v="PURCHASE"/>
    <x v="0"/>
    <n v="6782.66"/>
    <b v="1"/>
    <b v="0"/>
  </r>
  <r>
    <n v="912582072"/>
    <n v="912582072"/>
    <n v="7500"/>
    <n v="7500"/>
    <d v="2016-05-11T00:00:00"/>
    <x v="566"/>
    <s v="abc.com"/>
    <s v="US"/>
    <s v="US"/>
    <n v="9"/>
    <n v="1"/>
    <s v="online_subscriptions"/>
    <d v="2027-05-01T00:00:00"/>
    <d v="2012-01-19T00:00:00"/>
    <d v="2012-01-19T00:00:00"/>
    <n v="802"/>
    <n v="802"/>
    <n v="7763"/>
    <s v="PURCHASE"/>
    <x v="0"/>
    <n v="0"/>
    <b v="0"/>
    <b v="0"/>
  </r>
  <r>
    <n v="885773130"/>
    <n v="885773130"/>
    <n v="7500"/>
    <n v="4054.62"/>
    <d v="2016-07-28T00:00:00"/>
    <x v="567"/>
    <s v="alibaba.com"/>
    <s v="US"/>
    <s v="US"/>
    <n v="5"/>
    <n v="8"/>
    <s v="online_retail"/>
    <d v="2030-07-01T00:00:00"/>
    <d v="2015-04-09T00:00:00"/>
    <d v="2016-07-06T00:00:00"/>
    <n v="612"/>
    <n v="612"/>
    <n v="9852"/>
    <s v="PURCHASE"/>
    <x v="0"/>
    <n v="3445.38"/>
    <b v="0"/>
    <b v="0"/>
  </r>
  <r>
    <n v="173544488"/>
    <n v="173544488"/>
    <n v="7500"/>
    <n v="3220.61"/>
    <d v="2016-08-24T00:00:00"/>
    <x v="568"/>
    <s v="AMC "/>
    <s v="US"/>
    <s v="US"/>
    <n v="5"/>
    <n v="8"/>
    <s v="entertainment"/>
    <d v="2021-08-01T00:00:00"/>
    <d v="2014-04-12T00:00:00"/>
    <d v="2016-05-28T00:00:00"/>
    <n v="711"/>
    <n v="711"/>
    <n v="460"/>
    <s v="PURCHASE"/>
    <x v="0"/>
    <n v="4279.3900000000003"/>
    <b v="1"/>
    <b v="0"/>
  </r>
  <r>
    <n v="924273244"/>
    <n v="924273244"/>
    <n v="7500"/>
    <n v="818.89"/>
    <d v="2016-03-30T00:00:00"/>
    <x v="569"/>
    <s v="apple.com"/>
    <s v="US"/>
    <s v="US"/>
    <n v="9"/>
    <n v="1"/>
    <s v="online_retail"/>
    <d v="2025-07-01T00:00:00"/>
    <d v="2012-06-17T00:00:00"/>
    <d v="2012-06-17T00:00:00"/>
    <n v="351"/>
    <n v="351"/>
    <n v="8854"/>
    <s v="PURCHASE"/>
    <x v="0"/>
    <n v="6681.11"/>
    <b v="0"/>
    <b v="0"/>
  </r>
  <r>
    <n v="338550040"/>
    <n v="338550040"/>
    <n v="7500"/>
    <n v="7500"/>
    <d v="2016-01-01T00:00:00"/>
    <x v="570"/>
    <s v="Uber"/>
    <s v="US"/>
    <s v="US"/>
    <n v="5"/>
    <n v="1"/>
    <s v="rideshare"/>
    <d v="2029-07-01T00:00:00"/>
    <d v="2015-10-14T00:00:00"/>
    <d v="2015-10-14T00:00:00"/>
    <n v="212"/>
    <n v="212"/>
    <n v="7363"/>
    <s v="PURCHASE"/>
    <x v="0"/>
    <n v="0"/>
    <b v="0"/>
    <b v="0"/>
  </r>
  <r>
    <n v="722469540"/>
    <n v="722469540"/>
    <n v="7500"/>
    <n v="7364.21"/>
    <d v="2016-04-02T00:00:00"/>
    <x v="571"/>
    <s v="Ray's Fries "/>
    <s v="US"/>
    <s v="US"/>
    <n v="9"/>
    <n v="1"/>
    <s v="food"/>
    <d v="2022-10-01T00:00:00"/>
    <d v="2012-09-25T00:00:00"/>
    <d v="2012-09-25T00:00:00"/>
    <n v="470"/>
    <n v="470"/>
    <n v="6159"/>
    <s v="PURCHASE"/>
    <x v="0"/>
    <n v="135.79"/>
    <b v="1"/>
    <b v="0"/>
  </r>
  <r>
    <n v="280762542"/>
    <n v="280762542"/>
    <n v="7500"/>
    <n v="4559.92"/>
    <d v="2016-11-25T00:00:00"/>
    <x v="572"/>
    <s v="Lyft"/>
    <s v="US"/>
    <s v="US"/>
    <n v="2"/>
    <n v="1"/>
    <s v="rideshare"/>
    <d v="2022-07-01T00:00:00"/>
    <d v="2012-11-16T00:00:00"/>
    <d v="2012-11-16T00:00:00"/>
    <n v="162"/>
    <n v="162"/>
    <n v="110"/>
    <s v="PURCHASE"/>
    <x v="0"/>
    <n v="2940.08"/>
    <b v="0"/>
    <b v="0"/>
  </r>
  <r>
    <n v="244507828"/>
    <n v="244507828"/>
    <n v="7500"/>
    <n v="1906.89"/>
    <d v="2016-07-20T00:00:00"/>
    <x v="573"/>
    <s v="Regal Cinemas "/>
    <s v="US"/>
    <s v="US"/>
    <n v="2"/>
    <n v="8"/>
    <s v="entertainment"/>
    <d v="2019-07-01T00:00:00"/>
    <d v="2014-12-02T00:00:00"/>
    <d v="2014-12-02T00:00:00"/>
    <n v="509"/>
    <n v="509"/>
    <n v="1663"/>
    <s v="PURCHASE"/>
    <x v="0"/>
    <n v="5593.11"/>
    <b v="1"/>
    <b v="0"/>
  </r>
  <r>
    <n v="278299254"/>
    <n v="278299254"/>
    <n v="7500"/>
    <n v="2628.71"/>
    <d v="2016-11-30T00:00:00"/>
    <x v="574"/>
    <s v="Best Deli "/>
    <s v="US"/>
    <s v="US"/>
    <n v="5"/>
    <n v="8"/>
    <s v="food"/>
    <d v="2024-04-01T00:00:00"/>
    <d v="2014-09-13T00:00:00"/>
    <d v="2014-09-13T00:00:00"/>
    <n v="988"/>
    <n v="988"/>
    <n v="2547"/>
    <s v="PURCHASE"/>
    <x v="0"/>
    <n v="4871.29"/>
    <b v="1"/>
    <b v="0"/>
  </r>
  <r>
    <n v="949909092"/>
    <n v="949909092"/>
    <n v="7500"/>
    <n v="7053.27"/>
    <d v="2016-12-02T00:00:00"/>
    <x v="575"/>
    <s v="Fresh eCards"/>
    <s v="US"/>
    <s v="US"/>
    <n v="2"/>
    <n v="1"/>
    <s v="online_gifts"/>
    <d v="2029-12-01T00:00:00"/>
    <d v="2010-06-08T00:00:00"/>
    <d v="2016-07-09T00:00:00"/>
    <n v="462"/>
    <n v="462"/>
    <n v="9139"/>
    <s v="PURCHASE"/>
    <x v="0"/>
    <n v="446.73"/>
    <b v="0"/>
    <b v="0"/>
  </r>
  <r>
    <n v="838594384"/>
    <n v="838594384"/>
    <n v="7500"/>
    <n v="7139.29"/>
    <d v="2016-05-04T00:00:00"/>
    <x v="576"/>
    <s v="discount.com"/>
    <s v="US"/>
    <s v="US"/>
    <n v="9"/>
    <n v="1"/>
    <s v="online_retail"/>
    <d v="2029-10-01T00:00:00"/>
    <d v="2015-08-06T00:00:00"/>
    <d v="2015-08-06T00:00:00"/>
    <n v="976"/>
    <n v="976"/>
    <n v="3953"/>
    <s v="PURCHASE"/>
    <x v="0"/>
    <n v="360.71"/>
    <b v="0"/>
    <b v="0"/>
  </r>
  <r>
    <n v="671323720"/>
    <n v="671323720"/>
    <n v="7500"/>
    <n v="1760.86"/>
    <d v="2016-03-29T00:00:00"/>
    <x v="577"/>
    <s v="South Steakhouse "/>
    <s v="US"/>
    <s v="US"/>
    <n v="5"/>
    <n v="8"/>
    <s v="food"/>
    <d v="2019-07-01T00:00:00"/>
    <d v="2013-09-14T00:00:00"/>
    <d v="2013-09-14T00:00:00"/>
    <n v="220"/>
    <n v="220"/>
    <n v="6674"/>
    <s v="PURCHASE"/>
    <x v="0"/>
    <n v="5739.14"/>
    <b v="1"/>
    <b v="0"/>
  </r>
  <r>
    <n v="233728003"/>
    <n v="233728003"/>
    <n v="7500"/>
    <n v="3512.77"/>
    <d v="2016-08-26T00:00:00"/>
    <x v="578"/>
    <s v="AMC "/>
    <s v="US"/>
    <s v="US"/>
    <n v="9"/>
    <n v="8"/>
    <s v="entertainment"/>
    <d v="2018-11-01T00:00:00"/>
    <d v="2015-06-14T00:00:00"/>
    <d v="2016-07-22T00:00:00"/>
    <n v="884"/>
    <n v="884"/>
    <n v="9438"/>
    <s v="PURCHASE"/>
    <x v="0"/>
    <n v="3987.23"/>
    <b v="1"/>
    <b v="0"/>
  </r>
  <r>
    <n v="644273001"/>
    <n v="644273001"/>
    <n v="7500"/>
    <n v="5082.7"/>
    <d v="2016-07-30T00:00:00"/>
    <x v="579"/>
    <s v="AMC "/>
    <s v="US"/>
    <s v="US"/>
    <n v="2"/>
    <n v="8"/>
    <s v="entertainment"/>
    <d v="2029-05-01T00:00:00"/>
    <d v="2012-03-10T00:00:00"/>
    <d v="2012-03-10T00:00:00"/>
    <n v="116"/>
    <n v="116"/>
    <n v="7598"/>
    <s v="PURCHASE"/>
    <x v="0"/>
    <n v="2417.3000000000002"/>
    <b v="1"/>
    <b v="0"/>
  </r>
  <r>
    <n v="327656984"/>
    <n v="327656984"/>
    <n v="7500"/>
    <n v="6726.97"/>
    <d v="2016-01-09T00:00:00"/>
    <x v="580"/>
    <s v="sears.com"/>
    <s v="US"/>
    <s v="US"/>
    <n v="9"/>
    <n v="1"/>
    <s v="online_retail"/>
    <d v="2030-04-01T00:00:00"/>
    <d v="2010-11-30T00:00:00"/>
    <d v="2010-11-30T00:00:00"/>
    <n v="829"/>
    <n v="829"/>
    <n v="5588"/>
    <s v="PURCHASE"/>
    <x v="1"/>
    <n v="773.03"/>
    <b v="0"/>
    <b v="0"/>
  </r>
  <r>
    <n v="510104884"/>
    <n v="510104884"/>
    <n v="7500"/>
    <n v="3736.38"/>
    <d v="2016-10-05T00:00:00"/>
    <x v="581"/>
    <s v="discount.com"/>
    <s v="US"/>
    <s v="US"/>
    <n v="2"/>
    <n v="1"/>
    <s v="online_retail"/>
    <d v="2028-09-01T00:00:00"/>
    <d v="2012-03-22T00:00:00"/>
    <d v="2016-07-29T00:00:00"/>
    <n v="633"/>
    <n v="633"/>
    <n v="3559"/>
    <s v="PURCHASE"/>
    <x v="0"/>
    <n v="3763.62"/>
    <b v="0"/>
    <b v="0"/>
  </r>
  <r>
    <n v="656845832"/>
    <n v="656845832"/>
    <n v="7500"/>
    <n v="1439.56"/>
    <d v="2016-03-04T00:00:00"/>
    <x v="582"/>
    <s v="Shake Shack "/>
    <s v="US"/>
    <s v="US"/>
    <n v="5"/>
    <n v="1"/>
    <s v="fastfood"/>
    <d v="2027-12-01T00:00:00"/>
    <d v="2014-08-15T00:00:00"/>
    <d v="2014-08-15T00:00:00"/>
    <n v="231"/>
    <n v="231"/>
    <n v="4495"/>
    <s v="PURCHASE"/>
    <x v="0"/>
    <n v="6060.44"/>
    <b v="1"/>
    <b v="0"/>
  </r>
  <r>
    <n v="741554990"/>
    <n v="741554990"/>
    <n v="7500"/>
    <n v="6795.9"/>
    <d v="2016-01-08T00:00:00"/>
    <x v="13"/>
    <s v="34th BBQ "/>
    <s v="US"/>
    <s v="US"/>
    <n v="5"/>
    <n v="1"/>
    <s v="food"/>
    <d v="2027-04-01T00:00:00"/>
    <d v="2012-03-04T00:00:00"/>
    <d v="2012-03-04T00:00:00"/>
    <n v="915"/>
    <n v="915"/>
    <n v="2013"/>
    <s v="ADDRESS_VERIFICATION"/>
    <x v="0"/>
    <n v="704.1"/>
    <b v="0"/>
    <b v="0"/>
  </r>
  <r>
    <n v="792805703"/>
    <n v="792805703"/>
    <n v="7500"/>
    <n v="2292.2199999999998"/>
    <d v="2016-02-28T00:00:00"/>
    <x v="583"/>
    <s v="Raymour Flanigan"/>
    <s v="US"/>
    <s v="US"/>
    <n v="5"/>
    <n v="1"/>
    <s v="furniture"/>
    <d v="2029-07-01T00:00:00"/>
    <d v="2015-07-15T00:00:00"/>
    <d v="2015-07-15T00:00:00"/>
    <n v="273"/>
    <n v="273"/>
    <n v="921"/>
    <s v="PURCHASE"/>
    <x v="0"/>
    <n v="5207.78"/>
    <b v="1"/>
    <b v="0"/>
  </r>
  <r>
    <n v="409954274"/>
    <n v="409954274"/>
    <n v="7500"/>
    <n v="2698.57"/>
    <d v="2016-06-16T00:00:00"/>
    <x v="584"/>
    <s v="Rodeway Inn "/>
    <s v="PR"/>
    <s v="PR"/>
    <n v="5"/>
    <n v="1"/>
    <s v="hotels"/>
    <d v="2029-06-01T00:00:00"/>
    <d v="2012-08-04T00:00:00"/>
    <d v="2012-08-04T00:00:00"/>
    <n v="873"/>
    <n v="873"/>
    <n v="9458"/>
    <s v="PURCHASE"/>
    <x v="0"/>
    <n v="4801.43"/>
    <b v="1"/>
    <b v="0"/>
  </r>
  <r>
    <n v="321339733"/>
    <n v="321339733"/>
    <n v="7500"/>
    <n v="1323.17"/>
    <d v="2016-09-05T00:00:00"/>
    <x v="585"/>
    <s v="WSC "/>
    <s v="US"/>
    <s v="US"/>
    <n v="9"/>
    <n v="1"/>
    <s v="health"/>
    <d v="2030-07-01T00:00:00"/>
    <d v="2015-05-30T00:00:00"/>
    <d v="2015-05-30T00:00:00"/>
    <n v="496"/>
    <n v="496"/>
    <n v="3154"/>
    <s v="PURCHASE"/>
    <x v="0"/>
    <n v="6176.83"/>
    <b v="0"/>
    <b v="0"/>
  </r>
  <r>
    <n v="357222535"/>
    <n v="357222535"/>
    <n v="7500"/>
    <n v="6916.71"/>
    <d v="2016-08-14T00:00:00"/>
    <x v="586"/>
    <s v="Apple iTunes"/>
    <s v="US"/>
    <s v="US"/>
    <n v="2"/>
    <n v="1"/>
    <s v="mobileapps"/>
    <d v="2022-04-01T00:00:00"/>
    <d v="2015-09-15T00:00:00"/>
    <d v="2015-09-15T00:00:00"/>
    <n v="387"/>
    <n v="387"/>
    <n v="8010"/>
    <s v="PURCHASE"/>
    <x v="0"/>
    <n v="583.29"/>
    <b v="0"/>
    <b v="0"/>
  </r>
  <r>
    <n v="492565763"/>
    <n v="492565763"/>
    <n v="7500"/>
    <n v="6775.41"/>
    <d v="2016-02-04T00:00:00"/>
    <x v="587"/>
    <s v="Hardee's "/>
    <s v="US"/>
    <s v="US"/>
    <n v="9"/>
    <n v="1"/>
    <s v="fastfood"/>
    <d v="2021-03-01T00:00:00"/>
    <d v="2015-10-27T00:00:00"/>
    <d v="2015-10-27T00:00:00"/>
    <n v="256"/>
    <n v="256"/>
    <n v="6772"/>
    <s v="PURCHASE"/>
    <x v="0"/>
    <n v="724.59"/>
    <b v="1"/>
    <b v="0"/>
  </r>
  <r>
    <n v="719248301"/>
    <n v="719248301"/>
    <n v="7500"/>
    <n v="3278.36"/>
    <d v="2016-09-07T00:00:00"/>
    <x v="588"/>
    <s v="Quizno's "/>
    <s v="US"/>
    <s v="US"/>
    <n v="5"/>
    <n v="1"/>
    <s v="fastfood"/>
    <d v="2029-11-01T00:00:00"/>
    <d v="2015-06-05T00:00:00"/>
    <d v="2016-08-26T00:00:00"/>
    <n v="576"/>
    <n v="576"/>
    <n v="2330"/>
    <s v="PURCHASE"/>
    <x v="0"/>
    <n v="4221.6400000000003"/>
    <b v="1"/>
    <b v="0"/>
  </r>
  <r>
    <n v="253812347"/>
    <n v="253812347"/>
    <n v="7500"/>
    <n v="2782"/>
    <d v="2016-10-12T00:00:00"/>
    <x v="589"/>
    <s v="discount.com"/>
    <s v="US"/>
    <s v="US"/>
    <n v="2"/>
    <n v="8"/>
    <s v="online_retail"/>
    <d v="2030-01-01T00:00:00"/>
    <d v="2014-11-09T00:00:00"/>
    <d v="2016-06-14T00:00:00"/>
    <n v="849"/>
    <n v="849"/>
    <n v="0"/>
    <s v="PURCHASE"/>
    <x v="0"/>
    <n v="4718"/>
    <b v="0"/>
    <b v="0"/>
  </r>
  <r>
    <n v="778536189"/>
    <n v="778536189"/>
    <n v="7500"/>
    <n v="4931.6000000000004"/>
    <d v="2016-03-14T00:00:00"/>
    <x v="590"/>
    <s v="Uber"/>
    <s v="US"/>
    <s v="US"/>
    <n v="9"/>
    <n v="8"/>
    <s v="rideshare"/>
    <d v="2023-02-01T00:00:00"/>
    <d v="2004-07-09T00:00:00"/>
    <d v="2004-07-09T00:00:00"/>
    <n v="812"/>
    <n v="812"/>
    <n v="5300"/>
    <s v="PURCHASE"/>
    <x v="0"/>
    <n v="2568.4"/>
    <b v="0"/>
    <b v="0"/>
  </r>
  <r>
    <n v="381030014"/>
    <n v="381030014"/>
    <n v="7500"/>
    <n v="7170.63"/>
    <d v="2016-07-27T00:00:00"/>
    <x v="591"/>
    <s v="target.com"/>
    <s v="US"/>
    <s v="US"/>
    <n v="9"/>
    <n v="1"/>
    <s v="online_retail"/>
    <d v="2030-08-01T00:00:00"/>
    <d v="2011-05-24T00:00:00"/>
    <d v="2016-03-05T00:00:00"/>
    <n v="530"/>
    <n v="530"/>
    <n v="3022"/>
    <s v="PURCHASE"/>
    <x v="0"/>
    <n v="329.37"/>
    <b v="0"/>
    <b v="0"/>
  </r>
  <r>
    <n v="587076462"/>
    <n v="587076462"/>
    <n v="7500"/>
    <n v="7024.57"/>
    <d v="2016-12-14T00:00:00"/>
    <x v="592"/>
    <s v="walmart.com"/>
    <s v="US"/>
    <s v="US"/>
    <n v="5"/>
    <n v="1"/>
    <s v="online_retail"/>
    <d v="2022-09-01T00:00:00"/>
    <d v="2014-05-13T00:00:00"/>
    <d v="2014-05-13T00:00:00"/>
    <n v="644"/>
    <n v="644"/>
    <n v="5709"/>
    <s v="PURCHASE"/>
    <x v="0"/>
    <n v="475.43"/>
    <b v="0"/>
    <b v="0"/>
  </r>
  <r>
    <n v="573704991"/>
    <n v="573704991"/>
    <n v="7500"/>
    <n v="1488.07"/>
    <d v="2016-11-11T00:00:00"/>
    <x v="593"/>
    <s v="staples.com"/>
    <s v="US"/>
    <s v="US"/>
    <n v="2"/>
    <n v="8"/>
    <s v="online_retail"/>
    <d v="2029-06-01T00:00:00"/>
    <d v="2015-01-18T00:00:00"/>
    <d v="2016-08-25T00:00:00"/>
    <n v="313"/>
    <n v="313"/>
    <n v="3375"/>
    <s v="PURCHASE"/>
    <x v="0"/>
    <n v="6011.93"/>
    <b v="0"/>
    <b v="0"/>
  </r>
  <r>
    <n v="289059209"/>
    <n v="289059209"/>
    <n v="7500"/>
    <n v="1600.08"/>
    <d v="2016-11-19T00:00:00"/>
    <x v="594"/>
    <s v="McDonalds "/>
    <s v="US"/>
    <s v="US"/>
    <n v="2"/>
    <n v="1"/>
    <s v="fastfood"/>
    <d v="2028-08-01T00:00:00"/>
    <d v="2012-10-30T00:00:00"/>
    <d v="2016-07-18T00:00:00"/>
    <n v="148"/>
    <n v="148"/>
    <n v="9716"/>
    <s v="REVERSAL"/>
    <x v="0"/>
    <n v="5899.92"/>
    <b v="1"/>
    <b v="0"/>
  </r>
  <r>
    <n v="949909092"/>
    <n v="949909092"/>
    <n v="7500"/>
    <n v="546.74"/>
    <d v="2016-11-24T00:00:00"/>
    <x v="595"/>
    <s v="Krispy Kreme "/>
    <s v="US"/>
    <s v="US"/>
    <n v="2"/>
    <n v="1"/>
    <s v="fastfood"/>
    <d v="2020-11-01T00:00:00"/>
    <d v="2010-06-08T00:00:00"/>
    <d v="2016-07-09T00:00:00"/>
    <n v="462"/>
    <n v="462"/>
    <n v="9139"/>
    <s v="PURCHASE"/>
    <x v="0"/>
    <n v="6953.26"/>
    <b v="1"/>
    <b v="0"/>
  </r>
  <r>
    <n v="982793577"/>
    <n v="982793577"/>
    <n v="7500"/>
    <n v="7500"/>
    <d v="2016-09-17T00:00:00"/>
    <x v="596"/>
    <s v="Spotify"/>
    <s v="US"/>
    <s v="US"/>
    <n v="5"/>
    <n v="8"/>
    <s v="online_subscriptions"/>
    <d v="2031-09-01T00:00:00"/>
    <d v="2015-02-12T00:00:00"/>
    <d v="2015-02-12T00:00:00"/>
    <n v="593"/>
    <n v="593"/>
    <n v="1133"/>
    <s v="PURCHASE"/>
    <x v="0"/>
    <n v="0"/>
    <b v="0"/>
    <b v="0"/>
  </r>
  <r>
    <n v="649901272"/>
    <n v="649901272"/>
    <n v="7500"/>
    <n v="1505.47"/>
    <d v="2016-07-16T00:00:00"/>
    <x v="597"/>
    <s v="gap.com"/>
    <s v="US"/>
    <s v="US"/>
    <n v="2"/>
    <n v="1"/>
    <s v="online_retail"/>
    <d v="2028-09-01T00:00:00"/>
    <d v="2015-05-25T00:00:00"/>
    <d v="2015-05-25T00:00:00"/>
    <n v="253"/>
    <n v="253"/>
    <n v="4536"/>
    <s v="PURCHASE"/>
    <x v="0"/>
    <n v="5994.53"/>
    <b v="0"/>
    <b v="0"/>
  </r>
  <r>
    <n v="937015321"/>
    <n v="937015321"/>
    <n v="7500"/>
    <n v="4634.62"/>
    <d v="2016-12-30T00:00:00"/>
    <x v="598"/>
    <s v="Apple iTunes"/>
    <s v="US"/>
    <s v="US"/>
    <n v="2"/>
    <n v="8"/>
    <s v="mobileapps"/>
    <d v="2026-01-01T00:00:00"/>
    <d v="2015-06-19T00:00:00"/>
    <d v="2015-06-19T00:00:00"/>
    <n v="570"/>
    <n v="570"/>
    <n v="3862"/>
    <s v="PURCHASE"/>
    <x v="0"/>
    <n v="2865.38"/>
    <b v="0"/>
    <b v="0"/>
  </r>
  <r>
    <n v="959451017"/>
    <n v="959451017"/>
    <n v="7500"/>
    <n v="1618.09"/>
    <d v="2016-02-26T00:00:00"/>
    <x v="599"/>
    <s v="Uber"/>
    <s v="US"/>
    <s v="US"/>
    <n v="5"/>
    <n v="1"/>
    <s v="rideshare"/>
    <d v="2031-09-01T00:00:00"/>
    <d v="2014-03-28T00:00:00"/>
    <d v="2014-03-28T00:00:00"/>
    <n v="815"/>
    <n v="815"/>
    <n v="3620"/>
    <s v="PURCHASE"/>
    <x v="0"/>
    <n v="5881.91"/>
    <b v="0"/>
    <b v="0"/>
  </r>
  <r>
    <n v="782969776"/>
    <n v="782969776"/>
    <n v="7500"/>
    <n v="3447.87"/>
    <d v="2016-11-07T00:00:00"/>
    <x v="600"/>
    <s v="amazon.com"/>
    <s v="US"/>
    <s v="US"/>
    <n v="9"/>
    <n v="1"/>
    <s v="online_retail"/>
    <d v="2028-12-01T00:00:00"/>
    <d v="2015-08-08T00:00:00"/>
    <d v="2016-06-06T00:00:00"/>
    <n v="172"/>
    <n v="172"/>
    <n v="3796"/>
    <s v="PURCHASE"/>
    <x v="0"/>
    <n v="4052.13"/>
    <b v="0"/>
    <b v="0"/>
  </r>
  <r>
    <n v="488111591"/>
    <n v="488111591"/>
    <n v="7500"/>
    <n v="3636.99"/>
    <d v="2016-08-09T00:00:00"/>
    <x v="601"/>
    <s v="Apple iTunes"/>
    <s v="US"/>
    <s v="US"/>
    <n v="2"/>
    <n v="1"/>
    <s v="mobileapps"/>
    <d v="2031-12-01T00:00:00"/>
    <d v="2015-11-18T00:00:00"/>
    <d v="2016-01-15T00:00:00"/>
    <n v="992"/>
    <n v="992"/>
    <n v="8827"/>
    <s v="PURCHASE"/>
    <x v="0"/>
    <n v="3863.01"/>
    <b v="0"/>
    <b v="0"/>
  </r>
  <r>
    <n v="465350200"/>
    <n v="465350200"/>
    <n v="7500"/>
    <n v="576.59"/>
    <d v="2016-09-09T00:00:00"/>
    <x v="602"/>
    <s v="Universe Massage "/>
    <s v="US"/>
    <s v="US"/>
    <n v="2"/>
    <n v="1"/>
    <s v="personal care"/>
    <d v="2024-07-01T00:00:00"/>
    <d v="2013-01-08T00:00:00"/>
    <d v="2013-01-08T00:00:00"/>
    <n v="691"/>
    <n v="691"/>
    <n v="5147"/>
    <s v="PURCHASE"/>
    <x v="0"/>
    <n v="6923.41"/>
    <b v="1"/>
    <b v="0"/>
  </r>
  <r>
    <n v="156776418"/>
    <n v="156776418"/>
    <n v="7500"/>
    <n v="2686.74"/>
    <d v="2016-01-16T00:00:00"/>
    <x v="603"/>
    <s v="walmart.com"/>
    <s v="US"/>
    <s v="US"/>
    <n v="5"/>
    <n v="1"/>
    <s v="online_retail"/>
    <d v="2021-10-01T00:00:00"/>
    <d v="2013-06-13T00:00:00"/>
    <d v="2013-06-13T00:00:00"/>
    <n v="214"/>
    <n v="214"/>
    <n v="7369"/>
    <s v="PURCHASE"/>
    <x v="0"/>
    <n v="4813.26"/>
    <b v="0"/>
    <b v="0"/>
  </r>
  <r>
    <n v="356039230"/>
    <n v="356039230"/>
    <n v="7500"/>
    <n v="5209.0600000000004"/>
    <d v="2016-09-22T00:00:00"/>
    <x v="604"/>
    <s v="target.com"/>
    <s v="US"/>
    <s v="US"/>
    <n v="5"/>
    <n v="8"/>
    <s v="online_retail"/>
    <d v="2023-01-01T00:00:00"/>
    <d v="2015-11-29T00:00:00"/>
    <d v="2016-07-18T00:00:00"/>
    <n v="917"/>
    <n v="917"/>
    <n v="9558"/>
    <s v="PURCHASE"/>
    <x v="0"/>
    <n v="2290.94"/>
    <b v="0"/>
    <b v="0"/>
  </r>
  <r>
    <n v="239875038"/>
    <n v="239875038"/>
    <n v="7500"/>
    <n v="3310.17"/>
    <d v="2016-07-30T00:00:00"/>
    <x v="605"/>
    <s v="Rodeway Inn "/>
    <s v="US"/>
    <s v="US"/>
    <n v="5"/>
    <n v="1"/>
    <s v="hotels"/>
    <d v="2019-07-01T00:00:00"/>
    <d v="2015-03-12T00:00:00"/>
    <d v="2016-07-28T00:00:00"/>
    <n v="324"/>
    <n v="324"/>
    <n v="1437"/>
    <s v="PURCHASE"/>
    <x v="0"/>
    <n v="4189.83"/>
    <b v="1"/>
    <b v="0"/>
  </r>
  <r>
    <n v="233728003"/>
    <n v="233728003"/>
    <n v="7500"/>
    <n v="2189.6"/>
    <d v="2016-07-10T00:00:00"/>
    <x v="606"/>
    <s v="EZ Putt Putt "/>
    <s v="US"/>
    <s v="US"/>
    <n v="2"/>
    <n v="1"/>
    <s v="entertainment"/>
    <d v="2025-10-01T00:00:00"/>
    <d v="2015-06-14T00:00:00"/>
    <d v="2015-06-14T00:00:00"/>
    <n v="884"/>
    <n v="884"/>
    <n v="9438"/>
    <s v="PURCHASE"/>
    <x v="0"/>
    <n v="5310.4"/>
    <b v="1"/>
    <b v="0"/>
  </r>
  <r>
    <n v="823810482"/>
    <n v="823810482"/>
    <n v="7500"/>
    <n v="6896.9"/>
    <d v="2016-12-07T00:00:00"/>
    <x v="607"/>
    <s v="Apple iTunes"/>
    <s v="US"/>
    <s v="US"/>
    <n v="2"/>
    <n v="1"/>
    <s v="mobileapps"/>
    <d v="2024-02-01T00:00:00"/>
    <d v="2012-07-14T00:00:00"/>
    <d v="2012-07-14T00:00:00"/>
    <n v="847"/>
    <n v="847"/>
    <n v="6400"/>
    <s v="PURCHASE"/>
    <x v="0"/>
    <n v="603.1"/>
    <b v="0"/>
    <b v="0"/>
  </r>
  <r>
    <n v="989540612"/>
    <n v="989540612"/>
    <n v="7500"/>
    <n v="3041.34"/>
    <d v="2016-12-15T00:00:00"/>
    <x v="608"/>
    <s v="McDonalds "/>
    <s v="US"/>
    <s v="US"/>
    <n v="2"/>
    <n v="1"/>
    <s v="fastfood"/>
    <d v="2028-03-01T00:00:00"/>
    <d v="2013-12-31T00:00:00"/>
    <d v="2016-12-09T00:00:00"/>
    <n v="752"/>
    <n v="752"/>
    <n v="8464"/>
    <s v="PURCHASE"/>
    <x v="0"/>
    <n v="4458.66"/>
    <b v="1"/>
    <b v="0"/>
  </r>
  <r>
    <n v="985713196"/>
    <n v="985713196"/>
    <n v="7500"/>
    <n v="1071.5999999999999"/>
    <d v="2016-10-01T00:00:00"/>
    <x v="609"/>
    <s v="34th BBQ "/>
    <s v="US"/>
    <s v="US"/>
    <n v="2"/>
    <n v="1"/>
    <s v="food"/>
    <d v="2022-06-01T00:00:00"/>
    <d v="2013-01-30T00:00:00"/>
    <d v="2016-09-26T00:00:00"/>
    <n v="789"/>
    <n v="789"/>
    <n v="2558"/>
    <s v="PURCHASE"/>
    <x v="0"/>
    <n v="6428.4"/>
    <b v="1"/>
    <b v="0"/>
  </r>
  <r>
    <n v="165845158"/>
    <n v="165845158"/>
    <n v="7500"/>
    <n v="6894.26"/>
    <d v="2016-06-03T00:00:00"/>
    <x v="13"/>
    <s v="Auntie Anne's "/>
    <s v="US"/>
    <s v="US"/>
    <n v="9"/>
    <n v="1"/>
    <s v="fastfood"/>
    <d v="2031-12-01T00:00:00"/>
    <d v="2015-06-15T00:00:00"/>
    <d v="2016-04-06T00:00:00"/>
    <n v="760"/>
    <n v="760"/>
    <n v="6965"/>
    <s v="ADDRESS_VERIFICATION"/>
    <x v="0"/>
    <n v="605.74"/>
    <b v="0"/>
    <b v="0"/>
  </r>
  <r>
    <n v="872874789"/>
    <n v="872874789"/>
    <n v="7500"/>
    <n v="7500"/>
    <d v="2016-04-01T00:00:00"/>
    <x v="610"/>
    <s v="Best Deli "/>
    <s v="US"/>
    <s v="US"/>
    <n v="2"/>
    <n v="1"/>
    <s v="food"/>
    <d v="2022-07-01T00:00:00"/>
    <d v="2012-10-24T00:00:00"/>
    <d v="2012-10-24T00:00:00"/>
    <n v="748"/>
    <n v="748"/>
    <n v="2487"/>
    <s v="PURCHASE"/>
    <x v="0"/>
    <n v="0"/>
    <b v="1"/>
    <b v="0"/>
  </r>
  <r>
    <n v="719248301"/>
    <n v="719248301"/>
    <n v="7500"/>
    <n v="5100.95"/>
    <d v="2016-06-20T00:00:00"/>
    <x v="611"/>
    <s v="Subway "/>
    <s v="US"/>
    <s v="US"/>
    <n v="9"/>
    <n v="1"/>
    <s v="fastfood"/>
    <d v="2019-02-01T00:00:00"/>
    <d v="2015-06-05T00:00:00"/>
    <d v="2016-04-09T00:00:00"/>
    <n v="576"/>
    <n v="576"/>
    <n v="2330"/>
    <s v="PURCHASE"/>
    <x v="0"/>
    <n v="2399.0500000000002"/>
    <b v="1"/>
    <b v="0"/>
  </r>
  <r>
    <n v="590852766"/>
    <n v="590852766"/>
    <n v="7500"/>
    <n v="4939.17"/>
    <d v="2016-05-18T00:00:00"/>
    <x v="612"/>
    <s v="discount.com"/>
    <s v="US"/>
    <s v="US"/>
    <n v="9"/>
    <n v="1"/>
    <s v="online_retail"/>
    <d v="2027-11-01T00:00:00"/>
    <d v="2008-08-19T00:00:00"/>
    <d v="2016-05-15T00:00:00"/>
    <n v="455"/>
    <n v="455"/>
    <n v="5862"/>
    <s v="PURCHASE"/>
    <x v="0"/>
    <n v="2560.83"/>
    <b v="0"/>
    <b v="0"/>
  </r>
  <r>
    <n v="822339274"/>
    <n v="822339274"/>
    <n v="7500"/>
    <n v="7443.41"/>
    <d v="2016-08-18T00:00:00"/>
    <x v="613"/>
    <s v="Next Day Online Services"/>
    <s v="US"/>
    <s v="US"/>
    <n v="9"/>
    <n v="1"/>
    <s v="online_gifts"/>
    <d v="2022-01-01T00:00:00"/>
    <d v="2015-08-23T00:00:00"/>
    <d v="2016-01-12T00:00:00"/>
    <n v="176"/>
    <n v="176"/>
    <n v="2841"/>
    <s v="PURCHASE"/>
    <x v="0"/>
    <n v="56.59"/>
    <b v="0"/>
    <b v="0"/>
  </r>
  <r>
    <n v="719248301"/>
    <n v="719248301"/>
    <n v="7500"/>
    <n v="1580.57"/>
    <d v="2016-06-25T00:00:00"/>
    <x v="614"/>
    <s v="Burger King "/>
    <s v="US"/>
    <s v="US"/>
    <n v="5"/>
    <n v="1"/>
    <s v="fastfood"/>
    <d v="2024-07-01T00:00:00"/>
    <d v="2015-06-05T00:00:00"/>
    <d v="2016-04-09T00:00:00"/>
    <n v="576"/>
    <n v="576"/>
    <n v="2330"/>
    <s v="PURCHASE"/>
    <x v="0"/>
    <n v="5919.43"/>
    <b v="1"/>
    <b v="0"/>
  </r>
  <r>
    <n v="472442272"/>
    <n v="472442272"/>
    <n v="7500"/>
    <n v="2366.1999999999998"/>
    <d v="2016-05-15T00:00:00"/>
    <x v="615"/>
    <s v="cheapfast.com"/>
    <s v="US"/>
    <s v="US"/>
    <n v="9"/>
    <n v="1"/>
    <s v="online_retail"/>
    <d v="2024-03-01T00:00:00"/>
    <d v="2015-12-19T00:00:00"/>
    <d v="2016-01-01T00:00:00"/>
    <n v="598"/>
    <n v="598"/>
    <n v="6856"/>
    <s v="PURCHASE"/>
    <x v="0"/>
    <n v="5133.8"/>
    <b v="0"/>
    <b v="0"/>
  </r>
  <r>
    <n v="472442272"/>
    <n v="472442272"/>
    <n v="7500"/>
    <n v="2041.48"/>
    <d v="2016-11-19T00:00:00"/>
    <x v="616"/>
    <s v="KFC "/>
    <s v="US"/>
    <s v="US"/>
    <n v="9"/>
    <n v="1"/>
    <s v="fastfood"/>
    <d v="2023-09-01T00:00:00"/>
    <d v="2015-12-19T00:00:00"/>
    <d v="2016-11-18T00:00:00"/>
    <n v="427"/>
    <n v="427"/>
    <n v="3148"/>
    <s v="PURCHASE"/>
    <x v="0"/>
    <n v="5458.52"/>
    <b v="1"/>
    <b v="0"/>
  </r>
  <r>
    <n v="311710839"/>
    <n v="311710839"/>
    <n v="7500"/>
    <n v="3668.14"/>
    <d v="2016-09-07T00:00:00"/>
    <x v="617"/>
    <s v="Rodeway Inn "/>
    <s v="US"/>
    <s v="US"/>
    <n v="2"/>
    <n v="1"/>
    <s v="hotels"/>
    <d v="2028-03-01T00:00:00"/>
    <d v="2014-06-06T00:00:00"/>
    <d v="2016-09-06T00:00:00"/>
    <n v="166"/>
    <n v="166"/>
    <n v="1517"/>
    <s v="PURCHASE"/>
    <x v="0"/>
    <n v="3831.86"/>
    <b v="1"/>
    <b v="0"/>
  </r>
  <r>
    <n v="924273244"/>
    <n v="924273244"/>
    <n v="7500"/>
    <n v="4317.4399999999996"/>
    <d v="2016-07-23T00:00:00"/>
    <x v="618"/>
    <s v="Rodeway Inn "/>
    <s v="US"/>
    <s v="US"/>
    <n v="5"/>
    <n v="8"/>
    <s v="hotels"/>
    <d v="2018-10-01T00:00:00"/>
    <d v="2012-06-17T00:00:00"/>
    <d v="2016-07-13T00:00:00"/>
    <n v="351"/>
    <n v="351"/>
    <n v="8854"/>
    <s v="PURCHASE"/>
    <x v="0"/>
    <n v="3182.56"/>
    <b v="1"/>
    <b v="0"/>
  </r>
  <r>
    <n v="182040771"/>
    <n v="182040771"/>
    <n v="7500"/>
    <n v="3853.13"/>
    <d v="2016-03-02T00:00:00"/>
    <x v="619"/>
    <s v="NY BBQ"/>
    <s v="US"/>
    <s v="US"/>
    <n v="5"/>
    <n v="1"/>
    <s v="food"/>
    <d v="2018-12-01T00:00:00"/>
    <d v="2012-03-21T00:00:00"/>
    <d v="2016-02-03T00:00:00"/>
    <n v="323"/>
    <n v="323"/>
    <n v="7308"/>
    <s v="PURCHASE"/>
    <x v="0"/>
    <n v="3646.87"/>
    <b v="1"/>
    <b v="0"/>
  </r>
  <r>
    <n v="940596855"/>
    <n v="940596855"/>
    <n v="7500"/>
    <n v="7028.26"/>
    <d v="2016-08-14T00:00:00"/>
    <x v="620"/>
    <s v="ashleyfurniture.com"/>
    <s v="US"/>
    <s v="US"/>
    <n v="5"/>
    <n v="1"/>
    <s v="furniture"/>
    <d v="2028-05-01T00:00:00"/>
    <d v="2011-01-16T00:00:00"/>
    <d v="2016-08-07T00:00:00"/>
    <n v="168"/>
    <n v="168"/>
    <n v="2084"/>
    <s v="PURCHASE"/>
    <x v="0"/>
    <n v="471.74"/>
    <b v="1"/>
    <b v="0"/>
  </r>
  <r>
    <n v="672956959"/>
    <n v="672956959"/>
    <n v="7500"/>
    <n v="6775.55"/>
    <d v="2016-03-27T00:00:00"/>
    <x v="621"/>
    <s v="South Steakhouse "/>
    <s v="US"/>
    <s v="US"/>
    <n v="5"/>
    <n v="1"/>
    <s v="food"/>
    <d v="2021-03-01T00:00:00"/>
    <d v="2013-07-06T00:00:00"/>
    <d v="2013-07-06T00:00:00"/>
    <n v="510"/>
    <n v="510"/>
    <n v="8007"/>
    <s v="PURCHASE"/>
    <x v="0"/>
    <n v="724.45"/>
    <b v="1"/>
    <b v="0"/>
  </r>
  <r>
    <n v="239875038"/>
    <n v="239875038"/>
    <n v="7500"/>
    <n v="5567.21"/>
    <d v="2016-07-23T00:00:00"/>
    <x v="622"/>
    <s v="AMC "/>
    <s v="US"/>
    <s v="US"/>
    <n v="9"/>
    <n v="1"/>
    <s v="entertainment"/>
    <d v="2027-12-01T00:00:00"/>
    <d v="2015-03-12T00:00:00"/>
    <d v="2016-05-18T00:00:00"/>
    <n v="383"/>
    <n v="383"/>
    <n v="8212"/>
    <s v="PURCHASE"/>
    <x v="0"/>
    <n v="1932.79"/>
    <b v="1"/>
    <b v="0"/>
  </r>
  <r>
    <n v="124350476"/>
    <n v="124350476"/>
    <n v="7500"/>
    <n v="2387.04"/>
    <d v="2016-09-14T00:00:00"/>
    <x v="623"/>
    <s v="Renaissance Hotel "/>
    <s v="US"/>
    <s v="US"/>
    <n v="5"/>
    <n v="1"/>
    <s v="hotels"/>
    <d v="2026-09-01T00:00:00"/>
    <d v="2014-12-05T00:00:00"/>
    <d v="2016-04-04T00:00:00"/>
    <n v="782"/>
    <n v="782"/>
    <n v="2378"/>
    <s v="PURCHASE"/>
    <x v="0"/>
    <n v="5112.96"/>
    <b v="0"/>
    <b v="0"/>
  </r>
  <r>
    <n v="244507828"/>
    <n v="244507828"/>
    <n v="7500"/>
    <n v="2197.38"/>
    <d v="2016-11-04T00:00:00"/>
    <x v="624"/>
    <s v="AMC "/>
    <m/>
    <s v="US"/>
    <n v="5"/>
    <n v="1"/>
    <s v="entertainment"/>
    <d v="2023-09-01T00:00:00"/>
    <d v="2014-12-02T00:00:00"/>
    <d v="2014-12-02T00:00:00"/>
    <n v="792"/>
    <n v="792"/>
    <n v="3112"/>
    <s v="PURCHASE"/>
    <x v="0"/>
    <n v="5302.62"/>
    <b v="1"/>
    <b v="0"/>
  </r>
  <r>
    <n v="973681430"/>
    <n v="973681430"/>
    <n v="7500"/>
    <n v="2418"/>
    <d v="2016-10-19T00:00:00"/>
    <x v="625"/>
    <s v="Uber"/>
    <s v="US"/>
    <s v="US"/>
    <n v="5"/>
    <n v="1"/>
    <s v="rideshare"/>
    <d v="2021-06-01T00:00:00"/>
    <d v="2013-05-22T00:00:00"/>
    <d v="2016-06-13T00:00:00"/>
    <n v="536"/>
    <n v="536"/>
    <n v="5323"/>
    <s v="PURCHASE"/>
    <x v="0"/>
    <n v="5082"/>
    <b v="0"/>
    <b v="0"/>
  </r>
  <r>
    <n v="656845832"/>
    <n v="656845832"/>
    <n v="7500"/>
    <n v="6900.67"/>
    <d v="2016-11-25T00:00:00"/>
    <x v="626"/>
    <s v="Dunkin' Donuts "/>
    <s v="US"/>
    <s v="US"/>
    <n v="90"/>
    <n v="8"/>
    <s v="fastfood"/>
    <d v="2028-06-01T00:00:00"/>
    <d v="2014-08-15T00:00:00"/>
    <d v="2016-04-28T00:00:00"/>
    <n v="231"/>
    <n v="231"/>
    <n v="4495"/>
    <s v="PURCHASE"/>
    <x v="0"/>
    <n v="599.33000000000004"/>
    <b v="1"/>
    <b v="0"/>
  </r>
  <r>
    <n v="973681430"/>
    <n v="973681430"/>
    <n v="7500"/>
    <n v="3658.6"/>
    <d v="2016-11-19T00:00:00"/>
    <x v="627"/>
    <s v="Uber"/>
    <s v="US"/>
    <s v="US"/>
    <n v="5"/>
    <n v="1"/>
    <s v="rideshare"/>
    <d v="2020-08-01T00:00:00"/>
    <d v="2013-05-22T00:00:00"/>
    <d v="2016-06-13T00:00:00"/>
    <n v="536"/>
    <n v="536"/>
    <n v="5323"/>
    <s v="PURCHASE"/>
    <x v="0"/>
    <n v="3841.4"/>
    <b v="0"/>
    <b v="0"/>
  </r>
  <r>
    <n v="730019045"/>
    <n v="730019045"/>
    <n v="7500"/>
    <n v="841.32"/>
    <d v="2016-09-29T00:00:00"/>
    <x v="628"/>
    <s v="Play Store"/>
    <s v="US"/>
    <s v="US"/>
    <n v="5"/>
    <n v="1"/>
    <s v="mobileapps"/>
    <d v="2019-12-01T00:00:00"/>
    <d v="2015-02-23T00:00:00"/>
    <d v="2015-02-23T00:00:00"/>
    <n v="341"/>
    <n v="341"/>
    <n v="9914"/>
    <s v="PURCHASE"/>
    <x v="0"/>
    <n v="6658.68"/>
    <b v="0"/>
    <b v="0"/>
  </r>
  <r>
    <n v="671323720"/>
    <n v="671323720"/>
    <n v="7500"/>
    <n v="6219.54"/>
    <d v="2016-11-03T00:00:00"/>
    <x v="629"/>
    <s v="Ray's Fries "/>
    <s v="US"/>
    <s v="US"/>
    <n v="9"/>
    <n v="1"/>
    <s v="food"/>
    <d v="2029-05-01T00:00:00"/>
    <d v="2013-09-14T00:00:00"/>
    <d v="2016-09-15T00:00:00"/>
    <n v="106"/>
    <n v="106"/>
    <n v="6791"/>
    <s v="PURCHASE"/>
    <x v="0"/>
    <n v="1280.46"/>
    <b v="1"/>
    <b v="0"/>
  </r>
  <r>
    <n v="353215513"/>
    <n v="353215513"/>
    <n v="7500"/>
    <n v="1831.92"/>
    <d v="2016-03-27T00:00:00"/>
    <x v="630"/>
    <s v="1st Sandwitch Bar "/>
    <s v="US"/>
    <s v="US"/>
    <n v="2"/>
    <n v="1"/>
    <s v="food"/>
    <d v="2029-07-01T00:00:00"/>
    <d v="2013-07-04T00:00:00"/>
    <d v="2016-03-17T00:00:00"/>
    <n v="986"/>
    <n v="986"/>
    <n v="2705"/>
    <s v="PURCHASE"/>
    <x v="0"/>
    <n v="5668.08"/>
    <b v="1"/>
    <b v="0"/>
  </r>
  <r>
    <n v="135415005"/>
    <n v="135415005"/>
    <n v="7500"/>
    <n v="7053.59"/>
    <d v="2016-11-19T00:00:00"/>
    <x v="631"/>
    <s v="Uber"/>
    <s v="US"/>
    <s v="US"/>
    <n v="9"/>
    <n v="1"/>
    <s v="rideshare"/>
    <d v="2020-07-01T00:00:00"/>
    <d v="2015-11-04T00:00:00"/>
    <d v="2016-06-25T00:00:00"/>
    <n v="224"/>
    <n v="224"/>
    <n v="9483"/>
    <s v="PURCHASE"/>
    <x v="0"/>
    <n v="446.41"/>
    <b v="0"/>
    <b v="0"/>
  </r>
  <r>
    <n v="265582967"/>
    <n v="265582967"/>
    <n v="7500"/>
    <n v="1257.3699999999999"/>
    <d v="2016-09-30T00:00:00"/>
    <x v="632"/>
    <s v="Uber"/>
    <s v="US"/>
    <s v="US"/>
    <n v="9"/>
    <n v="1"/>
    <s v="rideshare"/>
    <d v="2025-03-01T00:00:00"/>
    <d v="2014-10-01T00:00:00"/>
    <d v="2016-09-23T00:00:00"/>
    <n v="872"/>
    <n v="872"/>
    <n v="7835"/>
    <s v="PURCHASE"/>
    <x v="0"/>
    <n v="6242.63"/>
    <b v="0"/>
    <b v="0"/>
  </r>
  <r>
    <n v="824204334"/>
    <n v="824204334"/>
    <n v="7500"/>
    <n v="6397.23"/>
    <d v="2016-09-18T00:00:00"/>
    <x v="633"/>
    <s v="Tim Hortons "/>
    <s v="US"/>
    <s v="US"/>
    <n v="90"/>
    <n v="99"/>
    <s v="fastfood"/>
    <d v="2030-11-01T00:00:00"/>
    <d v="2014-11-08T00:00:00"/>
    <d v="2014-11-08T00:00:00"/>
    <n v="673"/>
    <n v="673"/>
    <n v="3141"/>
    <s v="PURCHASE"/>
    <x v="0"/>
    <n v="1102.77"/>
    <b v="1"/>
    <b v="0"/>
  </r>
  <r>
    <n v="745691583"/>
    <n v="745691583"/>
    <n v="7500"/>
    <n v="6658.97"/>
    <d v="2016-12-20T00:00:00"/>
    <x v="634"/>
    <s v="gap.com"/>
    <s v="US"/>
    <s v="US"/>
    <n v="5"/>
    <n v="1"/>
    <s v="online_retail"/>
    <d v="2032-01-01T00:00:00"/>
    <d v="2012-08-18T00:00:00"/>
    <d v="2012-08-18T00:00:00"/>
    <n v="219"/>
    <n v="219"/>
    <n v="8264"/>
    <s v="PURCHASE"/>
    <x v="0"/>
    <n v="841.03"/>
    <b v="0"/>
    <b v="0"/>
  </r>
  <r>
    <n v="173544488"/>
    <n v="173544488"/>
    <n v="7500"/>
    <n v="3643.31"/>
    <d v="2016-12-10T00:00:00"/>
    <x v="13"/>
    <s v="EZ Putt Putt "/>
    <s v="US"/>
    <s v="US"/>
    <n v="9"/>
    <n v="1"/>
    <s v="entertainment"/>
    <d v="2023-09-01T00:00:00"/>
    <d v="2014-04-12T00:00:00"/>
    <d v="2016-12-06T00:00:00"/>
    <n v="437"/>
    <n v="437"/>
    <n v="6343"/>
    <s v="ADDRESS_VERIFICATION"/>
    <x v="0"/>
    <n v="3856.69"/>
    <b v="0"/>
    <b v="0"/>
  </r>
  <r>
    <n v="712640321"/>
    <n v="712640321"/>
    <n v="7500"/>
    <n v="5753.2"/>
    <d v="2016-05-15T00:00:00"/>
    <x v="635"/>
    <s v="EZ Putt Putt "/>
    <s v="US"/>
    <s v="US"/>
    <n v="9"/>
    <n v="1"/>
    <s v="entertainment"/>
    <d v="2030-03-01T00:00:00"/>
    <d v="2015-07-30T00:00:00"/>
    <d v="2015-07-30T00:00:00"/>
    <n v="699"/>
    <n v="699"/>
    <n v="8424"/>
    <s v="PURCHASE"/>
    <x v="0"/>
    <n v="1746.8"/>
    <b v="1"/>
    <b v="0"/>
  </r>
  <r>
    <n v="143361176"/>
    <n v="143361176"/>
    <n v="7500"/>
    <n v="4031.5"/>
    <d v="2016-09-16T00:00:00"/>
    <x v="636"/>
    <s v="alibaba.com"/>
    <s v="US"/>
    <s v="US"/>
    <n v="9"/>
    <n v="1"/>
    <s v="online_retail"/>
    <d v="2028-04-01T00:00:00"/>
    <d v="2011-12-04T00:00:00"/>
    <d v="2011-12-04T00:00:00"/>
    <n v="277"/>
    <n v="277"/>
    <n v="9979"/>
    <s v="PURCHASE"/>
    <x v="0"/>
    <n v="3468.5"/>
    <b v="0"/>
    <b v="0"/>
  </r>
  <r>
    <n v="827592181"/>
    <n v="827592181"/>
    <n v="7500"/>
    <n v="7500"/>
    <d v="2016-12-02T00:00:00"/>
    <x v="637"/>
    <s v="Texas Gas "/>
    <s v="US"/>
    <s v="US"/>
    <n v="90"/>
    <n v="1"/>
    <s v="fuel"/>
    <d v="2027-08-01T00:00:00"/>
    <d v="2012-03-14T00:00:00"/>
    <d v="2012-03-14T00:00:00"/>
    <n v="149"/>
    <n v="480"/>
    <n v="3825"/>
    <s v="PURCHASE"/>
    <x v="0"/>
    <n v="0"/>
    <b v="1"/>
    <b v="0"/>
  </r>
  <r>
    <n v="211909403"/>
    <n v="211909403"/>
    <n v="7500"/>
    <n v="4554.22"/>
    <d v="2016-07-20T00:00:00"/>
    <x v="638"/>
    <s v="In-N-Out "/>
    <s v="US"/>
    <s v="US"/>
    <n v="5"/>
    <n v="1"/>
    <s v="fastfood"/>
    <d v="2027-07-01T00:00:00"/>
    <d v="2015-12-29T00:00:00"/>
    <d v="2016-06-12T00:00:00"/>
    <n v="777"/>
    <n v="777"/>
    <n v="5272"/>
    <s v="PURCHASE"/>
    <x v="0"/>
    <n v="2945.78"/>
    <b v="1"/>
    <b v="0"/>
  </r>
  <r>
    <n v="265582967"/>
    <n v="265582967"/>
    <n v="7500"/>
    <n v="623.58000000000004"/>
    <d v="2016-03-19T00:00:00"/>
    <x v="639"/>
    <s v="Lyft"/>
    <s v="US"/>
    <s v="US"/>
    <n v="5"/>
    <n v="1"/>
    <s v="rideshare"/>
    <d v="2026-05-01T00:00:00"/>
    <d v="2014-10-01T00:00:00"/>
    <d v="2016-03-08T00:00:00"/>
    <n v="310"/>
    <n v="310"/>
    <n v="9294"/>
    <s v="PURCHASE"/>
    <x v="0"/>
    <n v="6876.42"/>
    <b v="0"/>
    <b v="0"/>
  </r>
  <r>
    <n v="178295994"/>
    <n v="178295994"/>
    <n v="7500"/>
    <n v="7374.63"/>
    <d v="2016-11-03T00:00:00"/>
    <x v="640"/>
    <s v="AMC "/>
    <s v="US"/>
    <s v="US"/>
    <n v="2"/>
    <n v="1"/>
    <s v="entertainment"/>
    <d v="2031-10-01T00:00:00"/>
    <d v="2015-04-11T00:00:00"/>
    <d v="2015-04-11T00:00:00"/>
    <n v="689"/>
    <n v="689"/>
    <n v="956"/>
    <s v="PURCHASE"/>
    <x v="0"/>
    <n v="125.37"/>
    <b v="1"/>
    <b v="0"/>
  </r>
  <r>
    <n v="671323720"/>
    <n v="671323720"/>
    <n v="7500"/>
    <n v="5340.27"/>
    <d v="2016-06-05T00:00:00"/>
    <x v="641"/>
    <s v="34th BBQ "/>
    <s v="US"/>
    <s v="US"/>
    <n v="2"/>
    <n v="1"/>
    <s v="food"/>
    <d v="2021-05-01T00:00:00"/>
    <d v="2013-09-14T00:00:00"/>
    <d v="2013-09-14T00:00:00"/>
    <n v="106"/>
    <n v="106"/>
    <n v="6791"/>
    <s v="PURCHASE"/>
    <x v="0"/>
    <n v="2159.73"/>
    <b v="1"/>
    <b v="0"/>
  </r>
  <r>
    <n v="546687602"/>
    <n v="546687602"/>
    <n v="7500"/>
    <n v="7500"/>
    <d v="2016-05-03T00:00:00"/>
    <x v="642"/>
    <s v="AMC "/>
    <s v="US"/>
    <s v="US"/>
    <n v="2"/>
    <n v="1"/>
    <s v="entertainment"/>
    <d v="2018-07-01T00:00:00"/>
    <d v="2013-11-08T00:00:00"/>
    <d v="2013-11-08T00:00:00"/>
    <n v="850"/>
    <n v="850"/>
    <n v="1723"/>
    <s v="PURCHASE"/>
    <x v="0"/>
    <n v="0"/>
    <b v="1"/>
    <b v="0"/>
  </r>
  <r>
    <n v="624419718"/>
    <n v="624419718"/>
    <n v="7500"/>
    <n v="7492.13"/>
    <d v="2016-09-14T00:00:00"/>
    <x v="643"/>
    <s v="apple.com"/>
    <s v="US"/>
    <s v="US"/>
    <n v="9"/>
    <n v="8"/>
    <s v="online_retail"/>
    <d v="2026-12-01T00:00:00"/>
    <d v="2015-07-24T00:00:00"/>
    <d v="2015-07-24T00:00:00"/>
    <n v="252"/>
    <n v="252"/>
    <n v="3804"/>
    <s v="PURCHASE"/>
    <x v="0"/>
    <n v="7.87"/>
    <b v="0"/>
    <b v="0"/>
  </r>
  <r>
    <n v="487094418"/>
    <n v="487094418"/>
    <n v="7500"/>
    <n v="3832.95"/>
    <d v="2016-05-22T00:00:00"/>
    <x v="644"/>
    <s v="West Elm"/>
    <s v="US"/>
    <s v="US"/>
    <n v="5"/>
    <n v="1"/>
    <s v="furniture"/>
    <d v="2019-10-01T00:00:00"/>
    <d v="2014-10-30T00:00:00"/>
    <d v="2014-10-30T00:00:00"/>
    <n v="696"/>
    <n v="696"/>
    <n v="4979"/>
    <s v="PURCHASE"/>
    <x v="0"/>
    <n v="3667.05"/>
    <b v="1"/>
    <b v="0"/>
  </r>
  <r>
    <n v="284544813"/>
    <n v="284544813"/>
    <n v="7500"/>
    <n v="6769.74"/>
    <d v="2016-06-30T00:00:00"/>
    <x v="645"/>
    <s v="sears.com"/>
    <s v="US"/>
    <s v="US"/>
    <n v="5"/>
    <n v="1"/>
    <s v="online_retail"/>
    <d v="2029-04-01T00:00:00"/>
    <d v="2015-03-30T00:00:00"/>
    <d v="2015-03-30T00:00:00"/>
    <n v="219"/>
    <n v="219"/>
    <n v="3378"/>
    <s v="PURCHASE"/>
    <x v="0"/>
    <n v="730.26"/>
    <b v="0"/>
    <b v="0"/>
  </r>
  <r>
    <n v="658700143"/>
    <n v="658700143"/>
    <n v="7500"/>
    <n v="4973.8100000000004"/>
    <d v="2016-02-16T00:00:00"/>
    <x v="646"/>
    <s v="amazon.com"/>
    <s v="US"/>
    <s v="US"/>
    <n v="9"/>
    <n v="1"/>
    <s v="online_retail"/>
    <d v="2030-02-01T00:00:00"/>
    <d v="2013-09-26T00:00:00"/>
    <d v="2016-02-08T00:00:00"/>
    <n v="887"/>
    <n v="887"/>
    <n v="822"/>
    <s v="PURCHASE"/>
    <x v="1"/>
    <n v="2526.19"/>
    <b v="0"/>
    <b v="0"/>
  </r>
  <r>
    <n v="289059209"/>
    <n v="289059209"/>
    <n v="7500"/>
    <n v="711.68"/>
    <d v="2016-05-26T00:00:00"/>
    <x v="647"/>
    <s v="Hardee's "/>
    <s v="US"/>
    <s v="US"/>
    <n v="2"/>
    <n v="1"/>
    <s v="fastfood"/>
    <d v="2030-01-01T00:00:00"/>
    <d v="2012-10-30T00:00:00"/>
    <d v="2016-05-04T00:00:00"/>
    <n v="148"/>
    <n v="148"/>
    <n v="9716"/>
    <s v="PURCHASE"/>
    <x v="0"/>
    <n v="6788.32"/>
    <b v="1"/>
    <b v="0"/>
  </r>
  <r>
    <n v="833157128"/>
    <n v="833157128"/>
    <n v="7500"/>
    <n v="5819.93"/>
    <d v="2016-12-26T00:00:00"/>
    <x v="648"/>
    <s v="cheapfast.com"/>
    <s v="US"/>
    <s v="US"/>
    <n v="9"/>
    <n v="1"/>
    <s v="online_retail"/>
    <d v="2031-03-01T00:00:00"/>
    <d v="2015-05-05T00:00:00"/>
    <d v="2016-06-25T00:00:00"/>
    <n v="494"/>
    <n v="494"/>
    <n v="211"/>
    <s v="PURCHASE"/>
    <x v="0"/>
    <n v="1680.07"/>
    <b v="0"/>
    <b v="0"/>
  </r>
  <r>
    <n v="591210319"/>
    <n v="591210319"/>
    <n v="7500"/>
    <n v="1572.8"/>
    <d v="2016-08-26T00:00:00"/>
    <x v="649"/>
    <s v="Play Store"/>
    <s v="US"/>
    <s v="US"/>
    <n v="5"/>
    <n v="1"/>
    <s v="mobileapps"/>
    <d v="2021-10-01T00:00:00"/>
    <d v="2015-11-19T00:00:00"/>
    <d v="2015-11-19T00:00:00"/>
    <n v="206"/>
    <n v="206"/>
    <n v="0"/>
    <s v="PURCHASE"/>
    <x v="0"/>
    <n v="5927.2"/>
    <b v="0"/>
    <b v="0"/>
  </r>
  <r>
    <n v="265582967"/>
    <n v="265582967"/>
    <n v="7500"/>
    <n v="7041.72"/>
    <d v="2016-10-02T00:00:00"/>
    <x v="650"/>
    <s v="Uber"/>
    <s v="US"/>
    <s v="US"/>
    <n v="9"/>
    <n v="1"/>
    <s v="rideshare"/>
    <d v="2025-05-01T00:00:00"/>
    <d v="2014-10-01T00:00:00"/>
    <d v="2016-09-23T00:00:00"/>
    <n v="310"/>
    <n v="310"/>
    <n v="9294"/>
    <s v="PURCHASE"/>
    <x v="0"/>
    <n v="458.28"/>
    <b v="0"/>
    <b v="0"/>
  </r>
  <r>
    <n v="820248098"/>
    <n v="820248098"/>
    <n v="7500"/>
    <n v="1148.82"/>
    <d v="2016-12-17T00:00:00"/>
    <x v="651"/>
    <s v="Washington Times"/>
    <s v="US"/>
    <s v="US"/>
    <n v="5"/>
    <n v="1"/>
    <s v="subscriptions"/>
    <d v="2020-12-01T00:00:00"/>
    <d v="2015-05-23T00:00:00"/>
    <d v="2015-05-23T00:00:00"/>
    <n v="997"/>
    <n v="997"/>
    <n v="427"/>
    <s v="PURCHASE"/>
    <x v="0"/>
    <n v="6351.18"/>
    <b v="0"/>
    <b v="0"/>
  </r>
  <r>
    <n v="791549692"/>
    <n v="791549692"/>
    <n v="7500"/>
    <n v="6320.16"/>
    <d v="2016-07-28T00:00:00"/>
    <x v="652"/>
    <s v="Popeyes "/>
    <s v="US"/>
    <s v="US"/>
    <n v="5"/>
    <n v="1"/>
    <s v="fastfood"/>
    <d v="2026-05-01T00:00:00"/>
    <d v="2012-10-13T00:00:00"/>
    <d v="2016-01-12T00:00:00"/>
    <n v="674"/>
    <n v="674"/>
    <n v="6952"/>
    <s v="PURCHASE"/>
    <x v="0"/>
    <n v="1179.8399999999999"/>
    <b v="1"/>
    <b v="0"/>
  </r>
  <r>
    <n v="632120503"/>
    <n v="632120503"/>
    <n v="7500"/>
    <n v="4778.07"/>
    <d v="2016-03-28T00:00:00"/>
    <x v="653"/>
    <s v="discount.com"/>
    <s v="US"/>
    <s v="US"/>
    <n v="2"/>
    <n v="1"/>
    <s v="online_retail"/>
    <d v="2029-12-01T00:00:00"/>
    <d v="2014-04-13T00:00:00"/>
    <d v="2014-04-13T00:00:00"/>
    <n v="185"/>
    <n v="185"/>
    <n v="2777"/>
    <s v="PURCHASE"/>
    <x v="0"/>
    <n v="2721.93"/>
    <b v="0"/>
    <b v="0"/>
  </r>
  <r>
    <n v="629606479"/>
    <n v="629606479"/>
    <n v="7500"/>
    <n v="814.5"/>
    <d v="2016-04-22T00:00:00"/>
    <x v="654"/>
    <s v="Auntie Anne's "/>
    <s v="US"/>
    <s v="US"/>
    <n v="5"/>
    <n v="8"/>
    <s v="fastfood"/>
    <d v="2020-04-01T00:00:00"/>
    <d v="2010-09-21T00:00:00"/>
    <d v="2016-03-14T00:00:00"/>
    <n v="176"/>
    <n v="176"/>
    <n v="2251"/>
    <s v="PURCHASE"/>
    <x v="0"/>
    <n v="6685.5"/>
    <b v="1"/>
    <b v="0"/>
  </r>
  <r>
    <n v="578996933"/>
    <n v="578996933"/>
    <n v="7500"/>
    <n v="7212.33"/>
    <d v="2016-07-09T00:00:00"/>
    <x v="655"/>
    <s v="walmart.com"/>
    <s v="US"/>
    <s v="US"/>
    <n v="80"/>
    <n v="1"/>
    <s v="online_retail"/>
    <d v="2024-09-01T00:00:00"/>
    <d v="2015-10-01T00:00:00"/>
    <d v="2015-10-01T00:00:00"/>
    <n v="889"/>
    <n v="889"/>
    <n v="8763"/>
    <s v="PURCHASE"/>
    <x v="0"/>
    <n v="287.67"/>
    <b v="0"/>
    <b v="0"/>
  </r>
  <r>
    <n v="973203237"/>
    <n v="973203237"/>
    <n v="7500"/>
    <n v="6552.45"/>
    <d v="2016-04-29T00:00:00"/>
    <x v="656"/>
    <s v="Uber"/>
    <s v="US"/>
    <s v="US"/>
    <n v="9"/>
    <n v="8"/>
    <s v="rideshare"/>
    <d v="2018-08-01T00:00:00"/>
    <d v="2015-07-31T00:00:00"/>
    <d v="2015-07-31T00:00:00"/>
    <n v="555"/>
    <n v="555"/>
    <n v="1684"/>
    <s v="PURCHASE"/>
    <x v="0"/>
    <n v="947.55"/>
    <b v="0"/>
    <b v="0"/>
  </r>
  <r>
    <n v="510104884"/>
    <n v="510104884"/>
    <n v="7500"/>
    <n v="2826.66"/>
    <d v="2016-02-27T00:00:00"/>
    <x v="657"/>
    <s v="target.com"/>
    <s v="US"/>
    <s v="US"/>
    <n v="5"/>
    <n v="1"/>
    <s v="online_retail"/>
    <d v="2021-01-01T00:00:00"/>
    <d v="2012-03-22T00:00:00"/>
    <d v="2016-02-22T00:00:00"/>
    <n v="633"/>
    <n v="633"/>
    <n v="3559"/>
    <s v="PURCHASE"/>
    <x v="0"/>
    <n v="4673.34"/>
    <b v="0"/>
    <b v="0"/>
  </r>
  <r>
    <n v="538254205"/>
    <n v="538254205"/>
    <n v="7500"/>
    <n v="1379.38"/>
    <d v="2016-10-27T00:00:00"/>
    <x v="658"/>
    <s v="Hyatt House "/>
    <s v="US"/>
    <s v="US"/>
    <n v="5"/>
    <n v="1"/>
    <s v="hotels"/>
    <d v="2021-04-01T00:00:00"/>
    <d v="2013-01-11T00:00:00"/>
    <d v="2013-01-11T00:00:00"/>
    <n v="337"/>
    <n v="337"/>
    <n v="7801"/>
    <s v="PURCHASE"/>
    <x v="0"/>
    <n v="6120.62"/>
    <b v="0"/>
    <b v="0"/>
  </r>
  <r>
    <n v="303455027"/>
    <n v="303455027"/>
    <n v="7500"/>
    <n v="3598.18"/>
    <d v="2016-08-10T00:00:00"/>
    <x v="659"/>
    <s v="Subway "/>
    <s v="US"/>
    <s v="US"/>
    <n v="5"/>
    <n v="1"/>
    <s v="fastfood"/>
    <d v="2027-09-01T00:00:00"/>
    <d v="2015-08-19T00:00:00"/>
    <d v="2016-05-30T00:00:00"/>
    <n v="470"/>
    <n v="470"/>
    <n v="9304"/>
    <s v="PURCHASE"/>
    <x v="0"/>
    <n v="3901.82"/>
    <b v="1"/>
    <b v="0"/>
  </r>
  <r>
    <n v="857459062"/>
    <n v="857459062"/>
    <n v="7500"/>
    <n v="7500"/>
    <d v="2016-08-13T00:00:00"/>
    <x v="660"/>
    <s v="sears.com"/>
    <s v="US"/>
    <s v="US"/>
    <n v="5"/>
    <n v="8"/>
    <s v="online_retail"/>
    <d v="2030-03-01T00:00:00"/>
    <d v="2014-04-24T00:00:00"/>
    <d v="2014-04-24T00:00:00"/>
    <n v="231"/>
    <n v="231"/>
    <n v="923"/>
    <s v="PURCHASE"/>
    <x v="0"/>
    <n v="0"/>
    <b v="0"/>
    <b v="0"/>
  </r>
  <r>
    <n v="321155190"/>
    <n v="321155190"/>
    <n v="7500"/>
    <n v="5020.93"/>
    <d v="2016-02-20T00:00:00"/>
    <x v="13"/>
    <s v="Popeyes "/>
    <s v="US"/>
    <s v="US"/>
    <n v="9"/>
    <n v="1"/>
    <s v="fastfood"/>
    <d v="2030-04-01T00:00:00"/>
    <d v="2015-03-06T00:00:00"/>
    <d v="2015-03-06T00:00:00"/>
    <n v="636"/>
    <n v="636"/>
    <n v="8365"/>
    <s v="REVERSAL"/>
    <x v="0"/>
    <n v="2479.0700000000002"/>
    <b v="0"/>
    <b v="0"/>
  </r>
  <r>
    <n v="492565763"/>
    <n v="492565763"/>
    <n v="7500"/>
    <n v="5595.29"/>
    <d v="2016-03-10T00:00:00"/>
    <x v="661"/>
    <s v="amazon.com"/>
    <s v="US"/>
    <s v="US"/>
    <n v="5"/>
    <n v="1"/>
    <s v="online_retail"/>
    <d v="2028-03-01T00:00:00"/>
    <d v="2015-10-27T00:00:00"/>
    <d v="2015-10-27T00:00:00"/>
    <n v="256"/>
    <n v="256"/>
    <n v="3194"/>
    <s v="PURCHASE"/>
    <x v="0"/>
    <n v="1904.71"/>
    <b v="0"/>
    <b v="0"/>
  </r>
  <r>
    <n v="238946888"/>
    <n v="238946888"/>
    <n v="7500"/>
    <n v="6610.82"/>
    <d v="2016-09-26T00:00:00"/>
    <x v="662"/>
    <s v="Burger King "/>
    <s v="US"/>
    <s v="US"/>
    <n v="5"/>
    <n v="1"/>
    <s v="fastfood"/>
    <d v="2020-09-01T00:00:00"/>
    <d v="2014-06-10T00:00:00"/>
    <d v="2014-06-10T00:00:00"/>
    <n v="327"/>
    <n v="327"/>
    <n v="9615"/>
    <s v="PURCHASE"/>
    <x v="0"/>
    <n v="889.18"/>
    <b v="1"/>
    <b v="0"/>
  </r>
  <r>
    <n v="976748358"/>
    <n v="976748358"/>
    <n v="7500"/>
    <n v="7500"/>
    <d v="2016-08-02T00:00:00"/>
    <x v="663"/>
    <s v="hulu.com"/>
    <s v="US"/>
    <s v="US"/>
    <n v="9"/>
    <n v="1"/>
    <s v="online_subscriptions"/>
    <d v="2019-11-01T00:00:00"/>
    <d v="2012-08-10T00:00:00"/>
    <d v="2012-08-10T00:00:00"/>
    <n v="547"/>
    <n v="547"/>
    <n v="5014"/>
    <s v="PURCHASE"/>
    <x v="0"/>
    <n v="0"/>
    <b v="0"/>
    <b v="0"/>
  </r>
  <r>
    <n v="326545556"/>
    <n v="326545556"/>
    <n v="7500"/>
    <n v="4867.66"/>
    <d v="2016-01-13T00:00:00"/>
    <x v="664"/>
    <s v="In-N-Out "/>
    <s v="US"/>
    <s v="US"/>
    <n v="5"/>
    <n v="1"/>
    <s v="fastfood"/>
    <d v="2023-12-01T00:00:00"/>
    <d v="2015-07-24T00:00:00"/>
    <d v="2015-07-24T00:00:00"/>
    <n v="301"/>
    <n v="301"/>
    <n v="6527"/>
    <s v="PURCHASE"/>
    <x v="0"/>
    <n v="2632.34"/>
    <b v="1"/>
    <b v="0"/>
  </r>
  <r>
    <n v="453278214"/>
    <n v="453278214"/>
    <n v="7500"/>
    <n v="7053.34"/>
    <d v="2016-08-04T00:00:00"/>
    <x v="665"/>
    <s v="discount.com"/>
    <s v="US"/>
    <s v="US"/>
    <n v="80"/>
    <n v="1"/>
    <s v="online_retail"/>
    <d v="2019-03-01T00:00:00"/>
    <d v="2015-07-09T00:00:00"/>
    <d v="2015-07-09T00:00:00"/>
    <n v="619"/>
    <n v="619"/>
    <n v="2076"/>
    <s v="PURCHASE"/>
    <x v="0"/>
    <n v="446.66"/>
    <b v="0"/>
    <b v="0"/>
  </r>
  <r>
    <n v="585001940"/>
    <n v="585001940"/>
    <n v="7500"/>
    <n v="7500"/>
    <d v="2016-07-01T00:00:00"/>
    <x v="666"/>
    <s v="williamssonoma.com"/>
    <s v="US"/>
    <s v="US"/>
    <n v="5"/>
    <n v="1"/>
    <s v="furniture"/>
    <d v="2024-09-01T00:00:00"/>
    <d v="2015-04-02T00:00:00"/>
    <d v="2015-04-02T00:00:00"/>
    <n v="385"/>
    <n v="385"/>
    <n v="4743"/>
    <s v="PURCHASE"/>
    <x v="0"/>
    <n v="0"/>
    <b v="1"/>
    <b v="0"/>
  </r>
  <r>
    <n v="792594328"/>
    <n v="792594328"/>
    <n v="7500"/>
    <n v="5293.89"/>
    <d v="2016-09-27T00:00:00"/>
    <x v="667"/>
    <s v="target.com"/>
    <s v="US"/>
    <s v="US"/>
    <n v="2"/>
    <n v="1"/>
    <s v="online_retail"/>
    <d v="2025-07-01T00:00:00"/>
    <d v="2015-12-01T00:00:00"/>
    <d v="2015-12-01T00:00:00"/>
    <n v="177"/>
    <n v="177"/>
    <n v="1040"/>
    <s v="PURCHASE"/>
    <x v="0"/>
    <n v="2206.11"/>
    <b v="0"/>
    <b v="0"/>
  </r>
  <r>
    <n v="326545556"/>
    <n v="326545556"/>
    <n v="7500"/>
    <n v="856.81"/>
    <d v="2016-05-29T00:00:00"/>
    <x v="668"/>
    <s v="Quizno's "/>
    <s v="US"/>
    <s v="US"/>
    <n v="5"/>
    <n v="1"/>
    <s v="fastfood"/>
    <d v="2023-01-01T00:00:00"/>
    <d v="2015-07-24T00:00:00"/>
    <d v="2015-07-24T00:00:00"/>
    <n v="301"/>
    <n v="301"/>
    <n v="6527"/>
    <s v="PURCHASE"/>
    <x v="0"/>
    <n v="6643.19"/>
    <b v="1"/>
    <b v="0"/>
  </r>
  <r>
    <n v="253812347"/>
    <n v="253812347"/>
    <n v="7500"/>
    <n v="3406.46"/>
    <d v="2016-07-13T00:00:00"/>
    <x v="669"/>
    <s v="sears.com"/>
    <s v="US"/>
    <s v="US"/>
    <n v="9"/>
    <n v="1"/>
    <s v="online_retail"/>
    <d v="2024-06-01T00:00:00"/>
    <d v="2014-11-09T00:00:00"/>
    <d v="2016-06-14T00:00:00"/>
    <n v="849"/>
    <n v="849"/>
    <n v="0"/>
    <s v="PURCHASE"/>
    <x v="0"/>
    <n v="4093.54"/>
    <b v="0"/>
    <b v="0"/>
  </r>
  <r>
    <n v="326545556"/>
    <n v="326545556"/>
    <n v="7500"/>
    <n v="6743.72"/>
    <d v="2016-09-04T00:00:00"/>
    <x v="670"/>
    <s v="KFC "/>
    <s v="US"/>
    <s v="US"/>
    <n v="5"/>
    <n v="1"/>
    <s v="fastfood"/>
    <d v="2022-06-01T00:00:00"/>
    <d v="2015-07-24T00:00:00"/>
    <d v="2016-08-06T00:00:00"/>
    <n v="301"/>
    <n v="301"/>
    <n v="6527"/>
    <s v="PURCHASE"/>
    <x v="0"/>
    <n v="756.28"/>
    <b v="1"/>
    <b v="0"/>
  </r>
  <r>
    <n v="303455027"/>
    <n v="303455027"/>
    <n v="7500"/>
    <n v="759.68"/>
    <d v="2016-10-27T00:00:00"/>
    <x v="671"/>
    <s v="Hardee's "/>
    <s v="US"/>
    <s v="US"/>
    <n v="9"/>
    <n v="8"/>
    <s v="fastfood"/>
    <d v="2029-07-01T00:00:00"/>
    <d v="2015-08-19T00:00:00"/>
    <d v="2016-05-30T00:00:00"/>
    <n v="470"/>
    <n v="470"/>
    <n v="9304"/>
    <s v="PURCHASE"/>
    <x v="0"/>
    <n v="6740.32"/>
    <b v="1"/>
    <b v="0"/>
  </r>
  <r>
    <n v="488729876"/>
    <n v="488729876"/>
    <n v="7500"/>
    <n v="660.64"/>
    <d v="2016-12-10T00:00:00"/>
    <x v="672"/>
    <s v="Subway "/>
    <s v="US"/>
    <s v="US"/>
    <n v="9"/>
    <n v="8"/>
    <s v="fastfood"/>
    <d v="2024-09-01T00:00:00"/>
    <d v="2015-05-28T00:00:00"/>
    <d v="2016-02-25T00:00:00"/>
    <n v="648"/>
    <n v="648"/>
    <n v="2211"/>
    <s v="PURCHASE"/>
    <x v="0"/>
    <n v="6839.36"/>
    <b v="1"/>
    <b v="0"/>
  </r>
  <r>
    <n v="436532177"/>
    <n v="436532177"/>
    <n v="7500"/>
    <n v="5501.35"/>
    <d v="2016-09-28T00:00:00"/>
    <x v="673"/>
    <s v="Best Deli "/>
    <s v="US"/>
    <s v="US"/>
    <n v="5"/>
    <n v="1"/>
    <s v="food"/>
    <d v="2021-04-01T00:00:00"/>
    <d v="2013-08-25T00:00:00"/>
    <d v="2013-08-25T00:00:00"/>
    <n v="947"/>
    <n v="947"/>
    <n v="6067"/>
    <s v="PURCHASE"/>
    <x v="0"/>
    <n v="1998.65"/>
    <b v="1"/>
    <b v="0"/>
  </r>
  <r>
    <n v="629606479"/>
    <n v="629606479"/>
    <n v="7500"/>
    <n v="2955.51"/>
    <d v="2016-06-12T00:00:00"/>
    <x v="674"/>
    <s v="Washington Post"/>
    <s v="US"/>
    <s v="US"/>
    <n v="9"/>
    <n v="1"/>
    <s v="subscriptions"/>
    <d v="2024-04-01T00:00:00"/>
    <d v="2010-09-21T00:00:00"/>
    <d v="2016-05-15T00:00:00"/>
    <n v="176"/>
    <n v="776"/>
    <n v="2251"/>
    <s v="PURCHASE"/>
    <x v="0"/>
    <n v="4544.49"/>
    <b v="0"/>
    <b v="0"/>
  </r>
  <r>
    <n v="872874789"/>
    <n v="872874789"/>
    <n v="7500"/>
    <n v="6915.74"/>
    <d v="2016-08-05T00:00:00"/>
    <x v="675"/>
    <s v="Franks Pub "/>
    <s v="US"/>
    <s v="US"/>
    <n v="2"/>
    <n v="8"/>
    <s v="food"/>
    <d v="2021-05-01T00:00:00"/>
    <d v="2012-10-24T00:00:00"/>
    <d v="2016-07-17T00:00:00"/>
    <n v="748"/>
    <n v="748"/>
    <n v="2487"/>
    <s v="PURCHASE"/>
    <x v="0"/>
    <n v="584.26"/>
    <b v="1"/>
    <b v="0"/>
  </r>
  <r>
    <n v="757015461"/>
    <n v="757015461"/>
    <n v="7500"/>
    <n v="2294"/>
    <d v="2016-10-15T00:00:00"/>
    <x v="676"/>
    <s v="walmart.com"/>
    <s v="US"/>
    <s v="US"/>
    <n v="9"/>
    <n v="1"/>
    <s v="online_retail"/>
    <d v="2031-10-01T00:00:00"/>
    <d v="2013-01-26T00:00:00"/>
    <d v="2016-10-08T00:00:00"/>
    <n v="969"/>
    <n v="969"/>
    <n v="4103"/>
    <s v="PURCHASE"/>
    <x v="0"/>
    <n v="5206"/>
    <b v="0"/>
    <b v="0"/>
  </r>
  <r>
    <n v="237591967"/>
    <n v="237591967"/>
    <n v="7500"/>
    <n v="7470.28"/>
    <d v="2016-09-10T00:00:00"/>
    <x v="677"/>
    <s v="Daily Fresh"/>
    <s v="US"/>
    <s v="US"/>
    <n v="9"/>
    <n v="8"/>
    <s v="food_delivery"/>
    <d v="2019-08-01T00:00:00"/>
    <d v="2013-04-05T00:00:00"/>
    <d v="2014-07-22T00:00:00"/>
    <n v="890"/>
    <n v="890"/>
    <n v="6189"/>
    <s v="PURCHASE"/>
    <x v="0"/>
    <n v="29.72"/>
    <b v="0"/>
    <b v="0"/>
  </r>
  <r>
    <n v="170526539"/>
    <n v="170526539"/>
    <n v="7500"/>
    <n v="5762.81"/>
    <d v="2016-10-20T00:00:00"/>
    <x v="678"/>
    <s v="AMC "/>
    <s v="US"/>
    <s v="US"/>
    <n v="5"/>
    <n v="1"/>
    <s v="entertainment"/>
    <d v="2026-06-01T00:00:00"/>
    <d v="2015-06-26T00:00:00"/>
    <d v="2016-10-17T00:00:00"/>
    <n v="366"/>
    <n v="366"/>
    <n v="8321"/>
    <s v="PURCHASE"/>
    <x v="0"/>
    <n v="1737.19"/>
    <b v="1"/>
    <b v="0"/>
  </r>
  <r>
    <n v="768225462"/>
    <n v="768225462"/>
    <n v="7500"/>
    <n v="6986.43"/>
    <d v="2016-02-16T00:00:00"/>
    <x v="679"/>
    <s v="AMC "/>
    <s v="US"/>
    <s v="US"/>
    <n v="5"/>
    <n v="1"/>
    <s v="entertainment"/>
    <d v="2026-03-01T00:00:00"/>
    <d v="2015-09-22T00:00:00"/>
    <d v="2015-09-22T00:00:00"/>
    <n v="118"/>
    <n v="118"/>
    <n v="1609"/>
    <s v="PURCHASE"/>
    <x v="0"/>
    <n v="513.57000000000005"/>
    <b v="1"/>
    <b v="0"/>
  </r>
  <r>
    <n v="938741715"/>
    <n v="938741715"/>
    <n v="7500"/>
    <n v="2561.4299999999998"/>
    <d v="2016-07-05T00:00:00"/>
    <x v="680"/>
    <s v="Wendys "/>
    <s v="US"/>
    <s v="US"/>
    <n v="5"/>
    <n v="1"/>
    <s v="fastfood"/>
    <d v="2025-02-01T00:00:00"/>
    <d v="2013-10-05T00:00:00"/>
    <d v="2013-10-05T00:00:00"/>
    <n v="937"/>
    <n v="937"/>
    <n v="1850"/>
    <s v="PURCHASE"/>
    <x v="0"/>
    <n v="4938.57"/>
    <b v="1"/>
    <b v="0"/>
  </r>
  <r>
    <n v="616550474"/>
    <n v="616550474"/>
    <n v="7500"/>
    <n v="6959.2"/>
    <d v="2016-11-23T00:00:00"/>
    <x v="681"/>
    <s v="Apple iTunes"/>
    <s v="US"/>
    <s v="US"/>
    <n v="2"/>
    <n v="8"/>
    <s v="mobileapps"/>
    <d v="2030-11-01T00:00:00"/>
    <d v="2013-08-22T00:00:00"/>
    <d v="2013-08-22T00:00:00"/>
    <n v="154"/>
    <n v="154"/>
    <n v="499"/>
    <s v="PURCHASE"/>
    <x v="0"/>
    <n v="540.79999999999995"/>
    <b v="0"/>
    <b v="0"/>
  </r>
  <r>
    <n v="644273001"/>
    <n v="644273001"/>
    <n v="7500"/>
    <n v="3436.47"/>
    <d v="2016-01-23T00:00:00"/>
    <x v="682"/>
    <s v="Dunkin' Donuts "/>
    <s v="US"/>
    <s v="US"/>
    <n v="5"/>
    <n v="1"/>
    <s v="fastfood"/>
    <d v="2027-08-01T00:00:00"/>
    <d v="2012-03-10T00:00:00"/>
    <d v="2012-03-10T00:00:00"/>
    <n v="116"/>
    <n v="116"/>
    <n v="7598"/>
    <s v="PURCHASE"/>
    <x v="0"/>
    <n v="4063.53"/>
    <b v="1"/>
    <b v="0"/>
  </r>
  <r>
    <n v="211909403"/>
    <n v="211909403"/>
    <n v="7500"/>
    <n v="1110.54"/>
    <d v="2016-12-27T00:00:00"/>
    <x v="683"/>
    <s v="Subway "/>
    <s v="US"/>
    <s v="US"/>
    <n v="2"/>
    <n v="1"/>
    <s v="fastfood"/>
    <d v="2022-06-01T00:00:00"/>
    <d v="2015-12-29T00:00:00"/>
    <d v="2016-09-22T00:00:00"/>
    <n v="777"/>
    <n v="777"/>
    <n v="5272"/>
    <s v="PURCHASE"/>
    <x v="0"/>
    <n v="6389.46"/>
    <b v="1"/>
    <b v="0"/>
  </r>
  <r>
    <n v="513741906"/>
    <n v="513741906"/>
    <n v="7500"/>
    <n v="2353.5500000000002"/>
    <d v="2016-02-12T00:00:00"/>
    <x v="684"/>
    <s v="Lyft"/>
    <s v="US"/>
    <s v="US"/>
    <n v="2"/>
    <n v="1"/>
    <s v="rideshare"/>
    <d v="2029-09-01T00:00:00"/>
    <d v="2014-02-15T00:00:00"/>
    <d v="2014-02-15T00:00:00"/>
    <n v="220"/>
    <n v="220"/>
    <n v="5687"/>
    <s v="PURCHASE"/>
    <x v="0"/>
    <n v="5146.45"/>
    <b v="0"/>
    <b v="0"/>
  </r>
  <r>
    <n v="239875038"/>
    <n v="239875038"/>
    <n v="7500"/>
    <n v="864.04"/>
    <d v="2016-12-09T00:00:00"/>
    <x v="685"/>
    <s v="Fresh Flowers"/>
    <s v="US"/>
    <s v="US"/>
    <n v="2"/>
    <n v="1"/>
    <s v="online_gifts"/>
    <d v="2019-09-01T00:00:00"/>
    <d v="2015-03-12T00:00:00"/>
    <d v="2016-12-04T00:00:00"/>
    <n v="324"/>
    <n v="324"/>
    <n v="1437"/>
    <s v="PURCHASE"/>
    <x v="0"/>
    <n v="6635.96"/>
    <b v="0"/>
    <b v="0"/>
  </r>
  <r>
    <n v="353215513"/>
    <n v="353215513"/>
    <n v="7500"/>
    <n v="1667.96"/>
    <d v="2016-05-13T00:00:00"/>
    <x v="686"/>
    <s v="AMC "/>
    <s v="US"/>
    <s v="US"/>
    <n v="9"/>
    <n v="1"/>
    <s v="entertainment"/>
    <d v="2031-12-01T00:00:00"/>
    <d v="2013-07-04T00:00:00"/>
    <d v="2016-05-11T00:00:00"/>
    <n v="986"/>
    <n v="986"/>
    <n v="2705"/>
    <s v="PURCHASE"/>
    <x v="0"/>
    <n v="5832.04"/>
    <b v="1"/>
    <b v="0"/>
  </r>
  <r>
    <n v="321339733"/>
    <n v="321339733"/>
    <n v="7500"/>
    <n v="2036.81"/>
    <d v="2016-11-23T00:00:00"/>
    <x v="687"/>
    <s v="Duane Reed "/>
    <s v="US"/>
    <s v="US"/>
    <n v="5"/>
    <n v="8"/>
    <s v="health"/>
    <d v="2026-10-01T00:00:00"/>
    <d v="2015-05-30T00:00:00"/>
    <d v="2015-05-30T00:00:00"/>
    <n v="250"/>
    <n v="250"/>
    <n v="1994"/>
    <s v="PURCHASE"/>
    <x v="0"/>
    <n v="5463.19"/>
    <b v="0"/>
    <b v="0"/>
  </r>
  <r>
    <n v="560342035"/>
    <n v="560342035"/>
    <n v="7500"/>
    <n v="6388.27"/>
    <d v="2016-02-18T00:00:00"/>
    <x v="688"/>
    <s v="Mobil Gas "/>
    <s v="US"/>
    <s v="US"/>
    <n v="2"/>
    <n v="8"/>
    <s v="fuel"/>
    <d v="2030-10-01T00:00:00"/>
    <d v="2012-04-14T00:00:00"/>
    <d v="2016-01-31T00:00:00"/>
    <n v="753"/>
    <n v="753"/>
    <n v="5131"/>
    <s v="PURCHASE"/>
    <x v="0"/>
    <n v="1111.73"/>
    <b v="1"/>
    <b v="0"/>
  </r>
  <r>
    <n v="949909092"/>
    <n v="949909092"/>
    <n v="7500"/>
    <n v="2510.06"/>
    <d v="2016-03-30T00:00:00"/>
    <x v="689"/>
    <s v="Wendys "/>
    <s v="US"/>
    <s v="US"/>
    <n v="5"/>
    <n v="8"/>
    <s v="fastfood"/>
    <d v="2025-11-01T00:00:00"/>
    <d v="2010-06-08T00:00:00"/>
    <d v="2010-06-08T00:00:00"/>
    <n v="462"/>
    <n v="462"/>
    <n v="9139"/>
    <s v="PURCHASE"/>
    <x v="0"/>
    <n v="4989.9399999999996"/>
    <b v="0"/>
    <b v="0"/>
  </r>
  <r>
    <n v="101548993"/>
    <n v="101548993"/>
    <n v="7500"/>
    <n v="7500"/>
    <d v="2016-02-28T00:00:00"/>
    <x v="690"/>
    <s v="Mobil Gas "/>
    <s v="US"/>
    <s v="US"/>
    <n v="9"/>
    <n v="1"/>
    <s v="fuel"/>
    <d v="2020-03-01T00:00:00"/>
    <d v="2013-03-29T00:00:00"/>
    <d v="2013-03-29T00:00:00"/>
    <n v="203"/>
    <n v="203"/>
    <n v="6317"/>
    <s v="PURCHASE"/>
    <x v="0"/>
    <n v="0"/>
    <b v="1"/>
    <b v="0"/>
  </r>
  <r>
    <n v="461911559"/>
    <n v="461911559"/>
    <n v="7500"/>
    <n v="6635.77"/>
    <d v="2016-02-22T00:00:00"/>
    <x v="691"/>
    <s v="San Francisco Post"/>
    <s v="US"/>
    <s v="US"/>
    <n v="5"/>
    <n v="1"/>
    <s v="subscriptions"/>
    <d v="2031-10-01T00:00:00"/>
    <d v="2015-06-24T00:00:00"/>
    <d v="2015-06-24T00:00:00"/>
    <n v="656"/>
    <n v="656"/>
    <n v="4779"/>
    <s v="PURCHASE"/>
    <x v="0"/>
    <n v="864.23"/>
    <b v="0"/>
    <b v="0"/>
  </r>
  <r>
    <n v="590852766"/>
    <n v="590852766"/>
    <n v="7500"/>
    <n v="2788.03"/>
    <d v="2016-06-16T00:00:00"/>
    <x v="692"/>
    <s v="cheapfast.com"/>
    <s v="US"/>
    <s v="US"/>
    <n v="5"/>
    <n v="1"/>
    <s v="online_retail"/>
    <d v="2030-12-01T00:00:00"/>
    <d v="2008-08-19T00:00:00"/>
    <d v="2016-05-30T00:00:00"/>
    <n v="455"/>
    <n v="455"/>
    <n v="5862"/>
    <s v="PURCHASE"/>
    <x v="0"/>
    <n v="4711.97"/>
    <b v="0"/>
    <b v="0"/>
  </r>
  <r>
    <n v="211909403"/>
    <n v="211909403"/>
    <n v="7500"/>
    <n v="4841.7700000000004"/>
    <d v="2016-10-27T00:00:00"/>
    <x v="693"/>
    <s v="KFC "/>
    <s v="US"/>
    <s v="US"/>
    <n v="5"/>
    <n v="1"/>
    <s v="fastfood"/>
    <d v="2030-03-01T00:00:00"/>
    <d v="2015-12-29T00:00:00"/>
    <d v="2016-09-22T00:00:00"/>
    <n v="777"/>
    <n v="777"/>
    <n v="5272"/>
    <s v="PURCHASE"/>
    <x v="0"/>
    <n v="2658.23"/>
    <b v="1"/>
    <b v="0"/>
  </r>
  <r>
    <n v="230204185"/>
    <n v="230204185"/>
    <n v="7500"/>
    <n v="1500.2"/>
    <d v="2016-12-12T00:00:00"/>
    <x v="694"/>
    <s v="Icelandic Airlines"/>
    <s v="US"/>
    <s v="US"/>
    <n v="2"/>
    <n v="1"/>
    <s v="airline"/>
    <d v="2021-10-01T00:00:00"/>
    <d v="2012-12-19T00:00:00"/>
    <d v="2012-12-19T00:00:00"/>
    <n v="460"/>
    <n v="460"/>
    <n v="4686"/>
    <s v="PURCHASE"/>
    <x v="0"/>
    <n v="5999.8"/>
    <b v="0"/>
    <b v="0"/>
  </r>
  <r>
    <n v="149326974"/>
    <n v="149326974"/>
    <n v="7500"/>
    <n v="1958.56"/>
    <d v="2016-01-28T00:00:00"/>
    <x v="695"/>
    <s v="In-N-Out "/>
    <s v="US"/>
    <s v="US"/>
    <n v="2"/>
    <n v="1"/>
    <s v="fastfood"/>
    <d v="2027-10-01T00:00:00"/>
    <d v="2014-05-01T00:00:00"/>
    <d v="2014-05-01T00:00:00"/>
    <n v="954"/>
    <n v="954"/>
    <n v="302"/>
    <s v="PURCHASE"/>
    <x v="0"/>
    <n v="5541.44"/>
    <b v="1"/>
    <b v="0"/>
  </r>
  <r>
    <n v="372336038"/>
    <n v="372336038"/>
    <n v="7500"/>
    <n v="1118.2"/>
    <d v="2016-07-24T00:00:00"/>
    <x v="13"/>
    <s v="John's Cafe"/>
    <s v="US"/>
    <s v="US"/>
    <n v="5"/>
    <n v="1"/>
    <s v="food"/>
    <d v="2028-07-01T00:00:00"/>
    <d v="2015-06-26T00:00:00"/>
    <d v="2016-04-22T00:00:00"/>
    <n v="602"/>
    <n v="602"/>
    <n v="1660"/>
    <s v="ADDRESS_VERIFICATION"/>
    <x v="0"/>
    <n v="6381.8"/>
    <b v="0"/>
    <b v="0"/>
  </r>
  <r>
    <n v="792594328"/>
    <n v="792594328"/>
    <n v="7500"/>
    <n v="6229.7"/>
    <d v="2016-01-13T00:00:00"/>
    <x v="696"/>
    <s v="AMC "/>
    <s v="US"/>
    <s v="US"/>
    <n v="90"/>
    <n v="1"/>
    <s v="entertainment"/>
    <d v="2023-10-01T00:00:00"/>
    <d v="2015-12-01T00:00:00"/>
    <d v="2015-12-01T00:00:00"/>
    <n v="177"/>
    <n v="177"/>
    <n v="1040"/>
    <s v="PURCHASE"/>
    <x v="0"/>
    <n v="1270.3"/>
    <b v="1"/>
    <b v="0"/>
  </r>
  <r>
    <n v="237642418"/>
    <n v="237642418"/>
    <n v="7500"/>
    <n v="4365.59"/>
    <d v="2016-03-28T00:00:00"/>
    <x v="697"/>
    <s v="EZ Wireless "/>
    <s v="US"/>
    <s v="US"/>
    <n v="9"/>
    <n v="1"/>
    <s v="cable/phone"/>
    <d v="2027-08-01T00:00:00"/>
    <d v="2014-05-15T00:00:00"/>
    <d v="2014-05-15T00:00:00"/>
    <n v="854"/>
    <n v="854"/>
    <n v="1198"/>
    <s v="PURCHASE"/>
    <x v="0"/>
    <n v="3134.41"/>
    <b v="0"/>
    <b v="0"/>
  </r>
  <r>
    <n v="888132996"/>
    <n v="888132996"/>
    <n v="7500"/>
    <n v="3741.97"/>
    <d v="2016-07-26T00:00:00"/>
    <x v="698"/>
    <s v="Convenient Repair"/>
    <s v="US"/>
    <s v="US"/>
    <n v="2"/>
    <n v="1"/>
    <s v="auto"/>
    <d v="2026-11-01T00:00:00"/>
    <d v="2007-12-03T00:00:00"/>
    <d v="2007-12-03T00:00:00"/>
    <n v="209"/>
    <n v="209"/>
    <n v="9403"/>
    <s v="PURCHASE"/>
    <x v="0"/>
    <n v="3758.03"/>
    <b v="1"/>
    <b v="0"/>
  </r>
  <r>
    <n v="356039230"/>
    <n v="356039230"/>
    <n v="7500"/>
    <n v="3191.61"/>
    <d v="2016-05-21T00:00:00"/>
    <x v="699"/>
    <s v="apple.com"/>
    <s v="US"/>
    <s v="US"/>
    <n v="5"/>
    <n v="1"/>
    <s v="online_retail"/>
    <d v="2031-12-01T00:00:00"/>
    <d v="2015-11-29T00:00:00"/>
    <d v="2016-04-13T00:00:00"/>
    <n v="917"/>
    <n v="917"/>
    <n v="9558"/>
    <s v="PURCHASE"/>
    <x v="0"/>
    <n v="4308.3900000000003"/>
    <b v="0"/>
    <b v="0"/>
  </r>
  <r>
    <n v="356039230"/>
    <n v="356039230"/>
    <n v="7500"/>
    <n v="5449.02"/>
    <d v="2016-07-08T00:00:00"/>
    <x v="700"/>
    <s v="Ray's Fries "/>
    <s v="US"/>
    <s v="US"/>
    <n v="5"/>
    <n v="8"/>
    <s v="food"/>
    <d v="2030-06-01T00:00:00"/>
    <d v="2015-11-29T00:00:00"/>
    <d v="2016-06-20T00:00:00"/>
    <n v="917"/>
    <n v="917"/>
    <n v="9558"/>
    <s v="PURCHASE"/>
    <x v="0"/>
    <n v="2050.98"/>
    <b v="1"/>
    <b v="0"/>
  </r>
  <r>
    <n v="644273001"/>
    <n v="644273001"/>
    <n v="7500"/>
    <n v="1062.58"/>
    <d v="2016-07-24T00:00:00"/>
    <x v="701"/>
    <s v="EZ Putt Putt "/>
    <s v="CAN"/>
    <s v="CAN"/>
    <n v="9"/>
    <n v="1"/>
    <s v="entertainment"/>
    <d v="2030-01-01T00:00:00"/>
    <d v="2012-03-10T00:00:00"/>
    <d v="2012-03-10T00:00:00"/>
    <n v="116"/>
    <n v="116"/>
    <n v="7598"/>
    <s v="PURCHASE"/>
    <x v="0"/>
    <n v="6437.42"/>
    <b v="1"/>
    <b v="0"/>
  </r>
  <r>
    <n v="182040771"/>
    <n v="182040771"/>
    <n v="7500"/>
    <n v="3006.35"/>
    <d v="2016-02-19T00:00:00"/>
    <x v="702"/>
    <s v="Fresh eCards"/>
    <s v="US"/>
    <s v="US"/>
    <n v="5"/>
    <n v="1"/>
    <s v="online_gifts"/>
    <d v="2023-09-01T00:00:00"/>
    <d v="2012-03-21T00:00:00"/>
    <d v="2016-02-03T00:00:00"/>
    <n v="323"/>
    <n v="323"/>
    <n v="7308"/>
    <s v="PURCHASE"/>
    <x v="0"/>
    <n v="4493.6499999999996"/>
    <b v="0"/>
    <b v="0"/>
  </r>
  <r>
    <n v="253812347"/>
    <n v="253812347"/>
    <n v="7500"/>
    <n v="7500"/>
    <d v="2016-01-01T00:00:00"/>
    <x v="703"/>
    <s v="Dinosaur Sandwitch Bar "/>
    <s v="US"/>
    <s v="US"/>
    <n v="9"/>
    <n v="8"/>
    <s v="food"/>
    <d v="2018-10-01T00:00:00"/>
    <d v="2014-11-09T00:00:00"/>
    <d v="2014-11-09T00:00:00"/>
    <n v="849"/>
    <n v="849"/>
    <n v="0"/>
    <s v="PURCHASE"/>
    <x v="0"/>
    <n v="0"/>
    <b v="1"/>
    <b v="0"/>
  </r>
  <r>
    <n v="311710839"/>
    <n v="311710839"/>
    <n v="7500"/>
    <n v="389.2"/>
    <d v="2016-09-12T00:00:00"/>
    <x v="704"/>
    <s v="Hyatt House "/>
    <s v="US"/>
    <s v="US"/>
    <n v="5"/>
    <n v="1"/>
    <s v="hotels"/>
    <d v="2028-08-01T00:00:00"/>
    <d v="2014-06-06T00:00:00"/>
    <d v="2016-09-06T00:00:00"/>
    <n v="403"/>
    <n v="403"/>
    <n v="2164"/>
    <s v="PURCHASE"/>
    <x v="1"/>
    <n v="7110.8"/>
    <b v="0"/>
    <b v="0"/>
  </r>
  <r>
    <n v="671323720"/>
    <n v="671323720"/>
    <n v="7500"/>
    <n v="1554.97"/>
    <d v="2016-04-30T00:00:00"/>
    <x v="705"/>
    <s v="South Cafe"/>
    <s v="US"/>
    <s v="US"/>
    <n v="2"/>
    <n v="8"/>
    <s v="food"/>
    <d v="2020-09-01T00:00:00"/>
    <d v="2013-09-14T00:00:00"/>
    <d v="2013-09-14T00:00:00"/>
    <n v="106"/>
    <n v="106"/>
    <n v="6791"/>
    <s v="PURCHASE"/>
    <x v="0"/>
    <n v="5945.03"/>
    <b v="1"/>
    <b v="0"/>
  </r>
  <r>
    <n v="719248301"/>
    <n v="719248301"/>
    <n v="7500"/>
    <n v="547.77"/>
    <d v="2016-03-22T00:00:00"/>
    <x v="706"/>
    <s v="Cinnabon "/>
    <s v="US"/>
    <s v="US"/>
    <n v="9"/>
    <n v="8"/>
    <s v="fastfood"/>
    <d v="2023-03-01T00:00:00"/>
    <d v="2015-06-05T00:00:00"/>
    <d v="2015-06-05T00:00:00"/>
    <n v="576"/>
    <n v="576"/>
    <n v="2330"/>
    <s v="PURCHASE"/>
    <x v="0"/>
    <n v="6952.23"/>
    <b v="1"/>
    <b v="0"/>
  </r>
  <r>
    <n v="839654372"/>
    <n v="839654372"/>
    <n v="7500"/>
    <n v="5669.23"/>
    <d v="2016-08-29T00:00:00"/>
    <x v="707"/>
    <s v="West End Beauty "/>
    <s v="US"/>
    <s v="US"/>
    <n v="2"/>
    <n v="1"/>
    <s v="personal care"/>
    <d v="2028-10-01T00:00:00"/>
    <d v="2015-05-25T00:00:00"/>
    <d v="2015-05-25T00:00:00"/>
    <n v="583"/>
    <n v="583"/>
    <n v="6324"/>
    <s v="PURCHASE"/>
    <x v="0"/>
    <n v="1830.77"/>
    <b v="1"/>
    <b v="0"/>
  </r>
  <r>
    <n v="984764858"/>
    <n v="984764858"/>
    <n v="7500"/>
    <n v="7264.7"/>
    <d v="2016-11-16T00:00:00"/>
    <x v="708"/>
    <s v="KFC "/>
    <s v="US"/>
    <s v="US"/>
    <n v="9"/>
    <n v="1"/>
    <s v="fastfood"/>
    <d v="2027-09-01T00:00:00"/>
    <d v="2015-09-24T00:00:00"/>
    <d v="2015-09-24T00:00:00"/>
    <n v="359"/>
    <n v="359"/>
    <n v="2506"/>
    <s v="PURCHASE"/>
    <x v="0"/>
    <n v="235.3"/>
    <b v="1"/>
    <b v="0"/>
  </r>
  <r>
    <n v="684641409"/>
    <n v="684641409"/>
    <n v="7500"/>
    <n v="2963.92"/>
    <d v="2016-07-14T00:00:00"/>
    <x v="709"/>
    <s v="Rodeway Inn "/>
    <s v="US"/>
    <s v="US"/>
    <n v="2"/>
    <n v="1"/>
    <s v="hotels"/>
    <d v="2027-07-01T00:00:00"/>
    <d v="2015-06-03T00:00:00"/>
    <d v="2015-06-03T00:00:00"/>
    <n v="413"/>
    <n v="413"/>
    <n v="5888"/>
    <s v="PURCHASE"/>
    <x v="0"/>
    <n v="4536.08"/>
    <b v="1"/>
    <b v="0"/>
  </r>
  <r>
    <n v="510104884"/>
    <n v="510104884"/>
    <n v="7500"/>
    <n v="1247.07"/>
    <d v="2016-10-17T00:00:00"/>
    <x v="710"/>
    <s v="cheapfast.com"/>
    <s v="US"/>
    <s v="US"/>
    <n v="5"/>
    <n v="1"/>
    <s v="online_retail"/>
    <d v="2021-02-01T00:00:00"/>
    <d v="2012-03-22T00:00:00"/>
    <d v="2016-07-29T00:00:00"/>
    <n v="633"/>
    <n v="633"/>
    <n v="3559"/>
    <s v="PURCHASE"/>
    <x v="0"/>
    <n v="6252.93"/>
    <b v="0"/>
    <b v="0"/>
  </r>
  <r>
    <n v="239875038"/>
    <n v="239875038"/>
    <n v="7500"/>
    <n v="1418.85"/>
    <d v="2016-07-10T00:00:00"/>
    <x v="711"/>
    <s v="Renaissance Hotel "/>
    <s v="US"/>
    <s v="US"/>
    <n v="2"/>
    <n v="1"/>
    <s v="hotels"/>
    <d v="2028-03-01T00:00:00"/>
    <d v="2015-03-12T00:00:00"/>
    <d v="2016-05-18T00:00:00"/>
    <n v="383"/>
    <n v="383"/>
    <n v="8212"/>
    <s v="REVERSAL"/>
    <x v="0"/>
    <n v="6081.15"/>
    <b v="1"/>
    <b v="0"/>
  </r>
  <r>
    <n v="769784875"/>
    <n v="769784875"/>
    <n v="7500"/>
    <n v="1505.2"/>
    <d v="2016-06-11T00:00:00"/>
    <x v="712"/>
    <s v="Wall Street News"/>
    <s v="US"/>
    <s v="US"/>
    <n v="9"/>
    <n v="1"/>
    <s v="subscriptions"/>
    <d v="2027-01-01T00:00:00"/>
    <d v="2014-11-19T00:00:00"/>
    <d v="2016-06-10T00:00:00"/>
    <n v="390"/>
    <n v="390"/>
    <n v="5412"/>
    <s v="PURCHASE"/>
    <x v="0"/>
    <n v="5994.8"/>
    <b v="0"/>
    <b v="0"/>
  </r>
  <r>
    <n v="880788412"/>
    <n v="880788412"/>
    <n v="7500"/>
    <n v="6868.81"/>
    <d v="2016-02-28T00:00:00"/>
    <x v="713"/>
    <s v="AMC "/>
    <s v="US"/>
    <s v="US"/>
    <n v="2"/>
    <n v="1"/>
    <s v="entertainment"/>
    <d v="2027-09-01T00:00:00"/>
    <d v="2013-04-13T00:00:00"/>
    <d v="2013-04-13T00:00:00"/>
    <n v="615"/>
    <n v="615"/>
    <n v="6209"/>
    <s v="PURCHASE"/>
    <x v="0"/>
    <n v="631.19000000000005"/>
    <b v="1"/>
    <b v="0"/>
  </r>
  <r>
    <n v="625969138"/>
    <n v="625969138"/>
    <n v="7500"/>
    <n v="6832.47"/>
    <d v="2016-03-29T00:00:00"/>
    <x v="714"/>
    <s v="Renaissance Hotel "/>
    <s v="US"/>
    <s v="US"/>
    <n v="5"/>
    <n v="1"/>
    <s v="hotels"/>
    <d v="2023-04-01T00:00:00"/>
    <d v="2015-02-24T00:00:00"/>
    <d v="2015-02-24T00:00:00"/>
    <n v="949"/>
    <n v="949"/>
    <n v="1282"/>
    <s v="PURCHASE"/>
    <x v="0"/>
    <n v="667.53"/>
    <b v="1"/>
    <b v="0"/>
  </r>
  <r>
    <n v="346845675"/>
    <n v="346845675"/>
    <n v="7500"/>
    <n v="1466.25"/>
    <d v="2016-10-21T00:00:00"/>
    <x v="715"/>
    <s v="Uber"/>
    <s v="US"/>
    <s v="US"/>
    <n v="5"/>
    <n v="1"/>
    <s v="rideshare"/>
    <d v="2025-09-01T00:00:00"/>
    <d v="2015-03-24T00:00:00"/>
    <d v="2016-09-27T00:00:00"/>
    <n v="878"/>
    <n v="878"/>
    <n v="9010"/>
    <s v="PURCHASE"/>
    <x v="0"/>
    <n v="6033.75"/>
    <b v="0"/>
    <b v="0"/>
  </r>
  <r>
    <n v="778536189"/>
    <n v="778536189"/>
    <n v="7500"/>
    <n v="6015.48"/>
    <d v="2016-11-08T00:00:00"/>
    <x v="716"/>
    <s v="Uber"/>
    <s v="US"/>
    <s v="US"/>
    <n v="5"/>
    <n v="1"/>
    <s v="rideshare"/>
    <d v="2030-08-01T00:00:00"/>
    <d v="2004-07-09T00:00:00"/>
    <d v="2016-04-28T00:00:00"/>
    <n v="812"/>
    <n v="812"/>
    <n v="5300"/>
    <s v="PURCHASE"/>
    <x v="0"/>
    <n v="1484.52"/>
    <b v="0"/>
    <b v="0"/>
  </r>
  <r>
    <n v="795756711"/>
    <n v="795756711"/>
    <n v="7500"/>
    <n v="1948.57"/>
    <d v="2016-10-25T00:00:00"/>
    <x v="717"/>
    <s v="Quizno's "/>
    <s v="US"/>
    <s v="US"/>
    <n v="2"/>
    <n v="1"/>
    <s v="fastfood"/>
    <d v="2025-11-01T00:00:00"/>
    <d v="2014-01-21T00:00:00"/>
    <d v="2014-01-21T00:00:00"/>
    <n v="975"/>
    <n v="975"/>
    <n v="4586"/>
    <s v="PURCHASE"/>
    <x v="0"/>
    <n v="5551.43"/>
    <b v="1"/>
    <b v="0"/>
  </r>
  <r>
    <n v="778536189"/>
    <n v="778536189"/>
    <n v="7500"/>
    <n v="3341.35"/>
    <d v="2016-02-14T00:00:00"/>
    <x v="718"/>
    <s v="Uptown Steakhouse"/>
    <s v="US"/>
    <s v="US"/>
    <n v="9"/>
    <n v="8"/>
    <s v="food"/>
    <d v="2029-03-01T00:00:00"/>
    <d v="2004-07-09T00:00:00"/>
    <d v="2004-07-09T00:00:00"/>
    <n v="812"/>
    <n v="812"/>
    <n v="5300"/>
    <s v="PURCHASE"/>
    <x v="0"/>
    <n v="4158.6499999999996"/>
    <b v="1"/>
    <b v="0"/>
  </r>
  <r>
    <n v="254460551"/>
    <n v="254460551"/>
    <n v="7500"/>
    <n v="1737.08"/>
    <d v="2016-10-28T00:00:00"/>
    <x v="719"/>
    <s v="Subway "/>
    <s v="US"/>
    <s v="US"/>
    <n v="9"/>
    <n v="8"/>
    <s v="fastfood"/>
    <d v="2029-08-01T00:00:00"/>
    <d v="2015-06-02T00:00:00"/>
    <d v="2015-06-02T00:00:00"/>
    <n v="344"/>
    <n v="344"/>
    <n v="7311"/>
    <s v="PURCHASE"/>
    <x v="0"/>
    <n v="5762.92"/>
    <b v="1"/>
    <b v="0"/>
  </r>
  <r>
    <n v="510104884"/>
    <n v="510104884"/>
    <n v="7500"/>
    <n v="3692.44"/>
    <d v="2016-11-01T00:00:00"/>
    <x v="720"/>
    <s v="ebay.com"/>
    <s v="US"/>
    <s v="US"/>
    <n v="5"/>
    <n v="1"/>
    <s v="online_retail"/>
    <d v="2031-04-01T00:00:00"/>
    <d v="2012-03-22T00:00:00"/>
    <d v="2016-07-29T00:00:00"/>
    <n v="633"/>
    <n v="631"/>
    <n v="3559"/>
    <s v="PURCHASE"/>
    <x v="0"/>
    <n v="3807.56"/>
    <b v="0"/>
    <b v="0"/>
  </r>
  <r>
    <n v="211909403"/>
    <n v="211909403"/>
    <n v="7500"/>
    <n v="1076.8399999999999"/>
    <d v="2016-09-16T00:00:00"/>
    <x v="721"/>
    <s v="Dairy Queen "/>
    <s v="US"/>
    <s v="US"/>
    <n v="5"/>
    <n v="1"/>
    <s v="fastfood"/>
    <d v="2025-07-01T00:00:00"/>
    <d v="2015-12-29T00:00:00"/>
    <d v="2016-06-12T00:00:00"/>
    <n v="830"/>
    <n v="830"/>
    <n v="5105"/>
    <s v="PURCHASE"/>
    <x v="0"/>
    <n v="6423.16"/>
    <b v="1"/>
    <b v="0"/>
  </r>
  <r>
    <n v="353215513"/>
    <n v="353215513"/>
    <n v="7500"/>
    <n v="3116.91"/>
    <d v="2016-04-20T00:00:00"/>
    <x v="722"/>
    <s v="Best Pub"/>
    <s v="US"/>
    <s v="US"/>
    <n v="5"/>
    <n v="1"/>
    <s v="food"/>
    <d v="2030-11-01T00:00:00"/>
    <d v="2013-07-04T00:00:00"/>
    <d v="2016-03-17T00:00:00"/>
    <n v="986"/>
    <n v="986"/>
    <n v="2705"/>
    <s v="PURCHASE"/>
    <x v="0"/>
    <n v="4383.09"/>
    <b v="1"/>
    <b v="0"/>
  </r>
  <r>
    <n v="719248301"/>
    <n v="719248301"/>
    <n v="7500"/>
    <n v="5132.6400000000003"/>
    <d v="2016-03-02T00:00:00"/>
    <x v="723"/>
    <s v="Starbucks "/>
    <s v="US"/>
    <s v="US"/>
    <n v="5"/>
    <n v="1"/>
    <s v="fastfood"/>
    <d v="2026-10-01T00:00:00"/>
    <d v="2015-06-05T00:00:00"/>
    <d v="2015-06-05T00:00:00"/>
    <n v="576"/>
    <n v="576"/>
    <n v="2330"/>
    <s v="PURCHASE"/>
    <x v="0"/>
    <n v="2367.36"/>
    <b v="1"/>
    <b v="0"/>
  </r>
  <r>
    <n v="462201332"/>
    <n v="462201332"/>
    <n v="7500"/>
    <n v="881.2"/>
    <d v="2016-05-21T00:00:00"/>
    <x v="724"/>
    <s v="Dallas Journal"/>
    <s v="US"/>
    <s v="US"/>
    <n v="2"/>
    <n v="1"/>
    <s v="subscriptions"/>
    <d v="2031-03-01T00:00:00"/>
    <d v="2005-01-16T00:00:00"/>
    <d v="2016-03-24T00:00:00"/>
    <n v="328"/>
    <n v="328"/>
    <n v="3716"/>
    <s v="PURCHASE"/>
    <x v="0"/>
    <n v="6618.8"/>
    <b v="0"/>
    <b v="0"/>
  </r>
  <r>
    <n v="782969776"/>
    <n v="782969776"/>
    <n v="7500"/>
    <n v="3463.51"/>
    <d v="2016-09-22T00:00:00"/>
    <x v="725"/>
    <s v="Mobil Gas "/>
    <s v="US"/>
    <s v="US"/>
    <n v="5"/>
    <n v="1"/>
    <s v="fuel"/>
    <d v="2022-08-01T00:00:00"/>
    <d v="2015-08-08T00:00:00"/>
    <d v="2016-06-06T00:00:00"/>
    <n v="172"/>
    <n v="172"/>
    <n v="3796"/>
    <s v="PURCHASE"/>
    <x v="0"/>
    <n v="4036.49"/>
    <b v="1"/>
    <b v="0"/>
  </r>
  <r>
    <n v="481127747"/>
    <n v="481127747"/>
    <n v="7500"/>
    <n v="2327.31"/>
    <d v="2016-10-10T00:00:00"/>
    <x v="726"/>
    <s v="Lyft"/>
    <s v="US"/>
    <s v="US"/>
    <n v="90"/>
    <n v="1"/>
    <s v="rideshare"/>
    <d v="2023-03-01T00:00:00"/>
    <d v="2015-07-11T00:00:00"/>
    <d v="2016-08-03T00:00:00"/>
    <n v="344"/>
    <n v="344"/>
    <n v="609"/>
    <s v="PURCHASE"/>
    <x v="0"/>
    <n v="5172.6899999999996"/>
    <b v="0"/>
    <b v="0"/>
  </r>
  <r>
    <n v="792317293"/>
    <n v="792317293"/>
    <n v="5000"/>
    <n v="2327.91"/>
    <d v="2016-12-07T00:00:00"/>
    <x v="727"/>
    <s v="apple.com"/>
    <s v="US"/>
    <s v="US"/>
    <n v="90"/>
    <n v="1"/>
    <s v="online_retail"/>
    <d v="2021-10-01T00:00:00"/>
    <d v="2015-05-20T00:00:00"/>
    <d v="2016-09-14T00:00:00"/>
    <n v="135"/>
    <n v="135"/>
    <n v="3866"/>
    <s v="PURCHASE"/>
    <x v="0"/>
    <n v="2672.09"/>
    <b v="0"/>
    <b v="0"/>
  </r>
  <r>
    <n v="906657026"/>
    <n v="906657026"/>
    <n v="5000"/>
    <n v="3150.79"/>
    <d v="2016-02-14T00:00:00"/>
    <x v="728"/>
    <s v="Walgreens "/>
    <s v="US"/>
    <s v="US"/>
    <n v="9"/>
    <n v="8"/>
    <s v="health"/>
    <d v="2031-02-01T00:00:00"/>
    <d v="2015-10-31T00:00:00"/>
    <d v="2016-02-06T00:00:00"/>
    <n v="710"/>
    <n v="710"/>
    <n v="8566"/>
    <s v="PURCHASE"/>
    <x v="0"/>
    <n v="1849.21"/>
    <b v="0"/>
    <b v="0"/>
  </r>
  <r>
    <n v="517970668"/>
    <n v="517970668"/>
    <n v="5000"/>
    <n v="3591.3"/>
    <d v="2016-01-24T00:00:00"/>
    <x v="729"/>
    <s v="EZ Putt Putt "/>
    <s v="US"/>
    <s v="US"/>
    <n v="9"/>
    <n v="1"/>
    <s v="entertainment"/>
    <d v="2029-12-01T00:00:00"/>
    <d v="2011-06-06T00:00:00"/>
    <d v="2011-06-06T00:00:00"/>
    <n v="917"/>
    <n v="917"/>
    <n v="3479"/>
    <s v="REVERSAL"/>
    <x v="1"/>
    <n v="1408.7"/>
    <b v="1"/>
    <b v="0"/>
  </r>
  <r>
    <n v="979187005"/>
    <n v="979187005"/>
    <n v="5000"/>
    <n v="3960.77"/>
    <d v="2016-11-08T00:00:00"/>
    <x v="730"/>
    <s v="Popeyes "/>
    <s v="US"/>
    <s v="US"/>
    <n v="2"/>
    <n v="1"/>
    <s v="fastfood"/>
    <d v="2019-05-01T00:00:00"/>
    <d v="2015-03-16T00:00:00"/>
    <d v="2016-07-22T00:00:00"/>
    <n v="741"/>
    <n v="741"/>
    <n v="2315"/>
    <s v="PURCHASE"/>
    <x v="0"/>
    <n v="1039.23"/>
    <b v="1"/>
    <b v="0"/>
  </r>
  <r>
    <n v="390852976"/>
    <n v="390852976"/>
    <n v="5000"/>
    <n v="3274.39"/>
    <d v="2016-12-04T00:00:00"/>
    <x v="731"/>
    <s v="Eazy Repair"/>
    <s v="US"/>
    <s v="US"/>
    <n v="9"/>
    <n v="1"/>
    <s v="auto"/>
    <d v="2029-04-01T00:00:00"/>
    <d v="2015-08-13T00:00:00"/>
    <d v="2016-10-10T00:00:00"/>
    <n v="191"/>
    <n v="191"/>
    <n v="2516"/>
    <s v="PURCHASE"/>
    <x v="0"/>
    <n v="1725.61"/>
    <b v="1"/>
    <b v="0"/>
  </r>
  <r>
    <n v="376921747"/>
    <n v="376921747"/>
    <n v="5000"/>
    <n v="4109.21"/>
    <d v="2016-07-04T00:00:00"/>
    <x v="732"/>
    <s v="sears.com"/>
    <s v="US"/>
    <s v="US"/>
    <n v="9"/>
    <n v="1"/>
    <s v="online_retail"/>
    <d v="2020-02-01T00:00:00"/>
    <d v="2015-10-10T00:00:00"/>
    <d v="2015-10-10T00:00:00"/>
    <n v="843"/>
    <n v="843"/>
    <n v="3502"/>
    <s v="PURCHASE"/>
    <x v="0"/>
    <n v="890.79"/>
    <b v="0"/>
    <b v="0"/>
  </r>
  <r>
    <n v="838085703"/>
    <n v="838085703"/>
    <n v="5000"/>
    <n v="2754.11"/>
    <d v="2016-06-04T00:00:00"/>
    <x v="733"/>
    <s v="Boston Cafe "/>
    <s v="US"/>
    <s v="US"/>
    <n v="5"/>
    <n v="1"/>
    <s v="food"/>
    <d v="2020-12-01T00:00:00"/>
    <d v="2015-09-24T00:00:00"/>
    <d v="2016-04-22T00:00:00"/>
    <n v="625"/>
    <n v="625"/>
    <n v="4062"/>
    <s v="PURCHASE"/>
    <x v="0"/>
    <n v="2245.89"/>
    <b v="0"/>
    <b v="0"/>
  </r>
  <r>
    <n v="662857859"/>
    <n v="662857859"/>
    <n v="5000"/>
    <n v="3617.69"/>
    <d v="2016-05-27T00:00:00"/>
    <x v="734"/>
    <s v="Raymour Flanigan"/>
    <s v="US"/>
    <s v="US"/>
    <n v="5"/>
    <n v="1"/>
    <s v="furniture"/>
    <d v="2024-12-01T00:00:00"/>
    <d v="2015-11-09T00:00:00"/>
    <d v="2015-11-09T00:00:00"/>
    <n v="274"/>
    <n v="274"/>
    <n v="8913"/>
    <s v="PURCHASE"/>
    <x v="0"/>
    <n v="1382.31"/>
    <b v="1"/>
    <b v="0"/>
  </r>
  <r>
    <n v="980301718"/>
    <n v="980301718"/>
    <n v="5000"/>
    <n v="2662.37"/>
    <d v="2016-06-18T00:00:00"/>
    <x v="735"/>
    <s v="Universe Massage "/>
    <s v="US"/>
    <s v="US"/>
    <n v="5"/>
    <n v="1"/>
    <s v="personal care"/>
    <d v="2018-11-01T00:00:00"/>
    <d v="2015-11-05T00:00:00"/>
    <d v="2015-11-05T00:00:00"/>
    <n v="608"/>
    <n v="608"/>
    <n v="5744"/>
    <s v="PURCHASE"/>
    <x v="0"/>
    <n v="2337.63"/>
    <b v="1"/>
    <b v="0"/>
  </r>
  <r>
    <n v="113589100"/>
    <n v="113589100"/>
    <n v="5000"/>
    <n v="3054.54"/>
    <d v="2016-03-26T00:00:00"/>
    <x v="736"/>
    <s v="Best Bistro "/>
    <s v="US"/>
    <s v="US"/>
    <n v="9"/>
    <n v="1"/>
    <s v="food"/>
    <d v="2021-05-01T00:00:00"/>
    <d v="2015-06-12T00:00:00"/>
    <d v="2015-06-12T00:00:00"/>
    <n v="376"/>
    <n v="376"/>
    <n v="5810"/>
    <s v="PURCHASE"/>
    <x v="0"/>
    <n v="1945.46"/>
    <b v="1"/>
    <b v="0"/>
  </r>
  <r>
    <n v="490492913"/>
    <n v="490492913"/>
    <n v="5000"/>
    <n v="4665.74"/>
    <d v="2016-09-21T00:00:00"/>
    <x v="737"/>
    <s v="Blue Mountain eCards"/>
    <s v="US"/>
    <s v="US"/>
    <n v="5"/>
    <n v="1"/>
    <s v="online_gifts"/>
    <d v="2022-02-01T00:00:00"/>
    <d v="2013-05-26T00:00:00"/>
    <d v="2013-05-26T00:00:00"/>
    <n v="360"/>
    <n v="360"/>
    <n v="0"/>
    <s v="PURCHASE"/>
    <x v="0"/>
    <n v="334.26"/>
    <b v="0"/>
    <b v="0"/>
  </r>
  <r>
    <n v="997379599"/>
    <n v="997379599"/>
    <n v="5000"/>
    <n v="605.99"/>
    <d v="2016-02-20T00:00:00"/>
    <x v="738"/>
    <s v="Blue Mountain Online Services"/>
    <s v="US"/>
    <s v="US"/>
    <n v="5"/>
    <n v="1"/>
    <s v="online_gifts"/>
    <d v="2020-02-01T00:00:00"/>
    <d v="2012-02-05T00:00:00"/>
    <d v="2016-01-03T00:00:00"/>
    <n v="794"/>
    <n v="794"/>
    <n v="7341"/>
    <s v="PURCHASE"/>
    <x v="0"/>
    <n v="4394.01"/>
    <b v="0"/>
    <b v="0"/>
  </r>
  <r>
    <n v="625327575"/>
    <n v="625327575"/>
    <n v="5000"/>
    <n v="4560.91"/>
    <d v="2016-10-12T00:00:00"/>
    <x v="739"/>
    <s v="Wall Street News"/>
    <s v="US"/>
    <s v="US"/>
    <n v="5"/>
    <n v="1"/>
    <s v="subscriptions"/>
    <d v="2023-11-01T00:00:00"/>
    <d v="2013-05-11T00:00:00"/>
    <d v="2013-05-11T00:00:00"/>
    <n v="522"/>
    <n v="522"/>
    <n v="2199"/>
    <s v="PURCHASE"/>
    <x v="0"/>
    <n v="439.09"/>
    <b v="0"/>
    <b v="0"/>
  </r>
  <r>
    <n v="712978513"/>
    <n v="712978513"/>
    <n v="5000"/>
    <n v="991.2"/>
    <d v="2016-11-13T00:00:00"/>
    <x v="740"/>
    <s v="alibaba.com"/>
    <s v="US"/>
    <s v="US"/>
    <n v="9"/>
    <n v="1"/>
    <s v="online_retail"/>
    <d v="2028-05-01T00:00:00"/>
    <d v="2015-02-25T00:00:00"/>
    <d v="2016-05-17T00:00:00"/>
    <n v="609"/>
    <n v="609"/>
    <n v="1867"/>
    <s v="REVERSAL"/>
    <x v="0"/>
    <n v="4008.8"/>
    <b v="0"/>
    <b v="0"/>
  </r>
  <r>
    <n v="537052791"/>
    <n v="537052791"/>
    <n v="5000"/>
    <n v="3190.3"/>
    <d v="2016-10-20T00:00:00"/>
    <x v="741"/>
    <s v="walmart.com"/>
    <s v="US"/>
    <s v="US"/>
    <n v="5"/>
    <n v="1"/>
    <s v="online_retail"/>
    <d v="2022-07-01T00:00:00"/>
    <d v="2012-12-01T00:00:00"/>
    <d v="2016-07-13T00:00:00"/>
    <n v="365"/>
    <n v="365"/>
    <n v="4329"/>
    <s v="PURCHASE"/>
    <x v="0"/>
    <n v="1809.7"/>
    <b v="0"/>
    <b v="0"/>
  </r>
  <r>
    <n v="979187005"/>
    <n v="979187005"/>
    <n v="5000"/>
    <n v="2317.67"/>
    <d v="2016-08-06T00:00:00"/>
    <x v="742"/>
    <s v="Lyft"/>
    <s v="US"/>
    <s v="US"/>
    <n v="5"/>
    <n v="1"/>
    <s v="rideshare"/>
    <d v="2021-11-01T00:00:00"/>
    <d v="2015-03-16T00:00:00"/>
    <d v="2016-07-22T00:00:00"/>
    <n v="741"/>
    <n v="741"/>
    <n v="2315"/>
    <s v="REVERSAL"/>
    <x v="0"/>
    <n v="2682.33"/>
    <b v="0"/>
    <b v="0"/>
  </r>
  <r>
    <n v="792317293"/>
    <n v="792317293"/>
    <n v="5000"/>
    <n v="890.41"/>
    <d v="2016-12-26T00:00:00"/>
    <x v="743"/>
    <s v="Oklahoma City Post"/>
    <s v="US"/>
    <s v="US"/>
    <n v="9"/>
    <n v="99"/>
    <s v="subscriptions"/>
    <d v="2024-11-01T00:00:00"/>
    <d v="2015-05-20T00:00:00"/>
    <d v="2016-12-11T00:00:00"/>
    <n v="135"/>
    <n v="135"/>
    <n v="3866"/>
    <s v="PURCHASE"/>
    <x v="0"/>
    <n v="4109.59"/>
    <b v="1"/>
    <b v="0"/>
  </r>
  <r>
    <n v="495450284"/>
    <n v="495450284"/>
    <n v="5000"/>
    <n v="1718.95"/>
    <d v="2016-04-20T00:00:00"/>
    <x v="744"/>
    <s v="South Cafe"/>
    <s v="US"/>
    <s v="US"/>
    <n v="5"/>
    <n v="8"/>
    <s v="food"/>
    <d v="2024-08-01T00:00:00"/>
    <d v="2015-12-30T00:00:00"/>
    <d v="2016-01-28T00:00:00"/>
    <n v="738"/>
    <n v="738"/>
    <n v="7234"/>
    <s v="PURCHASE"/>
    <x v="0"/>
    <n v="3281.05"/>
    <b v="1"/>
    <b v="0"/>
  </r>
  <r>
    <n v="552158878"/>
    <n v="552158878"/>
    <n v="5000"/>
    <n v="2808.31"/>
    <d v="2016-01-13T00:00:00"/>
    <x v="745"/>
    <s v="AMC "/>
    <s v="US"/>
    <s v="US"/>
    <n v="5"/>
    <n v="1"/>
    <s v="entertainment"/>
    <d v="2019-07-01T00:00:00"/>
    <d v="2012-12-06T00:00:00"/>
    <d v="2012-12-06T00:00:00"/>
    <n v="783"/>
    <n v="783"/>
    <n v="6512"/>
    <s v="PURCHASE"/>
    <x v="0"/>
    <n v="2191.69"/>
    <b v="1"/>
    <b v="0"/>
  </r>
  <r>
    <n v="838085703"/>
    <n v="838085703"/>
    <n v="5000"/>
    <n v="1518.69"/>
    <d v="2016-01-13T00:00:00"/>
    <x v="746"/>
    <s v="EZ Putt Putt "/>
    <s v="US"/>
    <s v="US"/>
    <n v="5"/>
    <n v="1"/>
    <s v="entertainment"/>
    <d v="2024-03-01T00:00:00"/>
    <d v="2015-09-24T00:00:00"/>
    <d v="2015-09-24T00:00:00"/>
    <n v="625"/>
    <n v="625"/>
    <n v="4062"/>
    <s v="PURCHASE"/>
    <x v="0"/>
    <n v="3481.31"/>
    <b v="1"/>
    <b v="0"/>
  </r>
  <r>
    <n v="115214830"/>
    <n v="115214830"/>
    <n v="5000"/>
    <n v="4360.28"/>
    <d v="2016-05-06T00:00:00"/>
    <x v="747"/>
    <s v="LES Pizza"/>
    <s v="US"/>
    <s v="US"/>
    <n v="5"/>
    <n v="1"/>
    <s v="food"/>
    <d v="2030-04-01T00:00:00"/>
    <d v="2015-06-11T00:00:00"/>
    <d v="2016-01-20T00:00:00"/>
    <n v="422"/>
    <n v="422"/>
    <n v="1605"/>
    <s v="PURCHASE"/>
    <x v="0"/>
    <n v="639.72"/>
    <b v="1"/>
    <b v="0"/>
  </r>
  <r>
    <n v="475383232"/>
    <n v="475383232"/>
    <n v="5000"/>
    <n v="4381.8"/>
    <d v="2016-11-17T00:00:00"/>
    <x v="748"/>
    <s v="walmart.com"/>
    <s v="US"/>
    <s v="US"/>
    <n v="5"/>
    <n v="1"/>
    <s v="online_retail"/>
    <d v="2029-06-01T00:00:00"/>
    <d v="2013-01-26T00:00:00"/>
    <d v="2016-02-14T00:00:00"/>
    <n v="884"/>
    <n v="884"/>
    <n v="9160"/>
    <s v="PURCHASE"/>
    <x v="0"/>
    <n v="618.20000000000005"/>
    <b v="0"/>
    <b v="0"/>
  </r>
  <r>
    <n v="552072046"/>
    <n v="552072046"/>
    <n v="5000"/>
    <n v="1253.1199999999999"/>
    <d v="2016-07-10T00:00:00"/>
    <x v="749"/>
    <s v="Universe Massage "/>
    <s v="US"/>
    <s v="US"/>
    <n v="5"/>
    <n v="1"/>
    <s v="personal care"/>
    <d v="2025-10-01T00:00:00"/>
    <d v="2015-03-02T00:00:00"/>
    <d v="2015-03-02T00:00:00"/>
    <n v="777"/>
    <n v="777"/>
    <n v="6368"/>
    <s v="PURCHASE"/>
    <x v="0"/>
    <n v="3746.88"/>
    <b v="1"/>
    <b v="0"/>
  </r>
  <r>
    <n v="200792012"/>
    <n v="200792012"/>
    <n v="5000"/>
    <n v="5000"/>
    <d v="2016-04-01T00:00:00"/>
    <x v="750"/>
    <s v="Ray's Fries "/>
    <s v="US"/>
    <s v="US"/>
    <n v="2"/>
    <n v="1"/>
    <s v="food"/>
    <d v="2030-08-01T00:00:00"/>
    <d v="2013-09-07T00:00:00"/>
    <d v="2013-09-07T00:00:00"/>
    <n v="360"/>
    <n v="360"/>
    <n v="3717"/>
    <s v="PURCHASE"/>
    <x v="0"/>
    <n v="0"/>
    <b v="1"/>
    <b v="0"/>
  </r>
  <r>
    <n v="315011732"/>
    <n v="315011732"/>
    <n v="5000"/>
    <n v="799.87"/>
    <d v="2016-08-28T00:00:00"/>
    <x v="751"/>
    <s v="Uber"/>
    <s v="US"/>
    <s v="US"/>
    <n v="5"/>
    <n v="1"/>
    <s v="rideshare"/>
    <d v="2025-06-01T00:00:00"/>
    <d v="2011-09-29T00:00:00"/>
    <d v="2011-09-29T00:00:00"/>
    <n v="748"/>
    <n v="748"/>
    <n v="7224"/>
    <s v="PURCHASE"/>
    <x v="0"/>
    <n v="4200.13"/>
    <b v="0"/>
    <b v="0"/>
  </r>
  <r>
    <n v="765126816"/>
    <n v="765126816"/>
    <n v="5000"/>
    <n v="2794.1"/>
    <d v="2016-03-16T00:00:00"/>
    <x v="752"/>
    <s v="ebay.com"/>
    <s v="US"/>
    <s v="US"/>
    <n v="2"/>
    <n v="1"/>
    <s v="online_retail"/>
    <d v="2020-05-01T00:00:00"/>
    <d v="2015-09-04T00:00:00"/>
    <d v="2015-09-04T00:00:00"/>
    <n v="368"/>
    <n v="368"/>
    <n v="6148"/>
    <s v="REVERSAL"/>
    <x v="0"/>
    <n v="2205.9"/>
    <b v="0"/>
    <b v="0"/>
  </r>
  <r>
    <n v="522978284"/>
    <n v="522978284"/>
    <n v="5000"/>
    <n v="4733.4399999999996"/>
    <d v="2016-07-09T00:00:00"/>
    <x v="753"/>
    <s v="Uptown Diner"/>
    <s v="US"/>
    <s v="US"/>
    <n v="5"/>
    <n v="8"/>
    <s v="food"/>
    <d v="2018-09-01T00:00:00"/>
    <d v="2015-10-31T00:00:00"/>
    <d v="2015-10-31T00:00:00"/>
    <n v="835"/>
    <n v="835"/>
    <n v="9562"/>
    <s v="PURCHASE"/>
    <x v="0"/>
    <n v="266.56"/>
    <b v="1"/>
    <b v="0"/>
  </r>
  <r>
    <n v="753278309"/>
    <n v="753278309"/>
    <n v="5000"/>
    <n v="919.14"/>
    <d v="2016-06-08T00:00:00"/>
    <x v="754"/>
    <s v="oldnavy.com"/>
    <s v="US"/>
    <s v="US"/>
    <n v="9"/>
    <n v="8"/>
    <s v="online_retail"/>
    <d v="2029-12-01T00:00:00"/>
    <d v="2011-06-09T00:00:00"/>
    <d v="2016-05-03T00:00:00"/>
    <n v="495"/>
    <n v="495"/>
    <n v="1091"/>
    <s v="PURCHASE"/>
    <x v="0"/>
    <n v="4080.86"/>
    <b v="0"/>
    <b v="0"/>
  </r>
  <r>
    <n v="543818466"/>
    <n v="543818466"/>
    <n v="5000"/>
    <n v="4927.8599999999997"/>
    <d v="2016-10-07T00:00:00"/>
    <x v="755"/>
    <s v="Shell Gas "/>
    <s v="US"/>
    <s v="US"/>
    <n v="5"/>
    <n v="1"/>
    <s v="fuel"/>
    <d v="2021-07-01T00:00:00"/>
    <d v="2015-06-27T00:00:00"/>
    <d v="2016-09-20T00:00:00"/>
    <n v="721"/>
    <n v="721"/>
    <n v="4306"/>
    <s v="PURCHASE"/>
    <x v="0"/>
    <n v="72.14"/>
    <b v="1"/>
    <b v="0"/>
  </r>
  <r>
    <n v="792317293"/>
    <n v="792317293"/>
    <n v="5000"/>
    <n v="2195.09"/>
    <d v="2016-01-11T00:00:00"/>
    <x v="756"/>
    <s v="discount.com"/>
    <s v="US"/>
    <s v="US"/>
    <n v="5"/>
    <n v="1"/>
    <s v="online_retail"/>
    <d v="2028-01-01T00:00:00"/>
    <d v="2015-05-20T00:00:00"/>
    <d v="2015-05-20T00:00:00"/>
    <n v="135"/>
    <n v="135"/>
    <n v="3866"/>
    <s v="PURCHASE"/>
    <x v="0"/>
    <n v="2804.91"/>
    <b v="0"/>
    <b v="0"/>
  </r>
  <r>
    <n v="276502850"/>
    <n v="276502850"/>
    <n v="5000"/>
    <n v="3194.16"/>
    <d v="2016-05-23T00:00:00"/>
    <x v="757"/>
    <s v="Blue Mountain eCards"/>
    <s v="US"/>
    <s v="US"/>
    <n v="5"/>
    <n v="1"/>
    <s v="online_gifts"/>
    <d v="2020-07-01T00:00:00"/>
    <d v="2014-01-09T00:00:00"/>
    <d v="2016-03-08T00:00:00"/>
    <n v="490"/>
    <n v="490"/>
    <n v="245"/>
    <s v="PURCHASE"/>
    <x v="0"/>
    <n v="1805.84"/>
    <b v="0"/>
    <b v="0"/>
  </r>
  <r>
    <n v="517970668"/>
    <n v="517970668"/>
    <n v="5000"/>
    <n v="310.39"/>
    <d v="2016-09-13T00:00:00"/>
    <x v="758"/>
    <s v="ebay.com"/>
    <s v="US"/>
    <s v="US"/>
    <n v="9"/>
    <n v="8"/>
    <s v="online_retail"/>
    <d v="2029-06-01T00:00:00"/>
    <d v="2011-06-06T00:00:00"/>
    <d v="2011-06-06T00:00:00"/>
    <n v="917"/>
    <n v="917"/>
    <n v="3479"/>
    <s v="PURCHASE"/>
    <x v="0"/>
    <n v="4689.6099999999997"/>
    <b v="0"/>
    <b v="0"/>
  </r>
  <r>
    <n v="285585854"/>
    <n v="285585854"/>
    <n v="5000"/>
    <n v="867.66"/>
    <d v="2016-03-10T00:00:00"/>
    <x v="759"/>
    <s v="Dunkin' Donuts "/>
    <s v="US"/>
    <s v="US"/>
    <n v="80"/>
    <n v="1"/>
    <s v="fastfood"/>
    <d v="2019-02-01T00:00:00"/>
    <d v="2015-06-18T00:00:00"/>
    <d v="2015-06-18T00:00:00"/>
    <n v="571"/>
    <n v="571"/>
    <n v="4913"/>
    <s v="PURCHASE"/>
    <x v="0"/>
    <n v="4132.34"/>
    <b v="1"/>
    <b v="0"/>
  </r>
  <r>
    <n v="582795387"/>
    <n v="582795387"/>
    <n v="5000"/>
    <n v="520.07000000000005"/>
    <d v="2016-05-11T00:00:00"/>
    <x v="760"/>
    <s v="AMC "/>
    <s v="US"/>
    <s v="US"/>
    <n v="2"/>
    <n v="1"/>
    <s v="entertainment"/>
    <d v="2027-03-01T00:00:00"/>
    <d v="2012-10-21T00:00:00"/>
    <d v="2016-02-11T00:00:00"/>
    <n v="721"/>
    <n v="721"/>
    <n v="2953"/>
    <s v="PURCHASE"/>
    <x v="0"/>
    <n v="4479.93"/>
    <b v="1"/>
    <b v="0"/>
  </r>
  <r>
    <n v="513018838"/>
    <n v="513018838"/>
    <n v="5000"/>
    <n v="4612.8500000000004"/>
    <d v="2016-02-05T00:00:00"/>
    <x v="761"/>
    <s v="cheapfast.com"/>
    <s v="US"/>
    <s v="US"/>
    <n v="9"/>
    <n v="1"/>
    <s v="online_retail"/>
    <d v="2019-12-01T00:00:00"/>
    <d v="2015-08-11T00:00:00"/>
    <d v="2015-08-11T00:00:00"/>
    <n v="104"/>
    <n v="104"/>
    <n v="770"/>
    <s v="PURCHASE"/>
    <x v="0"/>
    <n v="387.15"/>
    <b v="0"/>
    <b v="0"/>
  </r>
  <r>
    <n v="859945982"/>
    <n v="859945982"/>
    <n v="5000"/>
    <n v="3258.65"/>
    <d v="2016-10-19T00:00:00"/>
    <x v="13"/>
    <s v="Seattle Times"/>
    <s v="US"/>
    <s v="US"/>
    <n v="5"/>
    <n v="1"/>
    <s v="subscriptions"/>
    <d v="2019-01-01T00:00:00"/>
    <d v="2014-08-13T00:00:00"/>
    <d v="2016-06-05T00:00:00"/>
    <n v="243"/>
    <n v="243"/>
    <n v="252"/>
    <s v="ADDRESS_VERIFICATION"/>
    <x v="0"/>
    <n v="1741.35"/>
    <b v="0"/>
    <b v="0"/>
  </r>
  <r>
    <n v="877017103"/>
    <n v="877017103"/>
    <n v="5000"/>
    <n v="1931.84"/>
    <d v="2016-03-07T00:00:00"/>
    <x v="762"/>
    <s v="walmart.com"/>
    <s v="US"/>
    <s v="US"/>
    <n v="5"/>
    <n v="1"/>
    <s v="online_retail"/>
    <d v="2030-01-01T00:00:00"/>
    <d v="2014-01-31T00:00:00"/>
    <d v="2016-02-25T00:00:00"/>
    <n v="731"/>
    <n v="731"/>
    <n v="4690"/>
    <s v="PURCHASE"/>
    <x v="0"/>
    <n v="3068.16"/>
    <b v="0"/>
    <b v="0"/>
  </r>
  <r>
    <n v="742927928"/>
    <n v="742927928"/>
    <n v="5000"/>
    <n v="2990.47"/>
    <d v="2016-01-12T00:00:00"/>
    <x v="763"/>
    <s v="Regal Cinemas "/>
    <s v="US"/>
    <s v="US"/>
    <n v="90"/>
    <n v="1"/>
    <s v="entertainment"/>
    <d v="2022-06-01T00:00:00"/>
    <d v="2007-07-11T00:00:00"/>
    <d v="2016-01-12T00:00:00"/>
    <n v="830"/>
    <n v="830"/>
    <n v="6392"/>
    <s v="PURCHASE"/>
    <x v="0"/>
    <n v="2009.53"/>
    <b v="1"/>
    <b v="0"/>
  </r>
  <r>
    <n v="322439827"/>
    <n v="322439827"/>
    <n v="5000"/>
    <n v="482.64"/>
    <d v="2016-06-14T00:00:00"/>
    <x v="764"/>
    <s v="Washington Times"/>
    <s v="US"/>
    <s v="US"/>
    <n v="5"/>
    <n v="1"/>
    <s v="subscriptions"/>
    <d v="2030-01-01T00:00:00"/>
    <d v="2014-05-13T00:00:00"/>
    <d v="2014-05-13T00:00:00"/>
    <n v="824"/>
    <n v="824"/>
    <n v="9140"/>
    <s v="PURCHASE"/>
    <x v="0"/>
    <n v="4517.3599999999997"/>
    <b v="0"/>
    <b v="0"/>
  </r>
  <r>
    <n v="812328116"/>
    <n v="812328116"/>
    <n v="5000"/>
    <n v="2083.98"/>
    <d v="2016-01-28T00:00:00"/>
    <x v="765"/>
    <s v="gap.com"/>
    <s v="US"/>
    <s v="US"/>
    <n v="5"/>
    <n v="1"/>
    <s v="online_retail"/>
    <d v="2019-06-01T00:00:00"/>
    <d v="2011-05-20T00:00:00"/>
    <d v="2016-01-16T00:00:00"/>
    <n v="312"/>
    <n v="312"/>
    <n v="5335"/>
    <s v="PURCHASE"/>
    <x v="0"/>
    <n v="2916.02"/>
    <b v="0"/>
    <b v="0"/>
  </r>
  <r>
    <n v="843311163"/>
    <n v="843311163"/>
    <n v="5000"/>
    <n v="706.32"/>
    <d v="2016-08-25T00:00:00"/>
    <x v="13"/>
    <s v="apple.com"/>
    <s v="US"/>
    <s v="US"/>
    <n v="2"/>
    <n v="1"/>
    <s v="online_retail"/>
    <d v="2028-05-01T00:00:00"/>
    <d v="2007-12-15T00:00:00"/>
    <d v="2007-12-15T00:00:00"/>
    <n v="247"/>
    <n v="247"/>
    <n v="3523"/>
    <s v="ADDRESS_VERIFICATION"/>
    <x v="0"/>
    <n v="4293.68"/>
    <b v="0"/>
    <b v="0"/>
  </r>
  <r>
    <n v="653709494"/>
    <n v="653709494"/>
    <n v="5000"/>
    <n v="297.89999999999998"/>
    <d v="2016-02-13T00:00:00"/>
    <x v="13"/>
    <s v="AMC "/>
    <s v="US"/>
    <s v="US"/>
    <n v="9"/>
    <n v="1"/>
    <s v="entertainment"/>
    <d v="2027-02-01T00:00:00"/>
    <d v="2013-12-21T00:00:00"/>
    <d v="2013-12-21T00:00:00"/>
    <n v="844"/>
    <n v="844"/>
    <n v="5997"/>
    <s v="ADDRESS_VERIFICATION"/>
    <x v="0"/>
    <n v="4702.1000000000004"/>
    <b v="0"/>
    <b v="0"/>
  </r>
  <r>
    <n v="715145398"/>
    <n v="715145398"/>
    <n v="5000"/>
    <n v="4281.0200000000004"/>
    <d v="2016-03-14T00:00:00"/>
    <x v="766"/>
    <s v="Ray's Fries "/>
    <s v="US"/>
    <s v="US"/>
    <n v="2"/>
    <n v="1"/>
    <s v="food"/>
    <d v="2019-08-01T00:00:00"/>
    <d v="2008-09-14T00:00:00"/>
    <d v="2008-09-14T00:00:00"/>
    <n v="861"/>
    <n v="861"/>
    <n v="7264"/>
    <s v="PURCHASE"/>
    <x v="0"/>
    <n v="718.98"/>
    <b v="1"/>
    <b v="0"/>
  </r>
  <r>
    <n v="822203001"/>
    <n v="822203001"/>
    <n v="5000"/>
    <n v="2070.11"/>
    <d v="2016-03-09T00:00:00"/>
    <x v="767"/>
    <s v="34th Bistro"/>
    <s v="US"/>
    <s v="US"/>
    <n v="9"/>
    <n v="1"/>
    <s v="food"/>
    <d v="2029-03-01T00:00:00"/>
    <d v="2014-01-11T00:00:00"/>
    <d v="2016-03-07T00:00:00"/>
    <n v="180"/>
    <n v="180"/>
    <n v="6060"/>
    <s v="PURCHASE"/>
    <x v="1"/>
    <n v="2929.89"/>
    <b v="1"/>
    <b v="0"/>
  </r>
  <r>
    <n v="203528847"/>
    <n v="203528847"/>
    <n v="5000"/>
    <n v="2542.92"/>
    <d v="2016-08-09T00:00:00"/>
    <x v="768"/>
    <s v="Blue Mountain Online Services"/>
    <s v="US"/>
    <s v="US"/>
    <n v="5"/>
    <n v="1"/>
    <s v="online_gifts"/>
    <d v="2028-06-01T00:00:00"/>
    <d v="2013-01-07T00:00:00"/>
    <d v="2013-01-07T00:00:00"/>
    <n v="692"/>
    <n v="692"/>
    <n v="7899"/>
    <s v="PURCHASE"/>
    <x v="0"/>
    <n v="2457.08"/>
    <b v="0"/>
    <b v="0"/>
  </r>
  <r>
    <n v="475305324"/>
    <n v="475305324"/>
    <n v="5000"/>
    <n v="4935.42"/>
    <d v="2016-12-08T00:00:00"/>
    <x v="769"/>
    <s v="Apple iTunes"/>
    <s v="US"/>
    <s v="US"/>
    <n v="9"/>
    <n v="1"/>
    <s v="mobileapps"/>
    <d v="2030-03-01T00:00:00"/>
    <d v="2015-11-17T00:00:00"/>
    <d v="2015-11-17T00:00:00"/>
    <n v="462"/>
    <n v="462"/>
    <n v="3163"/>
    <s v="PURCHASE"/>
    <x v="0"/>
    <n v="64.58"/>
    <b v="0"/>
    <b v="0"/>
  </r>
  <r>
    <n v="335389185"/>
    <n v="335389185"/>
    <n v="5000"/>
    <n v="2189.35"/>
    <d v="2016-11-30T00:00:00"/>
    <x v="770"/>
    <s v="apple.com"/>
    <s v="US"/>
    <s v="US"/>
    <n v="9"/>
    <n v="1"/>
    <s v="online_retail"/>
    <d v="2030-05-01T00:00:00"/>
    <d v="2014-11-06T00:00:00"/>
    <d v="2014-11-06T00:00:00"/>
    <n v="438"/>
    <n v="438"/>
    <n v="6122"/>
    <s v="PURCHASE"/>
    <x v="0"/>
    <n v="2810.65"/>
    <b v="0"/>
    <b v="0"/>
  </r>
  <r>
    <n v="552072046"/>
    <n v="552072046"/>
    <n v="5000"/>
    <n v="1754.72"/>
    <d v="2016-07-08T00:00:00"/>
    <x v="771"/>
    <s v="Universe Massage "/>
    <s v="US"/>
    <s v="US"/>
    <n v="5"/>
    <n v="1"/>
    <s v="personal care"/>
    <d v="2021-10-01T00:00:00"/>
    <d v="2015-03-02T00:00:00"/>
    <d v="2015-03-02T00:00:00"/>
    <n v="777"/>
    <n v="777"/>
    <n v="6368"/>
    <s v="PURCHASE"/>
    <x v="0"/>
    <n v="3245.28"/>
    <b v="1"/>
    <b v="0"/>
  </r>
  <r>
    <n v="695492434"/>
    <n v="695492434"/>
    <n v="5000"/>
    <n v="4520.6099999999997"/>
    <d v="2016-05-22T00:00:00"/>
    <x v="772"/>
    <s v="McDonalds "/>
    <s v="US"/>
    <s v="US"/>
    <n v="9"/>
    <n v="1"/>
    <s v="fastfood"/>
    <d v="2019-10-01T00:00:00"/>
    <d v="2014-01-04T00:00:00"/>
    <d v="2014-01-04T00:00:00"/>
    <n v="690"/>
    <n v="690"/>
    <n v="1426"/>
    <s v="PURCHASE"/>
    <x v="0"/>
    <n v="479.39"/>
    <b v="1"/>
    <b v="0"/>
  </r>
  <r>
    <n v="443645010"/>
    <n v="443645010"/>
    <n v="5000"/>
    <n v="4546.24"/>
    <d v="2016-02-16T00:00:00"/>
    <x v="773"/>
    <s v="gap.com"/>
    <s v="US"/>
    <s v="US"/>
    <m/>
    <n v="1"/>
    <s v="online_retail"/>
    <d v="2025-11-01T00:00:00"/>
    <d v="2011-07-17T00:00:00"/>
    <d v="2011-07-17T00:00:00"/>
    <n v="555"/>
    <n v="555"/>
    <n v="8000"/>
    <s v="PURCHASE"/>
    <x v="1"/>
    <n v="453.76"/>
    <b v="0"/>
    <b v="0"/>
  </r>
  <r>
    <n v="252581711"/>
    <n v="252581711"/>
    <n v="5000"/>
    <n v="4756.7299999999996"/>
    <d v="2016-07-08T00:00:00"/>
    <x v="774"/>
    <s v="Krispy Kreme "/>
    <s v="US"/>
    <s v="US"/>
    <n v="5"/>
    <n v="8"/>
    <s v="fastfood"/>
    <d v="2028-12-01T00:00:00"/>
    <d v="2014-02-16T00:00:00"/>
    <d v="2014-02-16T00:00:00"/>
    <n v="654"/>
    <n v="654"/>
    <n v="8794"/>
    <s v="PURCHASE"/>
    <x v="0"/>
    <n v="243.27"/>
    <b v="1"/>
    <b v="0"/>
  </r>
  <r>
    <n v="804664691"/>
    <n v="804664691"/>
    <n v="5000"/>
    <n v="1074.29"/>
    <d v="2016-08-23T00:00:00"/>
    <x v="13"/>
    <s v="Lyft"/>
    <s v="US"/>
    <s v="US"/>
    <n v="5"/>
    <n v="1"/>
    <s v="rideshare"/>
    <d v="2023-02-01T00:00:00"/>
    <d v="2015-12-16T00:00:00"/>
    <d v="2016-07-28T00:00:00"/>
    <n v="358"/>
    <n v="358"/>
    <n v="2867"/>
    <s v="ADDRESS_VERIFICATION"/>
    <x v="0"/>
    <n v="3925.71"/>
    <b v="0"/>
    <b v="0"/>
  </r>
  <r>
    <n v="812328116"/>
    <n v="812328116"/>
    <n v="5000"/>
    <n v="2163.9699999999998"/>
    <d v="2016-05-07T00:00:00"/>
    <x v="775"/>
    <s v="cheapfast.com"/>
    <s v="US"/>
    <s v="US"/>
    <n v="5"/>
    <n v="1"/>
    <s v="online_retail"/>
    <d v="2020-08-01T00:00:00"/>
    <d v="2011-05-20T00:00:00"/>
    <d v="2016-05-05T00:00:00"/>
    <n v="312"/>
    <n v="312"/>
    <n v="5335"/>
    <s v="PURCHASE"/>
    <x v="0"/>
    <n v="2836.03"/>
    <b v="0"/>
    <b v="0"/>
  </r>
  <r>
    <n v="694507173"/>
    <n v="694507173"/>
    <n v="5000"/>
    <n v="1687.28"/>
    <d v="2016-06-18T00:00:00"/>
    <x v="776"/>
    <s v="34th BBQ "/>
    <s v="US"/>
    <s v="US"/>
    <n v="80"/>
    <n v="1"/>
    <s v="food"/>
    <d v="2021-10-01T00:00:00"/>
    <d v="2014-02-05T00:00:00"/>
    <d v="2014-02-05T00:00:00"/>
    <n v="513"/>
    <n v="513"/>
    <n v="3816"/>
    <s v="PURCHASE"/>
    <x v="0"/>
    <n v="3312.72"/>
    <b v="1"/>
    <b v="0"/>
  </r>
  <r>
    <n v="393598153"/>
    <n v="393598153"/>
    <n v="5000"/>
    <n v="1056.3900000000001"/>
    <d v="2016-11-14T00:00:00"/>
    <x v="777"/>
    <s v="Uber"/>
    <s v="US"/>
    <s v="US"/>
    <n v="2"/>
    <n v="1"/>
    <s v="rideshare"/>
    <d v="2028-03-01T00:00:00"/>
    <d v="2014-08-07T00:00:00"/>
    <d v="2014-08-07T00:00:00"/>
    <n v="426"/>
    <n v="426"/>
    <n v="5440"/>
    <s v="PURCHASE"/>
    <x v="0"/>
    <n v="3943.61"/>
    <b v="0"/>
    <b v="0"/>
  </r>
  <r>
    <n v="877017103"/>
    <n v="877017103"/>
    <n v="5000"/>
    <n v="1436.92"/>
    <d v="2016-04-17T00:00:00"/>
    <x v="778"/>
    <s v="oldnavy.com"/>
    <s v="US"/>
    <s v="US"/>
    <n v="9"/>
    <n v="1"/>
    <s v="online_retail"/>
    <d v="2022-09-01T00:00:00"/>
    <d v="2014-01-31T00:00:00"/>
    <d v="2016-04-15T00:00:00"/>
    <n v="731"/>
    <n v="731"/>
    <n v="4690"/>
    <s v="PURCHASE"/>
    <x v="0"/>
    <n v="3563.08"/>
    <b v="0"/>
    <b v="0"/>
  </r>
  <r>
    <n v="204677905"/>
    <n v="204677905"/>
    <n v="5000"/>
    <n v="4937.91"/>
    <d v="2016-04-14T00:00:00"/>
    <x v="779"/>
    <s v="walmart.com"/>
    <s v="US"/>
    <s v="US"/>
    <n v="5"/>
    <n v="1"/>
    <s v="online_retail"/>
    <d v="2029-03-01T00:00:00"/>
    <d v="2013-05-16T00:00:00"/>
    <d v="2013-05-16T00:00:00"/>
    <n v="778"/>
    <n v="778"/>
    <n v="8344"/>
    <s v="PURCHASE"/>
    <x v="0"/>
    <n v="62.09"/>
    <b v="0"/>
    <b v="0"/>
  </r>
  <r>
    <n v="812328116"/>
    <n v="812328116"/>
    <n v="5000"/>
    <n v="1283.3900000000001"/>
    <d v="2016-12-02T00:00:00"/>
    <x v="780"/>
    <s v="walmart.com"/>
    <s v="US"/>
    <s v="US"/>
    <n v="9"/>
    <n v="1"/>
    <s v="online_retail"/>
    <d v="2026-03-01T00:00:00"/>
    <d v="2011-05-20T00:00:00"/>
    <d v="2016-07-20T00:00:00"/>
    <n v="312"/>
    <n v="312"/>
    <n v="5335"/>
    <s v="PURCHASE"/>
    <x v="0"/>
    <n v="3716.61"/>
    <b v="0"/>
    <b v="0"/>
  </r>
  <r>
    <n v="390852976"/>
    <n v="390852976"/>
    <n v="5000"/>
    <n v="2418.5700000000002"/>
    <d v="2016-12-13T00:00:00"/>
    <x v="781"/>
    <s v="Blue Mountain Online Services"/>
    <s v="US"/>
    <s v="US"/>
    <n v="2"/>
    <n v="1"/>
    <s v="online_gifts"/>
    <d v="2023-04-01T00:00:00"/>
    <d v="2015-08-13T00:00:00"/>
    <d v="2016-10-10T00:00:00"/>
    <n v="682"/>
    <n v="682"/>
    <n v="9108"/>
    <s v="PURCHASE"/>
    <x v="0"/>
    <n v="2581.4299999999998"/>
    <b v="0"/>
    <b v="0"/>
  </r>
  <r>
    <n v="683252875"/>
    <n v="683252875"/>
    <n v="5000"/>
    <n v="4191.18"/>
    <d v="2016-08-13T00:00:00"/>
    <x v="782"/>
    <s v="Hyatt House "/>
    <s v="US"/>
    <s v="US"/>
    <n v="5"/>
    <n v="1"/>
    <s v="hotels"/>
    <d v="2027-02-01T00:00:00"/>
    <d v="2013-11-28T00:00:00"/>
    <d v="2013-11-28T00:00:00"/>
    <n v="647"/>
    <n v="647"/>
    <n v="7098"/>
    <s v="PURCHASE"/>
    <x v="0"/>
    <n v="808.82"/>
    <b v="1"/>
    <b v="0"/>
  </r>
  <r>
    <n v="235721673"/>
    <n v="235721673"/>
    <n v="5000"/>
    <n v="473.89"/>
    <d v="2016-09-13T00:00:00"/>
    <x v="783"/>
    <s v="EZ Putt Putt "/>
    <s v="US"/>
    <s v="US"/>
    <n v="5"/>
    <n v="1"/>
    <s v="entertainment"/>
    <d v="2030-06-01T00:00:00"/>
    <d v="2013-06-15T00:00:00"/>
    <d v="2016-08-21T00:00:00"/>
    <n v="634"/>
    <n v="634"/>
    <n v="5325"/>
    <s v="PURCHASE"/>
    <x v="0"/>
    <n v="4526.1099999999997"/>
    <b v="1"/>
    <b v="0"/>
  </r>
  <r>
    <n v="899404344"/>
    <n v="899404344"/>
    <n v="5000"/>
    <n v="4791.0200000000004"/>
    <d v="2016-01-28T00:00:00"/>
    <x v="784"/>
    <s v="Uber"/>
    <s v="US"/>
    <s v="US"/>
    <n v="5"/>
    <n v="8"/>
    <s v="rideshare"/>
    <d v="2031-10-01T00:00:00"/>
    <d v="2012-03-22T00:00:00"/>
    <d v="2012-03-22T00:00:00"/>
    <n v="654"/>
    <n v="654"/>
    <n v="7774"/>
    <s v="PURCHASE"/>
    <x v="0"/>
    <n v="208.98"/>
    <b v="0"/>
    <b v="0"/>
  </r>
  <r>
    <n v="822203001"/>
    <n v="822203001"/>
    <n v="5000"/>
    <n v="880.97"/>
    <d v="2016-06-15T00:00:00"/>
    <x v="785"/>
    <s v="Convenient Tire"/>
    <s v="US"/>
    <s v="US"/>
    <n v="2"/>
    <n v="1"/>
    <s v="auto"/>
    <d v="2019-08-01T00:00:00"/>
    <d v="2014-01-11T00:00:00"/>
    <d v="2016-03-26T00:00:00"/>
    <n v="180"/>
    <n v="180"/>
    <n v="6060"/>
    <s v="PURCHASE"/>
    <x v="0"/>
    <n v="4119.03"/>
    <b v="1"/>
    <b v="0"/>
  </r>
  <r>
    <n v="582795387"/>
    <n v="582795387"/>
    <n v="5000"/>
    <n v="1234.44"/>
    <d v="2016-10-27T00:00:00"/>
    <x v="786"/>
    <s v="Rodeway Inn "/>
    <s v="US"/>
    <s v="US"/>
    <n v="2"/>
    <n v="1"/>
    <s v="hotels"/>
    <d v="2029-04-01T00:00:00"/>
    <d v="2012-10-21T00:00:00"/>
    <d v="2016-08-08T00:00:00"/>
    <n v="721"/>
    <n v="721"/>
    <n v="2953"/>
    <s v="PURCHASE"/>
    <x v="0"/>
    <n v="3765.56"/>
    <b v="1"/>
    <b v="0"/>
  </r>
  <r>
    <n v="725297370"/>
    <n v="725297370"/>
    <n v="5000"/>
    <n v="3677.06"/>
    <d v="2016-12-15T00:00:00"/>
    <x v="787"/>
    <s v="DailyOmnivore"/>
    <s v="US"/>
    <s v="US"/>
    <m/>
    <n v="1"/>
    <s v="food_delivery"/>
    <d v="2018-10-01T00:00:00"/>
    <d v="2015-01-15T00:00:00"/>
    <d v="2015-01-15T00:00:00"/>
    <n v="842"/>
    <n v="842"/>
    <n v="3131"/>
    <s v="PURCHASE"/>
    <x v="0"/>
    <n v="1322.94"/>
    <b v="0"/>
    <b v="0"/>
  </r>
  <r>
    <n v="792317293"/>
    <n v="792317293"/>
    <n v="5000"/>
    <n v="3483.21"/>
    <d v="2016-06-22T00:00:00"/>
    <x v="788"/>
    <s v="alibaba.com"/>
    <s v="US"/>
    <s v="US"/>
    <n v="5"/>
    <n v="1"/>
    <s v="online_retail"/>
    <d v="2025-11-01T00:00:00"/>
    <d v="2015-05-20T00:00:00"/>
    <d v="2016-06-21T00:00:00"/>
    <n v="135"/>
    <n v="135"/>
    <n v="3866"/>
    <s v="PURCHASE"/>
    <x v="0"/>
    <n v="1516.79"/>
    <b v="0"/>
    <b v="0"/>
  </r>
  <r>
    <n v="798645501"/>
    <n v="798645501"/>
    <n v="5000"/>
    <n v="1065.9100000000001"/>
    <d v="2016-02-22T00:00:00"/>
    <x v="789"/>
    <s v="Universe Massage "/>
    <s v="US"/>
    <s v="US"/>
    <n v="9"/>
    <n v="1"/>
    <s v="personal care"/>
    <d v="2020-10-01T00:00:00"/>
    <d v="2015-08-11T00:00:00"/>
    <d v="2016-01-04T00:00:00"/>
    <n v="780"/>
    <n v="780"/>
    <n v="4279"/>
    <s v="PURCHASE"/>
    <x v="0"/>
    <n v="3934.09"/>
    <b v="0"/>
    <b v="0"/>
  </r>
  <r>
    <n v="534398540"/>
    <n v="534398540"/>
    <n v="5000"/>
    <n v="4964.2"/>
    <d v="2016-03-01T00:00:00"/>
    <x v="790"/>
    <s v="amazon.com"/>
    <s v="US"/>
    <s v="US"/>
    <n v="9"/>
    <n v="1"/>
    <s v="online_retail"/>
    <d v="2030-08-01T00:00:00"/>
    <d v="2014-10-26T00:00:00"/>
    <d v="2014-10-26T00:00:00"/>
    <n v="271"/>
    <n v="271"/>
    <n v="5028"/>
    <s v="PURCHASE"/>
    <x v="0"/>
    <n v="35.799999999999997"/>
    <b v="0"/>
    <b v="0"/>
  </r>
  <r>
    <n v="812328116"/>
    <n v="812328116"/>
    <n v="5000"/>
    <n v="4388.0200000000004"/>
    <d v="2016-12-15T00:00:00"/>
    <x v="791"/>
    <s v="alibaba.com"/>
    <s v="US"/>
    <s v="US"/>
    <n v="9"/>
    <n v="1"/>
    <s v="online_retail"/>
    <d v="2026-11-01T00:00:00"/>
    <d v="2011-05-20T00:00:00"/>
    <d v="2016-12-03T00:00:00"/>
    <n v="312"/>
    <n v="312"/>
    <n v="5335"/>
    <s v="PURCHASE"/>
    <x v="0"/>
    <n v="611.98"/>
    <b v="0"/>
    <b v="0"/>
  </r>
  <r>
    <n v="151887933"/>
    <n v="151887933"/>
    <n v="5000"/>
    <n v="3944.06"/>
    <d v="2016-01-16T00:00:00"/>
    <x v="792"/>
    <s v="Uber"/>
    <s v="US"/>
    <s v="US"/>
    <n v="5"/>
    <n v="1"/>
    <s v="rideshare"/>
    <d v="2022-10-01T00:00:00"/>
    <d v="2015-02-16T00:00:00"/>
    <d v="2016-01-08T00:00:00"/>
    <n v="108"/>
    <n v="108"/>
    <n v="528"/>
    <s v="PURCHASE"/>
    <x v="0"/>
    <n v="1055.94"/>
    <b v="0"/>
    <b v="0"/>
  </r>
  <r>
    <n v="773863988"/>
    <n v="773863988"/>
    <n v="5000"/>
    <n v="3084.4"/>
    <d v="2016-10-15T00:00:00"/>
    <x v="793"/>
    <s v="Renaissance Hotel "/>
    <s v="US"/>
    <s v="US"/>
    <n v="5"/>
    <n v="8"/>
    <s v="hotels"/>
    <d v="2022-10-01T00:00:00"/>
    <d v="2014-12-29T00:00:00"/>
    <d v="2016-08-02T00:00:00"/>
    <n v="598"/>
    <n v="598"/>
    <n v="66"/>
    <s v="PURCHASE"/>
    <x v="0"/>
    <n v="1915.6"/>
    <b v="1"/>
    <b v="0"/>
  </r>
  <r>
    <n v="741938341"/>
    <n v="741938341"/>
    <n v="5000"/>
    <n v="4670.4799999999996"/>
    <d v="2016-08-09T00:00:00"/>
    <x v="794"/>
    <s v="Universe Massage "/>
    <s v="US"/>
    <s v="US"/>
    <n v="5"/>
    <n v="8"/>
    <s v="personal care"/>
    <d v="2030-01-01T00:00:00"/>
    <d v="2012-02-16T00:00:00"/>
    <d v="2012-02-16T00:00:00"/>
    <n v="230"/>
    <n v="230"/>
    <n v="9293"/>
    <s v="PURCHASE"/>
    <x v="0"/>
    <n v="329.52"/>
    <b v="1"/>
    <b v="0"/>
  </r>
  <r>
    <n v="424516545"/>
    <n v="424516545"/>
    <n v="5000"/>
    <n v="3663.15"/>
    <d v="2016-09-06T00:00:00"/>
    <x v="795"/>
    <s v="Regal Cinemas "/>
    <s v="US"/>
    <s v="US"/>
    <n v="9"/>
    <n v="8"/>
    <s v="entertainment"/>
    <d v="2023-05-01T00:00:00"/>
    <d v="2014-02-25T00:00:00"/>
    <d v="2016-06-22T00:00:00"/>
    <n v="151"/>
    <n v="151"/>
    <n v="3953"/>
    <s v="PURCHASE"/>
    <x v="1"/>
    <n v="1336.85"/>
    <b v="1"/>
    <b v="0"/>
  </r>
  <r>
    <n v="577128169"/>
    <n v="577128169"/>
    <n v="5000"/>
    <n v="4626.6899999999996"/>
    <d v="2016-01-12T00:00:00"/>
    <x v="796"/>
    <s v="Mobile eCards"/>
    <s v="US"/>
    <s v="US"/>
    <n v="2"/>
    <n v="1"/>
    <s v="online_gifts"/>
    <d v="2023-08-01T00:00:00"/>
    <d v="2013-10-20T00:00:00"/>
    <d v="2013-10-20T00:00:00"/>
    <n v="653"/>
    <n v="653"/>
    <n v="1547"/>
    <s v="PURCHASE"/>
    <x v="0"/>
    <n v="373.31"/>
    <b v="0"/>
    <b v="0"/>
  </r>
  <r>
    <n v="387040271"/>
    <n v="387040271"/>
    <n v="5000"/>
    <n v="4804.21"/>
    <d v="2016-09-25T00:00:00"/>
    <x v="797"/>
    <s v="Renaissance Hotel "/>
    <s v="US"/>
    <s v="US"/>
    <n v="9"/>
    <n v="1"/>
    <s v="hotels"/>
    <d v="2030-09-01T00:00:00"/>
    <d v="2011-12-06T00:00:00"/>
    <d v="2016-07-14T00:00:00"/>
    <n v="347"/>
    <n v="347"/>
    <n v="1972"/>
    <s v="PURCHASE"/>
    <x v="0"/>
    <n v="195.79"/>
    <b v="1"/>
    <b v="0"/>
  </r>
  <r>
    <n v="899077607"/>
    <n v="899077607"/>
    <n v="5000"/>
    <n v="1053.1099999999999"/>
    <d v="2016-02-21T00:00:00"/>
    <x v="798"/>
    <s v="Wendys "/>
    <s v="US"/>
    <s v="US"/>
    <n v="2"/>
    <n v="1"/>
    <s v="fastfood"/>
    <d v="2019-07-01T00:00:00"/>
    <d v="2013-04-11T00:00:00"/>
    <d v="2013-04-11T00:00:00"/>
    <n v="654"/>
    <n v="654"/>
    <n v="3634"/>
    <s v="PURCHASE"/>
    <x v="0"/>
    <n v="3946.89"/>
    <b v="1"/>
    <b v="0"/>
  </r>
  <r>
    <n v="819656157"/>
    <n v="819656157"/>
    <n v="5000"/>
    <n v="1153.96"/>
    <d v="2016-07-04T00:00:00"/>
    <x v="13"/>
    <s v="Subway "/>
    <s v="US"/>
    <s v="US"/>
    <n v="5"/>
    <n v="1"/>
    <s v="fastfood"/>
    <d v="2028-11-01T00:00:00"/>
    <d v="2010-07-20T00:00:00"/>
    <d v="2010-07-20T00:00:00"/>
    <n v="893"/>
    <n v="893"/>
    <n v="2509"/>
    <s v="ADDRESS_VERIFICATION"/>
    <x v="0"/>
    <n v="3846.04"/>
    <b v="0"/>
    <b v="0"/>
  </r>
  <r>
    <n v="371957909"/>
    <n v="371957909"/>
    <n v="5000"/>
    <n v="1753.88"/>
    <d v="2016-06-26T00:00:00"/>
    <x v="799"/>
    <s v="Best Deli "/>
    <s v="US"/>
    <s v="US"/>
    <n v="9"/>
    <n v="8"/>
    <s v="food"/>
    <d v="2021-08-01T00:00:00"/>
    <d v="2015-08-16T00:00:00"/>
    <d v="2015-08-16T00:00:00"/>
    <n v="703"/>
    <n v="703"/>
    <n v="4772"/>
    <s v="PURCHASE"/>
    <x v="0"/>
    <n v="3246.12"/>
    <b v="0"/>
    <b v="0"/>
  </r>
  <r>
    <n v="773863988"/>
    <n v="773863988"/>
    <n v="5000"/>
    <n v="4943.63"/>
    <d v="2016-03-30T00:00:00"/>
    <x v="800"/>
    <s v="Taco Bell "/>
    <s v="US"/>
    <s v="US"/>
    <n v="9"/>
    <n v="8"/>
    <s v="fastfood"/>
    <d v="2025-05-01T00:00:00"/>
    <d v="2014-12-29T00:00:00"/>
    <d v="2016-01-22T00:00:00"/>
    <n v="598"/>
    <n v="598"/>
    <n v="66"/>
    <s v="PURCHASE"/>
    <x v="0"/>
    <n v="56.37"/>
    <b v="1"/>
    <b v="0"/>
  </r>
  <r>
    <n v="379497421"/>
    <n v="379497421"/>
    <n v="5000"/>
    <n v="1614.69"/>
    <d v="2016-11-03T00:00:00"/>
    <x v="801"/>
    <s v="abc.com"/>
    <s v="US"/>
    <s v="US"/>
    <n v="9"/>
    <n v="1"/>
    <s v="online_subscriptions"/>
    <d v="2026-04-01T00:00:00"/>
    <d v="2012-01-12T00:00:00"/>
    <d v="2016-10-04T00:00:00"/>
    <n v="215"/>
    <n v="215"/>
    <n v="8620"/>
    <s v="PURCHASE"/>
    <x v="0"/>
    <n v="3385.31"/>
    <b v="0"/>
    <b v="0"/>
  </r>
  <r>
    <n v="898216887"/>
    <n v="898216887"/>
    <n v="5000"/>
    <n v="4406.1400000000003"/>
    <d v="2016-05-23T00:00:00"/>
    <x v="802"/>
    <s v="Uptown Steakhouse"/>
    <s v="US"/>
    <s v="US"/>
    <n v="9"/>
    <n v="1"/>
    <s v="food"/>
    <d v="2026-08-01T00:00:00"/>
    <d v="2014-06-17T00:00:00"/>
    <d v="2014-06-17T00:00:00"/>
    <n v="284"/>
    <n v="284"/>
    <n v="6710"/>
    <s v="PURCHASE"/>
    <x v="0"/>
    <n v="593.86"/>
    <b v="1"/>
    <b v="1"/>
  </r>
  <r>
    <n v="420700127"/>
    <n v="420700127"/>
    <n v="5000"/>
    <n v="2501.19"/>
    <d v="2016-09-23T00:00:00"/>
    <x v="803"/>
    <s v="McDonalds "/>
    <s v="US"/>
    <s v="US"/>
    <n v="5"/>
    <n v="1"/>
    <s v="fastfood"/>
    <d v="2026-11-01T00:00:00"/>
    <d v="2015-11-05T00:00:00"/>
    <d v="2016-04-25T00:00:00"/>
    <n v="289"/>
    <n v="289"/>
    <n v="7598"/>
    <s v="PURCHASE"/>
    <x v="1"/>
    <n v="2498.81"/>
    <b v="0"/>
    <b v="0"/>
  </r>
  <r>
    <n v="906391179"/>
    <n v="906391179"/>
    <n v="5000"/>
    <n v="2805.72"/>
    <d v="2016-07-19T00:00:00"/>
    <x v="804"/>
    <s v="Lyft"/>
    <s v="US"/>
    <s v="US"/>
    <n v="90"/>
    <n v="1"/>
    <s v="rideshare"/>
    <d v="2031-03-01T00:00:00"/>
    <d v="2015-10-27T00:00:00"/>
    <d v="2016-02-19T00:00:00"/>
    <n v="451"/>
    <n v="451"/>
    <n v="846"/>
    <s v="PURCHASE"/>
    <x v="0"/>
    <n v="2194.2800000000002"/>
    <b v="0"/>
    <b v="0"/>
  </r>
  <r>
    <n v="931013168"/>
    <n v="931013168"/>
    <n v="5000"/>
    <n v="3606.44"/>
    <d v="2016-12-16T00:00:00"/>
    <x v="805"/>
    <s v="Subway "/>
    <s v="US"/>
    <s v="US"/>
    <n v="9"/>
    <n v="1"/>
    <s v="fastfood"/>
    <d v="2028-03-01T00:00:00"/>
    <d v="2013-04-23T00:00:00"/>
    <d v="2016-04-30T00:00:00"/>
    <n v="932"/>
    <n v="932"/>
    <n v="8265"/>
    <s v="PURCHASE"/>
    <x v="0"/>
    <n v="1393.56"/>
    <b v="1"/>
    <b v="0"/>
  </r>
  <r>
    <n v="642755819"/>
    <n v="642755819"/>
    <n v="5000"/>
    <n v="2769.95"/>
    <d v="2016-04-21T00:00:00"/>
    <x v="806"/>
    <s v="EZ Wireless "/>
    <s v="US"/>
    <s v="US"/>
    <n v="5"/>
    <n v="8"/>
    <s v="cable/phone"/>
    <d v="2029-01-01T00:00:00"/>
    <d v="2014-07-19T00:00:00"/>
    <d v="2014-07-19T00:00:00"/>
    <n v="402"/>
    <n v="402"/>
    <n v="9377"/>
    <s v="PURCHASE"/>
    <x v="0"/>
    <n v="2230.0500000000002"/>
    <b v="0"/>
    <b v="0"/>
  </r>
  <r>
    <n v="924159250"/>
    <n v="924159250"/>
    <n v="5000"/>
    <n v="2308.02"/>
    <d v="2016-05-15T00:00:00"/>
    <x v="807"/>
    <s v="Ray's Fries "/>
    <s v="US"/>
    <s v="US"/>
    <n v="5"/>
    <n v="1"/>
    <s v="food"/>
    <d v="2023-04-01T00:00:00"/>
    <d v="2013-08-23T00:00:00"/>
    <d v="2016-02-20T00:00:00"/>
    <n v="233"/>
    <n v="233"/>
    <n v="8900"/>
    <s v="PURCHASE"/>
    <x v="0"/>
    <n v="2691.98"/>
    <b v="1"/>
    <b v="0"/>
  </r>
  <r>
    <n v="522162685"/>
    <n v="522162685"/>
    <n v="5000"/>
    <n v="3140.69"/>
    <d v="2016-03-17T00:00:00"/>
    <x v="13"/>
    <s v="Sprint Communications "/>
    <s v="US"/>
    <s v="US"/>
    <n v="9"/>
    <n v="1"/>
    <s v="cable/phone"/>
    <d v="2021-02-01T00:00:00"/>
    <d v="2007-10-10T00:00:00"/>
    <d v="2007-10-10T00:00:00"/>
    <n v="510"/>
    <n v="510"/>
    <n v="9852"/>
    <s v="PURCHASE"/>
    <x v="0"/>
    <n v="1859.31"/>
    <b v="0"/>
    <b v="0"/>
  </r>
  <r>
    <n v="247351699"/>
    <n v="247351699"/>
    <n v="5000"/>
    <n v="2518.2399999999998"/>
    <d v="2016-10-16T00:00:00"/>
    <x v="808"/>
    <s v="Popeyes "/>
    <s v="US"/>
    <s v="US"/>
    <n v="9"/>
    <n v="1"/>
    <s v="fastfood"/>
    <d v="2029-12-01T00:00:00"/>
    <d v="2014-11-05T00:00:00"/>
    <d v="2014-11-05T00:00:00"/>
    <n v="586"/>
    <n v="586"/>
    <n v="384"/>
    <s v="PURCHASE"/>
    <x v="0"/>
    <n v="2481.7600000000002"/>
    <b v="1"/>
    <b v="0"/>
  </r>
  <r>
    <n v="843311163"/>
    <n v="843311163"/>
    <n v="5000"/>
    <n v="3947.11"/>
    <d v="2016-04-11T00:00:00"/>
    <x v="13"/>
    <s v="alibaba.com"/>
    <s v="US"/>
    <s v="US"/>
    <n v="2"/>
    <n v="1"/>
    <s v="online_retail"/>
    <d v="2020-10-01T00:00:00"/>
    <d v="2007-12-15T00:00:00"/>
    <d v="2007-12-15T00:00:00"/>
    <n v="247"/>
    <n v="247"/>
    <n v="3523"/>
    <s v="ADDRESS_VERIFICATION"/>
    <x v="0"/>
    <n v="1052.8900000000001"/>
    <b v="0"/>
    <b v="0"/>
  </r>
  <r>
    <n v="979187005"/>
    <n v="979187005"/>
    <n v="5000"/>
    <n v="3565.12"/>
    <d v="2016-10-22T00:00:00"/>
    <x v="809"/>
    <s v="34th Pub"/>
    <s v="US"/>
    <s v="US"/>
    <n v="80"/>
    <n v="8"/>
    <s v="food"/>
    <d v="2018-09-01T00:00:00"/>
    <d v="2015-03-16T00:00:00"/>
    <d v="2016-07-22T00:00:00"/>
    <n v="741"/>
    <n v="741"/>
    <n v="2315"/>
    <s v="PURCHASE"/>
    <x v="0"/>
    <n v="1434.88"/>
    <b v="1"/>
    <b v="0"/>
  </r>
  <r>
    <n v="552158878"/>
    <n v="552158878"/>
    <n v="5000"/>
    <n v="2447.63"/>
    <d v="2016-01-13T00:00:00"/>
    <x v="810"/>
    <s v="EZ Putt Putt "/>
    <s v="US"/>
    <s v="US"/>
    <n v="9"/>
    <n v="1"/>
    <s v="entertainment"/>
    <d v="2020-10-01T00:00:00"/>
    <d v="2012-12-06T00:00:00"/>
    <d v="2012-12-06T00:00:00"/>
    <n v="783"/>
    <n v="783"/>
    <n v="6512"/>
    <s v="PURCHASE"/>
    <x v="0"/>
    <n v="2552.37"/>
    <b v="1"/>
    <b v="0"/>
  </r>
  <r>
    <n v="472317736"/>
    <n v="472317736"/>
    <n v="5000"/>
    <n v="3031.12"/>
    <d v="2016-12-17T00:00:00"/>
    <x v="811"/>
    <s v="walmart.com"/>
    <s v="US"/>
    <s v="US"/>
    <n v="2"/>
    <n v="1"/>
    <s v="online_retail"/>
    <d v="2030-08-01T00:00:00"/>
    <d v="2008-08-25T00:00:00"/>
    <d v="2016-11-17T00:00:00"/>
    <n v="618"/>
    <n v="618"/>
    <n v="7260"/>
    <s v="PURCHASE"/>
    <x v="0"/>
    <n v="1968.88"/>
    <b v="0"/>
    <b v="0"/>
  </r>
  <r>
    <n v="235721673"/>
    <n v="235721673"/>
    <n v="5000"/>
    <n v="1802.1"/>
    <d v="2016-02-11T00:00:00"/>
    <x v="812"/>
    <s v="EZ Putt Putt "/>
    <s v="US"/>
    <s v="US"/>
    <n v="5"/>
    <n v="1"/>
    <s v="entertainment"/>
    <d v="2025-06-01T00:00:00"/>
    <d v="2013-06-15T00:00:00"/>
    <d v="2013-06-15T00:00:00"/>
    <n v="634"/>
    <n v="634"/>
    <n v="5325"/>
    <s v="PURCHASE"/>
    <x v="0"/>
    <n v="3197.9"/>
    <b v="1"/>
    <b v="0"/>
  </r>
  <r>
    <n v="489779153"/>
    <n v="489779153"/>
    <n v="5000"/>
    <n v="1942.47"/>
    <d v="2016-12-28T00:00:00"/>
    <x v="813"/>
    <s v="South Restaurant"/>
    <s v="US"/>
    <s v="US"/>
    <n v="2"/>
    <n v="1"/>
    <s v="food"/>
    <d v="2020-04-01T00:00:00"/>
    <d v="2015-09-05T00:00:00"/>
    <d v="2015-09-05T00:00:00"/>
    <n v="600"/>
    <n v="600"/>
    <n v="3453"/>
    <s v="PURCHASE"/>
    <x v="0"/>
    <n v="3057.53"/>
    <b v="1"/>
    <b v="0"/>
  </r>
  <r>
    <n v="537848174"/>
    <n v="537848174"/>
    <n v="5000"/>
    <n v="3973.75"/>
    <d v="2016-02-12T00:00:00"/>
    <x v="814"/>
    <s v="Best Deli "/>
    <s v="US"/>
    <s v="US"/>
    <n v="9"/>
    <n v="1"/>
    <s v="food"/>
    <d v="2028-06-01T00:00:00"/>
    <d v="2011-01-03T00:00:00"/>
    <d v="2011-01-03T00:00:00"/>
    <n v="307"/>
    <n v="307"/>
    <n v="5348"/>
    <s v="PURCHASE"/>
    <x v="0"/>
    <n v="1026.25"/>
    <b v="1"/>
    <b v="0"/>
  </r>
  <r>
    <n v="812328116"/>
    <n v="812328116"/>
    <n v="5000"/>
    <n v="2864.69"/>
    <d v="2016-06-27T00:00:00"/>
    <x v="815"/>
    <s v="cheapfast.com"/>
    <s v="US"/>
    <s v="US"/>
    <n v="9"/>
    <n v="1"/>
    <s v="online_retail"/>
    <d v="2021-10-01T00:00:00"/>
    <d v="2011-05-20T00:00:00"/>
    <d v="2016-06-02T00:00:00"/>
    <n v="312"/>
    <n v="312"/>
    <n v="5335"/>
    <s v="PURCHASE"/>
    <x v="0"/>
    <n v="2135.31"/>
    <b v="0"/>
    <b v="0"/>
  </r>
  <r>
    <n v="543818466"/>
    <n v="543818466"/>
    <n v="5000"/>
    <n v="3322.45"/>
    <d v="2016-10-29T00:00:00"/>
    <x v="816"/>
    <s v="34th BBQ "/>
    <s v="US"/>
    <s v="US"/>
    <n v="9"/>
    <n v="1"/>
    <s v="food"/>
    <d v="2029-09-01T00:00:00"/>
    <d v="2015-06-27T00:00:00"/>
    <d v="2016-09-20T00:00:00"/>
    <n v="721"/>
    <n v="721"/>
    <n v="4306"/>
    <s v="PURCHASE"/>
    <x v="0"/>
    <n v="1677.55"/>
    <b v="1"/>
    <b v="0"/>
  </r>
  <r>
    <n v="115548402"/>
    <n v="115548402"/>
    <n v="5000"/>
    <n v="4541.71"/>
    <d v="2016-05-27T00:00:00"/>
    <x v="817"/>
    <s v="EZ Putt Putt "/>
    <s v="US"/>
    <s v="US"/>
    <n v="2"/>
    <n v="1"/>
    <s v="entertainment"/>
    <d v="2023-01-01T00:00:00"/>
    <d v="2013-05-05T00:00:00"/>
    <d v="2016-05-13T00:00:00"/>
    <n v="925"/>
    <n v="925"/>
    <n v="731"/>
    <s v="PURCHASE"/>
    <x v="0"/>
    <n v="458.29"/>
    <b v="1"/>
    <b v="0"/>
  </r>
  <r>
    <n v="376921747"/>
    <n v="376921747"/>
    <n v="5000"/>
    <n v="815.51"/>
    <d v="2016-10-25T00:00:00"/>
    <x v="818"/>
    <s v="walmart.com"/>
    <s v="US"/>
    <s v="US"/>
    <n v="5"/>
    <n v="1"/>
    <s v="online_retail"/>
    <d v="2027-04-01T00:00:00"/>
    <d v="2015-10-10T00:00:00"/>
    <d v="2015-10-10T00:00:00"/>
    <n v="843"/>
    <n v="843"/>
    <n v="3502"/>
    <s v="PURCHASE"/>
    <x v="0"/>
    <n v="4184.49"/>
    <b v="0"/>
    <b v="0"/>
  </r>
  <r>
    <n v="188313673"/>
    <n v="188313673"/>
    <n v="5000"/>
    <n v="4840.17"/>
    <d v="2016-09-05T00:00:00"/>
    <x v="819"/>
    <s v="gap.com"/>
    <s v="US"/>
    <s v="US"/>
    <n v="2"/>
    <n v="1"/>
    <s v="online_retail"/>
    <d v="2028-10-01T00:00:00"/>
    <d v="2014-11-28T00:00:00"/>
    <d v="2014-11-28T00:00:00"/>
    <n v="995"/>
    <n v="995"/>
    <n v="6983"/>
    <s v="PURCHASE"/>
    <x v="0"/>
    <n v="159.83000000000001"/>
    <b v="0"/>
    <b v="0"/>
  </r>
  <r>
    <n v="742927928"/>
    <n v="742927928"/>
    <n v="5000"/>
    <n v="1190.32"/>
    <d v="2016-07-15T00:00:00"/>
    <x v="820"/>
    <s v="AMC "/>
    <s v="US"/>
    <s v="US"/>
    <n v="9"/>
    <n v="1"/>
    <s v="entertainment"/>
    <d v="2025-10-01T00:00:00"/>
    <d v="2007-07-11T00:00:00"/>
    <d v="2016-06-25T00:00:00"/>
    <n v="830"/>
    <n v="830"/>
    <n v="6392"/>
    <s v="PURCHASE"/>
    <x v="0"/>
    <n v="3809.68"/>
    <b v="1"/>
    <b v="0"/>
  </r>
  <r>
    <n v="970772091"/>
    <n v="970772091"/>
    <n v="5000"/>
    <n v="3331.9"/>
    <d v="2016-04-27T00:00:00"/>
    <x v="821"/>
    <s v="cheapfast.com"/>
    <s v="US"/>
    <s v="US"/>
    <n v="9"/>
    <n v="1"/>
    <s v="online_retail"/>
    <d v="2031-02-01T00:00:00"/>
    <d v="2013-07-31T00:00:00"/>
    <d v="2013-07-31T00:00:00"/>
    <n v="289"/>
    <n v="289"/>
    <n v="5278"/>
    <s v="PURCHASE"/>
    <x v="0"/>
    <n v="1668.1"/>
    <b v="0"/>
    <b v="0"/>
  </r>
  <r>
    <n v="508812971"/>
    <n v="508812971"/>
    <n v="5000"/>
    <n v="3484.92"/>
    <d v="2016-11-25T00:00:00"/>
    <x v="822"/>
    <s v="Boston Cafe "/>
    <s v="US"/>
    <s v="US"/>
    <n v="5"/>
    <n v="1"/>
    <s v="food"/>
    <d v="2025-12-01T00:00:00"/>
    <d v="2015-12-05T00:00:00"/>
    <d v="2015-12-05T00:00:00"/>
    <n v="406"/>
    <n v="406"/>
    <n v="8608"/>
    <s v="PURCHASE"/>
    <x v="0"/>
    <n v="1515.08"/>
    <b v="1"/>
    <b v="0"/>
  </r>
  <r>
    <n v="502257748"/>
    <n v="502257748"/>
    <n v="5000"/>
    <n v="3144.09"/>
    <d v="2016-01-18T00:00:00"/>
    <x v="823"/>
    <s v="alibaba.com"/>
    <s v="US"/>
    <s v="US"/>
    <n v="2"/>
    <n v="1"/>
    <s v="online_retail"/>
    <d v="2026-06-01T00:00:00"/>
    <d v="2014-08-03T00:00:00"/>
    <d v="2014-08-03T00:00:00"/>
    <n v="945"/>
    <n v="945"/>
    <n v="1575"/>
    <s v="PURCHASE"/>
    <x v="0"/>
    <n v="1855.91"/>
    <b v="0"/>
    <b v="0"/>
  </r>
  <r>
    <n v="940978054"/>
    <n v="940978054"/>
    <n v="5000"/>
    <n v="2451"/>
    <d v="2016-09-10T00:00:00"/>
    <x v="824"/>
    <s v="Regal Cinemas "/>
    <s v="US"/>
    <s v="US"/>
    <n v="5"/>
    <n v="1"/>
    <s v="entertainment"/>
    <d v="2029-01-01T00:00:00"/>
    <d v="2014-08-15T00:00:00"/>
    <d v="2014-08-15T00:00:00"/>
    <n v="718"/>
    <n v="718"/>
    <n v="7367"/>
    <s v="PURCHASE"/>
    <x v="0"/>
    <n v="2549"/>
    <b v="1"/>
    <b v="0"/>
  </r>
  <r>
    <n v="695923888"/>
    <n v="695923888"/>
    <n v="5000"/>
    <n v="3741.73"/>
    <d v="2016-04-17T00:00:00"/>
    <x v="825"/>
    <s v="Golds Gym "/>
    <s v="US"/>
    <s v="US"/>
    <n v="2"/>
    <n v="1"/>
    <s v="health"/>
    <d v="2022-05-01T00:00:00"/>
    <d v="2012-04-23T00:00:00"/>
    <d v="2012-04-23T00:00:00"/>
    <n v="929"/>
    <n v="929"/>
    <n v="830"/>
    <s v="PURCHASE"/>
    <x v="0"/>
    <n v="1258.27"/>
    <b v="0"/>
    <b v="0"/>
  </r>
  <r>
    <n v="715145398"/>
    <n v="715145398"/>
    <n v="5000"/>
    <n v="1149.57"/>
    <d v="2016-11-22T00:00:00"/>
    <x v="826"/>
    <s v="Franks Pub "/>
    <s v="US"/>
    <s v="US"/>
    <n v="5"/>
    <n v="1"/>
    <s v="food"/>
    <d v="2020-04-01T00:00:00"/>
    <d v="2008-09-14T00:00:00"/>
    <d v="2016-05-29T00:00:00"/>
    <n v="861"/>
    <n v="861"/>
    <n v="7264"/>
    <s v="PURCHASE"/>
    <x v="0"/>
    <n v="3850.43"/>
    <b v="1"/>
    <b v="0"/>
  </r>
  <r>
    <n v="171939512"/>
    <n v="171939512"/>
    <n v="5000"/>
    <n v="4672.83"/>
    <d v="2016-02-07T00:00:00"/>
    <x v="827"/>
    <s v="Universe Massage "/>
    <s v="US"/>
    <s v="US"/>
    <n v="5"/>
    <n v="1"/>
    <s v="personal care"/>
    <d v="2029-03-01T00:00:00"/>
    <d v="2010-10-28T00:00:00"/>
    <d v="2010-10-28T00:00:00"/>
    <n v="345"/>
    <n v="345"/>
    <n v="2933"/>
    <s v="PURCHASE"/>
    <x v="0"/>
    <n v="327.17"/>
    <b v="1"/>
    <b v="0"/>
  </r>
  <r>
    <n v="584471533"/>
    <n v="584471533"/>
    <n v="5000"/>
    <n v="3478.63"/>
    <d v="2016-03-16T00:00:00"/>
    <x v="828"/>
    <s v="Blue Mountain Online Services"/>
    <s v="US"/>
    <s v="US"/>
    <n v="9"/>
    <n v="1"/>
    <s v="online_gifts"/>
    <d v="2022-04-01T00:00:00"/>
    <d v="2015-03-07T00:00:00"/>
    <d v="2015-03-07T00:00:00"/>
    <n v="522"/>
    <n v="522"/>
    <n v="9254"/>
    <s v="PURCHASE"/>
    <x v="0"/>
    <n v="1521.37"/>
    <b v="0"/>
    <b v="0"/>
  </r>
  <r>
    <n v="188313673"/>
    <n v="188313673"/>
    <n v="5000"/>
    <n v="4783.78"/>
    <d v="2016-03-20T00:00:00"/>
    <x v="829"/>
    <s v="Burger King "/>
    <s v="US"/>
    <s v="US"/>
    <n v="2"/>
    <n v="1"/>
    <s v="fastfood"/>
    <d v="2023-03-01T00:00:00"/>
    <d v="2014-11-28T00:00:00"/>
    <d v="2014-11-28T00:00:00"/>
    <n v="995"/>
    <n v="995"/>
    <n v="6983"/>
    <s v="PURCHASE"/>
    <x v="0"/>
    <n v="216.22"/>
    <b v="1"/>
    <b v="0"/>
  </r>
  <r>
    <n v="905613008"/>
    <n v="905613008"/>
    <n v="5000"/>
    <n v="489.79"/>
    <d v="2016-06-28T00:00:00"/>
    <x v="830"/>
    <s v="gap.com"/>
    <s v="US"/>
    <s v="US"/>
    <n v="5"/>
    <n v="1"/>
    <s v="online_retail"/>
    <d v="2025-11-01T00:00:00"/>
    <d v="2015-12-22T00:00:00"/>
    <d v="2015-12-22T00:00:00"/>
    <n v="647"/>
    <n v="647"/>
    <n v="7792"/>
    <s v="PURCHASE"/>
    <x v="0"/>
    <n v="4510.21"/>
    <b v="0"/>
    <b v="0"/>
  </r>
  <r>
    <n v="979187005"/>
    <n v="979187005"/>
    <n v="5000"/>
    <n v="4145.2"/>
    <d v="2016-11-02T00:00:00"/>
    <x v="831"/>
    <s v="South Steakhouse "/>
    <s v="US"/>
    <s v="US"/>
    <n v="5"/>
    <n v="1"/>
    <s v="food"/>
    <d v="2029-01-01T00:00:00"/>
    <d v="2015-03-16T00:00:00"/>
    <d v="2016-07-22T00:00:00"/>
    <n v="741"/>
    <n v="741"/>
    <n v="2315"/>
    <s v="PURCHASE"/>
    <x v="0"/>
    <n v="854.8"/>
    <b v="1"/>
    <b v="0"/>
  </r>
  <r>
    <n v="798981461"/>
    <n v="798981461"/>
    <n v="5000"/>
    <n v="538.25"/>
    <d v="2016-10-27T00:00:00"/>
    <x v="832"/>
    <s v="alibaba.com"/>
    <s v="US"/>
    <s v="US"/>
    <n v="9"/>
    <n v="8"/>
    <s v="online_retail"/>
    <d v="2023-04-01T00:00:00"/>
    <d v="2011-11-23T00:00:00"/>
    <d v="2016-09-18T00:00:00"/>
    <n v="848"/>
    <n v="848"/>
    <n v="2612"/>
    <s v="PURCHASE"/>
    <x v="0"/>
    <n v="4461.75"/>
    <b v="0"/>
    <b v="0"/>
  </r>
  <r>
    <n v="711040764"/>
    <n v="711040764"/>
    <n v="5000"/>
    <n v="3444.31"/>
    <d v="2016-10-21T00:00:00"/>
    <x v="833"/>
    <s v="Powerlifting "/>
    <s v="US"/>
    <s v="US"/>
    <n v="9"/>
    <n v="1"/>
    <s v="health"/>
    <d v="2030-10-01T00:00:00"/>
    <d v="2014-01-23T00:00:00"/>
    <d v="2014-01-23T00:00:00"/>
    <n v="292"/>
    <n v="292"/>
    <n v="9655"/>
    <s v="PURCHASE"/>
    <x v="0"/>
    <n v="1555.69"/>
    <b v="0"/>
    <b v="0"/>
  </r>
  <r>
    <n v="443645010"/>
    <n v="443645010"/>
    <n v="5000"/>
    <n v="311.11"/>
    <d v="2016-10-30T00:00:00"/>
    <x v="834"/>
    <s v="apple.com"/>
    <s v="US"/>
    <s v="US"/>
    <n v="5"/>
    <n v="1"/>
    <s v="online_retail"/>
    <d v="2021-05-01T00:00:00"/>
    <d v="2011-07-17T00:00:00"/>
    <d v="2011-07-17T00:00:00"/>
    <n v="555"/>
    <n v="555"/>
    <n v="8000"/>
    <s v="PURCHASE"/>
    <x v="0"/>
    <n v="4688.8900000000003"/>
    <b v="0"/>
    <b v="0"/>
  </r>
  <r>
    <n v="424516545"/>
    <n v="424516545"/>
    <n v="5000"/>
    <n v="452.2"/>
    <d v="2016-10-21T00:00:00"/>
    <x v="835"/>
    <s v="Fresh Online Services"/>
    <s v="US"/>
    <s v="US"/>
    <n v="5"/>
    <n v="8"/>
    <s v="online_gifts"/>
    <d v="2022-07-01T00:00:00"/>
    <d v="2014-02-25T00:00:00"/>
    <d v="2016-06-22T00:00:00"/>
    <n v="179"/>
    <n v="179"/>
    <n v="6363"/>
    <s v="PURCHASE"/>
    <x v="0"/>
    <n v="4547.8"/>
    <b v="0"/>
    <b v="0"/>
  </r>
  <r>
    <n v="146479661"/>
    <n v="146479661"/>
    <n v="5000"/>
    <n v="4304.1099999999997"/>
    <d v="2016-02-17T00:00:00"/>
    <x v="836"/>
    <s v="Arbys "/>
    <s v="US"/>
    <s v="US"/>
    <n v="2"/>
    <n v="1"/>
    <s v="fastfood"/>
    <d v="2022-08-01T00:00:00"/>
    <d v="2010-11-24T00:00:00"/>
    <d v="2016-01-26T00:00:00"/>
    <n v="576"/>
    <n v="576"/>
    <n v="1982"/>
    <s v="PURCHASE"/>
    <x v="0"/>
    <n v="695.89"/>
    <b v="1"/>
    <b v="0"/>
  </r>
  <r>
    <n v="356734164"/>
    <n v="356734164"/>
    <n v="5000"/>
    <n v="2327.44"/>
    <d v="2016-10-26T00:00:00"/>
    <x v="837"/>
    <s v="Play Store"/>
    <s v="US"/>
    <s v="US"/>
    <n v="2"/>
    <n v="1"/>
    <s v="mobileapps"/>
    <d v="2025-08-01T00:00:00"/>
    <d v="2010-11-06T00:00:00"/>
    <d v="2010-11-06T00:00:00"/>
    <n v="667"/>
    <n v="667"/>
    <n v="1286"/>
    <s v="PURCHASE"/>
    <x v="0"/>
    <n v="2672.56"/>
    <b v="0"/>
    <b v="0"/>
  </r>
  <r>
    <n v="293446786"/>
    <n v="293446786"/>
    <n v="5000"/>
    <n v="4247.74"/>
    <d v="2016-11-23T00:00:00"/>
    <x v="214"/>
    <s v="Apple iTunes"/>
    <s v="US"/>
    <s v="US"/>
    <n v="5"/>
    <n v="1"/>
    <s v="mobileapps"/>
    <d v="2028-12-01T00:00:00"/>
    <d v="2012-01-07T00:00:00"/>
    <d v="2016-10-30T00:00:00"/>
    <n v="314"/>
    <n v="314"/>
    <n v="9382"/>
    <s v="PURCHASE"/>
    <x v="0"/>
    <n v="752.26"/>
    <b v="0"/>
    <b v="0"/>
  </r>
  <r>
    <n v="686791712"/>
    <n v="686791712"/>
    <n v="5000"/>
    <n v="286.19"/>
    <d v="2016-07-08T00:00:00"/>
    <x v="838"/>
    <s v="Wendys "/>
    <s v="US"/>
    <s v="US"/>
    <n v="5"/>
    <n v="1"/>
    <s v="fastfood"/>
    <d v="2031-09-01T00:00:00"/>
    <d v="2007-10-22T00:00:00"/>
    <d v="2007-10-22T00:00:00"/>
    <n v="817"/>
    <n v="817"/>
    <n v="2368"/>
    <s v="PURCHASE"/>
    <x v="0"/>
    <n v="4713.8100000000004"/>
    <b v="1"/>
    <b v="0"/>
  </r>
  <r>
    <n v="838085703"/>
    <n v="838085703"/>
    <n v="5000"/>
    <n v="1490.89"/>
    <d v="2016-04-30T00:00:00"/>
    <x v="839"/>
    <s v="Sunoco Gas "/>
    <s v="US"/>
    <s v="US"/>
    <n v="5"/>
    <n v="1"/>
    <s v="fuel"/>
    <d v="2024-10-01T00:00:00"/>
    <d v="2015-09-24T00:00:00"/>
    <d v="2016-04-22T00:00:00"/>
    <n v="625"/>
    <n v="625"/>
    <n v="4062"/>
    <s v="PURCHASE"/>
    <x v="0"/>
    <n v="3509.11"/>
    <b v="1"/>
    <b v="0"/>
  </r>
  <r>
    <n v="933547182"/>
    <n v="933547182"/>
    <n v="5000"/>
    <n v="4313.33"/>
    <d v="2016-06-02T00:00:00"/>
    <x v="840"/>
    <s v="gap.com"/>
    <s v="US"/>
    <s v="US"/>
    <n v="2"/>
    <n v="8"/>
    <s v="online_retail"/>
    <d v="2027-04-01T00:00:00"/>
    <d v="2012-04-26T00:00:00"/>
    <d v="2012-04-26T00:00:00"/>
    <n v="449"/>
    <n v="449"/>
    <n v="6429"/>
    <s v="PURCHASE"/>
    <x v="0"/>
    <n v="686.67"/>
    <b v="0"/>
    <b v="0"/>
  </r>
  <r>
    <n v="974234306"/>
    <n v="974234306"/>
    <n v="5000"/>
    <n v="4967.88"/>
    <d v="2016-05-04T00:00:00"/>
    <x v="841"/>
    <s v="Tim Hortons "/>
    <s v="US"/>
    <s v="US"/>
    <n v="5"/>
    <n v="1"/>
    <s v="fastfood"/>
    <d v="2025-03-01T00:00:00"/>
    <d v="2010-11-07T00:00:00"/>
    <d v="2010-11-07T00:00:00"/>
    <n v="281"/>
    <n v="281"/>
    <n v="3929"/>
    <s v="PURCHASE"/>
    <x v="0"/>
    <n v="32.119999999999997"/>
    <b v="1"/>
    <b v="0"/>
  </r>
  <r>
    <n v="561976918"/>
    <n v="561976918"/>
    <n v="5000"/>
    <n v="1004.66"/>
    <d v="2016-09-10T00:00:00"/>
    <x v="842"/>
    <s v="Boston Diner"/>
    <s v="US"/>
    <s v="US"/>
    <n v="2"/>
    <n v="1"/>
    <s v="food"/>
    <d v="2018-10-01T00:00:00"/>
    <d v="2015-11-21T00:00:00"/>
    <d v="2015-11-21T00:00:00"/>
    <n v="478"/>
    <n v="478"/>
    <n v="4834"/>
    <s v="PURCHASE"/>
    <x v="0"/>
    <n v="3995.34"/>
    <b v="1"/>
    <b v="0"/>
  </r>
  <r>
    <n v="829294487"/>
    <n v="829294487"/>
    <n v="5000"/>
    <n v="1752.49"/>
    <d v="2016-10-05T00:00:00"/>
    <x v="587"/>
    <s v="Texas Gas "/>
    <s v="US"/>
    <s v="US"/>
    <n v="5"/>
    <n v="1"/>
    <s v="fuel"/>
    <d v="2023-04-01T00:00:00"/>
    <d v="2013-05-24T00:00:00"/>
    <d v="2013-05-24T00:00:00"/>
    <n v="597"/>
    <n v="597"/>
    <n v="8531"/>
    <s v="PURCHASE"/>
    <x v="0"/>
    <n v="3247.51"/>
    <b v="1"/>
    <b v="0"/>
  </r>
  <r>
    <n v="970772091"/>
    <n v="970772091"/>
    <n v="5000"/>
    <n v="713.33"/>
    <d v="2016-12-12T00:00:00"/>
    <x v="843"/>
    <s v="amazon.com"/>
    <s v="US"/>
    <s v="US"/>
    <n v="9"/>
    <n v="1"/>
    <s v="online_retail"/>
    <d v="2026-06-01T00:00:00"/>
    <d v="2013-07-31T00:00:00"/>
    <d v="2016-10-11T00:00:00"/>
    <n v="289"/>
    <n v="289"/>
    <n v="5278"/>
    <s v="PURCHASE"/>
    <x v="0"/>
    <n v="4286.67"/>
    <b v="0"/>
    <b v="0"/>
  </r>
  <r>
    <n v="877017103"/>
    <n v="877017103"/>
    <n v="5000"/>
    <n v="972.97"/>
    <d v="2016-03-09T00:00:00"/>
    <x v="844"/>
    <s v="amazon.com"/>
    <s v="US"/>
    <s v="US"/>
    <n v="9"/>
    <n v="1"/>
    <s v="online_retail"/>
    <d v="2029-01-01T00:00:00"/>
    <d v="2014-01-31T00:00:00"/>
    <d v="2016-02-25T00:00:00"/>
    <n v="731"/>
    <n v="731"/>
    <n v="4690"/>
    <s v="PURCHASE"/>
    <x v="0"/>
    <n v="4027.03"/>
    <b v="0"/>
    <b v="0"/>
  </r>
  <r>
    <n v="697150961"/>
    <n v="697150961"/>
    <n v="5000"/>
    <n v="854.21"/>
    <d v="2016-05-25T00:00:00"/>
    <x v="845"/>
    <s v="Hardee's "/>
    <s v="US"/>
    <s v="US"/>
    <n v="5"/>
    <n v="1"/>
    <s v="fastfood"/>
    <d v="2024-05-01T00:00:00"/>
    <d v="2013-03-23T00:00:00"/>
    <d v="2016-03-16T00:00:00"/>
    <n v="280"/>
    <n v="280"/>
    <n v="477"/>
    <s v="PURCHASE"/>
    <x v="0"/>
    <n v="4145.79"/>
    <b v="1"/>
    <b v="0"/>
  </r>
  <r>
    <n v="892990742"/>
    <n v="892990742"/>
    <n v="5000"/>
    <n v="4030.41"/>
    <d v="2016-09-02T00:00:00"/>
    <x v="846"/>
    <s v="Play Store"/>
    <s v="US"/>
    <s v="US"/>
    <n v="9"/>
    <n v="1"/>
    <s v="mobileapps"/>
    <d v="2028-05-01T00:00:00"/>
    <d v="2011-11-29T00:00:00"/>
    <d v="2011-11-29T00:00:00"/>
    <n v="528"/>
    <n v="528"/>
    <n v="7620"/>
    <s v="PURCHASE"/>
    <x v="0"/>
    <n v="969.59"/>
    <b v="0"/>
    <b v="0"/>
  </r>
  <r>
    <n v="235721673"/>
    <n v="235721673"/>
    <n v="5000"/>
    <n v="1678.57"/>
    <d v="2016-12-10T00:00:00"/>
    <x v="847"/>
    <s v="ebay.com"/>
    <s v="US"/>
    <s v="US"/>
    <n v="5"/>
    <n v="1"/>
    <s v="online_retail"/>
    <d v="2031-02-01T00:00:00"/>
    <d v="2013-06-15T00:00:00"/>
    <d v="2016-09-18T00:00:00"/>
    <n v="634"/>
    <n v="634"/>
    <n v="5325"/>
    <s v="PURCHASE"/>
    <x v="0"/>
    <n v="3321.43"/>
    <b v="0"/>
    <b v="0"/>
  </r>
  <r>
    <n v="315011732"/>
    <n v="315011732"/>
    <n v="5000"/>
    <n v="1786.32"/>
    <d v="2016-05-05T00:00:00"/>
    <x v="848"/>
    <s v="Popeyes "/>
    <s v="US"/>
    <s v="US"/>
    <n v="2"/>
    <n v="1"/>
    <s v="fastfood"/>
    <d v="2026-05-01T00:00:00"/>
    <d v="2011-09-29T00:00:00"/>
    <d v="2011-09-29T00:00:00"/>
    <n v="748"/>
    <n v="748"/>
    <n v="7224"/>
    <s v="PURCHASE"/>
    <x v="0"/>
    <n v="3213.68"/>
    <b v="1"/>
    <b v="0"/>
  </r>
  <r>
    <n v="838085703"/>
    <n v="838085703"/>
    <n v="5000"/>
    <n v="4323.1899999999996"/>
    <d v="2016-04-20T00:00:00"/>
    <x v="849"/>
    <s v="EZ Putt Putt "/>
    <s v="US"/>
    <s v="US"/>
    <n v="5"/>
    <n v="8"/>
    <s v="entertainment"/>
    <d v="2026-04-01T00:00:00"/>
    <d v="2015-09-24T00:00:00"/>
    <d v="2016-04-08T00:00:00"/>
    <n v="625"/>
    <n v="625"/>
    <n v="4062"/>
    <s v="PURCHASE"/>
    <x v="0"/>
    <n v="676.81"/>
    <b v="1"/>
    <b v="0"/>
  </r>
  <r>
    <n v="596148947"/>
    <n v="596148947"/>
    <n v="5000"/>
    <n v="4529.68"/>
    <d v="2016-10-18T00:00:00"/>
    <x v="850"/>
    <s v="Fresh Online Services"/>
    <s v="US"/>
    <s v="US"/>
    <n v="2"/>
    <n v="1"/>
    <s v="online_gifts"/>
    <d v="2023-05-01T00:00:00"/>
    <d v="2015-10-21T00:00:00"/>
    <d v="2015-10-21T00:00:00"/>
    <n v="952"/>
    <n v="952"/>
    <n v="9592"/>
    <s v="PURCHASE"/>
    <x v="0"/>
    <n v="470.32"/>
    <b v="0"/>
    <b v="0"/>
  </r>
  <r>
    <n v="877017103"/>
    <n v="877017103"/>
    <n v="5000"/>
    <n v="1845.5"/>
    <d v="2016-06-04T00:00:00"/>
    <x v="851"/>
    <s v="alibaba.com"/>
    <s v="US"/>
    <s v="US"/>
    <n v="5"/>
    <n v="1"/>
    <s v="online_retail"/>
    <d v="2019-05-01T00:00:00"/>
    <d v="2014-01-31T00:00:00"/>
    <d v="2016-05-17T00:00:00"/>
    <n v="731"/>
    <n v="731"/>
    <n v="4690"/>
    <s v="PURCHASE"/>
    <x v="0"/>
    <n v="3154.5"/>
    <b v="0"/>
    <b v="0"/>
  </r>
  <r>
    <n v="456712231"/>
    <n v="456712231"/>
    <n v="5000"/>
    <n v="4244.96"/>
    <d v="2016-08-13T00:00:00"/>
    <x v="852"/>
    <s v="Best Deli "/>
    <s v="US"/>
    <s v="US"/>
    <n v="2"/>
    <n v="8"/>
    <s v="food"/>
    <d v="2019-12-01T00:00:00"/>
    <d v="2014-09-06T00:00:00"/>
    <d v="2014-09-06T00:00:00"/>
    <n v="931"/>
    <n v="931"/>
    <n v="1348"/>
    <s v="PURCHASE"/>
    <x v="0"/>
    <n v="755.04"/>
    <b v="1"/>
    <b v="0"/>
  </r>
  <r>
    <n v="173658232"/>
    <n v="173658232"/>
    <n v="5000"/>
    <n v="1520.55"/>
    <d v="2016-08-06T00:00:00"/>
    <x v="853"/>
    <s v="Dinosaur Sandwitch Bar "/>
    <s v="US"/>
    <s v="US"/>
    <n v="9"/>
    <n v="1"/>
    <s v="food"/>
    <d v="2020-04-01T00:00:00"/>
    <d v="2010-08-30T00:00:00"/>
    <d v="2010-08-30T00:00:00"/>
    <n v="123"/>
    <n v="123"/>
    <n v="9556"/>
    <s v="PURCHASE"/>
    <x v="0"/>
    <n v="3479.45"/>
    <b v="1"/>
    <b v="0"/>
  </r>
  <r>
    <n v="379203135"/>
    <n v="379203135"/>
    <n v="5000"/>
    <n v="1290.8599999999999"/>
    <d v="2016-07-23T00:00:00"/>
    <x v="854"/>
    <s v="American Airlines"/>
    <s v="US"/>
    <s v="US"/>
    <n v="9"/>
    <n v="1"/>
    <s v="airline"/>
    <d v="2031-10-01T00:00:00"/>
    <d v="2006-10-09T00:00:00"/>
    <d v="2006-10-09T00:00:00"/>
    <n v="788"/>
    <n v="788"/>
    <n v="2528"/>
    <s v="PURCHASE"/>
    <x v="0"/>
    <n v="3709.14"/>
    <b v="0"/>
    <b v="0"/>
  </r>
  <r>
    <n v="562998358"/>
    <n v="562998358"/>
    <n v="5000"/>
    <n v="934.88"/>
    <d v="2016-02-24T00:00:00"/>
    <x v="855"/>
    <s v="apple.com"/>
    <s v="US"/>
    <s v="US"/>
    <n v="9"/>
    <n v="1"/>
    <s v="online_retail"/>
    <d v="2028-11-01T00:00:00"/>
    <d v="2015-11-15T00:00:00"/>
    <d v="2015-11-15T00:00:00"/>
    <n v="919"/>
    <n v="919"/>
    <n v="5558"/>
    <s v="PURCHASE"/>
    <x v="0"/>
    <n v="4065.12"/>
    <b v="0"/>
    <b v="0"/>
  </r>
  <r>
    <n v="877017103"/>
    <n v="877017103"/>
    <n v="5000"/>
    <n v="650.75"/>
    <d v="2016-07-13T00:00:00"/>
    <x v="856"/>
    <s v="apple.com"/>
    <s v="US"/>
    <s v="US"/>
    <n v="9"/>
    <n v="8"/>
    <s v="online_retail"/>
    <d v="2018-07-01T00:00:00"/>
    <d v="2014-01-31T00:00:00"/>
    <d v="2016-05-17T00:00:00"/>
    <n v="731"/>
    <n v="731"/>
    <n v="4690"/>
    <s v="PURCHASE"/>
    <x v="0"/>
    <n v="4349.25"/>
    <b v="0"/>
    <b v="0"/>
  </r>
  <r>
    <n v="552158878"/>
    <n v="552158878"/>
    <n v="5000"/>
    <n v="1730.47"/>
    <d v="2016-08-15T00:00:00"/>
    <x v="857"/>
    <s v="AMC "/>
    <s v="US"/>
    <s v="US"/>
    <n v="5"/>
    <n v="1"/>
    <s v="entertainment"/>
    <d v="2025-04-01T00:00:00"/>
    <d v="2012-12-06T00:00:00"/>
    <d v="2016-07-11T00:00:00"/>
    <n v="783"/>
    <n v="783"/>
    <n v="6512"/>
    <s v="PURCHASE"/>
    <x v="0"/>
    <n v="3269.53"/>
    <b v="1"/>
    <b v="0"/>
  </r>
  <r>
    <n v="689559462"/>
    <n v="689559462"/>
    <n v="5000"/>
    <n v="5000"/>
    <d v="2016-01-14T00:00:00"/>
    <x v="858"/>
    <s v="Arbys "/>
    <s v="US"/>
    <s v="US"/>
    <n v="5"/>
    <n v="1"/>
    <s v="fastfood"/>
    <d v="2020-12-01T00:00:00"/>
    <d v="2014-09-30T00:00:00"/>
    <d v="2014-09-30T00:00:00"/>
    <n v="857"/>
    <n v="857"/>
    <n v="4454"/>
    <s v="PURCHASE"/>
    <x v="0"/>
    <n v="0"/>
    <b v="1"/>
    <b v="0"/>
  </r>
  <r>
    <n v="771371396"/>
    <n v="771371396"/>
    <n v="5000"/>
    <n v="2058.9299999999998"/>
    <d v="2016-11-24T00:00:00"/>
    <x v="859"/>
    <s v="Franks Pub "/>
    <s v="US"/>
    <s v="US"/>
    <n v="5"/>
    <n v="1"/>
    <s v="food"/>
    <d v="2028-03-01T00:00:00"/>
    <d v="2015-11-22T00:00:00"/>
    <d v="2015-11-22T00:00:00"/>
    <n v="630"/>
    <n v="630"/>
    <n v="5859"/>
    <s v="PURCHASE"/>
    <x v="0"/>
    <n v="2941.07"/>
    <b v="1"/>
    <b v="0"/>
  </r>
  <r>
    <n v="798548023"/>
    <n v="798548023"/>
    <n v="5000"/>
    <n v="2045.39"/>
    <d v="2016-12-16T00:00:00"/>
    <x v="860"/>
    <s v="ebay.com"/>
    <s v="US"/>
    <s v="US"/>
    <n v="9"/>
    <n v="1"/>
    <s v="online_retail"/>
    <d v="2029-08-01T00:00:00"/>
    <d v="2015-04-29T00:00:00"/>
    <d v="2016-07-06T00:00:00"/>
    <n v="149"/>
    <n v="149"/>
    <n v="8004"/>
    <s v="PURCHASE"/>
    <x v="0"/>
    <n v="2954.61"/>
    <b v="0"/>
    <b v="0"/>
  </r>
  <r>
    <n v="906168404"/>
    <n v="906168404"/>
    <n v="5000"/>
    <n v="3061.83"/>
    <d v="2016-05-24T00:00:00"/>
    <x v="13"/>
    <s v="Lyft"/>
    <s v="US"/>
    <s v="US"/>
    <n v="2"/>
    <n v="8"/>
    <s v="rideshare"/>
    <d v="2027-10-01T00:00:00"/>
    <d v="2015-07-30T00:00:00"/>
    <d v="2015-07-30T00:00:00"/>
    <n v="455"/>
    <n v="455"/>
    <n v="2891"/>
    <s v="ADDRESS_VERIFICATION"/>
    <x v="0"/>
    <n v="1938.17"/>
    <b v="0"/>
    <b v="0"/>
  </r>
  <r>
    <n v="863184460"/>
    <n v="863184460"/>
    <n v="5000"/>
    <n v="3012.03"/>
    <d v="2016-04-17T00:00:00"/>
    <x v="861"/>
    <s v="Starbucks "/>
    <s v="US"/>
    <s v="US"/>
    <n v="2"/>
    <n v="8"/>
    <s v="fastfood"/>
    <d v="2029-12-01T00:00:00"/>
    <d v="2015-12-05T00:00:00"/>
    <d v="2015-12-05T00:00:00"/>
    <n v="837"/>
    <n v="837"/>
    <n v="3702"/>
    <s v="PURCHASE"/>
    <x v="0"/>
    <n v="1987.97"/>
    <b v="1"/>
    <b v="0"/>
  </r>
  <r>
    <n v="472317736"/>
    <n v="472317736"/>
    <n v="5000"/>
    <n v="2838.11"/>
    <d v="2016-01-18T00:00:00"/>
    <x v="862"/>
    <s v="oldnavy.com"/>
    <s v="US"/>
    <s v="US"/>
    <n v="9"/>
    <n v="8"/>
    <s v="online_retail"/>
    <d v="2020-04-01T00:00:00"/>
    <d v="2008-08-25T00:00:00"/>
    <d v="2008-08-25T00:00:00"/>
    <n v="750"/>
    <n v="750"/>
    <n v="3616"/>
    <s v="PURCHASE"/>
    <x v="0"/>
    <n v="2161.89"/>
    <b v="0"/>
    <b v="0"/>
  </r>
  <r>
    <n v="293446786"/>
    <n v="293446786"/>
    <n v="5000"/>
    <n v="514.83000000000004"/>
    <d v="2016-12-30T00:00:00"/>
    <x v="863"/>
    <s v="Uber"/>
    <s v="US"/>
    <s v="US"/>
    <n v="2"/>
    <n v="8"/>
    <s v="rideshare"/>
    <d v="2026-04-01T00:00:00"/>
    <d v="2012-01-07T00:00:00"/>
    <d v="2016-10-30T00:00:00"/>
    <n v="141"/>
    <n v="141"/>
    <n v="5038"/>
    <s v="PURCHASE"/>
    <x v="0"/>
    <n v="4485.17"/>
    <b v="0"/>
    <b v="0"/>
  </r>
  <r>
    <n v="863184460"/>
    <n v="863184460"/>
    <n v="5000"/>
    <n v="3101.71"/>
    <d v="2016-05-05T00:00:00"/>
    <x v="864"/>
    <s v="AMC "/>
    <s v="US"/>
    <s v="US"/>
    <n v="2"/>
    <n v="1"/>
    <s v="entertainment"/>
    <d v="2020-06-01T00:00:00"/>
    <d v="2015-12-05T00:00:00"/>
    <d v="2015-12-05T00:00:00"/>
    <n v="837"/>
    <n v="837"/>
    <n v="3702"/>
    <s v="PURCHASE"/>
    <x v="0"/>
    <n v="1898.29"/>
    <b v="1"/>
    <b v="0"/>
  </r>
  <r>
    <n v="792317293"/>
    <n v="792317293"/>
    <n v="5000"/>
    <n v="1488.3"/>
    <d v="2016-04-07T00:00:00"/>
    <x v="865"/>
    <s v="Chicago News"/>
    <s v="US"/>
    <s v="US"/>
    <n v="2"/>
    <n v="8"/>
    <s v="subscriptions"/>
    <d v="2021-10-01T00:00:00"/>
    <d v="2015-05-20T00:00:00"/>
    <d v="2016-03-30T00:00:00"/>
    <n v="135"/>
    <n v="135"/>
    <n v="3866"/>
    <s v="PURCHASE"/>
    <x v="0"/>
    <n v="3511.7"/>
    <b v="0"/>
    <b v="0"/>
  </r>
  <r>
    <n v="582795387"/>
    <n v="582795387"/>
    <n v="5000"/>
    <n v="2644.5"/>
    <d v="2016-01-14T00:00:00"/>
    <x v="866"/>
    <s v="Universe Massage "/>
    <s v="US"/>
    <s v="US"/>
    <n v="90"/>
    <n v="1"/>
    <s v="personal care"/>
    <d v="2025-09-01T00:00:00"/>
    <d v="2012-10-21T00:00:00"/>
    <d v="2016-01-07T00:00:00"/>
    <n v="721"/>
    <n v="721"/>
    <n v="2953"/>
    <s v="PURCHASE"/>
    <x v="0"/>
    <n v="2355.5"/>
    <b v="1"/>
    <b v="0"/>
  </r>
  <r>
    <n v="438235263"/>
    <n v="438235263"/>
    <n v="5000"/>
    <n v="329.28"/>
    <d v="2016-10-12T00:00:00"/>
    <x v="867"/>
    <s v="alibaba.com"/>
    <s v="US"/>
    <s v="US"/>
    <n v="9"/>
    <n v="1"/>
    <s v="online_retail"/>
    <d v="2026-04-01T00:00:00"/>
    <d v="2015-04-03T00:00:00"/>
    <d v="2015-04-03T00:00:00"/>
    <n v="466"/>
    <n v="466"/>
    <n v="4516"/>
    <s v="PURCHASE"/>
    <x v="0"/>
    <n v="4670.72"/>
    <b v="0"/>
    <b v="0"/>
  </r>
  <r>
    <n v="697150961"/>
    <n v="697150961"/>
    <n v="5000"/>
    <n v="4870.29"/>
    <d v="2016-05-03T00:00:00"/>
    <x v="868"/>
    <s v="In-N-Out "/>
    <s v="US"/>
    <s v="US"/>
    <n v="5"/>
    <n v="1"/>
    <s v="fastfood"/>
    <d v="2022-04-01T00:00:00"/>
    <d v="2013-03-23T00:00:00"/>
    <d v="2016-03-16T00:00:00"/>
    <n v="280"/>
    <n v="280"/>
    <n v="477"/>
    <s v="PURCHASE"/>
    <x v="0"/>
    <n v="129.71"/>
    <b v="1"/>
    <b v="0"/>
  </r>
  <r>
    <n v="742927928"/>
    <n v="742927928"/>
    <n v="5000"/>
    <n v="1618.2"/>
    <d v="2016-11-17T00:00:00"/>
    <x v="869"/>
    <s v="alibaba.com"/>
    <s v="US"/>
    <s v="US"/>
    <n v="2"/>
    <n v="8"/>
    <s v="online_retail"/>
    <d v="2018-08-01T00:00:00"/>
    <d v="2007-07-11T00:00:00"/>
    <d v="2016-08-09T00:00:00"/>
    <n v="777"/>
    <n v="777"/>
    <n v="8083"/>
    <s v="PURCHASE"/>
    <x v="0"/>
    <n v="3381.8"/>
    <b v="0"/>
    <b v="0"/>
  </r>
  <r>
    <n v="794185125"/>
    <n v="794185125"/>
    <n v="5000"/>
    <n v="1434.82"/>
    <d v="2016-12-28T00:00:00"/>
    <x v="870"/>
    <s v="John's Bistro"/>
    <s v="US"/>
    <s v="US"/>
    <n v="9"/>
    <n v="1"/>
    <s v="food"/>
    <d v="2020-12-01T00:00:00"/>
    <d v="2015-02-09T00:00:00"/>
    <d v="2015-02-09T00:00:00"/>
    <n v="222"/>
    <n v="222"/>
    <n v="3720"/>
    <s v="PURCHASE"/>
    <x v="0"/>
    <n v="3565.18"/>
    <b v="1"/>
    <b v="0"/>
  </r>
  <r>
    <n v="200778999"/>
    <n v="200778999"/>
    <n v="5000"/>
    <n v="2651.31"/>
    <d v="2016-04-03T00:00:00"/>
    <x v="871"/>
    <s v="target.com"/>
    <s v="US"/>
    <s v="US"/>
    <n v="9"/>
    <n v="1"/>
    <s v="online_retail"/>
    <d v="2024-03-01T00:00:00"/>
    <d v="2010-06-09T00:00:00"/>
    <d v="2016-02-04T00:00:00"/>
    <n v="759"/>
    <n v="759"/>
    <n v="6983"/>
    <s v="PURCHASE"/>
    <x v="0"/>
    <n v="2348.69"/>
    <b v="0"/>
    <b v="0"/>
  </r>
  <r>
    <n v="214949053"/>
    <n v="214949053"/>
    <n v="5000"/>
    <n v="4705.04"/>
    <d v="2016-09-20T00:00:00"/>
    <x v="75"/>
    <s v="walmart.com"/>
    <s v="US"/>
    <s v="US"/>
    <n v="9"/>
    <n v="1"/>
    <s v="online_retail"/>
    <d v="2020-04-01T00:00:00"/>
    <d v="2015-11-22T00:00:00"/>
    <d v="2015-11-22T00:00:00"/>
    <n v="144"/>
    <n v="144"/>
    <n v="6839"/>
    <s v="PURCHASE"/>
    <x v="0"/>
    <n v="294.95999999999998"/>
    <b v="0"/>
    <b v="0"/>
  </r>
  <r>
    <n v="616028892"/>
    <n v="616028892"/>
    <n v="5000"/>
    <n v="1499.74"/>
    <d v="2016-09-05T00:00:00"/>
    <x v="872"/>
    <s v="Sunoco Gas "/>
    <s v="US"/>
    <s v="US"/>
    <n v="2"/>
    <n v="1"/>
    <s v="fuel"/>
    <d v="2024-03-01T00:00:00"/>
    <d v="2013-06-10T00:00:00"/>
    <d v="2013-06-10T00:00:00"/>
    <n v="633"/>
    <n v="633"/>
    <n v="6178"/>
    <s v="PURCHASE"/>
    <x v="0"/>
    <n v="3500.26"/>
    <b v="1"/>
    <b v="0"/>
  </r>
  <r>
    <n v="771843327"/>
    <n v="771843327"/>
    <n v="5000"/>
    <n v="4382.3"/>
    <d v="2016-09-11T00:00:00"/>
    <x v="873"/>
    <s v="Fresh eCards"/>
    <s v="US"/>
    <s v="US"/>
    <n v="80"/>
    <n v="1"/>
    <s v="online_gifts"/>
    <d v="2025-02-01T00:00:00"/>
    <d v="2014-07-21T00:00:00"/>
    <d v="2014-07-21T00:00:00"/>
    <n v="399"/>
    <n v="399"/>
    <n v="3674"/>
    <s v="PURCHASE"/>
    <x v="0"/>
    <n v="617.70000000000005"/>
    <b v="0"/>
    <b v="0"/>
  </r>
  <r>
    <n v="281253442"/>
    <n v="281253442"/>
    <n v="5000"/>
    <n v="1736.94"/>
    <d v="2016-11-29T00:00:00"/>
    <x v="874"/>
    <s v="target.com"/>
    <s v="US"/>
    <s v="US"/>
    <n v="2"/>
    <n v="1"/>
    <s v="online_retail"/>
    <d v="2031-10-01T00:00:00"/>
    <d v="2014-11-15T00:00:00"/>
    <d v="2016-11-24T00:00:00"/>
    <n v="368"/>
    <n v="368"/>
    <n v="891"/>
    <s v="PURCHASE"/>
    <x v="0"/>
    <n v="3263.06"/>
    <b v="0"/>
    <b v="0"/>
  </r>
  <r>
    <n v="552158878"/>
    <n v="552158878"/>
    <n v="5000"/>
    <n v="876.5"/>
    <d v="2016-06-27T00:00:00"/>
    <x v="875"/>
    <s v="AMC "/>
    <s v="US"/>
    <s v="US"/>
    <n v="5"/>
    <n v="1"/>
    <s v="entertainment"/>
    <d v="2024-10-01T00:00:00"/>
    <d v="2012-12-06T00:00:00"/>
    <d v="2016-03-27T00:00:00"/>
    <n v="783"/>
    <n v="783"/>
    <n v="6512"/>
    <s v="PURCHASE"/>
    <x v="0"/>
    <n v="4123.5"/>
    <b v="1"/>
    <b v="0"/>
  </r>
  <r>
    <n v="812328116"/>
    <n v="812328116"/>
    <n v="5000"/>
    <n v="2099.23"/>
    <d v="2016-09-20T00:00:00"/>
    <x v="876"/>
    <s v="gap.com"/>
    <s v="US"/>
    <s v="US"/>
    <n v="5"/>
    <n v="8"/>
    <s v="online_retail"/>
    <d v="2027-12-01T00:00:00"/>
    <d v="2011-05-20T00:00:00"/>
    <d v="2016-07-20T00:00:00"/>
    <n v="312"/>
    <n v="312"/>
    <n v="5335"/>
    <s v="PURCHASE"/>
    <x v="0"/>
    <n v="2900.77"/>
    <b v="0"/>
    <b v="0"/>
  </r>
  <r>
    <n v="495450284"/>
    <n v="495450284"/>
    <n v="5000"/>
    <n v="3837.34"/>
    <d v="2016-02-03T00:00:00"/>
    <x v="877"/>
    <s v="Uptown Diner"/>
    <s v="US"/>
    <s v="US"/>
    <n v="2"/>
    <n v="1"/>
    <s v="food"/>
    <d v="2028-02-01T00:00:00"/>
    <d v="2015-12-30T00:00:00"/>
    <d v="2016-01-28T00:00:00"/>
    <n v="738"/>
    <n v="738"/>
    <n v="7234"/>
    <s v="PURCHASE"/>
    <x v="0"/>
    <n v="1162.6600000000001"/>
    <b v="1"/>
    <b v="0"/>
  </r>
  <r>
    <n v="940978054"/>
    <n v="940978054"/>
    <n v="5000"/>
    <n v="2047.24"/>
    <d v="2016-09-04T00:00:00"/>
    <x v="878"/>
    <s v="AMC "/>
    <s v="US"/>
    <s v="US"/>
    <n v="5"/>
    <n v="1"/>
    <s v="entertainment"/>
    <d v="2019-01-01T00:00:00"/>
    <d v="2014-08-15T00:00:00"/>
    <d v="2014-08-15T00:00:00"/>
    <n v="718"/>
    <n v="718"/>
    <n v="7367"/>
    <s v="REVERSAL"/>
    <x v="0"/>
    <n v="2952.76"/>
    <b v="1"/>
    <b v="0"/>
  </r>
  <r>
    <n v="616028892"/>
    <n v="616028892"/>
    <n v="5000"/>
    <n v="282.27999999999997"/>
    <d v="2016-10-28T00:00:00"/>
    <x v="879"/>
    <s v="Lyft"/>
    <s v="US"/>
    <s v="US"/>
    <n v="5"/>
    <n v="1"/>
    <s v="rideshare"/>
    <d v="2023-03-01T00:00:00"/>
    <d v="2013-06-10T00:00:00"/>
    <d v="2013-06-10T00:00:00"/>
    <n v="633"/>
    <n v="633"/>
    <n v="6178"/>
    <s v="PURCHASE"/>
    <x v="0"/>
    <n v="4717.72"/>
    <b v="0"/>
    <b v="0"/>
  </r>
  <r>
    <n v="386622009"/>
    <n v="386622009"/>
    <n v="5000"/>
    <n v="1845.46"/>
    <d v="2016-04-30T00:00:00"/>
    <x v="880"/>
    <s v="Lyft"/>
    <s v="US"/>
    <s v="US"/>
    <n v="5"/>
    <n v="1"/>
    <s v="rideshare"/>
    <d v="2031-12-01T00:00:00"/>
    <d v="2012-11-26T00:00:00"/>
    <d v="2012-11-26T00:00:00"/>
    <n v="852"/>
    <n v="852"/>
    <n v="7591"/>
    <s v="PURCHASE"/>
    <x v="0"/>
    <n v="3154.54"/>
    <b v="0"/>
    <b v="0"/>
  </r>
  <r>
    <n v="558246956"/>
    <n v="558246956"/>
    <n v="5000"/>
    <n v="1226.07"/>
    <d v="2016-05-24T00:00:00"/>
    <x v="881"/>
    <s v="Rodeway Inn "/>
    <s v="US"/>
    <s v="US"/>
    <n v="5"/>
    <n v="1"/>
    <s v="hotels"/>
    <d v="2019-07-01T00:00:00"/>
    <d v="2015-10-26T00:00:00"/>
    <d v="2015-10-26T00:00:00"/>
    <n v="489"/>
    <n v="489"/>
    <n v="2903"/>
    <s v="PURCHASE"/>
    <x v="0"/>
    <n v="3773.93"/>
    <b v="1"/>
    <b v="0"/>
  </r>
  <r>
    <n v="522978284"/>
    <n v="522978284"/>
    <n v="5000"/>
    <n v="4509.43"/>
    <d v="2016-07-13T00:00:00"/>
    <x v="882"/>
    <s v="Apple iTunes"/>
    <s v="US"/>
    <s v="US"/>
    <n v="5"/>
    <n v="1"/>
    <s v="mobileapps"/>
    <d v="2023-11-01T00:00:00"/>
    <d v="2015-10-31T00:00:00"/>
    <d v="2015-10-31T00:00:00"/>
    <n v="307"/>
    <n v="307"/>
    <n v="2836"/>
    <s v="PURCHASE"/>
    <x v="0"/>
    <n v="490.57"/>
    <b v="0"/>
    <b v="0"/>
  </r>
  <r>
    <n v="812328116"/>
    <n v="812328116"/>
    <n v="5000"/>
    <n v="2722.82"/>
    <d v="2016-02-02T00:00:00"/>
    <x v="883"/>
    <s v="alibaba.com"/>
    <s v="US"/>
    <s v="US"/>
    <n v="2"/>
    <n v="1"/>
    <s v="online_retail"/>
    <d v="2029-09-01T00:00:00"/>
    <d v="2011-05-20T00:00:00"/>
    <d v="2016-01-16T00:00:00"/>
    <n v="312"/>
    <n v="312"/>
    <n v="5335"/>
    <s v="PURCHASE"/>
    <x v="0"/>
    <n v="2277.1799999999998"/>
    <b v="0"/>
    <b v="0"/>
  </r>
  <r>
    <n v="924159250"/>
    <n v="924159250"/>
    <n v="5000"/>
    <n v="1559.24"/>
    <d v="2016-04-17T00:00:00"/>
    <x v="884"/>
    <s v="Fresh eCards"/>
    <s v="US"/>
    <s v="US"/>
    <n v="5"/>
    <n v="1"/>
    <s v="online_gifts"/>
    <d v="2029-09-01T00:00:00"/>
    <d v="2013-08-23T00:00:00"/>
    <d v="2016-02-20T00:00:00"/>
    <n v="233"/>
    <n v="233"/>
    <n v="8900"/>
    <s v="PURCHASE"/>
    <x v="0"/>
    <n v="3440.76"/>
    <b v="0"/>
    <b v="0"/>
  </r>
  <r>
    <n v="228399966"/>
    <n v="228399966"/>
    <n v="5000"/>
    <n v="4287.87"/>
    <d v="2016-09-10T00:00:00"/>
    <x v="885"/>
    <s v="oldnavy.com"/>
    <s v="US"/>
    <s v="US"/>
    <n v="2"/>
    <n v="8"/>
    <s v="online_retail"/>
    <d v="2022-11-01T00:00:00"/>
    <d v="2013-12-31T00:00:00"/>
    <d v="2016-02-04T00:00:00"/>
    <n v="471"/>
    <n v="471"/>
    <n v="3068"/>
    <s v="PURCHASE"/>
    <x v="0"/>
    <n v="712.13"/>
    <b v="0"/>
    <b v="0"/>
  </r>
  <r>
    <n v="379497421"/>
    <n v="379497421"/>
    <n v="5000"/>
    <n v="3432.36"/>
    <d v="2016-04-28T00:00:00"/>
    <x v="886"/>
    <s v="staples.com"/>
    <s v="US"/>
    <s v="US"/>
    <n v="5"/>
    <n v="1"/>
    <s v="online_retail"/>
    <d v="2024-07-01T00:00:00"/>
    <d v="2012-01-12T00:00:00"/>
    <d v="2012-01-12T00:00:00"/>
    <n v="215"/>
    <n v="215"/>
    <n v="8620"/>
    <s v="PURCHASE"/>
    <x v="0"/>
    <n v="1567.64"/>
    <b v="0"/>
    <b v="0"/>
  </r>
  <r>
    <n v="838085703"/>
    <n v="838085703"/>
    <n v="5000"/>
    <n v="2594.9499999999998"/>
    <d v="2016-11-26T00:00:00"/>
    <x v="887"/>
    <s v="Regal Cinemas "/>
    <s v="US"/>
    <s v="US"/>
    <n v="9"/>
    <n v="1"/>
    <s v="entertainment"/>
    <d v="2024-04-01T00:00:00"/>
    <d v="2015-09-24T00:00:00"/>
    <d v="2016-10-21T00:00:00"/>
    <n v="625"/>
    <n v="625"/>
    <n v="4062"/>
    <s v="PURCHASE"/>
    <x v="0"/>
    <n v="2405.0500000000002"/>
    <b v="1"/>
    <b v="0"/>
  </r>
  <r>
    <n v="838085703"/>
    <n v="838085703"/>
    <n v="5000"/>
    <n v="2626.5"/>
    <d v="2016-03-28T00:00:00"/>
    <x v="888"/>
    <s v="EZ Putt Putt "/>
    <s v="US"/>
    <s v="US"/>
    <n v="5"/>
    <n v="8"/>
    <s v="entertainment"/>
    <d v="2020-05-01T00:00:00"/>
    <d v="2015-09-24T00:00:00"/>
    <d v="2016-02-12T00:00:00"/>
    <n v="625"/>
    <n v="625"/>
    <n v="4062"/>
    <s v="PURCHASE"/>
    <x v="0"/>
    <n v="2373.5"/>
    <b v="1"/>
    <b v="0"/>
  </r>
  <r>
    <n v="771371396"/>
    <n v="771371396"/>
    <n v="5000"/>
    <n v="3985.64"/>
    <d v="2016-12-04T00:00:00"/>
    <x v="889"/>
    <s v="South Steakhouse "/>
    <s v="US"/>
    <s v="US"/>
    <n v="5"/>
    <n v="1"/>
    <s v="food"/>
    <d v="2027-10-01T00:00:00"/>
    <d v="2015-11-22T00:00:00"/>
    <d v="2015-11-22T00:00:00"/>
    <n v="630"/>
    <n v="630"/>
    <n v="5859"/>
    <s v="PURCHASE"/>
    <x v="0"/>
    <n v="1014.36"/>
    <b v="1"/>
    <b v="0"/>
  </r>
  <r>
    <n v="838085703"/>
    <n v="838085703"/>
    <n v="5000"/>
    <n v="2448.59"/>
    <d v="2016-05-28T00:00:00"/>
    <x v="890"/>
    <s v="AMC "/>
    <s v="US"/>
    <s v="US"/>
    <n v="9"/>
    <n v="1"/>
    <s v="entertainment"/>
    <d v="2026-10-01T00:00:00"/>
    <d v="2015-09-24T00:00:00"/>
    <d v="2016-04-22T00:00:00"/>
    <n v="625"/>
    <n v="685"/>
    <n v="4062"/>
    <s v="PURCHASE"/>
    <x v="1"/>
    <n v="2551.41"/>
    <b v="1"/>
    <b v="0"/>
  </r>
  <r>
    <n v="626718799"/>
    <n v="626718799"/>
    <n v="5000"/>
    <n v="1691.8"/>
    <d v="2016-10-25T00:00:00"/>
    <x v="31"/>
    <s v="Auntie Anne's "/>
    <s v="US"/>
    <s v="US"/>
    <n v="9"/>
    <n v="1"/>
    <s v="fastfood"/>
    <d v="2021-05-01T00:00:00"/>
    <d v="2013-05-24T00:00:00"/>
    <d v="2013-05-24T00:00:00"/>
    <n v="600"/>
    <n v="600"/>
    <n v="2618"/>
    <s v="PURCHASE"/>
    <x v="0"/>
    <n v="3308.2"/>
    <b v="1"/>
    <b v="0"/>
  </r>
  <r>
    <n v="537052791"/>
    <n v="537052791"/>
    <n v="5000"/>
    <n v="1218.1099999999999"/>
    <d v="2016-03-18T00:00:00"/>
    <x v="891"/>
    <s v="discount.com"/>
    <s v="US"/>
    <s v="US"/>
    <n v="9"/>
    <n v="8"/>
    <s v="online_retail"/>
    <d v="2025-01-01T00:00:00"/>
    <d v="2012-12-01T00:00:00"/>
    <d v="2016-01-22T00:00:00"/>
    <n v="418"/>
    <n v="418"/>
    <n v="7787"/>
    <s v="PURCHASE"/>
    <x v="0"/>
    <n v="3781.89"/>
    <b v="0"/>
    <b v="0"/>
  </r>
  <r>
    <n v="702626304"/>
    <n v="702626304"/>
    <n v="5000"/>
    <n v="300.45"/>
    <d v="2016-07-21T00:00:00"/>
    <x v="892"/>
    <s v="alibaba.com"/>
    <s v="US"/>
    <s v="US"/>
    <n v="5"/>
    <n v="8"/>
    <s v="online_retail"/>
    <d v="2023-09-01T00:00:00"/>
    <d v="2015-09-01T00:00:00"/>
    <d v="2015-09-01T00:00:00"/>
    <n v="814"/>
    <n v="814"/>
    <n v="4289"/>
    <s v="PURCHASE"/>
    <x v="0"/>
    <n v="4699.55"/>
    <b v="0"/>
    <b v="0"/>
  </r>
  <r>
    <n v="281253442"/>
    <n v="281253442"/>
    <n v="5000"/>
    <n v="1218"/>
    <d v="2016-08-31T00:00:00"/>
    <x v="893"/>
    <s v="Shake Shack "/>
    <s v="US"/>
    <s v="US"/>
    <n v="9"/>
    <n v="1"/>
    <s v="fastfood"/>
    <d v="2028-02-01T00:00:00"/>
    <d v="2014-11-15T00:00:00"/>
    <d v="2016-06-24T00:00:00"/>
    <n v="301"/>
    <n v="301"/>
    <n v="9870"/>
    <s v="PURCHASE"/>
    <x v="0"/>
    <n v="3782"/>
    <b v="1"/>
    <b v="0"/>
  </r>
  <r>
    <n v="574400424"/>
    <n v="574400424"/>
    <n v="5000"/>
    <n v="2670.78"/>
    <d v="2016-03-10T00:00:00"/>
    <x v="894"/>
    <s v="AMC "/>
    <s v="US"/>
    <s v="US"/>
    <n v="9"/>
    <n v="1"/>
    <s v="entertainment"/>
    <d v="2028-08-01T00:00:00"/>
    <d v="2015-07-23T00:00:00"/>
    <d v="2015-07-23T00:00:00"/>
    <n v="262"/>
    <n v="262"/>
    <n v="1554"/>
    <s v="PURCHASE"/>
    <x v="0"/>
    <n v="2329.2199999999998"/>
    <b v="1"/>
    <b v="0"/>
  </r>
  <r>
    <n v="822203001"/>
    <n v="822203001"/>
    <n v="5000"/>
    <n v="2545.77"/>
    <d v="2016-05-17T00:00:00"/>
    <x v="895"/>
    <s v="sears.com"/>
    <s v="US"/>
    <s v="US"/>
    <n v="5"/>
    <n v="1"/>
    <s v="online_retail"/>
    <d v="2024-01-01T00:00:00"/>
    <d v="2014-01-11T00:00:00"/>
    <d v="2016-03-26T00:00:00"/>
    <n v="180"/>
    <n v="180"/>
    <n v="6060"/>
    <s v="PURCHASE"/>
    <x v="0"/>
    <n v="2454.23"/>
    <b v="0"/>
    <b v="0"/>
  </r>
  <r>
    <n v="212240419"/>
    <n v="212240419"/>
    <n v="5000"/>
    <n v="3457.36"/>
    <d v="2016-03-15T00:00:00"/>
    <x v="896"/>
    <s v="Next Day eCards"/>
    <s v="US"/>
    <s v="US"/>
    <n v="2"/>
    <n v="1"/>
    <s v="online_gifts"/>
    <d v="2024-06-01T00:00:00"/>
    <d v="2010-05-03T00:00:00"/>
    <d v="2010-05-03T00:00:00"/>
    <n v="788"/>
    <n v="788"/>
    <n v="8142"/>
    <s v="PURCHASE"/>
    <x v="0"/>
    <n v="1542.64"/>
    <b v="0"/>
    <b v="0"/>
  </r>
  <r>
    <n v="616028892"/>
    <n v="616028892"/>
    <n v="5000"/>
    <n v="306.83"/>
    <d v="2016-10-26T00:00:00"/>
    <x v="897"/>
    <s v="hulu.com"/>
    <s v="US"/>
    <s v="US"/>
    <n v="9"/>
    <n v="1"/>
    <s v="online_subscriptions"/>
    <d v="2021-03-01T00:00:00"/>
    <d v="2013-06-10T00:00:00"/>
    <d v="2013-06-10T00:00:00"/>
    <n v="633"/>
    <n v="633"/>
    <n v="6178"/>
    <s v="PURCHASE"/>
    <x v="0"/>
    <n v="4693.17"/>
    <b v="0"/>
    <b v="0"/>
  </r>
  <r>
    <n v="802272364"/>
    <n v="802272364"/>
    <n v="5000"/>
    <n v="1335.56"/>
    <d v="2016-03-05T00:00:00"/>
    <x v="898"/>
    <s v="Regal Cinemas "/>
    <s v="US"/>
    <s v="US"/>
    <n v="5"/>
    <n v="1"/>
    <s v="entertainment"/>
    <d v="2031-05-01T00:00:00"/>
    <d v="2013-03-24T00:00:00"/>
    <d v="2013-03-24T00:00:00"/>
    <n v="238"/>
    <n v="238"/>
    <n v="3933"/>
    <s v="PURCHASE"/>
    <x v="0"/>
    <n v="3664.44"/>
    <b v="1"/>
    <b v="0"/>
  </r>
  <r>
    <n v="710868793"/>
    <n v="710868793"/>
    <n v="5000"/>
    <n v="3703.34"/>
    <d v="2016-07-26T00:00:00"/>
    <x v="899"/>
    <s v="1st Sandwitch Bar "/>
    <s v="US"/>
    <s v="US"/>
    <n v="5"/>
    <n v="8"/>
    <s v="food"/>
    <d v="2019-07-01T00:00:00"/>
    <d v="2008-09-23T00:00:00"/>
    <d v="2008-09-23T00:00:00"/>
    <n v="135"/>
    <n v="135"/>
    <n v="2631"/>
    <s v="PURCHASE"/>
    <x v="0"/>
    <n v="1296.6600000000001"/>
    <b v="1"/>
    <b v="0"/>
  </r>
  <r>
    <n v="871412990"/>
    <n v="871412990"/>
    <n v="5000"/>
    <n v="5000"/>
    <d v="2016-11-08T00:00:00"/>
    <x v="900"/>
    <s v="Burger King "/>
    <s v="US"/>
    <s v="US"/>
    <n v="2"/>
    <n v="1"/>
    <s v="fastfood"/>
    <d v="2031-03-01T00:00:00"/>
    <d v="2014-07-17T00:00:00"/>
    <d v="2014-07-17T00:00:00"/>
    <n v="288"/>
    <n v="288"/>
    <n v="1663"/>
    <s v="PURCHASE"/>
    <x v="0"/>
    <n v="0"/>
    <b v="1"/>
    <b v="0"/>
  </r>
  <r>
    <n v="447957199"/>
    <n v="447957199"/>
    <n v="5000"/>
    <n v="2493.31"/>
    <d v="2016-10-08T00:00:00"/>
    <x v="901"/>
    <s v="Subway "/>
    <s v="US"/>
    <s v="US"/>
    <n v="2"/>
    <n v="1"/>
    <s v="fastfood"/>
    <d v="2021-07-01T00:00:00"/>
    <d v="2014-12-09T00:00:00"/>
    <d v="2016-06-14T00:00:00"/>
    <n v="104"/>
    <n v="104"/>
    <n v="2100"/>
    <s v="PURCHASE"/>
    <x v="0"/>
    <n v="2506.69"/>
    <b v="1"/>
    <b v="0"/>
  </r>
  <r>
    <n v="899404344"/>
    <n v="899404344"/>
    <n v="5000"/>
    <n v="984.8"/>
    <d v="2016-08-05T00:00:00"/>
    <x v="881"/>
    <s v="Sunoco Gas "/>
    <s v="US"/>
    <s v="US"/>
    <n v="80"/>
    <n v="1"/>
    <s v="fuel"/>
    <d v="2022-02-01T00:00:00"/>
    <d v="2012-03-22T00:00:00"/>
    <d v="2012-03-22T00:00:00"/>
    <n v="654"/>
    <n v="654"/>
    <n v="7774"/>
    <s v="PURCHASE"/>
    <x v="0"/>
    <n v="4015.2"/>
    <b v="1"/>
    <b v="0"/>
  </r>
  <r>
    <n v="885695526"/>
    <n v="885695526"/>
    <n v="5000"/>
    <n v="2311.0300000000002"/>
    <d v="2016-04-02T00:00:00"/>
    <x v="902"/>
    <s v="cheapfast.com"/>
    <s v="US"/>
    <s v="US"/>
    <n v="9"/>
    <n v="8"/>
    <s v="online_retail"/>
    <d v="2028-08-01T00:00:00"/>
    <d v="2015-02-25T00:00:00"/>
    <d v="2015-02-25T00:00:00"/>
    <n v="676"/>
    <n v="676"/>
    <n v="2837"/>
    <s v="PURCHASE"/>
    <x v="0"/>
    <n v="2688.97"/>
    <b v="0"/>
    <b v="0"/>
  </r>
  <r>
    <n v="156947628"/>
    <n v="156947628"/>
    <n v="5000"/>
    <n v="3025.82"/>
    <d v="2016-06-06T00:00:00"/>
    <x v="903"/>
    <s v="Next Day eCards"/>
    <s v="US"/>
    <s v="US"/>
    <n v="9"/>
    <n v="1"/>
    <s v="online_gifts"/>
    <d v="2029-03-01T00:00:00"/>
    <d v="2014-04-28T00:00:00"/>
    <d v="2016-02-25T00:00:00"/>
    <n v="487"/>
    <n v="487"/>
    <n v="4432"/>
    <s v="PURCHASE"/>
    <x v="0"/>
    <n v="1974.18"/>
    <b v="0"/>
    <b v="0"/>
  </r>
  <r>
    <n v="697150961"/>
    <n v="697150961"/>
    <n v="5000"/>
    <n v="3950.88"/>
    <d v="2016-06-02T00:00:00"/>
    <x v="904"/>
    <s v="Five Guys "/>
    <s v="US"/>
    <s v="US"/>
    <n v="9"/>
    <n v="1"/>
    <s v="fastfood"/>
    <d v="2025-04-01T00:00:00"/>
    <d v="2013-03-23T00:00:00"/>
    <d v="2016-03-16T00:00:00"/>
    <n v="675"/>
    <n v="675"/>
    <n v="7049"/>
    <s v="PURCHASE"/>
    <x v="0"/>
    <n v="1049.1199999999999"/>
    <b v="1"/>
    <b v="0"/>
  </r>
  <r>
    <n v="812328116"/>
    <n v="812328116"/>
    <n v="5000"/>
    <n v="1824.32"/>
    <d v="2016-02-28T00:00:00"/>
    <x v="905"/>
    <s v="staples.com"/>
    <s v="US"/>
    <s v="US"/>
    <n v="2"/>
    <n v="1"/>
    <s v="online_retail"/>
    <d v="2024-07-01T00:00:00"/>
    <d v="2011-05-20T00:00:00"/>
    <d v="2016-01-16T00:00:00"/>
    <n v="312"/>
    <n v="312"/>
    <n v="5335"/>
    <s v="REVERSAL"/>
    <x v="0"/>
    <n v="3175.68"/>
    <b v="0"/>
    <b v="0"/>
  </r>
  <r>
    <n v="442188500"/>
    <n v="442188500"/>
    <n v="5000"/>
    <n v="4298.7700000000004"/>
    <d v="2016-12-27T00:00:00"/>
    <x v="906"/>
    <s v="Renaissance Hotel "/>
    <s v="US"/>
    <s v="US"/>
    <n v="9"/>
    <n v="1"/>
    <s v="hotels"/>
    <d v="2024-09-01T00:00:00"/>
    <d v="2013-12-02T00:00:00"/>
    <d v="2016-03-04T00:00:00"/>
    <n v="163"/>
    <n v="163"/>
    <n v="1217"/>
    <s v="PURCHASE"/>
    <x v="0"/>
    <n v="701.23"/>
    <b v="1"/>
    <b v="0"/>
  </r>
  <r>
    <n v="715145398"/>
    <n v="715145398"/>
    <n v="5000"/>
    <n v="1571.14"/>
    <d v="2016-01-25T00:00:00"/>
    <x v="907"/>
    <s v="Dinosaur Drive in"/>
    <s v="US"/>
    <s v="US"/>
    <n v="9"/>
    <n v="1"/>
    <s v="food"/>
    <d v="2024-05-01T00:00:00"/>
    <d v="2008-09-14T00:00:00"/>
    <d v="2008-09-14T00:00:00"/>
    <n v="861"/>
    <n v="861"/>
    <n v="7264"/>
    <s v="PURCHASE"/>
    <x v="0"/>
    <n v="3428.86"/>
    <b v="1"/>
    <b v="0"/>
  </r>
  <r>
    <n v="174583033"/>
    <n v="174583033"/>
    <n v="5000"/>
    <n v="4927.58"/>
    <d v="2016-12-16T00:00:00"/>
    <x v="908"/>
    <s v="1st Sandwitch Bar "/>
    <s v="US"/>
    <s v="US"/>
    <n v="2"/>
    <n v="1"/>
    <s v="food"/>
    <d v="2020-09-01T00:00:00"/>
    <d v="2013-08-21T00:00:00"/>
    <d v="2013-08-21T00:00:00"/>
    <n v="467"/>
    <n v="467"/>
    <n v="2451"/>
    <s v="PURCHASE"/>
    <x v="0"/>
    <n v="72.42"/>
    <b v="1"/>
    <b v="0"/>
  </r>
  <r>
    <n v="631505933"/>
    <n v="631505933"/>
    <n v="5000"/>
    <n v="3233.33"/>
    <d v="2016-10-07T00:00:00"/>
    <x v="909"/>
    <s v="Dunkin' Donuts "/>
    <s v="US"/>
    <s v="US"/>
    <n v="9"/>
    <n v="1"/>
    <s v="fastfood"/>
    <d v="2031-10-01T00:00:00"/>
    <d v="2014-06-04T00:00:00"/>
    <d v="2014-06-04T00:00:00"/>
    <n v="682"/>
    <n v="682"/>
    <n v="1823"/>
    <s v="PURCHASE"/>
    <x v="0"/>
    <n v="1766.67"/>
    <b v="1"/>
    <b v="0"/>
  </r>
  <r>
    <n v="921644140"/>
    <n v="921644140"/>
    <n v="5000"/>
    <n v="2857.63"/>
    <d v="2016-07-10T00:00:00"/>
    <x v="910"/>
    <s v="hulu.com"/>
    <s v="US"/>
    <s v="US"/>
    <n v="80"/>
    <n v="1"/>
    <s v="online_subscriptions"/>
    <d v="2023-03-01T00:00:00"/>
    <d v="2015-05-14T00:00:00"/>
    <d v="2015-05-14T00:00:00"/>
    <n v="607"/>
    <n v="607"/>
    <n v="7816"/>
    <s v="PURCHASE"/>
    <x v="0"/>
    <n v="2142.37"/>
    <b v="0"/>
    <b v="0"/>
  </r>
  <r>
    <n v="818992213"/>
    <n v="818992213"/>
    <n v="5000"/>
    <n v="4767.46"/>
    <d v="2016-10-06T00:00:00"/>
    <x v="911"/>
    <s v="In-N-Out "/>
    <s v="US"/>
    <s v="US"/>
    <n v="5"/>
    <n v="1"/>
    <s v="fastfood"/>
    <d v="2023-08-01T00:00:00"/>
    <d v="2014-05-29T00:00:00"/>
    <d v="2014-05-29T00:00:00"/>
    <n v="398"/>
    <n v="398"/>
    <n v="2486"/>
    <s v="PURCHASE"/>
    <x v="0"/>
    <n v="232.54"/>
    <b v="1"/>
    <b v="0"/>
  </r>
  <r>
    <n v="130735316"/>
    <n v="130735316"/>
    <n v="5000"/>
    <n v="4797.9799999999996"/>
    <d v="2016-08-12T00:00:00"/>
    <x v="860"/>
    <s v="AMC "/>
    <s v="US"/>
    <s v="US"/>
    <n v="9"/>
    <n v="1"/>
    <s v="entertainment"/>
    <d v="2026-05-01T00:00:00"/>
    <d v="2015-05-26T00:00:00"/>
    <d v="2016-02-28T00:00:00"/>
    <n v="987"/>
    <n v="987"/>
    <n v="652"/>
    <s v="PURCHASE"/>
    <x v="0"/>
    <n v="202.02"/>
    <b v="1"/>
    <b v="0"/>
  </r>
  <r>
    <n v="979187005"/>
    <n v="979187005"/>
    <n v="5000"/>
    <n v="267.18"/>
    <d v="2016-08-19T00:00:00"/>
    <x v="912"/>
    <s v="Franks Pub "/>
    <s v="US"/>
    <s v="US"/>
    <n v="5"/>
    <n v="1"/>
    <s v="food"/>
    <d v="2023-08-01T00:00:00"/>
    <d v="2015-03-16T00:00:00"/>
    <d v="2016-07-22T00:00:00"/>
    <n v="741"/>
    <n v="741"/>
    <n v="2315"/>
    <s v="PURCHASE"/>
    <x v="0"/>
    <n v="4732.82"/>
    <b v="1"/>
    <b v="0"/>
  </r>
  <r>
    <n v="818992213"/>
    <n v="818992213"/>
    <n v="5000"/>
    <n v="4360.03"/>
    <d v="2016-09-10T00:00:00"/>
    <x v="913"/>
    <s v="Auntie Anne's "/>
    <s v="US"/>
    <s v="US"/>
    <n v="9"/>
    <n v="8"/>
    <s v="fastfood"/>
    <d v="2022-12-01T00:00:00"/>
    <d v="2014-05-29T00:00:00"/>
    <d v="2014-05-29T00:00:00"/>
    <n v="356"/>
    <n v="356"/>
    <n v="4718"/>
    <s v="PURCHASE"/>
    <x v="0"/>
    <n v="639.97"/>
    <b v="0"/>
    <b v="0"/>
  </r>
  <r>
    <n v="853241462"/>
    <n v="853241462"/>
    <n v="5000"/>
    <n v="4138.67"/>
    <d v="2016-02-19T00:00:00"/>
    <x v="914"/>
    <s v="Texas Gas "/>
    <s v="US"/>
    <s v="US"/>
    <n v="9"/>
    <n v="1"/>
    <s v="fuel"/>
    <d v="2028-11-01T00:00:00"/>
    <d v="2015-06-09T00:00:00"/>
    <d v="2015-06-09T00:00:00"/>
    <n v="294"/>
    <n v="294"/>
    <n v="6503"/>
    <s v="PURCHASE"/>
    <x v="0"/>
    <n v="861.33"/>
    <b v="1"/>
    <b v="0"/>
  </r>
  <r>
    <n v="890964842"/>
    <n v="890964842"/>
    <n v="5000"/>
    <n v="4874.29"/>
    <d v="2016-05-18T00:00:00"/>
    <x v="915"/>
    <s v="Texas Gas "/>
    <s v="US"/>
    <s v="US"/>
    <n v="5"/>
    <n v="1"/>
    <s v="fuel"/>
    <d v="2021-12-01T00:00:00"/>
    <d v="2014-11-09T00:00:00"/>
    <d v="2014-11-09T00:00:00"/>
    <n v="752"/>
    <n v="753"/>
    <n v="4599"/>
    <s v="PURCHASE"/>
    <x v="0"/>
    <n v="125.71"/>
    <b v="1"/>
    <b v="0"/>
  </r>
  <r>
    <n v="600385112"/>
    <n v="600385112"/>
    <n v="5000"/>
    <n v="503.11"/>
    <d v="2016-04-14T00:00:00"/>
    <x v="916"/>
    <s v="Lyft"/>
    <s v="US"/>
    <s v="US"/>
    <n v="9"/>
    <n v="1"/>
    <s v="rideshare"/>
    <d v="2022-08-01T00:00:00"/>
    <d v="2014-07-17T00:00:00"/>
    <d v="2014-07-17T00:00:00"/>
    <n v="428"/>
    <n v="428"/>
    <n v="4307"/>
    <s v="PURCHASE"/>
    <x v="0"/>
    <n v="4496.8900000000003"/>
    <b v="0"/>
    <b v="0"/>
  </r>
  <r>
    <n v="235721673"/>
    <n v="235721673"/>
    <n v="5000"/>
    <n v="2511.36"/>
    <d v="2016-12-21T00:00:00"/>
    <x v="917"/>
    <s v="AMC "/>
    <s v="US"/>
    <s v="US"/>
    <n v="9"/>
    <n v="8"/>
    <s v="entertainment"/>
    <d v="2027-02-01T00:00:00"/>
    <d v="2013-06-15T00:00:00"/>
    <d v="2016-09-18T00:00:00"/>
    <n v="397"/>
    <n v="397"/>
    <n v="9984"/>
    <s v="PURCHASE"/>
    <x v="0"/>
    <n v="2488.64"/>
    <b v="1"/>
    <b v="0"/>
  </r>
  <r>
    <n v="502821188"/>
    <n v="502821188"/>
    <n v="5000"/>
    <n v="2616.2199999999998"/>
    <d v="2016-10-02T00:00:00"/>
    <x v="918"/>
    <s v="EZ Putt Putt "/>
    <s v="US"/>
    <s v="US"/>
    <n v="2"/>
    <n v="1"/>
    <s v="entertainment"/>
    <d v="2030-12-01T00:00:00"/>
    <d v="2015-12-13T00:00:00"/>
    <d v="2015-12-13T00:00:00"/>
    <n v="390"/>
    <n v="390"/>
    <n v="5822"/>
    <s v="PURCHASE"/>
    <x v="0"/>
    <n v="2383.7800000000002"/>
    <b v="1"/>
    <b v="0"/>
  </r>
  <r>
    <n v="906391179"/>
    <n v="906391179"/>
    <n v="5000"/>
    <n v="346.15"/>
    <d v="2016-07-14T00:00:00"/>
    <x v="919"/>
    <s v="Lyft"/>
    <s v="US"/>
    <s v="US"/>
    <n v="5"/>
    <n v="1"/>
    <s v="rideshare"/>
    <d v="2023-04-01T00:00:00"/>
    <d v="2015-10-27T00:00:00"/>
    <d v="2016-02-19T00:00:00"/>
    <n v="451"/>
    <n v="451"/>
    <n v="846"/>
    <s v="PURCHASE"/>
    <x v="0"/>
    <n v="4653.8500000000004"/>
    <b v="0"/>
    <b v="0"/>
  </r>
  <r>
    <n v="874393829"/>
    <n v="874393829"/>
    <n v="5000"/>
    <n v="4795.79"/>
    <d v="2016-06-04T00:00:00"/>
    <x v="920"/>
    <s v="AMC "/>
    <s v="US"/>
    <s v="US"/>
    <n v="9"/>
    <n v="1"/>
    <s v="entertainment"/>
    <d v="2025-05-01T00:00:00"/>
    <d v="2015-02-09T00:00:00"/>
    <d v="2015-02-09T00:00:00"/>
    <n v="991"/>
    <n v="991"/>
    <n v="1421"/>
    <s v="PURCHASE"/>
    <x v="1"/>
    <n v="204.21"/>
    <b v="1"/>
    <b v="0"/>
  </r>
  <r>
    <n v="853241462"/>
    <n v="853241462"/>
    <n v="5000"/>
    <n v="2584.4499999999998"/>
    <d v="2016-11-15T00:00:00"/>
    <x v="921"/>
    <s v="Wall Street News"/>
    <s v="US"/>
    <s v="US"/>
    <n v="5"/>
    <n v="1"/>
    <s v="subscriptions"/>
    <d v="2027-12-01T00:00:00"/>
    <d v="2015-06-09T00:00:00"/>
    <d v="2015-06-09T00:00:00"/>
    <n v="294"/>
    <n v="294"/>
    <n v="6503"/>
    <s v="PURCHASE"/>
    <x v="0"/>
    <n v="2415.5500000000002"/>
    <b v="0"/>
    <b v="0"/>
  </r>
  <r>
    <n v="792317293"/>
    <n v="792317293"/>
    <n v="5000"/>
    <n v="447.29"/>
    <d v="2016-10-09T00:00:00"/>
    <x v="922"/>
    <s v="ebay.com"/>
    <s v="US"/>
    <s v="US"/>
    <n v="2"/>
    <n v="8"/>
    <s v="online_retail"/>
    <d v="2023-10-01T00:00:00"/>
    <d v="2015-05-20T00:00:00"/>
    <d v="2016-09-14T00:00:00"/>
    <n v="444"/>
    <n v="444"/>
    <n v="5000"/>
    <s v="PURCHASE"/>
    <x v="0"/>
    <n v="4552.71"/>
    <b v="0"/>
    <b v="0"/>
  </r>
  <r>
    <n v="235721673"/>
    <n v="235721673"/>
    <n v="5000"/>
    <n v="2916.51"/>
    <d v="2016-08-15T00:00:00"/>
    <x v="923"/>
    <s v="AMC "/>
    <s v="US"/>
    <s v="US"/>
    <n v="2"/>
    <n v="1"/>
    <s v="entertainment"/>
    <d v="2022-01-01T00:00:00"/>
    <d v="2013-06-15T00:00:00"/>
    <d v="2016-05-27T00:00:00"/>
    <n v="634"/>
    <n v="634"/>
    <n v="5325"/>
    <s v="PURCHASE"/>
    <x v="0"/>
    <n v="2083.4899999999998"/>
    <b v="1"/>
    <b v="0"/>
  </r>
  <r>
    <n v="386622009"/>
    <n v="386622009"/>
    <n v="5000"/>
    <n v="2211.73"/>
    <d v="2016-02-22T00:00:00"/>
    <x v="924"/>
    <s v="Lyft"/>
    <s v="US"/>
    <s v="US"/>
    <n v="5"/>
    <n v="1"/>
    <s v="rideshare"/>
    <d v="2030-05-01T00:00:00"/>
    <d v="2012-11-26T00:00:00"/>
    <d v="2012-11-26T00:00:00"/>
    <n v="852"/>
    <n v="852"/>
    <n v="7591"/>
    <s v="PURCHASE"/>
    <x v="0"/>
    <n v="2788.27"/>
    <b v="0"/>
    <b v="0"/>
  </r>
  <r>
    <n v="517622547"/>
    <n v="517622547"/>
    <n v="5000"/>
    <n v="4097.96"/>
    <d v="2016-11-05T00:00:00"/>
    <x v="925"/>
    <s v="oldnavy.com"/>
    <s v="US"/>
    <s v="US"/>
    <n v="9"/>
    <n v="1"/>
    <s v="online_retail"/>
    <d v="2018-12-01T00:00:00"/>
    <d v="2012-02-02T00:00:00"/>
    <d v="2016-06-29T00:00:00"/>
    <n v="489"/>
    <n v="489"/>
    <n v="2286"/>
    <s v="PURCHASE"/>
    <x v="0"/>
    <n v="902.04"/>
    <b v="0"/>
    <b v="0"/>
  </r>
  <r>
    <n v="496802898"/>
    <n v="496802898"/>
    <n v="5000"/>
    <n v="793.61"/>
    <d v="2016-06-13T00:00:00"/>
    <x v="926"/>
    <s v="Virgin Airlines"/>
    <s v="US"/>
    <s v="US"/>
    <n v="5"/>
    <n v="1"/>
    <s v="airline"/>
    <d v="2027-06-01T00:00:00"/>
    <d v="2015-10-15T00:00:00"/>
    <d v="2016-04-20T00:00:00"/>
    <n v="130"/>
    <n v="130"/>
    <n v="5396"/>
    <s v="PURCHASE"/>
    <x v="0"/>
    <n v="4206.3900000000003"/>
    <b v="1"/>
    <b v="0"/>
  </r>
  <r>
    <n v="462006197"/>
    <n v="462006197"/>
    <n v="5000"/>
    <n v="3198.1"/>
    <d v="2016-08-08T00:00:00"/>
    <x v="927"/>
    <s v="Franks Sandwitch Bar"/>
    <s v="US"/>
    <s v="US"/>
    <n v="2"/>
    <n v="1"/>
    <s v="food"/>
    <d v="2028-11-01T00:00:00"/>
    <d v="2015-07-12T00:00:00"/>
    <d v="2015-07-12T00:00:00"/>
    <n v="616"/>
    <n v="616"/>
    <n v="4852"/>
    <s v="PURCHASE"/>
    <x v="0"/>
    <n v="1801.9"/>
    <b v="1"/>
    <b v="0"/>
  </r>
  <r>
    <n v="356734164"/>
    <n v="356734164"/>
    <n v="5000"/>
    <n v="3735.26"/>
    <d v="2016-03-31T00:00:00"/>
    <x v="928"/>
    <s v="Seattle Times"/>
    <s v="US"/>
    <s v="US"/>
    <n v="2"/>
    <n v="1"/>
    <s v="subscriptions"/>
    <d v="2019-11-01T00:00:00"/>
    <d v="2010-11-06T00:00:00"/>
    <d v="2010-11-06T00:00:00"/>
    <n v="667"/>
    <n v="667"/>
    <n v="1286"/>
    <s v="PURCHASE"/>
    <x v="0"/>
    <n v="1264.74"/>
    <b v="0"/>
    <b v="0"/>
  </r>
  <r>
    <n v="792317293"/>
    <n v="792317293"/>
    <n v="5000"/>
    <n v="2431.21"/>
    <d v="2016-03-13T00:00:00"/>
    <x v="929"/>
    <s v="ebay.com"/>
    <s v="US"/>
    <s v="US"/>
    <n v="9"/>
    <n v="1"/>
    <s v="online_retail"/>
    <d v="2026-11-01T00:00:00"/>
    <d v="2015-05-20T00:00:00"/>
    <d v="2016-03-09T00:00:00"/>
    <n v="444"/>
    <n v="444"/>
    <n v="5000"/>
    <s v="PURCHASE"/>
    <x v="0"/>
    <n v="2568.79"/>
    <b v="0"/>
    <b v="0"/>
  </r>
  <r>
    <n v="822520327"/>
    <n v="822520327"/>
    <n v="5000"/>
    <n v="3574.93"/>
    <d v="2016-01-30T00:00:00"/>
    <x v="930"/>
    <s v="target.com"/>
    <s v="US"/>
    <s v="US"/>
    <n v="5"/>
    <n v="1"/>
    <s v="online_retail"/>
    <d v="2030-06-01T00:00:00"/>
    <d v="2015-02-08T00:00:00"/>
    <d v="2015-02-08T00:00:00"/>
    <n v="426"/>
    <n v="426"/>
    <n v="9801"/>
    <s v="PURCHASE"/>
    <x v="0"/>
    <n v="1425.07"/>
    <b v="0"/>
    <b v="0"/>
  </r>
  <r>
    <n v="235721673"/>
    <n v="235721673"/>
    <n v="5000"/>
    <n v="2962.97"/>
    <d v="2016-11-14T00:00:00"/>
    <x v="931"/>
    <s v="AMC "/>
    <s v="US"/>
    <s v="US"/>
    <n v="90"/>
    <n v="1"/>
    <s v="entertainment"/>
    <d v="2026-02-01T00:00:00"/>
    <d v="2013-06-15T00:00:00"/>
    <d v="2016-09-18T00:00:00"/>
    <n v="634"/>
    <n v="634"/>
    <n v="5325"/>
    <s v="PURCHASE"/>
    <x v="0"/>
    <n v="2037.03"/>
    <b v="1"/>
    <b v="0"/>
  </r>
  <r>
    <n v="171939512"/>
    <n v="171939512"/>
    <n v="5000"/>
    <n v="1342.29"/>
    <d v="2016-04-29T00:00:00"/>
    <x v="932"/>
    <s v="Sunoco Gas "/>
    <s v="US"/>
    <s v="US"/>
    <n v="2"/>
    <n v="1"/>
    <s v="fuel"/>
    <d v="2019-06-01T00:00:00"/>
    <d v="2010-10-28T00:00:00"/>
    <d v="2010-10-28T00:00:00"/>
    <n v="345"/>
    <n v="345"/>
    <n v="2933"/>
    <s v="PURCHASE"/>
    <x v="0"/>
    <n v="3657.71"/>
    <b v="1"/>
    <b v="0"/>
  </r>
  <r>
    <n v="582795387"/>
    <n v="582795387"/>
    <n v="5000"/>
    <n v="3516.41"/>
    <d v="2016-12-29T00:00:00"/>
    <x v="933"/>
    <s v="Northtown Salon"/>
    <s v="US"/>
    <s v="US"/>
    <n v="5"/>
    <n v="1"/>
    <s v="personal care"/>
    <d v="2025-04-01T00:00:00"/>
    <d v="2012-10-21T00:00:00"/>
    <d v="2016-08-08T00:00:00"/>
    <n v="721"/>
    <n v="721"/>
    <n v="2953"/>
    <s v="PURCHASE"/>
    <x v="0"/>
    <n v="1483.59"/>
    <b v="1"/>
    <b v="0"/>
  </r>
  <r>
    <n v="537897861"/>
    <n v="537897861"/>
    <n v="5000"/>
    <n v="4604.33"/>
    <d v="2016-04-20T00:00:00"/>
    <x v="934"/>
    <s v="34th Diner"/>
    <s v="US"/>
    <s v="US"/>
    <n v="5"/>
    <n v="1"/>
    <s v="food"/>
    <d v="2024-01-01T00:00:00"/>
    <d v="2012-12-03T00:00:00"/>
    <d v="2012-12-03T00:00:00"/>
    <n v="429"/>
    <n v="429"/>
    <n v="2516"/>
    <s v="PURCHASE"/>
    <x v="0"/>
    <n v="395.67"/>
    <b v="1"/>
    <b v="0"/>
  </r>
  <r>
    <n v="742927928"/>
    <n v="742927928"/>
    <n v="5000"/>
    <n v="570.77"/>
    <d v="2016-02-12T00:00:00"/>
    <x v="935"/>
    <s v="EZ Putt Putt "/>
    <s v="US"/>
    <s v="US"/>
    <n v="9"/>
    <n v="1"/>
    <s v="entertainment"/>
    <d v="2029-09-01T00:00:00"/>
    <d v="2007-07-11T00:00:00"/>
    <d v="2016-02-10T00:00:00"/>
    <n v="777"/>
    <n v="777"/>
    <n v="8083"/>
    <s v="REVERSAL"/>
    <x v="0"/>
    <n v="4429.2299999999996"/>
    <b v="1"/>
    <b v="0"/>
  </r>
  <r>
    <n v="501149557"/>
    <n v="501149557"/>
    <n v="5000"/>
    <n v="2057"/>
    <d v="2016-10-26T00:00:00"/>
    <x v="936"/>
    <s v="Texas Gas "/>
    <s v="US"/>
    <s v="US"/>
    <n v="2"/>
    <n v="1"/>
    <s v="fuel"/>
    <d v="2019-11-01T00:00:00"/>
    <d v="2014-01-09T00:00:00"/>
    <d v="2014-01-09T00:00:00"/>
    <n v="813"/>
    <n v="813"/>
    <n v="8916"/>
    <s v="PURCHASE"/>
    <x v="0"/>
    <n v="2943"/>
    <b v="1"/>
    <b v="0"/>
  </r>
  <r>
    <n v="151887933"/>
    <n v="151887933"/>
    <n v="5000"/>
    <n v="1870.14"/>
    <d v="2016-03-12T00:00:00"/>
    <x v="937"/>
    <s v="Lyft"/>
    <s v="US"/>
    <s v="US"/>
    <n v="9"/>
    <n v="1"/>
    <s v="rideshare"/>
    <d v="2031-12-01T00:00:00"/>
    <d v="2015-02-16T00:00:00"/>
    <d v="2016-02-24T00:00:00"/>
    <n v="108"/>
    <n v="108"/>
    <n v="528"/>
    <s v="PURCHASE"/>
    <x v="0"/>
    <n v="3129.86"/>
    <b v="0"/>
    <b v="0"/>
  </r>
  <r>
    <n v="812328116"/>
    <n v="812328116"/>
    <n v="5000"/>
    <n v="293.29000000000002"/>
    <d v="2016-01-16T00:00:00"/>
    <x v="938"/>
    <s v="apple.com"/>
    <s v="US"/>
    <s v="US"/>
    <n v="2"/>
    <n v="8"/>
    <s v="online_retail"/>
    <d v="2021-11-01T00:00:00"/>
    <d v="2011-05-20T00:00:00"/>
    <d v="2011-05-20T00:00:00"/>
    <n v="312"/>
    <n v="312"/>
    <n v="5335"/>
    <s v="PURCHASE"/>
    <x v="0"/>
    <n v="4706.71"/>
    <b v="0"/>
    <b v="0"/>
  </r>
  <r>
    <n v="917297797"/>
    <n v="917297797"/>
    <n v="5000"/>
    <n v="2271.69"/>
    <d v="2016-09-09T00:00:00"/>
    <x v="939"/>
    <s v="apple.com"/>
    <s v="US"/>
    <s v="US"/>
    <n v="5"/>
    <n v="1"/>
    <s v="online_retail"/>
    <d v="2019-05-01T00:00:00"/>
    <d v="2014-08-10T00:00:00"/>
    <d v="2014-08-10T00:00:00"/>
    <n v="561"/>
    <n v="561"/>
    <n v="7190"/>
    <s v="REVERSAL"/>
    <x v="0"/>
    <n v="2728.31"/>
    <b v="0"/>
    <b v="0"/>
  </r>
  <r>
    <n v="277695654"/>
    <n v="277695654"/>
    <n v="5000"/>
    <n v="369.53"/>
    <d v="2016-08-15T00:00:00"/>
    <x v="940"/>
    <s v="NY News"/>
    <s v="US"/>
    <s v="US"/>
    <n v="5"/>
    <n v="1"/>
    <s v="subscriptions"/>
    <d v="2028-11-01T00:00:00"/>
    <d v="2015-08-13T00:00:00"/>
    <d v="2015-08-13T00:00:00"/>
    <n v="840"/>
    <n v="840"/>
    <n v="1400"/>
    <s v="PURCHASE"/>
    <x v="0"/>
    <n v="4630.47"/>
    <b v="0"/>
    <b v="0"/>
  </r>
  <r>
    <n v="964897225"/>
    <n v="964897225"/>
    <n v="5000"/>
    <n v="1275.6300000000001"/>
    <d v="2016-02-12T00:00:00"/>
    <x v="941"/>
    <s v="walmart.com"/>
    <s v="US"/>
    <s v="US"/>
    <n v="2"/>
    <n v="1"/>
    <s v="online_retail"/>
    <d v="2019-06-01T00:00:00"/>
    <d v="2013-09-21T00:00:00"/>
    <d v="2013-09-21T00:00:00"/>
    <n v="249"/>
    <n v="249"/>
    <n v="42"/>
    <s v="PURCHASE"/>
    <x v="0"/>
    <n v="3724.37"/>
    <b v="0"/>
    <b v="0"/>
  </r>
  <r>
    <n v="522100051"/>
    <n v="522100051"/>
    <n v="5000"/>
    <n v="4372.96"/>
    <d v="2016-05-17T00:00:00"/>
    <x v="13"/>
    <s v="Taco Bell "/>
    <s v="US"/>
    <s v="US"/>
    <n v="5"/>
    <n v="1"/>
    <s v="fastfood"/>
    <d v="2028-10-01T00:00:00"/>
    <d v="2015-04-17T00:00:00"/>
    <d v="2015-04-17T00:00:00"/>
    <n v="923"/>
    <n v="923"/>
    <n v="9167"/>
    <s v="ADDRESS_VERIFICATION"/>
    <x v="0"/>
    <n v="627.04"/>
    <b v="0"/>
    <b v="0"/>
  </r>
  <r>
    <n v="552072046"/>
    <n v="552072046"/>
    <n v="5000"/>
    <n v="4162.62"/>
    <d v="2016-01-07T00:00:00"/>
    <x v="942"/>
    <s v="West End Beauty "/>
    <s v="US"/>
    <s v="US"/>
    <n v="9"/>
    <n v="1"/>
    <s v="personal care"/>
    <d v="2023-09-01T00:00:00"/>
    <d v="2015-03-02T00:00:00"/>
    <d v="2015-03-02T00:00:00"/>
    <n v="777"/>
    <n v="777"/>
    <n v="6368"/>
    <s v="PURCHASE"/>
    <x v="0"/>
    <n v="837.38"/>
    <b v="1"/>
    <b v="0"/>
  </r>
  <r>
    <n v="833054520"/>
    <n v="833054520"/>
    <n v="5000"/>
    <n v="3528.44"/>
    <d v="2016-05-01T00:00:00"/>
    <x v="943"/>
    <s v="Quizno's "/>
    <s v="US"/>
    <s v="US"/>
    <n v="5"/>
    <n v="1"/>
    <s v="fastfood"/>
    <d v="2020-12-01T00:00:00"/>
    <d v="2006-12-28T00:00:00"/>
    <d v="2006-12-28T00:00:00"/>
    <n v="703"/>
    <n v="703"/>
    <n v="5815"/>
    <s v="PURCHASE"/>
    <x v="0"/>
    <n v="1471.56"/>
    <b v="1"/>
    <b v="0"/>
  </r>
  <r>
    <n v="561976918"/>
    <n v="561976918"/>
    <n v="5000"/>
    <n v="592.62"/>
    <d v="2016-09-15T00:00:00"/>
    <x v="944"/>
    <s v="Fresh Flowers"/>
    <s v="US"/>
    <s v="US"/>
    <m/>
    <n v="8"/>
    <s v="online_gifts"/>
    <d v="2030-06-01T00:00:00"/>
    <d v="2015-11-21T00:00:00"/>
    <d v="2015-11-21T00:00:00"/>
    <n v="478"/>
    <n v="478"/>
    <n v="4834"/>
    <s v="PURCHASE"/>
    <x v="0"/>
    <n v="4407.38"/>
    <b v="0"/>
    <b v="0"/>
  </r>
  <r>
    <n v="235721673"/>
    <n v="235721673"/>
    <n v="5000"/>
    <n v="839.76"/>
    <d v="2016-03-27T00:00:00"/>
    <x v="552"/>
    <s v="Regal Cinemas "/>
    <s v="US"/>
    <s v="US"/>
    <n v="5"/>
    <n v="1"/>
    <s v="entertainment"/>
    <d v="2031-11-01T00:00:00"/>
    <d v="2013-06-15T00:00:00"/>
    <d v="2016-03-10T00:00:00"/>
    <n v="634"/>
    <n v="634"/>
    <n v="5325"/>
    <s v="PURCHASE"/>
    <x v="0"/>
    <n v="4160.24"/>
    <b v="0"/>
    <b v="0"/>
  </r>
  <r>
    <n v="409283554"/>
    <n v="409283554"/>
    <n v="5000"/>
    <n v="4403"/>
    <d v="2016-04-11T00:00:00"/>
    <x v="945"/>
    <s v="target.com"/>
    <s v="US"/>
    <s v="US"/>
    <n v="2"/>
    <n v="8"/>
    <s v="online_retail"/>
    <d v="2022-04-01T00:00:00"/>
    <d v="2015-08-07T00:00:00"/>
    <d v="2015-08-07T00:00:00"/>
    <n v="571"/>
    <n v="571"/>
    <n v="7165"/>
    <s v="PURCHASE"/>
    <x v="0"/>
    <n v="597"/>
    <b v="0"/>
    <b v="0"/>
  </r>
  <r>
    <n v="472317736"/>
    <n v="472317736"/>
    <n v="5000"/>
    <n v="1011.49"/>
    <d v="2016-11-22T00:00:00"/>
    <x v="946"/>
    <s v="staples.com"/>
    <s v="US"/>
    <s v="US"/>
    <n v="9"/>
    <n v="1"/>
    <s v="online_retail"/>
    <d v="2021-03-01T00:00:00"/>
    <d v="2008-08-25T00:00:00"/>
    <d v="2016-11-17T00:00:00"/>
    <n v="618"/>
    <n v="618"/>
    <n v="7260"/>
    <s v="PURCHASE"/>
    <x v="0"/>
    <n v="3988.51"/>
    <b v="0"/>
    <b v="0"/>
  </r>
  <r>
    <n v="604134231"/>
    <n v="604134231"/>
    <n v="5000"/>
    <n v="785.69"/>
    <d v="2016-10-26T00:00:00"/>
    <x v="947"/>
    <s v="staples.com"/>
    <s v="US"/>
    <s v="US"/>
    <n v="5"/>
    <n v="1"/>
    <s v="online_retail"/>
    <d v="2021-03-01T00:00:00"/>
    <d v="2012-08-18T00:00:00"/>
    <d v="2012-08-18T00:00:00"/>
    <n v="650"/>
    <n v="650"/>
    <n v="570"/>
    <s v="PURCHASE"/>
    <x v="0"/>
    <n v="4214.3100000000004"/>
    <b v="0"/>
    <b v="0"/>
  </r>
  <r>
    <n v="812328116"/>
    <n v="812328116"/>
    <n v="5000"/>
    <n v="3505.63"/>
    <d v="2016-07-16T00:00:00"/>
    <x v="948"/>
    <s v="amazon.com"/>
    <s v="US"/>
    <s v="US"/>
    <n v="2"/>
    <n v="1"/>
    <s v="online_retail"/>
    <d v="2026-04-01T00:00:00"/>
    <d v="2011-05-20T00:00:00"/>
    <d v="2016-06-02T00:00:00"/>
    <n v="312"/>
    <n v="312"/>
    <n v="5335"/>
    <s v="PURCHASE"/>
    <x v="0"/>
    <n v="1494.37"/>
    <b v="0"/>
    <b v="0"/>
  </r>
  <r>
    <n v="584371485"/>
    <n v="584371485"/>
    <n v="5000"/>
    <n v="5000"/>
    <d v="2016-09-26T00:00:00"/>
    <x v="949"/>
    <s v="target.com"/>
    <s v="US"/>
    <s v="US"/>
    <n v="2"/>
    <n v="1"/>
    <s v="online_retail"/>
    <d v="2030-05-01T00:00:00"/>
    <d v="2011-08-13T00:00:00"/>
    <d v="2011-08-13T00:00:00"/>
    <n v="443"/>
    <n v="443"/>
    <n v="5532"/>
    <s v="PURCHASE"/>
    <x v="0"/>
    <n v="0"/>
    <b v="0"/>
    <b v="0"/>
  </r>
  <r>
    <n v="737467182"/>
    <n v="737467182"/>
    <n v="5000"/>
    <n v="1821.83"/>
    <d v="2016-02-24T00:00:00"/>
    <x v="950"/>
    <s v="McDonalds "/>
    <s v="US"/>
    <s v="US"/>
    <n v="9"/>
    <n v="1"/>
    <s v="fastfood"/>
    <d v="2025-11-01T00:00:00"/>
    <d v="2015-06-22T00:00:00"/>
    <d v="2015-06-22T00:00:00"/>
    <n v="752"/>
    <n v="752"/>
    <n v="3166"/>
    <s v="PURCHASE"/>
    <x v="1"/>
    <n v="3178.17"/>
    <b v="1"/>
    <b v="0"/>
  </r>
  <r>
    <n v="916276027"/>
    <n v="916276027"/>
    <n v="5000"/>
    <n v="4308.6099999999997"/>
    <d v="2016-10-16T00:00:00"/>
    <x v="951"/>
    <s v="West End Beauty "/>
    <s v="US"/>
    <s v="US"/>
    <n v="5"/>
    <n v="1"/>
    <s v="personal care"/>
    <d v="2022-08-01T00:00:00"/>
    <d v="2015-10-14T00:00:00"/>
    <d v="2015-10-14T00:00:00"/>
    <n v="749"/>
    <n v="749"/>
    <n v="9458"/>
    <s v="REVERSAL"/>
    <x v="0"/>
    <n v="691.39"/>
    <b v="1"/>
    <b v="0"/>
  </r>
  <r>
    <n v="199820588"/>
    <n v="199820588"/>
    <n v="5000"/>
    <n v="4247.75"/>
    <d v="2016-01-16T00:00:00"/>
    <x v="952"/>
    <s v="Dunkin' Donuts "/>
    <s v="US"/>
    <s v="US"/>
    <n v="9"/>
    <n v="1"/>
    <s v="fastfood"/>
    <d v="2022-11-01T00:00:00"/>
    <d v="2009-09-17T00:00:00"/>
    <d v="2009-09-17T00:00:00"/>
    <n v="789"/>
    <n v="789"/>
    <n v="3292"/>
    <s v="PURCHASE"/>
    <x v="0"/>
    <n v="752.25"/>
    <b v="1"/>
    <b v="0"/>
  </r>
  <r>
    <n v="386622009"/>
    <n v="386622009"/>
    <n v="5000"/>
    <n v="3659.63"/>
    <d v="2016-06-08T00:00:00"/>
    <x v="953"/>
    <s v="Uber"/>
    <s v="US"/>
    <s v="US"/>
    <n v="9"/>
    <n v="1"/>
    <s v="rideshare"/>
    <d v="2031-06-01T00:00:00"/>
    <d v="2012-11-26T00:00:00"/>
    <d v="2016-05-24T00:00:00"/>
    <n v="852"/>
    <n v="852"/>
    <n v="7591"/>
    <s v="PURCHASE"/>
    <x v="0"/>
    <n v="1340.37"/>
    <b v="0"/>
    <b v="0"/>
  </r>
  <r>
    <n v="160743506"/>
    <n v="160743506"/>
    <n v="5000"/>
    <n v="5000"/>
    <d v="2016-03-29T00:00:00"/>
    <x v="954"/>
    <s v="Play Store"/>
    <s v="US"/>
    <s v="US"/>
    <n v="5"/>
    <n v="1"/>
    <s v="mobileapps"/>
    <d v="2022-10-01T00:00:00"/>
    <d v="2014-03-03T00:00:00"/>
    <d v="2014-03-03T00:00:00"/>
    <n v="818"/>
    <n v="818"/>
    <n v="2139"/>
    <s v="PURCHASE"/>
    <x v="0"/>
    <n v="0"/>
    <b v="0"/>
    <b v="0"/>
  </r>
  <r>
    <n v="376921747"/>
    <n v="376921747"/>
    <n v="5000"/>
    <n v="665.78"/>
    <d v="2016-05-16T00:00:00"/>
    <x v="955"/>
    <s v="amazon.com"/>
    <s v="US"/>
    <s v="US"/>
    <n v="5"/>
    <n v="1"/>
    <s v="online_retail"/>
    <d v="2029-07-01T00:00:00"/>
    <d v="2015-10-10T00:00:00"/>
    <d v="2015-10-10T00:00:00"/>
    <n v="843"/>
    <n v="843"/>
    <n v="3502"/>
    <s v="PURCHASE"/>
    <x v="0"/>
    <n v="4334.22"/>
    <b v="0"/>
    <b v="0"/>
  </r>
  <r>
    <n v="365836072"/>
    <n v="365836072"/>
    <n v="5000"/>
    <n v="4719.13"/>
    <d v="2016-12-26T00:00:00"/>
    <x v="956"/>
    <s v="staples.com"/>
    <s v="US"/>
    <s v="US"/>
    <n v="9"/>
    <n v="8"/>
    <s v="online_retail"/>
    <d v="2019-09-01T00:00:00"/>
    <d v="2015-09-07T00:00:00"/>
    <d v="2015-09-07T00:00:00"/>
    <n v="577"/>
    <n v="577"/>
    <n v="4965"/>
    <s v="PURCHASE"/>
    <x v="0"/>
    <n v="280.87"/>
    <b v="0"/>
    <b v="0"/>
  </r>
  <r>
    <n v="847775270"/>
    <n v="847775270"/>
    <n v="5000"/>
    <n v="4817.25"/>
    <d v="2016-09-12T00:00:00"/>
    <x v="957"/>
    <s v="amazon.com"/>
    <s v="US"/>
    <s v="US"/>
    <n v="80"/>
    <n v="1"/>
    <s v="online_retail"/>
    <d v="2030-06-01T00:00:00"/>
    <d v="2011-12-24T00:00:00"/>
    <d v="2011-12-24T00:00:00"/>
    <n v="181"/>
    <n v="181"/>
    <n v="6240"/>
    <s v="PURCHASE"/>
    <x v="0"/>
    <n v="182.75"/>
    <b v="0"/>
    <b v="0"/>
  </r>
  <r>
    <n v="344165159"/>
    <n v="344165159"/>
    <n v="5000"/>
    <n v="856.07"/>
    <d v="2016-03-07T00:00:00"/>
    <x v="958"/>
    <s v="In-N-Out "/>
    <s v="US"/>
    <s v="US"/>
    <n v="9"/>
    <n v="1"/>
    <s v="fastfood"/>
    <d v="2024-03-01T00:00:00"/>
    <d v="2015-06-29T00:00:00"/>
    <d v="2015-06-29T00:00:00"/>
    <n v="632"/>
    <n v="632"/>
    <n v="539"/>
    <s v="PURCHASE"/>
    <x v="0"/>
    <n v="4143.93"/>
    <b v="1"/>
    <b v="0"/>
  </r>
  <r>
    <n v="235721673"/>
    <n v="235721673"/>
    <n v="5000"/>
    <n v="755.16"/>
    <d v="2016-11-26T00:00:00"/>
    <x v="959"/>
    <s v="Regal Cinemas "/>
    <s v="US"/>
    <s v="US"/>
    <n v="9"/>
    <n v="1"/>
    <s v="entertainment"/>
    <d v="2023-12-01T00:00:00"/>
    <d v="2013-06-15T00:00:00"/>
    <d v="2016-09-18T00:00:00"/>
    <n v="634"/>
    <n v="634"/>
    <n v="5325"/>
    <s v="PURCHASE"/>
    <x v="0"/>
    <n v="4244.84"/>
    <b v="1"/>
    <b v="0"/>
  </r>
  <r>
    <n v="409283554"/>
    <n v="409283554"/>
    <n v="5000"/>
    <n v="3060.48"/>
    <d v="2016-07-16T00:00:00"/>
    <x v="960"/>
    <s v="Shake Shack "/>
    <s v="US"/>
    <s v="US"/>
    <n v="5"/>
    <n v="8"/>
    <s v="fastfood"/>
    <d v="2030-08-01T00:00:00"/>
    <d v="2015-08-07T00:00:00"/>
    <d v="2015-08-07T00:00:00"/>
    <n v="571"/>
    <n v="571"/>
    <n v="7165"/>
    <s v="PURCHASE"/>
    <x v="0"/>
    <n v="1939.52"/>
    <b v="1"/>
    <b v="0"/>
  </r>
  <r>
    <n v="653254864"/>
    <n v="653254864"/>
    <n v="5000"/>
    <n v="4199.92"/>
    <d v="2016-05-27T00:00:00"/>
    <x v="961"/>
    <s v="Domino's Pizza "/>
    <s v="US"/>
    <s v="US"/>
    <n v="5"/>
    <n v="8"/>
    <s v="fastfood"/>
    <d v="2031-12-01T00:00:00"/>
    <d v="2015-08-23T00:00:00"/>
    <d v="2015-08-23T00:00:00"/>
    <n v="850"/>
    <n v="850"/>
    <n v="7997"/>
    <s v="PURCHASE"/>
    <x v="0"/>
    <n v="800.08"/>
    <b v="1"/>
    <b v="0"/>
  </r>
  <r>
    <n v="985482987"/>
    <n v="985482987"/>
    <n v="5000"/>
    <n v="2231.98"/>
    <d v="2016-01-21T00:00:00"/>
    <x v="448"/>
    <s v="EZ Putt Putt "/>
    <s v="US"/>
    <s v="US"/>
    <n v="5"/>
    <n v="1"/>
    <s v="entertainment"/>
    <d v="2022-07-01T00:00:00"/>
    <d v="2014-08-25T00:00:00"/>
    <d v="2014-08-25T00:00:00"/>
    <n v="963"/>
    <n v="963"/>
    <n v="368"/>
    <s v="PURCHASE"/>
    <x v="0"/>
    <n v="2768.02"/>
    <b v="1"/>
    <b v="0"/>
  </r>
  <r>
    <n v="838085703"/>
    <n v="838085703"/>
    <n v="5000"/>
    <n v="1137.6199999999999"/>
    <d v="2016-07-03T00:00:00"/>
    <x v="962"/>
    <s v="Uber"/>
    <s v="US"/>
    <s v="US"/>
    <n v="9"/>
    <n v="1"/>
    <s v="rideshare"/>
    <d v="2025-10-01T00:00:00"/>
    <d v="2015-09-24T00:00:00"/>
    <d v="2016-06-06T00:00:00"/>
    <n v="625"/>
    <n v="625"/>
    <n v="4062"/>
    <s v="PURCHASE"/>
    <x v="0"/>
    <n v="3862.38"/>
    <b v="0"/>
    <b v="0"/>
  </r>
  <r>
    <n v="775783821"/>
    <n v="775783821"/>
    <n v="5000"/>
    <n v="1459.36"/>
    <d v="2016-02-08T00:00:00"/>
    <x v="297"/>
    <s v="target.com"/>
    <s v="US"/>
    <s v="US"/>
    <n v="5"/>
    <n v="1"/>
    <s v="online_retail"/>
    <d v="2026-06-01T00:00:00"/>
    <d v="2009-06-03T00:00:00"/>
    <d v="2009-06-03T00:00:00"/>
    <n v="991"/>
    <n v="991"/>
    <n v="6822"/>
    <s v="PURCHASE"/>
    <x v="0"/>
    <n v="3540.64"/>
    <b v="0"/>
    <b v="0"/>
  </r>
  <r>
    <n v="231679743"/>
    <n v="231679743"/>
    <n v="5000"/>
    <n v="4482.43"/>
    <d v="2016-03-18T00:00:00"/>
    <x v="963"/>
    <s v="Shell Gas "/>
    <s v="US"/>
    <s v="US"/>
    <n v="5"/>
    <n v="8"/>
    <s v="fuel"/>
    <d v="2026-05-01T00:00:00"/>
    <d v="2015-03-06T00:00:00"/>
    <d v="2015-03-06T00:00:00"/>
    <n v="494"/>
    <n v="494"/>
    <n v="8967"/>
    <s v="PURCHASE"/>
    <x v="0"/>
    <n v="517.57000000000005"/>
    <b v="1"/>
    <b v="0"/>
  </r>
  <r>
    <n v="115214830"/>
    <n v="115214830"/>
    <n v="5000"/>
    <n v="1917.67"/>
    <d v="2016-03-18T00:00:00"/>
    <x v="964"/>
    <s v="South Steakhouse "/>
    <s v="US"/>
    <s v="US"/>
    <m/>
    <n v="1"/>
    <s v="food"/>
    <d v="2030-09-01T00:00:00"/>
    <d v="2015-06-11T00:00:00"/>
    <d v="2016-01-20T00:00:00"/>
    <n v="422"/>
    <n v="422"/>
    <n v="1605"/>
    <s v="PURCHASE"/>
    <x v="0"/>
    <n v="3082.33"/>
    <b v="1"/>
    <b v="0"/>
  </r>
  <r>
    <n v="460693069"/>
    <n v="460693069"/>
    <n v="5000"/>
    <n v="3154.5"/>
    <d v="2016-12-12T00:00:00"/>
    <x v="965"/>
    <s v="Mobil Gas "/>
    <s v="US"/>
    <s v="US"/>
    <n v="9"/>
    <n v="1"/>
    <s v="fuel"/>
    <d v="2020-05-01T00:00:00"/>
    <d v="2013-05-27T00:00:00"/>
    <d v="2016-06-25T00:00:00"/>
    <n v="582"/>
    <n v="582"/>
    <n v="3577"/>
    <s v="PURCHASE"/>
    <x v="0"/>
    <n v="1845.5"/>
    <b v="1"/>
    <b v="0"/>
  </r>
  <r>
    <n v="285585854"/>
    <n v="285585854"/>
    <n v="5000"/>
    <n v="640.26"/>
    <d v="2016-08-17T00:00:00"/>
    <x v="966"/>
    <s v="South Steakhouse "/>
    <s v="US"/>
    <s v="US"/>
    <n v="9"/>
    <n v="1"/>
    <s v="food"/>
    <d v="2026-03-01T00:00:00"/>
    <d v="2015-06-18T00:00:00"/>
    <d v="2015-06-18T00:00:00"/>
    <n v="571"/>
    <n v="571"/>
    <n v="4913"/>
    <s v="PURCHASE"/>
    <x v="0"/>
    <n v="4359.74"/>
    <b v="1"/>
    <b v="0"/>
  </r>
  <r>
    <n v="694507173"/>
    <n v="694507173"/>
    <n v="5000"/>
    <n v="1513.37"/>
    <d v="2016-05-25T00:00:00"/>
    <x v="967"/>
    <s v="Boston Cafe "/>
    <s v="US"/>
    <s v="US"/>
    <n v="9"/>
    <n v="1"/>
    <s v="food"/>
    <d v="2024-10-01T00:00:00"/>
    <d v="2014-02-05T00:00:00"/>
    <d v="2014-02-05T00:00:00"/>
    <n v="513"/>
    <n v="513"/>
    <n v="3816"/>
    <s v="PURCHASE"/>
    <x v="0"/>
    <n v="3486.63"/>
    <b v="1"/>
    <b v="0"/>
  </r>
  <r>
    <n v="543818466"/>
    <n v="543818466"/>
    <n v="5000"/>
    <n v="4626"/>
    <d v="2016-11-07T00:00:00"/>
    <x v="968"/>
    <s v="Franks Pub "/>
    <s v="US"/>
    <s v="US"/>
    <n v="5"/>
    <n v="8"/>
    <s v="food"/>
    <d v="2021-06-01T00:00:00"/>
    <d v="2015-06-27T00:00:00"/>
    <d v="2016-09-20T00:00:00"/>
    <n v="721"/>
    <n v="721"/>
    <n v="4306"/>
    <s v="PURCHASE"/>
    <x v="0"/>
    <n v="374"/>
    <b v="1"/>
    <b v="0"/>
  </r>
  <r>
    <n v="656182594"/>
    <n v="656182594"/>
    <n v="5000"/>
    <n v="4151.3100000000004"/>
    <d v="2016-10-18T00:00:00"/>
    <x v="969"/>
    <s v="Shell Gas "/>
    <m/>
    <m/>
    <n v="9"/>
    <n v="1"/>
    <s v="fuel"/>
    <d v="2027-05-01T00:00:00"/>
    <d v="2013-09-16T00:00:00"/>
    <d v="2013-09-16T00:00:00"/>
    <n v="453"/>
    <n v="453"/>
    <n v="5361"/>
    <s v="PURCHASE"/>
    <x v="0"/>
    <n v="848.69"/>
    <b v="1"/>
    <b v="0"/>
  </r>
  <r>
    <n v="812328116"/>
    <n v="812328116"/>
    <n v="5000"/>
    <n v="2419.86"/>
    <d v="2016-03-03T00:00:00"/>
    <x v="970"/>
    <s v="ebay.com"/>
    <s v="US"/>
    <s v="US"/>
    <n v="9"/>
    <n v="1"/>
    <s v="online_retail"/>
    <d v="2032-01-01T00:00:00"/>
    <d v="2011-05-20T00:00:00"/>
    <d v="2016-01-16T00:00:00"/>
    <n v="312"/>
    <n v="312"/>
    <n v="5335"/>
    <s v="PURCHASE"/>
    <x v="0"/>
    <n v="2580.14"/>
    <b v="0"/>
    <b v="0"/>
  </r>
  <r>
    <n v="979187005"/>
    <n v="979187005"/>
    <n v="5000"/>
    <n v="2019.07"/>
    <d v="2016-09-04T00:00:00"/>
    <x v="971"/>
    <s v="Ray's Fries "/>
    <s v="US"/>
    <s v="US"/>
    <n v="5"/>
    <n v="1"/>
    <s v="food"/>
    <d v="2029-10-01T00:00:00"/>
    <d v="2015-03-16T00:00:00"/>
    <d v="2016-07-22T00:00:00"/>
    <n v="741"/>
    <n v="741"/>
    <n v="2315"/>
    <s v="PURCHASE"/>
    <x v="0"/>
    <n v="2980.93"/>
    <b v="1"/>
    <b v="0"/>
  </r>
  <r>
    <n v="715145398"/>
    <n v="715145398"/>
    <n v="5000"/>
    <n v="2637.29"/>
    <d v="2016-07-17T00:00:00"/>
    <x v="13"/>
    <s v="Best Bistro "/>
    <s v="US"/>
    <s v="US"/>
    <n v="9"/>
    <n v="1"/>
    <s v="food"/>
    <d v="2024-01-01T00:00:00"/>
    <d v="2008-09-14T00:00:00"/>
    <d v="2016-05-29T00:00:00"/>
    <n v="861"/>
    <n v="861"/>
    <n v="7264"/>
    <s v="ADDRESS_VERIFICATION"/>
    <x v="0"/>
    <n v="2362.71"/>
    <b v="0"/>
    <b v="0"/>
  </r>
  <r>
    <n v="806338307"/>
    <n v="806338307"/>
    <n v="2500"/>
    <n v="2395.04"/>
    <d v="2016-02-11T00:00:00"/>
    <x v="972"/>
    <s v="Krispy Kreme "/>
    <s v="US"/>
    <s v="US"/>
    <n v="5"/>
    <n v="1"/>
    <s v="fastfood"/>
    <d v="2029-10-01T00:00:00"/>
    <d v="2014-04-14T00:00:00"/>
    <d v="2014-04-14T00:00:00"/>
    <n v="993"/>
    <n v="993"/>
    <n v="1225"/>
    <s v="PURCHASE"/>
    <x v="0"/>
    <n v="104.96"/>
    <b v="1"/>
    <b v="0"/>
  </r>
  <r>
    <n v="763201731"/>
    <n v="763201731"/>
    <n v="2500"/>
    <n v="1499.4"/>
    <d v="2016-05-19T00:00:00"/>
    <x v="973"/>
    <s v="walmart.com"/>
    <s v="US"/>
    <s v="US"/>
    <n v="5"/>
    <n v="1"/>
    <s v="online_retail"/>
    <d v="2019-05-01T00:00:00"/>
    <d v="2014-12-16T00:00:00"/>
    <d v="2016-04-16T00:00:00"/>
    <n v="348"/>
    <n v="348"/>
    <n v="4161"/>
    <s v="PURCHASE"/>
    <x v="0"/>
    <n v="1000.6"/>
    <b v="0"/>
    <b v="0"/>
  </r>
  <r>
    <n v="936339359"/>
    <n v="936339359"/>
    <n v="2500"/>
    <n v="352.65"/>
    <d v="2016-04-17T00:00:00"/>
    <x v="974"/>
    <s v="staples.com"/>
    <s v="US"/>
    <s v="US"/>
    <n v="5"/>
    <n v="1"/>
    <s v="online_retail"/>
    <d v="2020-09-01T00:00:00"/>
    <d v="2010-11-09T00:00:00"/>
    <d v="2013-04-29T00:00:00"/>
    <n v="650"/>
    <n v="650"/>
    <n v="4168"/>
    <s v="PURCHASE"/>
    <x v="0"/>
    <n v="2147.35"/>
    <b v="0"/>
    <b v="0"/>
  </r>
  <r>
    <n v="791188211"/>
    <n v="791188211"/>
    <n v="2500"/>
    <n v="698.34"/>
    <d v="2016-11-19T00:00:00"/>
    <x v="846"/>
    <s v="Apple iTunes"/>
    <s v="US"/>
    <s v="US"/>
    <n v="9"/>
    <n v="1"/>
    <s v="mobileapps"/>
    <d v="2031-03-01T00:00:00"/>
    <d v="2015-10-28T00:00:00"/>
    <d v="2015-10-28T00:00:00"/>
    <n v="608"/>
    <n v="608"/>
    <n v="2151"/>
    <s v="PURCHASE"/>
    <x v="0"/>
    <n v="1801.66"/>
    <b v="0"/>
    <b v="0"/>
  </r>
  <r>
    <n v="657601935"/>
    <n v="657601935"/>
    <n v="2500"/>
    <n v="1146.3399999999999"/>
    <d v="2016-10-15T00:00:00"/>
    <x v="975"/>
    <s v="Blue Mountain eCards"/>
    <s v="US"/>
    <s v="US"/>
    <n v="9"/>
    <n v="1"/>
    <s v="online_gifts"/>
    <d v="2029-05-01T00:00:00"/>
    <d v="2014-12-25T00:00:00"/>
    <d v="2016-04-15T00:00:00"/>
    <n v="824"/>
    <n v="824"/>
    <n v="5880"/>
    <s v="REVERSAL"/>
    <x v="0"/>
    <n v="1353.66"/>
    <b v="0"/>
    <b v="0"/>
  </r>
  <r>
    <n v="428892294"/>
    <n v="428892294"/>
    <n v="2500"/>
    <n v="2250.13"/>
    <d v="2016-08-13T00:00:00"/>
    <x v="976"/>
    <s v="Fresh Flowers"/>
    <s v="US"/>
    <s v="US"/>
    <n v="2"/>
    <n v="1"/>
    <s v="online_gifts"/>
    <d v="2020-06-01T00:00:00"/>
    <d v="2014-05-24T00:00:00"/>
    <d v="2016-08-02T00:00:00"/>
    <n v="654"/>
    <n v="654"/>
    <n v="4737"/>
    <s v="PURCHASE"/>
    <x v="0"/>
    <n v="249.87"/>
    <b v="0"/>
    <b v="0"/>
  </r>
  <r>
    <n v="206424084"/>
    <n v="206424084"/>
    <n v="2500"/>
    <n v="1616.97"/>
    <d v="2016-01-22T00:00:00"/>
    <x v="977"/>
    <s v="Uber"/>
    <s v="US"/>
    <s v="US"/>
    <n v="5"/>
    <n v="1"/>
    <s v="rideshare"/>
    <d v="2030-10-01T00:00:00"/>
    <d v="2014-08-09T00:00:00"/>
    <d v="2014-08-09T00:00:00"/>
    <n v="521"/>
    <n v="521"/>
    <n v="9125"/>
    <s v="PURCHASE"/>
    <x v="0"/>
    <n v="883.03"/>
    <b v="0"/>
    <b v="0"/>
  </r>
  <r>
    <n v="351357592"/>
    <n v="351357592"/>
    <n v="2500"/>
    <n v="2229.11"/>
    <d v="2016-06-09T00:00:00"/>
    <x v="978"/>
    <s v="oldnavy.com"/>
    <s v="US"/>
    <s v="US"/>
    <n v="5"/>
    <n v="1"/>
    <s v="online_retail"/>
    <d v="2028-01-01T00:00:00"/>
    <d v="2013-12-09T00:00:00"/>
    <d v="2013-12-09T00:00:00"/>
    <n v="964"/>
    <n v="964"/>
    <n v="5206"/>
    <s v="PURCHASE"/>
    <x v="0"/>
    <n v="270.89"/>
    <b v="0"/>
    <b v="0"/>
  </r>
  <r>
    <n v="497682613"/>
    <n v="497682613"/>
    <n v="2500"/>
    <n v="737.58"/>
    <d v="2016-01-24T00:00:00"/>
    <x v="979"/>
    <s v="Uber"/>
    <s v="US"/>
    <s v="US"/>
    <n v="5"/>
    <n v="1"/>
    <s v="rideshare"/>
    <d v="2028-11-01T00:00:00"/>
    <d v="2013-02-12T00:00:00"/>
    <d v="2013-02-12T00:00:00"/>
    <n v="838"/>
    <n v="838"/>
    <n v="9982"/>
    <s v="PURCHASE"/>
    <x v="0"/>
    <n v="1762.42"/>
    <b v="0"/>
    <b v="0"/>
  </r>
  <r>
    <n v="545561356"/>
    <n v="545561356"/>
    <n v="2500"/>
    <n v="199.18"/>
    <d v="2016-03-07T00:00:00"/>
    <x v="980"/>
    <s v="Walgreens "/>
    <s v="US"/>
    <s v="US"/>
    <n v="5"/>
    <n v="1"/>
    <s v="health"/>
    <d v="2028-11-01T00:00:00"/>
    <d v="2014-04-03T00:00:00"/>
    <d v="2014-04-03T00:00:00"/>
    <n v="842"/>
    <n v="842"/>
    <n v="4590"/>
    <s v="PURCHASE"/>
    <x v="0"/>
    <n v="2300.8200000000002"/>
    <b v="1"/>
    <b v="0"/>
  </r>
  <r>
    <n v="936339359"/>
    <n v="936339359"/>
    <n v="2500"/>
    <n v="1694.14"/>
    <d v="2016-08-08T00:00:00"/>
    <x v="981"/>
    <s v="AMC "/>
    <s v="US"/>
    <s v="US"/>
    <n v="5"/>
    <n v="8"/>
    <s v="entertainment"/>
    <d v="2025-07-01T00:00:00"/>
    <d v="2010-11-09T00:00:00"/>
    <d v="2013-04-29T00:00:00"/>
    <n v="650"/>
    <n v="650"/>
    <n v="4168"/>
    <s v="PURCHASE"/>
    <x v="0"/>
    <n v="805.86"/>
    <b v="1"/>
    <b v="0"/>
  </r>
  <r>
    <n v="392264564"/>
    <n v="392264564"/>
    <n v="2500"/>
    <n v="337.12"/>
    <d v="2016-06-28T00:00:00"/>
    <x v="982"/>
    <s v="In-N-Out "/>
    <s v="US"/>
    <s v="US"/>
    <n v="2"/>
    <n v="1"/>
    <s v="fastfood"/>
    <d v="2023-04-01T00:00:00"/>
    <d v="2012-05-06T00:00:00"/>
    <d v="2012-05-06T00:00:00"/>
    <n v="635"/>
    <n v="635"/>
    <n v="8001"/>
    <s v="REVERSAL"/>
    <x v="0"/>
    <n v="2162.88"/>
    <b v="1"/>
    <b v="0"/>
  </r>
  <r>
    <n v="327641742"/>
    <n v="327641742"/>
    <n v="2500"/>
    <n v="346.11"/>
    <d v="2016-08-13T00:00:00"/>
    <x v="983"/>
    <s v="WSC "/>
    <s v="US"/>
    <s v="US"/>
    <n v="5"/>
    <n v="1"/>
    <s v="health"/>
    <d v="2026-09-01T00:00:00"/>
    <d v="2015-11-19T00:00:00"/>
    <d v="2016-07-24T00:00:00"/>
    <n v="124"/>
    <n v="124"/>
    <n v="2153"/>
    <s v="PURCHASE"/>
    <x v="0"/>
    <n v="2153.89"/>
    <b v="0"/>
    <b v="0"/>
  </r>
  <r>
    <n v="719873381"/>
    <n v="719873381"/>
    <n v="2500"/>
    <n v="1430.24"/>
    <d v="2016-09-01T00:00:00"/>
    <x v="984"/>
    <s v="Boost Mobile "/>
    <s v="US"/>
    <s v="US"/>
    <n v="9"/>
    <n v="1"/>
    <s v="cable/phone"/>
    <d v="2031-12-01T00:00:00"/>
    <d v="2015-12-22T00:00:00"/>
    <d v="2016-07-23T00:00:00"/>
    <n v="986"/>
    <n v="986"/>
    <n v="2242"/>
    <s v="PURCHASE"/>
    <x v="0"/>
    <n v="1069.76"/>
    <b v="0"/>
    <b v="0"/>
  </r>
  <r>
    <n v="468802073"/>
    <n v="468802073"/>
    <n v="2500"/>
    <n v="2233.44"/>
    <d v="2016-11-08T00:00:00"/>
    <x v="985"/>
    <s v="Shell Gas "/>
    <s v="US"/>
    <s v="US"/>
    <n v="5"/>
    <n v="1"/>
    <s v="fuel"/>
    <d v="2030-11-01T00:00:00"/>
    <d v="2015-07-08T00:00:00"/>
    <d v="2015-07-08T00:00:00"/>
    <n v="496"/>
    <n v="496"/>
    <n v="7582"/>
    <s v="PURCHASE"/>
    <x v="0"/>
    <n v="266.56"/>
    <b v="1"/>
    <b v="0"/>
  </r>
  <r>
    <n v="610713467"/>
    <n v="610713467"/>
    <n v="2500"/>
    <n v="2164.4499999999998"/>
    <d v="2016-02-21T00:00:00"/>
    <x v="986"/>
    <s v="Washington Times"/>
    <s v="US"/>
    <s v="US"/>
    <n v="90"/>
    <n v="1"/>
    <s v="subscriptions"/>
    <d v="2030-12-01T00:00:00"/>
    <d v="2015-12-25T00:00:00"/>
    <d v="2016-01-18T00:00:00"/>
    <n v="294"/>
    <n v="294"/>
    <n v="2319"/>
    <s v="PURCHASE"/>
    <x v="0"/>
    <n v="335.55"/>
    <b v="1"/>
    <b v="0"/>
  </r>
  <r>
    <n v="352733468"/>
    <n v="352733468"/>
    <n v="2500"/>
    <n v="1810.37"/>
    <d v="2016-02-19T00:00:00"/>
    <x v="987"/>
    <s v="westelm.com"/>
    <s v="US"/>
    <s v="US"/>
    <n v="5"/>
    <n v="8"/>
    <s v="furniture"/>
    <d v="2026-10-01T00:00:00"/>
    <d v="2009-12-11T00:00:00"/>
    <d v="2009-12-11T00:00:00"/>
    <n v="610"/>
    <n v="610"/>
    <n v="8518"/>
    <s v="PURCHASE"/>
    <x v="0"/>
    <n v="689.63"/>
    <b v="1"/>
    <b v="0"/>
  </r>
  <r>
    <n v="428892294"/>
    <n v="428892294"/>
    <n v="2500"/>
    <n v="1585.15"/>
    <d v="2016-06-18T00:00:00"/>
    <x v="988"/>
    <s v="Next Day Online Services"/>
    <s v="US"/>
    <s v="US"/>
    <n v="9"/>
    <n v="8"/>
    <s v="online_gifts"/>
    <d v="2032-01-01T00:00:00"/>
    <d v="2014-05-24T00:00:00"/>
    <d v="2016-05-02T00:00:00"/>
    <n v="654"/>
    <n v="654"/>
    <n v="4737"/>
    <s v="PURCHASE"/>
    <x v="0"/>
    <n v="914.85"/>
    <b v="0"/>
    <b v="0"/>
  </r>
  <r>
    <n v="824423647"/>
    <n v="824423647"/>
    <n v="2500"/>
    <n v="528.03"/>
    <d v="2016-01-31T00:00:00"/>
    <x v="670"/>
    <s v="ebay.com"/>
    <s v="US"/>
    <s v="US"/>
    <n v="9"/>
    <n v="1"/>
    <s v="online_retail"/>
    <d v="2031-11-01T00:00:00"/>
    <d v="2014-08-22T00:00:00"/>
    <d v="2016-01-27T00:00:00"/>
    <n v="226"/>
    <n v="226"/>
    <n v="6606"/>
    <s v="PURCHASE"/>
    <x v="0"/>
    <n v="1971.97"/>
    <b v="0"/>
    <b v="0"/>
  </r>
  <r>
    <n v="824953960"/>
    <n v="824953960"/>
    <n v="2500"/>
    <n v="1296.42"/>
    <d v="2016-01-27T00:00:00"/>
    <x v="989"/>
    <s v="American Airlines"/>
    <s v="US"/>
    <s v="US"/>
    <n v="2"/>
    <n v="1"/>
    <s v="airline"/>
    <d v="2027-10-01T00:00:00"/>
    <d v="2012-03-22T00:00:00"/>
    <d v="2016-01-25T00:00:00"/>
    <n v="716"/>
    <n v="716"/>
    <n v="1124"/>
    <s v="PURCHASE"/>
    <x v="0"/>
    <n v="1203.58"/>
    <b v="0"/>
    <b v="0"/>
  </r>
  <r>
    <n v="743751772"/>
    <n v="743751772"/>
    <n v="2500"/>
    <n v="857.99"/>
    <d v="2016-09-20T00:00:00"/>
    <x v="990"/>
    <s v="Lyft"/>
    <s v="US"/>
    <s v="US"/>
    <n v="9"/>
    <n v="1"/>
    <s v="rideshare"/>
    <d v="2030-11-01T00:00:00"/>
    <d v="2013-10-13T00:00:00"/>
    <d v="2013-10-13T00:00:00"/>
    <n v="327"/>
    <n v="327"/>
    <n v="6541"/>
    <s v="PURCHASE"/>
    <x v="0"/>
    <n v="1642.01"/>
    <b v="0"/>
    <b v="0"/>
  </r>
  <r>
    <n v="417549733"/>
    <n v="417549733"/>
    <n v="2500"/>
    <n v="1810.54"/>
    <d v="2016-08-07T00:00:00"/>
    <x v="991"/>
    <s v="amazon.com"/>
    <s v="US"/>
    <s v="US"/>
    <n v="5"/>
    <n v="8"/>
    <s v="online_retail"/>
    <d v="2024-05-01T00:00:00"/>
    <d v="2015-02-16T00:00:00"/>
    <d v="2016-06-25T00:00:00"/>
    <n v="475"/>
    <n v="475"/>
    <n v="0"/>
    <s v="PURCHASE"/>
    <x v="0"/>
    <n v="689.46"/>
    <b v="0"/>
    <b v="0"/>
  </r>
  <r>
    <n v="919132339"/>
    <n v="919132339"/>
    <n v="2500"/>
    <n v="1509.8"/>
    <d v="2016-03-27T00:00:00"/>
    <x v="992"/>
    <s v="Walgreens "/>
    <s v="US"/>
    <s v="US"/>
    <n v="9"/>
    <n v="1"/>
    <s v="health"/>
    <d v="2030-07-01T00:00:00"/>
    <d v="2014-12-15T00:00:00"/>
    <d v="2014-12-15T00:00:00"/>
    <n v="893"/>
    <n v="893"/>
    <n v="33"/>
    <s v="PURCHASE"/>
    <x v="1"/>
    <n v="990.2"/>
    <b v="1"/>
    <b v="0"/>
  </r>
  <r>
    <n v="854435901"/>
    <n v="854435901"/>
    <n v="2500"/>
    <n v="1520.25"/>
    <d v="2016-11-13T00:00:00"/>
    <x v="993"/>
    <s v="Minneapolis News"/>
    <s v="US"/>
    <s v="US"/>
    <n v="5"/>
    <n v="1"/>
    <s v="subscriptions"/>
    <d v="2020-07-01T00:00:00"/>
    <d v="2015-03-18T00:00:00"/>
    <d v="2015-03-18T00:00:00"/>
    <n v="129"/>
    <n v="129"/>
    <n v="9457"/>
    <s v="PURCHASE"/>
    <x v="0"/>
    <n v="979.75"/>
    <b v="0"/>
    <b v="0"/>
  </r>
  <r>
    <n v="719873381"/>
    <n v="719873381"/>
    <n v="2500"/>
    <n v="642.80999999999995"/>
    <d v="2016-06-22T00:00:00"/>
    <x v="994"/>
    <s v="In-N-Out "/>
    <s v="US"/>
    <s v="US"/>
    <n v="9"/>
    <n v="8"/>
    <s v="fastfood"/>
    <d v="2026-12-01T00:00:00"/>
    <d v="2015-12-22T00:00:00"/>
    <d v="2016-06-14T00:00:00"/>
    <n v="986"/>
    <n v="986"/>
    <n v="2242"/>
    <s v="PURCHASE"/>
    <x v="1"/>
    <n v="1857.19"/>
    <b v="1"/>
    <b v="0"/>
  </r>
  <r>
    <n v="795062501"/>
    <n v="795062501"/>
    <n v="2500"/>
    <n v="667.6"/>
    <d v="2016-05-28T00:00:00"/>
    <x v="995"/>
    <s v="Blue Mountain eCards"/>
    <s v="US"/>
    <s v="US"/>
    <n v="5"/>
    <n v="8"/>
    <s v="online_gifts"/>
    <d v="2024-07-01T00:00:00"/>
    <d v="2015-12-25T00:00:00"/>
    <d v="2015-12-25T00:00:00"/>
    <n v="740"/>
    <n v="740"/>
    <n v="193"/>
    <s v="PURCHASE"/>
    <x v="0"/>
    <n v="1832.4"/>
    <b v="0"/>
    <b v="0"/>
  </r>
  <r>
    <n v="972633729"/>
    <n v="972633729"/>
    <n v="2500"/>
    <n v="1339.57"/>
    <d v="2016-11-22T00:00:00"/>
    <x v="996"/>
    <s v="Taco Bell "/>
    <s v="US"/>
    <s v="US"/>
    <n v="90"/>
    <n v="1"/>
    <s v="fastfood"/>
    <d v="2026-05-01T00:00:00"/>
    <d v="2015-11-01T00:00:00"/>
    <d v="2015-11-01T00:00:00"/>
    <n v="628"/>
    <n v="628"/>
    <n v="5460"/>
    <s v="PURCHASE"/>
    <x v="0"/>
    <n v="1160.43"/>
    <b v="1"/>
    <b v="0"/>
  </r>
  <r>
    <n v="515888928"/>
    <n v="515888928"/>
    <n v="2500"/>
    <n v="606.69000000000005"/>
    <d v="2016-03-29T00:00:00"/>
    <x v="997"/>
    <s v="Hyatt House "/>
    <s v="US"/>
    <s v="US"/>
    <n v="2"/>
    <n v="1"/>
    <s v="hotels"/>
    <d v="2023-07-01T00:00:00"/>
    <d v="2010-12-16T00:00:00"/>
    <d v="2010-12-16T00:00:00"/>
    <n v="481"/>
    <n v="481"/>
    <n v="1521"/>
    <s v="PURCHASE"/>
    <x v="0"/>
    <n v="1893.31"/>
    <b v="0"/>
    <b v="0"/>
  </r>
  <r>
    <n v="158848043"/>
    <n v="158848043"/>
    <n v="2500"/>
    <n v="292.17"/>
    <d v="2016-04-24T00:00:00"/>
    <x v="998"/>
    <s v="target.com"/>
    <s v="US"/>
    <s v="US"/>
    <n v="9"/>
    <n v="1"/>
    <s v="online_retail"/>
    <d v="2027-10-01T00:00:00"/>
    <d v="2015-04-25T00:00:00"/>
    <d v="2015-04-25T00:00:00"/>
    <n v="153"/>
    <n v="153"/>
    <n v="8894"/>
    <s v="PURCHASE"/>
    <x v="0"/>
    <n v="2207.83"/>
    <b v="0"/>
    <b v="0"/>
  </r>
  <r>
    <n v="964061185"/>
    <n v="964061185"/>
    <n v="2500"/>
    <n v="591.38"/>
    <d v="2016-04-08T00:00:00"/>
    <x v="13"/>
    <s v="alibaba.com"/>
    <s v="US"/>
    <s v="US"/>
    <n v="5"/>
    <n v="1"/>
    <s v="online_retail"/>
    <d v="2018-12-01T00:00:00"/>
    <d v="2014-05-29T00:00:00"/>
    <d v="2014-05-29T00:00:00"/>
    <n v="283"/>
    <n v="283"/>
    <n v="6575"/>
    <s v="ADDRESS_VERIFICATION"/>
    <x v="0"/>
    <n v="1908.62"/>
    <b v="0"/>
    <b v="0"/>
  </r>
  <r>
    <n v="394349187"/>
    <n v="394349187"/>
    <n v="2500"/>
    <n v="523.29"/>
    <d v="2016-11-16T00:00:00"/>
    <x v="999"/>
    <s v="1st Sandwitch Bar "/>
    <s v="US"/>
    <s v="US"/>
    <n v="2"/>
    <n v="1"/>
    <s v="food"/>
    <d v="2031-12-01T00:00:00"/>
    <d v="2013-11-18T00:00:00"/>
    <d v="2013-11-18T00:00:00"/>
    <n v="381"/>
    <n v="381"/>
    <n v="8880"/>
    <s v="PURCHASE"/>
    <x v="0"/>
    <n v="1976.71"/>
    <b v="1"/>
    <b v="0"/>
  </r>
  <r>
    <n v="743751772"/>
    <n v="743751772"/>
    <n v="2500"/>
    <n v="1726.54"/>
    <d v="2016-06-16T00:00:00"/>
    <x v="1000"/>
    <s v="netflix.com"/>
    <s v="US"/>
    <s v="US"/>
    <n v="2"/>
    <n v="1"/>
    <s v="online_subscriptions"/>
    <d v="2022-02-01T00:00:00"/>
    <d v="2013-10-13T00:00:00"/>
    <d v="2013-10-13T00:00:00"/>
    <n v="327"/>
    <n v="327"/>
    <n v="6541"/>
    <s v="PURCHASE"/>
    <x v="0"/>
    <n v="773.46"/>
    <b v="0"/>
    <b v="0"/>
  </r>
  <r>
    <n v="687900697"/>
    <n v="687900697"/>
    <n v="2500"/>
    <n v="2135.17"/>
    <d v="2016-10-07T00:00:00"/>
    <x v="1001"/>
    <s v="Lyft"/>
    <s v="US"/>
    <s v="US"/>
    <n v="9"/>
    <n v="8"/>
    <s v="rideshare"/>
    <d v="2021-09-01T00:00:00"/>
    <d v="2013-11-08T00:00:00"/>
    <d v="2013-11-08T00:00:00"/>
    <n v="109"/>
    <n v="109"/>
    <n v="6899"/>
    <s v="PURCHASE"/>
    <x v="0"/>
    <n v="364.83"/>
    <b v="0"/>
    <b v="0"/>
  </r>
  <r>
    <n v="428892294"/>
    <n v="428892294"/>
    <n v="2500"/>
    <n v="756.37"/>
    <d v="2016-10-22T00:00:00"/>
    <x v="1002"/>
    <s v="Fresh eCards"/>
    <s v="US"/>
    <s v="US"/>
    <n v="9"/>
    <n v="8"/>
    <s v="online_gifts"/>
    <d v="2023-02-01T00:00:00"/>
    <d v="2014-05-24T00:00:00"/>
    <d v="2016-08-02T00:00:00"/>
    <n v="654"/>
    <n v="654"/>
    <n v="4737"/>
    <s v="PURCHASE"/>
    <x v="0"/>
    <n v="1743.63"/>
    <b v="0"/>
    <b v="0"/>
  </r>
  <r>
    <n v="366771685"/>
    <n v="366771685"/>
    <n v="2500"/>
    <n v="1959.42"/>
    <d v="2016-11-06T00:00:00"/>
    <x v="1003"/>
    <s v="Mobile eCards"/>
    <s v="US"/>
    <s v="US"/>
    <n v="2"/>
    <n v="1"/>
    <s v="online_gifts"/>
    <d v="2024-12-01T00:00:00"/>
    <d v="2013-04-27T00:00:00"/>
    <d v="2013-04-27T00:00:00"/>
    <n v="367"/>
    <n v="367"/>
    <n v="40"/>
    <s v="PURCHASE"/>
    <x v="0"/>
    <n v="540.58000000000004"/>
    <b v="0"/>
    <b v="0"/>
  </r>
  <r>
    <n v="525692763"/>
    <n v="525692763"/>
    <n v="2500"/>
    <n v="1863.04"/>
    <d v="2016-08-09T00:00:00"/>
    <x v="799"/>
    <s v="AMC "/>
    <s v="US"/>
    <s v="US"/>
    <n v="5"/>
    <n v="8"/>
    <s v="entertainment"/>
    <d v="2022-07-01T00:00:00"/>
    <d v="2015-01-28T00:00:00"/>
    <d v="2015-01-28T00:00:00"/>
    <n v="212"/>
    <n v="212"/>
    <n v="6651"/>
    <s v="PURCHASE"/>
    <x v="0"/>
    <n v="636.96"/>
    <b v="1"/>
    <b v="0"/>
  </r>
  <r>
    <n v="499264106"/>
    <n v="499264106"/>
    <n v="2500"/>
    <n v="1735.18"/>
    <d v="2016-10-20T00:00:00"/>
    <x v="1004"/>
    <s v="34th Bistro"/>
    <s v="US"/>
    <s v="US"/>
    <n v="9"/>
    <n v="1"/>
    <s v="food"/>
    <d v="2024-12-01T00:00:00"/>
    <d v="2011-10-05T00:00:00"/>
    <d v="2011-10-05T00:00:00"/>
    <n v="593"/>
    <n v="593"/>
    <n v="5906"/>
    <s v="REVERSAL"/>
    <x v="0"/>
    <n v="764.82"/>
    <b v="1"/>
    <b v="0"/>
  </r>
  <r>
    <n v="256659308"/>
    <n v="256659308"/>
    <n v="2500"/>
    <n v="2476.15"/>
    <d v="2016-02-26T00:00:00"/>
    <x v="1005"/>
    <s v="Walgreens "/>
    <s v="US"/>
    <s v="US"/>
    <n v="9"/>
    <n v="1"/>
    <s v="health"/>
    <d v="2030-01-01T00:00:00"/>
    <d v="2015-06-12T00:00:00"/>
    <d v="2015-06-12T00:00:00"/>
    <n v="473"/>
    <n v="473"/>
    <n v="5050"/>
    <s v="PURCHASE"/>
    <x v="0"/>
    <n v="23.85"/>
    <b v="0"/>
    <b v="0"/>
  </r>
  <r>
    <n v="688155616"/>
    <n v="688155616"/>
    <n v="2500"/>
    <n v="1599.31"/>
    <d v="2016-12-09T00:00:00"/>
    <x v="1006"/>
    <s v="Williams Sonoma"/>
    <s v="US"/>
    <s v="US"/>
    <n v="9"/>
    <n v="1"/>
    <s v="furniture"/>
    <d v="2028-12-01T00:00:00"/>
    <d v="2015-05-14T00:00:00"/>
    <d v="2016-02-04T00:00:00"/>
    <n v="969"/>
    <n v="969"/>
    <n v="9407"/>
    <s v="PURCHASE"/>
    <x v="0"/>
    <n v="900.69"/>
    <b v="1"/>
    <b v="0"/>
  </r>
  <r>
    <n v="184979812"/>
    <n v="184979812"/>
    <n v="2500"/>
    <n v="2500"/>
    <d v="2016-06-19T00:00:00"/>
    <x v="13"/>
    <s v="apple.com"/>
    <s v="US"/>
    <s v="US"/>
    <n v="9"/>
    <n v="8"/>
    <s v="online_retail"/>
    <d v="2024-09-01T00:00:00"/>
    <d v="2015-05-04T00:00:00"/>
    <d v="2016-06-10T00:00:00"/>
    <n v="244"/>
    <n v="244"/>
    <n v="2664"/>
    <s v="ADDRESS_VERIFICATION"/>
    <x v="0"/>
    <n v="0"/>
    <b v="0"/>
    <b v="0"/>
  </r>
  <r>
    <n v="351357592"/>
    <n v="351357592"/>
    <n v="2500"/>
    <n v="477.98"/>
    <d v="2016-11-07T00:00:00"/>
    <x v="1007"/>
    <s v="Lyft"/>
    <s v="US"/>
    <s v="US"/>
    <n v="9"/>
    <n v="1"/>
    <s v="rideshare"/>
    <d v="2018-06-01T00:00:00"/>
    <d v="2013-12-09T00:00:00"/>
    <d v="2016-09-28T00:00:00"/>
    <n v="964"/>
    <n v="964"/>
    <n v="5206"/>
    <s v="PURCHASE"/>
    <x v="0"/>
    <n v="2022.02"/>
    <b v="0"/>
    <b v="0"/>
  </r>
  <r>
    <n v="351092180"/>
    <n v="351092180"/>
    <n v="2500"/>
    <n v="557.27"/>
    <d v="2016-02-08T00:00:00"/>
    <x v="1008"/>
    <s v="Uber"/>
    <s v="US"/>
    <s v="US"/>
    <n v="9"/>
    <n v="1"/>
    <s v="rideshare"/>
    <d v="2022-10-01T00:00:00"/>
    <d v="2015-08-18T00:00:00"/>
    <d v="2015-08-18T00:00:00"/>
    <n v="565"/>
    <n v="565"/>
    <n v="4204"/>
    <s v="PURCHASE"/>
    <x v="0"/>
    <n v="1942.73"/>
    <b v="0"/>
    <b v="0"/>
  </r>
  <r>
    <n v="603686297"/>
    <n v="603686297"/>
    <n v="2500"/>
    <n v="431.56"/>
    <d v="2016-08-02T00:00:00"/>
    <x v="1009"/>
    <s v="Spotify"/>
    <s v="US"/>
    <s v="US"/>
    <n v="9"/>
    <n v="1"/>
    <s v="online_subscriptions"/>
    <d v="2026-01-01T00:00:00"/>
    <d v="2007-04-26T00:00:00"/>
    <d v="2007-04-26T00:00:00"/>
    <n v="394"/>
    <n v="394"/>
    <n v="5080"/>
    <s v="PURCHASE"/>
    <x v="0"/>
    <n v="2068.44"/>
    <b v="0"/>
    <b v="0"/>
  </r>
  <r>
    <n v="327641742"/>
    <n v="327641742"/>
    <n v="2500"/>
    <n v="1667.83"/>
    <d v="2016-08-09T00:00:00"/>
    <x v="1010"/>
    <s v="Planet Fitness "/>
    <s v="US"/>
    <s v="US"/>
    <n v="9"/>
    <n v="1"/>
    <s v="health"/>
    <d v="2020-06-01T00:00:00"/>
    <d v="2015-11-19T00:00:00"/>
    <d v="2016-07-24T00:00:00"/>
    <n v="124"/>
    <n v="124"/>
    <n v="2153"/>
    <s v="PURCHASE"/>
    <x v="0"/>
    <n v="832.17"/>
    <b v="1"/>
    <b v="0"/>
  </r>
  <r>
    <n v="395834315"/>
    <n v="395834315"/>
    <n v="2500"/>
    <n v="1010.22"/>
    <d v="2016-04-06T00:00:00"/>
    <x v="1011"/>
    <s v="In-N-Out "/>
    <s v="US"/>
    <s v="US"/>
    <n v="5"/>
    <n v="8"/>
    <s v="fastfood"/>
    <d v="2022-11-01T00:00:00"/>
    <d v="2015-01-25T00:00:00"/>
    <d v="2016-03-22T00:00:00"/>
    <n v="827"/>
    <n v="827"/>
    <n v="78"/>
    <s v="PURCHASE"/>
    <x v="0"/>
    <n v="1489.78"/>
    <b v="1"/>
    <b v="0"/>
  </r>
  <r>
    <n v="861988084"/>
    <n v="861988084"/>
    <n v="2500"/>
    <n v="910.93"/>
    <d v="2016-04-12T00:00:00"/>
    <x v="1012"/>
    <s v="Sunoco Gas "/>
    <s v="US"/>
    <s v="US"/>
    <n v="5"/>
    <n v="1"/>
    <s v="fuel"/>
    <d v="2029-07-01T00:00:00"/>
    <d v="2011-10-29T00:00:00"/>
    <d v="2011-10-29T00:00:00"/>
    <n v="944"/>
    <n v="944"/>
    <n v="812"/>
    <s v="PURCHASE"/>
    <x v="0"/>
    <n v="1589.07"/>
    <b v="1"/>
    <b v="0"/>
  </r>
  <r>
    <n v="610320592"/>
    <n v="610320592"/>
    <n v="2500"/>
    <n v="2500"/>
    <d v="2016-08-01T00:00:00"/>
    <x v="514"/>
    <s v="abc.com"/>
    <s v="US"/>
    <s v="US"/>
    <n v="9"/>
    <n v="1"/>
    <s v="online_subscriptions"/>
    <d v="2023-03-01T00:00:00"/>
    <d v="2013-06-02T00:00:00"/>
    <d v="2013-06-02T00:00:00"/>
    <n v="614"/>
    <n v="614"/>
    <n v="432"/>
    <s v="PURCHASE"/>
    <x v="0"/>
    <n v="0"/>
    <b v="0"/>
    <b v="0"/>
  </r>
  <r>
    <n v="763384804"/>
    <n v="763384804"/>
    <n v="2500"/>
    <n v="150.19999999999999"/>
    <d v="2016-09-16T00:00:00"/>
    <x v="1013"/>
    <s v="Domino's Pizza "/>
    <s v="US"/>
    <s v="US"/>
    <n v="2"/>
    <n v="1"/>
    <s v="fastfood"/>
    <d v="2018-05-01T00:00:00"/>
    <d v="2014-12-29T00:00:00"/>
    <d v="2016-07-13T00:00:00"/>
    <n v="476"/>
    <n v="476"/>
    <n v="6164"/>
    <s v="PURCHASE"/>
    <x v="0"/>
    <n v="2349.8000000000002"/>
    <b v="1"/>
    <b v="0"/>
  </r>
  <r>
    <n v="947977633"/>
    <n v="947977633"/>
    <n v="2500"/>
    <n v="911"/>
    <d v="2016-05-01T00:00:00"/>
    <x v="1014"/>
    <s v="amazon.com"/>
    <s v="US"/>
    <s v="US"/>
    <n v="5"/>
    <n v="1"/>
    <s v="online_retail"/>
    <d v="2022-08-01T00:00:00"/>
    <d v="2015-10-03T00:00:00"/>
    <d v="2015-10-03T00:00:00"/>
    <n v="708"/>
    <n v="708"/>
    <n v="3431"/>
    <s v="PURCHASE"/>
    <x v="0"/>
    <n v="1589"/>
    <b v="0"/>
    <b v="0"/>
  </r>
  <r>
    <n v="814604599"/>
    <n v="814604599"/>
    <n v="2500"/>
    <n v="666.32"/>
    <d v="2016-08-08T00:00:00"/>
    <x v="1015"/>
    <s v="Wendys "/>
    <s v="US"/>
    <s v="US"/>
    <n v="9"/>
    <n v="8"/>
    <s v="fastfood"/>
    <d v="2026-11-01T00:00:00"/>
    <d v="2014-01-06T00:00:00"/>
    <d v="2014-01-06T00:00:00"/>
    <n v="136"/>
    <n v="136"/>
    <n v="5251"/>
    <s v="PURCHASE"/>
    <x v="0"/>
    <n v="1833.68"/>
    <b v="1"/>
    <b v="0"/>
  </r>
  <r>
    <n v="700321326"/>
    <n v="700321326"/>
    <n v="2500"/>
    <n v="179.83"/>
    <d v="2016-09-29T00:00:00"/>
    <x v="1016"/>
    <s v="Rodeway Inn "/>
    <s v="US"/>
    <s v="US"/>
    <n v="9"/>
    <n v="8"/>
    <s v="hotels"/>
    <d v="2026-04-01T00:00:00"/>
    <d v="2009-03-05T00:00:00"/>
    <d v="2016-09-01T00:00:00"/>
    <n v="187"/>
    <n v="187"/>
    <n v="4019"/>
    <s v="PURCHASE"/>
    <x v="0"/>
    <n v="2320.17"/>
    <b v="1"/>
    <b v="0"/>
  </r>
  <r>
    <n v="782744512"/>
    <n v="782744512"/>
    <n v="2500"/>
    <n v="2477.81"/>
    <d v="2016-01-01T00:00:00"/>
    <x v="1017"/>
    <s v="Hardee's "/>
    <s v="US"/>
    <s v="US"/>
    <n v="9"/>
    <n v="1"/>
    <s v="fastfood"/>
    <d v="2030-03-01T00:00:00"/>
    <d v="2015-11-17T00:00:00"/>
    <d v="2015-11-17T00:00:00"/>
    <n v="437"/>
    <n v="437"/>
    <n v="1390"/>
    <s v="PURCHASE"/>
    <x v="0"/>
    <n v="22.19"/>
    <b v="1"/>
    <b v="0"/>
  </r>
  <r>
    <n v="938877375"/>
    <n v="938877375"/>
    <n v="2500"/>
    <n v="1483.27"/>
    <d v="2016-04-28T00:00:00"/>
    <x v="1018"/>
    <s v="AMC "/>
    <s v="US"/>
    <s v="US"/>
    <n v="2"/>
    <n v="1"/>
    <s v="entertainment"/>
    <d v="2027-06-01T00:00:00"/>
    <d v="2015-08-12T00:00:00"/>
    <d v="2015-08-12T00:00:00"/>
    <n v="269"/>
    <n v="269"/>
    <n v="7235"/>
    <s v="PURCHASE"/>
    <x v="0"/>
    <n v="1016.73"/>
    <b v="1"/>
    <b v="0"/>
  </r>
  <r>
    <n v="173971251"/>
    <n v="173971251"/>
    <n v="2500"/>
    <n v="1914.54"/>
    <d v="2016-09-14T00:00:00"/>
    <x v="1019"/>
    <s v="Uber"/>
    <s v="US"/>
    <s v="US"/>
    <n v="90"/>
    <n v="1"/>
    <s v="rideshare"/>
    <d v="2025-01-01T00:00:00"/>
    <d v="2015-12-16T00:00:00"/>
    <d v="2016-01-11T00:00:00"/>
    <n v="625"/>
    <n v="625"/>
    <n v="6768"/>
    <s v="REVERSAL"/>
    <x v="0"/>
    <n v="585.46"/>
    <b v="0"/>
    <b v="0"/>
  </r>
  <r>
    <n v="392264564"/>
    <n v="392264564"/>
    <n v="2500"/>
    <n v="781.44"/>
    <d v="2016-10-12T00:00:00"/>
    <x v="1020"/>
    <s v="San Francisco Post"/>
    <s v="US"/>
    <s v="US"/>
    <n v="5"/>
    <n v="8"/>
    <s v="subscriptions"/>
    <d v="2027-06-01T00:00:00"/>
    <d v="2012-05-06T00:00:00"/>
    <d v="2012-05-06T00:00:00"/>
    <n v="635"/>
    <n v="635"/>
    <n v="8001"/>
    <s v="PURCHASE"/>
    <x v="0"/>
    <n v="1718.56"/>
    <b v="1"/>
    <b v="0"/>
  </r>
  <r>
    <n v="377838194"/>
    <n v="377838194"/>
    <n v="2500"/>
    <n v="207.55"/>
    <d v="2016-02-02T00:00:00"/>
    <x v="1021"/>
    <s v="cheapfast.com"/>
    <s v="US"/>
    <s v="US"/>
    <n v="2"/>
    <n v="1"/>
    <s v="online_retail"/>
    <d v="2026-04-01T00:00:00"/>
    <d v="2014-04-21T00:00:00"/>
    <d v="2016-01-19T00:00:00"/>
    <n v="921"/>
    <n v="921"/>
    <n v="6310"/>
    <s v="PURCHASE"/>
    <x v="0"/>
    <n v="2292.4499999999998"/>
    <b v="0"/>
    <b v="0"/>
  </r>
  <r>
    <n v="428892294"/>
    <n v="428892294"/>
    <n v="2500"/>
    <n v="637.96"/>
    <d v="2016-04-07T00:00:00"/>
    <x v="1022"/>
    <s v="Next Day eCards"/>
    <s v="US"/>
    <s v="US"/>
    <n v="2"/>
    <n v="1"/>
    <s v="online_gifts"/>
    <d v="2030-07-01T00:00:00"/>
    <d v="2014-05-24T00:00:00"/>
    <d v="2016-03-26T00:00:00"/>
    <n v="654"/>
    <n v="654"/>
    <n v="4737"/>
    <s v="PURCHASE"/>
    <x v="0"/>
    <n v="1862.04"/>
    <b v="0"/>
    <b v="0"/>
  </r>
  <r>
    <n v="854193323"/>
    <n v="854193323"/>
    <n v="2500"/>
    <n v="220.94"/>
    <d v="2016-08-14T00:00:00"/>
    <x v="1023"/>
    <s v="Dallas Post"/>
    <s v="US"/>
    <s v="US"/>
    <n v="9"/>
    <n v="1"/>
    <s v="subscriptions"/>
    <d v="2021-04-01T00:00:00"/>
    <d v="2015-06-26T00:00:00"/>
    <d v="2015-06-26T00:00:00"/>
    <n v="957"/>
    <n v="957"/>
    <n v="6954"/>
    <s v="PURCHASE"/>
    <x v="0"/>
    <n v="2279.06"/>
    <b v="0"/>
    <b v="0"/>
  </r>
  <r>
    <n v="581238046"/>
    <n v="581238046"/>
    <n v="2500"/>
    <n v="1086.04"/>
    <d v="2016-12-07T00:00:00"/>
    <x v="1024"/>
    <s v="Pottery Barn"/>
    <m/>
    <s v="US"/>
    <n v="5"/>
    <n v="1"/>
    <s v="furniture"/>
    <d v="2019-11-01T00:00:00"/>
    <d v="2012-01-09T00:00:00"/>
    <d v="2012-01-09T00:00:00"/>
    <n v="506"/>
    <n v="506"/>
    <n v="3093"/>
    <s v="PURCHASE"/>
    <x v="0"/>
    <n v="1413.96"/>
    <b v="1"/>
    <b v="0"/>
  </r>
  <r>
    <n v="389039056"/>
    <n v="389039056"/>
    <n v="2500"/>
    <n v="476.03"/>
    <d v="2016-02-05T00:00:00"/>
    <x v="1025"/>
    <s v="gap.com"/>
    <s v="US"/>
    <s v="US"/>
    <n v="9"/>
    <n v="1"/>
    <s v="online_retail"/>
    <d v="2025-01-01T00:00:00"/>
    <d v="2015-12-21T00:00:00"/>
    <d v="2015-12-21T00:00:00"/>
    <n v="883"/>
    <n v="883"/>
    <n v="359"/>
    <s v="PURCHASE"/>
    <x v="0"/>
    <n v="2023.97"/>
    <b v="0"/>
    <b v="0"/>
  </r>
  <r>
    <n v="851609463"/>
    <n v="851609463"/>
    <n v="2500"/>
    <n v="277.99"/>
    <d v="2016-12-10T00:00:00"/>
    <x v="1026"/>
    <s v="West End Beauty "/>
    <s v="US"/>
    <s v="US"/>
    <n v="5"/>
    <n v="1"/>
    <s v="personal care"/>
    <d v="2026-12-01T00:00:00"/>
    <d v="2015-09-23T00:00:00"/>
    <d v="2015-09-23T00:00:00"/>
    <n v="317"/>
    <n v="317"/>
    <n v="1099"/>
    <s v="PURCHASE"/>
    <x v="0"/>
    <n v="2222.0100000000002"/>
    <b v="1"/>
    <b v="0"/>
  </r>
  <r>
    <n v="428892294"/>
    <n v="428892294"/>
    <n v="2500"/>
    <n v="1172.78"/>
    <d v="2016-06-05T00:00:00"/>
    <x v="1027"/>
    <s v="Blue Mountain eCards"/>
    <s v="US"/>
    <s v="US"/>
    <n v="5"/>
    <n v="1"/>
    <s v="online_gifts"/>
    <d v="2025-06-01T00:00:00"/>
    <d v="2014-05-24T00:00:00"/>
    <d v="2016-05-02T00:00:00"/>
    <n v="654"/>
    <n v="654"/>
    <n v="4737"/>
    <s v="PURCHASE"/>
    <x v="0"/>
    <n v="1327.22"/>
    <b v="0"/>
    <b v="0"/>
  </r>
  <r>
    <n v="428892294"/>
    <n v="428892294"/>
    <n v="2500"/>
    <n v="1644.73"/>
    <d v="2016-01-19T00:00:00"/>
    <x v="1028"/>
    <s v="Mobile eCards"/>
    <s v="US"/>
    <s v="US"/>
    <n v="2"/>
    <n v="1"/>
    <s v="online_gifts"/>
    <d v="2019-10-01T00:00:00"/>
    <d v="2014-05-24T00:00:00"/>
    <d v="2014-05-24T00:00:00"/>
    <n v="654"/>
    <n v="654"/>
    <n v="4737"/>
    <s v="PURCHASE"/>
    <x v="0"/>
    <n v="855.27"/>
    <b v="0"/>
    <b v="0"/>
  </r>
  <r>
    <n v="130169952"/>
    <n v="130169952"/>
    <n v="2500"/>
    <n v="1955.78"/>
    <d v="2016-09-23T00:00:00"/>
    <x v="1029"/>
    <s v="AMC "/>
    <s v="US"/>
    <s v="US"/>
    <n v="5"/>
    <n v="1"/>
    <s v="entertainment"/>
    <d v="2024-10-01T00:00:00"/>
    <d v="2015-06-12T00:00:00"/>
    <d v="2015-06-12T00:00:00"/>
    <n v="332"/>
    <n v="332"/>
    <n v="5911"/>
    <s v="PURCHASE"/>
    <x v="0"/>
    <n v="544.22"/>
    <b v="1"/>
    <b v="0"/>
  </r>
  <r>
    <n v="854435901"/>
    <n v="854435901"/>
    <n v="2500"/>
    <n v="2169.17"/>
    <d v="2016-08-25T00:00:00"/>
    <x v="1030"/>
    <s v="Shell Gas "/>
    <s v="US"/>
    <s v="US"/>
    <n v="2"/>
    <n v="1"/>
    <s v="fuel"/>
    <d v="2019-06-01T00:00:00"/>
    <d v="2015-03-18T00:00:00"/>
    <d v="2015-03-18T00:00:00"/>
    <n v="129"/>
    <n v="129"/>
    <n v="9457"/>
    <s v="PURCHASE"/>
    <x v="0"/>
    <n v="330.83"/>
    <b v="1"/>
    <b v="0"/>
  </r>
  <r>
    <n v="870330037"/>
    <n v="870330037"/>
    <n v="2500"/>
    <n v="1162.32"/>
    <d v="2016-09-28T00:00:00"/>
    <x v="1031"/>
    <s v="discount.com"/>
    <s v="US"/>
    <s v="US"/>
    <n v="5"/>
    <n v="1"/>
    <s v="online_retail"/>
    <d v="2029-04-01T00:00:00"/>
    <d v="2015-03-04T00:00:00"/>
    <d v="2016-05-25T00:00:00"/>
    <n v="591"/>
    <n v="591"/>
    <n v="3574"/>
    <s v="PURCHASE"/>
    <x v="0"/>
    <n v="1337.68"/>
    <b v="0"/>
    <b v="0"/>
  </r>
  <r>
    <n v="613102003"/>
    <n v="613102003"/>
    <n v="2500"/>
    <n v="2203.34"/>
    <d v="2016-03-13T00:00:00"/>
    <x v="1032"/>
    <s v="Play Store"/>
    <s v="US"/>
    <s v="US"/>
    <n v="5"/>
    <n v="8"/>
    <s v="mobileapps"/>
    <d v="2025-09-01T00:00:00"/>
    <d v="2010-09-18T00:00:00"/>
    <d v="2010-09-18T00:00:00"/>
    <n v="313"/>
    <n v="313"/>
    <n v="8638"/>
    <s v="PURCHASE"/>
    <x v="0"/>
    <n v="296.66000000000003"/>
    <b v="0"/>
    <b v="0"/>
  </r>
  <r>
    <n v="548161839"/>
    <n v="548161839"/>
    <n v="2500"/>
    <n v="934.72"/>
    <d v="2016-06-15T00:00:00"/>
    <x v="1033"/>
    <s v="apple.com"/>
    <s v="US"/>
    <s v="US"/>
    <n v="5"/>
    <n v="8"/>
    <s v="online_retail"/>
    <d v="2031-12-01T00:00:00"/>
    <d v="2014-10-13T00:00:00"/>
    <d v="2014-10-13T00:00:00"/>
    <n v="506"/>
    <n v="506"/>
    <n v="1571"/>
    <s v="PURCHASE"/>
    <x v="0"/>
    <n v="1565.28"/>
    <b v="0"/>
    <b v="0"/>
  </r>
  <r>
    <n v="428892294"/>
    <n v="428892294"/>
    <n v="2500"/>
    <n v="2444.13"/>
    <d v="2016-09-24T00:00:00"/>
    <x v="1034"/>
    <s v="Fresh eCards"/>
    <s v="US"/>
    <s v="US"/>
    <n v="2"/>
    <n v="1"/>
    <s v="online_gifts"/>
    <d v="2025-08-01T00:00:00"/>
    <d v="2014-05-24T00:00:00"/>
    <d v="2016-08-02T00:00:00"/>
    <n v="654"/>
    <n v="654"/>
    <n v="4737"/>
    <s v="PURCHASE"/>
    <x v="0"/>
    <n v="55.87"/>
    <b v="0"/>
    <b v="0"/>
  </r>
  <r>
    <n v="749467329"/>
    <n v="749467329"/>
    <n v="2500"/>
    <n v="1708.38"/>
    <d v="2016-08-31T00:00:00"/>
    <x v="1035"/>
    <s v="KFC "/>
    <s v="US"/>
    <s v="US"/>
    <n v="2"/>
    <n v="8"/>
    <s v="fastfood"/>
    <d v="2018-09-01T00:00:00"/>
    <d v="2010-03-19T00:00:00"/>
    <d v="2010-03-19T00:00:00"/>
    <n v="410"/>
    <n v="410"/>
    <n v="8058"/>
    <s v="PURCHASE"/>
    <x v="0"/>
    <n v="791.62"/>
    <b v="1"/>
    <b v="0"/>
  </r>
  <r>
    <n v="515888928"/>
    <n v="515888928"/>
    <n v="2500"/>
    <n v="185.82"/>
    <d v="2016-07-23T00:00:00"/>
    <x v="13"/>
    <s v="sears.com"/>
    <s v="US"/>
    <s v="US"/>
    <n v="5"/>
    <n v="8"/>
    <s v="online_retail"/>
    <d v="2025-10-01T00:00:00"/>
    <d v="2010-12-16T00:00:00"/>
    <d v="2016-07-13T00:00:00"/>
    <n v="481"/>
    <n v="481"/>
    <n v="1521"/>
    <s v="ADDRESS_VERIFICATION"/>
    <x v="0"/>
    <n v="2314.1799999999998"/>
    <b v="0"/>
    <b v="0"/>
  </r>
  <r>
    <n v="244262718"/>
    <n v="244262718"/>
    <n v="2500"/>
    <n v="1466.51"/>
    <d v="2016-12-26T00:00:00"/>
    <x v="1036"/>
    <s v="Popeyes "/>
    <s v="US"/>
    <s v="US"/>
    <n v="5"/>
    <n v="1"/>
    <s v="fastfood"/>
    <d v="2030-10-01T00:00:00"/>
    <d v="2013-06-07T00:00:00"/>
    <d v="2016-11-28T00:00:00"/>
    <n v="816"/>
    <n v="816"/>
    <n v="4892"/>
    <s v="PURCHASE"/>
    <x v="0"/>
    <n v="1033.49"/>
    <b v="1"/>
    <b v="0"/>
  </r>
  <r>
    <n v="297863964"/>
    <n v="297863964"/>
    <n v="2500"/>
    <n v="2474.73"/>
    <d v="2016-10-26T00:00:00"/>
    <x v="1037"/>
    <s v="Popeyes "/>
    <s v="US"/>
    <s v="US"/>
    <n v="9"/>
    <n v="8"/>
    <s v="fastfood"/>
    <d v="2024-05-01T00:00:00"/>
    <d v="2014-05-20T00:00:00"/>
    <d v="2014-05-20T00:00:00"/>
    <n v="762"/>
    <n v="762"/>
    <n v="5640"/>
    <s v="PURCHASE"/>
    <x v="0"/>
    <n v="25.27"/>
    <b v="1"/>
    <b v="0"/>
  </r>
  <r>
    <n v="315970270"/>
    <n v="315970270"/>
    <n v="2500"/>
    <n v="1161.79"/>
    <d v="2016-05-12T00:00:00"/>
    <x v="1038"/>
    <s v="EZ Putt Putt "/>
    <s v="US"/>
    <s v="US"/>
    <n v="9"/>
    <n v="1"/>
    <s v="entertainment"/>
    <d v="2022-12-01T00:00:00"/>
    <d v="2015-11-05T00:00:00"/>
    <d v="2016-04-04T00:00:00"/>
    <n v="274"/>
    <n v="274"/>
    <n v="1518"/>
    <s v="PURCHASE"/>
    <x v="0"/>
    <n v="1338.21"/>
    <b v="1"/>
    <b v="0"/>
  </r>
  <r>
    <n v="763201731"/>
    <n v="763201731"/>
    <n v="2500"/>
    <n v="420.44"/>
    <d v="2016-02-22T00:00:00"/>
    <x v="1039"/>
    <s v="apple.com"/>
    <s v="US"/>
    <s v="US"/>
    <n v="9"/>
    <n v="8"/>
    <s v="online_retail"/>
    <d v="2027-03-01T00:00:00"/>
    <d v="2014-12-16T00:00:00"/>
    <d v="2016-01-11T00:00:00"/>
    <n v="348"/>
    <n v="348"/>
    <n v="4161"/>
    <s v="PURCHASE"/>
    <x v="0"/>
    <n v="2079.56"/>
    <b v="0"/>
    <b v="0"/>
  </r>
  <r>
    <n v="417549733"/>
    <n v="417549733"/>
    <n v="2500"/>
    <n v="1469.36"/>
    <d v="2016-05-23T00:00:00"/>
    <x v="1040"/>
    <s v="alibaba.com"/>
    <s v="US"/>
    <s v="US"/>
    <n v="2"/>
    <n v="1"/>
    <s v="online_retail"/>
    <d v="2031-10-01T00:00:00"/>
    <d v="2015-02-16T00:00:00"/>
    <d v="2015-02-16T00:00:00"/>
    <n v="475"/>
    <n v="475"/>
    <n v="0"/>
    <s v="PURCHASE"/>
    <x v="0"/>
    <n v="1030.6400000000001"/>
    <b v="0"/>
    <b v="0"/>
  </r>
  <r>
    <n v="272452904"/>
    <n v="272452904"/>
    <n v="2500"/>
    <n v="1523.13"/>
    <d v="2016-01-25T00:00:00"/>
    <x v="1041"/>
    <s v="KFC "/>
    <s v="US"/>
    <s v="US"/>
    <n v="5"/>
    <n v="1"/>
    <s v="fastfood"/>
    <d v="2028-02-01T00:00:00"/>
    <d v="2015-08-27T00:00:00"/>
    <d v="2015-08-27T00:00:00"/>
    <n v="150"/>
    <n v="150"/>
    <n v="1461"/>
    <s v="PURCHASE"/>
    <x v="0"/>
    <n v="976.87"/>
    <b v="1"/>
    <b v="0"/>
  </r>
  <r>
    <n v="784469543"/>
    <n v="784469543"/>
    <n v="2500"/>
    <n v="1341.18"/>
    <d v="2016-12-10T00:00:00"/>
    <x v="1042"/>
    <s v="DailyOmnivore"/>
    <s v="US"/>
    <s v="US"/>
    <n v="5"/>
    <n v="1"/>
    <s v="food_delivery"/>
    <d v="2021-02-01T00:00:00"/>
    <d v="2008-08-21T00:00:00"/>
    <d v="2016-04-09T00:00:00"/>
    <n v="479"/>
    <n v="479"/>
    <n v="8915"/>
    <s v="PURCHASE"/>
    <x v="0"/>
    <n v="1158.82"/>
    <b v="0"/>
    <b v="0"/>
  </r>
  <r>
    <n v="700321326"/>
    <n v="700321326"/>
    <n v="2500"/>
    <n v="727.96"/>
    <d v="2016-08-10T00:00:00"/>
    <x v="1043"/>
    <s v="Rodeway Inn "/>
    <s v="US"/>
    <s v="US"/>
    <n v="5"/>
    <n v="8"/>
    <s v="hotels"/>
    <d v="2031-04-01T00:00:00"/>
    <d v="2009-03-05T00:00:00"/>
    <d v="2016-08-04T00:00:00"/>
    <n v="187"/>
    <n v="187"/>
    <n v="4019"/>
    <s v="PURCHASE"/>
    <x v="0"/>
    <n v="1772.04"/>
    <b v="1"/>
    <b v="0"/>
  </r>
  <r>
    <n v="487826791"/>
    <n v="487826791"/>
    <n v="2500"/>
    <n v="2464.7199999999998"/>
    <d v="2016-08-24T00:00:00"/>
    <x v="1044"/>
    <s v="Shell Gas "/>
    <s v="US"/>
    <s v="US"/>
    <n v="9"/>
    <n v="1"/>
    <s v="fuel"/>
    <d v="2025-01-01T00:00:00"/>
    <d v="2015-01-25T00:00:00"/>
    <d v="2015-01-25T00:00:00"/>
    <n v="928"/>
    <n v="928"/>
    <n v="3544"/>
    <s v="PURCHASE"/>
    <x v="0"/>
    <n v="35.28"/>
    <b v="1"/>
    <b v="0"/>
  </r>
  <r>
    <n v="780131508"/>
    <n v="780131508"/>
    <n v="2500"/>
    <n v="2085.34"/>
    <d v="2016-12-24T00:00:00"/>
    <x v="1045"/>
    <s v="Apple iTunes"/>
    <s v="US"/>
    <s v="US"/>
    <n v="2"/>
    <n v="1"/>
    <s v="mobileapps"/>
    <d v="2028-12-01T00:00:00"/>
    <d v="2013-08-02T00:00:00"/>
    <d v="2013-08-02T00:00:00"/>
    <n v="493"/>
    <n v="493"/>
    <n v="6049"/>
    <s v="PURCHASE"/>
    <x v="0"/>
    <n v="414.66"/>
    <b v="0"/>
    <b v="0"/>
  </r>
  <r>
    <n v="413642752"/>
    <n v="413642752"/>
    <n v="2500"/>
    <n v="1976.43"/>
    <d v="2016-07-21T00:00:00"/>
    <x v="1046"/>
    <s v="AMC "/>
    <s v="US"/>
    <s v="US"/>
    <n v="2"/>
    <n v="1"/>
    <s v="entertainment"/>
    <d v="2021-03-01T00:00:00"/>
    <d v="2013-09-25T00:00:00"/>
    <d v="2013-09-25T00:00:00"/>
    <n v="125"/>
    <n v="125"/>
    <n v="6723"/>
    <s v="PURCHASE"/>
    <x v="0"/>
    <n v="523.57000000000005"/>
    <b v="1"/>
    <b v="0"/>
  </r>
  <r>
    <n v="130169952"/>
    <n v="130169952"/>
    <n v="2500"/>
    <n v="951.81"/>
    <d v="2016-01-27T00:00:00"/>
    <x v="1047"/>
    <s v="EZ Putt Putt "/>
    <s v="US"/>
    <s v="US"/>
    <n v="2"/>
    <n v="1"/>
    <s v="entertainment"/>
    <d v="2019-05-01T00:00:00"/>
    <d v="2015-06-12T00:00:00"/>
    <d v="2015-06-12T00:00:00"/>
    <n v="332"/>
    <n v="332"/>
    <n v="5911"/>
    <s v="PURCHASE"/>
    <x v="0"/>
    <n v="1548.19"/>
    <b v="0"/>
    <b v="0"/>
  </r>
  <r>
    <n v="465112746"/>
    <n v="465112746"/>
    <n v="2500"/>
    <n v="1958.15"/>
    <d v="2016-11-21T00:00:00"/>
    <x v="1048"/>
    <s v="EZ Putt Putt "/>
    <s v="US"/>
    <s v="US"/>
    <n v="2"/>
    <n v="1"/>
    <s v="entertainment"/>
    <d v="2031-06-01T00:00:00"/>
    <d v="2014-06-20T00:00:00"/>
    <d v="2016-03-28T00:00:00"/>
    <n v="670"/>
    <n v="670"/>
    <n v="84"/>
    <s v="PURCHASE"/>
    <x v="0"/>
    <n v="541.85"/>
    <b v="1"/>
    <b v="0"/>
  </r>
  <r>
    <n v="315970270"/>
    <n v="315970270"/>
    <n v="2500"/>
    <n v="146.93"/>
    <d v="2016-08-30T00:00:00"/>
    <x v="1049"/>
    <s v="AMC "/>
    <s v="US"/>
    <s v="US"/>
    <n v="9"/>
    <n v="1"/>
    <s v="entertainment"/>
    <d v="2029-01-01T00:00:00"/>
    <d v="2015-11-05T00:00:00"/>
    <d v="2016-06-16T00:00:00"/>
    <n v="274"/>
    <n v="274"/>
    <n v="1518"/>
    <s v="PURCHASE"/>
    <x v="0"/>
    <n v="2353.0700000000002"/>
    <b v="1"/>
    <b v="0"/>
  </r>
  <r>
    <n v="428892294"/>
    <n v="428892294"/>
    <n v="2500"/>
    <n v="1543.34"/>
    <d v="2016-02-25T00:00:00"/>
    <x v="1050"/>
    <s v="Mobile eCards"/>
    <s v="US"/>
    <s v="US"/>
    <n v="9"/>
    <n v="1"/>
    <s v="online_gifts"/>
    <d v="2025-07-01T00:00:00"/>
    <d v="2014-05-24T00:00:00"/>
    <d v="2014-05-24T00:00:00"/>
    <n v="654"/>
    <n v="654"/>
    <n v="4737"/>
    <s v="PURCHASE"/>
    <x v="0"/>
    <n v="956.66"/>
    <b v="0"/>
    <b v="0"/>
  </r>
  <r>
    <n v="692394892"/>
    <n v="692394892"/>
    <n v="2500"/>
    <n v="715.36"/>
    <d v="2016-11-21T00:00:00"/>
    <x v="1051"/>
    <s v="Uber"/>
    <s v="US"/>
    <s v="US"/>
    <n v="9"/>
    <n v="1"/>
    <s v="rideshare"/>
    <d v="2021-12-01T00:00:00"/>
    <d v="2015-10-03T00:00:00"/>
    <d v="2015-10-03T00:00:00"/>
    <n v="226"/>
    <n v="226"/>
    <n v="1141"/>
    <s v="PURCHASE"/>
    <x v="0"/>
    <n v="1784.64"/>
    <b v="0"/>
    <b v="0"/>
  </r>
  <r>
    <n v="962378532"/>
    <n v="962378532"/>
    <n v="2500"/>
    <n v="1756.93"/>
    <d v="2016-03-13T00:00:00"/>
    <x v="1052"/>
    <s v="oldnavy.com"/>
    <s v="US"/>
    <s v="US"/>
    <n v="5"/>
    <n v="1"/>
    <s v="online_retail"/>
    <d v="2029-09-01T00:00:00"/>
    <d v="2015-07-16T00:00:00"/>
    <d v="2015-07-16T00:00:00"/>
    <n v="795"/>
    <n v="795"/>
    <n v="65"/>
    <s v="PURCHASE"/>
    <x v="0"/>
    <n v="743.07"/>
    <b v="0"/>
    <b v="0"/>
  </r>
  <r>
    <n v="814604599"/>
    <n v="814604599"/>
    <n v="2500"/>
    <n v="1553.7"/>
    <d v="2016-05-19T00:00:00"/>
    <x v="1053"/>
    <s v="Quizno's "/>
    <s v="US"/>
    <s v="US"/>
    <n v="2"/>
    <n v="1"/>
    <s v="fastfood"/>
    <d v="2028-12-01T00:00:00"/>
    <d v="2014-01-06T00:00:00"/>
    <d v="2014-01-06T00:00:00"/>
    <n v="136"/>
    <n v="136"/>
    <n v="5251"/>
    <s v="PURCHASE"/>
    <x v="0"/>
    <n v="946.3"/>
    <b v="1"/>
    <b v="0"/>
  </r>
  <r>
    <n v="707298107"/>
    <n v="707298107"/>
    <n v="2500"/>
    <n v="1747.94"/>
    <d v="2016-03-28T00:00:00"/>
    <x v="1054"/>
    <s v="target.com"/>
    <s v="US"/>
    <s v="US"/>
    <n v="5"/>
    <n v="1"/>
    <s v="online_retail"/>
    <d v="2028-03-01T00:00:00"/>
    <d v="2014-10-23T00:00:00"/>
    <d v="2014-10-23T00:00:00"/>
    <n v="806"/>
    <n v="806"/>
    <n v="6838"/>
    <s v="PURCHASE"/>
    <x v="0"/>
    <n v="752.06"/>
    <b v="0"/>
    <b v="0"/>
  </r>
  <r>
    <n v="835369335"/>
    <n v="835369335"/>
    <n v="2500"/>
    <n v="2209.9499999999998"/>
    <d v="2016-11-10T00:00:00"/>
    <x v="1055"/>
    <s v="AMC "/>
    <s v="US"/>
    <s v="US"/>
    <n v="5"/>
    <n v="1"/>
    <s v="entertainment"/>
    <d v="2021-01-01T00:00:00"/>
    <d v="2012-05-21T00:00:00"/>
    <d v="2016-05-04T00:00:00"/>
    <n v="472"/>
    <n v="472"/>
    <n v="7130"/>
    <s v="PURCHASE"/>
    <x v="0"/>
    <n v="290.05"/>
    <b v="1"/>
    <b v="0"/>
  </r>
  <r>
    <n v="765970390"/>
    <n v="765970390"/>
    <n v="2500"/>
    <n v="219.73"/>
    <d v="2016-04-27T00:00:00"/>
    <x v="1056"/>
    <s v="Virgin Airlines"/>
    <s v="US"/>
    <s v="US"/>
    <n v="2"/>
    <n v="1"/>
    <s v="airline"/>
    <d v="2027-06-01T00:00:00"/>
    <d v="2012-02-04T00:00:00"/>
    <d v="2012-02-04T00:00:00"/>
    <n v="554"/>
    <n v="554"/>
    <n v="6062"/>
    <s v="PURCHASE"/>
    <x v="0"/>
    <n v="2280.27"/>
    <b v="0"/>
    <b v="0"/>
  </r>
  <r>
    <n v="944833153"/>
    <n v="944833153"/>
    <n v="2500"/>
    <n v="301.10000000000002"/>
    <d v="2016-10-21T00:00:00"/>
    <x v="1057"/>
    <s v="Ray's Fries "/>
    <s v="US"/>
    <s v="US"/>
    <n v="5"/>
    <n v="1"/>
    <s v="food"/>
    <d v="2019-01-01T00:00:00"/>
    <d v="2015-04-13T00:00:00"/>
    <d v="2015-04-13T00:00:00"/>
    <n v="127"/>
    <n v="127"/>
    <n v="3029"/>
    <s v="PURCHASE"/>
    <x v="0"/>
    <n v="2198.9"/>
    <b v="1"/>
    <b v="0"/>
  </r>
  <r>
    <n v="850189463"/>
    <n v="850189463"/>
    <n v="2500"/>
    <n v="2500"/>
    <d v="2016-05-14T00:00:00"/>
    <x v="1058"/>
    <s v="amazon.com"/>
    <s v="US"/>
    <s v="US"/>
    <n v="2"/>
    <n v="1"/>
    <s v="online_retail"/>
    <d v="2019-03-01T00:00:00"/>
    <d v="2014-08-07T00:00:00"/>
    <d v="2014-08-07T00:00:00"/>
    <n v="637"/>
    <n v="637"/>
    <n v="2616"/>
    <m/>
    <x v="0"/>
    <n v="0"/>
    <b v="0"/>
    <b v="0"/>
  </r>
  <r>
    <n v="840247709"/>
    <n v="840247709"/>
    <n v="2500"/>
    <n v="355.06"/>
    <d v="2016-10-25T00:00:00"/>
    <x v="1059"/>
    <s v="Franks Restaurant"/>
    <s v="US"/>
    <s v="US"/>
    <n v="80"/>
    <n v="1"/>
    <s v="food"/>
    <d v="2026-01-01T00:00:00"/>
    <d v="2014-11-05T00:00:00"/>
    <d v="2016-10-02T00:00:00"/>
    <n v="884"/>
    <n v="884"/>
    <n v="483"/>
    <s v="PURCHASE"/>
    <x v="0"/>
    <n v="2144.94"/>
    <b v="1"/>
    <b v="0"/>
  </r>
  <r>
    <n v="497682613"/>
    <n v="497682613"/>
    <n v="2500"/>
    <n v="1881.67"/>
    <d v="2016-09-05T00:00:00"/>
    <x v="1060"/>
    <s v="Uber"/>
    <s v="US"/>
    <s v="US"/>
    <n v="9"/>
    <n v="1"/>
    <s v="rideshare"/>
    <d v="2029-10-01T00:00:00"/>
    <d v="2013-02-12T00:00:00"/>
    <d v="2016-01-30T00:00:00"/>
    <n v="838"/>
    <n v="838"/>
    <n v="9982"/>
    <s v="PURCHASE"/>
    <x v="0"/>
    <n v="618.33000000000004"/>
    <b v="0"/>
    <b v="0"/>
  </r>
  <r>
    <n v="395834315"/>
    <n v="395834315"/>
    <n v="2500"/>
    <n v="1078.3699999999999"/>
    <d v="2016-06-02T00:00:00"/>
    <x v="1061"/>
    <s v="Popeyes "/>
    <s v="US"/>
    <s v="US"/>
    <n v="9"/>
    <n v="1"/>
    <s v="fastfood"/>
    <d v="2024-12-01T00:00:00"/>
    <d v="2015-01-25T00:00:00"/>
    <d v="2016-04-26T00:00:00"/>
    <n v="827"/>
    <n v="827"/>
    <n v="78"/>
    <s v="PURCHASE"/>
    <x v="0"/>
    <n v="1421.63"/>
    <b v="1"/>
    <b v="0"/>
  </r>
  <r>
    <n v="824423647"/>
    <n v="824423647"/>
    <n v="2500"/>
    <n v="2025.69"/>
    <d v="2016-01-16T00:00:00"/>
    <x v="1062"/>
    <s v="EZ Putt Putt "/>
    <s v="US"/>
    <s v="US"/>
    <n v="5"/>
    <n v="1"/>
    <s v="entertainment"/>
    <d v="2020-04-01T00:00:00"/>
    <d v="2014-08-22T00:00:00"/>
    <d v="2016-01-03T00:00:00"/>
    <n v="226"/>
    <n v="226"/>
    <n v="6606"/>
    <s v="PURCHASE"/>
    <x v="0"/>
    <n v="474.31"/>
    <b v="1"/>
    <b v="0"/>
  </r>
  <r>
    <n v="289130459"/>
    <n v="289130459"/>
    <n v="2500"/>
    <n v="1001.82"/>
    <d v="2016-12-01T00:00:00"/>
    <x v="1025"/>
    <s v="Apple iTunes"/>
    <s v="US"/>
    <s v="US"/>
    <n v="5"/>
    <n v="1"/>
    <s v="mobileapps"/>
    <d v="2030-02-01T00:00:00"/>
    <d v="2008-12-10T00:00:00"/>
    <d v="2016-06-13T00:00:00"/>
    <n v="542"/>
    <n v="542"/>
    <n v="0"/>
    <s v="PURCHASE"/>
    <x v="0"/>
    <n v="1498.18"/>
    <b v="0"/>
    <b v="0"/>
  </r>
  <r>
    <n v="967263311"/>
    <n v="967263311"/>
    <n v="2500"/>
    <n v="744.89"/>
    <d v="2016-04-10T00:00:00"/>
    <x v="1063"/>
    <s v="amazon.com"/>
    <s v="US"/>
    <s v="US"/>
    <n v="9"/>
    <n v="1"/>
    <s v="online_retail"/>
    <d v="2031-09-01T00:00:00"/>
    <d v="2015-03-17T00:00:00"/>
    <d v="2015-03-17T00:00:00"/>
    <n v="203"/>
    <n v="203"/>
    <n v="109"/>
    <s v="PURCHASE"/>
    <x v="0"/>
    <n v="1755.11"/>
    <b v="0"/>
    <b v="0"/>
  </r>
  <r>
    <n v="720322017"/>
    <n v="720322017"/>
    <n v="2500"/>
    <n v="600.03"/>
    <d v="2016-11-12T00:00:00"/>
    <x v="13"/>
    <s v="Popeyes "/>
    <s v="US"/>
    <s v="US"/>
    <n v="9"/>
    <n v="1"/>
    <s v="fastfood"/>
    <d v="2020-03-01T00:00:00"/>
    <d v="2013-08-04T00:00:00"/>
    <d v="2016-09-21T00:00:00"/>
    <n v="971"/>
    <n v="971"/>
    <n v="8272"/>
    <s v="ADDRESS_VERIFICATION"/>
    <x v="0"/>
    <n v="1899.97"/>
    <b v="0"/>
    <b v="0"/>
  </r>
  <r>
    <n v="720322017"/>
    <n v="720322017"/>
    <n v="2500"/>
    <n v="1776.9"/>
    <d v="2016-12-23T00:00:00"/>
    <x v="1064"/>
    <s v="Play Store"/>
    <s v="US"/>
    <s v="US"/>
    <n v="5"/>
    <n v="1"/>
    <s v="mobileapps"/>
    <d v="2021-10-01T00:00:00"/>
    <d v="2013-08-04T00:00:00"/>
    <d v="2016-09-21T00:00:00"/>
    <n v="971"/>
    <n v="971"/>
    <n v="8272"/>
    <s v="PURCHASE"/>
    <x v="0"/>
    <n v="723.1"/>
    <b v="0"/>
    <b v="0"/>
  </r>
  <r>
    <n v="755232295"/>
    <n v="755232295"/>
    <n v="2500"/>
    <n v="1789.65"/>
    <d v="2016-07-21T00:00:00"/>
    <x v="1065"/>
    <s v="walmart.com"/>
    <s v="US"/>
    <s v="US"/>
    <n v="2"/>
    <n v="1"/>
    <s v="online_retail"/>
    <d v="2026-01-01T00:00:00"/>
    <d v="2015-11-14T00:00:00"/>
    <d v="2015-11-14T00:00:00"/>
    <n v="911"/>
    <n v="911"/>
    <n v="4179"/>
    <s v="PURCHASE"/>
    <x v="1"/>
    <n v="710.35"/>
    <b v="0"/>
    <b v="0"/>
  </r>
  <r>
    <n v="645976627"/>
    <n v="645976627"/>
    <n v="2500"/>
    <n v="471.82"/>
    <d v="2016-08-08T00:00:00"/>
    <x v="1066"/>
    <s v="WSC "/>
    <s v="US"/>
    <s v="US"/>
    <n v="9"/>
    <n v="1"/>
    <s v="health"/>
    <d v="2022-11-01T00:00:00"/>
    <d v="2014-06-26T00:00:00"/>
    <d v="2016-08-01T00:00:00"/>
    <n v="388"/>
    <n v="388"/>
    <n v="218"/>
    <s v="PURCHASE"/>
    <x v="0"/>
    <n v="2028.18"/>
    <b v="0"/>
    <b v="0"/>
  </r>
  <r>
    <n v="465112746"/>
    <n v="465112746"/>
    <n v="2500"/>
    <n v="712.43"/>
    <d v="2016-12-07T00:00:00"/>
    <x v="1067"/>
    <s v="Mobil Gas "/>
    <s v="US"/>
    <s v="US"/>
    <n v="5"/>
    <n v="1"/>
    <s v="fuel"/>
    <d v="2028-05-01T00:00:00"/>
    <d v="2014-06-20T00:00:00"/>
    <d v="2016-03-28T00:00:00"/>
    <n v="670"/>
    <n v="670"/>
    <n v="84"/>
    <s v="PURCHASE"/>
    <x v="0"/>
    <n v="1787.57"/>
    <b v="1"/>
    <b v="0"/>
  </r>
  <r>
    <n v="840247709"/>
    <n v="840247709"/>
    <n v="2500"/>
    <n v="2467.33"/>
    <d v="2016-01-03T00:00:00"/>
    <x v="1068"/>
    <s v="KFC "/>
    <s v="US"/>
    <s v="US"/>
    <n v="5"/>
    <n v="1"/>
    <s v="fastfood"/>
    <d v="2032-01-01T00:00:00"/>
    <d v="2014-11-05T00:00:00"/>
    <d v="2014-11-05T00:00:00"/>
    <n v="884"/>
    <n v="884"/>
    <n v="483"/>
    <s v="PURCHASE"/>
    <x v="0"/>
    <n v="32.67"/>
    <b v="1"/>
    <b v="0"/>
  </r>
  <r>
    <n v="784469543"/>
    <n v="784469543"/>
    <n v="2500"/>
    <n v="773.66"/>
    <d v="2016-09-16T00:00:00"/>
    <x v="1069"/>
    <s v="EZ Putt Putt "/>
    <s v="US"/>
    <s v="US"/>
    <n v="2"/>
    <n v="8"/>
    <s v="entertainment"/>
    <d v="2029-02-01T00:00:00"/>
    <d v="2008-08-21T00:00:00"/>
    <d v="2016-04-09T00:00:00"/>
    <n v="479"/>
    <n v="479"/>
    <n v="8915"/>
    <s v="PURCHASE"/>
    <x v="0"/>
    <n v="1726.34"/>
    <b v="1"/>
    <b v="0"/>
  </r>
  <r>
    <n v="548161839"/>
    <n v="548161839"/>
    <n v="2500"/>
    <n v="1219.92"/>
    <d v="2016-08-18T00:00:00"/>
    <x v="1070"/>
    <s v="Apple iTunes"/>
    <s v="US"/>
    <s v="US"/>
    <n v="2"/>
    <n v="1"/>
    <s v="mobileapps"/>
    <d v="2022-11-01T00:00:00"/>
    <d v="2014-10-13T00:00:00"/>
    <d v="2014-10-13T00:00:00"/>
    <n v="506"/>
    <n v="506"/>
    <n v="1571"/>
    <s v="PURCHASE"/>
    <x v="0"/>
    <n v="1280.08"/>
    <b v="0"/>
    <b v="0"/>
  </r>
  <r>
    <n v="311714936"/>
    <n v="311714936"/>
    <n v="2500"/>
    <n v="2500"/>
    <d v="2016-09-28T00:00:00"/>
    <x v="1071"/>
    <s v="target.com"/>
    <s v="US"/>
    <s v="US"/>
    <n v="5"/>
    <n v="8"/>
    <s v="online_retail"/>
    <d v="2025-09-01T00:00:00"/>
    <d v="2015-03-06T00:00:00"/>
    <d v="2015-03-06T00:00:00"/>
    <n v="674"/>
    <n v="674"/>
    <n v="83"/>
    <s v="PURCHASE"/>
    <x v="0"/>
    <n v="0"/>
    <b v="0"/>
    <b v="0"/>
  </r>
  <r>
    <n v="906120000"/>
    <n v="906120000"/>
    <n v="1000"/>
    <n v="251.65"/>
    <d v="2016-03-09T00:00:00"/>
    <x v="1072"/>
    <s v="Uber"/>
    <s v="US"/>
    <s v="US"/>
    <n v="5"/>
    <n v="1"/>
    <s v="rideshare"/>
    <d v="2021-07-01T00:00:00"/>
    <d v="2014-05-28T00:00:00"/>
    <d v="2016-02-18T00:00:00"/>
    <n v="173"/>
    <n v="173"/>
    <n v="4360"/>
    <s v="PURCHASE"/>
    <x v="0"/>
    <n v="748.35"/>
    <b v="0"/>
    <b v="0"/>
  </r>
  <r>
    <n v="542293379"/>
    <n v="542293379"/>
    <n v="1000"/>
    <n v="517.66999999999996"/>
    <d v="2016-01-19T00:00:00"/>
    <x v="619"/>
    <s v="Best Deli "/>
    <s v="US"/>
    <s v="US"/>
    <n v="2"/>
    <n v="1"/>
    <s v="food"/>
    <d v="2026-04-01T00:00:00"/>
    <d v="2009-12-01T00:00:00"/>
    <d v="2009-12-01T00:00:00"/>
    <n v="625"/>
    <n v="625"/>
    <n v="6346"/>
    <s v="PURCHASE"/>
    <x v="0"/>
    <n v="482.33"/>
    <b v="1"/>
    <b v="0"/>
  </r>
  <r>
    <n v="707526199"/>
    <n v="707526199"/>
    <n v="1000"/>
    <n v="129.97999999999999"/>
    <d v="2016-05-20T00:00:00"/>
    <x v="1073"/>
    <s v="discount.com"/>
    <s v="US"/>
    <s v="US"/>
    <n v="9"/>
    <n v="1"/>
    <s v="online_retail"/>
    <d v="2021-09-01T00:00:00"/>
    <d v="2014-01-20T00:00:00"/>
    <d v="2014-01-20T00:00:00"/>
    <n v="865"/>
    <n v="865"/>
    <n v="7779"/>
    <s v="PURCHASE"/>
    <x v="0"/>
    <n v="870.02"/>
    <b v="0"/>
    <b v="0"/>
  </r>
  <r>
    <n v="663657085"/>
    <n v="663657085"/>
    <n v="1000"/>
    <n v="492.3"/>
    <d v="2016-08-28T00:00:00"/>
    <x v="1074"/>
    <s v="Lyft"/>
    <s v="US"/>
    <s v="US"/>
    <n v="5"/>
    <n v="1"/>
    <s v="rideshare"/>
    <d v="2028-04-01T00:00:00"/>
    <d v="2015-02-18T00:00:00"/>
    <d v="2015-02-18T00:00:00"/>
    <n v="195"/>
    <n v="195"/>
    <n v="8669"/>
    <s v="PURCHASE"/>
    <x v="0"/>
    <n v="507.7"/>
    <b v="0"/>
    <b v="0"/>
  </r>
  <r>
    <n v="814758228"/>
    <n v="814758228"/>
    <n v="1000"/>
    <n v="929.48"/>
    <d v="2016-11-09T00:00:00"/>
    <x v="1075"/>
    <s v="Golds Gym "/>
    <s v="US"/>
    <s v="US"/>
    <n v="2"/>
    <n v="8"/>
    <s v="health"/>
    <d v="2029-08-01T00:00:00"/>
    <d v="2015-12-30T00:00:00"/>
    <d v="2015-12-30T00:00:00"/>
    <n v="702"/>
    <n v="702"/>
    <n v="5534"/>
    <s v="PURCHASE"/>
    <x v="0"/>
    <n v="70.52"/>
    <b v="1"/>
    <b v="0"/>
  </r>
  <r>
    <n v="904958714"/>
    <n v="904958714"/>
    <n v="1000"/>
    <n v="1000"/>
    <d v="2016-01-07T00:00:00"/>
    <x v="1076"/>
    <s v="EZ Putt Putt "/>
    <s v="US"/>
    <s v="US"/>
    <n v="90"/>
    <n v="8"/>
    <s v="entertainment"/>
    <d v="2029-08-01T00:00:00"/>
    <d v="2013-03-03T00:00:00"/>
    <d v="2013-03-03T00:00:00"/>
    <n v="332"/>
    <n v="332"/>
    <n v="9727"/>
    <s v="PURCHASE"/>
    <x v="0"/>
    <n v="0"/>
    <b v="1"/>
    <b v="0"/>
  </r>
  <r>
    <n v="132245147"/>
    <n v="132245147"/>
    <n v="1000"/>
    <n v="93.29"/>
    <d v="2016-07-11T00:00:00"/>
    <x v="1077"/>
    <s v="gap.com"/>
    <s v="US"/>
    <s v="US"/>
    <n v="5"/>
    <n v="1"/>
    <s v="online_retail"/>
    <d v="2029-10-01T00:00:00"/>
    <d v="2013-05-14T00:00:00"/>
    <d v="2016-06-30T00:00:00"/>
    <n v="105"/>
    <n v="105"/>
    <n v="894"/>
    <s v="PURCHASE"/>
    <x v="0"/>
    <n v="906.71"/>
    <b v="0"/>
    <b v="0"/>
  </r>
  <r>
    <n v="767113679"/>
    <n v="767113679"/>
    <n v="1000"/>
    <n v="297.62"/>
    <d v="2016-04-20T00:00:00"/>
    <x v="1078"/>
    <s v="Hilton Hotels "/>
    <s v="US"/>
    <s v="US"/>
    <n v="5"/>
    <n v="1"/>
    <s v="hotels"/>
    <d v="2029-06-01T00:00:00"/>
    <d v="2010-10-13T00:00:00"/>
    <d v="2010-10-13T00:00:00"/>
    <n v="940"/>
    <n v="940"/>
    <n v="6209"/>
    <s v="PURCHASE"/>
    <x v="0"/>
    <n v="702.38"/>
    <b v="0"/>
    <b v="0"/>
  </r>
  <r>
    <n v="903375890"/>
    <n v="903375890"/>
    <n v="1000"/>
    <n v="779.76"/>
    <d v="2016-03-03T00:00:00"/>
    <x v="1079"/>
    <s v="NY News"/>
    <s v="US"/>
    <s v="US"/>
    <n v="5"/>
    <n v="1"/>
    <s v="subscriptions"/>
    <d v="2025-09-01T00:00:00"/>
    <d v="2015-03-24T00:00:00"/>
    <d v="2015-03-24T00:00:00"/>
    <n v="452"/>
    <n v="452"/>
    <n v="7182"/>
    <s v="PURCHASE"/>
    <x v="0"/>
    <n v="220.24"/>
    <b v="0"/>
    <b v="0"/>
  </r>
  <r>
    <n v="431233240"/>
    <n v="431233240"/>
    <n v="1000"/>
    <n v="87.48"/>
    <d v="2016-10-28T00:00:00"/>
    <x v="1080"/>
    <s v="Blue Mountain eCards"/>
    <s v="US"/>
    <s v="US"/>
    <n v="9"/>
    <n v="1"/>
    <s v="online_gifts"/>
    <d v="2018-11-01T00:00:00"/>
    <d v="2015-08-12T00:00:00"/>
    <d v="2016-05-12T00:00:00"/>
    <n v="404"/>
    <n v="404"/>
    <n v="3965"/>
    <s v="PURCHASE"/>
    <x v="0"/>
    <n v="912.52"/>
    <b v="0"/>
    <b v="0"/>
  </r>
  <r>
    <n v="431233240"/>
    <n v="431233240"/>
    <n v="1000"/>
    <n v="357.88"/>
    <d v="2016-10-29T00:00:00"/>
    <x v="1081"/>
    <s v="Fresh Online Services"/>
    <s v="US"/>
    <s v="US"/>
    <n v="5"/>
    <n v="1"/>
    <s v="online_gifts"/>
    <d v="2018-07-01T00:00:00"/>
    <d v="2015-08-12T00:00:00"/>
    <d v="2016-05-12T00:00:00"/>
    <n v="659"/>
    <n v="659"/>
    <n v="6909"/>
    <s v="PURCHASE"/>
    <x v="0"/>
    <n v="642.12"/>
    <b v="0"/>
    <b v="0"/>
  </r>
  <r>
    <n v="174098042"/>
    <n v="174098042"/>
    <n v="1000"/>
    <n v="223.14"/>
    <d v="2016-07-23T00:00:00"/>
    <x v="1082"/>
    <s v="34th Bistro"/>
    <s v="US"/>
    <s v="US"/>
    <n v="90"/>
    <n v="1"/>
    <s v="food"/>
    <d v="2019-05-01T00:00:00"/>
    <d v="2012-04-13T00:00:00"/>
    <d v="2012-04-13T00:00:00"/>
    <n v="176"/>
    <n v="176"/>
    <n v="1627"/>
    <s v="PURCHASE"/>
    <x v="0"/>
    <n v="776.86"/>
    <b v="1"/>
    <b v="0"/>
  </r>
  <r>
    <n v="542293379"/>
    <n v="542293379"/>
    <n v="1000"/>
    <n v="145.35"/>
    <d v="2016-09-06T00:00:00"/>
    <x v="1083"/>
    <s v="AMC "/>
    <s v="US"/>
    <s v="US"/>
    <n v="5"/>
    <n v="8"/>
    <s v="entertainment"/>
    <d v="2019-08-01T00:00:00"/>
    <d v="2009-12-01T00:00:00"/>
    <d v="2016-08-05T00:00:00"/>
    <n v="625"/>
    <n v="625"/>
    <n v="6346"/>
    <s v="PURCHASE"/>
    <x v="0"/>
    <n v="854.65"/>
    <b v="1"/>
    <b v="0"/>
  </r>
  <r>
    <n v="340941627"/>
    <n v="340941627"/>
    <n v="1000"/>
    <n v="140.97"/>
    <d v="2016-08-10T00:00:00"/>
    <x v="1084"/>
    <s v="Uber"/>
    <s v="US"/>
    <s v="US"/>
    <n v="2"/>
    <n v="1"/>
    <s v="rideshare"/>
    <d v="2019-06-01T00:00:00"/>
    <d v="2015-04-10T00:00:00"/>
    <d v="2016-03-29T00:00:00"/>
    <n v="918"/>
    <n v="918"/>
    <n v="3008"/>
    <s v="PURCHASE"/>
    <x v="0"/>
    <n v="859.03"/>
    <b v="0"/>
    <b v="0"/>
  </r>
  <r>
    <n v="542293379"/>
    <n v="542293379"/>
    <n v="1000"/>
    <n v="121.4"/>
    <d v="2016-02-23T00:00:00"/>
    <x v="1085"/>
    <s v="AMC "/>
    <s v="US"/>
    <s v="US"/>
    <n v="5"/>
    <n v="1"/>
    <s v="entertainment"/>
    <d v="2022-02-01T00:00:00"/>
    <d v="2009-12-01T00:00:00"/>
    <d v="2016-02-20T00:00:00"/>
    <n v="625"/>
    <n v="625"/>
    <n v="6346"/>
    <s v="PURCHASE"/>
    <x v="0"/>
    <n v="878.6"/>
    <b v="1"/>
    <b v="0"/>
  </r>
  <r>
    <n v="472199821"/>
    <n v="472199821"/>
    <n v="1000"/>
    <n v="1000"/>
    <d v="2016-05-01T00:00:00"/>
    <x v="1086"/>
    <s v="gap.com"/>
    <s v="US"/>
    <s v="US"/>
    <n v="5"/>
    <n v="1"/>
    <s v="online_retail"/>
    <d v="2027-04-01T00:00:00"/>
    <d v="2015-05-25T00:00:00"/>
    <d v="2016-04-07T00:00:00"/>
    <n v="458"/>
    <n v="458"/>
    <n v="1300"/>
    <s v="PURCHASE"/>
    <x v="0"/>
    <n v="0"/>
    <b v="0"/>
    <b v="0"/>
  </r>
  <r>
    <n v="906120000"/>
    <n v="906120000"/>
    <n v="1000"/>
    <n v="777.59"/>
    <d v="2016-08-30T00:00:00"/>
    <x v="1087"/>
    <s v="Uber"/>
    <s v="US"/>
    <s v="US"/>
    <n v="5"/>
    <n v="1"/>
    <s v="rideshare"/>
    <d v="2026-07-01T00:00:00"/>
    <d v="2014-05-28T00:00:00"/>
    <d v="2016-02-18T00:00:00"/>
    <n v="372"/>
    <n v="372"/>
    <n v="1097"/>
    <s v="PURCHASE"/>
    <x v="0"/>
    <n v="222.41"/>
    <b v="0"/>
    <b v="0"/>
  </r>
  <r>
    <n v="331350937"/>
    <n v="331350937"/>
    <n v="1000"/>
    <n v="836.73"/>
    <d v="2016-01-05T00:00:00"/>
    <x v="1088"/>
    <s v="walmart.com"/>
    <s v="US"/>
    <s v="US"/>
    <n v="5"/>
    <n v="1"/>
    <s v="online_retail"/>
    <d v="2024-09-01T00:00:00"/>
    <d v="2013-08-19T00:00:00"/>
    <d v="2013-08-19T00:00:00"/>
    <n v="286"/>
    <n v="286"/>
    <n v="2135"/>
    <s v="PURCHASE"/>
    <x v="0"/>
    <n v="163.27000000000001"/>
    <b v="0"/>
    <b v="0"/>
  </r>
  <r>
    <n v="681764462"/>
    <n v="681764462"/>
    <n v="1000"/>
    <n v="58.95"/>
    <d v="2016-07-10T00:00:00"/>
    <x v="1089"/>
    <s v="34th BBQ "/>
    <s v="US"/>
    <s v="US"/>
    <n v="9"/>
    <n v="1"/>
    <s v="food"/>
    <d v="2028-05-01T00:00:00"/>
    <d v="2010-08-31T00:00:00"/>
    <d v="2010-08-31T00:00:00"/>
    <n v="894"/>
    <n v="894"/>
    <n v="5023"/>
    <s v="PURCHASE"/>
    <x v="0"/>
    <n v="941.05"/>
    <b v="1"/>
    <b v="0"/>
  </r>
  <r>
    <n v="663657085"/>
    <n v="663657085"/>
    <n v="1000"/>
    <n v="662.4"/>
    <d v="2016-11-06T00:00:00"/>
    <x v="1090"/>
    <s v="Uber"/>
    <s v="US"/>
    <s v="US"/>
    <n v="5"/>
    <n v="1"/>
    <s v="rideshare"/>
    <d v="2025-05-01T00:00:00"/>
    <d v="2015-02-18T00:00:00"/>
    <d v="2016-10-09T00:00:00"/>
    <n v="360"/>
    <n v="360"/>
    <n v="9090"/>
    <s v="PURCHASE"/>
    <x v="0"/>
    <n v="337.6"/>
    <b v="0"/>
    <b v="0"/>
  </r>
  <r>
    <n v="772771695"/>
    <n v="772771695"/>
    <n v="1000"/>
    <n v="940.27"/>
    <d v="2016-08-18T00:00:00"/>
    <x v="1091"/>
    <s v="Uber"/>
    <s v="US"/>
    <s v="US"/>
    <n v="2"/>
    <n v="8"/>
    <s v="rideshare"/>
    <d v="2024-02-01T00:00:00"/>
    <d v="2014-05-04T00:00:00"/>
    <d v="2014-05-04T00:00:00"/>
    <n v="793"/>
    <n v="793"/>
    <n v="185"/>
    <s v="PURCHASE"/>
    <x v="0"/>
    <n v="59.73"/>
    <b v="0"/>
    <b v="0"/>
  </r>
  <r>
    <n v="856392501"/>
    <n v="856392501"/>
    <n v="1000"/>
    <n v="184.57"/>
    <d v="2016-02-06T00:00:00"/>
    <x v="1092"/>
    <s v="ashleyfurniture.com"/>
    <s v="US"/>
    <s v="US"/>
    <n v="5"/>
    <n v="1"/>
    <s v="furniture"/>
    <d v="2027-09-01T00:00:00"/>
    <d v="2015-02-11T00:00:00"/>
    <d v="2016-01-02T00:00:00"/>
    <n v="765"/>
    <n v="765"/>
    <n v="4687"/>
    <s v="PURCHASE"/>
    <x v="0"/>
    <n v="815.43"/>
    <b v="1"/>
    <b v="0"/>
  </r>
  <r>
    <n v="904958714"/>
    <n v="904958714"/>
    <n v="1000"/>
    <n v="284.91000000000003"/>
    <d v="2016-11-20T00:00:00"/>
    <x v="1093"/>
    <s v="Popeyes "/>
    <s v="US"/>
    <s v="US"/>
    <n v="5"/>
    <n v="1"/>
    <s v="fastfood"/>
    <d v="2019-04-01T00:00:00"/>
    <d v="2013-03-03T00:00:00"/>
    <d v="2013-03-03T00:00:00"/>
    <n v="332"/>
    <n v="332"/>
    <n v="9727"/>
    <s v="PURCHASE"/>
    <x v="0"/>
    <n v="715.09"/>
    <b v="1"/>
    <b v="0"/>
  </r>
  <r>
    <n v="947332890"/>
    <n v="947332890"/>
    <n v="1000"/>
    <n v="309.26"/>
    <d v="2016-02-29T00:00:00"/>
    <x v="1094"/>
    <s v="Wendys "/>
    <s v="US"/>
    <s v="US"/>
    <n v="5"/>
    <n v="1"/>
    <s v="fastfood"/>
    <d v="2019-07-01T00:00:00"/>
    <d v="2015-01-28T00:00:00"/>
    <d v="2015-01-28T00:00:00"/>
    <n v="242"/>
    <n v="242"/>
    <n v="7827"/>
    <s v="PURCHASE"/>
    <x v="0"/>
    <n v="690.74"/>
    <b v="1"/>
    <b v="0"/>
  </r>
  <r>
    <n v="331350937"/>
    <n v="331350937"/>
    <n v="1000"/>
    <n v="633.57000000000005"/>
    <d v="2016-08-27T00:00:00"/>
    <x v="1095"/>
    <s v="walmart.com"/>
    <s v="US"/>
    <s v="US"/>
    <n v="2"/>
    <n v="1"/>
    <s v="online_retail"/>
    <d v="2020-01-01T00:00:00"/>
    <d v="2013-08-19T00:00:00"/>
    <d v="2013-08-19T00:00:00"/>
    <n v="900"/>
    <n v="900"/>
    <n v="8092"/>
    <s v="PURCHASE"/>
    <x v="0"/>
    <n v="366.43"/>
    <b v="0"/>
    <b v="0"/>
  </r>
  <r>
    <n v="159264357"/>
    <n v="159264357"/>
    <n v="1000"/>
    <n v="956.56"/>
    <d v="2016-03-25T00:00:00"/>
    <x v="1096"/>
    <s v="Next Day eCards"/>
    <s v="US"/>
    <s v="US"/>
    <n v="9"/>
    <n v="1"/>
    <s v="online_gifts"/>
    <d v="2025-12-01T00:00:00"/>
    <d v="2015-01-09T00:00:00"/>
    <d v="2015-01-09T00:00:00"/>
    <n v="893"/>
    <n v="893"/>
    <n v="7014"/>
    <s v="PURCHASE"/>
    <x v="0"/>
    <n v="43.44"/>
    <b v="0"/>
    <b v="0"/>
  </r>
  <r>
    <n v="937856632"/>
    <n v="937856632"/>
    <n v="1000"/>
    <n v="526.99"/>
    <d v="2016-10-14T00:00:00"/>
    <x v="1097"/>
    <s v="AMC "/>
    <s v="US"/>
    <s v="US"/>
    <n v="90"/>
    <n v="1"/>
    <s v="entertainment"/>
    <d v="2022-02-01T00:00:00"/>
    <d v="2011-01-28T00:00:00"/>
    <d v="2016-09-30T00:00:00"/>
    <n v="489"/>
    <n v="489"/>
    <n v="2966"/>
    <s v="PURCHASE"/>
    <x v="0"/>
    <n v="473.01"/>
    <b v="1"/>
    <b v="0"/>
  </r>
  <r>
    <n v="245024678"/>
    <n v="245024678"/>
    <n v="1000"/>
    <n v="544.94000000000005"/>
    <d v="2016-11-29T00:00:00"/>
    <x v="1098"/>
    <s v="Arbys "/>
    <s v="US"/>
    <s v="US"/>
    <n v="2"/>
    <n v="1"/>
    <s v="fastfood"/>
    <d v="2028-01-01T00:00:00"/>
    <d v="2014-11-16T00:00:00"/>
    <d v="2014-11-16T00:00:00"/>
    <n v="737"/>
    <n v="737"/>
    <n v="5773"/>
    <s v="PURCHASE"/>
    <x v="0"/>
    <n v="455.06"/>
    <b v="1"/>
    <b v="0"/>
  </r>
  <r>
    <n v="685143877"/>
    <n v="685143877"/>
    <n v="1000"/>
    <n v="470.27"/>
    <d v="2016-05-21T00:00:00"/>
    <x v="1099"/>
    <s v="Delta Airlines"/>
    <s v="US"/>
    <s v="US"/>
    <n v="9"/>
    <n v="1"/>
    <s v="airline"/>
    <d v="2029-01-01T00:00:00"/>
    <d v="2012-05-11T00:00:00"/>
    <d v="2012-05-11T00:00:00"/>
    <n v="678"/>
    <n v="678"/>
    <n v="411"/>
    <s v="PURCHASE"/>
    <x v="0"/>
    <n v="529.73"/>
    <b v="0"/>
    <b v="0"/>
  </r>
  <r>
    <n v="542293379"/>
    <n v="542293379"/>
    <n v="1000"/>
    <n v="771.9"/>
    <d v="2016-08-21T00:00:00"/>
    <x v="1100"/>
    <s v="Lyft"/>
    <s v="US"/>
    <s v="US"/>
    <n v="2"/>
    <n v="99"/>
    <s v="rideshare"/>
    <d v="2027-02-01T00:00:00"/>
    <d v="2009-12-01T00:00:00"/>
    <d v="2016-08-05T00:00:00"/>
    <n v="625"/>
    <n v="625"/>
    <n v="6346"/>
    <s v="PURCHASE"/>
    <x v="0"/>
    <n v="228.1"/>
    <b v="0"/>
    <b v="0"/>
  </r>
  <r>
    <n v="509643805"/>
    <n v="509643805"/>
    <n v="1000"/>
    <n v="315.77999999999997"/>
    <d v="2016-10-08T00:00:00"/>
    <x v="1101"/>
    <s v="Shell Gas "/>
    <s v="US"/>
    <s v="US"/>
    <n v="2"/>
    <n v="1"/>
    <s v="fuel"/>
    <d v="2028-12-01T00:00:00"/>
    <d v="2015-12-08T00:00:00"/>
    <d v="2015-12-08T00:00:00"/>
    <n v="967"/>
    <n v="967"/>
    <n v="5954"/>
    <s v="PURCHASE"/>
    <x v="0"/>
    <n v="684.22"/>
    <b v="1"/>
    <b v="0"/>
  </r>
  <r>
    <n v="687974592"/>
    <n v="687974592"/>
    <n v="1000"/>
    <n v="927.04"/>
    <d v="2016-05-10T00:00:00"/>
    <x v="1102"/>
    <s v="Hardee's "/>
    <s v="US"/>
    <s v="US"/>
    <n v="5"/>
    <n v="1"/>
    <s v="fastfood"/>
    <d v="2024-03-01T00:00:00"/>
    <d v="2013-05-05T00:00:00"/>
    <d v="2013-05-05T00:00:00"/>
    <n v="246"/>
    <n v="246"/>
    <n v="8487"/>
    <s v="PURCHASE"/>
    <x v="0"/>
    <n v="72.959999999999994"/>
    <b v="1"/>
    <b v="0"/>
  </r>
  <r>
    <n v="526171485"/>
    <n v="526171485"/>
    <n v="1000"/>
    <n v="574.28"/>
    <d v="2016-08-30T00:00:00"/>
    <x v="1103"/>
    <s v="Powerlifting "/>
    <s v="US"/>
    <s v="US"/>
    <n v="9"/>
    <n v="8"/>
    <s v="health"/>
    <d v="2022-11-01T00:00:00"/>
    <d v="2015-10-08T00:00:00"/>
    <d v="2016-07-14T00:00:00"/>
    <n v="454"/>
    <n v="454"/>
    <n v="4852"/>
    <s v="PURCHASE"/>
    <x v="0"/>
    <n v="425.72"/>
    <b v="1"/>
    <b v="0"/>
  </r>
  <r>
    <n v="654154001"/>
    <n v="654154001"/>
    <n v="1000"/>
    <n v="503.68"/>
    <d v="2016-06-15T00:00:00"/>
    <x v="830"/>
    <s v="Lyft"/>
    <s v="US"/>
    <s v="US"/>
    <n v="9"/>
    <n v="1"/>
    <s v="rideshare"/>
    <d v="2023-07-01T00:00:00"/>
    <d v="2015-04-17T00:00:00"/>
    <d v="2016-01-25T00:00:00"/>
    <n v="314"/>
    <n v="314"/>
    <n v="315"/>
    <s v="PURCHASE"/>
    <x v="0"/>
    <n v="496.32"/>
    <b v="0"/>
    <b v="0"/>
  </r>
  <r>
    <n v="216930249"/>
    <n v="216930249"/>
    <n v="1000"/>
    <n v="680.82"/>
    <d v="2016-09-18T00:00:00"/>
    <x v="1104"/>
    <s v="Fresh eCards"/>
    <s v="US"/>
    <s v="US"/>
    <n v="5"/>
    <n v="1"/>
    <s v="online_gifts"/>
    <d v="2025-12-01T00:00:00"/>
    <d v="2015-05-03T00:00:00"/>
    <d v="2015-05-03T00:00:00"/>
    <n v="411"/>
    <n v="411"/>
    <n v="353"/>
    <s v="PURCHASE"/>
    <x v="0"/>
    <n v="319.18"/>
    <b v="0"/>
    <b v="0"/>
  </r>
  <r>
    <n v="269394134"/>
    <n v="269394134"/>
    <n v="1000"/>
    <n v="906.87"/>
    <d v="2016-05-08T00:00:00"/>
    <x v="1105"/>
    <s v="Blue Mountain Online Services"/>
    <s v="US"/>
    <s v="US"/>
    <n v="9"/>
    <n v="1"/>
    <s v="online_gifts"/>
    <d v="2031-09-01T00:00:00"/>
    <d v="2015-03-09T00:00:00"/>
    <d v="2015-03-09T00:00:00"/>
    <n v="257"/>
    <n v="257"/>
    <n v="9467"/>
    <s v="PURCHASE"/>
    <x v="1"/>
    <n v="93.13"/>
    <b v="0"/>
    <b v="0"/>
  </r>
  <r>
    <n v="542293379"/>
    <n v="542293379"/>
    <n v="1000"/>
    <n v="210.73"/>
    <d v="2016-09-01T00:00:00"/>
    <x v="376"/>
    <s v="alibaba.com"/>
    <s v="US"/>
    <s v="US"/>
    <n v="5"/>
    <n v="1"/>
    <s v="online_retail"/>
    <d v="2030-03-01T00:00:00"/>
    <d v="2009-12-01T00:00:00"/>
    <d v="2016-08-05T00:00:00"/>
    <n v="625"/>
    <n v="625"/>
    <n v="6346"/>
    <s v="REVERSAL"/>
    <x v="0"/>
    <n v="789.27"/>
    <b v="0"/>
    <b v="0"/>
  </r>
  <r>
    <n v="711990261"/>
    <n v="711990261"/>
    <n v="1000"/>
    <n v="548.73"/>
    <d v="2016-10-27T00:00:00"/>
    <x v="1106"/>
    <s v="Hardee's "/>
    <s v="US"/>
    <s v="US"/>
    <n v="2"/>
    <n v="1"/>
    <s v="fastfood"/>
    <d v="2025-10-01T00:00:00"/>
    <d v="2014-02-18T00:00:00"/>
    <d v="2016-05-08T00:00:00"/>
    <n v="219"/>
    <n v="219"/>
    <n v="5360"/>
    <s v="PURCHASE"/>
    <x v="0"/>
    <n v="451.27"/>
    <b v="1"/>
    <b v="0"/>
  </r>
  <r>
    <n v="472199821"/>
    <n v="472199821"/>
    <n v="1000"/>
    <n v="669.23"/>
    <d v="2016-08-04T00:00:00"/>
    <x v="1107"/>
    <s v="Regal Cinemas "/>
    <s v="US"/>
    <s v="US"/>
    <n v="5"/>
    <n v="8"/>
    <s v="entertainment"/>
    <d v="2024-06-01T00:00:00"/>
    <d v="2015-05-25T00:00:00"/>
    <d v="2016-04-07T00:00:00"/>
    <n v="458"/>
    <n v="458"/>
    <n v="1300"/>
    <s v="PURCHASE"/>
    <x v="0"/>
    <n v="330.77"/>
    <b v="0"/>
    <b v="0"/>
  </r>
  <r>
    <n v="542293379"/>
    <n v="542293379"/>
    <n v="1000"/>
    <n v="83.61"/>
    <d v="2016-06-24T00:00:00"/>
    <x v="1108"/>
    <s v="Uber"/>
    <s v="US"/>
    <s v="US"/>
    <n v="5"/>
    <n v="8"/>
    <s v="rideshare"/>
    <d v="2025-06-01T00:00:00"/>
    <d v="2009-12-01T00:00:00"/>
    <d v="2016-06-14T00:00:00"/>
    <n v="625"/>
    <n v="625"/>
    <n v="6346"/>
    <s v="PURCHASE"/>
    <x v="0"/>
    <n v="916.39"/>
    <b v="0"/>
    <b v="0"/>
  </r>
  <r>
    <n v="135068945"/>
    <n v="135068945"/>
    <n v="1000"/>
    <n v="505.64"/>
    <d v="2016-10-11T00:00:00"/>
    <x v="1109"/>
    <s v="AMC "/>
    <s v="US"/>
    <s v="US"/>
    <n v="5"/>
    <n v="1"/>
    <s v="entertainment"/>
    <d v="2031-12-01T00:00:00"/>
    <d v="2015-09-22T00:00:00"/>
    <d v="2015-09-22T00:00:00"/>
    <n v="657"/>
    <n v="657"/>
    <n v="4599"/>
    <s v="PURCHASE"/>
    <x v="0"/>
    <n v="494.36"/>
    <b v="1"/>
    <b v="0"/>
  </r>
  <r>
    <n v="641111226"/>
    <n v="641111226"/>
    <n v="1000"/>
    <n v="523"/>
    <d v="2016-10-28T00:00:00"/>
    <x v="1110"/>
    <s v="Wall Street News"/>
    <s v="US"/>
    <s v="US"/>
    <n v="5"/>
    <n v="1"/>
    <s v="subscriptions"/>
    <d v="2027-06-01T00:00:00"/>
    <d v="2015-09-05T00:00:00"/>
    <d v="2016-07-05T00:00:00"/>
    <n v="623"/>
    <n v="623"/>
    <n v="7390"/>
    <s v="PURCHASE"/>
    <x v="0"/>
    <n v="477"/>
    <b v="0"/>
    <b v="0"/>
  </r>
  <r>
    <n v="817417193"/>
    <n v="817417193"/>
    <n v="1000"/>
    <n v="138.16999999999999"/>
    <d v="2016-02-12T00:00:00"/>
    <x v="1111"/>
    <s v="gap.com"/>
    <s v="US"/>
    <s v="US"/>
    <n v="5"/>
    <n v="1"/>
    <s v="online_retail"/>
    <d v="2027-12-01T00:00:00"/>
    <d v="2007-01-17T00:00:00"/>
    <d v="2016-01-12T00:00:00"/>
    <n v="562"/>
    <n v="562"/>
    <n v="575"/>
    <s v="PURCHASE"/>
    <x v="0"/>
    <n v="861.83"/>
    <b v="0"/>
    <b v="0"/>
  </r>
  <r>
    <n v="615006251"/>
    <n v="615006251"/>
    <n v="1000"/>
    <n v="710.49"/>
    <d v="2016-01-20T00:00:00"/>
    <x v="1112"/>
    <s v="cheapfast.com"/>
    <s v="US"/>
    <s v="US"/>
    <n v="2"/>
    <n v="8"/>
    <s v="online_retail"/>
    <d v="2018-10-01T00:00:00"/>
    <d v="2013-05-04T00:00:00"/>
    <d v="2013-05-04T00:00:00"/>
    <n v="881"/>
    <n v="881"/>
    <n v="8716"/>
    <s v="PURCHASE"/>
    <x v="0"/>
    <n v="289.51"/>
    <b v="0"/>
    <b v="0"/>
  </r>
  <r>
    <n v="174098042"/>
    <n v="174098042"/>
    <n v="1000"/>
    <n v="110.35"/>
    <d v="2016-01-12T00:00:00"/>
    <x v="1113"/>
    <s v="Franks Sandwitch Bar"/>
    <s v="US"/>
    <s v="US"/>
    <n v="9"/>
    <n v="1"/>
    <s v="food"/>
    <d v="2024-03-01T00:00:00"/>
    <d v="2012-04-13T00:00:00"/>
    <d v="2012-04-13T00:00:00"/>
    <n v="176"/>
    <n v="176"/>
    <n v="1627"/>
    <s v="PURCHASE"/>
    <x v="0"/>
    <n v="889.65"/>
    <b v="1"/>
    <b v="0"/>
  </r>
  <r>
    <n v="876887968"/>
    <n v="876887968"/>
    <n v="1000"/>
    <n v="90.17"/>
    <d v="2016-11-09T00:00:00"/>
    <x v="1114"/>
    <s v="Sunoco Gas "/>
    <s v="US"/>
    <s v="US"/>
    <n v="5"/>
    <n v="1"/>
    <s v="fuel"/>
    <d v="2031-07-01T00:00:00"/>
    <d v="2013-04-13T00:00:00"/>
    <d v="2016-09-26T00:00:00"/>
    <n v="724"/>
    <n v="724"/>
    <n v="3093"/>
    <s v="PURCHASE"/>
    <x v="0"/>
    <n v="909.83"/>
    <b v="1"/>
    <b v="0"/>
  </r>
  <r>
    <n v="945032483"/>
    <n v="945032483"/>
    <n v="1000"/>
    <n v="965.83"/>
    <d v="2016-10-23T00:00:00"/>
    <x v="1115"/>
    <s v="staples.com"/>
    <s v="US"/>
    <s v="US"/>
    <n v="5"/>
    <n v="1"/>
    <s v="online_retail"/>
    <d v="2025-03-01T00:00:00"/>
    <d v="2014-12-14T00:00:00"/>
    <d v="2014-12-14T00:00:00"/>
    <n v="941"/>
    <n v="941"/>
    <n v="7410"/>
    <s v="PURCHASE"/>
    <x v="0"/>
    <n v="34.17"/>
    <b v="0"/>
    <b v="0"/>
  </r>
  <r>
    <n v="663613470"/>
    <n v="663613470"/>
    <n v="1000"/>
    <n v="1000"/>
    <d v="2016-04-11T00:00:00"/>
    <x v="1116"/>
    <s v="Universe Massage "/>
    <s v="US"/>
    <s v="US"/>
    <n v="2"/>
    <n v="1"/>
    <s v="personal care"/>
    <d v="2024-04-01T00:00:00"/>
    <d v="2013-03-08T00:00:00"/>
    <d v="2013-03-08T00:00:00"/>
    <n v="857"/>
    <n v="857"/>
    <n v="7000"/>
    <s v="PURCHASE"/>
    <x v="0"/>
    <n v="0"/>
    <b v="1"/>
    <b v="0"/>
  </r>
  <r>
    <n v="663613470"/>
    <n v="663613470"/>
    <n v="1000"/>
    <n v="1000"/>
    <d v="2016-09-01T00:00:00"/>
    <x v="1079"/>
    <s v="netflix.com"/>
    <s v="US"/>
    <s v="US"/>
    <n v="5"/>
    <n v="1"/>
    <s v="online_subscriptions"/>
    <d v="2030-12-01T00:00:00"/>
    <d v="2013-03-08T00:00:00"/>
    <d v="2013-03-08T00:00:00"/>
    <n v="857"/>
    <n v="857"/>
    <n v="7000"/>
    <s v="PURCHASE"/>
    <x v="0"/>
    <n v="0"/>
    <b v="0"/>
    <b v="0"/>
  </r>
  <r>
    <n v="724845884"/>
    <n v="724845884"/>
    <n v="1000"/>
    <n v="260.19"/>
    <d v="2016-09-20T00:00:00"/>
    <x v="1117"/>
    <s v="Ethan Allen"/>
    <s v="US"/>
    <s v="US"/>
    <n v="9"/>
    <n v="1"/>
    <s v="furniture"/>
    <d v="2027-07-01T00:00:00"/>
    <d v="2015-12-30T00:00:00"/>
    <d v="2016-07-20T00:00:00"/>
    <n v="611"/>
    <n v="611"/>
    <n v="3520"/>
    <s v="PURCHASE"/>
    <x v="0"/>
    <n v="739.81"/>
    <b v="1"/>
    <b v="0"/>
  </r>
  <r>
    <n v="937856632"/>
    <n v="937856632"/>
    <n v="1000"/>
    <n v="492.35"/>
    <d v="2016-01-19T00:00:00"/>
    <x v="1118"/>
    <s v="Lyft"/>
    <s v="US"/>
    <s v="US"/>
    <n v="9"/>
    <n v="1"/>
    <s v="rideshare"/>
    <d v="2022-10-01T00:00:00"/>
    <d v="2011-01-28T00:00:00"/>
    <d v="2011-01-28T00:00:00"/>
    <n v="489"/>
    <n v="489"/>
    <n v="2966"/>
    <s v="PURCHASE"/>
    <x v="0"/>
    <n v="507.65"/>
    <b v="0"/>
    <b v="0"/>
  </r>
  <r>
    <n v="937856632"/>
    <n v="937856632"/>
    <n v="1000"/>
    <n v="376.39"/>
    <d v="2016-07-05T00:00:00"/>
    <x v="1119"/>
    <s v="AMC "/>
    <s v="US"/>
    <s v="US"/>
    <n v="9"/>
    <n v="1"/>
    <s v="entertainment"/>
    <d v="2020-06-01T00:00:00"/>
    <d v="2011-01-28T00:00:00"/>
    <d v="2016-03-22T00:00:00"/>
    <n v="489"/>
    <n v="489"/>
    <n v="2966"/>
    <s v="PURCHASE"/>
    <x v="0"/>
    <n v="623.61"/>
    <b v="1"/>
    <b v="0"/>
  </r>
  <r>
    <n v="677231375"/>
    <n v="677231375"/>
    <n v="500"/>
    <n v="122.83"/>
    <d v="2016-05-17T00:00:00"/>
    <x v="1120"/>
    <s v="Regal Cinemas "/>
    <s v="US"/>
    <s v="US"/>
    <n v="2"/>
    <n v="1"/>
    <s v="entertainment"/>
    <d v="2031-06-01T00:00:00"/>
    <d v="2014-07-13T00:00:00"/>
    <d v="2014-07-13T00:00:00"/>
    <n v="155"/>
    <n v="155"/>
    <n v="3804"/>
    <s v="PURCHASE"/>
    <x v="0"/>
    <n v="377.17"/>
    <b v="1"/>
    <b v="0"/>
  </r>
  <r>
    <n v="570476780"/>
    <n v="570476780"/>
    <n v="500"/>
    <n v="50.53"/>
    <d v="2016-11-18T00:00:00"/>
    <x v="1121"/>
    <s v="Domino's Pizza "/>
    <s v="US"/>
    <s v="US"/>
    <n v="5"/>
    <n v="8"/>
    <s v="fastfood"/>
    <d v="2031-11-01T00:00:00"/>
    <d v="2013-11-12T00:00:00"/>
    <d v="2016-01-16T00:00:00"/>
    <n v="993"/>
    <n v="993"/>
    <n v="2219"/>
    <s v="PURCHASE"/>
    <x v="0"/>
    <n v="449.47"/>
    <b v="1"/>
    <b v="0"/>
  </r>
  <r>
    <n v="208612506"/>
    <n v="208612506"/>
    <n v="500"/>
    <n v="244.5"/>
    <d v="2016-10-09T00:00:00"/>
    <x v="1122"/>
    <s v="Ray's Fries "/>
    <s v="US"/>
    <s v="US"/>
    <n v="5"/>
    <n v="1"/>
    <s v="food"/>
    <d v="2020-10-01T00:00:00"/>
    <d v="2015-09-02T00:00:00"/>
    <d v="2015-09-02T00:00:00"/>
    <n v="621"/>
    <n v="621"/>
    <n v="7153"/>
    <s v="PURCHASE"/>
    <x v="0"/>
    <n v="255.5"/>
    <b v="1"/>
    <b v="0"/>
  </r>
  <r>
    <n v="357892463"/>
    <n v="357892463"/>
    <n v="500"/>
    <n v="442.05"/>
    <d v="2016-06-05T00:00:00"/>
    <x v="1123"/>
    <s v="staples.com"/>
    <s v="US"/>
    <s v="US"/>
    <n v="9"/>
    <n v="1"/>
    <s v="online_retail"/>
    <d v="2030-06-01T00:00:00"/>
    <d v="2015-11-14T00:00:00"/>
    <d v="2015-11-14T00:00:00"/>
    <n v="320"/>
    <n v="320"/>
    <n v="203"/>
    <s v="PURCHASE"/>
    <x v="0"/>
    <n v="57.95"/>
    <b v="0"/>
    <b v="0"/>
  </r>
  <r>
    <n v="914905284"/>
    <n v="914905284"/>
    <n v="500"/>
    <n v="353.55"/>
    <d v="2016-05-27T00:00:00"/>
    <x v="1124"/>
    <s v="Fast Repair"/>
    <s v="US"/>
    <s v="US"/>
    <n v="9"/>
    <n v="1"/>
    <s v="auto"/>
    <d v="2025-12-01T00:00:00"/>
    <d v="2012-04-04T00:00:00"/>
    <d v="2012-04-04T00:00:00"/>
    <n v="791"/>
    <n v="791"/>
    <n v="2161"/>
    <s v="PURCHASE"/>
    <x v="0"/>
    <n v="146.44999999999999"/>
    <b v="1"/>
    <b v="0"/>
  </r>
  <r>
    <n v="591641726"/>
    <n v="591641726"/>
    <n v="500"/>
    <n v="355.47"/>
    <d v="2016-05-01T00:00:00"/>
    <x v="1125"/>
    <s v="Lyft"/>
    <s v="US"/>
    <s v="US"/>
    <n v="90"/>
    <n v="1"/>
    <s v="rideshare"/>
    <d v="2022-03-01T00:00:00"/>
    <d v="2014-10-16T00:00:00"/>
    <d v="2014-10-16T00:00:00"/>
    <n v="962"/>
    <n v="962"/>
    <n v="6120"/>
    <s v="PURCHASE"/>
    <x v="0"/>
    <n v="144.53"/>
    <b v="0"/>
    <b v="0"/>
  </r>
  <r>
    <n v="918205645"/>
    <n v="918205645"/>
    <n v="500"/>
    <n v="221.11"/>
    <d v="2016-05-18T00:00:00"/>
    <x v="1126"/>
    <s v="Shake Shack "/>
    <s v="US"/>
    <s v="US"/>
    <n v="5"/>
    <n v="1"/>
    <s v="fastfood"/>
    <d v="2023-03-01T00:00:00"/>
    <d v="2013-10-22T00:00:00"/>
    <d v="2016-01-13T00:00:00"/>
    <n v="978"/>
    <n v="978"/>
    <n v="2777"/>
    <s v="PURCHASE"/>
    <x v="0"/>
    <n v="278.89"/>
    <b v="1"/>
    <b v="0"/>
  </r>
  <r>
    <n v="570476780"/>
    <n v="570476780"/>
    <n v="500"/>
    <n v="392.78"/>
    <d v="2016-12-01T00:00:00"/>
    <x v="1127"/>
    <s v="Wendys "/>
    <s v="US"/>
    <s v="US"/>
    <n v="5"/>
    <n v="1"/>
    <s v="fastfood"/>
    <d v="2021-09-01T00:00:00"/>
    <d v="2013-11-12T00:00:00"/>
    <d v="2016-01-16T00:00:00"/>
    <n v="993"/>
    <n v="993"/>
    <n v="2219"/>
    <s v="PURCHASE"/>
    <x v="0"/>
    <n v="107.22"/>
    <b v="1"/>
    <b v="0"/>
  </r>
  <r>
    <n v="833127531"/>
    <n v="833127531"/>
    <n v="500"/>
    <n v="156.11000000000001"/>
    <d v="2016-07-09T00:00:00"/>
    <x v="755"/>
    <s v="alibaba.com"/>
    <s v="US"/>
    <s v="US"/>
    <n v="9"/>
    <n v="1"/>
    <s v="online_retail"/>
    <d v="2025-02-01T00:00:00"/>
    <d v="2014-03-16T00:00:00"/>
    <d v="2014-03-16T00:00:00"/>
    <n v="249"/>
    <n v="249"/>
    <n v="5950"/>
    <s v="PURCHASE"/>
    <x v="0"/>
    <n v="343.89"/>
    <b v="0"/>
    <b v="0"/>
  </r>
  <r>
    <n v="536188035"/>
    <n v="536188035"/>
    <n v="500"/>
    <n v="153.80000000000001"/>
    <d v="2016-03-10T00:00:00"/>
    <x v="1128"/>
    <s v="gap.com"/>
    <s v="US"/>
    <s v="US"/>
    <n v="5"/>
    <n v="1"/>
    <s v="online_retail"/>
    <d v="2031-02-01T00:00:00"/>
    <d v="2015-08-12T00:00:00"/>
    <d v="2015-08-12T00:00:00"/>
    <n v="982"/>
    <n v="982"/>
    <n v="7298"/>
    <s v="PURCHASE"/>
    <x v="0"/>
    <n v="346.2"/>
    <b v="0"/>
    <b v="0"/>
  </r>
  <r>
    <n v="905878877"/>
    <n v="905878877"/>
    <n v="500"/>
    <n v="206.13"/>
    <d v="2016-12-23T00:00:00"/>
    <x v="1129"/>
    <s v="discount.com"/>
    <s v="US"/>
    <s v="US"/>
    <n v="9"/>
    <n v="1"/>
    <s v="online_retail"/>
    <d v="2021-01-01T00:00:00"/>
    <d v="2013-06-11T00:00:00"/>
    <d v="2013-06-11T00:00:00"/>
    <n v="163"/>
    <n v="163"/>
    <n v="9644"/>
    <s v="PURCHASE"/>
    <x v="0"/>
    <n v="293.87"/>
    <b v="0"/>
    <b v="0"/>
  </r>
  <r>
    <n v="387627994"/>
    <n v="387627994"/>
    <n v="500"/>
    <n v="380.02"/>
    <d v="2016-03-28T00:00:00"/>
    <x v="1130"/>
    <s v="Sunoco Gas "/>
    <s v="US"/>
    <s v="US"/>
    <n v="2"/>
    <n v="1"/>
    <s v="fuel"/>
    <d v="2024-02-01T00:00:00"/>
    <d v="2014-03-08T00:00:00"/>
    <d v="2014-03-08T00:00:00"/>
    <n v="685"/>
    <n v="685"/>
    <n v="4847"/>
    <s v="PURCHASE"/>
    <x v="0"/>
    <n v="119.98"/>
    <b v="1"/>
    <b v="0"/>
  </r>
  <r>
    <n v="918205645"/>
    <n v="918205645"/>
    <n v="500"/>
    <n v="500"/>
    <d v="2016-10-08T00:00:00"/>
    <x v="388"/>
    <s v="Subway "/>
    <s v="US"/>
    <s v="US"/>
    <n v="9"/>
    <n v="8"/>
    <s v="fastfood"/>
    <d v="2020-01-01T00:00:00"/>
    <d v="2013-10-22T00:00:00"/>
    <d v="2016-10-05T00:00:00"/>
    <n v="302"/>
    <n v="302"/>
    <n v="8177"/>
    <s v="PURCHASE"/>
    <x v="0"/>
    <n v="0"/>
    <b v="1"/>
    <b v="0"/>
  </r>
  <r>
    <n v="946281748"/>
    <n v="946281748"/>
    <n v="500"/>
    <n v="247.17"/>
    <d v="2016-09-30T00:00:00"/>
    <x v="1131"/>
    <s v="Universe Massage "/>
    <s v="US"/>
    <s v="US"/>
    <n v="90"/>
    <n v="1"/>
    <s v="personal care"/>
    <d v="2022-07-01T00:00:00"/>
    <d v="2015-04-17T00:00:00"/>
    <d v="2016-02-11T00:00:00"/>
    <n v="938"/>
    <n v="938"/>
    <n v="40"/>
    <s v="PURCHASE"/>
    <x v="0"/>
    <n v="252.83"/>
    <b v="1"/>
    <b v="0"/>
  </r>
  <r>
    <n v="387627994"/>
    <n v="387627994"/>
    <n v="500"/>
    <n v="500"/>
    <d v="2016-09-12T00:00:00"/>
    <x v="1130"/>
    <s v="Sunoco Gas "/>
    <s v="US"/>
    <s v="US"/>
    <n v="2"/>
    <n v="1"/>
    <s v="fuel"/>
    <d v="2024-02-01T00:00:00"/>
    <d v="2014-03-08T00:00:00"/>
    <d v="2014-03-08T00:00:00"/>
    <n v="685"/>
    <n v="685"/>
    <n v="4847"/>
    <s v="PURCHASE"/>
    <x v="0"/>
    <n v="0"/>
    <b v="1"/>
    <b v="0"/>
  </r>
  <r>
    <n v="209204606"/>
    <n v="209204606"/>
    <n v="500"/>
    <n v="44.11"/>
    <d v="2016-01-15T00:00:00"/>
    <x v="1132"/>
    <s v="Universe Massage "/>
    <s v="US"/>
    <s v="US"/>
    <n v="5"/>
    <n v="1"/>
    <s v="personal care"/>
    <d v="2021-06-01T00:00:00"/>
    <d v="2014-05-14T00:00:00"/>
    <d v="2014-05-14T00:00:00"/>
    <n v="984"/>
    <n v="984"/>
    <n v="5862"/>
    <s v="PURCHASE"/>
    <x v="0"/>
    <n v="455.89"/>
    <b v="1"/>
    <b v="0"/>
  </r>
  <r>
    <n v="111361550"/>
    <n v="111361550"/>
    <n v="500"/>
    <n v="83.09"/>
    <d v="2016-06-07T00:00:00"/>
    <x v="1133"/>
    <s v="walmart.com"/>
    <s v="US"/>
    <s v="US"/>
    <n v="80"/>
    <n v="8"/>
    <s v="online_retail"/>
    <d v="2030-12-01T00:00:00"/>
    <d v="2014-11-28T00:00:00"/>
    <d v="2014-11-28T00:00:00"/>
    <n v="380"/>
    <n v="380"/>
    <n v="6682"/>
    <s v="PURCHASE"/>
    <x v="0"/>
    <n v="416.91"/>
    <b v="0"/>
    <b v="0"/>
  </r>
  <r>
    <n v="278064853"/>
    <n v="278064853"/>
    <n v="500"/>
    <n v="281.2"/>
    <d v="2016-01-03T00:00:00"/>
    <x v="13"/>
    <s v="alibaba.com"/>
    <s v="US"/>
    <s v="US"/>
    <n v="2"/>
    <n v="1"/>
    <s v="online_retail"/>
    <d v="2026-07-01T00:00:00"/>
    <d v="2013-08-24T00:00:00"/>
    <d v="2016-01-03T00:00:00"/>
    <n v="676"/>
    <n v="676"/>
    <n v="7267"/>
    <s v="ADDRESS_VERIFICATION"/>
    <x v="0"/>
    <n v="218.8"/>
    <b v="0"/>
    <b v="0"/>
  </r>
  <r>
    <n v="461128521"/>
    <n v="461128521"/>
    <n v="500"/>
    <n v="500"/>
    <d v="2016-06-22T00:00:00"/>
    <x v="1134"/>
    <s v="Lyft"/>
    <s v="US"/>
    <s v="US"/>
    <n v="2"/>
    <n v="8"/>
    <s v="rideshare"/>
    <d v="2025-12-01T00:00:00"/>
    <d v="2014-08-14T00:00:00"/>
    <d v="2014-08-14T00:00:00"/>
    <n v="485"/>
    <n v="485"/>
    <n v="7483"/>
    <s v="PURCHASE"/>
    <x v="0"/>
    <n v="0"/>
    <b v="0"/>
    <b v="0"/>
  </r>
  <r>
    <n v="643392886"/>
    <n v="643392886"/>
    <n v="500"/>
    <n v="500"/>
    <d v="2016-10-04T00:00:00"/>
    <x v="1135"/>
    <s v="Play Store"/>
    <s v="US"/>
    <s v="US"/>
    <n v="5"/>
    <n v="1"/>
    <s v="mobileapps"/>
    <d v="2030-03-01T00:00:00"/>
    <d v="2015-07-26T00:00:00"/>
    <d v="2015-07-26T00:00:00"/>
    <n v="109"/>
    <n v="109"/>
    <n v="119"/>
    <s v="PURCHASE"/>
    <x v="0"/>
    <n v="0"/>
    <b v="0"/>
    <b v="0"/>
  </r>
  <r>
    <n v="161089322"/>
    <n v="161089322"/>
    <n v="500"/>
    <n v="134.07"/>
    <d v="2016-04-01T00:00:00"/>
    <x v="1136"/>
    <s v="target.com"/>
    <s v="US"/>
    <s v="US"/>
    <n v="9"/>
    <n v="1"/>
    <s v="online_retail"/>
    <d v="2022-07-01T00:00:00"/>
    <d v="2014-11-02T00:00:00"/>
    <d v="2014-11-02T00:00:00"/>
    <n v="880"/>
    <n v="880"/>
    <n v="4406"/>
    <s v="PURCHASE"/>
    <x v="0"/>
    <n v="365.93"/>
    <b v="0"/>
    <b v="0"/>
  </r>
  <r>
    <n v="333030965"/>
    <n v="333030965"/>
    <n v="500"/>
    <n v="266.05"/>
    <d v="2016-03-20T00:00:00"/>
    <x v="1137"/>
    <s v="South Steakhouse "/>
    <s v="US"/>
    <s v="US"/>
    <n v="2"/>
    <n v="8"/>
    <s v="food"/>
    <d v="2025-10-01T00:00:00"/>
    <d v="2011-02-26T00:00:00"/>
    <d v="2011-02-26T00:00:00"/>
    <n v="690"/>
    <n v="690"/>
    <n v="2253"/>
    <s v="PURCHASE"/>
    <x v="0"/>
    <n v="233.95"/>
    <b v="1"/>
    <b v="0"/>
  </r>
  <r>
    <n v="613334658"/>
    <n v="613334658"/>
    <n v="500"/>
    <n v="139.24"/>
    <d v="2016-10-27T00:00:00"/>
    <x v="1138"/>
    <s v="Subway "/>
    <s v="US"/>
    <s v="US"/>
    <n v="5"/>
    <n v="8"/>
    <s v="fastfood"/>
    <d v="2019-06-01T00:00:00"/>
    <d v="2014-08-22T00:00:00"/>
    <d v="2014-08-22T00:00:00"/>
    <n v="371"/>
    <n v="371"/>
    <n v="8863"/>
    <s v="PURCHASE"/>
    <x v="0"/>
    <n v="360.76"/>
    <b v="1"/>
    <b v="0"/>
  </r>
  <r>
    <n v="918205645"/>
    <n v="918205645"/>
    <n v="500"/>
    <n v="35.21"/>
    <d v="2016-01-03T00:00:00"/>
    <x v="1139"/>
    <s v="Subway "/>
    <s v="US"/>
    <s v="US"/>
    <n v="5"/>
    <n v="1"/>
    <s v="fastfood"/>
    <d v="2024-01-01T00:00:00"/>
    <d v="2013-10-22T00:00:00"/>
    <d v="2013-10-22T00:00:00"/>
    <n v="978"/>
    <n v="978"/>
    <n v="2777"/>
    <s v="PURCHASE"/>
    <x v="0"/>
    <n v="464.79"/>
    <b v="1"/>
    <b v="0"/>
  </r>
  <r>
    <n v="544550565"/>
    <n v="544550565"/>
    <n v="500"/>
    <n v="217.08"/>
    <d v="2016-11-17T00:00:00"/>
    <x v="1140"/>
    <s v="Next Day Online Services"/>
    <s v="US"/>
    <s v="US"/>
    <n v="9"/>
    <n v="1"/>
    <s v="online_gifts"/>
    <d v="2029-01-01T00:00:00"/>
    <d v="2015-04-15T00:00:00"/>
    <d v="2015-04-15T00:00:00"/>
    <n v="749"/>
    <n v="749"/>
    <n v="5891"/>
    <s v="PURCHASE"/>
    <x v="0"/>
    <n v="282.92"/>
    <b v="0"/>
    <b v="0"/>
  </r>
  <r>
    <n v="806663900"/>
    <n v="806663900"/>
    <n v="500"/>
    <n v="225.09"/>
    <d v="2016-08-15T00:00:00"/>
    <x v="1141"/>
    <s v="Universe Massage "/>
    <s v="US"/>
    <s v="US"/>
    <n v="5"/>
    <n v="1"/>
    <s v="personal care"/>
    <d v="2024-10-01T00:00:00"/>
    <d v="2014-05-31T00:00:00"/>
    <d v="2016-07-26T00:00:00"/>
    <n v="989"/>
    <n v="989"/>
    <n v="9484"/>
    <s v="PURCHASE"/>
    <x v="0"/>
    <n v="274.91000000000003"/>
    <b v="1"/>
    <b v="0"/>
  </r>
  <r>
    <n v="414150798"/>
    <n v="414150798"/>
    <n v="500"/>
    <n v="164.07"/>
    <d v="2016-03-31T00:00:00"/>
    <x v="1142"/>
    <s v="Lyft"/>
    <s v="US"/>
    <s v="US"/>
    <n v="9"/>
    <n v="1"/>
    <s v="rideshare"/>
    <d v="2031-05-01T00:00:00"/>
    <d v="2012-05-28T00:00:00"/>
    <d v="2012-05-28T00:00:00"/>
    <n v="391"/>
    <n v="391"/>
    <n v="6947"/>
    <s v="REVERSAL"/>
    <x v="0"/>
    <n v="335.93"/>
    <b v="0"/>
    <b v="0"/>
  </r>
  <r>
    <n v="161089322"/>
    <n v="161089322"/>
    <n v="500"/>
    <n v="191.26"/>
    <d v="2016-06-22T00:00:00"/>
    <x v="1143"/>
    <s v="target.com"/>
    <s v="US"/>
    <s v="US"/>
    <n v="9"/>
    <n v="1"/>
    <s v="online_retail"/>
    <d v="2025-09-01T00:00:00"/>
    <d v="2014-11-02T00:00:00"/>
    <d v="2014-11-02T00:00:00"/>
    <n v="880"/>
    <n v="880"/>
    <n v="4406"/>
    <s v="PURCHASE"/>
    <x v="0"/>
    <n v="308.74"/>
    <b v="0"/>
    <b v="0"/>
  </r>
  <r>
    <n v="498150241"/>
    <n v="498150241"/>
    <n v="500"/>
    <n v="500"/>
    <d v="2016-11-02T00:00:00"/>
    <x v="1144"/>
    <s v="cheapfast.com"/>
    <s v="US"/>
    <s v="US"/>
    <n v="2"/>
    <n v="1"/>
    <s v="online_retail"/>
    <d v="2020-04-01T00:00:00"/>
    <d v="2012-08-13T00:00:00"/>
    <d v="2012-08-13T00:00:00"/>
    <n v="176"/>
    <n v="176"/>
    <n v="3865"/>
    <s v="PURCHASE"/>
    <x v="0"/>
    <n v="0"/>
    <b v="0"/>
    <b v="0"/>
  </r>
  <r>
    <n v="765391137"/>
    <n v="765391137"/>
    <n v="500"/>
    <n v="240.2"/>
    <d v="2016-07-25T00:00:00"/>
    <x v="1145"/>
    <s v="Uber"/>
    <s v="US"/>
    <s v="US"/>
    <n v="5"/>
    <n v="1"/>
    <s v="rideshare"/>
    <d v="2027-12-01T00:00:00"/>
    <d v="2015-03-19T00:00:00"/>
    <d v="2016-04-16T00:00:00"/>
    <n v="439"/>
    <n v="439"/>
    <n v="4838"/>
    <s v="PURCHASE"/>
    <x v="0"/>
    <n v="259.8"/>
    <b v="0"/>
    <b v="0"/>
  </r>
  <r>
    <n v="224704824"/>
    <n v="224704824"/>
    <n v="500"/>
    <n v="459.84"/>
    <d v="2016-10-28T00:00:00"/>
    <x v="1146"/>
    <s v="Walgreens "/>
    <s v="US"/>
    <s v="US"/>
    <n v="9"/>
    <n v="1"/>
    <s v="health"/>
    <d v="2018-11-01T00:00:00"/>
    <d v="2013-02-22T00:00:00"/>
    <d v="2013-02-22T00:00:00"/>
    <n v="861"/>
    <n v="861"/>
    <n v="5951"/>
    <s v="REVERSAL"/>
    <x v="0"/>
    <n v="40.159999999999997"/>
    <b v="1"/>
    <b v="0"/>
  </r>
  <r>
    <n v="892396839"/>
    <n v="892396839"/>
    <n v="500"/>
    <n v="248.54"/>
    <d v="2016-10-17T00:00:00"/>
    <x v="13"/>
    <s v="gap.com"/>
    <s v="US"/>
    <s v="US"/>
    <n v="9"/>
    <n v="1"/>
    <s v="online_retail"/>
    <d v="2018-09-01T00:00:00"/>
    <d v="2015-02-28T00:00:00"/>
    <d v="2015-02-28T00:00:00"/>
    <n v="752"/>
    <n v="752"/>
    <n v="9200"/>
    <s v="ADDRESS_VERIFICATION"/>
    <x v="0"/>
    <n v="251.46"/>
    <b v="0"/>
    <b v="0"/>
  </r>
  <r>
    <n v="946281748"/>
    <n v="946281748"/>
    <n v="500"/>
    <n v="231.54"/>
    <d v="2016-06-26T00:00:00"/>
    <x v="1147"/>
    <s v="sears.com"/>
    <s v="US"/>
    <s v="US"/>
    <n v="2"/>
    <n v="1"/>
    <s v="online_retail"/>
    <d v="2031-07-01T00:00:00"/>
    <d v="2015-04-17T00:00:00"/>
    <d v="2016-02-11T00:00:00"/>
    <n v="938"/>
    <n v="938"/>
    <n v="40"/>
    <s v="PURCHASE"/>
    <x v="0"/>
    <n v="268.45999999999998"/>
    <b v="0"/>
    <b v="0"/>
  </r>
  <r>
    <n v="161089322"/>
    <n v="161089322"/>
    <n v="500"/>
    <n v="130.47999999999999"/>
    <d v="2016-10-25T00:00:00"/>
    <x v="1148"/>
    <s v="alibaba.com"/>
    <s v="US"/>
    <s v="US"/>
    <n v="5"/>
    <n v="1"/>
    <s v="online_retail"/>
    <d v="2024-12-01T00:00:00"/>
    <d v="2014-11-02T00:00:00"/>
    <d v="2016-08-18T00:00:00"/>
    <n v="880"/>
    <n v="880"/>
    <n v="4406"/>
    <s v="PURCHASE"/>
    <x v="0"/>
    <n v="369.52"/>
    <b v="0"/>
    <b v="0"/>
  </r>
  <r>
    <n v="918205645"/>
    <n v="918205645"/>
    <n v="500"/>
    <n v="325.91000000000003"/>
    <d v="2016-11-06T00:00:00"/>
    <x v="1149"/>
    <s v="Burger King "/>
    <s v="US"/>
    <s v="US"/>
    <n v="5"/>
    <n v="1"/>
    <s v="fastfood"/>
    <d v="2021-04-01T00:00:00"/>
    <d v="2013-10-22T00:00:00"/>
    <d v="2016-10-05T00:00:00"/>
    <n v="595"/>
    <n v="595"/>
    <n v="8835"/>
    <s v="PURCHASE"/>
    <x v="0"/>
    <n v="174.09"/>
    <b v="1"/>
    <b v="0"/>
  </r>
  <r>
    <n v="787227033"/>
    <n v="787227033"/>
    <n v="500"/>
    <n v="500"/>
    <d v="2016-01-06T00:00:00"/>
    <x v="1150"/>
    <s v="Universe Massage "/>
    <s v="US"/>
    <s v="US"/>
    <n v="2"/>
    <n v="1"/>
    <s v="personal care"/>
    <d v="2026-02-01T00:00:00"/>
    <d v="2014-07-10T00:00:00"/>
    <d v="2014-07-10T00:00:00"/>
    <n v="996"/>
    <n v="996"/>
    <n v="1912"/>
    <s v="PURCHASE"/>
    <x v="0"/>
    <n v="0"/>
    <b v="1"/>
    <b v="0"/>
  </r>
  <r>
    <n v="149658986"/>
    <n v="149658986"/>
    <n v="500"/>
    <n v="500"/>
    <d v="2016-03-01T00:00:00"/>
    <x v="1151"/>
    <s v="staples.com"/>
    <s v="US"/>
    <s v="US"/>
    <n v="2"/>
    <n v="1"/>
    <s v="online_retail"/>
    <d v="2020-02-01T00:00:00"/>
    <d v="2015-06-18T00:00:00"/>
    <d v="2015-06-18T00:00:00"/>
    <n v="607"/>
    <n v="607"/>
    <n v="3545"/>
    <s v="PURCHASE"/>
    <x v="0"/>
    <n v="0"/>
    <b v="0"/>
    <b v="0"/>
  </r>
  <r>
    <n v="149658986"/>
    <n v="149658986"/>
    <n v="500"/>
    <n v="500"/>
    <d v="2016-02-15T00:00:00"/>
    <x v="1152"/>
    <s v="Hyatt House "/>
    <s v="US"/>
    <s v="US"/>
    <n v="5"/>
    <n v="1"/>
    <s v="hotels"/>
    <d v="2028-04-01T00:00:00"/>
    <d v="2015-06-18T00:00:00"/>
    <d v="2015-06-18T00:00:00"/>
    <n v="607"/>
    <n v="607"/>
    <n v="3545"/>
    <s v="PURCHASE"/>
    <x v="0"/>
    <n v="0"/>
    <b v="1"/>
    <b v="0"/>
  </r>
  <r>
    <n v="983317639"/>
    <n v="983317639"/>
    <n v="500"/>
    <n v="151.63"/>
    <d v="2016-02-01T00:00:00"/>
    <x v="1153"/>
    <s v="Wendys "/>
    <s v="US"/>
    <s v="US"/>
    <n v="9"/>
    <n v="1"/>
    <s v="fastfood"/>
    <d v="2026-03-01T00:00:00"/>
    <d v="2012-07-31T00:00:00"/>
    <d v="2012-07-31T00:00:00"/>
    <n v="952"/>
    <n v="952"/>
    <n v="9676"/>
    <s v="PURCHASE"/>
    <x v="0"/>
    <n v="348.37"/>
    <b v="1"/>
    <b v="0"/>
  </r>
  <r>
    <n v="790393875"/>
    <n v="790393875"/>
    <n v="500"/>
    <n v="367.64"/>
    <d v="2016-06-28T00:00:00"/>
    <x v="1154"/>
    <s v="Uber"/>
    <s v="US"/>
    <s v="US"/>
    <n v="5"/>
    <n v="8"/>
    <s v="rideshare"/>
    <d v="2030-05-01T00:00:00"/>
    <d v="2015-01-10T00:00:00"/>
    <d v="2015-01-10T00:00:00"/>
    <n v="166"/>
    <n v="166"/>
    <n v="1735"/>
    <s v="PURCHASE"/>
    <x v="0"/>
    <n v="132.36000000000001"/>
    <b v="0"/>
    <b v="0"/>
  </r>
  <r>
    <n v="717335191"/>
    <n v="717335191"/>
    <n v="500"/>
    <n v="229.1"/>
    <d v="2016-11-11T00:00:00"/>
    <x v="1155"/>
    <s v="Rodeway Inn "/>
    <s v="US"/>
    <s v="US"/>
    <n v="5"/>
    <n v="1"/>
    <s v="hotels"/>
    <d v="2024-04-01T00:00:00"/>
    <d v="2012-08-22T00:00:00"/>
    <d v="2012-08-22T00:00:00"/>
    <n v="453"/>
    <n v="453"/>
    <n v="8434"/>
    <s v="PURCHASE"/>
    <x v="0"/>
    <n v="270.89999999999998"/>
    <b v="1"/>
    <b v="0"/>
  </r>
  <r>
    <n v="357892463"/>
    <n v="357892463"/>
    <n v="500"/>
    <n v="495.25"/>
    <d v="2016-03-18T00:00:00"/>
    <x v="1156"/>
    <s v="apple.com"/>
    <s v="US"/>
    <s v="US"/>
    <n v="5"/>
    <n v="1"/>
    <s v="online_retail"/>
    <d v="2019-08-01T00:00:00"/>
    <d v="2015-11-14T00:00:00"/>
    <d v="2015-11-14T00:00:00"/>
    <n v="320"/>
    <n v="320"/>
    <n v="203"/>
    <s v="PURCHASE"/>
    <x v="0"/>
    <n v="4.75"/>
    <b v="0"/>
    <b v="0"/>
  </r>
  <r>
    <n v="344008332"/>
    <n v="344008332"/>
    <n v="500"/>
    <n v="500"/>
    <d v="2016-07-11T00:00:00"/>
    <x v="1157"/>
    <s v="Uber"/>
    <s v="US"/>
    <s v="US"/>
    <n v="9"/>
    <n v="1"/>
    <s v="rideshare"/>
    <d v="2029-01-01T00:00:00"/>
    <d v="2014-04-18T00:00:00"/>
    <d v="2014-04-18T00:00:00"/>
    <n v="914"/>
    <n v="914"/>
    <n v="3"/>
    <s v="PURCHASE"/>
    <x v="0"/>
    <n v="0"/>
    <b v="0"/>
    <b v="0"/>
  </r>
  <r>
    <n v="921157285"/>
    <n v="921157285"/>
    <n v="500"/>
    <n v="155.47999999999999"/>
    <d v="2016-04-29T00:00:00"/>
    <x v="1158"/>
    <s v="Regal Cinemas "/>
    <s v="US"/>
    <s v="US"/>
    <n v="5"/>
    <n v="1"/>
    <s v="entertainment"/>
    <d v="2028-06-01T00:00:00"/>
    <d v="2013-11-28T00:00:00"/>
    <d v="2013-11-28T00:00:00"/>
    <n v="388"/>
    <n v="388"/>
    <n v="4301"/>
    <s v="PURCHASE"/>
    <x v="0"/>
    <n v="344.52"/>
    <b v="0"/>
    <b v="0"/>
  </r>
  <r>
    <n v="519181388"/>
    <n v="519181388"/>
    <n v="500"/>
    <n v="85.61"/>
    <d v="2016-08-31T00:00:00"/>
    <x v="1159"/>
    <s v="EZ Putt Putt "/>
    <s v="US"/>
    <s v="US"/>
    <n v="9"/>
    <n v="1"/>
    <s v="entertainment"/>
    <d v="2018-08-01T00:00:00"/>
    <d v="2014-04-08T00:00:00"/>
    <d v="2014-04-08T00:00:00"/>
    <n v="911"/>
    <n v="911"/>
    <n v="5535"/>
    <s v="PURCHASE"/>
    <x v="0"/>
    <n v="414.39"/>
    <b v="1"/>
    <b v="0"/>
  </r>
  <r>
    <n v="414150798"/>
    <n v="414150798"/>
    <n v="500"/>
    <n v="118.6"/>
    <d v="2016-01-14T00:00:00"/>
    <x v="1160"/>
    <s v="Lyft"/>
    <s v="US"/>
    <s v="US"/>
    <n v="5"/>
    <n v="8"/>
    <s v="rideshare"/>
    <d v="2029-04-01T00:00:00"/>
    <d v="2012-05-28T00:00:00"/>
    <d v="2012-05-28T00:00:00"/>
    <n v="391"/>
    <n v="391"/>
    <n v="6947"/>
    <s v="PURCHASE"/>
    <x v="0"/>
    <n v="381.4"/>
    <b v="0"/>
    <b v="0"/>
  </r>
  <r>
    <n v="278064853"/>
    <n v="278064853"/>
    <n v="500"/>
    <n v="420.26"/>
    <d v="2016-02-02T00:00:00"/>
    <x v="1161"/>
    <s v="cheapfast.com"/>
    <s v="US"/>
    <s v="US"/>
    <n v="9"/>
    <n v="1"/>
    <s v="online_retail"/>
    <d v="2020-07-01T00:00:00"/>
    <d v="2013-08-24T00:00:00"/>
    <d v="2016-01-03T00:00:00"/>
    <n v="676"/>
    <n v="676"/>
    <n v="7267"/>
    <s v="PURCHASE"/>
    <x v="0"/>
    <n v="79.739999999999995"/>
    <b v="0"/>
    <b v="0"/>
  </r>
  <r>
    <n v="232129715"/>
    <n v="232129715"/>
    <n v="500"/>
    <n v="500"/>
    <d v="2016-06-22T00:00:00"/>
    <x v="1162"/>
    <s v="Burger King "/>
    <s v="US"/>
    <s v="US"/>
    <n v="5"/>
    <n v="1"/>
    <s v="fastfood"/>
    <d v="2020-08-01T00:00:00"/>
    <d v="2015-08-02T00:00:00"/>
    <d v="2015-08-02T00:00:00"/>
    <n v="954"/>
    <n v="954"/>
    <n v="1281"/>
    <s v="PURCHASE"/>
    <x v="0"/>
    <n v="0"/>
    <b v="1"/>
    <b v="0"/>
  </r>
  <r>
    <n v="796464293"/>
    <n v="796464293"/>
    <n v="500"/>
    <n v="26.42"/>
    <d v="2016-03-29T00:00:00"/>
    <x v="1163"/>
    <s v="Bobs Furniture"/>
    <s v="US"/>
    <s v="US"/>
    <n v="2"/>
    <n v="1"/>
    <s v="furniture"/>
    <d v="2020-02-01T00:00:00"/>
    <d v="2013-06-08T00:00:00"/>
    <d v="2013-06-08T00:00:00"/>
    <n v="446"/>
    <n v="446"/>
    <n v="7338"/>
    <s v="PURCHASE"/>
    <x v="0"/>
    <n v="473.58"/>
    <b v="1"/>
    <b v="0"/>
  </r>
  <r>
    <n v="789448656"/>
    <n v="789448656"/>
    <n v="500"/>
    <n v="500"/>
    <d v="2016-06-01T00:00:00"/>
    <x v="1164"/>
    <s v="cheapfast.com"/>
    <s v="US"/>
    <s v="US"/>
    <n v="5"/>
    <n v="1"/>
    <s v="online_retail"/>
    <d v="2025-07-01T00:00:00"/>
    <d v="2014-09-24T00:00:00"/>
    <d v="2016-05-21T00:00:00"/>
    <n v="566"/>
    <n v="566"/>
    <n v="5134"/>
    <s v="PURCHASE"/>
    <x v="0"/>
    <n v="0"/>
    <b v="0"/>
    <b v="0"/>
  </r>
  <r>
    <n v="946281748"/>
    <n v="946281748"/>
    <n v="500"/>
    <n v="400.45"/>
    <d v="2016-01-11T00:00:00"/>
    <x v="1165"/>
    <s v="Universe Massage "/>
    <s v="US"/>
    <s v="US"/>
    <n v="9"/>
    <n v="1"/>
    <s v="personal care"/>
    <d v="2022-11-01T00:00:00"/>
    <d v="2015-04-17T00:00:00"/>
    <d v="2015-04-17T00:00:00"/>
    <n v="938"/>
    <n v="938"/>
    <n v="40"/>
    <s v="PURCHASE"/>
    <x v="0"/>
    <n v="99.55"/>
    <b v="1"/>
    <b v="0"/>
  </r>
  <r>
    <n v="789448656"/>
    <n v="789448656"/>
    <n v="500"/>
    <n v="392.36"/>
    <d v="2016-02-18T00:00:00"/>
    <x v="1166"/>
    <s v="target.com"/>
    <s v="US"/>
    <s v="US"/>
    <n v="2"/>
    <n v="1"/>
    <s v="online_retail"/>
    <d v="2023-02-01T00:00:00"/>
    <d v="2014-09-24T00:00:00"/>
    <d v="2014-09-24T00:00:00"/>
    <n v="566"/>
    <n v="566"/>
    <n v="5134"/>
    <s v="PURCHASE"/>
    <x v="0"/>
    <n v="107.64"/>
    <b v="0"/>
    <b v="0"/>
  </r>
  <r>
    <n v="904486602"/>
    <n v="904486602"/>
    <n v="500"/>
    <n v="400.4"/>
    <d v="2016-08-23T00:00:00"/>
    <x v="1167"/>
    <s v="Sunoco Gas "/>
    <s v="US"/>
    <s v="US"/>
    <n v="2"/>
    <n v="1"/>
    <s v="fuel"/>
    <d v="2025-05-01T00:00:00"/>
    <d v="2015-06-13T00:00:00"/>
    <d v="2015-06-13T00:00:00"/>
    <n v="591"/>
    <n v="591"/>
    <n v="9775"/>
    <s v="PURCHASE"/>
    <x v="0"/>
    <n v="99.6"/>
    <b v="1"/>
    <b v="0"/>
  </r>
  <r>
    <n v="712078115"/>
    <n v="712078115"/>
    <n v="500"/>
    <n v="104.8"/>
    <d v="2016-01-29T00:00:00"/>
    <x v="1168"/>
    <s v="Fresh Flowers"/>
    <s v="US"/>
    <s v="US"/>
    <n v="5"/>
    <n v="1"/>
    <s v="online_gifts"/>
    <d v="2023-12-01T00:00:00"/>
    <d v="2015-12-14T00:00:00"/>
    <d v="2015-12-14T00:00:00"/>
    <n v="365"/>
    <n v="365"/>
    <n v="6916"/>
    <s v="PURCHASE"/>
    <x v="0"/>
    <n v="395.2"/>
    <b v="0"/>
    <b v="0"/>
  </r>
  <r>
    <n v="286398427"/>
    <n v="286398427"/>
    <n v="500"/>
    <n v="59.93"/>
    <d v="2016-05-03T00:00:00"/>
    <x v="1169"/>
    <s v="target.com"/>
    <s v="US"/>
    <s v="US"/>
    <n v="2"/>
    <n v="8"/>
    <s v="online_retail"/>
    <d v="2028-03-01T00:00:00"/>
    <d v="2013-11-13T00:00:00"/>
    <d v="2013-11-13T00:00:00"/>
    <n v="335"/>
    <n v="335"/>
    <n v="8516"/>
    <s v="PURCHASE"/>
    <x v="0"/>
    <n v="440.07"/>
    <b v="0"/>
    <b v="0"/>
  </r>
  <r>
    <n v="598051293"/>
    <n v="598051293"/>
    <n v="500"/>
    <n v="492.6"/>
    <d v="2016-09-09T00:00:00"/>
    <x v="1170"/>
    <s v="Sunoco Gas "/>
    <s v="US"/>
    <s v="US"/>
    <n v="5"/>
    <n v="8"/>
    <s v="fuel"/>
    <d v="2021-12-01T00:00:00"/>
    <d v="2010-05-28T00:00:00"/>
    <d v="2010-05-28T00:00:00"/>
    <n v="367"/>
    <n v="367"/>
    <n v="6078"/>
    <s v="PURCHASE"/>
    <x v="0"/>
    <n v="7.4"/>
    <b v="1"/>
    <b v="0"/>
  </r>
  <r>
    <n v="765391137"/>
    <n v="765391137"/>
    <n v="500"/>
    <n v="90.25"/>
    <d v="2016-03-19T00:00:00"/>
    <x v="1171"/>
    <s v="Fresh eCards"/>
    <s v="US"/>
    <s v="US"/>
    <n v="2"/>
    <n v="1"/>
    <s v="online_gifts"/>
    <d v="2022-06-01T00:00:00"/>
    <d v="2015-03-19T00:00:00"/>
    <d v="2016-02-01T00:00:00"/>
    <n v="439"/>
    <n v="439"/>
    <n v="4838"/>
    <s v="PURCHASE"/>
    <x v="0"/>
    <n v="409.75"/>
    <b v="0"/>
    <b v="0"/>
  </r>
  <r>
    <n v="278064853"/>
    <n v="278064853"/>
    <n v="500"/>
    <n v="140.25"/>
    <d v="2016-02-16T00:00:00"/>
    <x v="1172"/>
    <s v="Hilton Hotels "/>
    <s v="US"/>
    <s v="US"/>
    <n v="5"/>
    <n v="8"/>
    <s v="hotels"/>
    <d v="2022-01-01T00:00:00"/>
    <d v="2013-08-24T00:00:00"/>
    <d v="2016-01-03T00:00:00"/>
    <n v="676"/>
    <n v="676"/>
    <n v="7267"/>
    <s v="PURCHASE"/>
    <x v="0"/>
    <n v="359.75"/>
    <b v="1"/>
    <b v="0"/>
  </r>
  <r>
    <n v="674971279"/>
    <n v="674971279"/>
    <n v="250"/>
    <n v="229.68"/>
    <d v="2016-08-09T00:00:00"/>
    <x v="1173"/>
    <s v="Icelandic Airlines"/>
    <s v="US"/>
    <s v="US"/>
    <n v="2"/>
    <n v="1"/>
    <s v="airline"/>
    <d v="2022-08-01T00:00:00"/>
    <d v="2013-11-24T00:00:00"/>
    <d v="2013-11-24T00:00:00"/>
    <n v="507"/>
    <n v="507"/>
    <n v="2364"/>
    <s v="PURCHASE"/>
    <x v="0"/>
    <n v="20.32"/>
    <b v="0"/>
    <b v="0"/>
  </r>
  <r>
    <n v="528873873"/>
    <n v="528873873"/>
    <n v="250"/>
    <n v="250"/>
    <d v="2016-07-06T00:00:00"/>
    <x v="1174"/>
    <s v="Spotify"/>
    <s v="US"/>
    <s v="US"/>
    <n v="5"/>
    <n v="8"/>
    <s v="online_subscriptions"/>
    <d v="2021-03-01T00:00:00"/>
    <d v="2015-05-02T00:00:00"/>
    <d v="2015-05-02T00:00:00"/>
    <n v="172"/>
    <n v="172"/>
    <n v="107"/>
    <s v="PURCHASE"/>
    <x v="0"/>
    <n v="0"/>
    <b v="0"/>
    <b v="0"/>
  </r>
  <r>
    <n v="613145579"/>
    <n v="613145579"/>
    <n v="250"/>
    <n v="152.19"/>
    <d v="2016-08-08T00:00:00"/>
    <x v="1175"/>
    <s v="Sunoco Gas "/>
    <s v="US"/>
    <s v="US"/>
    <n v="5"/>
    <n v="1"/>
    <s v="fuel"/>
    <d v="2024-03-01T00:00:00"/>
    <d v="2015-02-18T00:00:00"/>
    <d v="2015-02-18T00:00:00"/>
    <n v="778"/>
    <n v="778"/>
    <n v="4523"/>
    <s v="PURCHASE"/>
    <x v="0"/>
    <n v="97.81"/>
    <b v="1"/>
    <b v="0"/>
  </r>
  <r>
    <n v="284596749"/>
    <n v="284596749"/>
    <n v="250"/>
    <n v="14.32"/>
    <d v="2016-04-11T00:00:00"/>
    <x v="1176"/>
    <s v="cheapfast.com"/>
    <s v="US"/>
    <s v="US"/>
    <n v="2"/>
    <n v="8"/>
    <s v="online_retail"/>
    <d v="2031-09-01T00:00:00"/>
    <d v="2015-07-05T00:00:00"/>
    <d v="2015-07-05T00:00:00"/>
    <n v="625"/>
    <n v="625"/>
    <n v="3681"/>
    <s v="PURCHASE"/>
    <x v="0"/>
    <n v="235.68"/>
    <b v="0"/>
    <b v="0"/>
  </r>
  <r>
    <n v="772212779"/>
    <n v="772212779"/>
    <n v="250"/>
    <n v="96.21"/>
    <d v="2016-10-12T00:00:00"/>
    <x v="1177"/>
    <s v="McDonalds "/>
    <s v="US"/>
    <s v="US"/>
    <n v="9"/>
    <n v="1"/>
    <s v="fastfood"/>
    <d v="2026-08-01T00:00:00"/>
    <d v="2015-12-26T00:00:00"/>
    <d v="2016-08-23T00:00:00"/>
    <n v="324"/>
    <n v="324"/>
    <n v="6432"/>
    <s v="PURCHASE"/>
    <x v="0"/>
    <n v="153.79"/>
    <b v="1"/>
    <b v="0"/>
  </r>
  <r>
    <n v="662708837"/>
    <n v="662708837"/>
    <n v="250"/>
    <n v="250"/>
    <d v="2016-08-12T00:00:00"/>
    <x v="1178"/>
    <s v="staples.com"/>
    <s v="US"/>
    <s v="US"/>
    <n v="5"/>
    <n v="1"/>
    <s v="online_retail"/>
    <d v="2026-06-01T00:00:00"/>
    <d v="2015-11-23T00:00:00"/>
    <d v="2015-11-23T00:00:00"/>
    <n v="795"/>
    <n v="795"/>
    <n v="9202"/>
    <s v="PURCHASE"/>
    <x v="0"/>
    <n v="0"/>
    <b v="0"/>
    <b v="0"/>
  </r>
  <r>
    <n v="314506271"/>
    <n v="314506271"/>
    <n v="250"/>
    <n v="160.22"/>
    <d v="2016-05-31T00:00:00"/>
    <x v="1179"/>
    <s v="McDonalds "/>
    <s v="US"/>
    <s v="US"/>
    <n v="5"/>
    <n v="1"/>
    <s v="fastfood"/>
    <d v="2020-01-01T00:00:00"/>
    <d v="2015-06-15T00:00:00"/>
    <d v="2016-04-23T00:00:00"/>
    <n v="815"/>
    <n v="815"/>
    <n v="2640"/>
    <s v="PURCHASE"/>
    <x v="0"/>
    <n v="89.78"/>
    <b v="1"/>
    <b v="0"/>
  </r>
  <r>
    <n v="481310282"/>
    <n v="481310282"/>
    <n v="250"/>
    <n v="141.83000000000001"/>
    <d v="2016-07-13T00:00:00"/>
    <x v="1180"/>
    <s v="Uber"/>
    <s v="US"/>
    <s v="US"/>
    <n v="5"/>
    <n v="1"/>
    <s v="rideshare"/>
    <d v="2019-11-01T00:00:00"/>
    <d v="2011-10-08T00:00:00"/>
    <d v="2011-10-08T00:00:00"/>
    <n v="493"/>
    <n v="493"/>
    <n v="311"/>
    <s v="PURCHASE"/>
    <x v="0"/>
    <n v="108.17"/>
    <b v="0"/>
    <b v="0"/>
  </r>
  <r>
    <n v="501394169"/>
    <n v="501394169"/>
    <n v="250"/>
    <n v="76.25"/>
    <d v="2016-12-23T00:00:00"/>
    <x v="1181"/>
    <s v="Dallas Post"/>
    <s v="US"/>
    <s v="US"/>
    <n v="5"/>
    <n v="1"/>
    <s v="subscriptions"/>
    <d v="2023-07-01T00:00:00"/>
    <d v="2013-12-10T00:00:00"/>
    <d v="2013-12-10T00:00:00"/>
    <n v="115"/>
    <n v="115"/>
    <n v="7005"/>
    <s v="PURCHASE"/>
    <x v="0"/>
    <n v="173.75"/>
    <b v="0"/>
    <b v="0"/>
  </r>
  <r>
    <n v="396127294"/>
    <n v="396127294"/>
    <n v="250"/>
    <n v="145.1"/>
    <d v="2016-08-02T00:00:00"/>
    <x v="711"/>
    <s v="Sunoco Gas "/>
    <s v="US"/>
    <s v="US"/>
    <n v="9"/>
    <n v="1"/>
    <s v="fuel"/>
    <d v="2019-05-01T00:00:00"/>
    <d v="2009-10-04T00:00:00"/>
    <d v="2009-10-04T00:00:00"/>
    <n v="797"/>
    <n v="797"/>
    <n v="692"/>
    <s v="PURCHASE"/>
    <x v="0"/>
    <n v="104.9"/>
    <b v="1"/>
    <b v="0"/>
  </r>
  <r>
    <n v="644254360"/>
    <n v="644254360"/>
    <n v="250"/>
    <n v="113.03"/>
    <d v="2016-05-31T00:00:00"/>
    <x v="1182"/>
    <s v="1st Pub"/>
    <s v="US"/>
    <s v="US"/>
    <n v="90"/>
    <n v="1"/>
    <s v="food"/>
    <d v="2027-02-01T00:00:00"/>
    <d v="2015-05-27T00:00:00"/>
    <d v="2015-05-27T00:00:00"/>
    <n v="907"/>
    <n v="907"/>
    <n v="2416"/>
    <s v="PURCHASE"/>
    <x v="0"/>
    <n v="136.97"/>
    <b v="1"/>
    <b v="0"/>
  </r>
  <r>
    <n v="804644772"/>
    <n v="804644772"/>
    <n v="250"/>
    <n v="250"/>
    <d v="2016-05-24T00:00:00"/>
    <x v="1183"/>
    <s v="Uber"/>
    <s v="US"/>
    <s v="US"/>
    <n v="5"/>
    <n v="1"/>
    <s v="rideshare"/>
    <d v="2029-03-01T00:00:00"/>
    <d v="2015-02-14T00:00:00"/>
    <d v="2015-02-14T00:00:00"/>
    <n v="355"/>
    <n v="355"/>
    <n v="2676"/>
    <s v="PURCHASE"/>
    <x v="0"/>
    <n v="0"/>
    <b v="0"/>
    <b v="0"/>
  </r>
  <r>
    <n v="398189423"/>
    <n v="398189423"/>
    <n v="250"/>
    <n v="28.03"/>
    <d v="2016-02-25T00:00:00"/>
    <x v="1184"/>
    <s v="Best Deli "/>
    <s v="US"/>
    <s v="US"/>
    <n v="2"/>
    <n v="1"/>
    <s v="food"/>
    <d v="2030-09-01T00:00:00"/>
    <d v="2012-06-13T00:00:00"/>
    <d v="2012-06-13T00:00:00"/>
    <n v="807"/>
    <n v="807"/>
    <n v="7408"/>
    <s v="PURCHASE"/>
    <x v="0"/>
    <n v="221.97"/>
    <b v="1"/>
    <b v="0"/>
  </r>
  <r>
    <n v="558342763"/>
    <n v="558342763"/>
    <n v="250"/>
    <n v="94.66"/>
    <d v="2016-03-23T00:00:00"/>
    <x v="1185"/>
    <s v="Uber"/>
    <s v="US"/>
    <s v="US"/>
    <n v="2"/>
    <n v="1"/>
    <s v="rideshare"/>
    <d v="2031-09-01T00:00:00"/>
    <d v="2013-09-24T00:00:00"/>
    <d v="2013-09-24T00:00:00"/>
    <n v="847"/>
    <n v="847"/>
    <n v="7786"/>
    <s v="PURCHASE"/>
    <x v="0"/>
    <n v="155.34"/>
    <b v="0"/>
    <b v="0"/>
  </r>
  <r>
    <n v="767282675"/>
    <n v="767282675"/>
    <n v="250"/>
    <n v="250"/>
    <d v="2016-06-06T00:00:00"/>
    <x v="185"/>
    <s v="Curves "/>
    <s v="US"/>
    <s v="US"/>
    <n v="9"/>
    <n v="1"/>
    <s v="gym"/>
    <d v="2028-05-01T00:00:00"/>
    <d v="2013-01-28T00:00:00"/>
    <d v="2013-01-28T00:00:00"/>
    <n v="829"/>
    <n v="829"/>
    <n v="497"/>
    <s v="PURCHASE"/>
    <x v="0"/>
    <n v="0"/>
    <b v="0"/>
    <b v="0"/>
  </r>
  <r>
    <n v="553875807"/>
    <n v="553875807"/>
    <n v="250"/>
    <n v="157.93"/>
    <d v="2016-05-11T00:00:00"/>
    <x v="1186"/>
    <s v="Shake Shack "/>
    <s v="US"/>
    <s v="US"/>
    <n v="9"/>
    <n v="1"/>
    <s v="fastfood"/>
    <d v="2024-01-01T00:00:00"/>
    <d v="2014-04-05T00:00:00"/>
    <d v="2014-04-05T00:00:00"/>
    <n v="528"/>
    <n v="528"/>
    <n v="4040"/>
    <s v="PURCHASE"/>
    <x v="0"/>
    <n v="92.07"/>
    <b v="1"/>
    <b v="0"/>
  </r>
  <r>
    <n v="820481552"/>
    <n v="820481552"/>
    <n v="250"/>
    <n v="187.94"/>
    <d v="2016-11-21T00:00:00"/>
    <x v="1187"/>
    <s v="Shell Gas "/>
    <s v="US"/>
    <s v="US"/>
    <n v="9"/>
    <n v="1"/>
    <s v="fuel"/>
    <d v="2019-02-01T00:00:00"/>
    <d v="2015-08-14T00:00:00"/>
    <d v="2015-08-14T00:00:00"/>
    <n v="259"/>
    <n v="259"/>
    <n v="189"/>
    <s v="PURCHASE"/>
    <x v="0"/>
    <n v="62.06"/>
    <b v="1"/>
    <b v="0"/>
  </r>
  <r>
    <n v="281195945"/>
    <n v="281195945"/>
    <n v="250"/>
    <n v="118.52"/>
    <d v="2016-01-30T00:00:00"/>
    <x v="1188"/>
    <s v="Planet Fitness "/>
    <s v="US"/>
    <s v="US"/>
    <n v="90"/>
    <n v="1"/>
    <s v="health"/>
    <d v="2027-12-01T00:00:00"/>
    <d v="2014-04-12T00:00:00"/>
    <d v="2014-04-12T00:00:00"/>
    <n v="127"/>
    <n v="127"/>
    <n v="7353"/>
    <s v="PURCHASE"/>
    <x v="0"/>
    <n v="131.47999999999999"/>
    <b v="0"/>
    <b v="0"/>
  </r>
  <r>
    <n v="403356737"/>
    <n v="403356737"/>
    <n v="250"/>
    <n v="22.24"/>
    <d v="2016-07-17T00:00:00"/>
    <x v="1189"/>
    <s v="netflix.com"/>
    <s v="US"/>
    <s v="US"/>
    <n v="5"/>
    <n v="1"/>
    <s v="online_subscriptions"/>
    <d v="2027-11-01T00:00:00"/>
    <d v="2015-12-09T00:00:00"/>
    <d v="2015-12-09T00:00:00"/>
    <n v="538"/>
    <n v="538"/>
    <n v="1459"/>
    <s v="PURCHASE"/>
    <x v="0"/>
    <n v="227.76"/>
    <b v="0"/>
    <b v="0"/>
  </r>
  <r>
    <n v="314506271"/>
    <n v="314506271"/>
    <n v="250"/>
    <n v="-62.15"/>
    <d v="2016-11-08T00:00:00"/>
    <x v="1190"/>
    <s v="Shake Shack "/>
    <s v="US"/>
    <s v="US"/>
    <n v="5"/>
    <n v="1"/>
    <s v="fastfood"/>
    <d v="2029-08-01T00:00:00"/>
    <d v="2015-06-15T00:00:00"/>
    <d v="2016-10-22T00:00:00"/>
    <n v="815"/>
    <n v="815"/>
    <n v="2640"/>
    <s v="PURCHASE"/>
    <x v="0"/>
    <n v="312.14999999999998"/>
    <b v="1"/>
    <b v="0"/>
  </r>
  <r>
    <n v="877086285"/>
    <n v="877086285"/>
    <n v="250"/>
    <n v="250"/>
    <d v="2016-10-04T00:00:00"/>
    <x v="1191"/>
    <s v="ebay.com"/>
    <s v="US"/>
    <s v="US"/>
    <n v="2"/>
    <n v="8"/>
    <s v="online_retail"/>
    <d v="2029-09-01T00:00:00"/>
    <d v="2009-08-10T00:00:00"/>
    <d v="2016-07-05T00:00:00"/>
    <n v="645"/>
    <n v="645"/>
    <n v="8244"/>
    <s v="PURCHASE"/>
    <x v="0"/>
    <n v="0"/>
    <b v="0"/>
    <b v="0"/>
  </r>
  <r>
    <n v="398189423"/>
    <n v="398189423"/>
    <n v="250"/>
    <n v="240.33"/>
    <d v="2016-04-09T00:00:00"/>
    <x v="739"/>
    <s v="Shake Shack "/>
    <s v="US"/>
    <s v="US"/>
    <n v="5"/>
    <n v="1"/>
    <s v="fastfood"/>
    <d v="2022-06-01T00:00:00"/>
    <d v="2012-06-13T00:00:00"/>
    <d v="2012-06-13T00:00:00"/>
    <n v="340"/>
    <n v="340"/>
    <n v="9238"/>
    <s v="PURCHASE"/>
    <x v="0"/>
    <n v="9.67"/>
    <b v="1"/>
    <b v="0"/>
  </r>
  <r>
    <n v="314506271"/>
    <n v="314506271"/>
    <n v="250"/>
    <n v="87.96"/>
    <d v="2016-11-05T00:00:00"/>
    <x v="1192"/>
    <s v="McDonalds "/>
    <s v="US"/>
    <s v="US"/>
    <n v="80"/>
    <n v="1"/>
    <s v="fastfood"/>
    <d v="2030-01-01T00:00:00"/>
    <d v="2015-06-15T00:00:00"/>
    <d v="2016-10-22T00:00:00"/>
    <n v="815"/>
    <n v="815"/>
    <n v="2640"/>
    <s v="PURCHASE"/>
    <x v="0"/>
    <n v="162.04"/>
    <b v="1"/>
    <b v="0"/>
  </r>
  <r>
    <n v="857518277"/>
    <n v="857518277"/>
    <n v="250"/>
    <n v="99.17"/>
    <d v="2016-01-07T00:00:00"/>
    <x v="1193"/>
    <s v="sears.com"/>
    <s v="US"/>
    <s v="US"/>
    <n v="2"/>
    <n v="8"/>
    <s v="online_retail"/>
    <d v="2020-03-01T00:00:00"/>
    <d v="2014-06-26T00:00:00"/>
    <d v="2014-06-26T00:00:00"/>
    <n v="774"/>
    <n v="774"/>
    <n v="5760"/>
    <s v="PURCHASE"/>
    <x v="0"/>
    <n v="150.83000000000001"/>
    <b v="0"/>
    <b v="0"/>
  </r>
  <r>
    <n v="398189423"/>
    <n v="398189423"/>
    <n v="250"/>
    <n v="250"/>
    <d v="2016-06-24T00:00:00"/>
    <x v="1194"/>
    <s v="Uptown BBQ"/>
    <s v="US"/>
    <s v="US"/>
    <n v="2"/>
    <n v="1"/>
    <s v="food"/>
    <d v="2021-07-01T00:00:00"/>
    <d v="2012-06-13T00:00:00"/>
    <d v="2016-04-26T00:00:00"/>
    <n v="807"/>
    <n v="807"/>
    <n v="7408"/>
    <s v="REVERSAL"/>
    <x v="0"/>
    <n v="0"/>
    <b v="1"/>
    <b v="0"/>
  </r>
  <r>
    <n v="996232349"/>
    <n v="996232349"/>
    <n v="250"/>
    <n v="-115.25"/>
    <d v="2016-07-13T00:00:00"/>
    <x v="1195"/>
    <s v="Ray's Fries "/>
    <s v="US"/>
    <s v="US"/>
    <n v="9"/>
    <n v="1"/>
    <s v="food"/>
    <d v="2022-04-01T00:00:00"/>
    <d v="2013-06-14T00:00:00"/>
    <d v="2013-06-14T00:00:00"/>
    <n v="336"/>
    <n v="336"/>
    <n v="5101"/>
    <s v="PURCHASE"/>
    <x v="0"/>
    <n v="365.25"/>
    <b v="1"/>
    <b v="0"/>
  </r>
  <r>
    <n v="766968247"/>
    <n v="766968247"/>
    <n v="250"/>
    <n v="153.22999999999999"/>
    <d v="2016-11-14T00:00:00"/>
    <x v="1196"/>
    <s v="ebay.com"/>
    <s v="US"/>
    <s v="US"/>
    <n v="2"/>
    <n v="1"/>
    <s v="online_retail"/>
    <d v="2025-01-01T00:00:00"/>
    <d v="2015-12-24T00:00:00"/>
    <d v="2015-12-24T00:00:00"/>
    <n v="397"/>
    <n v="397"/>
    <n v="868"/>
    <s v="PURCHASE"/>
    <x v="0"/>
    <n v="96.77"/>
    <b v="0"/>
    <b v="0"/>
  </r>
  <r>
    <n v="658033973"/>
    <n v="658033973"/>
    <n v="250"/>
    <n v="161.32"/>
    <d v="2016-11-24T00:00:00"/>
    <x v="1197"/>
    <s v="ebay.com"/>
    <s v="US"/>
    <s v="US"/>
    <n v="5"/>
    <n v="1"/>
    <s v="online_retail"/>
    <d v="2023-11-01T00:00:00"/>
    <d v="2014-06-04T00:00:00"/>
    <d v="2014-06-04T00:00:00"/>
    <n v="552"/>
    <n v="552"/>
    <n v="1275"/>
    <s v="PURCHASE"/>
    <x v="0"/>
    <n v="88.68"/>
    <b v="0"/>
    <b v="0"/>
  </r>
  <r>
    <n v="996361391"/>
    <n v="996361391"/>
    <n v="250"/>
    <n v="-57.78"/>
    <d v="2016-03-17T00:00:00"/>
    <x v="1198"/>
    <s v="Domino's Pizza "/>
    <s v="US"/>
    <s v="US"/>
    <n v="5"/>
    <n v="1"/>
    <s v="fastfood"/>
    <d v="2019-09-01T00:00:00"/>
    <d v="2010-04-18T00:00:00"/>
    <d v="2010-04-18T00:00:00"/>
    <n v="112"/>
    <n v="112"/>
    <n v="3936"/>
    <s v="PURCHASE"/>
    <x v="0"/>
    <n v="307.77999999999997"/>
    <b v="0"/>
    <b v="0"/>
  </r>
  <r>
    <n v="314506271"/>
    <n v="314506271"/>
    <n v="250"/>
    <n v="113.86"/>
    <d v="2016-07-31T00:00:00"/>
    <x v="1199"/>
    <s v="Domino's Pizza "/>
    <s v="US"/>
    <s v="US"/>
    <n v="9"/>
    <n v="8"/>
    <s v="fastfood"/>
    <d v="2029-11-01T00:00:00"/>
    <d v="2015-06-15T00:00:00"/>
    <d v="2016-07-26T00:00:00"/>
    <n v="815"/>
    <n v="815"/>
    <n v="2640"/>
    <s v="PURCHASE"/>
    <x v="0"/>
    <n v="136.13999999999999"/>
    <b v="1"/>
    <b v="0"/>
  </r>
  <r>
    <n v="314506271"/>
    <n v="314506271"/>
    <n v="250"/>
    <n v="250"/>
    <d v="2016-09-25T00:00:00"/>
    <x v="1200"/>
    <s v="Domino's Pizza "/>
    <s v="US"/>
    <s v="US"/>
    <n v="2"/>
    <n v="1"/>
    <s v="fastfood"/>
    <d v="2019-09-01T00:00:00"/>
    <d v="2015-06-15T00:00:00"/>
    <d v="2016-08-13T00:00:00"/>
    <n v="815"/>
    <n v="815"/>
    <n v="2640"/>
    <s v="PURCHASE"/>
    <x v="0"/>
    <n v="0"/>
    <b v="1"/>
    <b v="0"/>
  </r>
  <r>
    <n v="752830775"/>
    <n v="752830775"/>
    <n v="250"/>
    <n v="157.22"/>
    <d v="2016-04-17T00:00:00"/>
    <x v="1201"/>
    <s v="Regal Cinemas "/>
    <s v="US"/>
    <s v="US"/>
    <n v="2"/>
    <n v="8"/>
    <s v="entertainment"/>
    <d v="2030-11-01T00:00:00"/>
    <d v="2015-04-16T00:00:00"/>
    <d v="2015-04-16T00:00:00"/>
    <n v="645"/>
    <n v="645"/>
    <n v="8596"/>
    <s v="PURCHASE"/>
    <x v="0"/>
    <n v="92.78"/>
    <b v="0"/>
    <b v="0"/>
  </r>
  <r>
    <n v="944129691"/>
    <n v="944129691"/>
    <n v="250"/>
    <n v="205.48"/>
    <d v="2016-08-11T00:00:00"/>
    <x v="1202"/>
    <s v="Blue Mountain eCards"/>
    <s v="US"/>
    <s v="US"/>
    <n v="5"/>
    <n v="1"/>
    <s v="online_gifts"/>
    <d v="2023-07-01T00:00:00"/>
    <d v="2015-10-05T00:00:00"/>
    <d v="2015-10-05T00:00:00"/>
    <n v="575"/>
    <n v="575"/>
    <n v="3149"/>
    <s v="PURCHASE"/>
    <x v="0"/>
    <n v="44.52"/>
    <b v="0"/>
    <b v="0"/>
  </r>
  <r>
    <n v="772212779"/>
    <n v="772212779"/>
    <n v="250"/>
    <n v="133.77000000000001"/>
    <d v="2016-05-20T00:00:00"/>
    <x v="1203"/>
    <s v="Domino's Pizza "/>
    <s v="US"/>
    <s v="US"/>
    <n v="9"/>
    <n v="1"/>
    <s v="fastfood"/>
    <d v="2025-03-01T00:00:00"/>
    <d v="2015-12-26T00:00:00"/>
    <d v="2016-03-15T00:00:00"/>
    <n v="135"/>
    <n v="135"/>
    <n v="6040"/>
    <s v="PURCHASE"/>
    <x v="0"/>
    <n v="116.23"/>
    <b v="1"/>
    <b v="0"/>
  </r>
  <r>
    <n v="772212779"/>
    <n v="772212779"/>
    <n v="250"/>
    <n v="81.64"/>
    <d v="2016-03-29T00:00:00"/>
    <x v="1204"/>
    <s v="Subway "/>
    <s v="US"/>
    <s v="US"/>
    <n v="9"/>
    <n v="1"/>
    <s v="fastfood"/>
    <d v="2027-03-01T00:00:00"/>
    <d v="2015-12-26T00:00:00"/>
    <d v="2016-03-15T00:00:00"/>
    <n v="773"/>
    <n v="773"/>
    <n v="9056"/>
    <s v="PURCHASE"/>
    <x v="0"/>
    <n v="168.36"/>
    <b v="0"/>
    <b v="0"/>
  </r>
  <r>
    <n v="180428900"/>
    <n v="180428900"/>
    <n v="250"/>
    <n v="243.49"/>
    <d v="2016-08-28T00:00:00"/>
    <x v="1205"/>
    <s v="Uber"/>
    <s v="US"/>
    <s v="US"/>
    <n v="5"/>
    <n v="8"/>
    <s v="rideshare"/>
    <d v="2020-03-01T00:00:00"/>
    <d v="2012-09-21T00:00:00"/>
    <d v="2016-06-18T00:00:00"/>
    <n v="237"/>
    <n v="237"/>
    <n v="5844"/>
    <s v="PURCHASE"/>
    <x v="0"/>
    <n v="6.51"/>
    <b v="0"/>
    <b v="0"/>
  </r>
  <r>
    <n v="685565993"/>
    <n v="685565993"/>
    <n v="250"/>
    <n v="116.1"/>
    <d v="2016-03-02T00:00:00"/>
    <x v="1206"/>
    <s v="EZ Putt Putt "/>
    <s v="US"/>
    <s v="US"/>
    <n v="2"/>
    <n v="1"/>
    <s v="entertainment"/>
    <d v="2023-06-01T00:00:00"/>
    <d v="2014-01-10T00:00:00"/>
    <d v="2014-01-10T00:00:00"/>
    <n v="518"/>
    <n v="518"/>
    <n v="9981"/>
    <s v="PURCHASE"/>
    <x v="0"/>
    <n v="133.9"/>
    <b v="0"/>
    <b v="0"/>
  </r>
  <r>
    <n v="398189423"/>
    <n v="398189423"/>
    <n v="250"/>
    <n v="157.97"/>
    <d v="2016-12-25T00:00:00"/>
    <x v="1207"/>
    <s v="Uptown Fries"/>
    <s v="US"/>
    <s v="US"/>
    <n v="2"/>
    <n v="1"/>
    <s v="food"/>
    <d v="2031-01-01T00:00:00"/>
    <d v="2012-06-13T00:00:00"/>
    <d v="2016-04-26T00:00:00"/>
    <n v="807"/>
    <n v="807"/>
    <n v="7408"/>
    <s v="PURCHASE"/>
    <x v="0"/>
    <n v="92.03"/>
    <b v="1"/>
    <b v="0"/>
  </r>
  <r>
    <n v="246780374"/>
    <n v="246780374"/>
    <n v="250"/>
    <n v="127.27"/>
    <d v="2016-08-14T00:00:00"/>
    <x v="1208"/>
    <s v="Play Store"/>
    <s v="US"/>
    <s v="US"/>
    <n v="2"/>
    <n v="1"/>
    <s v="mobileapps"/>
    <d v="2025-04-01T00:00:00"/>
    <d v="2015-11-25T00:00:00"/>
    <d v="2016-04-02T00:00:00"/>
    <n v="371"/>
    <n v="371"/>
    <n v="6391"/>
    <s v="PURCHASE"/>
    <x v="0"/>
    <n v="122.73"/>
    <b v="0"/>
    <b v="0"/>
  </r>
  <r>
    <n v="744064422"/>
    <n v="744064422"/>
    <n v="250"/>
    <n v="111.81"/>
    <d v="2016-11-23T00:00:00"/>
    <x v="1209"/>
    <s v="walmart.com"/>
    <s v="US"/>
    <s v="US"/>
    <n v="2"/>
    <n v="1"/>
    <s v="online_retail"/>
    <d v="2029-05-01T00:00:00"/>
    <d v="2015-01-27T00:00:00"/>
    <d v="2015-01-27T00:00:00"/>
    <n v="964"/>
    <n v="964"/>
    <n v="9962"/>
    <s v="PURCHASE"/>
    <x v="1"/>
    <n v="138.19"/>
    <b v="0"/>
    <b v="0"/>
  </r>
  <r>
    <n v="890999184"/>
    <n v="890999184"/>
    <n v="250"/>
    <n v="144.69999999999999"/>
    <d v="2016-11-08T00:00:00"/>
    <x v="1210"/>
    <s v="Wendys "/>
    <s v="US"/>
    <s v="US"/>
    <n v="5"/>
    <n v="1"/>
    <s v="fastfood"/>
    <d v="2030-03-01T00:00:00"/>
    <d v="2014-05-23T00:00:00"/>
    <d v="2014-05-23T00:00:00"/>
    <n v="387"/>
    <n v="387"/>
    <n v="2718"/>
    <s v="PURCHASE"/>
    <x v="0"/>
    <n v="105.3"/>
    <b v="1"/>
    <b v="0"/>
  </r>
  <r>
    <n v="481310282"/>
    <n v="481310282"/>
    <n v="250"/>
    <n v="231.54"/>
    <d v="2016-02-24T00:00:00"/>
    <x v="1151"/>
    <s v="United Airlines"/>
    <s v="US"/>
    <s v="US"/>
    <n v="9"/>
    <n v="1"/>
    <s v="airline"/>
    <d v="2025-08-01T00:00:00"/>
    <d v="2011-10-08T00:00:00"/>
    <d v="2011-10-08T00:00:00"/>
    <n v="493"/>
    <n v="493"/>
    <n v="311"/>
    <s v="REVERSAL"/>
    <x v="0"/>
    <n v="18.46"/>
    <b v="0"/>
    <b v="0"/>
  </r>
  <r>
    <n v="195206235"/>
    <n v="195206235"/>
    <n v="250"/>
    <n v="250"/>
    <d v="2016-10-25T00:00:00"/>
    <x v="846"/>
    <s v="Play Store"/>
    <s v="US"/>
    <s v="US"/>
    <n v="5"/>
    <n v="1"/>
    <s v="mobileapps"/>
    <d v="2030-12-01T00:00:00"/>
    <d v="2015-09-16T00:00:00"/>
    <d v="2015-09-16T00:00:00"/>
    <n v="306"/>
    <n v="306"/>
    <n v="8869"/>
    <s v="PURCHASE"/>
    <x v="0"/>
    <n v="0"/>
    <b v="0"/>
    <b v="0"/>
  </r>
  <r>
    <n v="246780374"/>
    <n v="246780374"/>
    <n v="250"/>
    <n v="203.1"/>
    <d v="2016-12-29T00:00:00"/>
    <x v="1211"/>
    <s v="South Steakhouse "/>
    <s v="US"/>
    <s v="US"/>
    <n v="9"/>
    <n v="1"/>
    <s v="food"/>
    <d v="2022-02-01T00:00:00"/>
    <d v="2015-11-25T00:00:00"/>
    <d v="2016-10-05T00:00:00"/>
    <n v="371"/>
    <n v="371"/>
    <n v="6391"/>
    <s v="PURCHASE"/>
    <x v="0"/>
    <n v="46.9"/>
    <b v="1"/>
    <b v="0"/>
  </r>
  <r>
    <n v="341256661"/>
    <n v="341256661"/>
    <n v="250"/>
    <n v="74.599999999999994"/>
    <d v="2016-11-25T00:00:00"/>
    <x v="1212"/>
    <s v="LES Pizza"/>
    <s v="US"/>
    <s v="US"/>
    <n v="9"/>
    <n v="8"/>
    <s v="food"/>
    <d v="2020-08-01T00:00:00"/>
    <d v="2014-02-24T00:00:00"/>
    <d v="2016-08-12T00:00:00"/>
    <n v="851"/>
    <n v="851"/>
    <n v="7709"/>
    <s v="REVERSAL"/>
    <x v="0"/>
    <n v="175.4"/>
    <b v="1"/>
    <b v="0"/>
  </r>
  <r>
    <n v="211590617"/>
    <n v="211590617"/>
    <n v="250"/>
    <n v="178.1"/>
    <d v="2016-10-17T00:00:00"/>
    <x v="1213"/>
    <s v="amazon.com"/>
    <s v="US"/>
    <s v="US"/>
    <n v="9"/>
    <n v="8"/>
    <s v="online_retail"/>
    <d v="2019-07-01T00:00:00"/>
    <d v="2013-10-27T00:00:00"/>
    <d v="2016-02-29T00:00:00"/>
    <n v="749"/>
    <n v="749"/>
    <n v="7948"/>
    <s v="PURCHASE"/>
    <x v="0"/>
    <n v="71.900000000000006"/>
    <b v="0"/>
    <b v="0"/>
  </r>
  <r>
    <n v="211590617"/>
    <n v="211590617"/>
    <n v="250"/>
    <n v="43.61"/>
    <d v="2016-03-02T00:00:00"/>
    <x v="1214"/>
    <s v="ebay.com"/>
    <s v="US"/>
    <s v="US"/>
    <n v="5"/>
    <n v="8"/>
    <s v="online_retail"/>
    <d v="2019-05-01T00:00:00"/>
    <d v="2013-10-27T00:00:00"/>
    <d v="2016-02-29T00:00:00"/>
    <n v="749"/>
    <n v="749"/>
    <n v="7948"/>
    <s v="PURCHASE"/>
    <x v="0"/>
    <n v="206.39"/>
    <b v="0"/>
    <b v="0"/>
  </r>
  <r>
    <n v="221180984"/>
    <n v="221180984"/>
    <n v="250"/>
    <n v="221.56"/>
    <d v="2016-11-25T00:00:00"/>
    <x v="1215"/>
    <s v="Sunoco Gas "/>
    <s v="US"/>
    <s v="US"/>
    <n v="2"/>
    <n v="1"/>
    <s v="fuel"/>
    <d v="2029-07-01T00:00:00"/>
    <d v="2015-09-14T00:00:00"/>
    <d v="2016-06-18T00:00:00"/>
    <n v="353"/>
    <n v="353"/>
    <n v="7917"/>
    <s v="PURCHASE"/>
    <x v="0"/>
    <n v="28.44"/>
    <b v="1"/>
    <b v="0"/>
  </r>
  <r>
    <n v="341256661"/>
    <n v="341256661"/>
    <n v="250"/>
    <n v="87.85"/>
    <d v="2016-04-29T00:00:00"/>
    <x v="1216"/>
    <s v="Downtown Diner"/>
    <s v="CAN"/>
    <s v="CAN"/>
    <n v="2"/>
    <n v="1"/>
    <s v="food"/>
    <d v="2021-10-01T00:00:00"/>
    <d v="2014-02-24T00:00:00"/>
    <d v="2016-01-21T00:00:00"/>
    <n v="484"/>
    <n v="484"/>
    <n v="0"/>
    <s v="REVERSAL"/>
    <x v="0"/>
    <n v="162.15"/>
    <b v="1"/>
    <b v="0"/>
  </r>
  <r>
    <n v="649667700"/>
    <n v="649667700"/>
    <n v="250"/>
    <n v="250"/>
    <d v="2016-10-12T00:00:00"/>
    <x v="13"/>
    <s v="Delta Airlines"/>
    <s v="US"/>
    <s v="US"/>
    <n v="2"/>
    <n v="8"/>
    <s v="airline"/>
    <d v="2021-11-01T00:00:00"/>
    <d v="2015-10-13T00:00:00"/>
    <d v="2015-10-13T00:00:00"/>
    <n v="699"/>
    <n v="699"/>
    <n v="6744"/>
    <s v="ADDRESS_VERIFICATION"/>
    <x v="0"/>
    <n v="0"/>
    <b v="0"/>
    <b v="0"/>
  </r>
  <r>
    <n v="290155673"/>
    <n v="290155673"/>
    <n v="250"/>
    <n v="135.06"/>
    <d v="2016-08-28T00:00:00"/>
    <x v="1217"/>
    <s v="Uber"/>
    <s v="US"/>
    <s v="US"/>
    <n v="5"/>
    <n v="8"/>
    <s v="rideshare"/>
    <d v="2020-09-01T00:00:00"/>
    <d v="2014-07-15T00:00:00"/>
    <d v="2016-04-01T00:00:00"/>
    <n v="623"/>
    <n v="623"/>
    <n v="9196"/>
    <s v="PURCHASE"/>
    <x v="0"/>
    <n v="114.94"/>
    <b v="0"/>
    <b v="0"/>
  </r>
  <r>
    <n v="403822497"/>
    <n v="403822497"/>
    <n v="250"/>
    <n v="164.97"/>
    <d v="2016-04-05T00:00:00"/>
    <x v="1218"/>
    <s v="AMC "/>
    <s v="US"/>
    <s v="US"/>
    <n v="2"/>
    <n v="1"/>
    <s v="entertainment"/>
    <d v="2030-05-01T00:00:00"/>
    <d v="2015-05-17T00:00:00"/>
    <d v="2015-05-17T00:00:00"/>
    <n v="275"/>
    <n v="275"/>
    <n v="8751"/>
    <s v="PURCHASE"/>
    <x v="0"/>
    <n v="85.03"/>
    <b v="1"/>
    <b v="0"/>
  </r>
  <r>
    <n v="314506271"/>
    <n v="314506271"/>
    <n v="250"/>
    <n v="250"/>
    <d v="2016-03-14T00:00:00"/>
    <x v="1219"/>
    <s v="Quizno's "/>
    <s v="US"/>
    <s v="US"/>
    <n v="2"/>
    <n v="1"/>
    <s v="fastfood"/>
    <d v="2019-07-01T00:00:00"/>
    <d v="2015-06-15T00:00:00"/>
    <d v="2016-02-25T00:00:00"/>
    <n v="815"/>
    <n v="815"/>
    <n v="2640"/>
    <s v="PURCHASE"/>
    <x v="0"/>
    <n v="0"/>
    <b v="1"/>
    <b v="0"/>
  </r>
  <r>
    <n v="341256661"/>
    <n v="341256661"/>
    <n v="250"/>
    <n v="18.53"/>
    <d v="2016-07-02T00:00:00"/>
    <x v="1220"/>
    <s v="Domino's Pizza "/>
    <s v="US"/>
    <s v="US"/>
    <n v="5"/>
    <n v="1"/>
    <s v="fastfood"/>
    <d v="2018-10-01T00:00:00"/>
    <d v="2014-02-24T00:00:00"/>
    <d v="2016-01-21T00:00:00"/>
    <n v="484"/>
    <n v="484"/>
    <n v="0"/>
    <s v="PURCHASE"/>
    <x v="0"/>
    <n v="231.47"/>
    <b v="1"/>
    <b v="0"/>
  </r>
  <r>
    <n v="685565993"/>
    <n v="685565993"/>
    <n v="250"/>
    <n v="49.75"/>
    <d v="2016-01-15T00:00:00"/>
    <x v="683"/>
    <s v="AMC "/>
    <s v="US"/>
    <s v="US"/>
    <n v="2"/>
    <n v="1"/>
    <s v="entertainment"/>
    <d v="2025-02-01T00:00:00"/>
    <d v="2014-01-10T00:00:00"/>
    <d v="2014-01-10T00:00:00"/>
    <n v="518"/>
    <n v="518"/>
    <n v="9981"/>
    <s v="PURCHASE"/>
    <x v="0"/>
    <n v="200.25"/>
    <b v="1"/>
    <b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0">
  <r>
    <n v="226896970"/>
    <n v="226896970"/>
    <n v="50000"/>
    <n v="5363.95"/>
    <x v="0"/>
    <x v="0"/>
    <s v="AMC "/>
    <s v="US"/>
    <s v="US"/>
    <n v="2"/>
    <n v="1"/>
    <s v="entertainment"/>
    <d v="2027-12-01T00:00:00"/>
    <d v="2014-05-25T00:00:00"/>
    <d v="2016-08-04T00:00:00"/>
    <n v="874"/>
    <n v="874"/>
    <n v="3165"/>
    <s v="PURCHASE"/>
    <x v="0"/>
    <n v="44636.05"/>
    <x v="0"/>
    <b v="0"/>
    <x v="0"/>
  </r>
  <r>
    <n v="903360157"/>
    <n v="903360157"/>
    <n v="50000"/>
    <n v="10873.08"/>
    <x v="1"/>
    <x v="1"/>
    <s v="Regal Cinemas "/>
    <s v="US"/>
    <s v="US"/>
    <n v="9"/>
    <n v="1"/>
    <s v="entertainment"/>
    <d v="2021-12-01T00:00:00"/>
    <d v="2015-03-28T00:00:00"/>
    <d v="2015-03-28T00:00:00"/>
    <n v="722"/>
    <n v="722"/>
    <n v="7104"/>
    <s v="PURCHASE"/>
    <x v="0"/>
    <n v="39126.92"/>
    <x v="0"/>
    <b v="0"/>
    <x v="0"/>
  </r>
  <r>
    <n v="318001076"/>
    <n v="318001076"/>
    <n v="50000"/>
    <n v="48802.04"/>
    <x v="2"/>
    <x v="2"/>
    <s v="amazon.com"/>
    <s v="US"/>
    <s v="US"/>
    <n v="5"/>
    <n v="1"/>
    <s v="online_retail"/>
    <d v="2024-10-01T00:00:00"/>
    <d v="2015-12-11T00:00:00"/>
    <d v="2016-08-31T00:00:00"/>
    <n v="633"/>
    <n v="633"/>
    <n v="1789"/>
    <s v="PURCHASE"/>
    <x v="0"/>
    <n v="1197.96"/>
    <x v="1"/>
    <b v="0"/>
    <x v="0"/>
  </r>
  <r>
    <n v="903360157"/>
    <n v="903360157"/>
    <n v="50000"/>
    <n v="11961.64"/>
    <x v="3"/>
    <x v="3"/>
    <s v="Icelandic Airlines"/>
    <s v="US"/>
    <s v="US"/>
    <n v="5"/>
    <n v="1"/>
    <s v="airline"/>
    <d v="2026-07-01T00:00:00"/>
    <d v="2015-03-28T00:00:00"/>
    <d v="2016-05-22T00:00:00"/>
    <n v="722"/>
    <n v="722"/>
    <n v="7104"/>
    <s v="PURCHASE"/>
    <x v="0"/>
    <n v="38038.36"/>
    <x v="1"/>
    <b v="0"/>
    <x v="0"/>
  </r>
  <r>
    <n v="850824706"/>
    <n v="850824706"/>
    <n v="50000"/>
    <n v="45633"/>
    <x v="4"/>
    <x v="4"/>
    <s v="Shake Shack "/>
    <s v="US"/>
    <s v="US"/>
    <n v="9"/>
    <n v="1"/>
    <s v="fastfood"/>
    <d v="2027-05-01T00:00:00"/>
    <d v="2014-11-01T00:00:00"/>
    <d v="2014-11-01T00:00:00"/>
    <n v="710"/>
    <n v="710"/>
    <n v="6535"/>
    <s v="PURCHASE"/>
    <x v="0"/>
    <n v="4367"/>
    <x v="0"/>
    <b v="0"/>
    <x v="0"/>
  </r>
  <r>
    <n v="876529857"/>
    <n v="876529857"/>
    <n v="50000"/>
    <n v="49714.93"/>
    <x v="5"/>
    <x v="5"/>
    <s v="Quizno's "/>
    <s v="US"/>
    <s v="US"/>
    <n v="2"/>
    <n v="1"/>
    <s v="fastfood"/>
    <d v="2022-03-01T00:00:00"/>
    <d v="2014-11-13T00:00:00"/>
    <d v="2014-11-13T00:00:00"/>
    <n v="367"/>
    <n v="367"/>
    <n v="7786"/>
    <s v="PURCHASE"/>
    <x v="0"/>
    <n v="285.07"/>
    <x v="0"/>
    <b v="0"/>
    <x v="0"/>
  </r>
  <r>
    <n v="355338810"/>
    <n v="355338810"/>
    <n v="50000"/>
    <n v="21442.18"/>
    <x v="6"/>
    <x v="6"/>
    <s v="Krispy Kreme "/>
    <s v="US"/>
    <s v="US"/>
    <n v="2"/>
    <n v="1"/>
    <s v="fastfood"/>
    <d v="2024-12-01T00:00:00"/>
    <d v="2009-01-20T00:00:00"/>
    <d v="2009-01-20T00:00:00"/>
    <n v="146"/>
    <n v="146"/>
    <n v="2608"/>
    <s v="PURCHASE"/>
    <x v="0"/>
    <n v="28557.82"/>
    <x v="0"/>
    <b v="0"/>
    <x v="0"/>
  </r>
  <r>
    <n v="318001076"/>
    <n v="318001076"/>
    <n v="50000"/>
    <n v="11067.57"/>
    <x v="7"/>
    <x v="7"/>
    <s v="apple.com"/>
    <s v="US"/>
    <s v="US"/>
    <n v="2"/>
    <n v="1"/>
    <s v="online_retail"/>
    <d v="2024-09-01T00:00:00"/>
    <d v="2015-12-11T00:00:00"/>
    <d v="2016-08-17T00:00:00"/>
    <n v="633"/>
    <n v="633"/>
    <n v="1789"/>
    <s v="PURCHASE"/>
    <x v="0"/>
    <n v="38932.43"/>
    <x v="1"/>
    <b v="0"/>
    <x v="0"/>
  </r>
  <r>
    <n v="318001076"/>
    <n v="318001076"/>
    <n v="50000"/>
    <n v="7386.96"/>
    <x v="8"/>
    <x v="8"/>
    <s v="oldnavy.com"/>
    <s v="US"/>
    <s v="US"/>
    <n v="2"/>
    <n v="8"/>
    <s v="online_retail"/>
    <d v="2019-08-01T00:00:00"/>
    <d v="2015-12-11T00:00:00"/>
    <d v="2016-04-25T00:00:00"/>
    <n v="633"/>
    <n v="633"/>
    <n v="1789"/>
    <s v="PURCHASE"/>
    <x v="0"/>
    <n v="42613.04"/>
    <x v="1"/>
    <b v="0"/>
    <x v="0"/>
  </r>
  <r>
    <n v="534294820"/>
    <n v="534294820"/>
    <n v="50000"/>
    <n v="49296.43"/>
    <x v="9"/>
    <x v="9"/>
    <s v="34th BBQ "/>
    <s v="US"/>
    <s v="US"/>
    <n v="5"/>
    <n v="1"/>
    <s v="food"/>
    <d v="2022-08-01T00:00:00"/>
    <d v="2008-07-14T00:00:00"/>
    <d v="2016-06-03T00:00:00"/>
    <n v="969"/>
    <n v="969"/>
    <n v="1878"/>
    <s v="PURCHASE"/>
    <x v="0"/>
    <n v="703.57"/>
    <x v="0"/>
    <b v="0"/>
    <x v="0"/>
  </r>
  <r>
    <n v="251543974"/>
    <n v="251543974"/>
    <n v="50000"/>
    <n v="47363.48"/>
    <x v="10"/>
    <x v="10"/>
    <s v="Domino's Pizza "/>
    <s v="US"/>
    <s v="US"/>
    <n v="9"/>
    <n v="8"/>
    <s v="fastfood"/>
    <d v="2022-11-01T00:00:00"/>
    <d v="2015-01-06T00:00:00"/>
    <d v="2015-01-06T00:00:00"/>
    <n v="411"/>
    <n v="411"/>
    <n v="427"/>
    <s v="PURCHASE"/>
    <x v="0"/>
    <n v="2636.52"/>
    <x v="0"/>
    <b v="0"/>
    <x v="0"/>
  </r>
  <r>
    <n v="534294820"/>
    <n v="534294820"/>
    <n v="50000"/>
    <n v="46261"/>
    <x v="11"/>
    <x v="11"/>
    <s v="oldnavy.com"/>
    <s v="US"/>
    <s v="US"/>
    <n v="5"/>
    <n v="1"/>
    <s v="online_retail"/>
    <d v="2027-01-01T00:00:00"/>
    <d v="2008-07-14T00:00:00"/>
    <d v="2016-10-23T00:00:00"/>
    <n v="969"/>
    <n v="969"/>
    <n v="1878"/>
    <s v="PURCHASE"/>
    <x v="0"/>
    <n v="3739"/>
    <x v="1"/>
    <b v="0"/>
    <x v="0"/>
  </r>
  <r>
    <n v="158548467"/>
    <n v="158548467"/>
    <n v="50000"/>
    <n v="46904.21"/>
    <x v="8"/>
    <x v="12"/>
    <s v="abc.com"/>
    <s v="US"/>
    <s v="US"/>
    <m/>
    <n v="1"/>
    <s v="online_subscriptions"/>
    <d v="2031-01-01T00:00:00"/>
    <d v="2013-05-21T00:00:00"/>
    <d v="2013-05-21T00:00:00"/>
    <n v="448"/>
    <n v="448"/>
    <n v="4121"/>
    <s v="PURCHASE"/>
    <x v="0"/>
    <n v="3095.79"/>
    <x v="1"/>
    <b v="0"/>
    <x v="0"/>
  </r>
  <r>
    <n v="226896970"/>
    <n v="226896970"/>
    <n v="50000"/>
    <n v="19299.41"/>
    <x v="12"/>
    <x v="13"/>
    <s v="EZ Putt Putt "/>
    <s v="US"/>
    <s v="US"/>
    <n v="5"/>
    <n v="8"/>
    <s v="entertainment"/>
    <d v="2021-05-01T00:00:00"/>
    <d v="2014-05-25T00:00:00"/>
    <d v="2014-05-25T00:00:00"/>
    <n v="874"/>
    <n v="874"/>
    <n v="3165"/>
    <s v="ADDRESS_VERIFICATION"/>
    <x v="0"/>
    <n v="30700.59"/>
    <x v="1"/>
    <b v="0"/>
    <x v="0"/>
  </r>
  <r>
    <n v="409088695"/>
    <n v="409088695"/>
    <n v="50000"/>
    <n v="12411.92"/>
    <x v="13"/>
    <x v="14"/>
    <s v="Apple iTunes"/>
    <s v="US"/>
    <s v="US"/>
    <n v="9"/>
    <n v="1"/>
    <s v="mobileapps"/>
    <d v="2018-07-01T00:00:00"/>
    <d v="2015-02-05T00:00:00"/>
    <d v="2016-10-30T00:00:00"/>
    <n v="584"/>
    <n v="584"/>
    <n v="9245"/>
    <s v="PURCHASE"/>
    <x v="0"/>
    <n v="37588.080000000002"/>
    <x v="1"/>
    <b v="0"/>
    <x v="0"/>
  </r>
  <r>
    <n v="606600998"/>
    <n v="606600998"/>
    <n v="50000"/>
    <n v="49896.85"/>
    <x v="14"/>
    <x v="15"/>
    <s v="Golds Gym "/>
    <s v="US"/>
    <s v="US"/>
    <n v="2"/>
    <n v="1"/>
    <s v="gym"/>
    <d v="2023-04-01T00:00:00"/>
    <d v="2014-12-05T00:00:00"/>
    <d v="2014-12-05T00:00:00"/>
    <n v="324"/>
    <n v="324"/>
    <n v="9759"/>
    <s v="PURCHASE"/>
    <x v="0"/>
    <n v="103.15"/>
    <x v="0"/>
    <b v="0"/>
    <x v="0"/>
  </r>
  <r>
    <n v="318001076"/>
    <n v="318001076"/>
    <n v="50000"/>
    <n v="23947.599999999999"/>
    <x v="15"/>
    <x v="16"/>
    <s v="apple.com"/>
    <s v="US"/>
    <s v="US"/>
    <n v="5"/>
    <n v="1"/>
    <s v="online_retail"/>
    <d v="2030-11-01T00:00:00"/>
    <d v="2015-12-11T00:00:00"/>
    <d v="2016-01-20T00:00:00"/>
    <n v="633"/>
    <n v="633"/>
    <n v="1789"/>
    <s v="PURCHASE"/>
    <x v="0"/>
    <n v="26052.400000000001"/>
    <x v="1"/>
    <b v="0"/>
    <x v="0"/>
  </r>
  <r>
    <n v="519763574"/>
    <n v="519763574"/>
    <n v="50000"/>
    <n v="39315.07"/>
    <x v="5"/>
    <x v="17"/>
    <s v="Golds Gym "/>
    <s v="US"/>
    <s v="US"/>
    <n v="9"/>
    <n v="1"/>
    <s v="gym"/>
    <d v="2020-05-01T00:00:00"/>
    <d v="2015-11-27T00:00:00"/>
    <d v="2015-11-27T00:00:00"/>
    <n v="524"/>
    <n v="524"/>
    <n v="7166"/>
    <s v="PURCHASE"/>
    <x v="0"/>
    <n v="10684.93"/>
    <x v="1"/>
    <b v="0"/>
    <x v="0"/>
  </r>
  <r>
    <n v="766647076"/>
    <n v="766647076"/>
    <n v="50000"/>
    <n v="48673.06"/>
    <x v="16"/>
    <x v="18"/>
    <s v="Blue Mountain eCards"/>
    <s v="US"/>
    <s v="US"/>
    <n v="2"/>
    <n v="1"/>
    <s v="online_gifts"/>
    <d v="2030-09-01T00:00:00"/>
    <d v="2015-11-28T00:00:00"/>
    <d v="2015-11-28T00:00:00"/>
    <n v="415"/>
    <n v="415"/>
    <n v="507"/>
    <s v="PURCHASE"/>
    <x v="0"/>
    <n v="1326.94"/>
    <x v="1"/>
    <b v="0"/>
    <x v="0"/>
  </r>
  <r>
    <n v="318001076"/>
    <n v="318001076"/>
    <n v="50000"/>
    <n v="20435.77"/>
    <x v="17"/>
    <x v="19"/>
    <s v="cheapfast.com"/>
    <s v="US"/>
    <s v="US"/>
    <n v="5"/>
    <n v="1"/>
    <s v="online_retail"/>
    <d v="2026-05-01T00:00:00"/>
    <d v="2015-12-11T00:00:00"/>
    <d v="2016-08-31T00:00:00"/>
    <n v="633"/>
    <n v="633"/>
    <n v="1789"/>
    <s v="PURCHASE"/>
    <x v="0"/>
    <n v="29564.23"/>
    <x v="1"/>
    <b v="0"/>
    <x v="0"/>
  </r>
  <r>
    <n v="318001076"/>
    <n v="318001076"/>
    <n v="50000"/>
    <n v="9569.1"/>
    <x v="18"/>
    <x v="20"/>
    <s v="target.com"/>
    <s v="US"/>
    <s v="US"/>
    <n v="2"/>
    <n v="1"/>
    <s v="online_retail"/>
    <d v="2019-12-01T00:00:00"/>
    <d v="2015-12-11T00:00:00"/>
    <d v="2016-11-10T00:00:00"/>
    <n v="633"/>
    <n v="633"/>
    <n v="1789"/>
    <s v="PURCHASE"/>
    <x v="1"/>
    <n v="40430.9"/>
    <x v="1"/>
    <b v="0"/>
    <x v="1"/>
  </r>
  <r>
    <n v="355338810"/>
    <n v="355338810"/>
    <n v="50000"/>
    <n v="20035.650000000001"/>
    <x v="16"/>
    <x v="21"/>
    <s v="Domino's Pizza "/>
    <s v="US"/>
    <s v="US"/>
    <n v="9"/>
    <n v="8"/>
    <s v="fastfood"/>
    <d v="2029-06-01T00:00:00"/>
    <d v="2009-01-20T00:00:00"/>
    <d v="2009-01-20T00:00:00"/>
    <n v="146"/>
    <n v="146"/>
    <n v="2608"/>
    <s v="PURCHASE"/>
    <x v="0"/>
    <n v="29964.35"/>
    <x v="0"/>
    <b v="0"/>
    <x v="0"/>
  </r>
  <r>
    <n v="226896970"/>
    <n v="226896970"/>
    <n v="50000"/>
    <n v="35141.64"/>
    <x v="19"/>
    <x v="22"/>
    <s v="AMC "/>
    <s v="US"/>
    <s v="US"/>
    <n v="2"/>
    <n v="1"/>
    <s v="entertainment"/>
    <d v="2029-06-01T00:00:00"/>
    <d v="2014-05-25T00:00:00"/>
    <d v="2014-05-25T00:00:00"/>
    <n v="874"/>
    <n v="874"/>
    <n v="3165"/>
    <s v="PURCHASE"/>
    <x v="0"/>
    <n v="14858.36"/>
    <x v="0"/>
    <b v="0"/>
    <x v="0"/>
  </r>
  <r>
    <n v="369628459"/>
    <n v="369628459"/>
    <n v="50000"/>
    <n v="49742.43"/>
    <x v="20"/>
    <x v="23"/>
    <s v="sears.com"/>
    <s v="US"/>
    <s v="US"/>
    <n v="2"/>
    <n v="8"/>
    <s v="online_retail"/>
    <d v="2021-03-01T00:00:00"/>
    <d v="2004-08-03T00:00:00"/>
    <d v="2004-08-03T00:00:00"/>
    <n v="527"/>
    <n v="527"/>
    <n v="1557"/>
    <s v="PURCHASE"/>
    <x v="0"/>
    <n v="257.57"/>
    <x v="1"/>
    <b v="0"/>
    <x v="0"/>
  </r>
  <r>
    <n v="318001076"/>
    <n v="318001076"/>
    <n v="50000"/>
    <n v="28896.91"/>
    <x v="21"/>
    <x v="24"/>
    <s v="amazon.com"/>
    <s v="US"/>
    <s v="US"/>
    <n v="2"/>
    <n v="1"/>
    <s v="online_retail"/>
    <d v="2023-04-01T00:00:00"/>
    <d v="2015-12-11T00:00:00"/>
    <d v="2016-01-20T00:00:00"/>
    <n v="633"/>
    <n v="633"/>
    <n v="1789"/>
    <s v="PURCHASE"/>
    <x v="0"/>
    <n v="21103.09"/>
    <x v="1"/>
    <b v="0"/>
    <x v="0"/>
  </r>
  <r>
    <n v="903360157"/>
    <n v="903360157"/>
    <n v="50000"/>
    <n v="31877.16"/>
    <x v="22"/>
    <x v="25"/>
    <s v="EZ Putt Putt "/>
    <s v="US"/>
    <s v="US"/>
    <n v="5"/>
    <n v="1"/>
    <s v="entertainment"/>
    <d v="2030-03-01T00:00:00"/>
    <d v="2015-03-28T00:00:00"/>
    <d v="2016-05-22T00:00:00"/>
    <n v="722"/>
    <n v="722"/>
    <n v="7104"/>
    <s v="PURCHASE"/>
    <x v="0"/>
    <n v="18122.84"/>
    <x v="0"/>
    <b v="0"/>
    <x v="0"/>
  </r>
  <r>
    <n v="375268893"/>
    <n v="375268893"/>
    <n v="50000"/>
    <n v="46487.94"/>
    <x v="23"/>
    <x v="26"/>
    <s v="Franks Pub "/>
    <s v="US"/>
    <s v="US"/>
    <n v="5"/>
    <n v="1"/>
    <s v="food"/>
    <d v="2023-04-01T00:00:00"/>
    <d v="2012-06-27T00:00:00"/>
    <d v="2012-06-27T00:00:00"/>
    <n v="626"/>
    <n v="626"/>
    <n v="7827"/>
    <s v="PURCHASE"/>
    <x v="0"/>
    <n v="3512.06"/>
    <x v="0"/>
    <b v="0"/>
    <x v="0"/>
  </r>
  <r>
    <n v="318001076"/>
    <n v="318001076"/>
    <n v="50000"/>
    <n v="27111.99"/>
    <x v="24"/>
    <x v="27"/>
    <s v="Sunoco Gas "/>
    <s v="US"/>
    <s v="US"/>
    <n v="2"/>
    <n v="1"/>
    <s v="fuel"/>
    <d v="2024-04-01T00:00:00"/>
    <d v="2015-12-11T00:00:00"/>
    <d v="2016-04-25T00:00:00"/>
    <n v="633"/>
    <n v="633"/>
    <n v="1789"/>
    <s v="PURCHASE"/>
    <x v="0"/>
    <n v="22888.01"/>
    <x v="0"/>
    <b v="0"/>
    <x v="0"/>
  </r>
  <r>
    <n v="440214576"/>
    <n v="440214576"/>
    <n v="50000"/>
    <n v="33880.03"/>
    <x v="25"/>
    <x v="28"/>
    <s v="Planet Fitness "/>
    <s v="US"/>
    <s v="US"/>
    <n v="2"/>
    <n v="1"/>
    <s v="health"/>
    <d v="2030-11-01T00:00:00"/>
    <d v="2014-04-04T00:00:00"/>
    <d v="2014-04-04T00:00:00"/>
    <n v="396"/>
    <n v="496"/>
    <n v="7898"/>
    <s v="PURCHASE"/>
    <x v="0"/>
    <n v="16119.97"/>
    <x v="1"/>
    <b v="0"/>
    <x v="0"/>
  </r>
  <r>
    <n v="318001076"/>
    <n v="318001076"/>
    <n v="50000"/>
    <n v="34917.769999999997"/>
    <x v="26"/>
    <x v="29"/>
    <s v="walmart.com"/>
    <s v="US"/>
    <s v="US"/>
    <n v="2"/>
    <n v="1"/>
    <s v="online_retail"/>
    <d v="2026-02-01T00:00:00"/>
    <d v="2015-12-11T00:00:00"/>
    <d v="2016-10-01T00:00:00"/>
    <n v="633"/>
    <n v="633"/>
    <n v="1789"/>
    <s v="PURCHASE"/>
    <x v="0"/>
    <n v="15082.23"/>
    <x v="1"/>
    <b v="0"/>
    <x v="0"/>
  </r>
  <r>
    <n v="946817886"/>
    <n v="946817886"/>
    <n v="50000"/>
    <n v="48517.68"/>
    <x v="27"/>
    <x v="30"/>
    <s v="Subway "/>
    <s v="US"/>
    <s v="US"/>
    <n v="9"/>
    <n v="1"/>
    <s v="fastfood"/>
    <d v="2020-05-01T00:00:00"/>
    <d v="2014-04-14T00:00:00"/>
    <d v="2014-04-14T00:00:00"/>
    <n v="645"/>
    <n v="645"/>
    <n v="3822"/>
    <s v="PURCHASE"/>
    <x v="0"/>
    <n v="1482.32"/>
    <x v="0"/>
    <b v="0"/>
    <x v="0"/>
  </r>
  <r>
    <n v="406108945"/>
    <n v="406108945"/>
    <n v="50000"/>
    <n v="17879.080000000002"/>
    <x v="28"/>
    <x v="31"/>
    <s v="AMC "/>
    <s v="US"/>
    <s v="US"/>
    <n v="9"/>
    <n v="1"/>
    <s v="entertainment"/>
    <d v="2018-08-01T00:00:00"/>
    <d v="2012-09-18T00:00:00"/>
    <d v="2016-08-17T00:00:00"/>
    <n v="395"/>
    <n v="395"/>
    <n v="6078"/>
    <s v="PURCHASE"/>
    <x v="0"/>
    <n v="32120.92"/>
    <x v="0"/>
    <b v="0"/>
    <x v="0"/>
  </r>
  <r>
    <n v="792820682"/>
    <n v="792820682"/>
    <n v="50000"/>
    <n v="4647.46"/>
    <x v="29"/>
    <x v="32"/>
    <s v="AMC "/>
    <s v="US"/>
    <s v="US"/>
    <n v="5"/>
    <n v="1"/>
    <s v="entertainment"/>
    <d v="2022-02-01T00:00:00"/>
    <d v="2015-01-30T00:00:00"/>
    <d v="2016-02-04T00:00:00"/>
    <n v="628"/>
    <n v="628"/>
    <n v="1570"/>
    <s v="PURCHASE"/>
    <x v="0"/>
    <n v="45352.54"/>
    <x v="0"/>
    <b v="0"/>
    <x v="0"/>
  </r>
  <r>
    <n v="318001076"/>
    <n v="318001076"/>
    <n v="50000"/>
    <n v="7759.21"/>
    <x v="30"/>
    <x v="33"/>
    <s v="alibaba.com"/>
    <s v="US"/>
    <s v="US"/>
    <n v="5"/>
    <n v="8"/>
    <s v="online_retail"/>
    <d v="2018-08-01T00:00:00"/>
    <d v="2015-12-11T00:00:00"/>
    <d v="2016-07-22T00:00:00"/>
    <n v="633"/>
    <n v="633"/>
    <n v="1789"/>
    <s v="PURCHASE"/>
    <x v="0"/>
    <n v="42240.79"/>
    <x v="1"/>
    <b v="0"/>
    <x v="0"/>
  </r>
  <r>
    <n v="318001076"/>
    <n v="318001076"/>
    <n v="50000"/>
    <n v="22745.61"/>
    <x v="31"/>
    <x v="34"/>
    <s v="apple.com"/>
    <s v="US"/>
    <s v="US"/>
    <n v="9"/>
    <n v="1"/>
    <s v="online_retail"/>
    <d v="2030-06-01T00:00:00"/>
    <d v="2015-12-11T00:00:00"/>
    <d v="2016-02-15T00:00:00"/>
    <n v="633"/>
    <n v="633"/>
    <n v="1789"/>
    <s v="REVERSAL"/>
    <x v="0"/>
    <n v="27254.39"/>
    <x v="1"/>
    <b v="0"/>
    <x v="0"/>
  </r>
  <r>
    <n v="766647076"/>
    <n v="766647076"/>
    <n v="50000"/>
    <n v="48581.77"/>
    <x v="32"/>
    <x v="35"/>
    <s v="Shell Tire"/>
    <s v="US"/>
    <s v="US"/>
    <n v="9"/>
    <n v="1"/>
    <s v="auto"/>
    <d v="2021-05-01T00:00:00"/>
    <d v="2015-11-28T00:00:00"/>
    <d v="2015-11-28T00:00:00"/>
    <n v="415"/>
    <n v="415"/>
    <n v="507"/>
    <s v="PURCHASE"/>
    <x v="0"/>
    <n v="1418.23"/>
    <x v="1"/>
    <b v="0"/>
    <x v="0"/>
  </r>
  <r>
    <n v="903360157"/>
    <n v="903360157"/>
    <n v="50000"/>
    <n v="2897.47"/>
    <x v="33"/>
    <x v="36"/>
    <s v="AMC "/>
    <s v="US"/>
    <s v="US"/>
    <n v="9"/>
    <n v="1"/>
    <s v="entertainment"/>
    <d v="2026-08-01T00:00:00"/>
    <d v="2015-03-28T00:00:00"/>
    <d v="2016-05-22T00:00:00"/>
    <n v="722"/>
    <n v="722"/>
    <n v="7104"/>
    <s v="PURCHASE"/>
    <x v="0"/>
    <n v="47102.53"/>
    <x v="0"/>
    <b v="0"/>
    <x v="0"/>
  </r>
  <r>
    <n v="914372675"/>
    <n v="914372675"/>
    <n v="50000"/>
    <n v="48449.45"/>
    <x v="34"/>
    <x v="37"/>
    <s v="34th BBQ "/>
    <s v="US"/>
    <s v="US"/>
    <n v="9"/>
    <n v="1"/>
    <s v="food"/>
    <d v="2026-08-01T00:00:00"/>
    <d v="2015-08-01T00:00:00"/>
    <d v="2015-08-01T00:00:00"/>
    <n v="982"/>
    <n v="982"/>
    <n v="1395"/>
    <s v="PURCHASE"/>
    <x v="0"/>
    <n v="1550.55"/>
    <x v="0"/>
    <b v="0"/>
    <x v="0"/>
  </r>
  <r>
    <n v="140904508"/>
    <n v="140904508"/>
    <n v="50000"/>
    <n v="49855.37"/>
    <x v="35"/>
    <x v="13"/>
    <s v="alibaba.com"/>
    <s v="US"/>
    <s v="US"/>
    <n v="5"/>
    <n v="1"/>
    <s v="online_retail"/>
    <d v="2029-03-01T00:00:00"/>
    <d v="2014-11-06T00:00:00"/>
    <d v="2014-11-06T00:00:00"/>
    <n v="383"/>
    <n v="383"/>
    <n v="919"/>
    <s v="ADDRESS_VERIFICATION"/>
    <x v="0"/>
    <n v="144.63"/>
    <x v="1"/>
    <b v="0"/>
    <x v="0"/>
  </r>
  <r>
    <n v="318001076"/>
    <n v="318001076"/>
    <n v="50000"/>
    <n v="29467.16"/>
    <x v="36"/>
    <x v="38"/>
    <s v="sears.com"/>
    <s v="US"/>
    <s v="US"/>
    <n v="5"/>
    <n v="1"/>
    <s v="online_retail"/>
    <d v="2023-06-01T00:00:00"/>
    <d v="2015-12-11T00:00:00"/>
    <d v="2016-12-10T00:00:00"/>
    <n v="633"/>
    <n v="633"/>
    <n v="1789"/>
    <s v="REVERSAL"/>
    <x v="0"/>
    <n v="20532.84"/>
    <x v="1"/>
    <b v="0"/>
    <x v="0"/>
  </r>
  <r>
    <n v="318001076"/>
    <n v="318001076"/>
    <n v="50000"/>
    <n v="25686.06"/>
    <x v="37"/>
    <x v="39"/>
    <s v="Domino's Pizza "/>
    <s v="US"/>
    <s v="US"/>
    <n v="9"/>
    <n v="1"/>
    <s v="fastfood"/>
    <d v="2021-09-01T00:00:00"/>
    <d v="2015-12-11T00:00:00"/>
    <d v="2016-07-22T00:00:00"/>
    <n v="633"/>
    <n v="633"/>
    <n v="1789"/>
    <s v="PURCHASE"/>
    <x v="0"/>
    <n v="24313.94"/>
    <x v="0"/>
    <b v="0"/>
    <x v="0"/>
  </r>
  <r>
    <n v="318001076"/>
    <n v="318001076"/>
    <n v="50000"/>
    <n v="41478.31"/>
    <x v="38"/>
    <x v="40"/>
    <s v="ebay.com"/>
    <s v="US"/>
    <s v="US"/>
    <n v="9"/>
    <n v="1"/>
    <s v="online_retail"/>
    <d v="2023-12-01T00:00:00"/>
    <d v="2015-12-11T00:00:00"/>
    <d v="2016-04-25T00:00:00"/>
    <n v="633"/>
    <n v="633"/>
    <n v="1789"/>
    <s v="PURCHASE"/>
    <x v="0"/>
    <n v="8521.69"/>
    <x v="1"/>
    <b v="0"/>
    <x v="0"/>
  </r>
  <r>
    <n v="900546799"/>
    <n v="900546799"/>
    <n v="50000"/>
    <n v="45253.83"/>
    <x v="39"/>
    <x v="41"/>
    <s v="Lyft"/>
    <s v="US"/>
    <s v="US"/>
    <n v="80"/>
    <n v="1"/>
    <s v="rideshare"/>
    <d v="2021-03-01T00:00:00"/>
    <d v="2015-03-08T00:00:00"/>
    <d v="2015-03-08T00:00:00"/>
    <n v="505"/>
    <n v="505"/>
    <n v="7450"/>
    <s v="PURCHASE"/>
    <x v="0"/>
    <n v="4746.17"/>
    <x v="1"/>
    <b v="0"/>
    <x v="0"/>
  </r>
  <r>
    <n v="903360157"/>
    <n v="903360157"/>
    <n v="50000"/>
    <n v="17839"/>
    <x v="40"/>
    <x v="42"/>
    <s v="Regal Cinemas "/>
    <s v="US"/>
    <s v="US"/>
    <n v="5"/>
    <n v="1"/>
    <s v="entertainment"/>
    <d v="2021-09-01T00:00:00"/>
    <d v="2015-03-28T00:00:00"/>
    <d v="2015-03-28T00:00:00"/>
    <n v="722"/>
    <n v="722"/>
    <n v="7104"/>
    <s v="PURCHASE"/>
    <x v="0"/>
    <n v="32161"/>
    <x v="0"/>
    <b v="0"/>
    <x v="0"/>
  </r>
  <r>
    <n v="999275549"/>
    <n v="999275549"/>
    <n v="50000"/>
    <n v="48508.12"/>
    <x v="41"/>
    <x v="43"/>
    <s v="Uber"/>
    <s v="CAN"/>
    <s v="CAN"/>
    <n v="2"/>
    <n v="8"/>
    <s v="rideshare"/>
    <d v="2018-09-01T00:00:00"/>
    <d v="2015-11-01T00:00:00"/>
    <d v="2016-03-15T00:00:00"/>
    <n v="765"/>
    <n v="765"/>
    <n v="9626"/>
    <s v="PURCHASE"/>
    <x v="0"/>
    <n v="1491.88"/>
    <x v="1"/>
    <b v="0"/>
    <x v="0"/>
  </r>
  <r>
    <n v="318001076"/>
    <n v="318001076"/>
    <n v="50000"/>
    <n v="25821.74"/>
    <x v="42"/>
    <x v="44"/>
    <s v="alibaba.com"/>
    <s v="US"/>
    <s v="US"/>
    <n v="5"/>
    <n v="8"/>
    <s v="online_retail"/>
    <d v="2021-07-01T00:00:00"/>
    <d v="2015-12-11T00:00:00"/>
    <d v="2016-12-10T00:00:00"/>
    <n v="633"/>
    <n v="633"/>
    <n v="1789"/>
    <s v="PURCHASE"/>
    <x v="0"/>
    <n v="24178.26"/>
    <x v="1"/>
    <b v="0"/>
    <x v="0"/>
  </r>
  <r>
    <n v="318001076"/>
    <n v="318001076"/>
    <n v="50000"/>
    <n v="32779.65"/>
    <x v="43"/>
    <x v="45"/>
    <s v="discount.com"/>
    <s v="US"/>
    <s v="US"/>
    <n v="2"/>
    <n v="1"/>
    <s v="online_retail"/>
    <d v="2027-03-01T00:00:00"/>
    <d v="2015-12-11T00:00:00"/>
    <d v="2016-07-20T00:00:00"/>
    <n v="633"/>
    <n v="633"/>
    <n v="1789"/>
    <s v="PURCHASE"/>
    <x v="0"/>
    <n v="17220.349999999999"/>
    <x v="1"/>
    <b v="0"/>
    <x v="0"/>
  </r>
  <r>
    <n v="999116200"/>
    <n v="999116200"/>
    <n v="50000"/>
    <n v="47242.58"/>
    <x v="24"/>
    <x v="46"/>
    <s v="Wendys "/>
    <s v="US"/>
    <s v="US"/>
    <n v="9"/>
    <n v="1"/>
    <s v="fastfood"/>
    <d v="2031-12-01T00:00:00"/>
    <d v="2015-04-10T00:00:00"/>
    <d v="2016-02-05T00:00:00"/>
    <n v="682"/>
    <n v="682"/>
    <n v="7632"/>
    <s v="PURCHASE"/>
    <x v="0"/>
    <n v="2757.42"/>
    <x v="0"/>
    <b v="0"/>
    <x v="0"/>
  </r>
  <r>
    <n v="270641542"/>
    <n v="270641542"/>
    <n v="50000"/>
    <n v="27906.52"/>
    <x v="43"/>
    <x v="13"/>
    <s v="West End Massage"/>
    <s v="US"/>
    <s v="US"/>
    <n v="2"/>
    <n v="8"/>
    <s v="personal care"/>
    <d v="2025-03-01T00:00:00"/>
    <d v="2012-03-26T00:00:00"/>
    <d v="2016-07-02T00:00:00"/>
    <n v="269"/>
    <n v="269"/>
    <n v="6505"/>
    <s v="ADDRESS_VERIFICATION"/>
    <x v="0"/>
    <n v="22093.48"/>
    <x v="1"/>
    <b v="0"/>
    <x v="0"/>
  </r>
  <r>
    <n v="634391493"/>
    <n v="634391493"/>
    <n v="50000"/>
    <n v="49925.74"/>
    <x v="44"/>
    <x v="47"/>
    <s v="Auntie Anne's "/>
    <s v="US"/>
    <s v="US"/>
    <n v="9"/>
    <n v="1"/>
    <s v="fastfood"/>
    <d v="2027-07-01T00:00:00"/>
    <d v="2013-04-02T00:00:00"/>
    <d v="2013-04-02T00:00:00"/>
    <n v="508"/>
    <n v="508"/>
    <n v="658"/>
    <s v="PURCHASE"/>
    <x v="0"/>
    <n v="74.260000000000005"/>
    <x v="0"/>
    <b v="0"/>
    <x v="0"/>
  </r>
  <r>
    <n v="422133103"/>
    <n v="422133103"/>
    <n v="50000"/>
    <n v="49193.97"/>
    <x v="45"/>
    <x v="48"/>
    <s v="Dallas Journal"/>
    <s v="US"/>
    <s v="US"/>
    <n v="5"/>
    <n v="8"/>
    <s v="subscriptions"/>
    <d v="2028-10-01T00:00:00"/>
    <d v="2015-07-19T00:00:00"/>
    <d v="2015-07-19T00:00:00"/>
    <n v="976"/>
    <n v="976"/>
    <n v="4991"/>
    <s v="PURCHASE"/>
    <x v="0"/>
    <n v="806.03"/>
    <x v="0"/>
    <b v="0"/>
    <x v="0"/>
  </r>
  <r>
    <n v="903360157"/>
    <n v="903360157"/>
    <n v="50000"/>
    <n v="18520.349999999999"/>
    <x v="46"/>
    <x v="49"/>
    <s v="EZ Putt Putt "/>
    <s v="US"/>
    <s v="US"/>
    <n v="5"/>
    <n v="1"/>
    <s v="entertainment"/>
    <d v="2023-11-01T00:00:00"/>
    <d v="2015-03-28T00:00:00"/>
    <d v="2016-05-22T00:00:00"/>
    <n v="722"/>
    <n v="722"/>
    <n v="7104"/>
    <s v="PURCHASE"/>
    <x v="0"/>
    <n v="31479.65"/>
    <x v="1"/>
    <b v="0"/>
    <x v="0"/>
  </r>
  <r>
    <n v="318001076"/>
    <n v="318001076"/>
    <n v="50000"/>
    <n v="27056.74"/>
    <x v="47"/>
    <x v="50"/>
    <s v="cheapfast.com"/>
    <s v="US"/>
    <s v="US"/>
    <n v="9"/>
    <n v="1"/>
    <s v="online_retail"/>
    <d v="2026-09-01T00:00:00"/>
    <d v="2015-12-11T00:00:00"/>
    <d v="2016-07-05T00:00:00"/>
    <n v="633"/>
    <n v="633"/>
    <n v="1789"/>
    <s v="PURCHASE"/>
    <x v="0"/>
    <n v="22943.26"/>
    <x v="1"/>
    <b v="0"/>
    <x v="0"/>
  </r>
  <r>
    <n v="318001076"/>
    <n v="318001076"/>
    <n v="50000"/>
    <n v="2911.4"/>
    <x v="48"/>
    <x v="51"/>
    <s v="staples.com"/>
    <s v="US"/>
    <s v="US"/>
    <n v="5"/>
    <n v="1"/>
    <s v="online_retail"/>
    <d v="2025-03-01T00:00:00"/>
    <d v="2015-12-11T00:00:00"/>
    <d v="2016-01-20T00:00:00"/>
    <n v="633"/>
    <n v="633"/>
    <n v="1789"/>
    <s v="PURCHASE"/>
    <x v="0"/>
    <n v="47088.6"/>
    <x v="1"/>
    <b v="0"/>
    <x v="0"/>
  </r>
  <r>
    <n v="774092536"/>
    <n v="774092536"/>
    <n v="50000"/>
    <n v="6271.73"/>
    <x v="49"/>
    <x v="52"/>
    <s v="staples.com"/>
    <s v="US"/>
    <s v="US"/>
    <n v="5"/>
    <n v="1"/>
    <s v="online_retail"/>
    <d v="2027-10-01T00:00:00"/>
    <d v="2014-01-10T00:00:00"/>
    <d v="2016-03-22T00:00:00"/>
    <n v="779"/>
    <n v="779"/>
    <n v="1088"/>
    <s v="PURCHASE"/>
    <x v="0"/>
    <n v="43728.27"/>
    <x v="1"/>
    <b v="0"/>
    <x v="0"/>
  </r>
  <r>
    <n v="949844609"/>
    <n v="949844609"/>
    <n v="50000"/>
    <n v="7954.11"/>
    <x v="50"/>
    <x v="53"/>
    <s v="staples.com"/>
    <s v="US"/>
    <s v="US"/>
    <n v="5"/>
    <n v="1"/>
    <s v="online_retail"/>
    <d v="2030-12-01T00:00:00"/>
    <d v="2015-04-22T00:00:00"/>
    <d v="2016-08-06T00:00:00"/>
    <n v="195"/>
    <n v="195"/>
    <n v="8598"/>
    <s v="PURCHASE"/>
    <x v="0"/>
    <n v="42045.89"/>
    <x v="1"/>
    <b v="0"/>
    <x v="0"/>
  </r>
  <r>
    <n v="391886993"/>
    <n v="391886993"/>
    <n v="50000"/>
    <n v="48179.66"/>
    <x v="51"/>
    <x v="54"/>
    <s v="Hardee's "/>
    <s v="US"/>
    <s v="US"/>
    <n v="5"/>
    <n v="1"/>
    <s v="fastfood"/>
    <d v="2028-10-01T00:00:00"/>
    <d v="2011-10-12T00:00:00"/>
    <d v="2011-10-12T00:00:00"/>
    <n v="642"/>
    <n v="642"/>
    <n v="7570"/>
    <s v="PURCHASE"/>
    <x v="0"/>
    <n v="1820.34"/>
    <x v="0"/>
    <b v="0"/>
    <x v="0"/>
  </r>
  <r>
    <n v="318001076"/>
    <n v="318001076"/>
    <n v="50000"/>
    <n v="29520.28"/>
    <x v="36"/>
    <x v="55"/>
    <s v="ebay.com"/>
    <s v="US"/>
    <s v="US"/>
    <n v="2"/>
    <n v="8"/>
    <s v="online_retail"/>
    <d v="2027-04-01T00:00:00"/>
    <d v="2015-12-11T00:00:00"/>
    <d v="2016-12-10T00:00:00"/>
    <n v="633"/>
    <n v="633"/>
    <n v="1789"/>
    <s v="PURCHASE"/>
    <x v="0"/>
    <n v="20479.72"/>
    <x v="1"/>
    <b v="0"/>
    <x v="0"/>
  </r>
  <r>
    <n v="318001076"/>
    <n v="318001076"/>
    <n v="50000"/>
    <n v="10363.459999999999"/>
    <x v="52"/>
    <x v="56"/>
    <s v="discount.com"/>
    <s v="US"/>
    <s v="US"/>
    <n v="9"/>
    <n v="1"/>
    <s v="online_retail"/>
    <d v="2019-04-01T00:00:00"/>
    <d v="2015-12-11T00:00:00"/>
    <d v="2016-01-20T00:00:00"/>
    <n v="633"/>
    <n v="633"/>
    <n v="1789"/>
    <s v="PURCHASE"/>
    <x v="0"/>
    <n v="39636.54"/>
    <x v="1"/>
    <b v="0"/>
    <x v="0"/>
  </r>
  <r>
    <n v="318001076"/>
    <n v="318001076"/>
    <n v="50000"/>
    <n v="7761.97"/>
    <x v="53"/>
    <x v="13"/>
    <s v="Hardee's "/>
    <s v="US"/>
    <s v="US"/>
    <n v="2"/>
    <n v="1"/>
    <s v="fastfood"/>
    <d v="2027-07-01T00:00:00"/>
    <d v="2015-12-11T00:00:00"/>
    <d v="2016-02-15T00:00:00"/>
    <n v="633"/>
    <n v="633"/>
    <n v="1789"/>
    <s v="ADDRESS_VERIFICATION"/>
    <x v="0"/>
    <n v="42238.03"/>
    <x v="1"/>
    <b v="0"/>
    <x v="0"/>
  </r>
  <r>
    <n v="525707948"/>
    <n v="525707948"/>
    <n v="50000"/>
    <n v="25155.72"/>
    <x v="47"/>
    <x v="57"/>
    <s v="KFC "/>
    <s v="US"/>
    <s v="US"/>
    <n v="2"/>
    <n v="8"/>
    <s v="fastfood"/>
    <d v="2022-11-01T00:00:00"/>
    <d v="2013-09-03T00:00:00"/>
    <d v="2013-09-03T00:00:00"/>
    <n v="890"/>
    <n v="890"/>
    <n v="6669"/>
    <s v="PURCHASE"/>
    <x v="0"/>
    <n v="24844.28"/>
    <x v="0"/>
    <b v="0"/>
    <x v="0"/>
  </r>
  <r>
    <n v="943912563"/>
    <n v="943912563"/>
    <n v="50000"/>
    <n v="50000"/>
    <x v="54"/>
    <x v="58"/>
    <s v="sears.com"/>
    <s v="US"/>
    <s v="US"/>
    <n v="5"/>
    <n v="8"/>
    <s v="online_retail"/>
    <d v="2027-08-01T00:00:00"/>
    <d v="2014-11-30T00:00:00"/>
    <d v="2016-03-08T00:00:00"/>
    <n v="693"/>
    <n v="693"/>
    <n v="8316"/>
    <s v="PURCHASE"/>
    <x v="0"/>
    <n v="0"/>
    <x v="1"/>
    <b v="0"/>
    <x v="0"/>
  </r>
  <r>
    <n v="882378447"/>
    <n v="882378447"/>
    <n v="50000"/>
    <n v="18098.61"/>
    <x v="55"/>
    <x v="59"/>
    <s v="Mobil Gas "/>
    <s v="US"/>
    <s v="US"/>
    <n v="2"/>
    <n v="1"/>
    <s v="fuel"/>
    <d v="2020-08-01T00:00:00"/>
    <d v="2013-02-18T00:00:00"/>
    <d v="2013-02-18T00:00:00"/>
    <n v="528"/>
    <n v="528"/>
    <n v="8792"/>
    <s v="PURCHASE"/>
    <x v="0"/>
    <n v="31901.39"/>
    <x v="0"/>
    <b v="0"/>
    <x v="0"/>
  </r>
  <r>
    <n v="318001076"/>
    <n v="318001076"/>
    <n v="50000"/>
    <n v="28783.98"/>
    <x v="56"/>
    <x v="60"/>
    <s v="alibaba.com"/>
    <s v="US"/>
    <s v="US"/>
    <n v="5"/>
    <n v="1"/>
    <s v="online_retail"/>
    <d v="2029-10-01T00:00:00"/>
    <d v="2015-12-11T00:00:00"/>
    <d v="2016-07-22T00:00:00"/>
    <n v="633"/>
    <n v="633"/>
    <n v="1789"/>
    <s v="PURCHASE"/>
    <x v="0"/>
    <n v="21216.02"/>
    <x v="1"/>
    <b v="0"/>
    <x v="0"/>
  </r>
  <r>
    <n v="389515842"/>
    <n v="389515842"/>
    <n v="50000"/>
    <n v="49866.94"/>
    <x v="57"/>
    <x v="61"/>
    <s v="Lyft"/>
    <s v="US"/>
    <s v="US"/>
    <n v="2"/>
    <n v="1"/>
    <s v="rideshare"/>
    <d v="2021-02-01T00:00:00"/>
    <d v="2015-07-25T00:00:00"/>
    <d v="2016-02-13T00:00:00"/>
    <n v="754"/>
    <n v="754"/>
    <n v="5051"/>
    <s v="PURCHASE"/>
    <x v="0"/>
    <n v="133.06"/>
    <x v="1"/>
    <b v="0"/>
    <x v="0"/>
  </r>
  <r>
    <n v="534294820"/>
    <n v="534294820"/>
    <n v="50000"/>
    <n v="48171.32"/>
    <x v="58"/>
    <x v="13"/>
    <s v="gap.com"/>
    <s v="US"/>
    <s v="US"/>
    <n v="9"/>
    <n v="1"/>
    <s v="online_retail"/>
    <d v="2018-12-01T00:00:00"/>
    <d v="2008-07-14T00:00:00"/>
    <d v="2016-06-03T00:00:00"/>
    <n v="969"/>
    <n v="969"/>
    <n v="1878"/>
    <s v="ADDRESS_VERIFICATION"/>
    <x v="0"/>
    <n v="1828.68"/>
    <x v="1"/>
    <b v="0"/>
    <x v="0"/>
  </r>
  <r>
    <n v="594665393"/>
    <n v="594665393"/>
    <n v="50000"/>
    <n v="39567.54"/>
    <x v="59"/>
    <x v="62"/>
    <s v="sears.com"/>
    <s v="US"/>
    <s v="US"/>
    <n v="5"/>
    <n v="1"/>
    <s v="online_retail"/>
    <d v="2023-03-01T00:00:00"/>
    <d v="2015-02-07T00:00:00"/>
    <d v="2016-01-22T00:00:00"/>
    <n v="606"/>
    <n v="606"/>
    <n v="8935"/>
    <s v="PURCHASE"/>
    <x v="0"/>
    <n v="10432.459999999999"/>
    <x v="1"/>
    <b v="0"/>
    <x v="0"/>
  </r>
  <r>
    <n v="120785507"/>
    <n v="120785507"/>
    <n v="50000"/>
    <n v="36140.699999999997"/>
    <x v="60"/>
    <x v="63"/>
    <s v="1st Deli"/>
    <s v="US"/>
    <s v="US"/>
    <n v="2"/>
    <n v="1"/>
    <s v="food"/>
    <d v="2029-05-01T00:00:00"/>
    <d v="2013-04-22T00:00:00"/>
    <d v="2016-06-13T00:00:00"/>
    <n v="866"/>
    <n v="866"/>
    <n v="5421"/>
    <s v="PURCHASE"/>
    <x v="0"/>
    <n v="13859.3"/>
    <x v="0"/>
    <b v="0"/>
    <x v="0"/>
  </r>
  <r>
    <n v="318001076"/>
    <n v="318001076"/>
    <n v="50000"/>
    <n v="13304.99"/>
    <x v="61"/>
    <x v="64"/>
    <s v="ebay.com"/>
    <s v="US"/>
    <s v="US"/>
    <n v="2"/>
    <n v="99"/>
    <s v="online_retail"/>
    <d v="2019-11-01T00:00:00"/>
    <d v="2015-12-11T00:00:00"/>
    <d v="2015-12-11T00:00:00"/>
    <n v="633"/>
    <n v="633"/>
    <n v="1789"/>
    <s v="PURCHASE"/>
    <x v="0"/>
    <n v="36695.01"/>
    <x v="1"/>
    <b v="0"/>
    <x v="0"/>
  </r>
  <r>
    <n v="688236342"/>
    <n v="688236342"/>
    <n v="50000"/>
    <n v="42670.239999999998"/>
    <x v="17"/>
    <x v="65"/>
    <s v="Fresh Online Services"/>
    <s v="US"/>
    <s v="US"/>
    <n v="5"/>
    <n v="1"/>
    <s v="online_gifts"/>
    <d v="2021-05-01T00:00:00"/>
    <d v="2014-11-01T00:00:00"/>
    <d v="2016-07-22T00:00:00"/>
    <n v="318"/>
    <n v="318"/>
    <n v="9291"/>
    <s v="PURCHASE"/>
    <x v="0"/>
    <n v="7329.76"/>
    <x v="1"/>
    <b v="0"/>
    <x v="0"/>
  </r>
  <r>
    <n v="226896970"/>
    <n v="226896970"/>
    <n v="50000"/>
    <n v="21504.400000000001"/>
    <x v="62"/>
    <x v="66"/>
    <s v="EZ Putt Putt "/>
    <s v="US"/>
    <s v="US"/>
    <n v="9"/>
    <n v="1"/>
    <s v="entertainment"/>
    <d v="2024-06-01T00:00:00"/>
    <d v="2014-05-25T00:00:00"/>
    <d v="2016-08-04T00:00:00"/>
    <n v="874"/>
    <n v="874"/>
    <n v="3165"/>
    <s v="PURCHASE"/>
    <x v="1"/>
    <n v="28495.599999999999"/>
    <x v="1"/>
    <b v="0"/>
    <x v="1"/>
  </r>
  <r>
    <n v="318001076"/>
    <n v="318001076"/>
    <n v="50000"/>
    <n v="32959.03"/>
    <x v="4"/>
    <x v="67"/>
    <s v="gap.com"/>
    <s v="US"/>
    <s v="US"/>
    <n v="9"/>
    <n v="8"/>
    <s v="online_retail"/>
    <d v="2023-06-01T00:00:00"/>
    <d v="2015-12-11T00:00:00"/>
    <d v="2016-04-25T00:00:00"/>
    <n v="633"/>
    <n v="633"/>
    <n v="1789"/>
    <s v="PURCHASE"/>
    <x v="0"/>
    <n v="17040.97"/>
    <x v="1"/>
    <b v="0"/>
    <x v="0"/>
  </r>
  <r>
    <n v="792820682"/>
    <n v="792820682"/>
    <n v="50000"/>
    <n v="12322.64"/>
    <x v="63"/>
    <x v="68"/>
    <s v="apple.com"/>
    <s v="US"/>
    <s v="US"/>
    <n v="5"/>
    <n v="1"/>
    <s v="online_retail"/>
    <d v="2029-10-01T00:00:00"/>
    <d v="2015-01-30T00:00:00"/>
    <d v="2016-02-04T00:00:00"/>
    <n v="571"/>
    <n v="571"/>
    <n v="9702"/>
    <s v="PURCHASE"/>
    <x v="0"/>
    <n v="37677.360000000001"/>
    <x v="1"/>
    <b v="0"/>
    <x v="0"/>
  </r>
  <r>
    <n v="766647076"/>
    <n v="766647076"/>
    <n v="50000"/>
    <n v="50000"/>
    <x v="64"/>
    <x v="69"/>
    <s v="Ricks Auto Body"/>
    <s v="US"/>
    <s v="US"/>
    <n v="2"/>
    <n v="1"/>
    <s v="auto"/>
    <d v="2031-07-01T00:00:00"/>
    <d v="2015-11-28T00:00:00"/>
    <d v="2016-11-28T00:00:00"/>
    <n v="415"/>
    <n v="415"/>
    <n v="507"/>
    <s v="PURCHASE"/>
    <x v="0"/>
    <n v="0"/>
    <x v="0"/>
    <b v="0"/>
    <x v="0"/>
  </r>
  <r>
    <n v="450875656"/>
    <n v="450875656"/>
    <n v="20000"/>
    <n v="13939.4"/>
    <x v="65"/>
    <x v="70"/>
    <s v="Oklahoma City Post"/>
    <s v="US"/>
    <s v="US"/>
    <n v="9"/>
    <n v="8"/>
    <s v="subscriptions"/>
    <d v="2025-05-01T00:00:00"/>
    <d v="2013-09-12T00:00:00"/>
    <d v="2013-09-12T00:00:00"/>
    <n v="889"/>
    <n v="889"/>
    <n v="9127"/>
    <s v="PURCHASE"/>
    <x v="0"/>
    <n v="6060.6"/>
    <x v="1"/>
    <b v="0"/>
    <x v="0"/>
  </r>
  <r>
    <n v="348404180"/>
    <n v="348404180"/>
    <n v="20000"/>
    <n v="19010.64"/>
    <x v="66"/>
    <x v="71"/>
    <s v="Hardee's "/>
    <s v="US"/>
    <s v="US"/>
    <n v="9"/>
    <n v="1"/>
    <s v="fastfood"/>
    <d v="2022-01-01T00:00:00"/>
    <d v="2014-02-06T00:00:00"/>
    <d v="2014-02-06T00:00:00"/>
    <n v="735"/>
    <n v="735"/>
    <n v="7003"/>
    <s v="PURCHASE"/>
    <x v="0"/>
    <n v="989.36"/>
    <x v="0"/>
    <b v="0"/>
    <x v="0"/>
  </r>
  <r>
    <n v="292687033"/>
    <n v="292687033"/>
    <n v="20000"/>
    <n v="4316.7700000000004"/>
    <x v="67"/>
    <x v="72"/>
    <s v="ebay.com"/>
    <s v="US"/>
    <s v="US"/>
    <n v="9"/>
    <n v="1"/>
    <s v="online_retail"/>
    <d v="2031-01-01T00:00:00"/>
    <d v="2014-02-06T00:00:00"/>
    <d v="2016-01-27T00:00:00"/>
    <n v="895"/>
    <n v="895"/>
    <n v="8777"/>
    <s v="PURCHASE"/>
    <x v="0"/>
    <n v="15683.23"/>
    <x v="1"/>
    <b v="0"/>
    <x v="0"/>
  </r>
  <r>
    <n v="703531101"/>
    <n v="703531101"/>
    <n v="20000"/>
    <n v="19557.7"/>
    <x v="68"/>
    <x v="73"/>
    <s v="Hardee's "/>
    <s v="US"/>
    <s v="US"/>
    <n v="90"/>
    <n v="1"/>
    <s v="fastfood"/>
    <d v="2018-10-01T00:00:00"/>
    <d v="2013-10-05T00:00:00"/>
    <d v="2013-10-05T00:00:00"/>
    <n v="618"/>
    <n v="618"/>
    <n v="3453"/>
    <s v="PURCHASE"/>
    <x v="0"/>
    <n v="442.3"/>
    <x v="0"/>
    <b v="0"/>
    <x v="0"/>
  </r>
  <r>
    <n v="212232022"/>
    <n v="212232022"/>
    <n v="20000"/>
    <n v="2399.4499999999998"/>
    <x v="69"/>
    <x v="74"/>
    <s v="Eazy Tire"/>
    <s v="US"/>
    <s v="US"/>
    <n v="2"/>
    <n v="1"/>
    <s v="auto"/>
    <d v="2018-06-01T00:00:00"/>
    <d v="2012-02-22T00:00:00"/>
    <d v="2012-02-22T00:00:00"/>
    <n v="709"/>
    <n v="709"/>
    <n v="49"/>
    <s v="PURCHASE"/>
    <x v="0"/>
    <n v="17600.55"/>
    <x v="0"/>
    <b v="0"/>
    <x v="0"/>
  </r>
  <r>
    <n v="990764813"/>
    <n v="990764813"/>
    <n v="20000"/>
    <n v="3039.65"/>
    <x v="70"/>
    <x v="75"/>
    <s v="AMC "/>
    <s v="US"/>
    <s v="US"/>
    <n v="5"/>
    <n v="1"/>
    <s v="entertainment"/>
    <d v="2024-09-01T00:00:00"/>
    <d v="2015-01-10T00:00:00"/>
    <d v="2016-06-12T00:00:00"/>
    <n v="910"/>
    <n v="910"/>
    <n v="4008"/>
    <s v="PURCHASE"/>
    <x v="0"/>
    <n v="16960.349999999999"/>
    <x v="0"/>
    <b v="0"/>
    <x v="0"/>
  </r>
  <r>
    <n v="266524384"/>
    <n v="266524384"/>
    <n v="20000"/>
    <n v="18873.919999999998"/>
    <x v="71"/>
    <x v="76"/>
    <s v="walmart.com"/>
    <s v="US"/>
    <s v="US"/>
    <n v="5"/>
    <n v="1"/>
    <s v="online_retail"/>
    <d v="2021-04-01T00:00:00"/>
    <d v="2008-07-09T00:00:00"/>
    <d v="2016-01-13T00:00:00"/>
    <n v="652"/>
    <n v="652"/>
    <n v="3817"/>
    <s v="PURCHASE"/>
    <x v="0"/>
    <n v="1126.08"/>
    <x v="1"/>
    <b v="0"/>
    <x v="0"/>
  </r>
  <r>
    <n v="748668928"/>
    <n v="748668928"/>
    <n v="20000"/>
    <n v="18900.38"/>
    <x v="72"/>
    <x v="13"/>
    <s v="Quizno's "/>
    <s v="US"/>
    <s v="US"/>
    <n v="9"/>
    <n v="1"/>
    <s v="fastfood"/>
    <d v="2018-12-01T00:00:00"/>
    <d v="2013-12-20T00:00:00"/>
    <d v="2013-12-20T00:00:00"/>
    <n v="218"/>
    <n v="218"/>
    <n v="2608"/>
    <s v="ADDRESS_VERIFICATION"/>
    <x v="0"/>
    <n v="1099.6199999999999"/>
    <x v="1"/>
    <b v="0"/>
    <x v="0"/>
  </r>
  <r>
    <n v="483200078"/>
    <n v="483200078"/>
    <n v="20000"/>
    <n v="19703.560000000001"/>
    <x v="73"/>
    <x v="60"/>
    <s v="alibaba.com"/>
    <s v="US"/>
    <s v="US"/>
    <n v="9"/>
    <n v="1"/>
    <s v="online_retail"/>
    <d v="2029-06-01T00:00:00"/>
    <d v="2015-09-30T00:00:00"/>
    <d v="2015-09-30T00:00:00"/>
    <n v="432"/>
    <n v="432"/>
    <n v="643"/>
    <s v="PURCHASE"/>
    <x v="0"/>
    <n v="296.44"/>
    <x v="1"/>
    <b v="0"/>
    <x v="0"/>
  </r>
  <r>
    <n v="450875656"/>
    <n v="450875656"/>
    <n v="20000"/>
    <n v="11963.92"/>
    <x v="74"/>
    <x v="77"/>
    <s v="Washington Times"/>
    <s v="US"/>
    <s v="US"/>
    <n v="2"/>
    <n v="1"/>
    <s v="subscriptions"/>
    <d v="2026-09-01T00:00:00"/>
    <d v="2013-09-12T00:00:00"/>
    <d v="2013-09-12T00:00:00"/>
    <n v="889"/>
    <n v="889"/>
    <n v="9127"/>
    <s v="PURCHASE"/>
    <x v="0"/>
    <n v="8036.08"/>
    <x v="0"/>
    <b v="0"/>
    <x v="0"/>
  </r>
  <r>
    <n v="565116829"/>
    <n v="565116829"/>
    <n v="20000"/>
    <n v="2933.81"/>
    <x v="75"/>
    <x v="78"/>
    <s v="gap.com"/>
    <s v="US"/>
    <s v="US"/>
    <n v="2"/>
    <n v="1"/>
    <s v="online_retail"/>
    <d v="2018-11-01T00:00:00"/>
    <d v="2015-03-13T00:00:00"/>
    <d v="2016-05-09T00:00:00"/>
    <n v="824"/>
    <n v="824"/>
    <n v="5999"/>
    <s v="PURCHASE"/>
    <x v="0"/>
    <n v="17066.189999999999"/>
    <x v="1"/>
    <b v="0"/>
    <x v="0"/>
  </r>
  <r>
    <n v="604114040"/>
    <n v="604114040"/>
    <n v="20000"/>
    <n v="5584.3"/>
    <x v="76"/>
    <x v="13"/>
    <s v="amazon.com"/>
    <s v="US"/>
    <s v="US"/>
    <n v="90"/>
    <n v="1"/>
    <s v="online_retail"/>
    <d v="2028-04-01T00:00:00"/>
    <d v="2015-02-21T00:00:00"/>
    <d v="2016-03-21T00:00:00"/>
    <n v="684"/>
    <n v="684"/>
    <n v="0"/>
    <s v="ADDRESS_VERIFICATION"/>
    <x v="0"/>
    <n v="14415.7"/>
    <x v="1"/>
    <b v="0"/>
    <x v="0"/>
  </r>
  <r>
    <n v="557412022"/>
    <n v="557412022"/>
    <n v="20000"/>
    <n v="10889"/>
    <x v="77"/>
    <x v="79"/>
    <s v="target.com"/>
    <s v="US"/>
    <s v="US"/>
    <n v="9"/>
    <n v="1"/>
    <s v="online_retail"/>
    <d v="2025-11-01T00:00:00"/>
    <d v="2015-11-01T00:00:00"/>
    <d v="2015-11-01T00:00:00"/>
    <n v="919"/>
    <n v="919"/>
    <n v="6109"/>
    <s v="PURCHASE"/>
    <x v="0"/>
    <n v="9111"/>
    <x v="1"/>
    <b v="0"/>
    <x v="0"/>
  </r>
  <r>
    <n v="450875656"/>
    <n v="450875656"/>
    <n v="20000"/>
    <n v="12973.8"/>
    <x v="30"/>
    <x v="80"/>
    <s v="Wall Street Times"/>
    <s v="US"/>
    <s v="US"/>
    <n v="9"/>
    <n v="1"/>
    <s v="subscriptions"/>
    <d v="2019-05-01T00:00:00"/>
    <d v="2013-09-12T00:00:00"/>
    <d v="2013-09-12T00:00:00"/>
    <n v="889"/>
    <n v="889"/>
    <n v="9127"/>
    <s v="PURCHASE"/>
    <x v="0"/>
    <n v="7026.2"/>
    <x v="1"/>
    <b v="0"/>
    <x v="0"/>
  </r>
  <r>
    <n v="513825633"/>
    <n v="513825633"/>
    <n v="20000"/>
    <n v="19993.11"/>
    <x v="78"/>
    <x v="81"/>
    <s v="MyApron"/>
    <s v="US"/>
    <s v="US"/>
    <n v="2"/>
    <n v="1"/>
    <s v="food_delivery"/>
    <d v="2032-01-01T00:00:00"/>
    <d v="2014-12-09T00:00:00"/>
    <d v="2014-12-09T00:00:00"/>
    <n v="573"/>
    <n v="573"/>
    <n v="6118"/>
    <s v="PURCHASE"/>
    <x v="0"/>
    <n v="6.89"/>
    <x v="1"/>
    <b v="0"/>
    <x v="0"/>
  </r>
  <r>
    <n v="326308759"/>
    <n v="326308759"/>
    <n v="20000"/>
    <n v="3840.33"/>
    <x v="79"/>
    <x v="82"/>
    <s v="NYSC "/>
    <s v="US"/>
    <s v="US"/>
    <n v="2"/>
    <n v="1"/>
    <s v="health"/>
    <d v="2031-05-01T00:00:00"/>
    <d v="2013-11-26T00:00:00"/>
    <d v="2016-07-04T00:00:00"/>
    <n v="166"/>
    <n v="166"/>
    <n v="5800"/>
    <s v="PURCHASE"/>
    <x v="0"/>
    <n v="16159.67"/>
    <x v="0"/>
    <b v="0"/>
    <x v="0"/>
  </r>
  <r>
    <n v="901922840"/>
    <n v="901922840"/>
    <n v="20000"/>
    <n v="3557.65"/>
    <x v="80"/>
    <x v="83"/>
    <s v="Seattle Times"/>
    <s v="US"/>
    <s v="US"/>
    <n v="2"/>
    <n v="1"/>
    <s v="subscriptions"/>
    <d v="2019-11-01T00:00:00"/>
    <d v="2013-09-09T00:00:00"/>
    <d v="2016-08-23T00:00:00"/>
    <n v="713"/>
    <n v="713"/>
    <n v="1548"/>
    <s v="PURCHASE"/>
    <x v="0"/>
    <n v="16442.349999999999"/>
    <x v="1"/>
    <b v="0"/>
    <x v="0"/>
  </r>
  <r>
    <n v="990764813"/>
    <n v="990764813"/>
    <n v="20000"/>
    <n v="5107.37"/>
    <x v="81"/>
    <x v="84"/>
    <s v="Rodeway Inn "/>
    <s v="US"/>
    <s v="US"/>
    <n v="9"/>
    <n v="1"/>
    <s v="hotels"/>
    <d v="2031-06-01T00:00:00"/>
    <d v="2015-01-10T00:00:00"/>
    <d v="2016-03-06T00:00:00"/>
    <n v="910"/>
    <n v="910"/>
    <n v="4008"/>
    <s v="PURCHASE"/>
    <x v="0"/>
    <n v="14892.63"/>
    <x v="1"/>
    <b v="0"/>
    <x v="0"/>
  </r>
  <r>
    <n v="423667120"/>
    <n v="423667120"/>
    <n v="20000"/>
    <n v="5121.82"/>
    <x v="82"/>
    <x v="85"/>
    <s v="Burger King "/>
    <s v="US"/>
    <s v="US"/>
    <n v="5"/>
    <n v="8"/>
    <s v="fastfood"/>
    <d v="2029-10-01T00:00:00"/>
    <d v="2015-11-03T00:00:00"/>
    <d v="2016-07-13T00:00:00"/>
    <n v="622"/>
    <n v="622"/>
    <n v="6616"/>
    <s v="PURCHASE"/>
    <x v="0"/>
    <n v="14878.18"/>
    <x v="0"/>
    <b v="0"/>
    <x v="0"/>
  </r>
  <r>
    <n v="261301489"/>
    <n v="261301489"/>
    <n v="20000"/>
    <n v="10605.64"/>
    <x v="83"/>
    <x v="86"/>
    <s v="sears.com"/>
    <s v="US"/>
    <s v="US"/>
    <n v="5"/>
    <n v="1"/>
    <s v="online_retail"/>
    <d v="2031-10-01T00:00:00"/>
    <d v="2015-10-10T00:00:00"/>
    <d v="2016-03-15T00:00:00"/>
    <n v="883"/>
    <n v="883"/>
    <n v="9219"/>
    <s v="PURCHASE"/>
    <x v="0"/>
    <n v="9394.36"/>
    <x v="1"/>
    <b v="0"/>
    <x v="0"/>
  </r>
  <r>
    <n v="214033721"/>
    <n v="214033721"/>
    <n v="20000"/>
    <n v="19605.189999999999"/>
    <x v="84"/>
    <x v="87"/>
    <s v="AMC "/>
    <s v="US"/>
    <s v="US"/>
    <n v="2"/>
    <n v="1"/>
    <s v="entertainment"/>
    <d v="2029-01-01T00:00:00"/>
    <d v="2014-08-15T00:00:00"/>
    <d v="2014-08-15T00:00:00"/>
    <n v="207"/>
    <n v="207"/>
    <n v="2956"/>
    <s v="PURCHASE"/>
    <x v="0"/>
    <n v="394.81"/>
    <x v="0"/>
    <b v="0"/>
    <x v="0"/>
  </r>
  <r>
    <n v="398207745"/>
    <n v="398207745"/>
    <n v="20000"/>
    <n v="16977.54"/>
    <x v="49"/>
    <x v="88"/>
    <s v="cheapfast.com"/>
    <s v="US"/>
    <s v="US"/>
    <n v="9"/>
    <n v="1"/>
    <s v="online_retail"/>
    <d v="2018-09-01T00:00:00"/>
    <d v="2015-02-11T00:00:00"/>
    <d v="2015-02-11T00:00:00"/>
    <n v="491"/>
    <n v="491"/>
    <n v="9201"/>
    <s v="PURCHASE"/>
    <x v="0"/>
    <n v="3022.46"/>
    <x v="1"/>
    <b v="0"/>
    <x v="0"/>
  </r>
  <r>
    <n v="500427148"/>
    <n v="500427148"/>
    <n v="20000"/>
    <n v="11055.06"/>
    <x v="85"/>
    <x v="89"/>
    <s v="Franks Pub "/>
    <s v="US"/>
    <s v="US"/>
    <n v="9"/>
    <n v="1"/>
    <s v="food"/>
    <d v="2031-11-01T00:00:00"/>
    <d v="2014-06-06T00:00:00"/>
    <d v="2016-05-05T00:00:00"/>
    <n v="398"/>
    <n v="398"/>
    <n v="0"/>
    <s v="PURCHASE"/>
    <x v="0"/>
    <n v="8944.94"/>
    <x v="0"/>
    <b v="0"/>
    <x v="0"/>
  </r>
  <r>
    <n v="459291345"/>
    <n v="459291345"/>
    <n v="20000"/>
    <n v="9105.8700000000008"/>
    <x v="86"/>
    <x v="90"/>
    <s v="sears.com"/>
    <s v="US"/>
    <s v="US"/>
    <n v="9"/>
    <n v="1"/>
    <s v="online_retail"/>
    <d v="2024-07-01T00:00:00"/>
    <d v="2012-12-18T00:00:00"/>
    <d v="2016-01-01T00:00:00"/>
    <n v="904"/>
    <n v="904"/>
    <n v="2505"/>
    <s v="PURCHASE"/>
    <x v="0"/>
    <n v="10894.13"/>
    <x v="1"/>
    <b v="0"/>
    <x v="0"/>
  </r>
  <r>
    <n v="177821713"/>
    <n v="177821713"/>
    <n v="20000"/>
    <n v="1759.97"/>
    <x v="87"/>
    <x v="91"/>
    <s v="alibaba.com"/>
    <s v="US"/>
    <s v="US"/>
    <n v="5"/>
    <n v="8"/>
    <s v="online_retail"/>
    <d v="2019-09-01T00:00:00"/>
    <d v="2013-07-21T00:00:00"/>
    <d v="2013-07-21T00:00:00"/>
    <n v="463"/>
    <n v="463"/>
    <n v="2603"/>
    <s v="PURCHASE"/>
    <x v="0"/>
    <n v="18240.03"/>
    <x v="1"/>
    <b v="0"/>
    <x v="0"/>
  </r>
  <r>
    <n v="788066927"/>
    <n v="788066927"/>
    <n v="20000"/>
    <n v="18223.150000000001"/>
    <x v="88"/>
    <x v="92"/>
    <s v="Universe Massage "/>
    <s v="US"/>
    <s v="US"/>
    <n v="9"/>
    <n v="8"/>
    <s v="personal care"/>
    <d v="2020-11-01T00:00:00"/>
    <d v="2015-06-28T00:00:00"/>
    <d v="2015-06-28T00:00:00"/>
    <n v="118"/>
    <n v="118"/>
    <n v="3066"/>
    <s v="PURCHASE"/>
    <x v="0"/>
    <n v="1776.85"/>
    <x v="0"/>
    <b v="0"/>
    <x v="0"/>
  </r>
  <r>
    <n v="557412022"/>
    <n v="557412022"/>
    <n v="20000"/>
    <n v="1583.1"/>
    <x v="89"/>
    <x v="93"/>
    <s v="oldnavy.com"/>
    <s v="US"/>
    <s v="US"/>
    <n v="5"/>
    <n v="1"/>
    <s v="online_retail"/>
    <d v="2022-06-01T00:00:00"/>
    <d v="2015-11-01T00:00:00"/>
    <d v="2015-11-01T00:00:00"/>
    <n v="935"/>
    <n v="935"/>
    <n v="3694"/>
    <s v="PURCHASE"/>
    <x v="0"/>
    <n v="18416.900000000001"/>
    <x v="1"/>
    <b v="0"/>
    <x v="0"/>
  </r>
  <r>
    <n v="727535709"/>
    <n v="727535709"/>
    <n v="20000"/>
    <n v="11120.21"/>
    <x v="90"/>
    <x v="94"/>
    <s v="Renaissance Hotel "/>
    <s v="US"/>
    <s v="US"/>
    <n v="9"/>
    <n v="8"/>
    <s v="hotels"/>
    <d v="2024-12-01T00:00:00"/>
    <d v="2013-05-16T00:00:00"/>
    <d v="2013-05-16T00:00:00"/>
    <n v="676"/>
    <n v="676"/>
    <n v="9816"/>
    <s v="PURCHASE"/>
    <x v="0"/>
    <n v="8879.7900000000009"/>
    <x v="0"/>
    <b v="0"/>
    <x v="0"/>
  </r>
  <r>
    <n v="646461105"/>
    <n v="646461105"/>
    <n v="20000"/>
    <n v="5346.71"/>
    <x v="91"/>
    <x v="95"/>
    <s v="1st Deli"/>
    <s v="US"/>
    <s v="US"/>
    <n v="2"/>
    <n v="8"/>
    <s v="food"/>
    <d v="2030-10-01T00:00:00"/>
    <d v="2014-08-16T00:00:00"/>
    <d v="2015-11-24T00:00:00"/>
    <n v="958"/>
    <n v="958"/>
    <n v="6480"/>
    <s v="PURCHASE"/>
    <x v="0"/>
    <n v="14653.29"/>
    <x v="0"/>
    <b v="0"/>
    <x v="0"/>
  </r>
  <r>
    <n v="568765450"/>
    <n v="568765450"/>
    <n v="20000"/>
    <n v="17965.990000000002"/>
    <x v="92"/>
    <x v="96"/>
    <s v="Quizno's "/>
    <s v="US"/>
    <s v="US"/>
    <n v="9"/>
    <n v="8"/>
    <s v="fastfood"/>
    <d v="2019-01-01T00:00:00"/>
    <d v="2015-02-20T00:00:00"/>
    <d v="2015-02-20T00:00:00"/>
    <n v="197"/>
    <n v="197"/>
    <n v="2608"/>
    <s v="PURCHASE"/>
    <x v="0"/>
    <n v="2034.01"/>
    <x v="0"/>
    <b v="0"/>
    <x v="0"/>
  </r>
  <r>
    <n v="431081947"/>
    <n v="431081947"/>
    <n v="20000"/>
    <n v="11729.77"/>
    <x v="93"/>
    <x v="97"/>
    <s v="alibaba.com"/>
    <s v="US"/>
    <s v="US"/>
    <n v="90"/>
    <n v="1"/>
    <s v="online_retail"/>
    <d v="2022-11-01T00:00:00"/>
    <d v="2015-11-21T00:00:00"/>
    <d v="2016-01-24T00:00:00"/>
    <n v="274"/>
    <n v="274"/>
    <n v="2510"/>
    <s v="PURCHASE"/>
    <x v="0"/>
    <n v="8270.23"/>
    <x v="1"/>
    <b v="0"/>
    <x v="0"/>
  </r>
  <r>
    <n v="202980842"/>
    <n v="202980842"/>
    <n v="20000"/>
    <n v="16897.099999999999"/>
    <x v="94"/>
    <x v="98"/>
    <s v="target.com"/>
    <s v="US"/>
    <s v="US"/>
    <n v="9"/>
    <n v="1"/>
    <s v="online_retail"/>
    <d v="2028-05-01T00:00:00"/>
    <d v="2015-01-08T00:00:00"/>
    <d v="2015-01-08T00:00:00"/>
    <n v="448"/>
    <n v="448"/>
    <n v="1806"/>
    <s v="PURCHASE"/>
    <x v="0"/>
    <n v="3102.9"/>
    <x v="1"/>
    <b v="0"/>
    <x v="0"/>
  </r>
  <r>
    <n v="786923564"/>
    <n v="786923564"/>
    <n v="20000"/>
    <n v="19005.150000000001"/>
    <x v="95"/>
    <x v="99"/>
    <s v="Uptown Diner"/>
    <s v="US"/>
    <s v="US"/>
    <n v="9"/>
    <n v="1"/>
    <s v="food"/>
    <d v="2025-06-01T00:00:00"/>
    <d v="2015-01-07T00:00:00"/>
    <d v="2016-04-11T00:00:00"/>
    <n v="152"/>
    <n v="152"/>
    <n v="3982"/>
    <s v="PURCHASE"/>
    <x v="0"/>
    <n v="994.85"/>
    <x v="0"/>
    <b v="0"/>
    <x v="0"/>
  </r>
  <r>
    <n v="990764813"/>
    <n v="990764813"/>
    <n v="20000"/>
    <n v="1742.92"/>
    <x v="96"/>
    <x v="100"/>
    <s v="AMC "/>
    <s v="US"/>
    <s v="US"/>
    <n v="2"/>
    <n v="1"/>
    <s v="entertainment"/>
    <d v="2020-04-01T00:00:00"/>
    <d v="2015-01-10T00:00:00"/>
    <d v="2016-04-26T00:00:00"/>
    <n v="910"/>
    <n v="910"/>
    <n v="4008"/>
    <s v="PURCHASE"/>
    <x v="0"/>
    <n v="18257.080000000002"/>
    <x v="0"/>
    <b v="0"/>
    <x v="0"/>
  </r>
  <r>
    <n v="967351481"/>
    <n v="967351481"/>
    <n v="20000"/>
    <n v="20000"/>
    <x v="97"/>
    <x v="101"/>
    <s v="amazon.com"/>
    <s v="US"/>
    <s v="US"/>
    <n v="9"/>
    <n v="1"/>
    <s v="online_retail"/>
    <d v="2027-04-01T00:00:00"/>
    <d v="2011-02-28T00:00:00"/>
    <d v="2011-02-28T00:00:00"/>
    <n v="437"/>
    <n v="437"/>
    <n v="5632"/>
    <s v="PURCHASE"/>
    <x v="0"/>
    <n v="0"/>
    <x v="1"/>
    <b v="0"/>
    <x v="0"/>
  </r>
  <r>
    <n v="175589494"/>
    <n v="175589494"/>
    <n v="20000"/>
    <n v="10873.57"/>
    <x v="98"/>
    <x v="102"/>
    <s v="ebay.com"/>
    <s v="US"/>
    <s v="US"/>
    <n v="5"/>
    <n v="1"/>
    <s v="online_retail"/>
    <d v="2018-12-01T00:00:00"/>
    <d v="2014-05-26T00:00:00"/>
    <d v="2014-05-26T00:00:00"/>
    <n v="977"/>
    <n v="977"/>
    <n v="2457"/>
    <s v="PURCHASE"/>
    <x v="0"/>
    <n v="9126.43"/>
    <x v="1"/>
    <b v="0"/>
    <x v="0"/>
  </r>
  <r>
    <n v="622176268"/>
    <n v="622176268"/>
    <n v="20000"/>
    <n v="11729.28"/>
    <x v="78"/>
    <x v="103"/>
    <s v="EZ Putt Putt "/>
    <s v="US"/>
    <s v="US"/>
    <n v="9"/>
    <n v="1"/>
    <s v="entertainment"/>
    <d v="2029-02-01T00:00:00"/>
    <d v="2012-03-15T00:00:00"/>
    <d v="2012-03-15T00:00:00"/>
    <n v="579"/>
    <n v="579"/>
    <n v="6008"/>
    <s v="PURCHASE"/>
    <x v="0"/>
    <n v="8270.7199999999993"/>
    <x v="0"/>
    <b v="0"/>
    <x v="0"/>
  </r>
  <r>
    <n v="639605335"/>
    <n v="639605335"/>
    <n v="20000"/>
    <n v="15971.29"/>
    <x v="99"/>
    <x v="104"/>
    <s v="Daily Fresh"/>
    <s v="US"/>
    <s v="US"/>
    <m/>
    <n v="1"/>
    <s v="food_delivery"/>
    <d v="2026-03-01T00:00:00"/>
    <d v="2014-01-17T00:00:00"/>
    <d v="2014-01-17T00:00:00"/>
    <n v="894"/>
    <n v="894"/>
    <n v="1298"/>
    <s v="PURCHASE"/>
    <x v="0"/>
    <n v="4028.71"/>
    <x v="1"/>
    <b v="0"/>
    <x v="0"/>
  </r>
  <r>
    <n v="310442064"/>
    <n v="310442064"/>
    <n v="20000"/>
    <n v="6762.71"/>
    <x v="18"/>
    <x v="105"/>
    <s v="Boston Fries"/>
    <s v="US"/>
    <s v="US"/>
    <n v="5"/>
    <n v="1"/>
    <s v="food"/>
    <d v="2025-12-01T00:00:00"/>
    <d v="2013-10-26T00:00:00"/>
    <d v="2016-06-18T00:00:00"/>
    <n v="649"/>
    <n v="649"/>
    <n v="125"/>
    <s v="PURCHASE"/>
    <x v="0"/>
    <n v="13237.29"/>
    <x v="0"/>
    <b v="0"/>
    <x v="0"/>
  </r>
  <r>
    <n v="358729108"/>
    <n v="358729108"/>
    <n v="20000"/>
    <n v="16454.43"/>
    <x v="100"/>
    <x v="106"/>
    <s v="sears.com"/>
    <s v="US"/>
    <s v="US"/>
    <n v="2"/>
    <n v="1"/>
    <s v="online_retail"/>
    <d v="2031-10-01T00:00:00"/>
    <d v="2015-01-03T00:00:00"/>
    <d v="2015-01-03T00:00:00"/>
    <n v="739"/>
    <n v="739"/>
    <n v="6113"/>
    <s v="PURCHASE"/>
    <x v="0"/>
    <n v="3545.57"/>
    <x v="1"/>
    <b v="0"/>
    <x v="0"/>
  </r>
  <r>
    <n v="571622019"/>
    <n v="571622019"/>
    <n v="20000"/>
    <n v="13193.26"/>
    <x v="101"/>
    <x v="107"/>
    <s v="Uber"/>
    <s v="US"/>
    <s v="US"/>
    <n v="2"/>
    <n v="1"/>
    <s v="rideshare"/>
    <d v="2020-08-01T00:00:00"/>
    <d v="2013-05-29T00:00:00"/>
    <d v="2013-05-29T00:00:00"/>
    <n v="672"/>
    <n v="672"/>
    <n v="1338"/>
    <s v="PURCHASE"/>
    <x v="0"/>
    <n v="6806.74"/>
    <x v="1"/>
    <b v="0"/>
    <x v="0"/>
  </r>
  <r>
    <n v="266796367"/>
    <n v="266796367"/>
    <n v="20000"/>
    <n v="16692.07"/>
    <x v="102"/>
    <x v="108"/>
    <s v="Lyft"/>
    <s v="US"/>
    <s v="US"/>
    <n v="2"/>
    <n v="1"/>
    <s v="rideshare"/>
    <d v="2025-02-01T00:00:00"/>
    <d v="2014-03-11T00:00:00"/>
    <d v="2016-11-07T00:00:00"/>
    <n v="674"/>
    <n v="675"/>
    <n v="8947"/>
    <s v="PURCHASE"/>
    <x v="0"/>
    <n v="3307.93"/>
    <x v="1"/>
    <b v="0"/>
    <x v="0"/>
  </r>
  <r>
    <n v="706808978"/>
    <n v="706808978"/>
    <n v="20000"/>
    <n v="14707.5"/>
    <x v="79"/>
    <x v="109"/>
    <s v="NY Deli"/>
    <s v="US"/>
    <s v="US"/>
    <n v="5"/>
    <n v="1"/>
    <s v="food"/>
    <d v="2019-09-01T00:00:00"/>
    <d v="2014-11-27T00:00:00"/>
    <d v="2014-11-27T00:00:00"/>
    <n v="144"/>
    <n v="144"/>
    <n v="1730"/>
    <s v="PURCHASE"/>
    <x v="0"/>
    <n v="5292.5"/>
    <x v="0"/>
    <b v="0"/>
    <x v="0"/>
  </r>
  <r>
    <n v="759637725"/>
    <n v="759637725"/>
    <n v="20000"/>
    <n v="19847.43"/>
    <x v="103"/>
    <x v="110"/>
    <s v="DailyOmnivore"/>
    <s v="US"/>
    <s v="US"/>
    <n v="9"/>
    <n v="1"/>
    <s v="food_delivery"/>
    <d v="2022-10-01T00:00:00"/>
    <d v="2014-10-31T00:00:00"/>
    <d v="2014-10-31T00:00:00"/>
    <n v="239"/>
    <n v="239"/>
    <n v="8884"/>
    <s v="PURCHASE"/>
    <x v="0"/>
    <n v="152.57"/>
    <x v="1"/>
    <b v="0"/>
    <x v="0"/>
  </r>
  <r>
    <n v="770755172"/>
    <n v="770755172"/>
    <n v="20000"/>
    <n v="13021.53"/>
    <x v="104"/>
    <x v="111"/>
    <s v="alibaba.com"/>
    <s v="US"/>
    <s v="US"/>
    <n v="5"/>
    <n v="8"/>
    <s v="online_retail"/>
    <d v="2030-08-01T00:00:00"/>
    <d v="2014-02-02T00:00:00"/>
    <d v="2014-02-02T00:00:00"/>
    <n v="201"/>
    <n v="201"/>
    <n v="8420"/>
    <s v="PURCHASE"/>
    <x v="0"/>
    <n v="6978.47"/>
    <x v="1"/>
    <b v="0"/>
    <x v="0"/>
  </r>
  <r>
    <n v="423667120"/>
    <n v="423667120"/>
    <n v="20000"/>
    <n v="10074.86"/>
    <x v="105"/>
    <x v="112"/>
    <s v="Shake Shack "/>
    <s v="US"/>
    <s v="US"/>
    <n v="5"/>
    <n v="1"/>
    <s v="fastfood"/>
    <d v="2021-03-01T00:00:00"/>
    <d v="2015-11-03T00:00:00"/>
    <d v="2016-07-13T00:00:00"/>
    <n v="622"/>
    <n v="622"/>
    <n v="6616"/>
    <s v="PURCHASE"/>
    <x v="0"/>
    <n v="9925.14"/>
    <x v="0"/>
    <b v="0"/>
    <x v="0"/>
  </r>
  <r>
    <n v="706808978"/>
    <n v="706808978"/>
    <n v="20000"/>
    <n v="12779.82"/>
    <x v="106"/>
    <x v="113"/>
    <s v="oldnavy.com"/>
    <s v="US"/>
    <s v="US"/>
    <n v="9"/>
    <n v="8"/>
    <s v="online_retail"/>
    <d v="2021-07-01T00:00:00"/>
    <d v="2014-11-27T00:00:00"/>
    <d v="2014-11-27T00:00:00"/>
    <n v="144"/>
    <n v="144"/>
    <n v="1730"/>
    <s v="PURCHASE"/>
    <x v="0"/>
    <n v="7220.18"/>
    <x v="1"/>
    <b v="0"/>
    <x v="0"/>
  </r>
  <r>
    <n v="263347919"/>
    <n v="263347919"/>
    <n v="20000"/>
    <n v="3212.24"/>
    <x v="107"/>
    <x v="114"/>
    <s v="Apple iTunes"/>
    <s v="US"/>
    <s v="US"/>
    <n v="5"/>
    <n v="1"/>
    <s v="mobileapps"/>
    <d v="2018-07-01T00:00:00"/>
    <d v="2014-06-07T00:00:00"/>
    <d v="2016-02-04T00:00:00"/>
    <n v="574"/>
    <n v="574"/>
    <n v="6754"/>
    <s v="PURCHASE"/>
    <x v="0"/>
    <n v="16787.759999999998"/>
    <x v="1"/>
    <b v="0"/>
    <x v="0"/>
  </r>
  <r>
    <n v="143498257"/>
    <n v="143498257"/>
    <n v="20000"/>
    <n v="12090.2"/>
    <x v="63"/>
    <x v="115"/>
    <s v="1st Sandwitch Bar "/>
    <s v="US"/>
    <s v="US"/>
    <n v="5"/>
    <n v="1"/>
    <s v="food"/>
    <d v="2028-10-01T00:00:00"/>
    <d v="2015-06-28T00:00:00"/>
    <d v="2015-06-28T00:00:00"/>
    <n v="164"/>
    <n v="164"/>
    <n v="6421"/>
    <s v="PURCHASE"/>
    <x v="0"/>
    <n v="7909.8"/>
    <x v="0"/>
    <b v="0"/>
    <x v="0"/>
  </r>
  <r>
    <n v="247722846"/>
    <n v="247722846"/>
    <n v="20000"/>
    <n v="14806.51"/>
    <x v="108"/>
    <x v="116"/>
    <s v="Hilton Hotels "/>
    <s v="US"/>
    <s v="US"/>
    <n v="5"/>
    <n v="1"/>
    <s v="hotels"/>
    <d v="2023-06-01T00:00:00"/>
    <d v="2015-07-28T00:00:00"/>
    <d v="2015-10-16T00:00:00"/>
    <n v="757"/>
    <n v="757"/>
    <n v="1507"/>
    <s v="PURCHASE"/>
    <x v="0"/>
    <n v="5193.49"/>
    <x v="1"/>
    <b v="0"/>
    <x v="0"/>
  </r>
  <r>
    <n v="901922840"/>
    <n v="901922840"/>
    <n v="20000"/>
    <n v="4031.37"/>
    <x v="109"/>
    <x v="117"/>
    <s v="Minneapolis News"/>
    <s v="US"/>
    <s v="US"/>
    <n v="2"/>
    <n v="1"/>
    <s v="subscriptions"/>
    <d v="2029-11-01T00:00:00"/>
    <d v="2013-09-09T00:00:00"/>
    <d v="2016-03-17T00:00:00"/>
    <n v="713"/>
    <n v="713"/>
    <n v="1548"/>
    <s v="PURCHASE"/>
    <x v="0"/>
    <n v="15968.63"/>
    <x v="0"/>
    <b v="0"/>
    <x v="0"/>
  </r>
  <r>
    <n v="786558938"/>
    <n v="786558938"/>
    <n v="20000"/>
    <n v="15619.64"/>
    <x v="1"/>
    <x v="118"/>
    <s v="KFC "/>
    <s v="US"/>
    <s v="US"/>
    <n v="5"/>
    <n v="8"/>
    <s v="fastfood"/>
    <d v="2031-11-01T00:00:00"/>
    <d v="2015-11-05T00:00:00"/>
    <d v="2015-11-05T00:00:00"/>
    <n v="364"/>
    <n v="364"/>
    <n v="3912"/>
    <s v="PURCHASE"/>
    <x v="0"/>
    <n v="4380.3599999999997"/>
    <x v="0"/>
    <b v="0"/>
    <x v="0"/>
  </r>
  <r>
    <n v="202980842"/>
    <n v="202980842"/>
    <n v="20000"/>
    <n v="18317.009999999998"/>
    <x v="17"/>
    <x v="119"/>
    <s v="walmart.com"/>
    <s v="US"/>
    <s v="US"/>
    <n v="5"/>
    <n v="8"/>
    <s v="online_retail"/>
    <d v="2028-11-01T00:00:00"/>
    <d v="2015-01-08T00:00:00"/>
    <d v="2015-01-08T00:00:00"/>
    <n v="448"/>
    <n v="448"/>
    <n v="1806"/>
    <s v="PURCHASE"/>
    <x v="0"/>
    <n v="1682.99"/>
    <x v="1"/>
    <b v="0"/>
    <x v="0"/>
  </r>
  <r>
    <n v="527615830"/>
    <n v="527615830"/>
    <n v="20000"/>
    <n v="10442.16"/>
    <x v="90"/>
    <x v="120"/>
    <s v="Wendys "/>
    <s v="US"/>
    <s v="US"/>
    <n v="5"/>
    <n v="8"/>
    <s v="fastfood"/>
    <d v="2024-07-01T00:00:00"/>
    <d v="2015-12-14T00:00:00"/>
    <d v="2015-12-14T00:00:00"/>
    <n v="116"/>
    <n v="116"/>
    <n v="4956"/>
    <s v="PURCHASE"/>
    <x v="0"/>
    <n v="9557.84"/>
    <x v="0"/>
    <b v="0"/>
    <x v="0"/>
  </r>
  <r>
    <n v="405742402"/>
    <n v="405742402"/>
    <n v="20000"/>
    <n v="8343.0499999999993"/>
    <x v="110"/>
    <x v="121"/>
    <s v="target.com"/>
    <s v="US"/>
    <s v="US"/>
    <n v="80"/>
    <n v="8"/>
    <s v="online_retail"/>
    <d v="2029-09-01T00:00:00"/>
    <d v="2015-10-09T00:00:00"/>
    <d v="2015-10-09T00:00:00"/>
    <n v="488"/>
    <n v="488"/>
    <n v="7177"/>
    <s v="PURCHASE"/>
    <x v="0"/>
    <n v="11656.95"/>
    <x v="1"/>
    <b v="0"/>
    <x v="0"/>
  </r>
  <r>
    <n v="394721594"/>
    <n v="394721594"/>
    <n v="20000"/>
    <n v="8912.11"/>
    <x v="111"/>
    <x v="122"/>
    <s v="AMC "/>
    <s v="US"/>
    <s v="US"/>
    <n v="2"/>
    <n v="1"/>
    <s v="entertainment"/>
    <d v="2024-06-01T00:00:00"/>
    <d v="2010-08-17T00:00:00"/>
    <d v="2010-08-17T00:00:00"/>
    <n v="381"/>
    <n v="381"/>
    <n v="5737"/>
    <s v="PURCHASE"/>
    <x v="0"/>
    <n v="11087.89"/>
    <x v="0"/>
    <b v="0"/>
    <x v="0"/>
  </r>
  <r>
    <n v="489228581"/>
    <n v="489228581"/>
    <n v="20000"/>
    <n v="19975.04"/>
    <x v="112"/>
    <x v="123"/>
    <s v="ebay.com"/>
    <s v="US"/>
    <s v="US"/>
    <n v="2"/>
    <n v="1"/>
    <s v="online_retail"/>
    <d v="2023-11-01T00:00:00"/>
    <d v="2013-12-24T00:00:00"/>
    <d v="2013-12-24T00:00:00"/>
    <n v="976"/>
    <n v="976"/>
    <n v="7673"/>
    <s v="PURCHASE"/>
    <x v="0"/>
    <n v="24.96"/>
    <x v="1"/>
    <b v="0"/>
    <x v="0"/>
  </r>
  <r>
    <n v="889484437"/>
    <n v="889484437"/>
    <n v="20000"/>
    <n v="1934.67"/>
    <x v="46"/>
    <x v="124"/>
    <s v="WSC "/>
    <s v="US"/>
    <s v="US"/>
    <n v="5"/>
    <n v="1"/>
    <s v="health"/>
    <d v="2025-04-01T00:00:00"/>
    <d v="2014-06-08T00:00:00"/>
    <d v="2016-11-03T00:00:00"/>
    <n v="389"/>
    <n v="389"/>
    <n v="6335"/>
    <s v="PURCHASE"/>
    <x v="0"/>
    <n v="18065.330000000002"/>
    <x v="1"/>
    <b v="0"/>
    <x v="0"/>
  </r>
  <r>
    <n v="992898175"/>
    <n v="992898175"/>
    <n v="20000"/>
    <n v="15147.83"/>
    <x v="113"/>
    <x v="125"/>
    <s v="discount.com"/>
    <s v="US"/>
    <s v="US"/>
    <n v="5"/>
    <n v="1"/>
    <s v="online_retail"/>
    <d v="2029-12-01T00:00:00"/>
    <d v="2005-09-22T00:00:00"/>
    <d v="2016-07-20T00:00:00"/>
    <n v="278"/>
    <n v="278"/>
    <n v="2492"/>
    <s v="PURCHASE"/>
    <x v="0"/>
    <n v="4852.17"/>
    <x v="1"/>
    <b v="0"/>
    <x v="0"/>
  </r>
  <r>
    <n v="922870147"/>
    <n v="922870147"/>
    <n v="20000"/>
    <n v="19895.259999999998"/>
    <x v="17"/>
    <x v="126"/>
    <s v="AMC "/>
    <s v="US"/>
    <s v="US"/>
    <n v="2"/>
    <n v="1"/>
    <s v="entertainment"/>
    <d v="2019-02-01T00:00:00"/>
    <d v="2015-10-17T00:00:00"/>
    <d v="2015-10-17T00:00:00"/>
    <n v="700"/>
    <n v="700"/>
    <n v="9042"/>
    <s v="PURCHASE"/>
    <x v="0"/>
    <n v="104.74"/>
    <x v="0"/>
    <b v="0"/>
    <x v="0"/>
  </r>
  <r>
    <n v="611492059"/>
    <n v="611492059"/>
    <n v="20000"/>
    <n v="20000"/>
    <x v="114"/>
    <x v="127"/>
    <s v="Uber"/>
    <s v="US"/>
    <s v="US"/>
    <n v="9"/>
    <n v="8"/>
    <s v="rideshare"/>
    <d v="2023-02-01T00:00:00"/>
    <d v="2015-07-21T00:00:00"/>
    <d v="2015-07-21T00:00:00"/>
    <n v="155"/>
    <n v="155"/>
    <n v="6758"/>
    <s v="PURCHASE"/>
    <x v="0"/>
    <n v="0"/>
    <x v="1"/>
    <b v="0"/>
    <x v="0"/>
  </r>
  <r>
    <n v="496661752"/>
    <n v="496661752"/>
    <n v="20000"/>
    <n v="3301.88"/>
    <x v="115"/>
    <x v="128"/>
    <s v="Dunkin' Donuts "/>
    <s v="US"/>
    <s v="US"/>
    <n v="2"/>
    <n v="1"/>
    <s v="fastfood"/>
    <d v="2031-11-01T00:00:00"/>
    <d v="2015-11-08T00:00:00"/>
    <d v="2015-11-08T00:00:00"/>
    <n v="667"/>
    <n v="667"/>
    <n v="6258"/>
    <s v="PURCHASE"/>
    <x v="0"/>
    <n v="16698.12"/>
    <x v="0"/>
    <b v="0"/>
    <x v="0"/>
  </r>
  <r>
    <n v="418326533"/>
    <n v="418326533"/>
    <n v="20000"/>
    <n v="15858.41"/>
    <x v="60"/>
    <x v="13"/>
    <s v="Uptown Steakhouse"/>
    <s v="US"/>
    <s v="US"/>
    <n v="5"/>
    <n v="1"/>
    <s v="food"/>
    <d v="2030-11-01T00:00:00"/>
    <d v="2015-01-14T00:00:00"/>
    <d v="2015-01-14T00:00:00"/>
    <n v="379"/>
    <n v="379"/>
    <n v="1200"/>
    <s v="ADDRESS_VERIFICATION"/>
    <x v="0"/>
    <n v="4141.59"/>
    <x v="1"/>
    <b v="0"/>
    <x v="0"/>
  </r>
  <r>
    <n v="459291345"/>
    <n v="459291345"/>
    <n v="20000"/>
    <n v="1131.21"/>
    <x v="115"/>
    <x v="129"/>
    <s v="Domino's Pizza "/>
    <s v="US"/>
    <s v="US"/>
    <n v="9"/>
    <n v="1"/>
    <s v="fastfood"/>
    <d v="2021-08-01T00:00:00"/>
    <d v="2012-12-18T00:00:00"/>
    <d v="2016-01-01T00:00:00"/>
    <n v="724"/>
    <n v="724"/>
    <n v="1651"/>
    <s v="PURCHASE"/>
    <x v="0"/>
    <n v="18868.79"/>
    <x v="0"/>
    <b v="0"/>
    <x v="0"/>
  </r>
  <r>
    <n v="266796367"/>
    <n v="266796367"/>
    <n v="20000"/>
    <n v="19145.5"/>
    <x v="116"/>
    <x v="130"/>
    <s v="Shell Gas "/>
    <m/>
    <s v="US"/>
    <n v="9"/>
    <n v="1"/>
    <s v="fuel"/>
    <d v="2030-08-01T00:00:00"/>
    <d v="2014-03-11T00:00:00"/>
    <d v="2014-03-11T00:00:00"/>
    <n v="674"/>
    <n v="674"/>
    <n v="8947"/>
    <s v="PURCHASE"/>
    <x v="0"/>
    <n v="854.5"/>
    <x v="0"/>
    <b v="0"/>
    <x v="0"/>
  </r>
  <r>
    <n v="606615206"/>
    <n v="606615206"/>
    <n v="20000"/>
    <n v="17480.2"/>
    <x v="102"/>
    <x v="131"/>
    <s v="Play Store"/>
    <s v="US"/>
    <s v="US"/>
    <n v="9"/>
    <n v="8"/>
    <s v="mobileapps"/>
    <d v="2028-12-01T00:00:00"/>
    <d v="2014-01-18T00:00:00"/>
    <d v="2014-01-18T00:00:00"/>
    <n v="594"/>
    <n v="594"/>
    <n v="8926"/>
    <s v="PURCHASE"/>
    <x v="0"/>
    <n v="2519.8000000000002"/>
    <x v="1"/>
    <b v="0"/>
    <x v="0"/>
  </r>
  <r>
    <n v="699026855"/>
    <n v="699026855"/>
    <n v="20000"/>
    <n v="10927.18"/>
    <x v="56"/>
    <x v="132"/>
    <s v="ebay.com"/>
    <s v="US"/>
    <s v="US"/>
    <n v="5"/>
    <n v="1"/>
    <s v="online_retail"/>
    <d v="2030-07-01T00:00:00"/>
    <d v="2015-10-12T00:00:00"/>
    <d v="2016-07-04T00:00:00"/>
    <n v="445"/>
    <n v="445"/>
    <n v="8430"/>
    <s v="PURCHASE"/>
    <x v="0"/>
    <n v="9072.82"/>
    <x v="1"/>
    <b v="0"/>
    <x v="0"/>
  </r>
  <r>
    <n v="517618241"/>
    <n v="517618241"/>
    <n v="20000"/>
    <n v="19519.23"/>
    <x v="117"/>
    <x v="133"/>
    <s v="Starbucks "/>
    <s v="US"/>
    <s v="US"/>
    <n v="9"/>
    <n v="1"/>
    <s v="fastfood"/>
    <d v="2020-05-01T00:00:00"/>
    <d v="2015-11-17T00:00:00"/>
    <d v="2015-11-17T00:00:00"/>
    <n v="397"/>
    <n v="397"/>
    <n v="4335"/>
    <s v="PURCHASE"/>
    <x v="0"/>
    <n v="480.77"/>
    <x v="0"/>
    <b v="0"/>
    <x v="0"/>
  </r>
  <r>
    <n v="496661752"/>
    <n v="496661752"/>
    <n v="20000"/>
    <n v="15976.45"/>
    <x v="30"/>
    <x v="134"/>
    <s v="staples.com"/>
    <s v="US"/>
    <s v="US"/>
    <n v="5"/>
    <n v="1"/>
    <s v="online_retail"/>
    <d v="2025-11-01T00:00:00"/>
    <d v="2015-11-08T00:00:00"/>
    <d v="2016-07-11T00:00:00"/>
    <n v="785"/>
    <n v="785"/>
    <n v="5880"/>
    <s v="PURCHASE"/>
    <x v="0"/>
    <n v="4023.55"/>
    <x v="1"/>
    <b v="0"/>
    <x v="0"/>
  </r>
  <r>
    <n v="249036793"/>
    <n v="249036793"/>
    <n v="20000"/>
    <n v="19175.14"/>
    <x v="23"/>
    <x v="135"/>
    <s v="netflix.com"/>
    <s v="US"/>
    <s v="US"/>
    <n v="2"/>
    <n v="1"/>
    <s v="online_subscriptions"/>
    <d v="2029-06-01T00:00:00"/>
    <d v="2015-03-27T00:00:00"/>
    <d v="2015-03-27T00:00:00"/>
    <n v="677"/>
    <n v="677"/>
    <n v="9546"/>
    <s v="PURCHASE"/>
    <x v="0"/>
    <n v="824.86"/>
    <x v="1"/>
    <b v="0"/>
    <x v="0"/>
  </r>
  <r>
    <n v="549390146"/>
    <n v="549390146"/>
    <n v="20000"/>
    <n v="19675.13"/>
    <x v="118"/>
    <x v="136"/>
    <s v="discount.com"/>
    <s v="US"/>
    <s v="US"/>
    <n v="9"/>
    <n v="1"/>
    <s v="online_retail"/>
    <d v="2019-08-01T00:00:00"/>
    <d v="2007-02-26T00:00:00"/>
    <d v="2007-02-26T00:00:00"/>
    <n v="247"/>
    <n v="247"/>
    <n v="2710"/>
    <s v="PURCHASE"/>
    <x v="0"/>
    <n v="324.87"/>
    <x v="1"/>
    <b v="0"/>
    <x v="0"/>
  </r>
  <r>
    <n v="917661867"/>
    <n v="917661867"/>
    <n v="20000"/>
    <n v="19160.849999999999"/>
    <x v="119"/>
    <x v="137"/>
    <s v="alibaba.com"/>
    <s v="US"/>
    <s v="US"/>
    <n v="5"/>
    <n v="1"/>
    <s v="online_retail"/>
    <d v="2021-02-01T00:00:00"/>
    <d v="2014-06-28T00:00:00"/>
    <d v="2015-02-08T00:00:00"/>
    <n v="778"/>
    <n v="778"/>
    <n v="8151"/>
    <s v="PURCHASE"/>
    <x v="0"/>
    <n v="839.15"/>
    <x v="1"/>
    <b v="0"/>
    <x v="0"/>
  </r>
  <r>
    <n v="258522817"/>
    <n v="258522817"/>
    <n v="20000"/>
    <n v="16952.29"/>
    <x v="120"/>
    <x v="138"/>
    <s v="EZ Putt Putt "/>
    <s v="US"/>
    <s v="US"/>
    <n v="90"/>
    <n v="1"/>
    <s v="entertainment"/>
    <d v="2025-04-01T00:00:00"/>
    <d v="2014-06-28T00:00:00"/>
    <d v="2016-04-27T00:00:00"/>
    <n v="132"/>
    <n v="132"/>
    <n v="5091"/>
    <s v="PURCHASE"/>
    <x v="0"/>
    <n v="3047.71"/>
    <x v="0"/>
    <b v="0"/>
    <x v="0"/>
  </r>
  <r>
    <n v="571622019"/>
    <n v="571622019"/>
    <n v="20000"/>
    <n v="13671.54"/>
    <x v="121"/>
    <x v="139"/>
    <s v="Uber"/>
    <s v="US"/>
    <s v="US"/>
    <n v="2"/>
    <n v="1"/>
    <s v="rideshare"/>
    <d v="2019-07-01T00:00:00"/>
    <d v="2013-05-29T00:00:00"/>
    <d v="2013-05-29T00:00:00"/>
    <n v="672"/>
    <n v="672"/>
    <n v="1338"/>
    <s v="PURCHASE"/>
    <x v="0"/>
    <n v="6328.46"/>
    <x v="1"/>
    <b v="0"/>
    <x v="0"/>
  </r>
  <r>
    <n v="401763287"/>
    <n v="401763287"/>
    <n v="20000"/>
    <n v="19810.05"/>
    <x v="122"/>
    <x v="140"/>
    <s v="Apple iTunes"/>
    <s v="US"/>
    <s v="US"/>
    <n v="5"/>
    <n v="1"/>
    <s v="mobileapps"/>
    <d v="2021-01-01T00:00:00"/>
    <d v="2015-08-06T00:00:00"/>
    <d v="2015-08-06T00:00:00"/>
    <n v="202"/>
    <n v="202"/>
    <n v="6533"/>
    <s v="PURCHASE"/>
    <x v="0"/>
    <n v="189.95"/>
    <x v="1"/>
    <b v="0"/>
    <x v="0"/>
  </r>
  <r>
    <n v="606615206"/>
    <n v="606615206"/>
    <n v="20000"/>
    <n v="14661.18"/>
    <x v="123"/>
    <x v="141"/>
    <s v="Universe Massage "/>
    <s v="US"/>
    <s v="US"/>
    <n v="5"/>
    <n v="1"/>
    <s v="personal care"/>
    <d v="2020-12-01T00:00:00"/>
    <d v="2014-01-18T00:00:00"/>
    <d v="2014-01-18T00:00:00"/>
    <n v="105"/>
    <n v="105"/>
    <n v="4717"/>
    <s v="PURCHASE"/>
    <x v="0"/>
    <n v="5338.82"/>
    <x v="0"/>
    <b v="0"/>
    <x v="0"/>
  </r>
  <r>
    <n v="213712368"/>
    <n v="213712368"/>
    <n v="20000"/>
    <n v="15609.04"/>
    <x v="124"/>
    <x v="142"/>
    <s v="AMC "/>
    <s v="US"/>
    <s v="US"/>
    <n v="9"/>
    <n v="8"/>
    <s v="entertainment"/>
    <d v="2021-05-01T00:00:00"/>
    <d v="2014-03-08T00:00:00"/>
    <d v="2014-03-08T00:00:00"/>
    <n v="423"/>
    <n v="423"/>
    <n v="7674"/>
    <s v="PURCHASE"/>
    <x v="0"/>
    <n v="4390.96"/>
    <x v="0"/>
    <b v="0"/>
    <x v="0"/>
  </r>
  <r>
    <n v="990764813"/>
    <n v="990764813"/>
    <n v="20000"/>
    <n v="14519.07"/>
    <x v="87"/>
    <x v="143"/>
    <s v="oldnavy.com"/>
    <s v="US"/>
    <s v="US"/>
    <n v="5"/>
    <n v="1"/>
    <s v="online_retail"/>
    <d v="2025-06-01T00:00:00"/>
    <d v="2015-01-10T00:00:00"/>
    <d v="2016-06-12T00:00:00"/>
    <n v="910"/>
    <n v="910"/>
    <n v="4008"/>
    <s v="PURCHASE"/>
    <x v="0"/>
    <n v="5480.93"/>
    <x v="1"/>
    <b v="0"/>
    <x v="0"/>
  </r>
  <r>
    <n v="266796367"/>
    <n v="266796367"/>
    <n v="20000"/>
    <n v="6419.87"/>
    <x v="125"/>
    <x v="144"/>
    <s v="Lyft"/>
    <s v="US"/>
    <s v="US"/>
    <n v="5"/>
    <n v="1"/>
    <s v="rideshare"/>
    <d v="2028-12-01T00:00:00"/>
    <d v="2014-03-11T00:00:00"/>
    <d v="2014-03-11T00:00:00"/>
    <n v="674"/>
    <n v="674"/>
    <n v="8947"/>
    <s v="PURCHASE"/>
    <x v="0"/>
    <n v="13580.13"/>
    <x v="1"/>
    <b v="0"/>
    <x v="0"/>
  </r>
  <r>
    <n v="975710792"/>
    <n v="975710792"/>
    <n v="20000"/>
    <n v="16713.330000000002"/>
    <x v="88"/>
    <x v="145"/>
    <s v="Shell Tire"/>
    <s v="US"/>
    <s v="US"/>
    <n v="2"/>
    <n v="8"/>
    <s v="auto"/>
    <d v="2026-05-01T00:00:00"/>
    <d v="2015-08-02T00:00:00"/>
    <d v="2015-08-02T00:00:00"/>
    <n v="371"/>
    <n v="371"/>
    <n v="9968"/>
    <s v="PURCHASE"/>
    <x v="0"/>
    <n v="3286.67"/>
    <x v="0"/>
    <b v="0"/>
    <x v="0"/>
  </r>
  <r>
    <n v="990764813"/>
    <n v="990764813"/>
    <n v="20000"/>
    <n v="11290.22"/>
    <x v="126"/>
    <x v="146"/>
    <s v="target.com"/>
    <s v="US"/>
    <s v="US"/>
    <n v="5"/>
    <n v="1"/>
    <s v="online_retail"/>
    <d v="2026-10-01T00:00:00"/>
    <d v="2015-01-10T00:00:00"/>
    <d v="2016-04-26T00:00:00"/>
    <n v="910"/>
    <n v="910"/>
    <n v="4008"/>
    <s v="PURCHASE"/>
    <x v="0"/>
    <n v="8709.7800000000007"/>
    <x v="1"/>
    <b v="0"/>
    <x v="0"/>
  </r>
  <r>
    <n v="266796367"/>
    <n v="266796367"/>
    <n v="20000"/>
    <n v="12354.48"/>
    <x v="127"/>
    <x v="147"/>
    <s v="Lyft"/>
    <s v="US"/>
    <s v="US"/>
    <n v="5"/>
    <n v="1"/>
    <s v="rideshare"/>
    <d v="2021-07-01T00:00:00"/>
    <d v="2014-03-11T00:00:00"/>
    <d v="2016-08-10T00:00:00"/>
    <n v="674"/>
    <n v="674"/>
    <n v="8947"/>
    <s v="PURCHASE"/>
    <x v="0"/>
    <n v="7645.52"/>
    <x v="1"/>
    <b v="0"/>
    <x v="0"/>
  </r>
  <r>
    <n v="511766103"/>
    <n v="511766103"/>
    <n v="20000"/>
    <n v="5937.52"/>
    <x v="128"/>
    <x v="148"/>
    <s v="South Cafe"/>
    <s v="US"/>
    <s v="US"/>
    <n v="5"/>
    <n v="99"/>
    <s v="food"/>
    <d v="2024-01-01T00:00:00"/>
    <d v="2014-06-01T00:00:00"/>
    <d v="2016-12-04T00:00:00"/>
    <n v="570"/>
    <n v="570"/>
    <n v="8562"/>
    <s v="PURCHASE"/>
    <x v="0"/>
    <n v="14062.48"/>
    <x v="0"/>
    <b v="0"/>
    <x v="0"/>
  </r>
  <r>
    <n v="639556528"/>
    <n v="639556528"/>
    <n v="20000"/>
    <n v="11670.54"/>
    <x v="129"/>
    <x v="149"/>
    <s v="AMC "/>
    <s v="US"/>
    <s v="US"/>
    <n v="2"/>
    <n v="1"/>
    <s v="entertainment"/>
    <d v="2021-11-01T00:00:00"/>
    <d v="2012-10-16T00:00:00"/>
    <d v="2012-10-16T00:00:00"/>
    <n v="798"/>
    <n v="798"/>
    <n v="6900"/>
    <s v="PURCHASE"/>
    <x v="0"/>
    <n v="8329.4599999999991"/>
    <x v="0"/>
    <b v="0"/>
    <x v="0"/>
  </r>
  <r>
    <n v="269170977"/>
    <n v="269170977"/>
    <n v="20000"/>
    <n v="18800.87"/>
    <x v="128"/>
    <x v="150"/>
    <s v="KFC "/>
    <s v="US"/>
    <s v="US"/>
    <n v="9"/>
    <n v="1"/>
    <s v="fastfood"/>
    <d v="2028-10-01T00:00:00"/>
    <d v="2013-03-12T00:00:00"/>
    <d v="2016-03-24T00:00:00"/>
    <n v="458"/>
    <n v="458"/>
    <n v="195"/>
    <s v="PURCHASE"/>
    <x v="0"/>
    <n v="1199.1300000000001"/>
    <x v="0"/>
    <b v="0"/>
    <x v="0"/>
  </r>
  <r>
    <n v="663223089"/>
    <n v="663223089"/>
    <n v="20000"/>
    <n v="9460.32"/>
    <x v="17"/>
    <x v="151"/>
    <s v="walmart.com"/>
    <s v="US"/>
    <s v="US"/>
    <n v="2"/>
    <n v="1"/>
    <s v="online_retail"/>
    <d v="2021-01-01T00:00:00"/>
    <d v="2012-10-21T00:00:00"/>
    <d v="2012-10-21T00:00:00"/>
    <n v="847"/>
    <n v="847"/>
    <n v="8711"/>
    <s v="PURCHASE"/>
    <x v="0"/>
    <n v="10539.68"/>
    <x v="1"/>
    <b v="0"/>
    <x v="0"/>
  </r>
  <r>
    <n v="238581744"/>
    <n v="238581744"/>
    <n v="20000"/>
    <n v="19960.82"/>
    <x v="130"/>
    <x v="152"/>
    <s v="target.com"/>
    <s v="US"/>
    <s v="US"/>
    <n v="9"/>
    <n v="8"/>
    <s v="online_retail"/>
    <d v="2030-02-01T00:00:00"/>
    <d v="2015-08-26T00:00:00"/>
    <d v="2015-08-26T00:00:00"/>
    <n v="126"/>
    <n v="126"/>
    <n v="5912"/>
    <s v="PURCHASE"/>
    <x v="0"/>
    <n v="39.18"/>
    <x v="1"/>
    <b v="0"/>
    <x v="0"/>
  </r>
  <r>
    <n v="527005564"/>
    <n v="527005564"/>
    <n v="20000"/>
    <n v="18789.939999999999"/>
    <x v="131"/>
    <x v="153"/>
    <s v="amazon.com"/>
    <s v="US"/>
    <s v="US"/>
    <m/>
    <n v="1"/>
    <s v="online_retail"/>
    <d v="2025-12-01T00:00:00"/>
    <d v="2009-05-03T00:00:00"/>
    <d v="2009-05-03T00:00:00"/>
    <n v="976"/>
    <n v="976"/>
    <n v="3594"/>
    <s v="PURCHASE"/>
    <x v="0"/>
    <n v="1210.06"/>
    <x v="1"/>
    <b v="0"/>
    <x v="0"/>
  </r>
  <r>
    <n v="119000601"/>
    <n v="119000601"/>
    <n v="20000"/>
    <n v="11223"/>
    <x v="132"/>
    <x v="154"/>
    <s v="In-N-Out "/>
    <s v="US"/>
    <s v="US"/>
    <n v="5"/>
    <n v="1"/>
    <s v="fastfood"/>
    <d v="2027-03-01T00:00:00"/>
    <d v="2012-08-22T00:00:00"/>
    <d v="2012-08-22T00:00:00"/>
    <n v="523"/>
    <n v="523"/>
    <n v="6849"/>
    <s v="PURCHASE"/>
    <x v="0"/>
    <n v="8777"/>
    <x v="0"/>
    <b v="0"/>
    <x v="0"/>
  </r>
  <r>
    <n v="431081947"/>
    <n v="431081947"/>
    <n v="20000"/>
    <n v="18630.88"/>
    <x v="133"/>
    <x v="155"/>
    <s v="staples.com"/>
    <s v="US"/>
    <s v="US"/>
    <n v="5"/>
    <n v="1"/>
    <s v="online_retail"/>
    <d v="2028-04-01T00:00:00"/>
    <d v="2015-11-21T00:00:00"/>
    <d v="2016-01-24T00:00:00"/>
    <n v="274"/>
    <n v="274"/>
    <n v="2510"/>
    <s v="PURCHASE"/>
    <x v="0"/>
    <n v="1369.12"/>
    <x v="1"/>
    <b v="0"/>
    <x v="0"/>
  </r>
  <r>
    <n v="568765450"/>
    <n v="568765450"/>
    <n v="20000"/>
    <n v="4653.08"/>
    <x v="134"/>
    <x v="13"/>
    <s v="NY Deli"/>
    <s v="US"/>
    <s v="US"/>
    <n v="80"/>
    <n v="8"/>
    <s v="food"/>
    <d v="2030-03-01T00:00:00"/>
    <d v="2015-02-20T00:00:00"/>
    <d v="2016-02-12T00:00:00"/>
    <n v="528"/>
    <n v="528"/>
    <n v="261"/>
    <s v="ADDRESS_VERIFICATION"/>
    <x v="0"/>
    <n v="15346.92"/>
    <x v="1"/>
    <b v="0"/>
    <x v="0"/>
  </r>
  <r>
    <n v="266524384"/>
    <n v="266524384"/>
    <n v="20000"/>
    <n v="17820.77"/>
    <x v="27"/>
    <x v="156"/>
    <s v="target.com"/>
    <s v="US"/>
    <s v="US"/>
    <n v="5"/>
    <n v="1"/>
    <s v="online_retail"/>
    <d v="2018-05-01T00:00:00"/>
    <d v="2008-07-09T00:00:00"/>
    <d v="2016-01-13T00:00:00"/>
    <n v="956"/>
    <n v="956"/>
    <n v="1280"/>
    <s v="PURCHASE"/>
    <x v="0"/>
    <n v="2179.23"/>
    <x v="1"/>
    <b v="0"/>
    <x v="0"/>
  </r>
  <r>
    <n v="472314822"/>
    <n v="472314822"/>
    <n v="20000"/>
    <n v="19857.560000000001"/>
    <x v="28"/>
    <x v="157"/>
    <s v="In-N-Out "/>
    <s v="US"/>
    <s v="US"/>
    <n v="2"/>
    <n v="1"/>
    <s v="fastfood"/>
    <d v="2024-07-01T00:00:00"/>
    <d v="2015-11-03T00:00:00"/>
    <d v="2015-11-03T00:00:00"/>
    <n v="177"/>
    <n v="177"/>
    <n v="8940"/>
    <s v="PURCHASE"/>
    <x v="0"/>
    <n v="142.44"/>
    <x v="0"/>
    <b v="0"/>
    <x v="0"/>
  </r>
  <r>
    <n v="966291104"/>
    <n v="966291104"/>
    <n v="20000"/>
    <n v="1791.28"/>
    <x v="135"/>
    <x v="158"/>
    <s v="walmart.com"/>
    <s v="US"/>
    <s v="US"/>
    <n v="9"/>
    <n v="1"/>
    <s v="online_retail"/>
    <d v="2019-10-01T00:00:00"/>
    <d v="2012-03-24T00:00:00"/>
    <d v="2012-03-24T00:00:00"/>
    <n v="688"/>
    <n v="688"/>
    <n v="8796"/>
    <s v="PURCHASE"/>
    <x v="0"/>
    <n v="18208.72"/>
    <x v="1"/>
    <b v="0"/>
    <x v="0"/>
  </r>
  <r>
    <n v="326308759"/>
    <n v="326308759"/>
    <n v="20000"/>
    <n v="5369.59"/>
    <x v="136"/>
    <x v="159"/>
    <s v="Powerlifting "/>
    <s v="US"/>
    <s v="US"/>
    <n v="9"/>
    <n v="8"/>
    <s v="health"/>
    <d v="2028-12-01T00:00:00"/>
    <d v="2013-11-26T00:00:00"/>
    <d v="2016-07-04T00:00:00"/>
    <n v="166"/>
    <n v="166"/>
    <n v="5800"/>
    <s v="PURCHASE"/>
    <x v="0"/>
    <n v="14630.41"/>
    <x v="1"/>
    <b v="0"/>
    <x v="0"/>
  </r>
  <r>
    <n v="876154197"/>
    <n v="876154197"/>
    <n v="20000"/>
    <n v="19497.830000000002"/>
    <x v="137"/>
    <x v="160"/>
    <s v="Fresh Flowers"/>
    <s v="US"/>
    <s v="US"/>
    <n v="9"/>
    <n v="1"/>
    <s v="online_gifts"/>
    <d v="2025-10-01T00:00:00"/>
    <d v="2015-08-17T00:00:00"/>
    <d v="2015-08-17T00:00:00"/>
    <n v="689"/>
    <n v="689"/>
    <n v="2319"/>
    <s v="PURCHASE"/>
    <x v="0"/>
    <n v="502.17"/>
    <x v="1"/>
    <b v="0"/>
    <x v="0"/>
  </r>
  <r>
    <n v="392460381"/>
    <n v="392460381"/>
    <n v="20000"/>
    <n v="19623.080000000002"/>
    <x v="138"/>
    <x v="161"/>
    <s v="West End Beauty "/>
    <s v="US"/>
    <s v="US"/>
    <n v="5"/>
    <n v="1"/>
    <s v="personal care"/>
    <d v="2027-07-01T00:00:00"/>
    <d v="2014-04-27T00:00:00"/>
    <d v="2014-04-27T00:00:00"/>
    <n v="730"/>
    <n v="730"/>
    <n v="9285"/>
    <s v="PURCHASE"/>
    <x v="0"/>
    <n v="376.92"/>
    <x v="0"/>
    <b v="0"/>
    <x v="0"/>
  </r>
  <r>
    <n v="263347919"/>
    <n v="263347919"/>
    <n v="20000"/>
    <n v="7442.56"/>
    <x v="73"/>
    <x v="162"/>
    <s v="Subway "/>
    <s v="US"/>
    <s v="US"/>
    <n v="2"/>
    <n v="1"/>
    <s v="fastfood"/>
    <d v="2030-05-01T00:00:00"/>
    <d v="2014-06-07T00:00:00"/>
    <d v="2016-02-04T00:00:00"/>
    <n v="574"/>
    <n v="574"/>
    <n v="6754"/>
    <s v="PURCHASE"/>
    <x v="0"/>
    <n v="12557.44"/>
    <x v="0"/>
    <b v="0"/>
    <x v="0"/>
  </r>
  <r>
    <n v="283936136"/>
    <n v="283936136"/>
    <n v="20000"/>
    <n v="17744.04"/>
    <x v="45"/>
    <x v="163"/>
    <s v="gap.com"/>
    <s v="US"/>
    <s v="US"/>
    <n v="5"/>
    <n v="1"/>
    <s v="online_retail"/>
    <d v="2028-01-01T00:00:00"/>
    <d v="2008-01-09T00:00:00"/>
    <d v="2008-01-09T00:00:00"/>
    <n v="426"/>
    <n v="426"/>
    <n v="8988"/>
    <s v="PURCHASE"/>
    <x v="0"/>
    <n v="2255.96"/>
    <x v="1"/>
    <b v="0"/>
    <x v="0"/>
  </r>
  <r>
    <n v="901922840"/>
    <n v="901922840"/>
    <n v="20000"/>
    <n v="16097.85"/>
    <x v="78"/>
    <x v="164"/>
    <s v="Chicago News"/>
    <s v="US"/>
    <s v="US"/>
    <n v="5"/>
    <n v="1"/>
    <s v="subscriptions"/>
    <d v="2023-07-01T00:00:00"/>
    <d v="2013-09-09T00:00:00"/>
    <d v="2016-08-23T00:00:00"/>
    <n v="713"/>
    <n v="713"/>
    <n v="1548"/>
    <s v="PURCHASE"/>
    <x v="0"/>
    <n v="3902.15"/>
    <x v="1"/>
    <b v="0"/>
    <x v="0"/>
  </r>
  <r>
    <n v="727535709"/>
    <n v="727535709"/>
    <n v="20000"/>
    <n v="17624.88"/>
    <x v="139"/>
    <x v="165"/>
    <s v="Hilton Hotels "/>
    <s v="US"/>
    <s v="US"/>
    <n v="9"/>
    <n v="1"/>
    <s v="hotels"/>
    <d v="2019-09-01T00:00:00"/>
    <d v="2013-05-16T00:00:00"/>
    <d v="2013-05-16T00:00:00"/>
    <n v="676"/>
    <n v="676"/>
    <n v="9816"/>
    <s v="PURCHASE"/>
    <x v="0"/>
    <n v="2375.12"/>
    <x v="0"/>
    <b v="0"/>
    <x v="0"/>
  </r>
  <r>
    <n v="423667120"/>
    <n v="423667120"/>
    <n v="20000"/>
    <n v="9434.36"/>
    <x v="60"/>
    <x v="166"/>
    <s v="Convenient Auto Services"/>
    <s v="US"/>
    <s v="US"/>
    <n v="9"/>
    <n v="1"/>
    <s v="auto"/>
    <d v="2029-05-01T00:00:00"/>
    <d v="2015-11-03T00:00:00"/>
    <d v="2016-09-01T00:00:00"/>
    <n v="622"/>
    <n v="622"/>
    <n v="6616"/>
    <s v="PURCHASE"/>
    <x v="0"/>
    <n v="10565.64"/>
    <x v="0"/>
    <b v="0"/>
    <x v="0"/>
  </r>
  <r>
    <n v="166039495"/>
    <n v="166039495"/>
    <n v="20000"/>
    <n v="15213.28"/>
    <x v="12"/>
    <x v="167"/>
    <s v="Seattle Times"/>
    <s v="US"/>
    <s v="US"/>
    <n v="9"/>
    <n v="8"/>
    <s v="subscriptions"/>
    <d v="2019-06-01T00:00:00"/>
    <d v="2014-02-22T00:00:00"/>
    <d v="2014-02-22T00:00:00"/>
    <n v="877"/>
    <n v="877"/>
    <n v="7652"/>
    <s v="PURCHASE"/>
    <x v="0"/>
    <n v="4786.72"/>
    <x v="1"/>
    <b v="0"/>
    <x v="0"/>
  </r>
  <r>
    <n v="451562700"/>
    <n v="451562700"/>
    <n v="20000"/>
    <n v="17347.43"/>
    <x v="140"/>
    <x v="168"/>
    <s v="AMC "/>
    <s v="US"/>
    <s v="US"/>
    <n v="2"/>
    <n v="1"/>
    <s v="entertainment"/>
    <d v="2027-04-01T00:00:00"/>
    <d v="2013-08-15T00:00:00"/>
    <d v="2013-08-15T00:00:00"/>
    <n v="614"/>
    <n v="614"/>
    <n v="5875"/>
    <s v="PURCHASE"/>
    <x v="0"/>
    <n v="2652.57"/>
    <x v="0"/>
    <b v="0"/>
    <x v="0"/>
  </r>
  <r>
    <n v="664662544"/>
    <n v="664662544"/>
    <n v="20000"/>
    <n v="16305.61"/>
    <x v="15"/>
    <x v="169"/>
    <s v="Next Day eCards"/>
    <s v="US"/>
    <s v="US"/>
    <n v="5"/>
    <n v="1"/>
    <s v="online_gifts"/>
    <d v="2028-11-01T00:00:00"/>
    <d v="2015-08-10T00:00:00"/>
    <d v="2015-08-10T00:00:00"/>
    <n v="972"/>
    <n v="972"/>
    <n v="770"/>
    <s v="PURCHASE"/>
    <x v="0"/>
    <n v="3694.39"/>
    <x v="1"/>
    <b v="0"/>
    <x v="0"/>
  </r>
  <r>
    <n v="391364360"/>
    <n v="391364360"/>
    <n v="20000"/>
    <n v="19103.39"/>
    <x v="111"/>
    <x v="170"/>
    <s v="West End Beauty "/>
    <s v="US"/>
    <s v="US"/>
    <n v="2"/>
    <n v="1"/>
    <s v="personal care"/>
    <d v="2024-01-01T00:00:00"/>
    <d v="2015-04-19T00:00:00"/>
    <d v="2015-04-19T00:00:00"/>
    <n v="643"/>
    <n v="643"/>
    <n v="4334"/>
    <s v="PURCHASE"/>
    <x v="0"/>
    <n v="896.61"/>
    <x v="0"/>
    <b v="0"/>
    <x v="0"/>
  </r>
  <r>
    <n v="901922840"/>
    <n v="901922840"/>
    <n v="20000"/>
    <n v="13328.41"/>
    <x v="141"/>
    <x v="171"/>
    <s v="Seattle Times"/>
    <s v="US"/>
    <s v="US"/>
    <n v="5"/>
    <n v="1"/>
    <s v="subscriptions"/>
    <d v="2019-02-01T00:00:00"/>
    <d v="2013-09-09T00:00:00"/>
    <d v="2016-12-03T00:00:00"/>
    <n v="713"/>
    <n v="713"/>
    <n v="1548"/>
    <s v="PURCHASE"/>
    <x v="0"/>
    <n v="6671.59"/>
    <x v="1"/>
    <b v="0"/>
    <x v="0"/>
  </r>
  <r>
    <n v="394721594"/>
    <n v="394721594"/>
    <n v="20000"/>
    <n v="5244.31"/>
    <x v="2"/>
    <x v="172"/>
    <s v="Regal Cinemas "/>
    <s v="US"/>
    <s v="US"/>
    <n v="9"/>
    <n v="1"/>
    <s v="entertainment"/>
    <d v="2031-09-01T00:00:00"/>
    <d v="2010-08-17T00:00:00"/>
    <d v="2016-05-13T00:00:00"/>
    <n v="513"/>
    <n v="513"/>
    <n v="8793"/>
    <s v="PURCHASE"/>
    <x v="0"/>
    <n v="14755.69"/>
    <x v="0"/>
    <b v="0"/>
    <x v="0"/>
  </r>
  <r>
    <n v="990764813"/>
    <n v="990764813"/>
    <n v="20000"/>
    <n v="4358.04"/>
    <x v="142"/>
    <x v="173"/>
    <s v="oldnavy.com"/>
    <s v="US"/>
    <s v="US"/>
    <n v="5"/>
    <n v="1"/>
    <s v="online_retail"/>
    <d v="2022-08-01T00:00:00"/>
    <d v="2015-01-10T00:00:00"/>
    <d v="2016-06-12T00:00:00"/>
    <n v="910"/>
    <n v="910"/>
    <n v="4008"/>
    <s v="PURCHASE"/>
    <x v="0"/>
    <n v="15641.96"/>
    <x v="1"/>
    <b v="0"/>
    <x v="0"/>
  </r>
  <r>
    <n v="604114040"/>
    <n v="604114040"/>
    <n v="20000"/>
    <n v="11701.05"/>
    <x v="35"/>
    <x v="174"/>
    <s v="cheapfast.com"/>
    <s v="US"/>
    <s v="US"/>
    <n v="9"/>
    <n v="1"/>
    <s v="online_retail"/>
    <d v="2031-04-01T00:00:00"/>
    <d v="2015-02-21T00:00:00"/>
    <d v="2016-03-21T00:00:00"/>
    <n v="684"/>
    <n v="684"/>
    <n v="0"/>
    <s v="PURCHASE"/>
    <x v="1"/>
    <n v="8298.9500000000007"/>
    <x v="1"/>
    <b v="0"/>
    <x v="1"/>
  </r>
  <r>
    <n v="278910452"/>
    <n v="278910452"/>
    <n v="20000"/>
    <n v="19192.87"/>
    <x v="143"/>
    <x v="13"/>
    <s v="oldnavy.com"/>
    <s v="US"/>
    <s v="US"/>
    <n v="5"/>
    <n v="1"/>
    <s v="online_retail"/>
    <d v="2027-04-01T00:00:00"/>
    <d v="2015-09-04T00:00:00"/>
    <d v="2015-09-04T00:00:00"/>
    <n v="803"/>
    <n v="803"/>
    <n v="571"/>
    <s v="ADDRESS_VERIFICATION"/>
    <x v="0"/>
    <n v="807.13"/>
    <x v="1"/>
    <b v="0"/>
    <x v="0"/>
  </r>
  <r>
    <n v="119000601"/>
    <n v="119000601"/>
    <n v="20000"/>
    <n v="11047.98"/>
    <x v="144"/>
    <x v="175"/>
    <s v="Krispy Kreme "/>
    <s v="US"/>
    <s v="US"/>
    <n v="90"/>
    <n v="99"/>
    <s v="fastfood"/>
    <d v="2024-08-01T00:00:00"/>
    <d v="2012-08-22T00:00:00"/>
    <d v="2012-08-22T00:00:00"/>
    <n v="523"/>
    <n v="523"/>
    <n v="6849"/>
    <s v="PURCHASE"/>
    <x v="0"/>
    <n v="8952.02"/>
    <x v="0"/>
    <b v="0"/>
    <x v="0"/>
  </r>
  <r>
    <n v="853304682"/>
    <n v="853304682"/>
    <n v="20000"/>
    <n v="19751.009999999998"/>
    <x v="145"/>
    <x v="176"/>
    <s v="Popeyes "/>
    <s v="US"/>
    <s v="US"/>
    <n v="2"/>
    <n v="1"/>
    <s v="fastfood"/>
    <d v="2019-03-01T00:00:00"/>
    <d v="2013-05-22T00:00:00"/>
    <d v="2013-05-22T00:00:00"/>
    <n v="345"/>
    <n v="345"/>
    <n v="2356"/>
    <s v="PURCHASE"/>
    <x v="0"/>
    <n v="248.99"/>
    <x v="0"/>
    <b v="0"/>
    <x v="0"/>
  </r>
  <r>
    <n v="664662544"/>
    <n v="664662544"/>
    <n v="20000"/>
    <n v="8565.24"/>
    <x v="24"/>
    <x v="177"/>
    <s v="Fresh eCards"/>
    <s v="US"/>
    <s v="US"/>
    <n v="5"/>
    <n v="1"/>
    <s v="online_gifts"/>
    <d v="2031-12-01T00:00:00"/>
    <d v="2015-08-10T00:00:00"/>
    <d v="2016-03-29T00:00:00"/>
    <n v="972"/>
    <n v="972"/>
    <n v="770"/>
    <s v="PURCHASE"/>
    <x v="0"/>
    <n v="11434.76"/>
    <x v="0"/>
    <b v="0"/>
    <x v="0"/>
  </r>
  <r>
    <n v="459291345"/>
    <n v="459291345"/>
    <n v="20000"/>
    <n v="7291.08"/>
    <x v="88"/>
    <x v="178"/>
    <s v="apple.com"/>
    <s v="US"/>
    <s v="US"/>
    <n v="2"/>
    <n v="1"/>
    <s v="online_retail"/>
    <d v="2025-06-01T00:00:00"/>
    <d v="2012-12-18T00:00:00"/>
    <d v="2016-01-01T00:00:00"/>
    <n v="724"/>
    <n v="724"/>
    <n v="1651"/>
    <s v="PURCHASE"/>
    <x v="0"/>
    <n v="12708.92"/>
    <x v="1"/>
    <b v="0"/>
    <x v="0"/>
  </r>
  <r>
    <n v="263347919"/>
    <n v="263347919"/>
    <n v="20000"/>
    <n v="6674.39"/>
    <x v="146"/>
    <x v="179"/>
    <s v="Hardee's "/>
    <s v="US"/>
    <s v="US"/>
    <n v="2"/>
    <n v="1"/>
    <s v="fastfood"/>
    <d v="2018-10-01T00:00:00"/>
    <d v="2014-06-07T00:00:00"/>
    <d v="2016-02-04T00:00:00"/>
    <n v="574"/>
    <n v="574"/>
    <n v="6754"/>
    <s v="PURCHASE"/>
    <x v="0"/>
    <n v="13325.61"/>
    <x v="0"/>
    <b v="0"/>
    <x v="0"/>
  </r>
  <r>
    <n v="258522817"/>
    <n v="258522817"/>
    <n v="20000"/>
    <n v="17457.68"/>
    <x v="147"/>
    <x v="180"/>
    <s v="apple.com"/>
    <s v="US"/>
    <s v="US"/>
    <n v="9"/>
    <n v="8"/>
    <s v="online_retail"/>
    <d v="2021-06-01T00:00:00"/>
    <d v="2014-06-28T00:00:00"/>
    <d v="2016-04-27T00:00:00"/>
    <n v="132"/>
    <n v="132"/>
    <n v="5091"/>
    <s v="PURCHASE"/>
    <x v="0"/>
    <n v="2542.3200000000002"/>
    <x v="1"/>
    <b v="0"/>
    <x v="0"/>
  </r>
  <r>
    <n v="454938586"/>
    <n v="454938586"/>
    <n v="20000"/>
    <n v="6006.47"/>
    <x v="113"/>
    <x v="181"/>
    <s v="walmart.com"/>
    <s v="US"/>
    <s v="US"/>
    <n v="2"/>
    <n v="8"/>
    <s v="online_retail"/>
    <d v="2020-09-01T00:00:00"/>
    <d v="2013-07-08T00:00:00"/>
    <d v="2013-07-08T00:00:00"/>
    <n v="289"/>
    <n v="289"/>
    <n v="5207"/>
    <s v="PURCHASE"/>
    <x v="0"/>
    <n v="13993.53"/>
    <x v="1"/>
    <b v="0"/>
    <x v="0"/>
  </r>
  <r>
    <n v="702631787"/>
    <n v="702631787"/>
    <n v="20000"/>
    <n v="20000"/>
    <x v="121"/>
    <x v="182"/>
    <s v="EZ Putt Putt "/>
    <s v="US"/>
    <s v="US"/>
    <n v="2"/>
    <n v="1"/>
    <s v="entertainment"/>
    <d v="2023-04-01T00:00:00"/>
    <d v="2014-04-11T00:00:00"/>
    <d v="2014-04-11T00:00:00"/>
    <n v="789"/>
    <n v="789"/>
    <n v="6147"/>
    <s v="PURCHASE"/>
    <x v="0"/>
    <n v="0"/>
    <x v="0"/>
    <b v="0"/>
    <x v="0"/>
  </r>
  <r>
    <n v="288790877"/>
    <n v="288790877"/>
    <n v="20000"/>
    <n v="8036.12"/>
    <x v="47"/>
    <x v="183"/>
    <s v="Blue Mountain Online Services"/>
    <s v="US"/>
    <s v="US"/>
    <n v="5"/>
    <n v="1"/>
    <s v="online_gifts"/>
    <d v="2022-06-01T00:00:00"/>
    <d v="2015-08-16T00:00:00"/>
    <d v="2016-01-20T00:00:00"/>
    <n v="403"/>
    <n v="403"/>
    <n v="9875"/>
    <s v="PURCHASE"/>
    <x v="0"/>
    <n v="11963.88"/>
    <x v="1"/>
    <b v="0"/>
    <x v="0"/>
  </r>
  <r>
    <n v="990764813"/>
    <n v="990764813"/>
    <n v="20000"/>
    <n v="12112.1"/>
    <x v="148"/>
    <x v="184"/>
    <s v="staples.com"/>
    <s v="US"/>
    <s v="US"/>
    <n v="5"/>
    <n v="1"/>
    <s v="online_retail"/>
    <d v="2031-07-01T00:00:00"/>
    <d v="2015-01-10T00:00:00"/>
    <d v="2016-06-12T00:00:00"/>
    <n v="910"/>
    <n v="910"/>
    <n v="4008"/>
    <s v="PURCHASE"/>
    <x v="0"/>
    <n v="7887.9"/>
    <x v="1"/>
    <b v="0"/>
    <x v="0"/>
  </r>
  <r>
    <n v="561264594"/>
    <n v="561264594"/>
    <n v="20000"/>
    <n v="19020.86"/>
    <x v="133"/>
    <x v="185"/>
    <s v="AMC "/>
    <s v="US"/>
    <s v="US"/>
    <n v="5"/>
    <n v="1"/>
    <s v="entertainment"/>
    <d v="2019-07-01T00:00:00"/>
    <d v="2015-02-05T00:00:00"/>
    <d v="2015-02-05T00:00:00"/>
    <n v="489"/>
    <n v="489"/>
    <n v="7286"/>
    <s v="PURCHASE"/>
    <x v="0"/>
    <n v="979.14"/>
    <x v="0"/>
    <b v="0"/>
    <x v="0"/>
  </r>
  <r>
    <n v="878795136"/>
    <n v="878795136"/>
    <n v="20000"/>
    <n v="19374.580000000002"/>
    <x v="149"/>
    <x v="186"/>
    <s v="Best Bistro "/>
    <s v="US"/>
    <s v="US"/>
    <n v="9"/>
    <n v="1"/>
    <s v="food"/>
    <d v="2023-09-01T00:00:00"/>
    <d v="2015-09-27T00:00:00"/>
    <d v="2015-09-27T00:00:00"/>
    <n v="196"/>
    <n v="196"/>
    <n v="411"/>
    <s v="PURCHASE"/>
    <x v="0"/>
    <n v="625.41999999999996"/>
    <x v="1"/>
    <b v="0"/>
    <x v="0"/>
  </r>
  <r>
    <n v="131099741"/>
    <n v="131099741"/>
    <n v="20000"/>
    <n v="7389.58"/>
    <x v="150"/>
    <x v="187"/>
    <s v="Convenient Repair"/>
    <s v="US"/>
    <s v="US"/>
    <n v="9"/>
    <n v="8"/>
    <s v="auto"/>
    <d v="2025-01-01T00:00:00"/>
    <d v="2013-12-19T00:00:00"/>
    <d v="2013-12-19T00:00:00"/>
    <n v="153"/>
    <n v="153"/>
    <n v="7063"/>
    <s v="PURCHASE"/>
    <x v="0"/>
    <n v="12610.42"/>
    <x v="0"/>
    <b v="0"/>
    <x v="0"/>
  </r>
  <r>
    <n v="552488351"/>
    <n v="552488351"/>
    <n v="20000"/>
    <n v="17879.91"/>
    <x v="151"/>
    <x v="188"/>
    <s v="Northtown Beauty"/>
    <s v="US"/>
    <s v="US"/>
    <n v="2"/>
    <n v="1"/>
    <s v="personal care"/>
    <d v="2018-11-01T00:00:00"/>
    <d v="2014-12-07T00:00:00"/>
    <d v="2014-12-07T00:00:00"/>
    <n v="572"/>
    <n v="572"/>
    <n v="6980"/>
    <s v="PURCHASE"/>
    <x v="0"/>
    <n v="2120.09"/>
    <x v="0"/>
    <b v="0"/>
    <x v="0"/>
  </r>
  <r>
    <n v="822092759"/>
    <n v="822092759"/>
    <n v="20000"/>
    <n v="17485.45"/>
    <x v="127"/>
    <x v="189"/>
    <s v="netflix.com"/>
    <s v="US"/>
    <s v="US"/>
    <n v="9"/>
    <n v="1"/>
    <s v="online_subscriptions"/>
    <d v="2029-06-01T00:00:00"/>
    <d v="2015-06-29T00:00:00"/>
    <d v="2015-06-29T00:00:00"/>
    <n v="565"/>
    <n v="565"/>
    <n v="4203"/>
    <s v="PURCHASE"/>
    <x v="0"/>
    <n v="2514.5500000000002"/>
    <x v="1"/>
    <b v="0"/>
    <x v="0"/>
  </r>
  <r>
    <n v="289578428"/>
    <n v="289578428"/>
    <n v="20000"/>
    <n v="19978.060000000001"/>
    <x v="152"/>
    <x v="190"/>
    <s v="Krispy Kreme "/>
    <s v="US"/>
    <s v="US"/>
    <n v="9"/>
    <n v="1"/>
    <s v="fastfood"/>
    <d v="2025-01-01T00:00:00"/>
    <d v="2015-04-12T00:00:00"/>
    <d v="2015-04-12T00:00:00"/>
    <n v="877"/>
    <n v="877"/>
    <n v="69"/>
    <s v="REVERSAL"/>
    <x v="0"/>
    <n v="21.94"/>
    <x v="0"/>
    <b v="0"/>
    <x v="0"/>
  </r>
  <r>
    <n v="699026855"/>
    <n v="699026855"/>
    <n v="20000"/>
    <n v="8614.32"/>
    <x v="130"/>
    <x v="191"/>
    <s v="staples.com"/>
    <s v="US"/>
    <s v="US"/>
    <n v="5"/>
    <n v="1"/>
    <s v="online_retail"/>
    <d v="2021-11-01T00:00:00"/>
    <d v="2015-10-12T00:00:00"/>
    <d v="2016-02-13T00:00:00"/>
    <n v="445"/>
    <n v="445"/>
    <n v="8430"/>
    <s v="PURCHASE"/>
    <x v="0"/>
    <n v="11385.68"/>
    <x v="1"/>
    <b v="0"/>
    <x v="0"/>
  </r>
  <r>
    <n v="437704390"/>
    <n v="437704390"/>
    <n v="20000"/>
    <n v="7766.3"/>
    <x v="31"/>
    <x v="192"/>
    <s v="South BBQ"/>
    <s v="US"/>
    <s v="US"/>
    <n v="5"/>
    <n v="1"/>
    <s v="food"/>
    <d v="2019-02-01T00:00:00"/>
    <d v="2010-01-15T00:00:00"/>
    <d v="2010-01-15T00:00:00"/>
    <n v="951"/>
    <n v="951"/>
    <n v="589"/>
    <s v="PURCHASE"/>
    <x v="0"/>
    <n v="12233.7"/>
    <x v="0"/>
    <b v="0"/>
    <x v="0"/>
  </r>
  <r>
    <n v="416835786"/>
    <n v="416835786"/>
    <n v="20000"/>
    <n v="19436.23"/>
    <x v="3"/>
    <x v="193"/>
    <s v="pottery-barn.com"/>
    <s v="US"/>
    <s v="US"/>
    <n v="5"/>
    <n v="1"/>
    <s v="furniture"/>
    <d v="2027-10-01T00:00:00"/>
    <d v="2015-11-14T00:00:00"/>
    <d v="2015-11-14T00:00:00"/>
    <n v="477"/>
    <n v="477"/>
    <n v="4589"/>
    <s v="PURCHASE"/>
    <x v="0"/>
    <n v="563.77"/>
    <x v="0"/>
    <b v="0"/>
    <x v="0"/>
  </r>
  <r>
    <n v="423667120"/>
    <n v="423667120"/>
    <n v="20000"/>
    <n v="13481.19"/>
    <x v="45"/>
    <x v="194"/>
    <s v="Popeyes "/>
    <s v="US"/>
    <s v="US"/>
    <n v="5"/>
    <n v="8"/>
    <s v="fastfood"/>
    <d v="2019-12-01T00:00:00"/>
    <d v="2015-11-03T00:00:00"/>
    <d v="2016-01-20T00:00:00"/>
    <n v="622"/>
    <n v="622"/>
    <n v="6616"/>
    <s v="PURCHASE"/>
    <x v="0"/>
    <n v="6518.81"/>
    <x v="0"/>
    <b v="0"/>
    <x v="0"/>
  </r>
  <r>
    <n v="450875656"/>
    <n v="450875656"/>
    <n v="20000"/>
    <n v="2924.77"/>
    <x v="153"/>
    <x v="195"/>
    <s v="AMC "/>
    <s v="US"/>
    <s v="US"/>
    <n v="9"/>
    <n v="1"/>
    <s v="entertainment"/>
    <d v="2022-06-01T00:00:00"/>
    <d v="2013-09-12T00:00:00"/>
    <d v="2013-09-12T00:00:00"/>
    <n v="889"/>
    <n v="889"/>
    <n v="9127"/>
    <s v="PURCHASE"/>
    <x v="0"/>
    <n v="17075.23"/>
    <x v="0"/>
    <b v="0"/>
    <x v="0"/>
  </r>
  <r>
    <n v="901922840"/>
    <n v="901922840"/>
    <n v="20000"/>
    <n v="14575.56"/>
    <x v="132"/>
    <x v="13"/>
    <s v="Washington Times"/>
    <s v="US"/>
    <s v="US"/>
    <n v="5"/>
    <n v="1"/>
    <s v="subscriptions"/>
    <d v="2021-02-01T00:00:00"/>
    <d v="2013-09-09T00:00:00"/>
    <d v="2016-03-28T00:00:00"/>
    <n v="713"/>
    <n v="713"/>
    <n v="1548"/>
    <s v="ADDRESS_VERIFICATION"/>
    <x v="0"/>
    <n v="5424.44"/>
    <x v="1"/>
    <b v="0"/>
    <x v="0"/>
  </r>
  <r>
    <n v="870569861"/>
    <n v="870569861"/>
    <n v="20000"/>
    <n v="8543.84"/>
    <x v="154"/>
    <x v="196"/>
    <s v="cheapfast.com"/>
    <s v="US"/>
    <s v="US"/>
    <n v="80"/>
    <n v="1"/>
    <s v="online_retail"/>
    <d v="2021-04-01T00:00:00"/>
    <d v="2015-10-27T00:00:00"/>
    <d v="2015-10-27T00:00:00"/>
    <n v="321"/>
    <n v="321"/>
    <n v="8708"/>
    <s v="PURCHASE"/>
    <x v="0"/>
    <n v="11456.16"/>
    <x v="1"/>
    <b v="0"/>
    <x v="0"/>
  </r>
  <r>
    <n v="703733318"/>
    <n v="703733318"/>
    <n v="15000"/>
    <n v="4047.04"/>
    <x v="139"/>
    <x v="197"/>
    <s v="apple.com"/>
    <s v="US"/>
    <s v="US"/>
    <n v="9"/>
    <n v="1"/>
    <s v="online_retail"/>
    <d v="2027-07-01T00:00:00"/>
    <d v="2015-01-22T00:00:00"/>
    <d v="2016-04-01T00:00:00"/>
    <n v="537"/>
    <n v="537"/>
    <n v="1947"/>
    <s v="PURCHASE"/>
    <x v="0"/>
    <n v="10952.96"/>
    <x v="1"/>
    <b v="0"/>
    <x v="0"/>
  </r>
  <r>
    <n v="910893563"/>
    <n v="910893563"/>
    <n v="15000"/>
    <n v="11519.93"/>
    <x v="59"/>
    <x v="198"/>
    <s v="sears.com"/>
    <s v="US"/>
    <s v="US"/>
    <n v="5"/>
    <n v="1"/>
    <s v="online_retail"/>
    <d v="2022-09-01T00:00:00"/>
    <d v="2015-05-03T00:00:00"/>
    <d v="2016-06-30T00:00:00"/>
    <n v="701"/>
    <n v="701"/>
    <n v="5766"/>
    <s v="PURCHASE"/>
    <x v="0"/>
    <n v="3480.07"/>
    <x v="1"/>
    <b v="0"/>
    <x v="0"/>
  </r>
  <r>
    <n v="864139932"/>
    <n v="864139932"/>
    <n v="15000"/>
    <n v="6628.56"/>
    <x v="155"/>
    <x v="199"/>
    <s v="Auntie Anne's "/>
    <s v="US"/>
    <s v="US"/>
    <n v="5"/>
    <n v="1"/>
    <s v="fastfood"/>
    <d v="2025-07-01T00:00:00"/>
    <d v="2013-11-21T00:00:00"/>
    <d v="2013-11-21T00:00:00"/>
    <n v="559"/>
    <n v="559"/>
    <n v="7541"/>
    <s v="PURCHASE"/>
    <x v="0"/>
    <n v="8371.44"/>
    <x v="0"/>
    <b v="0"/>
    <x v="0"/>
  </r>
  <r>
    <n v="595348777"/>
    <n v="595348777"/>
    <n v="15000"/>
    <n v="14306.3"/>
    <x v="156"/>
    <x v="200"/>
    <s v="Blue Mountain eCards"/>
    <s v="US"/>
    <s v="US"/>
    <n v="5"/>
    <n v="8"/>
    <s v="online_gifts"/>
    <d v="2025-04-01T00:00:00"/>
    <d v="2015-11-05T00:00:00"/>
    <d v="2015-11-05T00:00:00"/>
    <n v="421"/>
    <n v="421"/>
    <n v="3268"/>
    <s v="PURCHASE"/>
    <x v="0"/>
    <n v="693.7"/>
    <x v="1"/>
    <b v="0"/>
    <x v="0"/>
  </r>
  <r>
    <n v="860672202"/>
    <n v="860672202"/>
    <n v="15000"/>
    <n v="12889.38"/>
    <x v="157"/>
    <x v="201"/>
    <s v="Uber"/>
    <s v="US"/>
    <s v="US"/>
    <n v="5"/>
    <n v="1"/>
    <s v="rideshare"/>
    <d v="2019-06-01T00:00:00"/>
    <d v="2011-03-03T00:00:00"/>
    <d v="2016-10-10T00:00:00"/>
    <n v="865"/>
    <n v="865"/>
    <n v="8185"/>
    <s v="PURCHASE"/>
    <x v="0"/>
    <n v="2110.62"/>
    <x v="1"/>
    <b v="0"/>
    <x v="0"/>
  </r>
  <r>
    <n v="275541201"/>
    <n v="275541201"/>
    <n v="15000"/>
    <n v="10467.290000000001"/>
    <x v="158"/>
    <x v="13"/>
    <s v="AMC "/>
    <s v="US"/>
    <s v="US"/>
    <n v="5"/>
    <n v="1"/>
    <s v="entertainment"/>
    <d v="2024-03-01T00:00:00"/>
    <d v="2015-12-07T00:00:00"/>
    <d v="2016-01-29T00:00:00"/>
    <n v="544"/>
    <n v="544"/>
    <n v="6901"/>
    <s v="ADDRESS_VERIFICATION"/>
    <x v="0"/>
    <n v="4532.71"/>
    <x v="1"/>
    <b v="0"/>
    <x v="0"/>
  </r>
  <r>
    <n v="742774347"/>
    <n v="742774347"/>
    <n v="15000"/>
    <n v="14540.83"/>
    <x v="159"/>
    <x v="202"/>
    <s v="Uber"/>
    <s v="US"/>
    <s v="US"/>
    <n v="5"/>
    <n v="1"/>
    <s v="rideshare"/>
    <d v="2019-04-01T00:00:00"/>
    <d v="2015-12-21T00:00:00"/>
    <d v="2015-12-21T00:00:00"/>
    <n v="637"/>
    <n v="637"/>
    <n v="7085"/>
    <s v="PURCHASE"/>
    <x v="0"/>
    <n v="459.17"/>
    <x v="1"/>
    <b v="0"/>
    <x v="0"/>
  </r>
  <r>
    <n v="879179769"/>
    <n v="879179769"/>
    <n v="15000"/>
    <n v="4179.59"/>
    <x v="160"/>
    <x v="203"/>
    <s v="staples.com"/>
    <s v="US"/>
    <s v="US"/>
    <n v="2"/>
    <n v="8"/>
    <s v="online_retail"/>
    <d v="2030-10-01T00:00:00"/>
    <d v="2013-08-18T00:00:00"/>
    <d v="2016-07-10T00:00:00"/>
    <n v="517"/>
    <n v="517"/>
    <n v="8019"/>
    <s v="PURCHASE"/>
    <x v="0"/>
    <n v="10820.41"/>
    <x v="1"/>
    <b v="0"/>
    <x v="0"/>
  </r>
  <r>
    <n v="119033072"/>
    <n v="119033072"/>
    <n v="15000"/>
    <n v="15000"/>
    <x v="161"/>
    <x v="204"/>
    <s v="West End Beauty "/>
    <s v="US"/>
    <s v="US"/>
    <n v="2"/>
    <n v="1"/>
    <s v="personal care"/>
    <d v="2031-05-01T00:00:00"/>
    <d v="2012-05-18T00:00:00"/>
    <d v="2012-05-18T00:00:00"/>
    <n v="869"/>
    <n v="869"/>
    <n v="4046"/>
    <s v="PURCHASE"/>
    <x v="0"/>
    <n v="0"/>
    <x v="0"/>
    <b v="0"/>
    <x v="0"/>
  </r>
  <r>
    <n v="281425573"/>
    <n v="281425573"/>
    <n v="15000"/>
    <n v="8662.81"/>
    <x v="162"/>
    <x v="205"/>
    <s v="amazon.com"/>
    <s v="US"/>
    <s v="US"/>
    <n v="9"/>
    <n v="8"/>
    <s v="online_retail"/>
    <d v="2022-04-01T00:00:00"/>
    <d v="2014-02-13T00:00:00"/>
    <d v="2016-06-16T00:00:00"/>
    <n v="155"/>
    <n v="155"/>
    <n v="8882"/>
    <s v="PURCHASE"/>
    <x v="0"/>
    <n v="6337.19"/>
    <x v="1"/>
    <b v="0"/>
    <x v="0"/>
  </r>
  <r>
    <n v="917216469"/>
    <n v="917216469"/>
    <n v="15000"/>
    <n v="8952.7099999999991"/>
    <x v="163"/>
    <x v="206"/>
    <s v="34th Pub"/>
    <s v="US"/>
    <s v="US"/>
    <n v="9"/>
    <n v="1"/>
    <s v="food"/>
    <d v="2023-10-01T00:00:00"/>
    <d v="2014-09-18T00:00:00"/>
    <d v="2016-03-15T00:00:00"/>
    <n v="251"/>
    <n v="251"/>
    <n v="4514"/>
    <s v="PURCHASE"/>
    <x v="0"/>
    <n v="6047.29"/>
    <x v="0"/>
    <b v="0"/>
    <x v="0"/>
  </r>
  <r>
    <n v="412558887"/>
    <n v="412558887"/>
    <n v="15000"/>
    <n v="5044.92"/>
    <x v="53"/>
    <x v="207"/>
    <s v="AMC "/>
    <s v="US"/>
    <s v="US"/>
    <n v="5"/>
    <n v="1"/>
    <s v="entertainment"/>
    <d v="2031-06-01T00:00:00"/>
    <d v="2014-08-27T00:00:00"/>
    <d v="2016-02-19T00:00:00"/>
    <n v="120"/>
    <n v="120"/>
    <n v="1137"/>
    <s v="PURCHASE"/>
    <x v="0"/>
    <n v="9955.08"/>
    <x v="0"/>
    <b v="0"/>
    <x v="0"/>
  </r>
  <r>
    <n v="493260590"/>
    <n v="493260590"/>
    <n v="15000"/>
    <n v="11146.81"/>
    <x v="164"/>
    <x v="208"/>
    <s v="Play Store"/>
    <s v="US"/>
    <s v="US"/>
    <n v="5"/>
    <n v="8"/>
    <s v="mobileapps"/>
    <d v="2029-06-01T00:00:00"/>
    <d v="2013-06-24T00:00:00"/>
    <d v="2013-06-24T00:00:00"/>
    <n v="596"/>
    <n v="596"/>
    <n v="9045"/>
    <s v="PURCHASE"/>
    <x v="0"/>
    <n v="3853.19"/>
    <x v="1"/>
    <b v="0"/>
    <x v="0"/>
  </r>
  <r>
    <n v="240456714"/>
    <n v="240456714"/>
    <n v="15000"/>
    <n v="2108.7399999999998"/>
    <x v="165"/>
    <x v="209"/>
    <s v="Ricks Repair"/>
    <s v="US"/>
    <s v="US"/>
    <n v="5"/>
    <n v="8"/>
    <s v="auto"/>
    <d v="2028-11-01T00:00:00"/>
    <d v="2014-08-12T00:00:00"/>
    <d v="2016-08-22T00:00:00"/>
    <n v="439"/>
    <n v="439"/>
    <n v="9487"/>
    <s v="PURCHASE"/>
    <x v="0"/>
    <n v="12891.26"/>
    <x v="0"/>
    <b v="0"/>
    <x v="0"/>
  </r>
  <r>
    <n v="194596994"/>
    <n v="194596994"/>
    <n v="15000"/>
    <n v="11797.04"/>
    <x v="166"/>
    <x v="210"/>
    <s v="EZ Putt Putt "/>
    <s v="US"/>
    <s v="US"/>
    <n v="9"/>
    <n v="8"/>
    <s v="entertainment"/>
    <d v="2021-10-01T00:00:00"/>
    <d v="2012-01-06T00:00:00"/>
    <d v="2016-05-25T00:00:00"/>
    <n v="663"/>
    <n v="663"/>
    <n v="8002"/>
    <s v="PURCHASE"/>
    <x v="0"/>
    <n v="3202.96"/>
    <x v="0"/>
    <b v="0"/>
    <x v="0"/>
  </r>
  <r>
    <n v="917216469"/>
    <n v="917216469"/>
    <n v="15000"/>
    <n v="1951.68"/>
    <x v="167"/>
    <x v="211"/>
    <s v="1st Deli"/>
    <s v="US"/>
    <s v="US"/>
    <n v="9"/>
    <n v="1"/>
    <s v="food"/>
    <d v="2019-11-01T00:00:00"/>
    <d v="2014-09-18T00:00:00"/>
    <d v="2014-09-18T00:00:00"/>
    <n v="251"/>
    <n v="251"/>
    <n v="4514"/>
    <s v="PURCHASE"/>
    <x v="1"/>
    <n v="13048.32"/>
    <x v="0"/>
    <b v="0"/>
    <x v="1"/>
  </r>
  <r>
    <n v="515924491"/>
    <n v="515924491"/>
    <n v="15000"/>
    <n v="5636.28"/>
    <x v="168"/>
    <x v="212"/>
    <s v="Golds Gym "/>
    <s v="US"/>
    <s v="US"/>
    <n v="5"/>
    <n v="1"/>
    <s v="health"/>
    <d v="2023-04-01T00:00:00"/>
    <d v="2013-07-30T00:00:00"/>
    <d v="2016-11-03T00:00:00"/>
    <n v="108"/>
    <n v="108"/>
    <n v="2984"/>
    <s v="PURCHASE"/>
    <x v="0"/>
    <n v="9363.7199999999993"/>
    <x v="1"/>
    <b v="0"/>
    <x v="0"/>
  </r>
  <r>
    <n v="128312501"/>
    <n v="128312501"/>
    <n v="15000"/>
    <n v="8668.8700000000008"/>
    <x v="150"/>
    <x v="213"/>
    <s v="Domino's Pizza "/>
    <s v="US"/>
    <s v="US"/>
    <n v="9"/>
    <n v="1"/>
    <s v="fastfood"/>
    <d v="2024-07-01T00:00:00"/>
    <d v="2015-06-27T00:00:00"/>
    <d v="2015-06-27T00:00:00"/>
    <n v="435"/>
    <n v="435"/>
    <n v="1194"/>
    <s v="PURCHASE"/>
    <x v="0"/>
    <n v="6331.13"/>
    <x v="0"/>
    <b v="0"/>
    <x v="0"/>
  </r>
  <r>
    <n v="384536423"/>
    <n v="384536423"/>
    <n v="15000"/>
    <n v="2360.2800000000002"/>
    <x v="93"/>
    <x v="214"/>
    <s v="discount.com"/>
    <s v="US"/>
    <s v="US"/>
    <n v="5"/>
    <n v="1"/>
    <s v="online_retail"/>
    <d v="2023-07-01T00:00:00"/>
    <d v="2015-04-12T00:00:00"/>
    <d v="2015-04-12T00:00:00"/>
    <n v="250"/>
    <n v="250"/>
    <n v="9509"/>
    <s v="REVERSAL"/>
    <x v="0"/>
    <n v="12639.72"/>
    <x v="1"/>
    <b v="0"/>
    <x v="0"/>
  </r>
  <r>
    <n v="263336052"/>
    <n v="263336052"/>
    <n v="15000"/>
    <n v="2821.71"/>
    <x v="169"/>
    <x v="215"/>
    <s v="NY BBQ"/>
    <s v="US"/>
    <s v="US"/>
    <n v="2"/>
    <n v="8"/>
    <s v="food"/>
    <d v="2025-02-01T00:00:00"/>
    <d v="2014-09-03T00:00:00"/>
    <d v="2016-04-29T00:00:00"/>
    <n v="568"/>
    <n v="568"/>
    <n v="195"/>
    <s v="PURCHASE"/>
    <x v="0"/>
    <n v="12178.29"/>
    <x v="0"/>
    <b v="0"/>
    <x v="0"/>
  </r>
  <r>
    <n v="866366480"/>
    <n v="866366480"/>
    <n v="15000"/>
    <n v="10841.47"/>
    <x v="96"/>
    <x v="216"/>
    <s v="Rodeway Inn "/>
    <s v="US"/>
    <s v="US"/>
    <n v="2"/>
    <n v="1"/>
    <s v="hotels"/>
    <d v="2022-07-01T00:00:00"/>
    <d v="2015-01-21T00:00:00"/>
    <d v="2015-01-21T00:00:00"/>
    <n v="902"/>
    <n v="902"/>
    <n v="6248"/>
    <s v="PURCHASE"/>
    <x v="0"/>
    <n v="4158.53"/>
    <x v="0"/>
    <b v="0"/>
    <x v="0"/>
  </r>
  <r>
    <n v="917216469"/>
    <n v="917216469"/>
    <n v="15000"/>
    <n v="12578.26"/>
    <x v="170"/>
    <x v="217"/>
    <s v="Best Deli "/>
    <s v="US"/>
    <s v="US"/>
    <n v="9"/>
    <n v="1"/>
    <s v="food"/>
    <d v="2030-07-01T00:00:00"/>
    <d v="2014-09-18T00:00:00"/>
    <d v="2016-08-01T00:00:00"/>
    <n v="251"/>
    <n v="251"/>
    <n v="4514"/>
    <s v="PURCHASE"/>
    <x v="0"/>
    <n v="2421.7399999999998"/>
    <x v="0"/>
    <b v="0"/>
    <x v="0"/>
  </r>
  <r>
    <n v="810244614"/>
    <n v="810244614"/>
    <n v="15000"/>
    <n v="6389.82"/>
    <x v="171"/>
    <x v="218"/>
    <s v="Boston Cafe "/>
    <s v="US"/>
    <s v="US"/>
    <n v="9"/>
    <n v="8"/>
    <s v="food"/>
    <d v="2023-09-01T00:00:00"/>
    <d v="2012-08-26T00:00:00"/>
    <d v="2012-08-26T00:00:00"/>
    <n v="303"/>
    <n v="303"/>
    <n v="6076"/>
    <s v="PURCHASE"/>
    <x v="0"/>
    <n v="8610.18"/>
    <x v="0"/>
    <b v="0"/>
    <x v="0"/>
  </r>
  <r>
    <n v="557799178"/>
    <n v="557799178"/>
    <n v="15000"/>
    <n v="2531.16"/>
    <x v="172"/>
    <x v="219"/>
    <s v="ebay.com"/>
    <s v="US"/>
    <s v="US"/>
    <n v="9"/>
    <n v="1"/>
    <s v="online_retail"/>
    <d v="2019-02-01T00:00:00"/>
    <d v="2015-05-16T00:00:00"/>
    <d v="2015-05-16T00:00:00"/>
    <n v="172"/>
    <n v="172"/>
    <n v="200"/>
    <s v="PURCHASE"/>
    <x v="0"/>
    <n v="12468.84"/>
    <x v="1"/>
    <b v="0"/>
    <x v="0"/>
  </r>
  <r>
    <n v="583856314"/>
    <n v="583856314"/>
    <n v="15000"/>
    <n v="3580.77"/>
    <x v="173"/>
    <x v="220"/>
    <s v="EZ Putt Putt "/>
    <s v="US"/>
    <s v="US"/>
    <n v="5"/>
    <n v="8"/>
    <s v="entertainment"/>
    <d v="2027-02-01T00:00:00"/>
    <d v="2008-10-18T00:00:00"/>
    <d v="2008-10-18T00:00:00"/>
    <n v="784"/>
    <n v="784"/>
    <n v="4743"/>
    <s v="PURCHASE"/>
    <x v="0"/>
    <n v="11419.23"/>
    <x v="0"/>
    <b v="0"/>
    <x v="0"/>
  </r>
  <r>
    <n v="466241182"/>
    <n v="466241182"/>
    <n v="15000"/>
    <n v="4867.88"/>
    <x v="163"/>
    <x v="221"/>
    <s v="1st Restaurant"/>
    <s v="US"/>
    <s v="US"/>
    <n v="5"/>
    <n v="1"/>
    <s v="food"/>
    <d v="2026-08-01T00:00:00"/>
    <d v="2013-12-27T00:00:00"/>
    <d v="2013-12-27T00:00:00"/>
    <n v="868"/>
    <n v="868"/>
    <n v="1739"/>
    <s v="PURCHASE"/>
    <x v="0"/>
    <n v="10132.120000000001"/>
    <x v="0"/>
    <b v="0"/>
    <x v="0"/>
  </r>
  <r>
    <n v="130202897"/>
    <n v="130202897"/>
    <n v="15000"/>
    <n v="14186.7"/>
    <x v="23"/>
    <x v="222"/>
    <s v="abc.com"/>
    <s v="US"/>
    <s v="US"/>
    <n v="2"/>
    <n v="1"/>
    <s v="online_subscriptions"/>
    <d v="2023-08-01T00:00:00"/>
    <d v="2014-06-25T00:00:00"/>
    <d v="2014-06-25T00:00:00"/>
    <n v="996"/>
    <n v="996"/>
    <n v="8662"/>
    <s v="PURCHASE"/>
    <x v="0"/>
    <n v="813.3"/>
    <x v="1"/>
    <b v="0"/>
    <x v="0"/>
  </r>
  <r>
    <n v="980828253"/>
    <n v="980828253"/>
    <n v="15000"/>
    <n v="13964.26"/>
    <x v="174"/>
    <x v="223"/>
    <s v="Rodeway Inn "/>
    <s v="US"/>
    <s v="US"/>
    <n v="9"/>
    <n v="1"/>
    <s v="hotels"/>
    <d v="2019-05-01T00:00:00"/>
    <d v="2015-10-26T00:00:00"/>
    <d v="2015-10-26T00:00:00"/>
    <n v="898"/>
    <n v="898"/>
    <n v="7900"/>
    <s v="PURCHASE"/>
    <x v="0"/>
    <n v="1035.74"/>
    <x v="1"/>
    <b v="0"/>
    <x v="0"/>
  </r>
  <r>
    <n v="703689798"/>
    <n v="703689798"/>
    <n v="15000"/>
    <n v="15000"/>
    <x v="78"/>
    <x v="224"/>
    <s v="Uptown Diner"/>
    <m/>
    <s v="US"/>
    <n v="5"/>
    <n v="1"/>
    <s v="food"/>
    <d v="2019-10-01T00:00:00"/>
    <d v="2014-03-23T00:00:00"/>
    <d v="2014-03-23T00:00:00"/>
    <n v="876"/>
    <n v="876"/>
    <n v="598"/>
    <s v="PURCHASE"/>
    <x v="0"/>
    <n v="0"/>
    <x v="0"/>
    <b v="0"/>
    <x v="0"/>
  </r>
  <r>
    <n v="125075990"/>
    <n v="125075990"/>
    <n v="15000"/>
    <n v="2145.36"/>
    <x v="69"/>
    <x v="225"/>
    <s v="Popeyes "/>
    <s v="US"/>
    <s v="US"/>
    <n v="2"/>
    <n v="1"/>
    <s v="fastfood"/>
    <d v="2020-05-01T00:00:00"/>
    <d v="2015-02-12T00:00:00"/>
    <d v="2015-02-12T00:00:00"/>
    <n v="327"/>
    <n v="327"/>
    <n v="171"/>
    <s v="PURCHASE"/>
    <x v="0"/>
    <n v="12854.64"/>
    <x v="0"/>
    <b v="0"/>
    <x v="0"/>
  </r>
  <r>
    <n v="958429964"/>
    <n v="958429964"/>
    <n v="15000"/>
    <n v="14755.81"/>
    <x v="153"/>
    <x v="226"/>
    <s v="Play Store"/>
    <s v="US"/>
    <s v="US"/>
    <n v="5"/>
    <n v="1"/>
    <s v="mobileapps"/>
    <d v="2023-10-01T00:00:00"/>
    <d v="2010-09-15T00:00:00"/>
    <d v="2010-09-15T00:00:00"/>
    <n v="717"/>
    <n v="717"/>
    <n v="6609"/>
    <s v="PURCHASE"/>
    <x v="0"/>
    <n v="244.19"/>
    <x v="1"/>
    <b v="0"/>
    <x v="0"/>
  </r>
  <r>
    <n v="635251329"/>
    <n v="635251329"/>
    <n v="15000"/>
    <n v="13191.26"/>
    <x v="175"/>
    <x v="227"/>
    <s v="Regal Cinemas "/>
    <s v="US"/>
    <s v="US"/>
    <n v="9"/>
    <n v="8"/>
    <s v="entertainment"/>
    <d v="2029-07-01T00:00:00"/>
    <d v="2015-09-25T00:00:00"/>
    <d v="2016-10-19T00:00:00"/>
    <n v="383"/>
    <n v="383"/>
    <n v="0"/>
    <s v="PURCHASE"/>
    <x v="0"/>
    <n v="1808.74"/>
    <x v="0"/>
    <b v="0"/>
    <x v="0"/>
  </r>
  <r>
    <n v="144991614"/>
    <n v="144991614"/>
    <n v="15000"/>
    <n v="9689.73"/>
    <x v="176"/>
    <x v="228"/>
    <s v="Uber"/>
    <s v="US"/>
    <s v="US"/>
    <n v="9"/>
    <n v="8"/>
    <s v="rideshare"/>
    <d v="2027-03-01T00:00:00"/>
    <d v="2015-06-08T00:00:00"/>
    <d v="2016-04-19T00:00:00"/>
    <n v="988"/>
    <n v="988"/>
    <n v="244"/>
    <s v="PURCHASE"/>
    <x v="0"/>
    <n v="5310.27"/>
    <x v="1"/>
    <b v="0"/>
    <x v="0"/>
  </r>
  <r>
    <n v="252988564"/>
    <n v="252988564"/>
    <n v="15000"/>
    <n v="13760.79"/>
    <x v="25"/>
    <x v="229"/>
    <s v="cheapfast.com"/>
    <s v="US"/>
    <s v="US"/>
    <n v="2"/>
    <n v="1"/>
    <s v="online_retail"/>
    <d v="2031-06-01T00:00:00"/>
    <d v="2015-06-19T00:00:00"/>
    <d v="2015-06-19T00:00:00"/>
    <n v="593"/>
    <n v="593"/>
    <n v="7122"/>
    <s v="PURCHASE"/>
    <x v="0"/>
    <n v="1239.21"/>
    <x v="1"/>
    <b v="0"/>
    <x v="0"/>
  </r>
  <r>
    <n v="194596994"/>
    <n v="194596994"/>
    <n v="15000"/>
    <n v="5212.6099999999997"/>
    <x v="177"/>
    <x v="230"/>
    <s v="AMC "/>
    <s v="US"/>
    <s v="US"/>
    <n v="5"/>
    <n v="1"/>
    <s v="entertainment"/>
    <d v="2022-04-01T00:00:00"/>
    <d v="2012-01-06T00:00:00"/>
    <d v="2016-01-08T00:00:00"/>
    <n v="663"/>
    <n v="663"/>
    <n v="8002"/>
    <m/>
    <x v="0"/>
    <n v="9787.39"/>
    <x v="1"/>
    <b v="0"/>
    <x v="0"/>
  </r>
  <r>
    <n v="597068734"/>
    <n v="597068734"/>
    <n v="15000"/>
    <n v="15000"/>
    <x v="45"/>
    <x v="231"/>
    <s v="Boston Cafe "/>
    <s v="US"/>
    <s v="US"/>
    <n v="2"/>
    <n v="1"/>
    <s v="food"/>
    <d v="2019-01-01T00:00:00"/>
    <d v="2015-03-31T00:00:00"/>
    <d v="2015-03-31T00:00:00"/>
    <n v="718"/>
    <n v="718"/>
    <n v="1872"/>
    <s v="PURCHASE"/>
    <x v="0"/>
    <n v="0"/>
    <x v="0"/>
    <b v="0"/>
    <x v="0"/>
  </r>
  <r>
    <n v="703733318"/>
    <n v="703733318"/>
    <n v="15000"/>
    <n v="5070.16"/>
    <x v="118"/>
    <x v="232"/>
    <s v="cheapfast.com"/>
    <s v="US"/>
    <s v="US"/>
    <n v="5"/>
    <n v="1"/>
    <s v="online_retail"/>
    <d v="2026-11-01T00:00:00"/>
    <d v="2015-01-22T00:00:00"/>
    <d v="2016-04-01T00:00:00"/>
    <n v="537"/>
    <n v="537"/>
    <n v="1947"/>
    <s v="PURCHASE"/>
    <x v="0"/>
    <n v="9929.84"/>
    <x v="1"/>
    <b v="0"/>
    <x v="0"/>
  </r>
  <r>
    <n v="715174660"/>
    <n v="715174660"/>
    <n v="15000"/>
    <n v="11918.62"/>
    <x v="178"/>
    <x v="233"/>
    <s v="Subway "/>
    <s v="US"/>
    <s v="US"/>
    <n v="5"/>
    <n v="1"/>
    <s v="fastfood"/>
    <d v="2031-09-01T00:00:00"/>
    <d v="2014-02-15T00:00:00"/>
    <d v="2014-02-15T00:00:00"/>
    <n v="136"/>
    <n v="136"/>
    <n v="2417"/>
    <s v="PURCHASE"/>
    <x v="0"/>
    <n v="3081.38"/>
    <x v="0"/>
    <b v="0"/>
    <x v="0"/>
  </r>
  <r>
    <n v="929372534"/>
    <n v="929372534"/>
    <n v="15000"/>
    <n v="13886.64"/>
    <x v="179"/>
    <x v="234"/>
    <s v="Uber"/>
    <s v="US"/>
    <s v="US"/>
    <n v="5"/>
    <n v="1"/>
    <s v="rideshare"/>
    <d v="2022-03-01T00:00:00"/>
    <d v="2014-05-25T00:00:00"/>
    <d v="2014-05-25T00:00:00"/>
    <n v="825"/>
    <n v="825"/>
    <n v="5272"/>
    <s v="PURCHASE"/>
    <x v="0"/>
    <n v="1113.3599999999999"/>
    <x v="1"/>
    <b v="0"/>
    <x v="0"/>
  </r>
  <r>
    <n v="305087790"/>
    <n v="305087790"/>
    <n v="15000"/>
    <n v="1662.55"/>
    <x v="180"/>
    <x v="235"/>
    <s v="Rodeway Inn "/>
    <s v="US"/>
    <s v="US"/>
    <n v="9"/>
    <n v="8"/>
    <s v="hotels"/>
    <d v="2022-05-01T00:00:00"/>
    <d v="2013-09-18T00:00:00"/>
    <d v="2013-09-18T00:00:00"/>
    <n v="241"/>
    <n v="241"/>
    <n v="7371"/>
    <s v="PURCHASE"/>
    <x v="0"/>
    <n v="13337.45"/>
    <x v="1"/>
    <b v="0"/>
    <x v="0"/>
  </r>
  <r>
    <n v="412558887"/>
    <n v="412558887"/>
    <n v="15000"/>
    <n v="7290.79"/>
    <x v="181"/>
    <x v="236"/>
    <s v="Auntie Anne's "/>
    <s v="US"/>
    <s v="US"/>
    <n v="5"/>
    <n v="1"/>
    <s v="fastfood"/>
    <d v="2019-12-01T00:00:00"/>
    <d v="2014-08-27T00:00:00"/>
    <d v="2016-08-04T00:00:00"/>
    <n v="353"/>
    <n v="353"/>
    <n v="8636"/>
    <s v="PURCHASE"/>
    <x v="0"/>
    <n v="7709.21"/>
    <x v="0"/>
    <b v="0"/>
    <x v="0"/>
  </r>
  <r>
    <n v="864139932"/>
    <n v="864139932"/>
    <n v="15000"/>
    <n v="7803.81"/>
    <x v="182"/>
    <x v="237"/>
    <s v="Quizno's "/>
    <s v="US"/>
    <s v="US"/>
    <n v="5"/>
    <n v="1"/>
    <s v="fastfood"/>
    <d v="2022-04-01T00:00:00"/>
    <d v="2013-11-21T00:00:00"/>
    <d v="2013-11-21T00:00:00"/>
    <n v="559"/>
    <n v="559"/>
    <n v="7541"/>
    <s v="PURCHASE"/>
    <x v="0"/>
    <n v="7196.19"/>
    <x v="0"/>
    <b v="0"/>
    <x v="0"/>
  </r>
  <r>
    <n v="681830908"/>
    <n v="681830908"/>
    <n v="15000"/>
    <n v="7836.01"/>
    <x v="111"/>
    <x v="238"/>
    <s v="Next Day Online Services"/>
    <s v="US"/>
    <s v="US"/>
    <n v="5"/>
    <n v="1"/>
    <s v="online_gifts"/>
    <d v="2019-12-01T00:00:00"/>
    <d v="2007-03-14T00:00:00"/>
    <d v="2016-03-20T00:00:00"/>
    <n v="691"/>
    <n v="691"/>
    <n v="9707"/>
    <s v="PURCHASE"/>
    <x v="0"/>
    <n v="7163.99"/>
    <x v="1"/>
    <b v="0"/>
    <x v="0"/>
  </r>
  <r>
    <n v="497718837"/>
    <n v="497718837"/>
    <n v="15000"/>
    <n v="14904.48"/>
    <x v="183"/>
    <x v="239"/>
    <s v="apple.com"/>
    <s v="US"/>
    <s v="US"/>
    <n v="9"/>
    <n v="1"/>
    <s v="online_retail"/>
    <d v="2023-09-01T00:00:00"/>
    <d v="2015-10-31T00:00:00"/>
    <d v="2015-10-31T00:00:00"/>
    <n v="643"/>
    <n v="643"/>
    <n v="921"/>
    <s v="PURCHASE"/>
    <x v="0"/>
    <n v="95.52"/>
    <x v="1"/>
    <b v="0"/>
    <x v="0"/>
  </r>
  <r>
    <n v="240456714"/>
    <n v="240456714"/>
    <n v="15000"/>
    <n v="3465.87"/>
    <x v="102"/>
    <x v="240"/>
    <s v="discount.com"/>
    <s v="US"/>
    <s v="US"/>
    <n v="5"/>
    <n v="1"/>
    <s v="online_retail"/>
    <d v="2026-11-01T00:00:00"/>
    <d v="2014-08-12T00:00:00"/>
    <d v="2016-09-29T00:00:00"/>
    <n v="628"/>
    <n v="628"/>
    <n v="3850"/>
    <s v="PURCHASE"/>
    <x v="0"/>
    <n v="11534.13"/>
    <x v="1"/>
    <b v="0"/>
    <x v="0"/>
  </r>
  <r>
    <n v="937052688"/>
    <n v="937052688"/>
    <n v="15000"/>
    <n v="9476.31"/>
    <x v="50"/>
    <x v="241"/>
    <s v="Shell Gas "/>
    <s v="US"/>
    <s v="US"/>
    <n v="5"/>
    <n v="1"/>
    <s v="fuel"/>
    <d v="2021-09-01T00:00:00"/>
    <d v="2014-05-15T00:00:00"/>
    <d v="2016-08-29T00:00:00"/>
    <n v="451"/>
    <n v="451"/>
    <n v="4764"/>
    <s v="PURCHASE"/>
    <x v="0"/>
    <n v="5523.69"/>
    <x v="0"/>
    <b v="0"/>
    <x v="0"/>
  </r>
  <r>
    <n v="608065139"/>
    <n v="608065139"/>
    <n v="15000"/>
    <n v="11520.72"/>
    <x v="184"/>
    <x v="242"/>
    <s v="In-N-Out "/>
    <s v="US"/>
    <s v="US"/>
    <n v="5"/>
    <n v="1"/>
    <s v="fastfood"/>
    <d v="2026-09-01T00:00:00"/>
    <d v="2015-08-10T00:00:00"/>
    <d v="2015-08-10T00:00:00"/>
    <n v="332"/>
    <n v="332"/>
    <n v="6851"/>
    <s v="PURCHASE"/>
    <x v="0"/>
    <n v="3479.28"/>
    <x v="0"/>
    <b v="0"/>
    <x v="0"/>
  </r>
  <r>
    <n v="547323374"/>
    <n v="547323374"/>
    <n v="15000"/>
    <n v="1503.55"/>
    <x v="185"/>
    <x v="243"/>
    <s v="apple.com"/>
    <s v="US"/>
    <s v="US"/>
    <n v="2"/>
    <n v="1"/>
    <s v="online_retail"/>
    <d v="2019-05-01T00:00:00"/>
    <d v="2015-06-11T00:00:00"/>
    <d v="2016-04-25T00:00:00"/>
    <n v="723"/>
    <n v="723"/>
    <n v="3689"/>
    <s v="PURCHASE"/>
    <x v="1"/>
    <n v="13496.45"/>
    <x v="1"/>
    <b v="0"/>
    <x v="1"/>
  </r>
  <r>
    <n v="917216469"/>
    <n v="917216469"/>
    <n v="15000"/>
    <n v="4309.42"/>
    <x v="44"/>
    <x v="244"/>
    <s v="Franks Pub "/>
    <s v="PR"/>
    <s v="PR"/>
    <n v="9"/>
    <n v="1"/>
    <s v="food"/>
    <d v="2025-02-01T00:00:00"/>
    <d v="2014-09-18T00:00:00"/>
    <d v="2014-09-18T00:00:00"/>
    <n v="251"/>
    <n v="251"/>
    <n v="4514"/>
    <s v="PURCHASE"/>
    <x v="0"/>
    <n v="10690.58"/>
    <x v="0"/>
    <b v="0"/>
    <x v="0"/>
  </r>
  <r>
    <n v="404168105"/>
    <n v="404168105"/>
    <n v="15000"/>
    <n v="12523.65"/>
    <x v="68"/>
    <x v="245"/>
    <s v="Texas Gas "/>
    <s v="US"/>
    <s v="US"/>
    <n v="9"/>
    <n v="8"/>
    <s v="fuel"/>
    <d v="2023-10-01T00:00:00"/>
    <d v="2013-08-29T00:00:00"/>
    <d v="2016-06-19T00:00:00"/>
    <n v="868"/>
    <n v="868"/>
    <n v="9033"/>
    <s v="PURCHASE"/>
    <x v="0"/>
    <n v="2476.35"/>
    <x v="0"/>
    <b v="0"/>
    <x v="0"/>
  </r>
  <r>
    <n v="586005390"/>
    <n v="586005390"/>
    <n v="15000"/>
    <n v="15000"/>
    <x v="3"/>
    <x v="13"/>
    <s v="Apple iTunes"/>
    <s v="US"/>
    <s v="US"/>
    <n v="9"/>
    <n v="1"/>
    <s v="mobileapps"/>
    <d v="2023-11-01T00:00:00"/>
    <d v="2014-07-01T00:00:00"/>
    <d v="2014-07-01T00:00:00"/>
    <n v="308"/>
    <n v="308"/>
    <n v="6952"/>
    <s v="PURCHASE"/>
    <x v="0"/>
    <n v="0"/>
    <x v="1"/>
    <b v="0"/>
    <x v="0"/>
  </r>
  <r>
    <n v="920221493"/>
    <n v="920221493"/>
    <n v="15000"/>
    <n v="5705.37"/>
    <x v="38"/>
    <x v="246"/>
    <s v="discount.com"/>
    <s v="US"/>
    <s v="US"/>
    <n v="90"/>
    <n v="8"/>
    <s v="online_retail"/>
    <d v="2030-10-01T00:00:00"/>
    <d v="2015-09-09T00:00:00"/>
    <d v="2016-04-02T00:00:00"/>
    <n v="520"/>
    <n v="520"/>
    <n v="5368"/>
    <s v="PURCHASE"/>
    <x v="0"/>
    <n v="9294.6299999999992"/>
    <x v="1"/>
    <b v="0"/>
    <x v="0"/>
  </r>
  <r>
    <n v="654284036"/>
    <n v="654284036"/>
    <n v="15000"/>
    <n v="6571.33"/>
    <x v="186"/>
    <x v="247"/>
    <s v="Washington Tire"/>
    <s v="US"/>
    <s v="US"/>
    <n v="5"/>
    <n v="1"/>
    <s v="auto"/>
    <d v="2031-12-01T00:00:00"/>
    <d v="2015-12-21T00:00:00"/>
    <d v="2015-12-21T00:00:00"/>
    <n v="525"/>
    <n v="525"/>
    <n v="6000"/>
    <s v="PURCHASE"/>
    <x v="0"/>
    <n v="8428.67"/>
    <x v="0"/>
    <b v="0"/>
    <x v="0"/>
  </r>
  <r>
    <n v="823179277"/>
    <n v="823179277"/>
    <n v="15000"/>
    <n v="15000"/>
    <x v="187"/>
    <x v="248"/>
    <s v="Play Store"/>
    <s v="US"/>
    <s v="US"/>
    <n v="5"/>
    <n v="1"/>
    <s v="mobileapps"/>
    <d v="2023-02-01T00:00:00"/>
    <d v="2015-01-17T00:00:00"/>
    <d v="2015-01-17T00:00:00"/>
    <n v="981"/>
    <n v="981"/>
    <n v="9488"/>
    <s v="PURCHASE"/>
    <x v="0"/>
    <n v="0"/>
    <x v="1"/>
    <b v="0"/>
    <x v="0"/>
  </r>
  <r>
    <n v="206257508"/>
    <n v="206257508"/>
    <n v="15000"/>
    <n v="7407.93"/>
    <x v="60"/>
    <x v="249"/>
    <s v="Uber"/>
    <s v="US"/>
    <s v="US"/>
    <n v="2"/>
    <n v="1"/>
    <s v="rideshare"/>
    <d v="2018-11-01T00:00:00"/>
    <d v="2013-10-15T00:00:00"/>
    <d v="2016-02-09T00:00:00"/>
    <n v="447"/>
    <n v="447"/>
    <n v="4308"/>
    <s v="PURCHASE"/>
    <x v="0"/>
    <n v="7592.07"/>
    <x v="1"/>
    <b v="0"/>
    <x v="0"/>
  </r>
  <r>
    <n v="351025346"/>
    <n v="351025346"/>
    <n v="15000"/>
    <n v="10561.02"/>
    <x v="188"/>
    <x v="250"/>
    <s v="cheapfast.com"/>
    <s v="US"/>
    <s v="US"/>
    <n v="9"/>
    <n v="8"/>
    <s v="online_retail"/>
    <d v="2031-11-01T00:00:00"/>
    <d v="2014-02-19T00:00:00"/>
    <d v="2014-02-19T00:00:00"/>
    <n v="402"/>
    <n v="402"/>
    <n v="252"/>
    <s v="PURCHASE"/>
    <x v="0"/>
    <n v="4438.9799999999996"/>
    <x v="1"/>
    <b v="0"/>
    <x v="0"/>
  </r>
  <r>
    <n v="588102118"/>
    <n v="588102118"/>
    <n v="15000"/>
    <n v="5148.03"/>
    <x v="55"/>
    <x v="251"/>
    <s v="alibaba.com"/>
    <s v="US"/>
    <s v="US"/>
    <n v="5"/>
    <n v="1"/>
    <s v="online_retail"/>
    <d v="2025-06-01T00:00:00"/>
    <d v="2014-09-08T00:00:00"/>
    <d v="2014-09-08T00:00:00"/>
    <n v="623"/>
    <n v="623"/>
    <n v="5106"/>
    <s v="PURCHASE"/>
    <x v="0"/>
    <n v="9851.9699999999993"/>
    <x v="1"/>
    <b v="0"/>
    <x v="0"/>
  </r>
  <r>
    <n v="553861440"/>
    <n v="553861440"/>
    <n v="15000"/>
    <n v="10972.47"/>
    <x v="189"/>
    <x v="252"/>
    <s v="Universe Massage "/>
    <s v="US"/>
    <s v="US"/>
    <n v="9"/>
    <n v="8"/>
    <s v="personal care"/>
    <d v="2020-08-01T00:00:00"/>
    <d v="2014-01-08T00:00:00"/>
    <d v="2014-01-08T00:00:00"/>
    <n v="298"/>
    <n v="298"/>
    <n v="520"/>
    <s v="PURCHASE"/>
    <x v="1"/>
    <n v="4027.53"/>
    <x v="0"/>
    <b v="0"/>
    <x v="1"/>
  </r>
  <r>
    <n v="721813627"/>
    <n v="721813627"/>
    <n v="15000"/>
    <n v="15000"/>
    <x v="61"/>
    <x v="253"/>
    <s v="Fresh Online Services"/>
    <s v="US"/>
    <s v="US"/>
    <n v="80"/>
    <n v="8"/>
    <s v="online_gifts"/>
    <d v="2018-07-01T00:00:00"/>
    <d v="2014-11-13T00:00:00"/>
    <d v="2014-11-13T00:00:00"/>
    <n v="583"/>
    <n v="583"/>
    <n v="5036"/>
    <s v="PURCHASE"/>
    <x v="0"/>
    <n v="0"/>
    <x v="1"/>
    <b v="0"/>
    <x v="0"/>
  </r>
  <r>
    <n v="573754252"/>
    <n v="573754252"/>
    <n v="15000"/>
    <n v="3440.11"/>
    <x v="190"/>
    <x v="254"/>
    <s v="sears.com"/>
    <s v="US"/>
    <s v="US"/>
    <n v="9"/>
    <n v="1"/>
    <s v="online_retail"/>
    <d v="2022-06-01T00:00:00"/>
    <d v="2014-10-12T00:00:00"/>
    <d v="2016-05-29T00:00:00"/>
    <n v="332"/>
    <n v="332"/>
    <n v="8352"/>
    <s v="PURCHASE"/>
    <x v="1"/>
    <n v="11559.89"/>
    <x v="1"/>
    <b v="0"/>
    <x v="1"/>
  </r>
  <r>
    <n v="697813892"/>
    <n v="697813892"/>
    <n v="15000"/>
    <n v="14827.52"/>
    <x v="191"/>
    <x v="255"/>
    <s v="cheapfast.com"/>
    <s v="US"/>
    <s v="US"/>
    <n v="5"/>
    <n v="1"/>
    <s v="online_retail"/>
    <d v="2022-09-01T00:00:00"/>
    <d v="2014-08-10T00:00:00"/>
    <d v="2014-08-10T00:00:00"/>
    <n v="415"/>
    <n v="415"/>
    <n v="9507"/>
    <s v="PURCHASE"/>
    <x v="0"/>
    <n v="172.48"/>
    <x v="1"/>
    <b v="0"/>
    <x v="0"/>
  </r>
  <r>
    <n v="243374440"/>
    <n v="243374440"/>
    <n v="15000"/>
    <n v="13722.99"/>
    <x v="192"/>
    <x v="256"/>
    <s v="Domino's Pizza "/>
    <s v="US"/>
    <s v="US"/>
    <n v="2"/>
    <n v="1"/>
    <s v="fastfood"/>
    <d v="2024-01-01T00:00:00"/>
    <d v="2014-11-05T00:00:00"/>
    <d v="2014-11-05T00:00:00"/>
    <n v="912"/>
    <n v="912"/>
    <n v="1092"/>
    <s v="PURCHASE"/>
    <x v="0"/>
    <n v="1277.01"/>
    <x v="0"/>
    <b v="0"/>
    <x v="0"/>
  </r>
  <r>
    <n v="255406836"/>
    <n v="255406836"/>
    <n v="15000"/>
    <n v="13442.77"/>
    <x v="120"/>
    <x v="257"/>
    <s v="Fresh Online Services"/>
    <s v="US"/>
    <s v="US"/>
    <n v="5"/>
    <n v="1"/>
    <s v="online_gifts"/>
    <d v="2020-01-01T00:00:00"/>
    <d v="2015-04-14T00:00:00"/>
    <d v="2016-06-27T00:00:00"/>
    <n v="820"/>
    <n v="820"/>
    <n v="8756"/>
    <s v="PURCHASE"/>
    <x v="0"/>
    <n v="1557.23"/>
    <x v="1"/>
    <b v="0"/>
    <x v="0"/>
  </r>
  <r>
    <n v="248358746"/>
    <n v="248358746"/>
    <n v="15000"/>
    <n v="9552.2800000000007"/>
    <x v="193"/>
    <x v="258"/>
    <s v="Best Fries"/>
    <s v="US"/>
    <s v="US"/>
    <n v="5"/>
    <n v="1"/>
    <s v="food"/>
    <d v="2026-12-01T00:00:00"/>
    <d v="2012-10-26T00:00:00"/>
    <d v="2016-09-29T00:00:00"/>
    <n v="230"/>
    <n v="230"/>
    <n v="6107"/>
    <s v="PURCHASE"/>
    <x v="0"/>
    <n v="5447.72"/>
    <x v="0"/>
    <b v="0"/>
    <x v="0"/>
  </r>
  <r>
    <n v="917216469"/>
    <n v="917216469"/>
    <n v="15000"/>
    <n v="9586.07"/>
    <x v="176"/>
    <x v="259"/>
    <s v="LES Pizza"/>
    <s v="US"/>
    <s v="US"/>
    <n v="5"/>
    <m/>
    <s v="food"/>
    <d v="2019-05-01T00:00:00"/>
    <d v="2014-09-18T00:00:00"/>
    <d v="2016-08-01T00:00:00"/>
    <n v="126"/>
    <n v="126"/>
    <n v="7872"/>
    <s v="PURCHASE"/>
    <x v="0"/>
    <n v="5413.93"/>
    <x v="0"/>
    <b v="0"/>
    <x v="0"/>
  </r>
  <r>
    <n v="681830908"/>
    <n v="681830908"/>
    <n v="15000"/>
    <n v="8553.7900000000009"/>
    <x v="194"/>
    <x v="260"/>
    <s v="Downtown BBQ"/>
    <s v="US"/>
    <s v="US"/>
    <n v="2"/>
    <n v="1"/>
    <s v="food"/>
    <d v="2029-01-01T00:00:00"/>
    <d v="2007-03-14T00:00:00"/>
    <d v="2016-01-05T00:00:00"/>
    <n v="691"/>
    <n v="691"/>
    <n v="9707"/>
    <s v="PURCHASE"/>
    <x v="0"/>
    <n v="6446.21"/>
    <x v="0"/>
    <b v="0"/>
    <x v="0"/>
  </r>
  <r>
    <n v="163673920"/>
    <n v="163673920"/>
    <n v="15000"/>
    <n v="14715.5"/>
    <x v="54"/>
    <x v="261"/>
    <s v="Lyft"/>
    <s v="US"/>
    <s v="US"/>
    <n v="9"/>
    <n v="1"/>
    <s v="rideshare"/>
    <d v="2032-01-01T00:00:00"/>
    <d v="2015-07-18T00:00:00"/>
    <d v="2015-07-18T00:00:00"/>
    <n v="575"/>
    <n v="575"/>
    <n v="8711"/>
    <s v="PURCHASE"/>
    <x v="0"/>
    <n v="284.5"/>
    <x v="1"/>
    <b v="0"/>
    <x v="0"/>
  </r>
  <r>
    <n v="398322924"/>
    <n v="398322924"/>
    <n v="15000"/>
    <n v="5327.74"/>
    <x v="195"/>
    <x v="262"/>
    <s v="gap.com"/>
    <s v="US"/>
    <s v="US"/>
    <n v="9"/>
    <n v="8"/>
    <s v="online_retail"/>
    <d v="2031-07-01T00:00:00"/>
    <d v="2015-08-30T00:00:00"/>
    <d v="2015-08-30T00:00:00"/>
    <n v="855"/>
    <n v="855"/>
    <n v="6881"/>
    <s v="PURCHASE"/>
    <x v="0"/>
    <n v="9672.26"/>
    <x v="1"/>
    <b v="0"/>
    <x v="0"/>
  </r>
  <r>
    <n v="824172934"/>
    <n v="824172934"/>
    <n v="15000"/>
    <n v="6861.87"/>
    <x v="196"/>
    <x v="263"/>
    <s v="cheapfast.com"/>
    <s v="US"/>
    <s v="US"/>
    <n v="5"/>
    <n v="1"/>
    <s v="online_retail"/>
    <d v="2020-07-01T00:00:00"/>
    <d v="2015-12-02T00:00:00"/>
    <d v="2016-01-28T00:00:00"/>
    <n v="310"/>
    <n v="811"/>
    <n v="5380"/>
    <s v="PURCHASE"/>
    <x v="0"/>
    <n v="8138.13"/>
    <x v="1"/>
    <b v="0"/>
    <x v="0"/>
  </r>
  <r>
    <n v="744198814"/>
    <n v="744198814"/>
    <n v="15000"/>
    <n v="11228.87"/>
    <x v="10"/>
    <x v="264"/>
    <s v="alibaba.com"/>
    <s v="US"/>
    <s v="US"/>
    <n v="2"/>
    <n v="1"/>
    <s v="online_retail"/>
    <d v="2022-01-01T00:00:00"/>
    <d v="2015-01-21T00:00:00"/>
    <d v="2016-03-27T00:00:00"/>
    <n v="811"/>
    <n v="811"/>
    <n v="7080"/>
    <s v="PURCHASE"/>
    <x v="0"/>
    <n v="3771.13"/>
    <x v="1"/>
    <b v="0"/>
    <x v="0"/>
  </r>
  <r>
    <n v="297952999"/>
    <n v="297952999"/>
    <n v="15000"/>
    <n v="6851.35"/>
    <x v="72"/>
    <x v="265"/>
    <s v="cheapfast.com"/>
    <s v="US"/>
    <s v="US"/>
    <n v="2"/>
    <n v="1"/>
    <s v="online_retail"/>
    <d v="2022-11-01T00:00:00"/>
    <d v="2014-01-06T00:00:00"/>
    <d v="2014-01-06T00:00:00"/>
    <n v="556"/>
    <n v="556"/>
    <n v="2386"/>
    <s v="PURCHASE"/>
    <x v="0"/>
    <n v="8148.65"/>
    <x v="1"/>
    <b v="0"/>
    <x v="0"/>
  </r>
  <r>
    <n v="426119843"/>
    <n v="426119843"/>
    <n v="15000"/>
    <n v="5340.77"/>
    <x v="197"/>
    <x v="266"/>
    <s v="Uber"/>
    <s v="US"/>
    <s v="US"/>
    <n v="9"/>
    <n v="1"/>
    <s v="rideshare"/>
    <d v="2030-01-01T00:00:00"/>
    <d v="2015-10-04T00:00:00"/>
    <d v="2016-07-26T00:00:00"/>
    <n v="286"/>
    <n v="286"/>
    <n v="2399"/>
    <s v="PURCHASE"/>
    <x v="0"/>
    <n v="9659.23"/>
    <x v="1"/>
    <b v="0"/>
    <x v="0"/>
  </r>
  <r>
    <n v="324073765"/>
    <n v="324073765"/>
    <n v="15000"/>
    <n v="9507.65"/>
    <x v="198"/>
    <x v="267"/>
    <s v="Mobile eCards"/>
    <s v="US"/>
    <s v="US"/>
    <n v="5"/>
    <n v="1"/>
    <s v="online_gifts"/>
    <d v="2029-11-01T00:00:00"/>
    <d v="2015-06-11T00:00:00"/>
    <d v="2015-06-11T00:00:00"/>
    <n v="523"/>
    <n v="523"/>
    <n v="1756"/>
    <s v="PURCHASE"/>
    <x v="0"/>
    <n v="5492.35"/>
    <x v="1"/>
    <b v="0"/>
    <x v="0"/>
  </r>
  <r>
    <n v="202948296"/>
    <n v="202948296"/>
    <n v="15000"/>
    <n v="14860.35"/>
    <x v="13"/>
    <x v="268"/>
    <s v="Mobil Gas "/>
    <s v="US"/>
    <s v="US"/>
    <n v="5"/>
    <n v="1"/>
    <s v="fuel"/>
    <d v="2020-02-01T00:00:00"/>
    <d v="2010-05-27T00:00:00"/>
    <d v="2010-05-27T00:00:00"/>
    <n v="905"/>
    <n v="905"/>
    <n v="6511"/>
    <s v="PURCHASE"/>
    <x v="0"/>
    <n v="139.65"/>
    <x v="0"/>
    <b v="0"/>
    <x v="0"/>
  </r>
  <r>
    <n v="476896759"/>
    <n v="476896759"/>
    <n v="15000"/>
    <n v="769.56"/>
    <x v="199"/>
    <x v="269"/>
    <s v="Delta Airlines"/>
    <s v="US"/>
    <s v="US"/>
    <n v="9"/>
    <n v="1"/>
    <s v="airline"/>
    <d v="2022-10-01T00:00:00"/>
    <d v="2014-12-26T00:00:00"/>
    <d v="2014-12-26T00:00:00"/>
    <n v="923"/>
    <n v="923"/>
    <n v="2609"/>
    <s v="PURCHASE"/>
    <x v="0"/>
    <n v="14230.44"/>
    <x v="1"/>
    <b v="0"/>
    <x v="0"/>
  </r>
  <r>
    <n v="547323374"/>
    <n v="547323374"/>
    <n v="15000"/>
    <n v="3052.54"/>
    <x v="79"/>
    <x v="270"/>
    <s v="Rock Weights "/>
    <s v="US"/>
    <s v="US"/>
    <n v="5"/>
    <n v="8"/>
    <s v="health"/>
    <d v="2019-05-01T00:00:00"/>
    <d v="2015-06-11T00:00:00"/>
    <d v="2016-04-25T00:00:00"/>
    <n v="723"/>
    <n v="723"/>
    <n v="3689"/>
    <s v="PURCHASE"/>
    <x v="1"/>
    <n v="11947.46"/>
    <x v="1"/>
    <b v="0"/>
    <x v="1"/>
  </r>
  <r>
    <n v="824172934"/>
    <n v="824172934"/>
    <n v="15000"/>
    <n v="4134.45"/>
    <x v="78"/>
    <x v="271"/>
    <s v="discount.com"/>
    <s v="US"/>
    <s v="US"/>
    <n v="5"/>
    <n v="8"/>
    <s v="online_retail"/>
    <d v="2028-08-01T00:00:00"/>
    <d v="2015-12-02T00:00:00"/>
    <d v="2016-01-28T00:00:00"/>
    <n v="674"/>
    <n v="674"/>
    <n v="4968"/>
    <s v="PURCHASE"/>
    <x v="0"/>
    <n v="10865.55"/>
    <x v="1"/>
    <b v="0"/>
    <x v="0"/>
  </r>
  <r>
    <n v="378029122"/>
    <n v="378029122"/>
    <n v="15000"/>
    <n v="6359.21"/>
    <x v="5"/>
    <x v="272"/>
    <s v="amazon.com"/>
    <s v="US"/>
    <s v="US"/>
    <n v="2"/>
    <n v="1"/>
    <s v="online_retail"/>
    <d v="2031-05-01T00:00:00"/>
    <d v="2014-08-13T00:00:00"/>
    <d v="2016-05-05T00:00:00"/>
    <n v="315"/>
    <n v="315"/>
    <n v="3803"/>
    <s v="PURCHASE"/>
    <x v="0"/>
    <n v="8640.7900000000009"/>
    <x v="1"/>
    <b v="0"/>
    <x v="0"/>
  </r>
  <r>
    <n v="322666286"/>
    <n v="322666286"/>
    <n v="15000"/>
    <n v="13687.72"/>
    <x v="104"/>
    <x v="273"/>
    <s v="Ray's Fries "/>
    <s v="US"/>
    <s v="US"/>
    <n v="2"/>
    <n v="1"/>
    <s v="food"/>
    <d v="2018-07-01T00:00:00"/>
    <d v="2015-06-24T00:00:00"/>
    <d v="2015-06-24T00:00:00"/>
    <n v="535"/>
    <n v="535"/>
    <n v="571"/>
    <s v="PURCHASE"/>
    <x v="0"/>
    <n v="1312.28"/>
    <x v="0"/>
    <b v="0"/>
    <x v="0"/>
  </r>
  <r>
    <n v="949804100"/>
    <n v="949804100"/>
    <n v="15000"/>
    <n v="13450.98"/>
    <x v="88"/>
    <x v="274"/>
    <s v="Starbucks "/>
    <s v="US"/>
    <s v="US"/>
    <n v="9"/>
    <n v="8"/>
    <s v="fastfood"/>
    <d v="2028-06-01T00:00:00"/>
    <d v="2014-11-12T00:00:00"/>
    <d v="2014-11-12T00:00:00"/>
    <n v="662"/>
    <n v="662"/>
    <n v="1968"/>
    <s v="PURCHASE"/>
    <x v="0"/>
    <n v="1549.02"/>
    <x v="0"/>
    <b v="0"/>
    <x v="0"/>
  </r>
  <r>
    <n v="654325854"/>
    <n v="654325854"/>
    <n v="15000"/>
    <n v="15000"/>
    <x v="200"/>
    <x v="275"/>
    <s v="West End Beauty "/>
    <s v="US"/>
    <s v="US"/>
    <n v="90"/>
    <n v="1"/>
    <s v="personal care"/>
    <d v="2025-01-01T00:00:00"/>
    <d v="2011-04-24T00:00:00"/>
    <d v="2011-04-24T00:00:00"/>
    <n v="668"/>
    <n v="668"/>
    <n v="9894"/>
    <s v="PURCHASE"/>
    <x v="0"/>
    <n v="0"/>
    <x v="0"/>
    <b v="0"/>
    <x v="0"/>
  </r>
  <r>
    <n v="910893563"/>
    <n v="910893563"/>
    <n v="15000"/>
    <n v="11638.03"/>
    <x v="80"/>
    <x v="276"/>
    <s v="South Sandwitch Bar"/>
    <s v="US"/>
    <s v="US"/>
    <n v="9"/>
    <n v="8"/>
    <s v="food"/>
    <d v="2018-08-01T00:00:00"/>
    <d v="2015-05-03T00:00:00"/>
    <d v="2016-06-30T00:00:00"/>
    <n v="701"/>
    <n v="701"/>
    <n v="5766"/>
    <s v="PURCHASE"/>
    <x v="0"/>
    <n v="3361.97"/>
    <x v="0"/>
    <b v="0"/>
    <x v="0"/>
  </r>
  <r>
    <n v="423360154"/>
    <n v="423360154"/>
    <n v="15000"/>
    <n v="13946.47"/>
    <x v="201"/>
    <x v="277"/>
    <s v="Arbys "/>
    <s v="US"/>
    <s v="US"/>
    <n v="2"/>
    <n v="1"/>
    <s v="fastfood"/>
    <d v="2023-10-01T00:00:00"/>
    <d v="2015-11-05T00:00:00"/>
    <d v="2015-11-05T00:00:00"/>
    <n v="212"/>
    <n v="212"/>
    <n v="2420"/>
    <s v="PURCHASE"/>
    <x v="0"/>
    <n v="1053.53"/>
    <x v="0"/>
    <b v="0"/>
    <x v="0"/>
  </r>
  <r>
    <n v="515924491"/>
    <n v="515924491"/>
    <n v="15000"/>
    <n v="8950.27"/>
    <x v="86"/>
    <x v="278"/>
    <s v="Planet Fitness "/>
    <s v="US"/>
    <s v="US"/>
    <n v="5"/>
    <n v="1"/>
    <s v="health"/>
    <d v="2019-01-01T00:00:00"/>
    <d v="2013-07-30T00:00:00"/>
    <d v="2016-02-08T00:00:00"/>
    <n v="108"/>
    <n v="108"/>
    <n v="2984"/>
    <s v="PURCHASE"/>
    <x v="0"/>
    <n v="6049.73"/>
    <x v="1"/>
    <b v="0"/>
    <x v="0"/>
  </r>
  <r>
    <n v="890796581"/>
    <n v="890796581"/>
    <n v="15000"/>
    <n v="5823.76"/>
    <x v="52"/>
    <x v="135"/>
    <s v="AMC "/>
    <s v="US"/>
    <s v="US"/>
    <n v="2"/>
    <n v="1"/>
    <s v="entertainment"/>
    <d v="2028-07-01T00:00:00"/>
    <d v="2015-12-31T00:00:00"/>
    <d v="2015-12-31T00:00:00"/>
    <n v="772"/>
    <n v="772"/>
    <n v="4962"/>
    <s v="PURCHASE"/>
    <x v="0"/>
    <n v="9176.24"/>
    <x v="0"/>
    <b v="0"/>
    <x v="0"/>
  </r>
  <r>
    <n v="515924491"/>
    <n v="515924491"/>
    <n v="15000"/>
    <n v="5325.49"/>
    <x v="202"/>
    <x v="279"/>
    <s v="Daily Fresh"/>
    <s v="US"/>
    <s v="US"/>
    <n v="5"/>
    <n v="1"/>
    <s v="food_delivery"/>
    <d v="2026-05-01T00:00:00"/>
    <d v="2013-07-30T00:00:00"/>
    <d v="2016-11-03T00:00:00"/>
    <n v="108"/>
    <n v="108"/>
    <n v="2984"/>
    <s v="PURCHASE"/>
    <x v="0"/>
    <n v="9674.51"/>
    <x v="1"/>
    <b v="0"/>
    <x v="0"/>
  </r>
  <r>
    <n v="360137532"/>
    <n v="360137532"/>
    <n v="15000"/>
    <n v="5821.01"/>
    <x v="74"/>
    <x v="280"/>
    <s v="Mobile eCards"/>
    <s v="US"/>
    <s v="US"/>
    <n v="5"/>
    <n v="1"/>
    <s v="online_gifts"/>
    <d v="2020-12-01T00:00:00"/>
    <d v="2012-09-02T00:00:00"/>
    <d v="2012-09-02T00:00:00"/>
    <n v="691"/>
    <n v="691"/>
    <n v="7993"/>
    <s v="PURCHASE"/>
    <x v="0"/>
    <n v="9178.99"/>
    <x v="1"/>
    <b v="0"/>
    <x v="0"/>
  </r>
  <r>
    <n v="674795631"/>
    <n v="674795631"/>
    <n v="15000"/>
    <n v="13721.66"/>
    <x v="139"/>
    <x v="281"/>
    <s v="ebay.com"/>
    <s v="US"/>
    <s v="US"/>
    <n v="9"/>
    <n v="1"/>
    <s v="online_retail"/>
    <d v="2028-08-01T00:00:00"/>
    <d v="2009-01-16T00:00:00"/>
    <d v="2016-01-21T00:00:00"/>
    <n v="556"/>
    <n v="556"/>
    <n v="9401"/>
    <s v="PURCHASE"/>
    <x v="0"/>
    <n v="1278.3399999999999"/>
    <x v="1"/>
    <b v="0"/>
    <x v="0"/>
  </r>
  <r>
    <n v="231182459"/>
    <n v="231182459"/>
    <n v="15000"/>
    <n v="13600.28"/>
    <x v="74"/>
    <x v="282"/>
    <s v="Fresh Flowers"/>
    <s v="US"/>
    <s v="US"/>
    <n v="9"/>
    <n v="1"/>
    <s v="online_gifts"/>
    <d v="2025-02-01T00:00:00"/>
    <d v="2013-10-18T00:00:00"/>
    <d v="2013-10-18T00:00:00"/>
    <n v="453"/>
    <n v="453"/>
    <n v="2343"/>
    <s v="PURCHASE"/>
    <x v="0"/>
    <n v="1399.72"/>
    <x v="1"/>
    <b v="0"/>
    <x v="0"/>
  </r>
  <r>
    <n v="937106980"/>
    <n v="937106980"/>
    <n v="15000"/>
    <n v="6621.22"/>
    <x v="203"/>
    <x v="283"/>
    <s v="Lyft"/>
    <s v="US"/>
    <s v="US"/>
    <n v="2"/>
    <n v="1"/>
    <s v="rideshare"/>
    <d v="2030-04-01T00:00:00"/>
    <d v="2014-03-23T00:00:00"/>
    <d v="2014-03-23T00:00:00"/>
    <n v="312"/>
    <n v="312"/>
    <n v="92"/>
    <s v="PURCHASE"/>
    <x v="0"/>
    <n v="8378.7800000000007"/>
    <x v="1"/>
    <b v="0"/>
    <x v="0"/>
  </r>
  <r>
    <n v="744198814"/>
    <n v="744198814"/>
    <n v="15000"/>
    <n v="14861.07"/>
    <x v="114"/>
    <x v="284"/>
    <s v="target.com"/>
    <s v="US"/>
    <s v="US"/>
    <n v="9"/>
    <n v="1"/>
    <s v="online_retail"/>
    <d v="2026-07-01T00:00:00"/>
    <d v="2015-01-21T00:00:00"/>
    <d v="2016-03-27T00:00:00"/>
    <n v="812"/>
    <n v="812"/>
    <n v="1692"/>
    <s v="PURCHASE"/>
    <x v="0"/>
    <n v="138.93"/>
    <x v="1"/>
    <b v="0"/>
    <x v="0"/>
  </r>
  <r>
    <n v="190673659"/>
    <n v="190673659"/>
    <n v="15000"/>
    <n v="15000"/>
    <x v="187"/>
    <x v="285"/>
    <s v="Apple iTunes"/>
    <s v="US"/>
    <s v="US"/>
    <n v="5"/>
    <n v="8"/>
    <s v="mobileapps"/>
    <d v="2029-06-01T00:00:00"/>
    <d v="2013-01-28T00:00:00"/>
    <d v="2013-01-28T00:00:00"/>
    <n v="643"/>
    <n v="643"/>
    <n v="2266"/>
    <s v="PURCHASE"/>
    <x v="0"/>
    <n v="0"/>
    <x v="1"/>
    <b v="0"/>
    <x v="0"/>
  </r>
  <r>
    <n v="728769091"/>
    <n v="728769091"/>
    <n v="15000"/>
    <n v="7309.38"/>
    <x v="78"/>
    <x v="286"/>
    <s v="AMC "/>
    <s v="US"/>
    <s v="US"/>
    <n v="5"/>
    <n v="8"/>
    <s v="entertainment"/>
    <d v="2022-02-01T00:00:00"/>
    <d v="2014-10-13T00:00:00"/>
    <d v="2014-10-13T00:00:00"/>
    <n v="473"/>
    <n v="473"/>
    <n v="6395"/>
    <s v="PURCHASE"/>
    <x v="0"/>
    <n v="7690.62"/>
    <x v="0"/>
    <b v="0"/>
    <x v="0"/>
  </r>
  <r>
    <n v="477644889"/>
    <n v="477644889"/>
    <n v="15000"/>
    <n v="6620.03"/>
    <x v="169"/>
    <x v="287"/>
    <s v="alibaba.com"/>
    <s v="US"/>
    <s v="US"/>
    <n v="5"/>
    <n v="1"/>
    <s v="online_retail"/>
    <d v="2026-04-01T00:00:00"/>
    <d v="2014-06-13T00:00:00"/>
    <d v="2014-06-13T00:00:00"/>
    <n v="701"/>
    <n v="701"/>
    <n v="4873"/>
    <s v="PURCHASE"/>
    <x v="0"/>
    <n v="8379.9699999999993"/>
    <x v="1"/>
    <b v="0"/>
    <x v="0"/>
  </r>
  <r>
    <n v="632195176"/>
    <n v="632195176"/>
    <n v="15000"/>
    <n v="10437.129999999999"/>
    <x v="204"/>
    <x v="288"/>
    <s v="In-N-Out "/>
    <s v="US"/>
    <s v="US"/>
    <n v="90"/>
    <n v="1"/>
    <s v="fastfood"/>
    <d v="2031-05-01T00:00:00"/>
    <d v="2014-03-09T00:00:00"/>
    <d v="2014-03-09T00:00:00"/>
    <n v="264"/>
    <n v="264"/>
    <n v="4051"/>
    <s v="PURCHASE"/>
    <x v="0"/>
    <n v="4562.87"/>
    <x v="0"/>
    <b v="0"/>
    <x v="0"/>
  </r>
  <r>
    <n v="681830908"/>
    <n v="681830908"/>
    <n v="15000"/>
    <n v="8890.02"/>
    <x v="187"/>
    <x v="289"/>
    <s v="1st BBQ"/>
    <s v="US"/>
    <s v="US"/>
    <n v="9"/>
    <n v="1"/>
    <s v="food"/>
    <d v="2021-04-01T00:00:00"/>
    <d v="2007-03-14T00:00:00"/>
    <d v="2016-03-20T00:00:00"/>
    <n v="691"/>
    <n v="691"/>
    <n v="9707"/>
    <s v="PURCHASE"/>
    <x v="0"/>
    <n v="6109.98"/>
    <x v="0"/>
    <b v="0"/>
    <x v="0"/>
  </r>
  <r>
    <n v="144991614"/>
    <n v="144991614"/>
    <n v="15000"/>
    <n v="3045.72"/>
    <x v="64"/>
    <x v="290"/>
    <s v="gap.com"/>
    <s v="US"/>
    <s v="US"/>
    <n v="9"/>
    <n v="1"/>
    <s v="online_retail"/>
    <d v="2024-07-01T00:00:00"/>
    <d v="2015-06-08T00:00:00"/>
    <d v="2016-10-27T00:00:00"/>
    <n v="195"/>
    <n v="195"/>
    <n v="3544"/>
    <s v="PURCHASE"/>
    <x v="0"/>
    <n v="11954.28"/>
    <x v="1"/>
    <b v="0"/>
    <x v="0"/>
  </r>
  <r>
    <n v="171568835"/>
    <n v="171568835"/>
    <n v="15000"/>
    <n v="14809.11"/>
    <x v="205"/>
    <x v="291"/>
    <s v="Mobil Gas "/>
    <s v="US"/>
    <s v="US"/>
    <n v="5"/>
    <n v="1"/>
    <s v="fuel"/>
    <d v="2030-02-01T00:00:00"/>
    <d v="2015-03-27T00:00:00"/>
    <d v="2015-03-27T00:00:00"/>
    <n v="502"/>
    <n v="502"/>
    <n v="3368"/>
    <s v="PURCHASE"/>
    <x v="0"/>
    <n v="190.89"/>
    <x v="0"/>
    <b v="0"/>
    <x v="0"/>
  </r>
  <r>
    <n v="194596994"/>
    <n v="194596994"/>
    <n v="15000"/>
    <n v="10867.23"/>
    <x v="206"/>
    <x v="292"/>
    <s v="EZ Putt Putt "/>
    <s v="US"/>
    <s v="US"/>
    <n v="9"/>
    <n v="1"/>
    <s v="entertainment"/>
    <d v="2025-07-01T00:00:00"/>
    <d v="2012-01-06T00:00:00"/>
    <d v="2016-03-15T00:00:00"/>
    <n v="663"/>
    <n v="663"/>
    <n v="8002"/>
    <s v="PURCHASE"/>
    <x v="0"/>
    <n v="4132.7700000000004"/>
    <x v="0"/>
    <b v="0"/>
    <x v="0"/>
  </r>
  <r>
    <n v="194596994"/>
    <n v="194596994"/>
    <n v="15000"/>
    <n v="13548.92"/>
    <x v="47"/>
    <x v="293"/>
    <s v="Ray's Fries "/>
    <s v="US"/>
    <s v="US"/>
    <n v="9"/>
    <n v="1"/>
    <s v="food"/>
    <d v="2031-03-01T00:00:00"/>
    <d v="2012-01-06T00:00:00"/>
    <d v="2016-05-25T00:00:00"/>
    <n v="663"/>
    <n v="663"/>
    <n v="8002"/>
    <s v="REVERSAL"/>
    <x v="0"/>
    <n v="1451.08"/>
    <x v="0"/>
    <b v="0"/>
    <x v="0"/>
  </r>
  <r>
    <n v="851184105"/>
    <n v="851184105"/>
    <n v="15000"/>
    <n v="13250.29"/>
    <x v="48"/>
    <x v="294"/>
    <s v="Uber"/>
    <s v="US"/>
    <s v="US"/>
    <n v="9"/>
    <n v="1"/>
    <s v="rideshare"/>
    <d v="2025-01-01T00:00:00"/>
    <d v="2014-02-04T00:00:00"/>
    <d v="2014-02-04T00:00:00"/>
    <n v="435"/>
    <n v="435"/>
    <n v="8740"/>
    <s v="PURCHASE"/>
    <x v="0"/>
    <n v="1749.71"/>
    <x v="1"/>
    <b v="0"/>
    <x v="0"/>
  </r>
  <r>
    <n v="347770835"/>
    <n v="347770835"/>
    <n v="15000"/>
    <n v="11977.46"/>
    <x v="207"/>
    <x v="295"/>
    <s v="West End Beauty "/>
    <s v="US"/>
    <s v="US"/>
    <n v="2"/>
    <n v="1"/>
    <s v="personal care"/>
    <d v="2025-09-01T00:00:00"/>
    <d v="2015-09-09T00:00:00"/>
    <d v="2015-09-09T00:00:00"/>
    <n v="549"/>
    <n v="549"/>
    <n v="4623"/>
    <s v="PURCHASE"/>
    <x v="0"/>
    <n v="3022.54"/>
    <x v="0"/>
    <b v="0"/>
    <x v="0"/>
  </r>
  <r>
    <n v="281211291"/>
    <n v="281211291"/>
    <n v="15000"/>
    <n v="4214.18"/>
    <x v="50"/>
    <x v="296"/>
    <s v="Apple iTunes"/>
    <s v="US"/>
    <s v="US"/>
    <n v="9"/>
    <n v="1"/>
    <s v="mobileapps"/>
    <d v="2027-06-01T00:00:00"/>
    <d v="2015-08-20T00:00:00"/>
    <d v="2015-08-20T00:00:00"/>
    <n v="171"/>
    <n v="171"/>
    <n v="8447"/>
    <s v="PURCHASE"/>
    <x v="0"/>
    <n v="10785.82"/>
    <x v="1"/>
    <b v="0"/>
    <x v="0"/>
  </r>
  <r>
    <n v="335334122"/>
    <n v="335334122"/>
    <n v="15000"/>
    <n v="11380.01"/>
    <x v="191"/>
    <x v="297"/>
    <s v="gap.com"/>
    <s v="US"/>
    <s v="US"/>
    <n v="9"/>
    <n v="1"/>
    <s v="online_retail"/>
    <d v="2019-07-01T00:00:00"/>
    <d v="2015-10-30T00:00:00"/>
    <d v="2015-10-30T00:00:00"/>
    <n v="465"/>
    <n v="465"/>
    <n v="5968"/>
    <s v="PURCHASE"/>
    <x v="0"/>
    <n v="3619.99"/>
    <x v="1"/>
    <b v="0"/>
    <x v="0"/>
  </r>
  <r>
    <n v="151977657"/>
    <n v="151977657"/>
    <n v="15000"/>
    <n v="12139.52"/>
    <x v="208"/>
    <x v="298"/>
    <s v="Wendys "/>
    <s v="US"/>
    <s v="US"/>
    <n v="5"/>
    <n v="8"/>
    <s v="fastfood"/>
    <d v="2025-05-01T00:00:00"/>
    <d v="2015-05-14T00:00:00"/>
    <d v="2015-05-14T00:00:00"/>
    <n v="537"/>
    <n v="537"/>
    <n v="5861"/>
    <s v="REVERSAL"/>
    <x v="0"/>
    <n v="2860.48"/>
    <x v="0"/>
    <b v="0"/>
    <x v="0"/>
  </r>
  <r>
    <n v="910893563"/>
    <n v="910893563"/>
    <n v="15000"/>
    <n v="12992.31"/>
    <x v="209"/>
    <x v="299"/>
    <s v="Lyft"/>
    <s v="US"/>
    <s v="US"/>
    <n v="5"/>
    <n v="8"/>
    <s v="rideshare"/>
    <d v="2026-03-01T00:00:00"/>
    <d v="2015-05-03T00:00:00"/>
    <d v="2016-06-30T00:00:00"/>
    <n v="701"/>
    <n v="701"/>
    <n v="5766"/>
    <s v="PURCHASE"/>
    <x v="0"/>
    <n v="2007.69"/>
    <x v="1"/>
    <b v="0"/>
    <x v="0"/>
  </r>
  <r>
    <n v="744198814"/>
    <n v="744198814"/>
    <n v="15000"/>
    <n v="14281.28"/>
    <x v="129"/>
    <x v="300"/>
    <s v="walmart.com"/>
    <s v="US"/>
    <s v="US"/>
    <n v="9"/>
    <n v="8"/>
    <s v="online_retail"/>
    <d v="2030-07-01T00:00:00"/>
    <d v="2015-01-21T00:00:00"/>
    <d v="2016-03-27T00:00:00"/>
    <n v="811"/>
    <n v="811"/>
    <n v="7080"/>
    <s v="PURCHASE"/>
    <x v="0"/>
    <n v="718.72"/>
    <x v="1"/>
    <b v="0"/>
    <x v="0"/>
  </r>
  <r>
    <n v="959820919"/>
    <n v="959820919"/>
    <n v="15000"/>
    <n v="14061.17"/>
    <x v="57"/>
    <x v="301"/>
    <s v="cheapfast.com"/>
    <s v="US"/>
    <s v="US"/>
    <n v="9"/>
    <n v="1"/>
    <s v="online_retail"/>
    <d v="2026-06-01T00:00:00"/>
    <d v="2015-12-06T00:00:00"/>
    <d v="2015-12-06T00:00:00"/>
    <n v="248"/>
    <n v="248"/>
    <n v="7534"/>
    <s v="PURCHASE"/>
    <x v="0"/>
    <n v="938.83"/>
    <x v="1"/>
    <b v="0"/>
    <x v="0"/>
  </r>
  <r>
    <n v="769532121"/>
    <n v="769532121"/>
    <n v="15000"/>
    <n v="9970.17"/>
    <x v="210"/>
    <x v="302"/>
    <s v="South Steakhouse "/>
    <s v="US"/>
    <s v="US"/>
    <n v="2"/>
    <n v="1"/>
    <s v="food"/>
    <d v="2023-10-01T00:00:00"/>
    <d v="2014-03-06T00:00:00"/>
    <d v="2014-03-06T00:00:00"/>
    <n v="767"/>
    <n v="767"/>
    <n v="9637"/>
    <s v="PURCHASE"/>
    <x v="0"/>
    <n v="5029.83"/>
    <x v="0"/>
    <b v="0"/>
    <x v="0"/>
  </r>
  <r>
    <n v="173528214"/>
    <n v="173528214"/>
    <n v="15000"/>
    <n v="14423.4"/>
    <x v="211"/>
    <x v="303"/>
    <s v="Universe Massage "/>
    <s v="US"/>
    <s v="US"/>
    <n v="9"/>
    <n v="8"/>
    <s v="personal care"/>
    <d v="2031-09-01T00:00:00"/>
    <d v="2014-12-31T00:00:00"/>
    <d v="2014-12-31T00:00:00"/>
    <n v="704"/>
    <n v="704"/>
    <n v="1186"/>
    <s v="PURCHASE"/>
    <x v="0"/>
    <n v="576.6"/>
    <x v="0"/>
    <b v="0"/>
    <x v="0"/>
  </r>
  <r>
    <n v="919813845"/>
    <n v="919813845"/>
    <n v="15000"/>
    <n v="4033.68"/>
    <x v="102"/>
    <x v="304"/>
    <s v="sears.com"/>
    <s v="US"/>
    <s v="US"/>
    <n v="9"/>
    <n v="8"/>
    <s v="online_retail"/>
    <d v="2022-07-01T00:00:00"/>
    <d v="2015-09-10T00:00:00"/>
    <d v="2015-09-10T00:00:00"/>
    <n v="853"/>
    <n v="853"/>
    <n v="4736"/>
    <s v="PURCHASE"/>
    <x v="0"/>
    <n v="10966.32"/>
    <x v="1"/>
    <b v="0"/>
    <x v="0"/>
  </r>
  <r>
    <n v="502127983"/>
    <n v="502127983"/>
    <n v="15000"/>
    <n v="4542.6499999999996"/>
    <x v="31"/>
    <x v="305"/>
    <s v="alibaba.com"/>
    <s v="US"/>
    <s v="US"/>
    <n v="2"/>
    <n v="1"/>
    <s v="online_retail"/>
    <d v="2023-06-01T00:00:00"/>
    <d v="2015-06-07T00:00:00"/>
    <d v="2015-06-07T00:00:00"/>
    <n v="328"/>
    <n v="328"/>
    <n v="929"/>
    <s v="PURCHASE"/>
    <x v="0"/>
    <n v="10457.35"/>
    <x v="1"/>
    <b v="0"/>
    <x v="0"/>
  </r>
  <r>
    <n v="335334122"/>
    <n v="335334122"/>
    <n v="15000"/>
    <n v="6649.25"/>
    <x v="212"/>
    <x v="306"/>
    <s v="staples.com"/>
    <s v="US"/>
    <s v="US"/>
    <n v="2"/>
    <n v="8"/>
    <s v="online_retail"/>
    <d v="2029-09-01T00:00:00"/>
    <d v="2015-10-30T00:00:00"/>
    <d v="2015-10-30T00:00:00"/>
    <n v="465"/>
    <n v="465"/>
    <n v="5968"/>
    <s v="PURCHASE"/>
    <x v="0"/>
    <n v="8350.75"/>
    <x v="1"/>
    <b v="0"/>
    <x v="0"/>
  </r>
  <r>
    <n v="871701939"/>
    <n v="871701939"/>
    <n v="15000"/>
    <n v="12269.37"/>
    <x v="213"/>
    <x v="307"/>
    <s v="Fresh eCards"/>
    <s v="US"/>
    <s v="US"/>
    <n v="5"/>
    <n v="1"/>
    <s v="online_gifts"/>
    <d v="2030-01-01T00:00:00"/>
    <d v="2013-01-07T00:00:00"/>
    <d v="2013-01-07T00:00:00"/>
    <n v="957"/>
    <n v="957"/>
    <n v="4310"/>
    <s v="PURCHASE"/>
    <x v="0"/>
    <n v="2730.63"/>
    <x v="1"/>
    <b v="0"/>
    <x v="0"/>
  </r>
  <r>
    <n v="920221493"/>
    <n v="920221493"/>
    <n v="15000"/>
    <n v="3117.2"/>
    <x v="214"/>
    <x v="308"/>
    <s v="Next Day Online Services"/>
    <s v="US"/>
    <s v="US"/>
    <n v="9"/>
    <n v="8"/>
    <s v="online_gifts"/>
    <d v="2020-06-01T00:00:00"/>
    <d v="2015-09-09T00:00:00"/>
    <d v="2016-04-02T00:00:00"/>
    <n v="520"/>
    <n v="520"/>
    <n v="5368"/>
    <s v="PURCHASE"/>
    <x v="0"/>
    <n v="11882.8"/>
    <x v="1"/>
    <b v="0"/>
    <x v="0"/>
  </r>
  <r>
    <n v="832350956"/>
    <n v="832350956"/>
    <n v="15000"/>
    <n v="14056.47"/>
    <x v="184"/>
    <x v="309"/>
    <s v="Wendys "/>
    <s v="US"/>
    <s v="US"/>
    <n v="5"/>
    <n v="1"/>
    <s v="fastfood"/>
    <d v="2019-07-01T00:00:00"/>
    <d v="2015-03-30T00:00:00"/>
    <d v="2016-06-11T00:00:00"/>
    <n v="159"/>
    <n v="159"/>
    <n v="3147"/>
    <s v="PURCHASE"/>
    <x v="0"/>
    <n v="943.53"/>
    <x v="0"/>
    <b v="0"/>
    <x v="0"/>
  </r>
  <r>
    <n v="744198814"/>
    <n v="744198814"/>
    <n v="15000"/>
    <n v="9968.7099999999991"/>
    <x v="215"/>
    <x v="310"/>
    <s v="amazon.com"/>
    <m/>
    <s v="US"/>
    <n v="9"/>
    <n v="1"/>
    <s v="online_retail"/>
    <d v="2025-10-01T00:00:00"/>
    <d v="2015-01-21T00:00:00"/>
    <d v="2016-03-27T00:00:00"/>
    <n v="812"/>
    <n v="812"/>
    <n v="1692"/>
    <s v="PURCHASE"/>
    <x v="1"/>
    <n v="5031.29"/>
    <x v="1"/>
    <b v="0"/>
    <x v="1"/>
  </r>
  <r>
    <n v="343248184"/>
    <n v="343248184"/>
    <n v="15000"/>
    <n v="4902.92"/>
    <x v="216"/>
    <x v="311"/>
    <s v="Universe Massage "/>
    <s v="US"/>
    <s v="US"/>
    <n v="9"/>
    <n v="1"/>
    <s v="personal care"/>
    <d v="2030-11-01T00:00:00"/>
    <d v="2015-11-27T00:00:00"/>
    <d v="2015-11-27T00:00:00"/>
    <n v="246"/>
    <n v="246"/>
    <n v="7906"/>
    <s v="PURCHASE"/>
    <x v="0"/>
    <n v="10097.08"/>
    <x v="0"/>
    <b v="0"/>
    <x v="0"/>
  </r>
  <r>
    <n v="575744399"/>
    <n v="575744399"/>
    <n v="15000"/>
    <n v="14151.12"/>
    <x v="39"/>
    <x v="312"/>
    <s v="Lyft"/>
    <s v="US"/>
    <s v="US"/>
    <n v="2"/>
    <n v="1"/>
    <s v="rideshare"/>
    <d v="2025-12-01T00:00:00"/>
    <d v="2014-08-09T00:00:00"/>
    <d v="2014-08-09T00:00:00"/>
    <n v="912"/>
    <n v="912"/>
    <n v="4321"/>
    <s v="PURCHASE"/>
    <x v="1"/>
    <n v="848.88"/>
    <x v="1"/>
    <b v="0"/>
    <x v="1"/>
  </r>
  <r>
    <n v="326889731"/>
    <n v="326889731"/>
    <n v="15000"/>
    <n v="9851.91"/>
    <x v="73"/>
    <x v="313"/>
    <s v="alibaba.com"/>
    <s v="US"/>
    <s v="US"/>
    <n v="9"/>
    <n v="1"/>
    <s v="online_retail"/>
    <d v="2031-07-01T00:00:00"/>
    <d v="2013-08-28T00:00:00"/>
    <d v="2013-08-28T00:00:00"/>
    <n v="191"/>
    <n v="191"/>
    <n v="1400"/>
    <s v="PURCHASE"/>
    <x v="0"/>
    <n v="5148.09"/>
    <x v="1"/>
    <b v="0"/>
    <x v="0"/>
  </r>
  <r>
    <n v="324073765"/>
    <n v="324073765"/>
    <n v="15000"/>
    <n v="1174.3399999999999"/>
    <x v="217"/>
    <x v="314"/>
    <s v="Fresh Online Services"/>
    <s v="US"/>
    <s v="US"/>
    <n v="5"/>
    <n v="1"/>
    <s v="online_gifts"/>
    <d v="2024-07-01T00:00:00"/>
    <d v="2015-06-11T00:00:00"/>
    <d v="2015-06-11T00:00:00"/>
    <n v="523"/>
    <n v="523"/>
    <n v="1756"/>
    <s v="PURCHASE"/>
    <x v="0"/>
    <n v="13825.66"/>
    <x v="1"/>
    <b v="0"/>
    <x v="0"/>
  </r>
  <r>
    <n v="539976362"/>
    <n v="539976362"/>
    <n v="15000"/>
    <n v="6775.06"/>
    <x v="173"/>
    <x v="315"/>
    <s v="DailyOmnivore"/>
    <s v="US"/>
    <s v="US"/>
    <n v="2"/>
    <n v="8"/>
    <s v="food_delivery"/>
    <d v="2020-06-01T00:00:00"/>
    <d v="2015-11-06T00:00:00"/>
    <d v="2015-11-06T00:00:00"/>
    <n v="684"/>
    <n v="684"/>
    <n v="1729"/>
    <s v="PURCHASE"/>
    <x v="0"/>
    <n v="8224.94"/>
    <x v="1"/>
    <b v="0"/>
    <x v="0"/>
  </r>
  <r>
    <n v="980828253"/>
    <n v="980828253"/>
    <n v="15000"/>
    <n v="12175.36"/>
    <x v="31"/>
    <x v="316"/>
    <s v="Renaissance Hotel "/>
    <s v="US"/>
    <s v="US"/>
    <n v="9"/>
    <n v="1"/>
    <s v="hotels"/>
    <d v="2019-12-01T00:00:00"/>
    <d v="2015-10-26T00:00:00"/>
    <d v="2015-10-26T00:00:00"/>
    <n v="898"/>
    <n v="898"/>
    <n v="7900"/>
    <s v="PURCHASE"/>
    <x v="0"/>
    <n v="2824.64"/>
    <x v="1"/>
    <b v="0"/>
    <x v="0"/>
  </r>
  <r>
    <n v="875279486"/>
    <n v="875279486"/>
    <n v="15000"/>
    <n v="1919.09"/>
    <x v="113"/>
    <x v="317"/>
    <s v="hulu.com"/>
    <s v="US"/>
    <s v="US"/>
    <n v="2"/>
    <n v="1"/>
    <s v="online_subscriptions"/>
    <d v="2021-09-01T00:00:00"/>
    <d v="2015-02-16T00:00:00"/>
    <d v="2015-02-16T00:00:00"/>
    <n v="435"/>
    <n v="435"/>
    <n v="9356"/>
    <s v="PURCHASE"/>
    <x v="0"/>
    <n v="13080.91"/>
    <x v="1"/>
    <b v="0"/>
    <x v="0"/>
  </r>
  <r>
    <n v="217567202"/>
    <n v="217567202"/>
    <n v="15000"/>
    <n v="14757.33"/>
    <x v="218"/>
    <x v="318"/>
    <s v="Play Store"/>
    <s v="US"/>
    <s v="US"/>
    <n v="5"/>
    <n v="1"/>
    <s v="mobileapps"/>
    <d v="2018-07-01T00:00:00"/>
    <d v="2009-04-24T00:00:00"/>
    <d v="2009-04-24T00:00:00"/>
    <n v="579"/>
    <n v="579"/>
    <n v="0"/>
    <s v="PURCHASE"/>
    <x v="0"/>
    <n v="242.67"/>
    <x v="1"/>
    <b v="0"/>
    <x v="0"/>
  </r>
  <r>
    <n v="647816222"/>
    <n v="647816222"/>
    <n v="15000"/>
    <n v="4534.05"/>
    <x v="9"/>
    <x v="319"/>
    <s v="Popeyes "/>
    <s v="US"/>
    <s v="US"/>
    <n v="2"/>
    <n v="1"/>
    <s v="fastfood"/>
    <d v="2019-06-01T00:00:00"/>
    <d v="2013-09-06T00:00:00"/>
    <d v="2013-09-06T00:00:00"/>
    <n v="383"/>
    <n v="383"/>
    <n v="582"/>
    <s v="PURCHASE"/>
    <x v="0"/>
    <n v="10465.950000000001"/>
    <x v="0"/>
    <b v="0"/>
    <x v="0"/>
  </r>
  <r>
    <n v="354148785"/>
    <n v="354148785"/>
    <n v="15000"/>
    <n v="14204.48"/>
    <x v="197"/>
    <x v="320"/>
    <s v="Play Store"/>
    <s v="US"/>
    <s v="US"/>
    <n v="5"/>
    <n v="1"/>
    <s v="mobileapps"/>
    <d v="2022-05-01T00:00:00"/>
    <d v="2015-02-18T00:00:00"/>
    <d v="2016-04-23T00:00:00"/>
    <n v="299"/>
    <n v="299"/>
    <n v="8402"/>
    <s v="PURCHASE"/>
    <x v="0"/>
    <n v="795.52"/>
    <x v="1"/>
    <b v="0"/>
    <x v="0"/>
  </r>
  <r>
    <n v="319564786"/>
    <n v="319564786"/>
    <n v="15000"/>
    <n v="14772.21"/>
    <x v="3"/>
    <x v="321"/>
    <s v="DailyOmnivore"/>
    <s v="US"/>
    <s v="US"/>
    <n v="5"/>
    <n v="1"/>
    <s v="food_delivery"/>
    <d v="2019-11-01T00:00:00"/>
    <d v="2015-05-04T00:00:00"/>
    <d v="2015-05-04T00:00:00"/>
    <n v="816"/>
    <n v="816"/>
    <n v="8800"/>
    <s v="PURCHASE"/>
    <x v="0"/>
    <n v="227.79"/>
    <x v="1"/>
    <b v="0"/>
    <x v="0"/>
  </r>
  <r>
    <n v="832350956"/>
    <n v="832350956"/>
    <n v="15000"/>
    <n v="6707.68"/>
    <x v="56"/>
    <x v="322"/>
    <s v="oldnavy.com"/>
    <s v="US"/>
    <s v="US"/>
    <n v="9"/>
    <n v="1"/>
    <s v="online_retail"/>
    <d v="2020-09-01T00:00:00"/>
    <d v="2015-03-30T00:00:00"/>
    <d v="2016-06-11T00:00:00"/>
    <n v="159"/>
    <n v="854"/>
    <n v="3147"/>
    <s v="PURCHASE"/>
    <x v="1"/>
    <n v="8292.32"/>
    <x v="1"/>
    <b v="0"/>
    <x v="1"/>
  </r>
  <r>
    <n v="258537720"/>
    <n v="258537720"/>
    <n v="15000"/>
    <n v="3381.5"/>
    <x v="219"/>
    <x v="323"/>
    <s v="discount.com"/>
    <s v="US"/>
    <s v="US"/>
    <n v="5"/>
    <n v="1"/>
    <s v="online_retail"/>
    <d v="2021-04-01T00:00:00"/>
    <d v="2012-09-17T00:00:00"/>
    <d v="2016-02-24T00:00:00"/>
    <n v="466"/>
    <n v="466"/>
    <n v="6408"/>
    <s v="PURCHASE"/>
    <x v="0"/>
    <n v="11618.5"/>
    <x v="1"/>
    <b v="0"/>
    <x v="0"/>
  </r>
  <r>
    <n v="832350956"/>
    <n v="832350956"/>
    <n v="15000"/>
    <n v="12895.44"/>
    <x v="164"/>
    <x v="324"/>
    <s v="Subway "/>
    <s v="US"/>
    <s v="US"/>
    <n v="9"/>
    <n v="1"/>
    <s v="fastfood"/>
    <d v="2021-07-01T00:00:00"/>
    <d v="2015-03-30T00:00:00"/>
    <d v="2016-11-14T00:00:00"/>
    <n v="159"/>
    <n v="159"/>
    <n v="3147"/>
    <s v="PURCHASE"/>
    <x v="0"/>
    <n v="2104.56"/>
    <x v="0"/>
    <b v="0"/>
    <x v="0"/>
  </r>
  <r>
    <n v="248358746"/>
    <n v="248358746"/>
    <n v="15000"/>
    <n v="6914.97"/>
    <x v="206"/>
    <x v="325"/>
    <s v="walmart.com"/>
    <s v="US"/>
    <s v="US"/>
    <n v="5"/>
    <n v="1"/>
    <s v="online_retail"/>
    <d v="2031-05-01T00:00:00"/>
    <d v="2012-10-26T00:00:00"/>
    <d v="2016-01-26T00:00:00"/>
    <n v="230"/>
    <n v="230"/>
    <n v="6107"/>
    <s v="PURCHASE"/>
    <x v="0"/>
    <n v="8085.03"/>
    <x v="1"/>
    <b v="0"/>
    <x v="0"/>
  </r>
  <r>
    <n v="275541201"/>
    <n v="275541201"/>
    <n v="15000"/>
    <n v="2968.16"/>
    <x v="220"/>
    <x v="326"/>
    <s v="AMC "/>
    <s v="US"/>
    <s v="US"/>
    <n v="9"/>
    <n v="1"/>
    <s v="entertainment"/>
    <d v="2020-07-01T00:00:00"/>
    <d v="2015-12-07T00:00:00"/>
    <d v="2016-01-29T00:00:00"/>
    <n v="854"/>
    <n v="854"/>
    <n v="3444"/>
    <s v="REVERSAL"/>
    <x v="0"/>
    <n v="12031.84"/>
    <x v="0"/>
    <b v="0"/>
    <x v="0"/>
  </r>
  <r>
    <n v="383028435"/>
    <n v="383028435"/>
    <n v="15000"/>
    <n v="14261.15"/>
    <x v="170"/>
    <x v="327"/>
    <s v="Hilton Hotels "/>
    <s v="US"/>
    <s v="US"/>
    <n v="5"/>
    <n v="1"/>
    <s v="hotels"/>
    <d v="2029-04-01T00:00:00"/>
    <d v="2015-11-02T00:00:00"/>
    <d v="2015-11-02T00:00:00"/>
    <n v="805"/>
    <n v="805"/>
    <n v="5391"/>
    <s v="PURCHASE"/>
    <x v="0"/>
    <n v="738.85"/>
    <x v="0"/>
    <b v="0"/>
    <x v="0"/>
  </r>
  <r>
    <n v="398322924"/>
    <n v="398322924"/>
    <n v="15000"/>
    <n v="9808.56"/>
    <x v="72"/>
    <x v="328"/>
    <s v="Domino's Pizza "/>
    <s v="US"/>
    <s v="US"/>
    <n v="9"/>
    <n v="1"/>
    <s v="fastfood"/>
    <d v="2029-01-01T00:00:00"/>
    <d v="2015-08-30T00:00:00"/>
    <d v="2015-08-30T00:00:00"/>
    <n v="855"/>
    <n v="855"/>
    <n v="6881"/>
    <s v="PURCHASE"/>
    <x v="0"/>
    <n v="5191.4399999999996"/>
    <x v="0"/>
    <b v="0"/>
    <x v="0"/>
  </r>
  <r>
    <n v="414421931"/>
    <n v="414421931"/>
    <n v="15000"/>
    <n v="14511.93"/>
    <x v="102"/>
    <x v="329"/>
    <s v="Ray's Fries "/>
    <s v="US"/>
    <s v="US"/>
    <n v="80"/>
    <n v="1"/>
    <s v="food"/>
    <d v="2029-12-01T00:00:00"/>
    <d v="2015-10-16T00:00:00"/>
    <d v="2016-11-05T00:00:00"/>
    <n v="749"/>
    <n v="749"/>
    <n v="1952"/>
    <s v="PURCHASE"/>
    <x v="0"/>
    <n v="488.07"/>
    <x v="0"/>
    <b v="0"/>
    <x v="0"/>
  </r>
  <r>
    <n v="599682841"/>
    <n v="599682841"/>
    <n v="15000"/>
    <n v="14870.14"/>
    <x v="108"/>
    <x v="330"/>
    <s v="Daily Fresh"/>
    <s v="US"/>
    <s v="US"/>
    <n v="5"/>
    <n v="1"/>
    <s v="food_delivery"/>
    <d v="2019-08-01T00:00:00"/>
    <d v="2011-11-06T00:00:00"/>
    <d v="2016-06-07T00:00:00"/>
    <n v="942"/>
    <n v="942"/>
    <n v="897"/>
    <s v="PURCHASE"/>
    <x v="0"/>
    <n v="129.86000000000001"/>
    <x v="1"/>
    <b v="0"/>
    <x v="0"/>
  </r>
  <r>
    <n v="910893563"/>
    <n v="910893563"/>
    <n v="15000"/>
    <n v="10684.57"/>
    <x v="11"/>
    <x v="331"/>
    <s v="Uber"/>
    <s v="US"/>
    <s v="US"/>
    <n v="2"/>
    <n v="1"/>
    <s v="rideshare"/>
    <d v="2028-04-01T00:00:00"/>
    <d v="2015-05-03T00:00:00"/>
    <d v="2016-06-30T00:00:00"/>
    <n v="701"/>
    <n v="701"/>
    <n v="5766"/>
    <s v="PURCHASE"/>
    <x v="1"/>
    <n v="4315.43"/>
    <x v="1"/>
    <b v="0"/>
    <x v="1"/>
  </r>
  <r>
    <n v="796539151"/>
    <n v="796539151"/>
    <n v="15000"/>
    <n v="7044.03"/>
    <x v="2"/>
    <x v="332"/>
    <s v="Uber"/>
    <s v="US"/>
    <s v="US"/>
    <n v="9"/>
    <n v="1"/>
    <s v="rideshare"/>
    <d v="2030-09-01T00:00:00"/>
    <d v="2014-01-10T00:00:00"/>
    <d v="2014-01-10T00:00:00"/>
    <n v="148"/>
    <n v="148"/>
    <n v="7130"/>
    <s v="PURCHASE"/>
    <x v="0"/>
    <n v="7955.97"/>
    <x v="1"/>
    <b v="0"/>
    <x v="0"/>
  </r>
  <r>
    <n v="131439938"/>
    <n v="131439938"/>
    <n v="15000"/>
    <n v="15000"/>
    <x v="150"/>
    <x v="13"/>
    <s v="Runners "/>
    <s v="US"/>
    <s v="US"/>
    <n v="2"/>
    <n v="1"/>
    <s v="gym"/>
    <d v="2023-06-01T00:00:00"/>
    <d v="2015-12-22T00:00:00"/>
    <d v="2015-12-22T00:00:00"/>
    <n v="132"/>
    <n v="132"/>
    <n v="6622"/>
    <s v="PURCHASE"/>
    <x v="0"/>
    <n v="0"/>
    <x v="1"/>
    <b v="0"/>
    <x v="0"/>
  </r>
  <r>
    <n v="324073765"/>
    <n v="324073765"/>
    <n v="15000"/>
    <n v="11581.9"/>
    <x v="221"/>
    <x v="333"/>
    <s v="Blue Mountain eCards"/>
    <s v="US"/>
    <s v="US"/>
    <n v="2"/>
    <n v="1"/>
    <s v="online_gifts"/>
    <d v="2019-04-01T00:00:00"/>
    <d v="2015-06-11T00:00:00"/>
    <d v="2015-06-11T00:00:00"/>
    <n v="523"/>
    <n v="523"/>
    <n v="1756"/>
    <s v="PURCHASE"/>
    <x v="0"/>
    <n v="3418.1"/>
    <x v="1"/>
    <b v="0"/>
    <x v="0"/>
  </r>
  <r>
    <n v="488833264"/>
    <n v="488833264"/>
    <n v="15000"/>
    <n v="8673.19"/>
    <x v="222"/>
    <x v="334"/>
    <s v="Auntie Anne's "/>
    <s v="US"/>
    <s v="US"/>
    <n v="5"/>
    <n v="1"/>
    <s v="fastfood"/>
    <d v="2025-06-01T00:00:00"/>
    <d v="2012-05-24T00:00:00"/>
    <d v="2012-05-24T00:00:00"/>
    <n v="889"/>
    <n v="889"/>
    <n v="7209"/>
    <s v="PURCHASE"/>
    <x v="0"/>
    <n v="6326.81"/>
    <x v="0"/>
    <b v="0"/>
    <x v="0"/>
  </r>
  <r>
    <n v="831269700"/>
    <n v="831269700"/>
    <n v="15000"/>
    <n v="13582.8"/>
    <x v="209"/>
    <x v="335"/>
    <s v="Shell Gas "/>
    <s v="US"/>
    <s v="US"/>
    <n v="2"/>
    <n v="1"/>
    <s v="fuel"/>
    <d v="2020-04-01T00:00:00"/>
    <d v="2015-08-16T00:00:00"/>
    <d v="2015-08-16T00:00:00"/>
    <n v="413"/>
    <n v="413"/>
    <n v="7510"/>
    <s v="PURCHASE"/>
    <x v="0"/>
    <n v="1417.2"/>
    <x v="0"/>
    <b v="0"/>
    <x v="0"/>
  </r>
  <r>
    <n v="770542953"/>
    <n v="770542953"/>
    <n v="15000"/>
    <n v="11688.54"/>
    <x v="223"/>
    <x v="336"/>
    <s v="amazon.com"/>
    <s v="US"/>
    <s v="US"/>
    <n v="9"/>
    <n v="1"/>
    <s v="online_retail"/>
    <d v="2029-09-01T00:00:00"/>
    <d v="2010-06-05T00:00:00"/>
    <d v="2010-06-05T00:00:00"/>
    <n v="967"/>
    <n v="967"/>
    <n v="6766"/>
    <s v="PURCHASE"/>
    <x v="0"/>
    <n v="3311.46"/>
    <x v="1"/>
    <b v="0"/>
    <x v="0"/>
  </r>
  <r>
    <n v="911980131"/>
    <n v="911980131"/>
    <n v="15000"/>
    <n v="12333.12"/>
    <x v="224"/>
    <x v="337"/>
    <s v="Hyatt House "/>
    <s v="US"/>
    <s v="US"/>
    <n v="9"/>
    <n v="1"/>
    <s v="hotels"/>
    <d v="2024-10-01T00:00:00"/>
    <d v="2014-09-15T00:00:00"/>
    <d v="2016-08-31T00:00:00"/>
    <n v="125"/>
    <n v="125"/>
    <n v="6092"/>
    <s v="PURCHASE"/>
    <x v="0"/>
    <n v="2666.88"/>
    <x v="0"/>
    <b v="0"/>
    <x v="0"/>
  </r>
  <r>
    <n v="756547435"/>
    <n v="756547435"/>
    <n v="15000"/>
    <n v="14191.57"/>
    <x v="88"/>
    <x v="338"/>
    <s v="Uber"/>
    <s v="US"/>
    <s v="US"/>
    <n v="9"/>
    <n v="1"/>
    <s v="rideshare"/>
    <d v="2030-08-01T00:00:00"/>
    <d v="2014-10-19T00:00:00"/>
    <d v="2014-10-19T00:00:00"/>
    <n v="640"/>
    <n v="640"/>
    <n v="4119"/>
    <s v="PURCHASE"/>
    <x v="1"/>
    <n v="808.43"/>
    <x v="1"/>
    <b v="0"/>
    <x v="1"/>
  </r>
  <r>
    <n v="493260590"/>
    <n v="493260590"/>
    <n v="15000"/>
    <n v="13138.67"/>
    <x v="225"/>
    <x v="339"/>
    <s v="Mobil Gas "/>
    <s v="US"/>
    <s v="US"/>
    <n v="5"/>
    <n v="1"/>
    <s v="fuel"/>
    <d v="2023-06-01T00:00:00"/>
    <d v="2013-06-24T00:00:00"/>
    <d v="2013-06-24T00:00:00"/>
    <n v="596"/>
    <n v="596"/>
    <n v="9045"/>
    <s v="PURCHASE"/>
    <x v="0"/>
    <n v="1861.33"/>
    <x v="0"/>
    <b v="0"/>
    <x v="0"/>
  </r>
  <r>
    <n v="435847426"/>
    <n v="435847426"/>
    <n v="15000"/>
    <n v="13969.36"/>
    <x v="42"/>
    <x v="340"/>
    <s v="alibaba.com"/>
    <s v="US"/>
    <s v="US"/>
    <n v="2"/>
    <n v="1"/>
    <s v="online_retail"/>
    <d v="2019-07-01T00:00:00"/>
    <d v="2012-03-11T00:00:00"/>
    <d v="2012-03-11T00:00:00"/>
    <n v="967"/>
    <n v="967"/>
    <n v="8696"/>
    <s v="PURCHASE"/>
    <x v="0"/>
    <n v="1030.6400000000001"/>
    <x v="1"/>
    <b v="0"/>
    <x v="0"/>
  </r>
  <r>
    <n v="980828253"/>
    <n v="980828253"/>
    <n v="15000"/>
    <n v="13635.68"/>
    <x v="67"/>
    <x v="341"/>
    <s v="Sunoco Gas "/>
    <s v="US"/>
    <s v="US"/>
    <n v="5"/>
    <n v="1"/>
    <s v="fuel"/>
    <d v="2031-10-01T00:00:00"/>
    <d v="2015-10-26T00:00:00"/>
    <d v="2016-07-21T00:00:00"/>
    <n v="898"/>
    <n v="898"/>
    <n v="7900"/>
    <s v="PURCHASE"/>
    <x v="0"/>
    <n v="1364.32"/>
    <x v="0"/>
    <b v="0"/>
    <x v="0"/>
  </r>
  <r>
    <n v="917216469"/>
    <n v="917216469"/>
    <n v="15000"/>
    <n v="11998.35"/>
    <x v="226"/>
    <x v="342"/>
    <s v="Dinosaur Sandwitch Bar "/>
    <s v="US"/>
    <s v="US"/>
    <n v="2"/>
    <n v="1"/>
    <s v="food"/>
    <d v="2026-02-01T00:00:00"/>
    <d v="2014-09-18T00:00:00"/>
    <d v="2016-08-01T00:00:00"/>
    <n v="251"/>
    <n v="251"/>
    <n v="4514"/>
    <s v="PURCHASE"/>
    <x v="0"/>
    <n v="3001.65"/>
    <x v="0"/>
    <b v="0"/>
    <x v="0"/>
  </r>
  <r>
    <n v="322865480"/>
    <n v="322865480"/>
    <n v="15000"/>
    <n v="12419.04"/>
    <x v="89"/>
    <x v="343"/>
    <s v="Domino's Pizza "/>
    <s v="US"/>
    <s v="US"/>
    <n v="5"/>
    <n v="1"/>
    <s v="fastfood"/>
    <d v="2026-09-01T00:00:00"/>
    <d v="2014-07-18T00:00:00"/>
    <d v="2016-04-10T00:00:00"/>
    <n v="471"/>
    <n v="471"/>
    <n v="4304"/>
    <s v="PURCHASE"/>
    <x v="0"/>
    <n v="2580.96"/>
    <x v="0"/>
    <b v="0"/>
    <x v="0"/>
  </r>
  <r>
    <n v="917216469"/>
    <n v="917216469"/>
    <n v="15000"/>
    <n v="7513.45"/>
    <x v="227"/>
    <x v="344"/>
    <s v="Uptown Cafe"/>
    <s v="US"/>
    <s v="US"/>
    <n v="9"/>
    <n v="1"/>
    <s v="food"/>
    <d v="2025-02-01T00:00:00"/>
    <d v="2014-09-18T00:00:00"/>
    <d v="2016-08-01T00:00:00"/>
    <n v="126"/>
    <n v="126"/>
    <n v="7872"/>
    <s v="PURCHASE"/>
    <x v="0"/>
    <n v="7486.55"/>
    <x v="0"/>
    <b v="0"/>
    <x v="0"/>
  </r>
  <r>
    <n v="917216469"/>
    <n v="917216469"/>
    <n v="15000"/>
    <n v="4540.8900000000003"/>
    <x v="141"/>
    <x v="345"/>
    <s v="netflix.com"/>
    <s v="US"/>
    <s v="US"/>
    <n v="9"/>
    <n v="1"/>
    <s v="online_subscriptions"/>
    <d v="2021-04-01T00:00:00"/>
    <d v="2014-09-18T00:00:00"/>
    <d v="2016-08-01T00:00:00"/>
    <n v="251"/>
    <n v="251"/>
    <n v="4514"/>
    <s v="PURCHASE"/>
    <x v="0"/>
    <n v="10459.11"/>
    <x v="1"/>
    <b v="0"/>
    <x v="0"/>
  </r>
  <r>
    <n v="917216469"/>
    <n v="917216469"/>
    <n v="15000"/>
    <n v="2264.62"/>
    <x v="228"/>
    <x v="346"/>
    <s v="Planet Fitness "/>
    <s v="US"/>
    <s v="US"/>
    <n v="5"/>
    <n v="1"/>
    <s v="health"/>
    <d v="2030-07-01T00:00:00"/>
    <d v="2014-09-18T00:00:00"/>
    <d v="2016-03-15T00:00:00"/>
    <n v="126"/>
    <n v="126"/>
    <n v="7872"/>
    <s v="PURCHASE"/>
    <x v="0"/>
    <n v="12735.38"/>
    <x v="1"/>
    <b v="0"/>
    <x v="0"/>
  </r>
  <r>
    <n v="937106980"/>
    <n v="937106980"/>
    <n v="15000"/>
    <n v="7563.83"/>
    <x v="125"/>
    <x v="347"/>
    <s v="staples.com"/>
    <s v="US"/>
    <s v="US"/>
    <n v="2"/>
    <n v="8"/>
    <s v="online_retail"/>
    <d v="2023-08-01T00:00:00"/>
    <d v="2014-03-23T00:00:00"/>
    <d v="2014-03-23T00:00:00"/>
    <n v="312"/>
    <n v="312"/>
    <n v="92"/>
    <s v="PURCHASE"/>
    <x v="0"/>
    <n v="7436.17"/>
    <x v="1"/>
    <b v="0"/>
    <x v="0"/>
  </r>
  <r>
    <n v="896573889"/>
    <n v="896573889"/>
    <n v="15000"/>
    <n v="13362.1"/>
    <x v="229"/>
    <x v="348"/>
    <s v="discount.com"/>
    <s v="US"/>
    <s v="US"/>
    <n v="2"/>
    <n v="8"/>
    <s v="online_retail"/>
    <d v="2024-08-01T00:00:00"/>
    <d v="2011-12-12T00:00:00"/>
    <d v="2011-12-12T00:00:00"/>
    <n v="437"/>
    <n v="437"/>
    <n v="1113"/>
    <s v="PURCHASE"/>
    <x v="0"/>
    <n v="1637.9"/>
    <x v="1"/>
    <b v="0"/>
    <x v="0"/>
  </r>
  <r>
    <n v="347770835"/>
    <n v="347770835"/>
    <n v="15000"/>
    <n v="7773.53"/>
    <x v="170"/>
    <x v="349"/>
    <s v="staples.com"/>
    <s v="US"/>
    <s v="US"/>
    <n v="9"/>
    <n v="1"/>
    <s v="online_retail"/>
    <d v="2026-04-01T00:00:00"/>
    <d v="2015-09-09T00:00:00"/>
    <d v="2016-06-23T00:00:00"/>
    <n v="549"/>
    <n v="549"/>
    <n v="4623"/>
    <s v="PURCHASE"/>
    <x v="1"/>
    <n v="7226.47"/>
    <x v="1"/>
    <b v="0"/>
    <x v="1"/>
  </r>
  <r>
    <n v="712707413"/>
    <n v="712707413"/>
    <n v="15000"/>
    <n v="13819.73"/>
    <x v="167"/>
    <x v="350"/>
    <s v="Universe Massage "/>
    <s v="US"/>
    <s v="US"/>
    <n v="9"/>
    <n v="8"/>
    <s v="personal care"/>
    <d v="2029-07-01T00:00:00"/>
    <d v="2012-07-20T00:00:00"/>
    <d v="2012-07-20T00:00:00"/>
    <n v="262"/>
    <n v="262"/>
    <n v="7388"/>
    <s v="PURCHASE"/>
    <x v="0"/>
    <n v="1180.27"/>
    <x v="0"/>
    <b v="0"/>
    <x v="0"/>
  </r>
  <r>
    <n v="486954973"/>
    <n v="486954973"/>
    <n v="15000"/>
    <n v="13368.99"/>
    <x v="207"/>
    <x v="351"/>
    <s v="Domino's Pizza "/>
    <s v="US"/>
    <s v="US"/>
    <n v="9"/>
    <n v="1"/>
    <s v="fastfood"/>
    <d v="2022-02-01T00:00:00"/>
    <d v="2012-12-25T00:00:00"/>
    <d v="2012-12-25T00:00:00"/>
    <n v="633"/>
    <n v="633"/>
    <n v="5742"/>
    <s v="PURCHASE"/>
    <x v="0"/>
    <n v="1631.01"/>
    <x v="0"/>
    <b v="0"/>
    <x v="0"/>
  </r>
  <r>
    <n v="844882938"/>
    <n v="844882938"/>
    <n v="15000"/>
    <n v="14807.15"/>
    <x v="154"/>
    <x v="352"/>
    <s v="Lyft"/>
    <s v="US"/>
    <s v="US"/>
    <n v="2"/>
    <n v="1"/>
    <s v="rideshare"/>
    <d v="2023-01-01T00:00:00"/>
    <d v="2015-02-08T00:00:00"/>
    <d v="2015-02-08T00:00:00"/>
    <n v="416"/>
    <n v="416"/>
    <n v="3702"/>
    <s v="PURCHASE"/>
    <x v="0"/>
    <n v="192.85"/>
    <x v="1"/>
    <b v="0"/>
    <x v="0"/>
  </r>
  <r>
    <n v="217256182"/>
    <n v="217256182"/>
    <n v="15000"/>
    <n v="11190.24"/>
    <x v="41"/>
    <x v="353"/>
    <s v="Play Store"/>
    <s v="US"/>
    <s v="US"/>
    <n v="2"/>
    <n v="8"/>
    <s v="mobileapps"/>
    <d v="2026-05-01T00:00:00"/>
    <d v="2015-07-08T00:00:00"/>
    <d v="2015-07-08T00:00:00"/>
    <n v="882"/>
    <n v="882"/>
    <n v="8808"/>
    <s v="PURCHASE"/>
    <x v="0"/>
    <n v="3809.76"/>
    <x v="1"/>
    <b v="0"/>
    <x v="0"/>
  </r>
  <r>
    <n v="995109829"/>
    <n v="995109829"/>
    <n v="15000"/>
    <n v="11288.88"/>
    <x v="200"/>
    <x v="354"/>
    <s v="discount.com"/>
    <s v="US"/>
    <s v="US"/>
    <n v="2"/>
    <n v="1"/>
    <s v="online_retail"/>
    <d v="2026-06-01T00:00:00"/>
    <d v="2014-05-07T00:00:00"/>
    <d v="2014-05-07T00:00:00"/>
    <n v="768"/>
    <n v="768"/>
    <n v="8356"/>
    <s v="PURCHASE"/>
    <x v="0"/>
    <n v="3711.12"/>
    <x v="1"/>
    <b v="0"/>
    <x v="0"/>
  </r>
  <r>
    <n v="616967429"/>
    <n v="616967429"/>
    <n v="15000"/>
    <n v="9405.41"/>
    <x v="80"/>
    <x v="355"/>
    <s v="Sunoco Gas "/>
    <s v="US"/>
    <s v="US"/>
    <n v="5"/>
    <n v="1"/>
    <s v="fuel"/>
    <d v="2031-07-01T00:00:00"/>
    <d v="2004-12-13T00:00:00"/>
    <d v="2016-05-22T00:00:00"/>
    <n v="256"/>
    <n v="256"/>
    <n v="9598"/>
    <s v="PURCHASE"/>
    <x v="0"/>
    <n v="5594.59"/>
    <x v="0"/>
    <b v="0"/>
    <x v="0"/>
  </r>
  <r>
    <n v="525945542"/>
    <n v="525945542"/>
    <n v="15000"/>
    <n v="14306.54"/>
    <x v="201"/>
    <x v="356"/>
    <s v="AMC "/>
    <s v="US"/>
    <s v="US"/>
    <n v="9"/>
    <n v="1"/>
    <s v="entertainment"/>
    <d v="2026-07-01T00:00:00"/>
    <d v="2011-01-07T00:00:00"/>
    <d v="2011-01-07T00:00:00"/>
    <n v="664"/>
    <n v="664"/>
    <n v="7488"/>
    <s v="PURCHASE"/>
    <x v="0"/>
    <n v="693.46"/>
    <x v="1"/>
    <b v="0"/>
    <x v="0"/>
  </r>
  <r>
    <n v="536859690"/>
    <n v="536859690"/>
    <n v="15000"/>
    <n v="4626.8999999999996"/>
    <x v="107"/>
    <x v="357"/>
    <s v="Blue Mountain eCards"/>
    <s v="US"/>
    <s v="US"/>
    <n v="5"/>
    <n v="1"/>
    <s v="online_gifts"/>
    <d v="2031-04-01T00:00:00"/>
    <d v="2015-08-08T00:00:00"/>
    <d v="2015-08-08T00:00:00"/>
    <n v="951"/>
    <n v="951"/>
    <n v="9801"/>
    <s v="PURCHASE"/>
    <x v="0"/>
    <n v="10373.1"/>
    <x v="1"/>
    <b v="0"/>
    <x v="0"/>
  </r>
  <r>
    <n v="832350956"/>
    <n v="832350956"/>
    <n v="15000"/>
    <n v="12120.09"/>
    <x v="68"/>
    <x v="358"/>
    <s v="Domino's Pizza "/>
    <s v="US"/>
    <s v="US"/>
    <n v="5"/>
    <n v="8"/>
    <s v="fastfood"/>
    <d v="2019-02-01T00:00:00"/>
    <d v="2015-03-30T00:00:00"/>
    <d v="2016-11-14T00:00:00"/>
    <n v="159"/>
    <n v="159"/>
    <n v="3147"/>
    <s v="PURCHASE"/>
    <x v="0"/>
    <n v="2879.91"/>
    <x v="0"/>
    <b v="0"/>
    <x v="0"/>
  </r>
  <r>
    <n v="682229733"/>
    <n v="682229733"/>
    <n v="15000"/>
    <n v="14871.06"/>
    <x v="172"/>
    <x v="359"/>
    <s v="Texas Gas "/>
    <m/>
    <s v="US"/>
    <n v="5"/>
    <n v="1"/>
    <s v="fuel"/>
    <d v="2031-06-01T00:00:00"/>
    <d v="2014-04-27T00:00:00"/>
    <d v="2014-04-27T00:00:00"/>
    <n v="743"/>
    <n v="743"/>
    <n v="8592"/>
    <s v="PURCHASE"/>
    <x v="0"/>
    <n v="128.94"/>
    <x v="0"/>
    <b v="0"/>
    <x v="0"/>
  </r>
  <r>
    <n v="488833264"/>
    <n v="488833264"/>
    <n v="15000"/>
    <n v="5714.52"/>
    <x v="36"/>
    <x v="360"/>
    <s v="Convenient Tire"/>
    <s v="US"/>
    <s v="US"/>
    <n v="9"/>
    <n v="1"/>
    <s v="auto"/>
    <d v="2022-02-01T00:00:00"/>
    <d v="2012-05-24T00:00:00"/>
    <d v="2012-05-24T00:00:00"/>
    <n v="889"/>
    <n v="889"/>
    <n v="7209"/>
    <s v="PURCHASE"/>
    <x v="0"/>
    <n v="9285.48"/>
    <x v="0"/>
    <b v="0"/>
    <x v="0"/>
  </r>
  <r>
    <n v="744198814"/>
    <n v="744198814"/>
    <n v="15000"/>
    <n v="12995.37"/>
    <x v="230"/>
    <x v="361"/>
    <s v="amazon.com"/>
    <s v="US"/>
    <s v="US"/>
    <n v="5"/>
    <n v="1"/>
    <s v="online_retail"/>
    <d v="2028-12-01T00:00:00"/>
    <d v="2015-01-21T00:00:00"/>
    <d v="2016-07-22T00:00:00"/>
    <n v="812"/>
    <n v="812"/>
    <n v="1692"/>
    <s v="PURCHASE"/>
    <x v="0"/>
    <n v="2004.63"/>
    <x v="1"/>
    <b v="0"/>
    <x v="0"/>
  </r>
  <r>
    <n v="297952999"/>
    <n v="297952999"/>
    <n v="15000"/>
    <n v="6020.44"/>
    <x v="69"/>
    <x v="362"/>
    <s v="Daily Fresh"/>
    <s v="US"/>
    <s v="US"/>
    <n v="2"/>
    <n v="1"/>
    <s v="food_delivery"/>
    <d v="2030-02-01T00:00:00"/>
    <d v="2014-01-06T00:00:00"/>
    <d v="2016-02-15T00:00:00"/>
    <n v="556"/>
    <n v="556"/>
    <n v="2386"/>
    <s v="PURCHASE"/>
    <x v="0"/>
    <n v="8979.56"/>
    <x v="1"/>
    <b v="0"/>
    <x v="0"/>
  </r>
  <r>
    <n v="937052688"/>
    <n v="937052688"/>
    <n v="15000"/>
    <n v="14327.22"/>
    <x v="5"/>
    <x v="363"/>
    <s v="Uber"/>
    <s v="US"/>
    <s v="US"/>
    <n v="5"/>
    <n v="1"/>
    <s v="rideshare"/>
    <d v="2025-07-01T00:00:00"/>
    <d v="2014-05-15T00:00:00"/>
    <d v="2016-06-25T00:00:00"/>
    <n v="451"/>
    <n v="451"/>
    <n v="4764"/>
    <s v="PURCHASE"/>
    <x v="0"/>
    <n v="672.78"/>
    <x v="1"/>
    <b v="0"/>
    <x v="0"/>
  </r>
  <r>
    <n v="754180294"/>
    <n v="754180294"/>
    <n v="15000"/>
    <n v="13878.25"/>
    <x v="231"/>
    <x v="364"/>
    <s v="1st Sandwitch Bar "/>
    <s v="US"/>
    <s v="US"/>
    <n v="5"/>
    <n v="1"/>
    <s v="food"/>
    <d v="2031-04-01T00:00:00"/>
    <d v="2012-11-24T00:00:00"/>
    <d v="2012-11-24T00:00:00"/>
    <n v="187"/>
    <n v="187"/>
    <n v="2957"/>
    <s v="PURCHASE"/>
    <x v="0"/>
    <n v="1121.75"/>
    <x v="0"/>
    <b v="0"/>
    <x v="0"/>
  </r>
  <r>
    <n v="555620427"/>
    <n v="555620427"/>
    <n v="15000"/>
    <n v="9335.83"/>
    <x v="3"/>
    <x v="365"/>
    <s v="Fast Mobile "/>
    <s v="US"/>
    <s v="US"/>
    <n v="9"/>
    <n v="1"/>
    <s v="cable/phone"/>
    <d v="2023-02-01T00:00:00"/>
    <d v="2011-06-05T00:00:00"/>
    <d v="2016-05-18T00:00:00"/>
    <n v="954"/>
    <n v="954"/>
    <n v="8087"/>
    <s v="PURCHASE"/>
    <x v="0"/>
    <n v="5664.17"/>
    <x v="1"/>
    <b v="0"/>
    <x v="0"/>
  </r>
  <r>
    <n v="227628318"/>
    <n v="227628318"/>
    <n v="10000"/>
    <n v="1010.28"/>
    <x v="143"/>
    <x v="366"/>
    <s v="sears.com"/>
    <s v="US"/>
    <s v="US"/>
    <n v="5"/>
    <n v="1"/>
    <s v="online_retail"/>
    <d v="2028-10-01T00:00:00"/>
    <d v="2015-12-06T00:00:00"/>
    <d v="2016-02-27T00:00:00"/>
    <n v="100"/>
    <n v="100"/>
    <n v="269"/>
    <s v="PURCHASE"/>
    <x v="0"/>
    <n v="8989.7199999999993"/>
    <x v="1"/>
    <b v="0"/>
    <x v="0"/>
  </r>
  <r>
    <n v="251625315"/>
    <n v="251625315"/>
    <n v="10000"/>
    <n v="3420.43"/>
    <x v="30"/>
    <x v="367"/>
    <s v="In-N-Out "/>
    <s v="US"/>
    <s v="US"/>
    <n v="9"/>
    <n v="1"/>
    <s v="fastfood"/>
    <d v="2026-07-01T00:00:00"/>
    <d v="2013-05-23T00:00:00"/>
    <d v="2016-03-10T00:00:00"/>
    <n v="306"/>
    <n v="306"/>
    <n v="3899"/>
    <s v="PURCHASE"/>
    <x v="1"/>
    <n v="6579.57"/>
    <x v="0"/>
    <b v="0"/>
    <x v="1"/>
  </r>
  <r>
    <n v="329329907"/>
    <n v="329329907"/>
    <n v="10000"/>
    <n v="4276.3599999999997"/>
    <x v="15"/>
    <x v="368"/>
    <s v="Krispy Kreme "/>
    <s v="US"/>
    <s v="US"/>
    <n v="2"/>
    <n v="1"/>
    <s v="fastfood"/>
    <d v="2025-04-01T00:00:00"/>
    <d v="2012-09-10T00:00:00"/>
    <d v="2012-09-10T00:00:00"/>
    <n v="609"/>
    <n v="609"/>
    <n v="414"/>
    <s v="PURCHASE"/>
    <x v="0"/>
    <n v="5723.64"/>
    <x v="0"/>
    <b v="0"/>
    <x v="0"/>
  </r>
  <r>
    <n v="768143160"/>
    <n v="768143160"/>
    <n v="10000"/>
    <n v="9002.02"/>
    <x v="101"/>
    <x v="369"/>
    <s v="Play Store"/>
    <s v="US"/>
    <s v="US"/>
    <n v="9"/>
    <n v="1"/>
    <s v="mobileapps"/>
    <d v="2027-02-01T00:00:00"/>
    <d v="2015-12-17T00:00:00"/>
    <d v="2015-12-17T00:00:00"/>
    <n v="230"/>
    <n v="230"/>
    <n v="2051"/>
    <s v="PURCHASE"/>
    <x v="0"/>
    <n v="997.98"/>
    <x v="1"/>
    <b v="0"/>
    <x v="0"/>
  </r>
  <r>
    <n v="903683647"/>
    <n v="903683647"/>
    <n v="10000"/>
    <n v="1147.0999999999999"/>
    <x v="232"/>
    <x v="370"/>
    <s v="Uber"/>
    <s v="US"/>
    <s v="US"/>
    <n v="90"/>
    <n v="1"/>
    <s v="rideshare"/>
    <d v="2025-05-01T00:00:00"/>
    <d v="2010-05-30T00:00:00"/>
    <d v="2010-05-30T00:00:00"/>
    <n v="891"/>
    <n v="891"/>
    <n v="7280"/>
    <s v="PURCHASE"/>
    <x v="0"/>
    <n v="8852.9"/>
    <x v="1"/>
    <b v="0"/>
    <x v="0"/>
  </r>
  <r>
    <n v="589642154"/>
    <n v="589642154"/>
    <n v="10000"/>
    <n v="8821.77"/>
    <x v="101"/>
    <x v="371"/>
    <s v="Eazy Repair"/>
    <s v="US"/>
    <s v="US"/>
    <n v="5"/>
    <n v="1"/>
    <s v="auto"/>
    <d v="2031-11-01T00:00:00"/>
    <d v="2014-11-14T00:00:00"/>
    <d v="2014-11-14T00:00:00"/>
    <n v="416"/>
    <n v="416"/>
    <n v="1565"/>
    <s v="PURCHASE"/>
    <x v="0"/>
    <n v="1178.23"/>
    <x v="0"/>
    <b v="0"/>
    <x v="0"/>
  </r>
  <r>
    <n v="874253282"/>
    <n v="874253282"/>
    <n v="10000"/>
    <n v="10000"/>
    <x v="163"/>
    <x v="372"/>
    <s v="Fresh eCards"/>
    <s v="US"/>
    <s v="US"/>
    <n v="2"/>
    <n v="1"/>
    <s v="online_gifts"/>
    <d v="2027-08-01T00:00:00"/>
    <d v="2014-04-17T00:00:00"/>
    <d v="2014-04-17T00:00:00"/>
    <n v="457"/>
    <n v="457"/>
    <n v="8956"/>
    <s v="PURCHASE"/>
    <x v="0"/>
    <n v="0"/>
    <x v="1"/>
    <b v="0"/>
    <x v="0"/>
  </r>
  <r>
    <n v="456044564"/>
    <n v="456044564"/>
    <n v="10000"/>
    <n v="650.07000000000005"/>
    <x v="6"/>
    <x v="373"/>
    <s v="Downtown Pub"/>
    <s v="US"/>
    <s v="US"/>
    <n v="5"/>
    <n v="8"/>
    <s v="food"/>
    <d v="2022-07-01T00:00:00"/>
    <d v="2012-10-05T00:00:00"/>
    <d v="2016-08-26T00:00:00"/>
    <n v="746"/>
    <n v="746"/>
    <n v="5658"/>
    <s v="PURCHASE"/>
    <x v="0"/>
    <n v="9349.93"/>
    <x v="0"/>
    <b v="0"/>
    <x v="0"/>
  </r>
  <r>
    <n v="492660818"/>
    <n v="492660818"/>
    <n v="10000"/>
    <n v="6069.15"/>
    <x v="233"/>
    <x v="374"/>
    <s v="Dunkin' Donuts "/>
    <s v="US"/>
    <s v="US"/>
    <n v="9"/>
    <n v="1"/>
    <s v="fastfood"/>
    <d v="2025-07-01T00:00:00"/>
    <d v="2009-10-25T00:00:00"/>
    <d v="2009-10-25T00:00:00"/>
    <n v="451"/>
    <n v="451"/>
    <n v="6155"/>
    <s v="PURCHASE"/>
    <x v="0"/>
    <n v="3930.85"/>
    <x v="0"/>
    <b v="0"/>
    <x v="0"/>
  </r>
  <r>
    <n v="492660818"/>
    <n v="492660818"/>
    <n v="10000"/>
    <n v="1322.45"/>
    <x v="153"/>
    <x v="375"/>
    <s v="West End Beauty "/>
    <s v="US"/>
    <s v="US"/>
    <n v="5"/>
    <n v="1"/>
    <s v="personal care"/>
    <d v="2022-05-01T00:00:00"/>
    <d v="2009-10-25T00:00:00"/>
    <d v="2009-10-25T00:00:00"/>
    <n v="451"/>
    <n v="451"/>
    <n v="6155"/>
    <s v="PURCHASE"/>
    <x v="0"/>
    <n v="8677.5499999999993"/>
    <x v="0"/>
    <b v="0"/>
    <x v="0"/>
  </r>
  <r>
    <n v="451784724"/>
    <n v="451784724"/>
    <n v="10000"/>
    <n v="9971.77"/>
    <x v="194"/>
    <x v="376"/>
    <s v="Wendys "/>
    <s v="US"/>
    <s v="US"/>
    <n v="5"/>
    <n v="1"/>
    <s v="fastfood"/>
    <d v="2026-12-01T00:00:00"/>
    <d v="2015-03-09T00:00:00"/>
    <d v="2015-03-09T00:00:00"/>
    <n v="612"/>
    <n v="612"/>
    <n v="9434"/>
    <s v="PURCHASE"/>
    <x v="0"/>
    <n v="28.23"/>
    <x v="0"/>
    <b v="0"/>
    <x v="0"/>
  </r>
  <r>
    <n v="466967005"/>
    <n v="466967005"/>
    <n v="10000"/>
    <n v="2903.22"/>
    <x v="234"/>
    <x v="377"/>
    <s v="Burger King "/>
    <s v="US"/>
    <s v="US"/>
    <n v="5"/>
    <n v="8"/>
    <s v="fastfood"/>
    <d v="2027-11-01T00:00:00"/>
    <d v="2014-08-18T00:00:00"/>
    <d v="2014-08-18T00:00:00"/>
    <n v="396"/>
    <n v="396"/>
    <n v="5304"/>
    <s v="PURCHASE"/>
    <x v="0"/>
    <n v="7096.78"/>
    <x v="0"/>
    <b v="0"/>
    <x v="0"/>
  </r>
  <r>
    <n v="912085145"/>
    <n v="912085145"/>
    <n v="10000"/>
    <n v="9901.64"/>
    <x v="83"/>
    <x v="378"/>
    <s v="Auntie Anne's "/>
    <s v="US"/>
    <s v="US"/>
    <n v="9"/>
    <n v="1"/>
    <s v="fastfood"/>
    <d v="2025-11-01T00:00:00"/>
    <d v="2015-08-15T00:00:00"/>
    <d v="2016-09-11T00:00:00"/>
    <n v="732"/>
    <n v="732"/>
    <n v="9327"/>
    <s v="PURCHASE"/>
    <x v="0"/>
    <n v="98.36"/>
    <x v="0"/>
    <b v="0"/>
    <x v="0"/>
  </r>
  <r>
    <n v="456044564"/>
    <n v="456044564"/>
    <n v="10000"/>
    <n v="1278.8900000000001"/>
    <x v="108"/>
    <x v="379"/>
    <s v="NY BBQ"/>
    <s v="US"/>
    <s v="US"/>
    <n v="5"/>
    <n v="1"/>
    <s v="food"/>
    <d v="2021-12-01T00:00:00"/>
    <d v="2012-10-05T00:00:00"/>
    <d v="2016-10-05T00:00:00"/>
    <n v="746"/>
    <n v="746"/>
    <n v="5658"/>
    <s v="PURCHASE"/>
    <x v="0"/>
    <n v="8721.11"/>
    <x v="0"/>
    <b v="0"/>
    <x v="0"/>
  </r>
  <r>
    <n v="484705396"/>
    <n v="484705396"/>
    <n v="10000"/>
    <n v="3292.13"/>
    <x v="93"/>
    <x v="380"/>
    <s v="apple.com"/>
    <s v="US"/>
    <s v="US"/>
    <n v="5"/>
    <n v="1"/>
    <s v="online_retail"/>
    <d v="2028-07-01T00:00:00"/>
    <d v="2014-11-21T00:00:00"/>
    <d v="2016-03-19T00:00:00"/>
    <n v="922"/>
    <n v="922"/>
    <n v="4431"/>
    <s v="PURCHASE"/>
    <x v="0"/>
    <n v="6707.87"/>
    <x v="1"/>
    <b v="0"/>
    <x v="0"/>
  </r>
  <r>
    <n v="955320889"/>
    <n v="955320889"/>
    <n v="10000"/>
    <n v="6354.24"/>
    <x v="235"/>
    <x v="381"/>
    <s v="Sunoco Gas "/>
    <s v="US"/>
    <s v="US"/>
    <n v="2"/>
    <n v="1"/>
    <s v="fuel"/>
    <d v="2029-01-01T00:00:00"/>
    <d v="2014-04-29T00:00:00"/>
    <d v="2014-04-29T00:00:00"/>
    <n v="383"/>
    <n v="383"/>
    <n v="5646"/>
    <s v="PURCHASE"/>
    <x v="0"/>
    <n v="3645.76"/>
    <x v="0"/>
    <b v="0"/>
    <x v="0"/>
  </r>
  <r>
    <n v="456044564"/>
    <n v="456044564"/>
    <n v="10000"/>
    <n v="1291.08"/>
    <x v="236"/>
    <x v="382"/>
    <s v="34th BBQ "/>
    <s v="US"/>
    <s v="US"/>
    <n v="9"/>
    <n v="1"/>
    <s v="food"/>
    <d v="2029-04-01T00:00:00"/>
    <d v="2012-10-05T00:00:00"/>
    <d v="2016-10-05T00:00:00"/>
    <n v="746"/>
    <n v="746"/>
    <n v="5658"/>
    <s v="PURCHASE"/>
    <x v="0"/>
    <n v="8708.92"/>
    <x v="0"/>
    <b v="0"/>
    <x v="0"/>
  </r>
  <r>
    <n v="324424797"/>
    <n v="324424797"/>
    <n v="10000"/>
    <n v="9000.73"/>
    <x v="143"/>
    <x v="383"/>
    <s v="Universe Massage "/>
    <s v="US"/>
    <s v="US"/>
    <n v="2"/>
    <n v="1"/>
    <s v="personal care"/>
    <d v="2024-03-01T00:00:00"/>
    <d v="2012-03-09T00:00:00"/>
    <d v="2012-03-09T00:00:00"/>
    <n v="754"/>
    <n v="754"/>
    <n v="6453"/>
    <s v="PURCHASE"/>
    <x v="0"/>
    <n v="999.27"/>
    <x v="0"/>
    <b v="0"/>
    <x v="0"/>
  </r>
  <r>
    <n v="606585165"/>
    <n v="606585165"/>
    <n v="10000"/>
    <n v="6493.28"/>
    <x v="166"/>
    <x v="384"/>
    <s v="Blue Mountain eCards"/>
    <s v="US"/>
    <s v="US"/>
    <n v="5"/>
    <n v="1"/>
    <s v="online_gifts"/>
    <d v="2019-05-01T00:00:00"/>
    <d v="2014-05-07T00:00:00"/>
    <d v="2016-08-19T00:00:00"/>
    <n v="739"/>
    <n v="739"/>
    <n v="8666"/>
    <s v="PURCHASE"/>
    <x v="0"/>
    <n v="3506.72"/>
    <x v="1"/>
    <b v="0"/>
    <x v="0"/>
  </r>
  <r>
    <n v="484705396"/>
    <n v="484705396"/>
    <n v="10000"/>
    <n v="6437.13"/>
    <x v="237"/>
    <x v="385"/>
    <s v="walmart.com"/>
    <s v="US"/>
    <s v="US"/>
    <n v="2"/>
    <n v="1"/>
    <s v="online_retail"/>
    <d v="2030-02-01T00:00:00"/>
    <d v="2014-11-21T00:00:00"/>
    <d v="2016-01-31T00:00:00"/>
    <n v="922"/>
    <n v="922"/>
    <n v="4431"/>
    <s v="PURCHASE"/>
    <x v="0"/>
    <n v="3562.87"/>
    <x v="1"/>
    <b v="0"/>
    <x v="0"/>
  </r>
  <r>
    <n v="457059945"/>
    <n v="457059945"/>
    <n v="10000"/>
    <n v="4084.31"/>
    <x v="91"/>
    <x v="386"/>
    <s v="Apple iTunes"/>
    <s v="US"/>
    <s v="US"/>
    <n v="5"/>
    <n v="1"/>
    <s v="mobileapps"/>
    <d v="2019-05-01T00:00:00"/>
    <d v="2015-12-26T00:00:00"/>
    <d v="2015-12-26T00:00:00"/>
    <n v="194"/>
    <n v="194"/>
    <n v="2470"/>
    <s v="PURCHASE"/>
    <x v="0"/>
    <n v="5915.69"/>
    <x v="1"/>
    <b v="0"/>
    <x v="0"/>
  </r>
  <r>
    <n v="484705396"/>
    <n v="484705396"/>
    <n v="10000"/>
    <n v="3777.76"/>
    <x v="186"/>
    <x v="387"/>
    <s v="alibaba.com"/>
    <s v="US"/>
    <s v="US"/>
    <n v="5"/>
    <n v="1"/>
    <s v="online_retail"/>
    <d v="2022-02-01T00:00:00"/>
    <d v="2014-11-21T00:00:00"/>
    <d v="2016-05-31T00:00:00"/>
    <n v="922"/>
    <n v="922"/>
    <n v="4431"/>
    <s v="PURCHASE"/>
    <x v="0"/>
    <n v="6222.24"/>
    <x v="1"/>
    <b v="0"/>
    <x v="0"/>
  </r>
  <r>
    <n v="883947897"/>
    <n v="883947897"/>
    <n v="10000"/>
    <n v="9855.9599999999991"/>
    <x v="26"/>
    <x v="388"/>
    <s v="Subway "/>
    <s v="US"/>
    <s v="US"/>
    <n v="2"/>
    <n v="1"/>
    <s v="fastfood"/>
    <d v="2027-12-01T00:00:00"/>
    <d v="2013-09-25T00:00:00"/>
    <d v="2013-09-25T00:00:00"/>
    <n v="160"/>
    <n v="160"/>
    <n v="6291"/>
    <s v="PURCHASE"/>
    <x v="0"/>
    <n v="144.04"/>
    <x v="0"/>
    <b v="0"/>
    <x v="0"/>
  </r>
  <r>
    <n v="797440147"/>
    <n v="797440147"/>
    <n v="10000"/>
    <n v="8955.34"/>
    <x v="60"/>
    <x v="389"/>
    <s v="staples.com"/>
    <s v="US"/>
    <s v="US"/>
    <n v="5"/>
    <n v="1"/>
    <s v="online_retail"/>
    <d v="2030-03-01T00:00:00"/>
    <d v="2015-10-27T00:00:00"/>
    <d v="2015-10-27T00:00:00"/>
    <n v="798"/>
    <n v="598"/>
    <n v="8786"/>
    <s v="PURCHASE"/>
    <x v="0"/>
    <n v="1044.6600000000001"/>
    <x v="1"/>
    <b v="0"/>
    <x v="0"/>
  </r>
  <r>
    <n v="406680076"/>
    <n v="406680076"/>
    <n v="10000"/>
    <n v="10000"/>
    <x v="12"/>
    <x v="390"/>
    <s v="In-N-Out "/>
    <s v="US"/>
    <s v="US"/>
    <n v="2"/>
    <n v="1"/>
    <s v="fastfood"/>
    <d v="2023-09-01T00:00:00"/>
    <d v="2015-09-29T00:00:00"/>
    <d v="2015-09-29T00:00:00"/>
    <n v="111"/>
    <n v="111"/>
    <n v="6849"/>
    <s v="PURCHASE"/>
    <x v="0"/>
    <n v="0"/>
    <x v="0"/>
    <b v="0"/>
    <x v="0"/>
  </r>
  <r>
    <n v="591317835"/>
    <n v="591317835"/>
    <n v="10000"/>
    <n v="4425.04"/>
    <x v="208"/>
    <x v="391"/>
    <s v="staples.com"/>
    <s v="US"/>
    <s v="US"/>
    <n v="5"/>
    <n v="1"/>
    <s v="online_retail"/>
    <d v="2028-07-01T00:00:00"/>
    <d v="2015-08-29T00:00:00"/>
    <d v="2015-08-29T00:00:00"/>
    <n v="434"/>
    <n v="434"/>
    <n v="6522"/>
    <s v="PURCHASE"/>
    <x v="0"/>
    <n v="5574.96"/>
    <x v="1"/>
    <b v="0"/>
    <x v="0"/>
  </r>
  <r>
    <n v="671010665"/>
    <n v="671010665"/>
    <n v="10000"/>
    <n v="3103.05"/>
    <x v="238"/>
    <x v="392"/>
    <s v="AMC "/>
    <s v="PR"/>
    <s v="PR"/>
    <n v="5"/>
    <n v="1"/>
    <s v="entertainment"/>
    <d v="2026-02-01T00:00:00"/>
    <d v="2014-12-16T00:00:00"/>
    <d v="2014-12-16T00:00:00"/>
    <n v="243"/>
    <n v="243"/>
    <n v="9731"/>
    <s v="PURCHASE"/>
    <x v="0"/>
    <n v="6896.95"/>
    <x v="0"/>
    <b v="0"/>
    <x v="0"/>
  </r>
  <r>
    <n v="606585165"/>
    <n v="606585165"/>
    <n v="10000"/>
    <n v="2062.5100000000002"/>
    <x v="239"/>
    <x v="393"/>
    <s v="Next Day eCards"/>
    <s v="US"/>
    <s v="US"/>
    <n v="9"/>
    <n v="1"/>
    <s v="online_gifts"/>
    <d v="2019-05-01T00:00:00"/>
    <d v="2014-05-07T00:00:00"/>
    <d v="2016-02-13T00:00:00"/>
    <n v="739"/>
    <n v="739"/>
    <n v="8666"/>
    <s v="PURCHASE"/>
    <x v="0"/>
    <n v="7937.49"/>
    <x v="1"/>
    <b v="0"/>
    <x v="0"/>
  </r>
  <r>
    <n v="589642154"/>
    <n v="589642154"/>
    <n v="10000"/>
    <n v="1855.49"/>
    <x v="124"/>
    <x v="394"/>
    <s v="alibaba.com"/>
    <s v="US"/>
    <s v="US"/>
    <n v="9"/>
    <n v="1"/>
    <s v="online_retail"/>
    <d v="2024-06-01T00:00:00"/>
    <d v="2014-11-14T00:00:00"/>
    <d v="2014-11-14T00:00:00"/>
    <n v="416"/>
    <n v="416"/>
    <n v="1565"/>
    <s v="PURCHASE"/>
    <x v="0"/>
    <n v="8144.51"/>
    <x v="1"/>
    <b v="0"/>
    <x v="0"/>
  </r>
  <r>
    <n v="108614671"/>
    <n v="108614671"/>
    <n v="10000"/>
    <n v="9344.16"/>
    <x v="240"/>
    <x v="395"/>
    <s v="Wendys "/>
    <s v="US"/>
    <s v="US"/>
    <n v="5"/>
    <n v="1"/>
    <s v="fastfood"/>
    <d v="2024-01-01T00:00:00"/>
    <d v="2011-08-26T00:00:00"/>
    <d v="2011-08-26T00:00:00"/>
    <n v="405"/>
    <n v="205"/>
    <n v="9244"/>
    <s v="PURCHASE"/>
    <x v="0"/>
    <n v="655.84"/>
    <x v="0"/>
    <b v="0"/>
    <x v="0"/>
  </r>
  <r>
    <n v="579804669"/>
    <n v="579804669"/>
    <n v="10000"/>
    <n v="3736.74"/>
    <x v="46"/>
    <x v="396"/>
    <s v="oldnavy.com"/>
    <s v="US"/>
    <s v="US"/>
    <n v="2"/>
    <n v="1"/>
    <s v="online_retail"/>
    <d v="2025-08-01T00:00:00"/>
    <d v="2015-08-21T00:00:00"/>
    <d v="2016-06-22T00:00:00"/>
    <n v="426"/>
    <n v="426"/>
    <n v="2737"/>
    <s v="PURCHASE"/>
    <x v="1"/>
    <n v="6263.26"/>
    <x v="1"/>
    <b v="0"/>
    <x v="1"/>
  </r>
  <r>
    <n v="801998121"/>
    <n v="801998121"/>
    <n v="10000"/>
    <n v="7121.97"/>
    <x v="217"/>
    <x v="397"/>
    <s v="discount.com"/>
    <s v="US"/>
    <s v="US"/>
    <n v="90"/>
    <n v="1"/>
    <s v="online_retail"/>
    <d v="2025-07-01T00:00:00"/>
    <d v="2015-11-01T00:00:00"/>
    <d v="2015-11-01T00:00:00"/>
    <n v="138"/>
    <n v="138"/>
    <n v="7296"/>
    <s v="PURCHASE"/>
    <x v="0"/>
    <n v="2878.03"/>
    <x v="1"/>
    <b v="0"/>
    <x v="0"/>
  </r>
  <r>
    <n v="251625315"/>
    <n v="251625315"/>
    <n v="10000"/>
    <n v="2836.96"/>
    <x v="241"/>
    <x v="398"/>
    <s v="In-N-Out "/>
    <s v="US"/>
    <s v="US"/>
    <n v="5"/>
    <n v="1"/>
    <s v="fastfood"/>
    <d v="2030-10-01T00:00:00"/>
    <d v="2013-05-23T00:00:00"/>
    <d v="2013-05-23T00:00:00"/>
    <n v="410"/>
    <n v="410"/>
    <n v="913"/>
    <s v="PURCHASE"/>
    <x v="1"/>
    <n v="7163.04"/>
    <x v="0"/>
    <b v="0"/>
    <x v="1"/>
  </r>
  <r>
    <n v="461839622"/>
    <n v="461839622"/>
    <n v="10000"/>
    <n v="5880.63"/>
    <x v="242"/>
    <x v="399"/>
    <s v="walmart.com"/>
    <s v="US"/>
    <s v="US"/>
    <n v="2"/>
    <n v="1"/>
    <s v="online_retail"/>
    <d v="2027-08-01T00:00:00"/>
    <d v="2010-11-08T00:00:00"/>
    <d v="2010-11-08T00:00:00"/>
    <n v="987"/>
    <n v="987"/>
    <n v="2281"/>
    <s v="PURCHASE"/>
    <x v="0"/>
    <n v="4119.37"/>
    <x v="1"/>
    <b v="0"/>
    <x v="0"/>
  </r>
  <r>
    <n v="468441453"/>
    <n v="468441453"/>
    <n v="10000"/>
    <n v="5714.05"/>
    <x v="195"/>
    <x v="400"/>
    <s v="Uber"/>
    <s v="US"/>
    <s v="US"/>
    <n v="5"/>
    <n v="1"/>
    <s v="rideshare"/>
    <d v="2028-08-01T00:00:00"/>
    <d v="2014-02-05T00:00:00"/>
    <d v="2016-03-15T00:00:00"/>
    <n v="648"/>
    <n v="648"/>
    <n v="7014"/>
    <s v="PURCHASE"/>
    <x v="0"/>
    <n v="4285.95"/>
    <x v="1"/>
    <b v="0"/>
    <x v="0"/>
  </r>
  <r>
    <n v="456044564"/>
    <n v="456044564"/>
    <n v="10000"/>
    <n v="5840.15"/>
    <x v="243"/>
    <x v="401"/>
    <s v="EZ Putt Putt "/>
    <s v="US"/>
    <s v="US"/>
    <n v="9"/>
    <n v="1"/>
    <s v="entertainment"/>
    <d v="2020-09-01T00:00:00"/>
    <d v="2012-10-05T00:00:00"/>
    <d v="2016-11-20T00:00:00"/>
    <n v="746"/>
    <n v="746"/>
    <n v="5658"/>
    <s v="PURCHASE"/>
    <x v="0"/>
    <n v="4159.8500000000004"/>
    <x v="0"/>
    <b v="0"/>
    <x v="0"/>
  </r>
  <r>
    <n v="147951812"/>
    <n v="147951812"/>
    <n v="10000"/>
    <n v="4001.04"/>
    <x v="87"/>
    <x v="402"/>
    <s v="Fresh Flowers"/>
    <s v="US"/>
    <s v="US"/>
    <n v="2"/>
    <n v="1"/>
    <s v="online_gifts"/>
    <d v="2023-08-01T00:00:00"/>
    <d v="2014-12-11T00:00:00"/>
    <d v="2016-04-19T00:00:00"/>
    <n v="223"/>
    <n v="223"/>
    <n v="7760"/>
    <s v="PURCHASE"/>
    <x v="0"/>
    <n v="5998.96"/>
    <x v="1"/>
    <b v="0"/>
    <x v="0"/>
  </r>
  <r>
    <n v="752299461"/>
    <n v="752299461"/>
    <n v="10000"/>
    <n v="5180.6499999999996"/>
    <x v="21"/>
    <x v="403"/>
    <s v="KFC "/>
    <s v="US"/>
    <s v="US"/>
    <n v="9"/>
    <n v="1"/>
    <s v="fastfood"/>
    <d v="2030-11-01T00:00:00"/>
    <d v="2015-05-14T00:00:00"/>
    <d v="2015-05-14T00:00:00"/>
    <n v="261"/>
    <n v="261"/>
    <n v="7334"/>
    <s v="PURCHASE"/>
    <x v="0"/>
    <n v="4819.3500000000004"/>
    <x v="0"/>
    <b v="0"/>
    <x v="0"/>
  </r>
  <r>
    <n v="717128593"/>
    <n v="717128593"/>
    <n v="10000"/>
    <n v="9490.5400000000009"/>
    <x v="95"/>
    <x v="404"/>
    <s v="Best Deli "/>
    <s v="US"/>
    <s v="US"/>
    <n v="5"/>
    <n v="1"/>
    <s v="food"/>
    <d v="2032-01-01T00:00:00"/>
    <d v="2013-04-07T00:00:00"/>
    <d v="2016-02-28T00:00:00"/>
    <n v="673"/>
    <n v="673"/>
    <n v="1697"/>
    <s v="PURCHASE"/>
    <x v="0"/>
    <n v="509.46"/>
    <x v="0"/>
    <b v="0"/>
    <x v="0"/>
  </r>
  <r>
    <n v="865766447"/>
    <n v="865766447"/>
    <n v="10000"/>
    <n v="9520.11"/>
    <x v="244"/>
    <x v="405"/>
    <s v="walmart.com"/>
    <s v="US"/>
    <s v="US"/>
    <n v="5"/>
    <n v="1"/>
    <s v="online_retail"/>
    <d v="2026-04-01T00:00:00"/>
    <d v="2015-07-21T00:00:00"/>
    <d v="2015-07-21T00:00:00"/>
    <n v="962"/>
    <n v="962"/>
    <n v="7538"/>
    <s v="PURCHASE"/>
    <x v="0"/>
    <n v="479.89"/>
    <x v="1"/>
    <b v="0"/>
    <x v="0"/>
  </r>
  <r>
    <n v="456044564"/>
    <n v="456044564"/>
    <n v="10000"/>
    <n v="1664.49"/>
    <x v="245"/>
    <x v="406"/>
    <s v="sears.com"/>
    <s v="US"/>
    <s v="US"/>
    <n v="5"/>
    <n v="99"/>
    <s v="online_retail"/>
    <d v="2023-03-01T00:00:00"/>
    <d v="2012-10-05T00:00:00"/>
    <d v="2016-09-26T00:00:00"/>
    <n v="746"/>
    <n v="746"/>
    <n v="5658"/>
    <s v="PURCHASE"/>
    <x v="0"/>
    <n v="8335.51"/>
    <x v="1"/>
    <b v="0"/>
    <x v="0"/>
  </r>
  <r>
    <n v="537666122"/>
    <n v="537666122"/>
    <n v="10000"/>
    <n v="7585.47"/>
    <x v="246"/>
    <x v="407"/>
    <s v="Dunkin' Donuts "/>
    <s v="US"/>
    <s v="US"/>
    <n v="5"/>
    <n v="1"/>
    <s v="fastfood"/>
    <d v="2027-05-01T00:00:00"/>
    <d v="2015-06-28T00:00:00"/>
    <d v="2015-06-28T00:00:00"/>
    <n v="510"/>
    <n v="510"/>
    <n v="8325"/>
    <s v="PURCHASE"/>
    <x v="0"/>
    <n v="2414.5300000000002"/>
    <x v="0"/>
    <b v="0"/>
    <x v="0"/>
  </r>
  <r>
    <n v="251837688"/>
    <n v="251837688"/>
    <n v="10000"/>
    <n v="8510.2199999999993"/>
    <x v="247"/>
    <x v="408"/>
    <s v="AMC "/>
    <s v="US"/>
    <s v="US"/>
    <n v="5"/>
    <n v="8"/>
    <s v="entertainment"/>
    <d v="2021-01-01T00:00:00"/>
    <d v="2015-07-27T00:00:00"/>
    <d v="2016-10-20T00:00:00"/>
    <n v="246"/>
    <n v="246"/>
    <n v="2329"/>
    <s v="PURCHASE"/>
    <x v="0"/>
    <n v="1489.78"/>
    <x v="0"/>
    <b v="0"/>
    <x v="0"/>
  </r>
  <r>
    <n v="843697122"/>
    <n v="843697122"/>
    <n v="10000"/>
    <n v="2851.1"/>
    <x v="27"/>
    <x v="409"/>
    <s v="amazon.com"/>
    <s v="US"/>
    <s v="US"/>
    <n v="2"/>
    <n v="8"/>
    <s v="online_retail"/>
    <d v="2021-12-01T00:00:00"/>
    <d v="2015-03-14T00:00:00"/>
    <d v="2015-03-14T00:00:00"/>
    <n v="160"/>
    <n v="160"/>
    <n v="7228"/>
    <s v="PURCHASE"/>
    <x v="0"/>
    <n v="7148.9"/>
    <x v="1"/>
    <b v="0"/>
    <x v="0"/>
  </r>
  <r>
    <n v="843697122"/>
    <n v="843697122"/>
    <n v="10000"/>
    <n v="3601.27"/>
    <x v="248"/>
    <x v="410"/>
    <s v="oldnavy.com"/>
    <s v="US"/>
    <s v="US"/>
    <n v="5"/>
    <n v="1"/>
    <s v="online_retail"/>
    <d v="2026-09-01T00:00:00"/>
    <d v="2015-03-14T00:00:00"/>
    <d v="2015-03-14T00:00:00"/>
    <n v="160"/>
    <n v="160"/>
    <n v="7228"/>
    <s v="PURCHASE"/>
    <x v="0"/>
    <n v="6398.73"/>
    <x v="1"/>
    <b v="0"/>
    <x v="0"/>
  </r>
  <r>
    <n v="537666122"/>
    <n v="537666122"/>
    <n v="10000"/>
    <n v="7884.23"/>
    <x v="249"/>
    <x v="411"/>
    <s v="EZ Putt Putt "/>
    <s v="US"/>
    <s v="US"/>
    <n v="5"/>
    <n v="1"/>
    <s v="entertainment"/>
    <d v="2021-01-01T00:00:00"/>
    <d v="2015-06-28T00:00:00"/>
    <d v="2015-06-28T00:00:00"/>
    <n v="510"/>
    <n v="510"/>
    <n v="8325"/>
    <s v="PURCHASE"/>
    <x v="1"/>
    <n v="2115.77"/>
    <x v="0"/>
    <b v="0"/>
    <x v="1"/>
  </r>
  <r>
    <n v="954119660"/>
    <n v="954119660"/>
    <n v="10000"/>
    <n v="3482.1"/>
    <x v="250"/>
    <x v="412"/>
    <s v="EZ Putt Putt "/>
    <s v="US"/>
    <s v="US"/>
    <n v="9"/>
    <n v="1"/>
    <s v="entertainment"/>
    <d v="2026-02-01T00:00:00"/>
    <d v="2015-06-19T00:00:00"/>
    <d v="2015-06-19T00:00:00"/>
    <n v="948"/>
    <n v="948"/>
    <n v="7436"/>
    <s v="PURCHASE"/>
    <x v="0"/>
    <n v="6517.9"/>
    <x v="0"/>
    <b v="0"/>
    <x v="0"/>
  </r>
  <r>
    <n v="537986365"/>
    <n v="537986365"/>
    <n v="10000"/>
    <n v="3302.6"/>
    <x v="251"/>
    <x v="413"/>
    <s v="AMC "/>
    <s v="US"/>
    <s v="US"/>
    <n v="9"/>
    <n v="1"/>
    <s v="entertainment"/>
    <d v="2021-01-01T00:00:00"/>
    <d v="2014-06-23T00:00:00"/>
    <d v="2014-06-23T00:00:00"/>
    <n v="626"/>
    <n v="626"/>
    <n v="5914"/>
    <s v="PURCHASE"/>
    <x v="0"/>
    <n v="6697.4"/>
    <x v="0"/>
    <b v="0"/>
    <x v="0"/>
  </r>
  <r>
    <n v="456044564"/>
    <n v="456044564"/>
    <n v="10000"/>
    <n v="2835.76"/>
    <x v="112"/>
    <x v="414"/>
    <s v="ebay.com"/>
    <s v="US"/>
    <s v="US"/>
    <n v="2"/>
    <n v="1"/>
    <s v="online_retail"/>
    <d v="2026-07-01T00:00:00"/>
    <d v="2012-10-05T00:00:00"/>
    <d v="2016-08-26T00:00:00"/>
    <n v="746"/>
    <n v="746"/>
    <n v="5658"/>
    <s v="PURCHASE"/>
    <x v="0"/>
    <n v="7164.24"/>
    <x v="1"/>
    <b v="0"/>
    <x v="0"/>
  </r>
  <r>
    <n v="456044564"/>
    <n v="456044564"/>
    <n v="10000"/>
    <n v="3864.44"/>
    <x v="213"/>
    <x v="415"/>
    <s v="EZ Putt Putt "/>
    <s v="US"/>
    <s v="US"/>
    <n v="5"/>
    <n v="1"/>
    <s v="entertainment"/>
    <d v="2029-07-01T00:00:00"/>
    <d v="2012-10-05T00:00:00"/>
    <d v="2016-02-05T00:00:00"/>
    <n v="746"/>
    <n v="746"/>
    <n v="5658"/>
    <s v="PURCHASE"/>
    <x v="0"/>
    <n v="6135.56"/>
    <x v="0"/>
    <b v="0"/>
    <x v="0"/>
  </r>
  <r>
    <n v="452235002"/>
    <n v="452235002"/>
    <n v="10000"/>
    <n v="8534.9699999999993"/>
    <x v="252"/>
    <x v="416"/>
    <s v="Uptown BBQ"/>
    <s v="US"/>
    <s v="US"/>
    <n v="9"/>
    <n v="1"/>
    <s v="food"/>
    <d v="2022-08-01T00:00:00"/>
    <d v="2014-02-22T00:00:00"/>
    <d v="2014-02-22T00:00:00"/>
    <n v="165"/>
    <n v="165"/>
    <n v="6424"/>
    <s v="PURCHASE"/>
    <x v="0"/>
    <n v="1465.03"/>
    <x v="0"/>
    <b v="0"/>
    <x v="0"/>
  </r>
  <r>
    <n v="589642154"/>
    <n v="589642154"/>
    <n v="10000"/>
    <n v="7218.46"/>
    <x v="253"/>
    <x v="417"/>
    <s v="1st Restaurant"/>
    <s v="US"/>
    <s v="US"/>
    <n v="9"/>
    <n v="1"/>
    <s v="food"/>
    <d v="2019-12-01T00:00:00"/>
    <d v="2014-11-14T00:00:00"/>
    <d v="2016-10-10T00:00:00"/>
    <n v="416"/>
    <n v="416"/>
    <n v="1565"/>
    <s v="PURCHASE"/>
    <x v="0"/>
    <n v="2781.54"/>
    <x v="0"/>
    <b v="0"/>
    <x v="0"/>
  </r>
  <r>
    <n v="456044564"/>
    <n v="456044564"/>
    <n v="10000"/>
    <n v="2617.63"/>
    <x v="211"/>
    <x v="418"/>
    <s v="Ray's Fries "/>
    <s v="US"/>
    <s v="US"/>
    <n v="9"/>
    <n v="8"/>
    <s v="food"/>
    <d v="2027-02-01T00:00:00"/>
    <d v="2012-10-05T00:00:00"/>
    <d v="2016-02-05T00:00:00"/>
    <n v="746"/>
    <n v="746"/>
    <n v="5658"/>
    <s v="PURCHASE"/>
    <x v="0"/>
    <n v="7382.37"/>
    <x v="0"/>
    <b v="0"/>
    <x v="0"/>
  </r>
  <r>
    <n v="537986365"/>
    <n v="537986365"/>
    <n v="10000"/>
    <n v="5525.2"/>
    <x v="221"/>
    <x v="419"/>
    <s v="Renaissance Hotel "/>
    <s v="US"/>
    <s v="US"/>
    <n v="9"/>
    <n v="1"/>
    <s v="hotels"/>
    <d v="2025-03-01T00:00:00"/>
    <d v="2014-06-23T00:00:00"/>
    <d v="2014-06-23T00:00:00"/>
    <n v="511"/>
    <n v="511"/>
    <n v="2847"/>
    <s v="PURCHASE"/>
    <x v="0"/>
    <n v="4474.8"/>
    <x v="1"/>
    <b v="0"/>
    <x v="0"/>
  </r>
  <r>
    <n v="752299461"/>
    <n v="752299461"/>
    <n v="10000"/>
    <n v="2237.12"/>
    <x v="59"/>
    <x v="420"/>
    <s v="Starbucks "/>
    <s v="US"/>
    <s v="US"/>
    <n v="5"/>
    <n v="8"/>
    <s v="fastfood"/>
    <d v="2022-02-01T00:00:00"/>
    <d v="2015-05-14T00:00:00"/>
    <d v="2016-02-23T00:00:00"/>
    <n v="261"/>
    <n v="261"/>
    <n v="7334"/>
    <s v="PURCHASE"/>
    <x v="0"/>
    <n v="7762.88"/>
    <x v="1"/>
    <b v="0"/>
    <x v="0"/>
  </r>
  <r>
    <n v="820901489"/>
    <n v="820901489"/>
    <n v="10000"/>
    <n v="4124.2700000000004"/>
    <x v="175"/>
    <x v="421"/>
    <s v="Apple iTunes"/>
    <s v="US"/>
    <s v="US"/>
    <n v="9"/>
    <n v="99"/>
    <s v="mobileapps"/>
    <d v="2028-06-01T00:00:00"/>
    <d v="2015-09-19T00:00:00"/>
    <d v="2015-09-19T00:00:00"/>
    <n v="325"/>
    <n v="325"/>
    <n v="1999"/>
    <s v="PURCHASE"/>
    <x v="0"/>
    <n v="5875.73"/>
    <x v="1"/>
    <b v="0"/>
    <x v="0"/>
  </r>
  <r>
    <n v="537986365"/>
    <n v="537986365"/>
    <n v="10000"/>
    <n v="4224.08"/>
    <x v="61"/>
    <x v="272"/>
    <s v="Hyatt House "/>
    <s v="US"/>
    <s v="US"/>
    <n v="5"/>
    <n v="1"/>
    <s v="hotels"/>
    <d v="2020-03-01T00:00:00"/>
    <d v="2014-06-23T00:00:00"/>
    <d v="2014-06-23T00:00:00"/>
    <n v="511"/>
    <n v="511"/>
    <n v="2847"/>
    <s v="PURCHASE"/>
    <x v="0"/>
    <n v="5775.92"/>
    <x v="1"/>
    <b v="0"/>
    <x v="0"/>
  </r>
  <r>
    <n v="211818721"/>
    <n v="211818721"/>
    <n v="10000"/>
    <n v="2567.83"/>
    <x v="85"/>
    <x v="422"/>
    <s v="Virgin Airlines"/>
    <s v="US"/>
    <s v="US"/>
    <n v="2"/>
    <n v="1"/>
    <s v="airline"/>
    <d v="2031-04-01T00:00:00"/>
    <d v="2015-01-06T00:00:00"/>
    <d v="2015-01-06T00:00:00"/>
    <n v="933"/>
    <n v="933"/>
    <n v="2771"/>
    <s v="PURCHASE"/>
    <x v="0"/>
    <n v="7432.17"/>
    <x v="1"/>
    <b v="0"/>
    <x v="0"/>
  </r>
  <r>
    <n v="862899596"/>
    <n v="862899596"/>
    <n v="10000"/>
    <n v="1058.69"/>
    <x v="119"/>
    <x v="13"/>
    <s v="Shell Tire"/>
    <s v="US"/>
    <s v="US"/>
    <n v="5"/>
    <n v="8"/>
    <s v="auto"/>
    <d v="2028-01-01T00:00:00"/>
    <d v="2015-11-11T00:00:00"/>
    <d v="2015-11-11T00:00:00"/>
    <n v="934"/>
    <n v="934"/>
    <n v="9371"/>
    <s v="ADDRESS_VERIFICATION"/>
    <x v="0"/>
    <n v="8941.31"/>
    <x v="1"/>
    <b v="0"/>
    <x v="0"/>
  </r>
  <r>
    <n v="997944219"/>
    <n v="997944219"/>
    <n v="10000"/>
    <n v="6434.63"/>
    <x v="254"/>
    <x v="423"/>
    <s v="Universe Massage "/>
    <s v="US"/>
    <s v="US"/>
    <n v="9"/>
    <n v="1"/>
    <s v="personal care"/>
    <d v="2031-03-01T00:00:00"/>
    <d v="2013-08-31T00:00:00"/>
    <d v="2016-04-24T00:00:00"/>
    <n v="180"/>
    <n v="180"/>
    <n v="169"/>
    <s v="PURCHASE"/>
    <x v="0"/>
    <n v="3565.37"/>
    <x v="0"/>
    <b v="0"/>
    <x v="0"/>
  </r>
  <r>
    <n v="456044564"/>
    <n v="456044564"/>
    <n v="10000"/>
    <n v="2550.4699999999998"/>
    <x v="66"/>
    <x v="13"/>
    <s v="1st Sandwitch Bar "/>
    <s v="US"/>
    <s v="US"/>
    <n v="2"/>
    <n v="8"/>
    <s v="food"/>
    <d v="2030-04-01T00:00:00"/>
    <d v="2012-10-05T00:00:00"/>
    <d v="2016-01-17T00:00:00"/>
    <n v="746"/>
    <n v="746"/>
    <n v="5658"/>
    <s v="ADDRESS_VERIFICATION"/>
    <x v="0"/>
    <n v="7449.53"/>
    <x v="1"/>
    <b v="0"/>
    <x v="0"/>
  </r>
  <r>
    <n v="468260493"/>
    <n v="468260493"/>
    <n v="10000"/>
    <n v="9942.49"/>
    <x v="131"/>
    <x v="424"/>
    <s v="Mobil Gas "/>
    <s v="US"/>
    <s v="US"/>
    <n v="9"/>
    <n v="1"/>
    <s v="fuel"/>
    <d v="2022-12-01T00:00:00"/>
    <d v="2015-09-21T00:00:00"/>
    <d v="2016-06-07T00:00:00"/>
    <n v="151"/>
    <n v="151"/>
    <n v="983"/>
    <s v="PURCHASE"/>
    <x v="0"/>
    <n v="57.51"/>
    <x v="0"/>
    <b v="0"/>
    <x v="0"/>
  </r>
  <r>
    <n v="138312134"/>
    <n v="138312134"/>
    <n v="10000"/>
    <n v="8799.58"/>
    <x v="81"/>
    <x v="425"/>
    <s v="oldnavy.com"/>
    <s v="US"/>
    <s v="US"/>
    <n v="2"/>
    <n v="1"/>
    <s v="online_retail"/>
    <d v="2019-03-01T00:00:00"/>
    <d v="2015-06-09T00:00:00"/>
    <d v="2015-06-09T00:00:00"/>
    <n v="806"/>
    <n v="806"/>
    <n v="4093"/>
    <s v="PURCHASE"/>
    <x v="0"/>
    <n v="1200.42"/>
    <x v="1"/>
    <b v="0"/>
    <x v="0"/>
  </r>
  <r>
    <n v="141094116"/>
    <n v="141094116"/>
    <n v="10000"/>
    <n v="8816.39"/>
    <x v="184"/>
    <x v="426"/>
    <s v="target.com"/>
    <s v="US"/>
    <s v="US"/>
    <n v="80"/>
    <n v="1"/>
    <s v="online_retail"/>
    <d v="2025-06-01T00:00:00"/>
    <d v="2011-12-22T00:00:00"/>
    <d v="2011-12-22T00:00:00"/>
    <n v="961"/>
    <n v="961"/>
    <n v="662"/>
    <s v="PURCHASE"/>
    <x v="0"/>
    <n v="1183.6099999999999"/>
    <x v="1"/>
    <b v="0"/>
    <x v="0"/>
  </r>
  <r>
    <n v="456044564"/>
    <n v="456044564"/>
    <n v="10000"/>
    <n v="583.44000000000005"/>
    <x v="255"/>
    <x v="427"/>
    <s v="34th BBQ "/>
    <s v="US"/>
    <s v="US"/>
    <n v="2"/>
    <n v="1"/>
    <s v="food"/>
    <d v="2023-03-01T00:00:00"/>
    <d v="2012-10-05T00:00:00"/>
    <d v="2016-03-29T00:00:00"/>
    <n v="746"/>
    <n v="746"/>
    <n v="5658"/>
    <s v="PURCHASE"/>
    <x v="0"/>
    <n v="9416.56"/>
    <x v="0"/>
    <b v="0"/>
    <x v="0"/>
  </r>
  <r>
    <n v="883947897"/>
    <n v="883947897"/>
    <n v="10000"/>
    <n v="9936.91"/>
    <x v="9"/>
    <x v="428"/>
    <s v="Shake Shack "/>
    <s v="US"/>
    <s v="US"/>
    <n v="5"/>
    <n v="1"/>
    <s v="fastfood"/>
    <d v="2022-03-01T00:00:00"/>
    <d v="2013-09-25T00:00:00"/>
    <d v="2013-09-25T00:00:00"/>
    <n v="160"/>
    <n v="160"/>
    <n v="6291"/>
    <s v="PURCHASE"/>
    <x v="0"/>
    <n v="63.09"/>
    <x v="0"/>
    <b v="0"/>
    <x v="0"/>
  </r>
  <r>
    <n v="698997132"/>
    <n v="698997132"/>
    <n v="10000"/>
    <n v="8955.89"/>
    <x v="51"/>
    <x v="429"/>
    <s v="WSC "/>
    <s v="US"/>
    <s v="US"/>
    <n v="5"/>
    <n v="1"/>
    <s v="health"/>
    <d v="2027-11-01T00:00:00"/>
    <d v="2015-01-25T00:00:00"/>
    <d v="2015-01-25T00:00:00"/>
    <n v="703"/>
    <n v="703"/>
    <n v="3702"/>
    <s v="PURCHASE"/>
    <x v="0"/>
    <n v="1044.1099999999999"/>
    <x v="1"/>
    <b v="0"/>
    <x v="0"/>
  </r>
  <r>
    <n v="985096705"/>
    <n v="985096705"/>
    <n v="10000"/>
    <n v="9881.81"/>
    <x v="172"/>
    <x v="430"/>
    <s v="Mobile eCards"/>
    <s v="US"/>
    <s v="US"/>
    <n v="2"/>
    <n v="1"/>
    <s v="online_gifts"/>
    <d v="2018-05-01T00:00:00"/>
    <d v="2015-10-30T00:00:00"/>
    <d v="2015-10-30T00:00:00"/>
    <n v="920"/>
    <n v="920"/>
    <n v="4016"/>
    <s v="PURCHASE"/>
    <x v="0"/>
    <n v="118.19"/>
    <x v="1"/>
    <b v="0"/>
    <x v="0"/>
  </r>
  <r>
    <n v="768143160"/>
    <n v="768143160"/>
    <n v="10000"/>
    <n v="1937.88"/>
    <x v="256"/>
    <x v="369"/>
    <s v="Play Store"/>
    <s v="US"/>
    <s v="US"/>
    <n v="9"/>
    <n v="1"/>
    <s v="mobileapps"/>
    <d v="2027-02-01T00:00:00"/>
    <d v="2015-12-17T00:00:00"/>
    <d v="2015-12-17T00:00:00"/>
    <n v="230"/>
    <n v="230"/>
    <n v="2051"/>
    <s v="PURCHASE"/>
    <x v="0"/>
    <n v="8062.12"/>
    <x v="1"/>
    <b v="0"/>
    <x v="0"/>
  </r>
  <r>
    <n v="606585165"/>
    <n v="606585165"/>
    <n v="10000"/>
    <n v="7424.26"/>
    <x v="226"/>
    <x v="431"/>
    <s v="Fresh eCards"/>
    <s v="US"/>
    <s v="US"/>
    <n v="5"/>
    <n v="1"/>
    <s v="online_gifts"/>
    <d v="2026-07-01T00:00:00"/>
    <d v="2014-05-07T00:00:00"/>
    <d v="2016-11-08T00:00:00"/>
    <n v="739"/>
    <n v="739"/>
    <n v="8666"/>
    <s v="PURCHASE"/>
    <x v="0"/>
    <n v="2575.7399999999998"/>
    <x v="1"/>
    <b v="0"/>
    <x v="0"/>
  </r>
  <r>
    <n v="765243552"/>
    <n v="765243552"/>
    <n v="10000"/>
    <n v="3169.5"/>
    <x v="257"/>
    <x v="432"/>
    <s v="34th BBQ "/>
    <s v="US"/>
    <s v="US"/>
    <n v="2"/>
    <n v="1"/>
    <s v="food"/>
    <d v="2019-09-01T00:00:00"/>
    <d v="2014-06-04T00:00:00"/>
    <d v="2014-06-04T00:00:00"/>
    <n v="957"/>
    <n v="957"/>
    <n v="6934"/>
    <s v="PURCHASE"/>
    <x v="0"/>
    <n v="6830.5"/>
    <x v="0"/>
    <b v="0"/>
    <x v="0"/>
  </r>
  <r>
    <n v="524279600"/>
    <n v="524279600"/>
    <n v="10000"/>
    <n v="5243.92"/>
    <x v="152"/>
    <x v="433"/>
    <s v="Convenient Tire"/>
    <s v="US"/>
    <s v="US"/>
    <n v="5"/>
    <n v="8"/>
    <s v="auto"/>
    <d v="2018-07-01T00:00:00"/>
    <d v="2015-02-01T00:00:00"/>
    <d v="2015-02-01T00:00:00"/>
    <n v="163"/>
    <n v="163"/>
    <n v="7679"/>
    <s v="PURCHASE"/>
    <x v="0"/>
    <n v="4756.08"/>
    <x v="0"/>
    <b v="0"/>
    <x v="0"/>
  </r>
  <r>
    <n v="372563955"/>
    <n v="372563955"/>
    <n v="10000"/>
    <n v="4435.82"/>
    <x v="258"/>
    <x v="434"/>
    <s v="Lyft"/>
    <s v="US"/>
    <s v="US"/>
    <n v="2"/>
    <n v="1"/>
    <s v="rideshare"/>
    <d v="2020-06-01T00:00:00"/>
    <d v="2015-06-25T00:00:00"/>
    <d v="2015-06-25T00:00:00"/>
    <n v="191"/>
    <n v="191"/>
    <n v="1147"/>
    <s v="PURCHASE"/>
    <x v="0"/>
    <n v="5564.18"/>
    <x v="1"/>
    <b v="0"/>
    <x v="0"/>
  </r>
  <r>
    <n v="354888922"/>
    <n v="354888922"/>
    <n v="10000"/>
    <n v="9847.11"/>
    <x v="197"/>
    <x v="435"/>
    <s v="Lyft"/>
    <s v="US"/>
    <s v="US"/>
    <n v="2"/>
    <n v="1"/>
    <s v="rideshare"/>
    <d v="2030-09-01T00:00:00"/>
    <d v="2015-07-26T00:00:00"/>
    <d v="2015-07-26T00:00:00"/>
    <n v="293"/>
    <n v="293"/>
    <n v="1777"/>
    <s v="PURCHASE"/>
    <x v="0"/>
    <n v="152.88999999999999"/>
    <x v="1"/>
    <b v="0"/>
    <x v="0"/>
  </r>
  <r>
    <n v="251837688"/>
    <n v="251837688"/>
    <n v="10000"/>
    <n v="8359.4699999999993"/>
    <x v="215"/>
    <x v="436"/>
    <s v="Best Bistro "/>
    <s v="US"/>
    <s v="US"/>
    <n v="5"/>
    <n v="8"/>
    <s v="food"/>
    <d v="2021-08-01T00:00:00"/>
    <d v="2015-07-27T00:00:00"/>
    <d v="2016-04-06T00:00:00"/>
    <n v="738"/>
    <n v="738"/>
    <n v="3562"/>
    <s v="PURCHASE"/>
    <x v="0"/>
    <n v="1640.53"/>
    <x v="0"/>
    <b v="0"/>
    <x v="0"/>
  </r>
  <r>
    <n v="329329907"/>
    <n v="329329907"/>
    <n v="10000"/>
    <n v="6335.79"/>
    <x v="163"/>
    <x v="437"/>
    <s v="gap.com"/>
    <s v="US"/>
    <s v="US"/>
    <n v="5"/>
    <n v="1"/>
    <s v="online_retail"/>
    <d v="2023-11-01T00:00:00"/>
    <d v="2012-09-10T00:00:00"/>
    <d v="2016-02-29T00:00:00"/>
    <n v="609"/>
    <n v="609"/>
    <n v="414"/>
    <s v="PURCHASE"/>
    <x v="0"/>
    <n v="3664.21"/>
    <x v="1"/>
    <b v="0"/>
    <x v="0"/>
  </r>
  <r>
    <n v="594564236"/>
    <n v="594564236"/>
    <n v="10000"/>
    <n v="9035.65"/>
    <x v="91"/>
    <x v="438"/>
    <s v="hulu.com"/>
    <s v="US"/>
    <s v="US"/>
    <n v="5"/>
    <n v="1"/>
    <s v="online_subscriptions"/>
    <d v="2030-07-01T00:00:00"/>
    <d v="2015-07-13T00:00:00"/>
    <d v="2016-08-18T00:00:00"/>
    <n v="712"/>
    <n v="712"/>
    <n v="5090"/>
    <s v="PURCHASE"/>
    <x v="0"/>
    <n v="964.35"/>
    <x v="1"/>
    <b v="0"/>
    <x v="0"/>
  </r>
  <r>
    <n v="459485119"/>
    <n v="459485119"/>
    <n v="10000"/>
    <n v="2919.56"/>
    <x v="181"/>
    <x v="439"/>
    <s v="AMC "/>
    <s v="US"/>
    <s v="US"/>
    <n v="5"/>
    <n v="8"/>
    <s v="entertainment"/>
    <d v="2027-08-01T00:00:00"/>
    <d v="2013-03-15T00:00:00"/>
    <d v="2013-03-15T00:00:00"/>
    <n v="639"/>
    <n v="639"/>
    <n v="0"/>
    <s v="PURCHASE"/>
    <x v="0"/>
    <n v="7080.44"/>
    <x v="0"/>
    <b v="0"/>
    <x v="0"/>
  </r>
  <r>
    <n v="520717889"/>
    <n v="520717889"/>
    <n v="10000"/>
    <n v="3629.16"/>
    <x v="162"/>
    <x v="440"/>
    <s v="San Francisco Post"/>
    <s v="US"/>
    <s v="US"/>
    <n v="5"/>
    <n v="1"/>
    <s v="subscriptions"/>
    <d v="2021-06-01T00:00:00"/>
    <d v="2015-01-12T00:00:00"/>
    <d v="2016-10-14T00:00:00"/>
    <n v="465"/>
    <n v="465"/>
    <n v="5358"/>
    <s v="PURCHASE"/>
    <x v="0"/>
    <n v="6370.84"/>
    <x v="1"/>
    <b v="0"/>
    <x v="0"/>
  </r>
  <r>
    <n v="456044564"/>
    <n v="456044564"/>
    <n v="10000"/>
    <n v="688.91"/>
    <x v="259"/>
    <x v="441"/>
    <s v="Regal Cinemas "/>
    <s v="US"/>
    <s v="US"/>
    <n v="9"/>
    <n v="1"/>
    <s v="entertainment"/>
    <d v="2022-10-01T00:00:00"/>
    <d v="2012-10-05T00:00:00"/>
    <d v="2016-11-03T00:00:00"/>
    <n v="746"/>
    <n v="746"/>
    <n v="5658"/>
    <s v="PURCHASE"/>
    <x v="0"/>
    <n v="9311.09"/>
    <x v="0"/>
    <b v="0"/>
    <x v="0"/>
  </r>
  <r>
    <n v="720097429"/>
    <n v="720097429"/>
    <n v="10000"/>
    <n v="9737.8799999999992"/>
    <x v="236"/>
    <x v="442"/>
    <s v="Annies Fries"/>
    <s v="US"/>
    <s v="US"/>
    <n v="5"/>
    <n v="1"/>
    <s v="food"/>
    <d v="2023-11-01T00:00:00"/>
    <d v="2014-12-27T00:00:00"/>
    <d v="2016-01-17T00:00:00"/>
    <n v="663"/>
    <n v="663"/>
    <n v="389"/>
    <s v="PURCHASE"/>
    <x v="0"/>
    <n v="262.12"/>
    <x v="0"/>
    <b v="0"/>
    <x v="0"/>
  </r>
  <r>
    <n v="661555220"/>
    <n v="661555220"/>
    <n v="10000"/>
    <n v="10000"/>
    <x v="83"/>
    <x v="443"/>
    <s v="Wendys "/>
    <s v="US"/>
    <s v="US"/>
    <n v="9"/>
    <n v="8"/>
    <s v="fastfood"/>
    <d v="2024-11-01T00:00:00"/>
    <d v="2011-01-10T00:00:00"/>
    <d v="2011-01-10T00:00:00"/>
    <n v="867"/>
    <n v="867"/>
    <n v="8240"/>
    <s v="PURCHASE"/>
    <x v="0"/>
    <n v="0"/>
    <x v="0"/>
    <b v="0"/>
    <x v="0"/>
  </r>
  <r>
    <n v="169746837"/>
    <n v="169746837"/>
    <n v="10000"/>
    <n v="6486.37"/>
    <x v="81"/>
    <x v="444"/>
    <s v="Lyft"/>
    <s v="US"/>
    <s v="US"/>
    <n v="2"/>
    <n v="1"/>
    <s v="rideshare"/>
    <d v="2028-10-01T00:00:00"/>
    <d v="2015-05-25T00:00:00"/>
    <d v="2016-03-20T00:00:00"/>
    <n v="406"/>
    <n v="406"/>
    <n v="4621"/>
    <s v="PURCHASE"/>
    <x v="0"/>
    <n v="3513.63"/>
    <x v="1"/>
    <b v="0"/>
    <x v="0"/>
  </r>
  <r>
    <n v="671010665"/>
    <n v="671010665"/>
    <n v="10000"/>
    <n v="1381.32"/>
    <x v="136"/>
    <x v="445"/>
    <s v="AMC "/>
    <s v="US"/>
    <s v="US"/>
    <n v="5"/>
    <n v="1"/>
    <s v="entertainment"/>
    <d v="2019-03-01T00:00:00"/>
    <d v="2014-12-16T00:00:00"/>
    <d v="2016-07-09T00:00:00"/>
    <n v="243"/>
    <n v="243"/>
    <n v="9731"/>
    <s v="PURCHASE"/>
    <x v="0"/>
    <n v="8618.68"/>
    <x v="1"/>
    <b v="0"/>
    <x v="0"/>
  </r>
  <r>
    <n v="752299461"/>
    <n v="752299461"/>
    <n v="10000"/>
    <n v="2889.39"/>
    <x v="13"/>
    <x v="446"/>
    <s v="Sunoco Gas "/>
    <s v="US"/>
    <s v="US"/>
    <n v="9"/>
    <n v="1"/>
    <s v="fuel"/>
    <d v="2020-12-01T00:00:00"/>
    <d v="2015-05-14T00:00:00"/>
    <d v="2016-02-23T00:00:00"/>
    <n v="261"/>
    <n v="261"/>
    <n v="7334"/>
    <s v="PURCHASE"/>
    <x v="0"/>
    <n v="7110.61"/>
    <x v="0"/>
    <b v="0"/>
    <x v="0"/>
  </r>
  <r>
    <n v="718721492"/>
    <n v="718721492"/>
    <n v="10000"/>
    <n v="9001.15"/>
    <x v="125"/>
    <x v="447"/>
    <s v="Wayfair.com"/>
    <s v="US"/>
    <s v="US"/>
    <n v="5"/>
    <n v="1"/>
    <s v="furniture"/>
    <d v="2029-04-01T00:00:00"/>
    <d v="2015-01-16T00:00:00"/>
    <d v="2015-01-16T00:00:00"/>
    <n v="209"/>
    <n v="209"/>
    <n v="4472"/>
    <s v="PURCHASE"/>
    <x v="0"/>
    <n v="998.85"/>
    <x v="0"/>
    <b v="0"/>
    <x v="0"/>
  </r>
  <r>
    <n v="456044564"/>
    <n v="456044564"/>
    <n v="10000"/>
    <n v="3871.28"/>
    <x v="260"/>
    <x v="448"/>
    <s v="sears.com"/>
    <s v="US"/>
    <s v="US"/>
    <n v="2"/>
    <n v="8"/>
    <s v="online_retail"/>
    <d v="2027-07-01T00:00:00"/>
    <d v="2012-10-05T00:00:00"/>
    <d v="2016-05-25T00:00:00"/>
    <n v="746"/>
    <n v="746"/>
    <n v="5658"/>
    <s v="PURCHASE"/>
    <x v="0"/>
    <n v="6128.72"/>
    <x v="1"/>
    <b v="0"/>
    <x v="0"/>
  </r>
  <r>
    <n v="591317835"/>
    <n v="591317835"/>
    <n v="10000"/>
    <n v="5068.16"/>
    <x v="32"/>
    <x v="449"/>
    <s v="Dunkin' Donuts "/>
    <s v="US"/>
    <s v="US"/>
    <n v="5"/>
    <n v="1"/>
    <s v="fastfood"/>
    <d v="2021-02-01T00:00:00"/>
    <d v="2015-08-29T00:00:00"/>
    <d v="2015-08-29T00:00:00"/>
    <n v="565"/>
    <n v="565"/>
    <n v="3699"/>
    <s v="PURCHASE"/>
    <x v="0"/>
    <n v="4931.84"/>
    <x v="0"/>
    <b v="0"/>
    <x v="0"/>
  </r>
  <r>
    <n v="888231319"/>
    <n v="888231319"/>
    <n v="10000"/>
    <n v="734.17"/>
    <x v="212"/>
    <x v="450"/>
    <s v="AMC "/>
    <s v="US"/>
    <s v="US"/>
    <n v="2"/>
    <n v="1"/>
    <s v="entertainment"/>
    <d v="2028-10-01T00:00:00"/>
    <d v="2015-04-09T00:00:00"/>
    <d v="2016-02-07T00:00:00"/>
    <n v="486"/>
    <n v="486"/>
    <n v="6743"/>
    <s v="PURCHASE"/>
    <x v="0"/>
    <n v="9265.83"/>
    <x v="0"/>
    <b v="0"/>
    <x v="0"/>
  </r>
  <r>
    <n v="329329907"/>
    <n v="329329907"/>
    <n v="10000"/>
    <n v="7984.64"/>
    <x v="169"/>
    <x v="451"/>
    <s v="Wendys "/>
    <s v="US"/>
    <s v="US"/>
    <n v="5"/>
    <n v="1"/>
    <s v="fastfood"/>
    <d v="2029-06-01T00:00:00"/>
    <d v="2012-09-10T00:00:00"/>
    <d v="2016-02-29T00:00:00"/>
    <n v="609"/>
    <n v="609"/>
    <n v="414"/>
    <s v="PURCHASE"/>
    <x v="0"/>
    <n v="2015.36"/>
    <x v="0"/>
    <b v="0"/>
    <x v="0"/>
  </r>
  <r>
    <n v="537666122"/>
    <n v="537666122"/>
    <n v="10000"/>
    <n v="9137.16"/>
    <x v="189"/>
    <x v="13"/>
    <s v="Hardee's "/>
    <s v="US"/>
    <s v="US"/>
    <n v="9"/>
    <n v="1"/>
    <s v="fastfood"/>
    <d v="2023-05-01T00:00:00"/>
    <d v="2015-06-28T00:00:00"/>
    <d v="2015-06-28T00:00:00"/>
    <n v="510"/>
    <n v="510"/>
    <n v="8325"/>
    <s v="ADDRESS_VERIFICATION"/>
    <x v="0"/>
    <n v="862.84"/>
    <x v="1"/>
    <b v="0"/>
    <x v="0"/>
  </r>
  <r>
    <n v="468441453"/>
    <n v="468441453"/>
    <n v="10000"/>
    <n v="4370.9799999999996"/>
    <x v="211"/>
    <x v="452"/>
    <s v="Uber"/>
    <s v="US"/>
    <s v="US"/>
    <n v="2"/>
    <n v="1"/>
    <s v="rideshare"/>
    <d v="2030-03-01T00:00:00"/>
    <d v="2014-02-05T00:00:00"/>
    <d v="2016-02-07T00:00:00"/>
    <n v="608"/>
    <n v="608"/>
    <n v="9093"/>
    <s v="PURCHASE"/>
    <x v="0"/>
    <n v="5629.02"/>
    <x v="1"/>
    <b v="0"/>
    <x v="0"/>
  </r>
  <r>
    <n v="768143160"/>
    <n v="768143160"/>
    <n v="10000"/>
    <n v="1281.9000000000001"/>
    <x v="73"/>
    <x v="453"/>
    <s v="Shake Shack "/>
    <s v="US"/>
    <s v="US"/>
    <n v="2"/>
    <n v="1"/>
    <s v="fastfood"/>
    <d v="2021-12-01T00:00:00"/>
    <d v="2015-12-17T00:00:00"/>
    <d v="2015-12-17T00:00:00"/>
    <n v="230"/>
    <n v="230"/>
    <n v="2051"/>
    <s v="PURCHASE"/>
    <x v="0"/>
    <n v="8718.1"/>
    <x v="0"/>
    <b v="0"/>
    <x v="0"/>
  </r>
  <r>
    <n v="865766447"/>
    <n v="865766447"/>
    <n v="10000"/>
    <n v="9368.7800000000007"/>
    <x v="261"/>
    <x v="454"/>
    <s v="abc.com"/>
    <s v="US"/>
    <s v="US"/>
    <n v="9"/>
    <n v="1"/>
    <s v="online_subscriptions"/>
    <d v="2022-06-01T00:00:00"/>
    <d v="2015-07-21T00:00:00"/>
    <d v="2015-07-21T00:00:00"/>
    <n v="962"/>
    <n v="962"/>
    <n v="7538"/>
    <s v="PURCHASE"/>
    <x v="0"/>
    <n v="631.22"/>
    <x v="1"/>
    <b v="0"/>
    <x v="0"/>
  </r>
  <r>
    <n v="888231319"/>
    <n v="888231319"/>
    <n v="10000"/>
    <n v="5217.42"/>
    <x v="195"/>
    <x v="455"/>
    <s v="EZ Putt Putt "/>
    <s v="US"/>
    <s v="US"/>
    <n v="9"/>
    <n v="1"/>
    <s v="entertainment"/>
    <d v="2025-08-01T00:00:00"/>
    <d v="2015-04-09T00:00:00"/>
    <d v="2016-02-07T00:00:00"/>
    <n v="486"/>
    <n v="486"/>
    <n v="6743"/>
    <s v="PURCHASE"/>
    <x v="0"/>
    <n v="4782.58"/>
    <x v="0"/>
    <b v="0"/>
    <x v="0"/>
  </r>
  <r>
    <n v="439836839"/>
    <n v="439836839"/>
    <n v="10000"/>
    <n v="7841.5"/>
    <x v="182"/>
    <x v="456"/>
    <s v="Seattle News"/>
    <s v="US"/>
    <s v="US"/>
    <n v="2"/>
    <n v="1"/>
    <s v="subscriptions"/>
    <d v="2031-01-01T00:00:00"/>
    <d v="2013-11-02T00:00:00"/>
    <d v="2016-03-02T00:00:00"/>
    <n v="754"/>
    <n v="754"/>
    <n v="3493"/>
    <s v="PURCHASE"/>
    <x v="0"/>
    <n v="2158.5"/>
    <x v="1"/>
    <b v="0"/>
    <x v="0"/>
  </r>
  <r>
    <n v="169343418"/>
    <n v="169343418"/>
    <n v="10000"/>
    <n v="2119.06"/>
    <x v="262"/>
    <x v="457"/>
    <s v="Fresh Flowers"/>
    <s v="US"/>
    <s v="US"/>
    <n v="5"/>
    <n v="1"/>
    <s v="online_gifts"/>
    <d v="2029-06-01T00:00:00"/>
    <d v="2015-07-19T00:00:00"/>
    <d v="2016-08-04T00:00:00"/>
    <n v="131"/>
    <n v="131"/>
    <n v="412"/>
    <s v="PURCHASE"/>
    <x v="0"/>
    <n v="7880.94"/>
    <x v="1"/>
    <b v="0"/>
    <x v="0"/>
  </r>
  <r>
    <n v="537986365"/>
    <n v="537986365"/>
    <n v="10000"/>
    <n v="701.97"/>
    <x v="255"/>
    <x v="458"/>
    <s v="Uber"/>
    <s v="US"/>
    <s v="US"/>
    <n v="9"/>
    <n v="1"/>
    <s v="rideshare"/>
    <d v="2019-06-01T00:00:00"/>
    <d v="2014-06-23T00:00:00"/>
    <d v="2014-06-23T00:00:00"/>
    <n v="626"/>
    <n v="626"/>
    <n v="5914"/>
    <s v="PURCHASE"/>
    <x v="0"/>
    <n v="9298.0300000000007"/>
    <x v="1"/>
    <b v="0"/>
    <x v="0"/>
  </r>
  <r>
    <n v="608946082"/>
    <n v="608946082"/>
    <n v="10000"/>
    <n v="9236.5400000000009"/>
    <x v="216"/>
    <x v="459"/>
    <s v="ebay.com"/>
    <s v="US"/>
    <s v="US"/>
    <n v="9"/>
    <n v="1"/>
    <s v="online_retail"/>
    <d v="2026-04-01T00:00:00"/>
    <d v="2015-05-30T00:00:00"/>
    <d v="2015-05-30T00:00:00"/>
    <n v="994"/>
    <n v="994"/>
    <n v="1680"/>
    <s v="PURCHASE"/>
    <x v="0"/>
    <n v="763.46"/>
    <x v="1"/>
    <b v="0"/>
    <x v="0"/>
  </r>
  <r>
    <n v="459485119"/>
    <n v="459485119"/>
    <n v="10000"/>
    <n v="7938.04"/>
    <x v="84"/>
    <x v="460"/>
    <s v="EZ Putt Putt "/>
    <s v="US"/>
    <s v="US"/>
    <n v="5"/>
    <n v="8"/>
    <s v="entertainment"/>
    <d v="2026-11-01T00:00:00"/>
    <d v="2013-03-15T00:00:00"/>
    <d v="2013-03-15T00:00:00"/>
    <n v="639"/>
    <n v="639"/>
    <n v="0"/>
    <s v="PURCHASE"/>
    <x v="0"/>
    <n v="2061.96"/>
    <x v="1"/>
    <b v="0"/>
    <x v="0"/>
  </r>
  <r>
    <n v="219833982"/>
    <n v="219833982"/>
    <n v="10000"/>
    <n v="9442.65"/>
    <x v="84"/>
    <x v="461"/>
    <s v="Uber"/>
    <s v="US"/>
    <s v="US"/>
    <n v="5"/>
    <n v="1"/>
    <s v="rideshare"/>
    <d v="2020-05-01T00:00:00"/>
    <d v="2014-02-12T00:00:00"/>
    <d v="2014-02-12T00:00:00"/>
    <n v="211"/>
    <n v="211"/>
    <n v="442"/>
    <s v="PURCHASE"/>
    <x v="0"/>
    <n v="557.35"/>
    <x v="1"/>
    <b v="0"/>
    <x v="0"/>
  </r>
  <r>
    <n v="456044564"/>
    <n v="456044564"/>
    <n v="10000"/>
    <n v="8359.25"/>
    <x v="40"/>
    <x v="462"/>
    <s v="discount.com"/>
    <s v="US"/>
    <s v="US"/>
    <n v="2"/>
    <n v="1"/>
    <s v="online_retail"/>
    <d v="2028-01-01T00:00:00"/>
    <d v="2012-10-05T00:00:00"/>
    <d v="2016-02-16T00:00:00"/>
    <n v="746"/>
    <n v="746"/>
    <n v="5658"/>
    <s v="PURCHASE"/>
    <x v="0"/>
    <n v="1640.75"/>
    <x v="1"/>
    <b v="0"/>
    <x v="0"/>
  </r>
  <r>
    <n v="783122633"/>
    <n v="783122633"/>
    <n v="10000"/>
    <n v="7798.05"/>
    <x v="263"/>
    <x v="463"/>
    <s v="Quizno's "/>
    <s v="US"/>
    <s v="US"/>
    <n v="9"/>
    <n v="1"/>
    <s v="fastfood"/>
    <d v="2025-01-01T00:00:00"/>
    <d v="2014-01-13T00:00:00"/>
    <d v="2016-04-11T00:00:00"/>
    <n v="963"/>
    <n v="963"/>
    <n v="4639"/>
    <s v="PURCHASE"/>
    <x v="0"/>
    <n v="2201.9499999999998"/>
    <x v="0"/>
    <b v="0"/>
    <x v="0"/>
  </r>
  <r>
    <n v="456044564"/>
    <n v="456044564"/>
    <n v="10000"/>
    <n v="4138.3900000000003"/>
    <x v="216"/>
    <x v="464"/>
    <s v="target.com"/>
    <s v="US"/>
    <s v="US"/>
    <n v="2"/>
    <n v="8"/>
    <s v="online_retail"/>
    <d v="2032-01-01T00:00:00"/>
    <d v="2012-10-05T00:00:00"/>
    <d v="2016-05-14T00:00:00"/>
    <n v="746"/>
    <n v="746"/>
    <n v="5658"/>
    <s v="PURCHASE"/>
    <x v="0"/>
    <n v="5861.61"/>
    <x v="1"/>
    <b v="0"/>
    <x v="0"/>
  </r>
  <r>
    <n v="520717889"/>
    <n v="520717889"/>
    <n v="10000"/>
    <n v="4141.29"/>
    <x v="3"/>
    <x v="465"/>
    <s v="San Francisco Post"/>
    <s v="US"/>
    <s v="US"/>
    <n v="2"/>
    <n v="8"/>
    <s v="subscriptions"/>
    <d v="2022-10-01T00:00:00"/>
    <d v="2015-01-12T00:00:00"/>
    <d v="2016-08-23T00:00:00"/>
    <n v="465"/>
    <n v="465"/>
    <n v="5358"/>
    <s v="PURCHASE"/>
    <x v="0"/>
    <n v="5858.71"/>
    <x v="1"/>
    <b v="0"/>
    <x v="0"/>
  </r>
  <r>
    <n v="456425635"/>
    <n v="456425635"/>
    <n v="10000"/>
    <n v="10000"/>
    <x v="207"/>
    <x v="13"/>
    <s v="34th Diner"/>
    <s v="US"/>
    <s v="US"/>
    <n v="2"/>
    <n v="1"/>
    <s v="food"/>
    <d v="2025-09-01T00:00:00"/>
    <d v="2014-11-29T00:00:00"/>
    <d v="2014-11-29T00:00:00"/>
    <n v="428"/>
    <n v="428"/>
    <n v="713"/>
    <s v="ADDRESS_VERIFICATION"/>
    <x v="0"/>
    <n v="0"/>
    <x v="1"/>
    <b v="0"/>
    <x v="0"/>
  </r>
  <r>
    <n v="594564236"/>
    <n v="594564236"/>
    <n v="10000"/>
    <n v="8107.02"/>
    <x v="264"/>
    <x v="466"/>
    <s v="apple.com"/>
    <s v="US"/>
    <s v="US"/>
    <n v="5"/>
    <n v="8"/>
    <s v="online_retail"/>
    <d v="2020-02-01T00:00:00"/>
    <d v="2015-07-13T00:00:00"/>
    <d v="2015-07-13T00:00:00"/>
    <n v="841"/>
    <n v="841"/>
    <n v="845"/>
    <s v="PURCHASE"/>
    <x v="0"/>
    <n v="1892.98"/>
    <x v="1"/>
    <b v="0"/>
    <x v="0"/>
  </r>
  <r>
    <n v="468441453"/>
    <n v="468441453"/>
    <n v="10000"/>
    <n v="4924.29"/>
    <x v="47"/>
    <x v="467"/>
    <s v="Uber"/>
    <s v="US"/>
    <s v="US"/>
    <n v="5"/>
    <n v="1"/>
    <s v="rideshare"/>
    <d v="2023-04-01T00:00:00"/>
    <d v="2014-02-05T00:00:00"/>
    <d v="2016-03-15T00:00:00"/>
    <n v="648"/>
    <n v="648"/>
    <n v="7014"/>
    <s v="PURCHASE"/>
    <x v="0"/>
    <n v="5075.71"/>
    <x v="1"/>
    <b v="0"/>
    <x v="0"/>
  </r>
  <r>
    <n v="752299461"/>
    <n v="752299461"/>
    <n v="10000"/>
    <n v="6240.86"/>
    <x v="58"/>
    <x v="468"/>
    <s v="Burger King "/>
    <s v="US"/>
    <s v="US"/>
    <n v="2"/>
    <n v="1"/>
    <s v="fastfood"/>
    <d v="2028-11-01T00:00:00"/>
    <d v="2015-05-14T00:00:00"/>
    <d v="2016-02-23T00:00:00"/>
    <n v="261"/>
    <n v="261"/>
    <n v="7334"/>
    <s v="PURCHASE"/>
    <x v="0"/>
    <n v="3759.14"/>
    <x v="0"/>
    <b v="0"/>
    <x v="0"/>
  </r>
  <r>
    <n v="211255520"/>
    <n v="211255520"/>
    <n v="10000"/>
    <n v="9363.1299999999992"/>
    <x v="265"/>
    <x v="469"/>
    <s v="Best Deli "/>
    <s v="US"/>
    <s v="US"/>
    <n v="5"/>
    <n v="8"/>
    <s v="food"/>
    <d v="2020-01-01T00:00:00"/>
    <d v="2015-10-27T00:00:00"/>
    <d v="2015-10-27T00:00:00"/>
    <n v="175"/>
    <n v="175"/>
    <n v="5345"/>
    <s v="PURCHASE"/>
    <x v="0"/>
    <n v="636.87"/>
    <x v="0"/>
    <b v="0"/>
    <x v="0"/>
  </r>
  <r>
    <n v="456044564"/>
    <n v="456044564"/>
    <n v="10000"/>
    <n v="688.06"/>
    <x v="140"/>
    <x v="470"/>
    <s v="AMC "/>
    <s v="US"/>
    <s v="US"/>
    <n v="5"/>
    <n v="1"/>
    <s v="entertainment"/>
    <d v="2019-10-01T00:00:00"/>
    <d v="2012-10-05T00:00:00"/>
    <d v="2016-06-20T00:00:00"/>
    <n v="746"/>
    <n v="746"/>
    <n v="5658"/>
    <s v="PURCHASE"/>
    <x v="0"/>
    <n v="9311.94"/>
    <x v="0"/>
    <b v="0"/>
    <x v="0"/>
  </r>
  <r>
    <n v="800562031"/>
    <n v="800562031"/>
    <n v="10000"/>
    <n v="9144.64"/>
    <x v="193"/>
    <x v="471"/>
    <s v="Runners "/>
    <s v="US"/>
    <s v="US"/>
    <n v="2"/>
    <n v="1"/>
    <s v="gym"/>
    <d v="2022-12-01T00:00:00"/>
    <d v="2008-11-16T00:00:00"/>
    <d v="2008-11-16T00:00:00"/>
    <n v="733"/>
    <n v="733"/>
    <n v="9853"/>
    <s v="PURCHASE"/>
    <x v="0"/>
    <n v="855.36"/>
    <x v="1"/>
    <b v="0"/>
    <x v="0"/>
  </r>
  <r>
    <n v="594564236"/>
    <n v="594564236"/>
    <n v="10000"/>
    <n v="9224.34"/>
    <x v="176"/>
    <x v="472"/>
    <s v="walmart.com"/>
    <s v="US"/>
    <s v="US"/>
    <n v="9"/>
    <n v="1"/>
    <s v="online_retail"/>
    <d v="2027-11-01T00:00:00"/>
    <d v="2015-07-13T00:00:00"/>
    <d v="2016-08-18T00:00:00"/>
    <n v="712"/>
    <n v="712"/>
    <n v="5090"/>
    <s v="PURCHASE"/>
    <x v="0"/>
    <n v="775.66"/>
    <x v="1"/>
    <b v="0"/>
    <x v="0"/>
  </r>
  <r>
    <n v="843697122"/>
    <n v="843697122"/>
    <n v="10000"/>
    <n v="5998.9"/>
    <x v="3"/>
    <x v="473"/>
    <s v="cheapfast.com"/>
    <s v="US"/>
    <s v="US"/>
    <n v="2"/>
    <n v="1"/>
    <s v="online_retail"/>
    <d v="2026-10-01T00:00:00"/>
    <d v="2015-03-14T00:00:00"/>
    <d v="2016-08-05T00:00:00"/>
    <n v="160"/>
    <n v="160"/>
    <n v="7228"/>
    <s v="PURCHASE"/>
    <x v="0"/>
    <n v="4001.1"/>
    <x v="1"/>
    <b v="0"/>
    <x v="0"/>
  </r>
  <r>
    <n v="862111917"/>
    <n v="862111917"/>
    <n v="10000"/>
    <n v="9919.94"/>
    <x v="203"/>
    <x v="474"/>
    <s v="oldnavy.com"/>
    <s v="US"/>
    <s v="US"/>
    <n v="5"/>
    <n v="8"/>
    <s v="online_retail"/>
    <d v="2027-01-01T00:00:00"/>
    <d v="2012-01-13T00:00:00"/>
    <d v="2012-01-13T00:00:00"/>
    <n v="655"/>
    <n v="655"/>
    <n v="2372"/>
    <s v="PURCHASE"/>
    <x v="0"/>
    <n v="80.06"/>
    <x v="1"/>
    <b v="0"/>
    <x v="0"/>
  </r>
  <r>
    <n v="484705396"/>
    <n v="484705396"/>
    <n v="10000"/>
    <n v="4984.6400000000003"/>
    <x v="170"/>
    <x v="475"/>
    <s v="target.com"/>
    <m/>
    <s v="US"/>
    <n v="2"/>
    <n v="1"/>
    <s v="online_retail"/>
    <d v="2020-11-01T00:00:00"/>
    <d v="2014-11-21T00:00:00"/>
    <d v="2016-10-12T00:00:00"/>
    <n v="922"/>
    <n v="922"/>
    <n v="4431"/>
    <s v="PURCHASE"/>
    <x v="0"/>
    <n v="5015.3599999999997"/>
    <x v="1"/>
    <b v="0"/>
    <x v="0"/>
  </r>
  <r>
    <n v="888231319"/>
    <n v="888231319"/>
    <n v="10000"/>
    <n v="3116.78"/>
    <x v="156"/>
    <x v="13"/>
    <s v="Regal Cinemas "/>
    <s v="US"/>
    <s v="US"/>
    <n v="2"/>
    <n v="1"/>
    <s v="entertainment"/>
    <d v="2019-01-01T00:00:00"/>
    <d v="2015-04-09T00:00:00"/>
    <d v="2016-01-06T00:00:00"/>
    <n v="486"/>
    <n v="486"/>
    <n v="6743"/>
    <s v="ADDRESS_VERIFICATION"/>
    <x v="0"/>
    <n v="6883.22"/>
    <x v="1"/>
    <b v="0"/>
    <x v="0"/>
  </r>
  <r>
    <n v="288328000"/>
    <n v="288328000"/>
    <n v="10000"/>
    <n v="8880"/>
    <x v="73"/>
    <x v="476"/>
    <s v="Texas Gas "/>
    <s v="US"/>
    <s v="US"/>
    <n v="2"/>
    <n v="1"/>
    <s v="fuel"/>
    <d v="2028-03-01T00:00:00"/>
    <d v="2015-03-14T00:00:00"/>
    <d v="2016-07-05T00:00:00"/>
    <n v="990"/>
    <n v="990"/>
    <n v="3663"/>
    <s v="PURCHASE"/>
    <x v="0"/>
    <n v="1120"/>
    <x v="0"/>
    <b v="0"/>
    <x v="0"/>
  </r>
  <r>
    <n v="772617122"/>
    <n v="772617122"/>
    <n v="10000"/>
    <n v="9635.5"/>
    <x v="14"/>
    <x v="477"/>
    <s v="Regal Cinemas "/>
    <s v="US"/>
    <s v="US"/>
    <n v="5"/>
    <n v="8"/>
    <s v="entertainment"/>
    <d v="2028-04-01T00:00:00"/>
    <d v="2015-02-14T00:00:00"/>
    <d v="2015-02-14T00:00:00"/>
    <n v="378"/>
    <n v="378"/>
    <n v="9589"/>
    <s v="PURCHASE"/>
    <x v="0"/>
    <n v="364.5"/>
    <x v="0"/>
    <b v="0"/>
    <x v="0"/>
  </r>
  <r>
    <n v="456044564"/>
    <n v="456044564"/>
    <n v="10000"/>
    <n v="6470.66"/>
    <x v="208"/>
    <x v="478"/>
    <s v="ebay.com"/>
    <s v="US"/>
    <s v="US"/>
    <n v="5"/>
    <n v="1"/>
    <s v="online_retail"/>
    <d v="2027-07-01T00:00:00"/>
    <d v="2012-10-05T00:00:00"/>
    <d v="2016-11-20T00:00:00"/>
    <n v="746"/>
    <n v="746"/>
    <n v="5658"/>
    <s v="PURCHASE"/>
    <x v="0"/>
    <n v="3529.34"/>
    <x v="1"/>
    <b v="0"/>
    <x v="0"/>
  </r>
  <r>
    <n v="459485119"/>
    <n v="459485119"/>
    <n v="10000"/>
    <n v="5157.3999999999996"/>
    <x v="188"/>
    <x v="479"/>
    <s v="EZ Putt Putt "/>
    <s v="US"/>
    <s v="US"/>
    <n v="9"/>
    <n v="1"/>
    <s v="entertainment"/>
    <d v="2019-12-01T00:00:00"/>
    <d v="2013-03-15T00:00:00"/>
    <d v="2013-03-15T00:00:00"/>
    <n v="639"/>
    <n v="639"/>
    <n v="0"/>
    <m/>
    <x v="0"/>
    <n v="4842.6000000000004"/>
    <x v="0"/>
    <b v="0"/>
    <x v="0"/>
  </r>
  <r>
    <n v="211818721"/>
    <n v="211818721"/>
    <n v="10000"/>
    <n v="3558.84"/>
    <x v="100"/>
    <x v="480"/>
    <s v="Shell Gas "/>
    <s v="US"/>
    <s v="US"/>
    <n v="2"/>
    <n v="1"/>
    <s v="fuel"/>
    <d v="2026-07-01T00:00:00"/>
    <d v="2015-01-06T00:00:00"/>
    <d v="2015-01-06T00:00:00"/>
    <n v="933"/>
    <n v="933"/>
    <n v="2771"/>
    <s v="PURCHASE"/>
    <x v="0"/>
    <n v="6441.16"/>
    <x v="0"/>
    <b v="0"/>
    <x v="0"/>
  </r>
  <r>
    <n v="853726786"/>
    <n v="853726786"/>
    <n v="10000"/>
    <n v="8472.74"/>
    <x v="48"/>
    <x v="481"/>
    <s v="Universe Massage "/>
    <s v="US"/>
    <s v="US"/>
    <n v="5"/>
    <n v="1"/>
    <s v="personal care"/>
    <d v="2024-11-01T00:00:00"/>
    <d v="2015-11-18T00:00:00"/>
    <d v="2015-11-18T00:00:00"/>
    <n v="422"/>
    <n v="422"/>
    <n v="4732"/>
    <s v="REVERSAL"/>
    <x v="0"/>
    <n v="1527.26"/>
    <x v="0"/>
    <b v="0"/>
    <x v="0"/>
  </r>
  <r>
    <n v="867946897"/>
    <n v="867946897"/>
    <n v="10000"/>
    <n v="9403.91"/>
    <x v="80"/>
    <x v="482"/>
    <s v="Blue Mountain Online Services"/>
    <s v="US"/>
    <s v="US"/>
    <n v="5"/>
    <n v="8"/>
    <s v="online_gifts"/>
    <d v="2027-07-01T00:00:00"/>
    <d v="2015-12-18T00:00:00"/>
    <d v="2015-12-18T00:00:00"/>
    <n v="722"/>
    <n v="722"/>
    <n v="8140"/>
    <s v="PURCHASE"/>
    <x v="0"/>
    <n v="596.09"/>
    <x v="1"/>
    <b v="0"/>
    <x v="0"/>
  </r>
  <r>
    <n v="562074604"/>
    <n v="562074604"/>
    <n v="10000"/>
    <n v="5010.18"/>
    <x v="212"/>
    <x v="483"/>
    <s v="Oklahoma City Times"/>
    <s v="US"/>
    <s v="US"/>
    <n v="2"/>
    <n v="1"/>
    <s v="subscriptions"/>
    <d v="2026-01-01T00:00:00"/>
    <d v="2012-02-25T00:00:00"/>
    <d v="2012-02-25T00:00:00"/>
    <n v="614"/>
    <n v="614"/>
    <n v="4566"/>
    <s v="PURCHASE"/>
    <x v="0"/>
    <n v="4989.82"/>
    <x v="1"/>
    <b v="0"/>
    <x v="0"/>
  </r>
  <r>
    <n v="938253216"/>
    <n v="938253216"/>
    <n v="10000"/>
    <n v="4995.32"/>
    <x v="266"/>
    <x v="484"/>
    <s v="Sunoco Gas "/>
    <s v="US"/>
    <s v="US"/>
    <n v="2"/>
    <n v="1"/>
    <s v="fuel"/>
    <d v="2018-10-01T00:00:00"/>
    <d v="2015-11-20T00:00:00"/>
    <d v="2016-11-06T00:00:00"/>
    <n v="396"/>
    <n v="396"/>
    <n v="0"/>
    <s v="PURCHASE"/>
    <x v="0"/>
    <n v="5004.68"/>
    <x v="0"/>
    <b v="0"/>
    <x v="0"/>
  </r>
  <r>
    <n v="169746837"/>
    <n v="169746837"/>
    <n v="10000"/>
    <n v="4783.49"/>
    <x v="77"/>
    <x v="485"/>
    <s v="Lyft"/>
    <s v="US"/>
    <s v="US"/>
    <n v="5"/>
    <n v="8"/>
    <s v="rideshare"/>
    <d v="2028-09-01T00:00:00"/>
    <d v="2015-05-25T00:00:00"/>
    <d v="2016-03-20T00:00:00"/>
    <n v="406"/>
    <n v="406"/>
    <n v="4621"/>
    <s v="PURCHASE"/>
    <x v="0"/>
    <n v="5216.51"/>
    <x v="1"/>
    <b v="0"/>
    <x v="0"/>
  </r>
  <r>
    <n v="456044564"/>
    <n v="456044564"/>
    <n v="10000"/>
    <n v="782.14"/>
    <x v="265"/>
    <x v="486"/>
    <s v="1st Sandwitch Bar "/>
    <s v="US"/>
    <s v="US"/>
    <n v="5"/>
    <n v="1"/>
    <s v="food"/>
    <d v="2023-11-01T00:00:00"/>
    <d v="2012-10-05T00:00:00"/>
    <d v="2016-01-17T00:00:00"/>
    <n v="746"/>
    <n v="746"/>
    <n v="5658"/>
    <s v="PURCHASE"/>
    <x v="0"/>
    <n v="9217.86"/>
    <x v="0"/>
    <b v="0"/>
    <x v="0"/>
  </r>
  <r>
    <n v="621929144"/>
    <n v="621929144"/>
    <n v="10000"/>
    <n v="8524.7900000000009"/>
    <x v="262"/>
    <x v="487"/>
    <s v="AMC "/>
    <s v="US"/>
    <s v="US"/>
    <n v="90"/>
    <n v="1"/>
    <s v="entertainment"/>
    <d v="2020-10-01T00:00:00"/>
    <d v="2014-07-16T00:00:00"/>
    <d v="2016-03-15T00:00:00"/>
    <n v="479"/>
    <n v="479"/>
    <n v="160"/>
    <s v="PURCHASE"/>
    <x v="0"/>
    <n v="1475.21"/>
    <x v="0"/>
    <b v="0"/>
    <x v="0"/>
  </r>
  <r>
    <n v="971113987"/>
    <n v="971113987"/>
    <n v="10000"/>
    <n v="9941.5"/>
    <x v="239"/>
    <x v="488"/>
    <s v="AMC "/>
    <s v="US"/>
    <s v="US"/>
    <n v="5"/>
    <n v="1"/>
    <s v="entertainment"/>
    <d v="2021-05-01T00:00:00"/>
    <d v="2014-05-10T00:00:00"/>
    <d v="2014-05-10T00:00:00"/>
    <n v="260"/>
    <n v="260"/>
    <n v="8082"/>
    <s v="PURCHASE"/>
    <x v="0"/>
    <n v="58.5"/>
    <x v="0"/>
    <b v="0"/>
    <x v="0"/>
  </r>
  <r>
    <n v="606585165"/>
    <n v="606585165"/>
    <n v="10000"/>
    <n v="1360.22"/>
    <x v="82"/>
    <x v="489"/>
    <s v="Fresh Flowers"/>
    <s v="US"/>
    <s v="US"/>
    <n v="9"/>
    <n v="1"/>
    <s v="online_gifts"/>
    <d v="2028-07-01T00:00:00"/>
    <d v="2014-05-07T00:00:00"/>
    <d v="2016-06-22T00:00:00"/>
    <n v="739"/>
    <n v="739"/>
    <n v="8666"/>
    <s v="PURCHASE"/>
    <x v="0"/>
    <n v="8639.7800000000007"/>
    <x v="1"/>
    <b v="0"/>
    <x v="0"/>
  </r>
  <r>
    <n v="606585165"/>
    <n v="606585165"/>
    <n v="10000"/>
    <n v="2142.86"/>
    <x v="225"/>
    <x v="490"/>
    <s v="Next Day eCards"/>
    <s v="US"/>
    <s v="US"/>
    <n v="5"/>
    <n v="1"/>
    <s v="online_gifts"/>
    <d v="2031-06-01T00:00:00"/>
    <d v="2014-05-07T00:00:00"/>
    <d v="2016-06-22T00:00:00"/>
    <n v="739"/>
    <n v="739"/>
    <n v="8666"/>
    <s v="PURCHASE"/>
    <x v="0"/>
    <n v="7857.14"/>
    <x v="1"/>
    <b v="0"/>
    <x v="0"/>
  </r>
  <r>
    <n v="324424797"/>
    <n v="324424797"/>
    <n v="10000"/>
    <n v="8388.06"/>
    <x v="140"/>
    <x v="491"/>
    <s v="KFC "/>
    <s v="US"/>
    <s v="US"/>
    <n v="9"/>
    <n v="1"/>
    <s v="fastfood"/>
    <d v="2022-08-01T00:00:00"/>
    <d v="2012-03-09T00:00:00"/>
    <d v="2012-03-09T00:00:00"/>
    <n v="754"/>
    <n v="754"/>
    <n v="6453"/>
    <s v="PURCHASE"/>
    <x v="0"/>
    <n v="1611.94"/>
    <x v="0"/>
    <b v="0"/>
    <x v="0"/>
  </r>
  <r>
    <n v="704559326"/>
    <n v="704559326"/>
    <n v="10000"/>
    <n v="7722.96"/>
    <x v="256"/>
    <x v="492"/>
    <s v="South Steakhouse "/>
    <s v="US"/>
    <s v="US"/>
    <n v="2"/>
    <n v="1"/>
    <s v="food"/>
    <d v="2023-04-01T00:00:00"/>
    <d v="2013-08-09T00:00:00"/>
    <d v="2016-03-22T00:00:00"/>
    <n v="269"/>
    <n v="269"/>
    <n v="1772"/>
    <s v="PURCHASE"/>
    <x v="0"/>
    <n v="2277.04"/>
    <x v="0"/>
    <b v="0"/>
    <x v="0"/>
  </r>
  <r>
    <n v="527298351"/>
    <n v="527298351"/>
    <n v="10000"/>
    <n v="1323.67"/>
    <x v="257"/>
    <x v="493"/>
    <s v="Convenient Tire"/>
    <s v="US"/>
    <s v="US"/>
    <n v="9"/>
    <n v="1"/>
    <s v="auto"/>
    <d v="2020-10-01T00:00:00"/>
    <d v="2015-11-19T00:00:00"/>
    <d v="2015-11-19T00:00:00"/>
    <n v="979"/>
    <n v="979"/>
    <n v="6091"/>
    <s v="PURCHASE"/>
    <x v="0"/>
    <n v="8676.33"/>
    <x v="0"/>
    <b v="0"/>
    <x v="0"/>
  </r>
  <r>
    <n v="733564383"/>
    <n v="733564383"/>
    <n v="10000"/>
    <n v="8248.19"/>
    <x v="253"/>
    <x v="494"/>
    <s v="oldnavy.com"/>
    <s v="US"/>
    <s v="US"/>
    <n v="5"/>
    <n v="1"/>
    <s v="online_retail"/>
    <d v="2028-08-01T00:00:00"/>
    <d v="2014-10-05T00:00:00"/>
    <d v="2016-04-13T00:00:00"/>
    <n v="412"/>
    <n v="412"/>
    <n v="9073"/>
    <s v="PURCHASE"/>
    <x v="0"/>
    <n v="1751.81"/>
    <x v="1"/>
    <b v="0"/>
    <x v="0"/>
  </r>
  <r>
    <n v="329329907"/>
    <n v="329329907"/>
    <n v="10000"/>
    <n v="7865.87"/>
    <x v="267"/>
    <x v="495"/>
    <s v="McDonalds "/>
    <s v="US"/>
    <s v="US"/>
    <n v="9"/>
    <n v="1"/>
    <s v="fastfood"/>
    <d v="2019-03-01T00:00:00"/>
    <d v="2012-09-10T00:00:00"/>
    <d v="2016-07-07T00:00:00"/>
    <n v="609"/>
    <n v="609"/>
    <n v="414"/>
    <s v="PURCHASE"/>
    <x v="0"/>
    <n v="2134.13"/>
    <x v="0"/>
    <b v="0"/>
    <x v="0"/>
  </r>
  <r>
    <n v="520717889"/>
    <n v="520717889"/>
    <n v="10000"/>
    <n v="5504.23"/>
    <x v="268"/>
    <x v="496"/>
    <s v="Starbucks "/>
    <s v="US"/>
    <s v="US"/>
    <n v="9"/>
    <n v="1"/>
    <s v="fastfood"/>
    <d v="2021-04-01T00:00:00"/>
    <d v="2015-01-12T00:00:00"/>
    <d v="2016-08-23T00:00:00"/>
    <n v="465"/>
    <n v="465"/>
    <n v="5358"/>
    <s v="PURCHASE"/>
    <x v="0"/>
    <n v="4495.7700000000004"/>
    <x v="0"/>
    <b v="0"/>
    <x v="0"/>
  </r>
  <r>
    <n v="322756763"/>
    <n v="322756763"/>
    <n v="10000"/>
    <n v="8358.86"/>
    <x v="191"/>
    <x v="497"/>
    <s v="34th Pub"/>
    <s v="US"/>
    <s v="US"/>
    <n v="5"/>
    <n v="1"/>
    <s v="food"/>
    <d v="2025-05-01T00:00:00"/>
    <d v="2014-12-19T00:00:00"/>
    <d v="2014-12-19T00:00:00"/>
    <n v="467"/>
    <n v="467"/>
    <n v="549"/>
    <s v="PURCHASE"/>
    <x v="0"/>
    <n v="1641.14"/>
    <x v="0"/>
    <b v="0"/>
    <x v="0"/>
  </r>
  <r>
    <n v="456044564"/>
    <n v="456044564"/>
    <n v="10000"/>
    <n v="7418.5"/>
    <x v="173"/>
    <x v="498"/>
    <s v="gap.com"/>
    <s v="US"/>
    <s v="US"/>
    <n v="5"/>
    <n v="1"/>
    <s v="online_retail"/>
    <d v="2022-02-01T00:00:00"/>
    <d v="2012-10-05T00:00:00"/>
    <d v="2016-10-05T00:00:00"/>
    <n v="746"/>
    <n v="746"/>
    <n v="5658"/>
    <s v="PURCHASE"/>
    <x v="0"/>
    <n v="2581.5"/>
    <x v="1"/>
    <b v="0"/>
    <x v="0"/>
  </r>
  <r>
    <n v="369244820"/>
    <n v="369244820"/>
    <n v="10000"/>
    <n v="5457.89"/>
    <x v="101"/>
    <x v="499"/>
    <s v="Franks Pub "/>
    <s v="US"/>
    <s v="US"/>
    <n v="5"/>
    <n v="1"/>
    <s v="food"/>
    <d v="2027-04-01T00:00:00"/>
    <d v="2015-06-03T00:00:00"/>
    <d v="2015-06-03T00:00:00"/>
    <n v="637"/>
    <n v="637"/>
    <n v="8338"/>
    <s v="PURCHASE"/>
    <x v="0"/>
    <n v="4542.1099999999997"/>
    <x v="0"/>
    <b v="0"/>
    <x v="0"/>
  </r>
  <r>
    <n v="927002454"/>
    <n v="927002454"/>
    <n v="10000"/>
    <n v="8880.1200000000008"/>
    <x v="169"/>
    <x v="500"/>
    <s v="United Airlines"/>
    <s v="US"/>
    <s v="US"/>
    <n v="2"/>
    <n v="1"/>
    <s v="airline"/>
    <d v="2031-09-01T00:00:00"/>
    <d v="2013-10-14T00:00:00"/>
    <d v="2016-04-26T00:00:00"/>
    <n v="673"/>
    <n v="673"/>
    <n v="5942"/>
    <s v="PURCHASE"/>
    <x v="0"/>
    <n v="1119.8800000000001"/>
    <x v="1"/>
    <b v="0"/>
    <x v="0"/>
  </r>
  <r>
    <n v="488827914"/>
    <n v="488827914"/>
    <n v="10000"/>
    <n v="9853.0300000000007"/>
    <x v="55"/>
    <x v="501"/>
    <s v="westelm.com"/>
    <s v="US"/>
    <s v="US"/>
    <n v="9"/>
    <n v="1"/>
    <s v="furniture"/>
    <d v="2031-09-01T00:00:00"/>
    <d v="2012-05-03T00:00:00"/>
    <d v="2012-05-03T00:00:00"/>
    <n v="506"/>
    <n v="506"/>
    <n v="6854"/>
    <s v="PURCHASE"/>
    <x v="1"/>
    <n v="146.97"/>
    <x v="0"/>
    <b v="0"/>
    <x v="1"/>
  </r>
  <r>
    <n v="621929144"/>
    <n v="621929144"/>
    <n v="10000"/>
    <n v="8959.76"/>
    <x v="226"/>
    <x v="502"/>
    <s v="Convenient Repair"/>
    <s v="US"/>
    <s v="US"/>
    <n v="2"/>
    <n v="99"/>
    <s v="auto"/>
    <d v="2023-03-01T00:00:00"/>
    <d v="2014-07-16T00:00:00"/>
    <d v="2016-03-15T00:00:00"/>
    <n v="479"/>
    <n v="479"/>
    <n v="160"/>
    <s v="PURCHASE"/>
    <x v="0"/>
    <n v="1040.24"/>
    <x v="0"/>
    <b v="0"/>
    <x v="0"/>
  </r>
  <r>
    <n v="520717889"/>
    <n v="520717889"/>
    <n v="10000"/>
    <n v="4160.3100000000004"/>
    <x v="68"/>
    <x v="147"/>
    <s v="Washington Post"/>
    <s v="US"/>
    <s v="US"/>
    <n v="9"/>
    <n v="1"/>
    <s v="subscriptions"/>
    <d v="2031-08-01T00:00:00"/>
    <d v="2015-01-12T00:00:00"/>
    <d v="2016-11-18T00:00:00"/>
    <n v="465"/>
    <n v="465"/>
    <n v="5358"/>
    <s v="PURCHASE"/>
    <x v="0"/>
    <n v="5839.69"/>
    <x v="1"/>
    <b v="0"/>
    <x v="0"/>
  </r>
  <r>
    <n v="227005387"/>
    <n v="227005387"/>
    <n v="10000"/>
    <n v="5120.6400000000003"/>
    <x v="119"/>
    <x v="503"/>
    <s v="Lyft"/>
    <s v="US"/>
    <s v="US"/>
    <n v="2"/>
    <n v="8"/>
    <s v="rideshare"/>
    <d v="2029-07-01T00:00:00"/>
    <d v="2015-11-17T00:00:00"/>
    <d v="2015-11-17T00:00:00"/>
    <n v="760"/>
    <n v="760"/>
    <n v="2797"/>
    <s v="PURCHASE"/>
    <x v="0"/>
    <n v="4879.3599999999997"/>
    <x v="1"/>
    <b v="0"/>
    <x v="0"/>
  </r>
  <r>
    <n v="807390108"/>
    <n v="807390108"/>
    <n v="10000"/>
    <n v="6187.93"/>
    <x v="163"/>
    <x v="13"/>
    <s v="Apple iTunes"/>
    <s v="US"/>
    <s v="US"/>
    <n v="9"/>
    <n v="1"/>
    <s v="mobileapps"/>
    <d v="2019-07-01T00:00:00"/>
    <d v="2015-04-09T00:00:00"/>
    <d v="2016-05-17T00:00:00"/>
    <n v="755"/>
    <n v="755"/>
    <n v="3883"/>
    <s v="PURCHASE"/>
    <x v="0"/>
    <n v="3812.07"/>
    <x v="1"/>
    <b v="0"/>
    <x v="0"/>
  </r>
  <r>
    <n v="456044564"/>
    <n v="456044564"/>
    <n v="10000"/>
    <n v="6826.57"/>
    <x v="137"/>
    <x v="504"/>
    <s v="WSC "/>
    <s v="US"/>
    <s v="US"/>
    <n v="9"/>
    <n v="1"/>
    <s v="health"/>
    <d v="2028-05-01T00:00:00"/>
    <d v="2012-10-05T00:00:00"/>
    <d v="2016-03-29T00:00:00"/>
    <n v="746"/>
    <n v="746"/>
    <n v="5658"/>
    <s v="PURCHASE"/>
    <x v="0"/>
    <n v="3173.43"/>
    <x v="1"/>
    <b v="0"/>
    <x v="0"/>
  </r>
  <r>
    <n v="251625315"/>
    <n v="251625315"/>
    <n v="10000"/>
    <n v="6648.53"/>
    <x v="42"/>
    <x v="505"/>
    <s v="Hardee's "/>
    <s v="US"/>
    <s v="US"/>
    <n v="9"/>
    <n v="8"/>
    <s v="fastfood"/>
    <d v="2029-02-01T00:00:00"/>
    <d v="2013-05-23T00:00:00"/>
    <d v="2016-12-03T00:00:00"/>
    <n v="410"/>
    <n v="410"/>
    <n v="913"/>
    <s v="PURCHASE"/>
    <x v="0"/>
    <n v="3351.47"/>
    <x v="0"/>
    <b v="0"/>
    <x v="0"/>
  </r>
  <r>
    <n v="549089697"/>
    <n v="549089697"/>
    <n v="10000"/>
    <n v="3164.19"/>
    <x v="269"/>
    <x v="13"/>
    <s v="EZ Putt Putt "/>
    <s v="US"/>
    <s v="US"/>
    <n v="5"/>
    <n v="1"/>
    <s v="entertainment"/>
    <d v="2019-08-01T00:00:00"/>
    <d v="2013-04-17T00:00:00"/>
    <d v="2013-04-17T00:00:00"/>
    <n v="937"/>
    <n v="937"/>
    <n v="6449"/>
    <s v="ADDRESS_VERIFICATION"/>
    <x v="0"/>
    <n v="6835.81"/>
    <x v="1"/>
    <b v="0"/>
    <x v="0"/>
  </r>
  <r>
    <n v="239875038"/>
    <n v="239875038"/>
    <n v="7500"/>
    <n v="3940.54"/>
    <x v="184"/>
    <x v="506"/>
    <s v="Rodeway Inn "/>
    <s v="US"/>
    <s v="US"/>
    <n v="5"/>
    <n v="1"/>
    <s v="hotels"/>
    <d v="2031-07-01T00:00:00"/>
    <d v="2015-03-12T00:00:00"/>
    <d v="2016-05-18T00:00:00"/>
    <n v="324"/>
    <n v="324"/>
    <n v="1437"/>
    <s v="PURCHASE"/>
    <x v="0"/>
    <n v="3559.46"/>
    <x v="0"/>
    <b v="0"/>
    <x v="0"/>
  </r>
  <r>
    <n v="663333759"/>
    <n v="663333759"/>
    <n v="7500"/>
    <n v="2508.9299999999998"/>
    <x v="270"/>
    <x v="507"/>
    <s v="Franks Pub "/>
    <s v="US"/>
    <s v="US"/>
    <n v="2"/>
    <n v="1"/>
    <s v="food"/>
    <d v="2031-02-01T00:00:00"/>
    <d v="2013-09-25T00:00:00"/>
    <d v="2016-12-09T00:00:00"/>
    <n v="652"/>
    <n v="652"/>
    <n v="7953"/>
    <s v="PURCHASE"/>
    <x v="0"/>
    <n v="4991.07"/>
    <x v="0"/>
    <b v="0"/>
    <x v="0"/>
  </r>
  <r>
    <n v="935067404"/>
    <n v="935067404"/>
    <n v="7500"/>
    <n v="7341.16"/>
    <x v="75"/>
    <x v="508"/>
    <s v="Downtown Diner"/>
    <s v="US"/>
    <s v="US"/>
    <n v="2"/>
    <n v="1"/>
    <s v="food"/>
    <d v="2023-12-01T00:00:00"/>
    <d v="2015-05-30T00:00:00"/>
    <d v="2016-06-02T00:00:00"/>
    <n v="680"/>
    <n v="680"/>
    <n v="159"/>
    <s v="PURCHASE"/>
    <x v="0"/>
    <n v="158.84"/>
    <x v="0"/>
    <b v="0"/>
    <x v="0"/>
  </r>
  <r>
    <n v="603515776"/>
    <n v="603515776"/>
    <n v="7500"/>
    <n v="7500"/>
    <x v="271"/>
    <x v="509"/>
    <s v="Washington Times"/>
    <s v="US"/>
    <s v="US"/>
    <n v="2"/>
    <n v="1"/>
    <s v="subscriptions"/>
    <d v="2032-01-01T00:00:00"/>
    <d v="2015-12-21T00:00:00"/>
    <d v="2015-12-21T00:00:00"/>
    <n v="528"/>
    <n v="528"/>
    <n v="5309"/>
    <s v="PURCHASE"/>
    <x v="0"/>
    <n v="0"/>
    <x v="1"/>
    <b v="0"/>
    <x v="0"/>
  </r>
  <r>
    <n v="995743751"/>
    <n v="995743751"/>
    <n v="7500"/>
    <n v="1052.05"/>
    <x v="113"/>
    <x v="510"/>
    <s v="Dunkin' Donuts "/>
    <s v="US"/>
    <s v="US"/>
    <n v="5"/>
    <n v="1"/>
    <s v="fastfood"/>
    <d v="2029-08-01T00:00:00"/>
    <d v="2011-07-26T00:00:00"/>
    <d v="2011-07-26T00:00:00"/>
    <n v="846"/>
    <n v="846"/>
    <n v="3950"/>
    <s v="PURCHASE"/>
    <x v="0"/>
    <n v="6447.95"/>
    <x v="0"/>
    <b v="0"/>
    <x v="0"/>
  </r>
  <r>
    <n v="719248301"/>
    <n v="719248301"/>
    <n v="7500"/>
    <n v="2955.76"/>
    <x v="166"/>
    <x v="511"/>
    <s v="In-N-Out "/>
    <s v="US"/>
    <s v="US"/>
    <m/>
    <n v="1"/>
    <s v="fastfood"/>
    <d v="2031-08-01T00:00:00"/>
    <d v="2015-06-05T00:00:00"/>
    <d v="2016-08-26T00:00:00"/>
    <n v="576"/>
    <n v="576"/>
    <n v="2330"/>
    <s v="PURCHASE"/>
    <x v="0"/>
    <n v="4544.24"/>
    <x v="0"/>
    <b v="0"/>
    <x v="0"/>
  </r>
  <r>
    <n v="149326974"/>
    <n v="149326974"/>
    <n v="7500"/>
    <n v="6241.02"/>
    <x v="272"/>
    <x v="13"/>
    <s v="In-N-Out "/>
    <s v="US"/>
    <s v="US"/>
    <n v="9"/>
    <n v="1"/>
    <s v="fastfood"/>
    <d v="2029-05-01T00:00:00"/>
    <d v="2014-05-01T00:00:00"/>
    <d v="2014-05-01T00:00:00"/>
    <n v="727"/>
    <n v="727"/>
    <n v="8244"/>
    <s v="ADDRESS_VERIFICATION"/>
    <x v="0"/>
    <n v="1258.98"/>
    <x v="1"/>
    <b v="0"/>
    <x v="0"/>
  </r>
  <r>
    <n v="747768226"/>
    <n v="747768226"/>
    <n v="7500"/>
    <n v="6441.67"/>
    <x v="142"/>
    <x v="512"/>
    <s v="cheapfast.com"/>
    <s v="US"/>
    <s v="US"/>
    <n v="9"/>
    <n v="1"/>
    <s v="online_retail"/>
    <d v="2022-01-01T00:00:00"/>
    <d v="2015-05-27T00:00:00"/>
    <d v="2015-05-27T00:00:00"/>
    <n v="816"/>
    <n v="816"/>
    <n v="5968"/>
    <s v="PURCHASE"/>
    <x v="0"/>
    <n v="1058.33"/>
    <x v="1"/>
    <b v="0"/>
    <x v="0"/>
  </r>
  <r>
    <n v="244507828"/>
    <n v="244507828"/>
    <n v="7500"/>
    <n v="3349.02"/>
    <x v="160"/>
    <x v="13"/>
    <s v="AMC "/>
    <s v="US"/>
    <s v="US"/>
    <n v="9"/>
    <n v="1"/>
    <s v="entertainment"/>
    <d v="2024-03-01T00:00:00"/>
    <d v="2014-12-02T00:00:00"/>
    <d v="2014-12-02T00:00:00"/>
    <n v="509"/>
    <n v="509"/>
    <n v="1663"/>
    <s v="ADDRESS_VERIFICATION"/>
    <x v="0"/>
    <n v="4150.9799999999996"/>
    <x v="1"/>
    <b v="0"/>
    <x v="0"/>
  </r>
  <r>
    <n v="170526539"/>
    <n v="170526539"/>
    <n v="7500"/>
    <n v="6339.92"/>
    <x v="0"/>
    <x v="513"/>
    <s v="Franks Pub "/>
    <s v="US"/>
    <s v="US"/>
    <n v="2"/>
    <n v="8"/>
    <s v="food"/>
    <d v="2026-06-01T00:00:00"/>
    <d v="2015-06-26T00:00:00"/>
    <d v="2015-06-26T00:00:00"/>
    <n v="366"/>
    <n v="366"/>
    <n v="8321"/>
    <s v="PURCHASE"/>
    <x v="0"/>
    <n v="1160.08"/>
    <x v="0"/>
    <b v="0"/>
    <x v="0"/>
  </r>
  <r>
    <n v="353215513"/>
    <n v="353215513"/>
    <n v="7500"/>
    <n v="2861.64"/>
    <x v="152"/>
    <x v="514"/>
    <s v="1st Sandwitch Bar "/>
    <s v="US"/>
    <s v="US"/>
    <n v="2"/>
    <n v="8"/>
    <s v="food"/>
    <d v="2023-04-01T00:00:00"/>
    <d v="2013-07-04T00:00:00"/>
    <d v="2016-05-11T00:00:00"/>
    <n v="986"/>
    <n v="986"/>
    <n v="2705"/>
    <s v="PURCHASE"/>
    <x v="0"/>
    <n v="4638.3599999999997"/>
    <x v="0"/>
    <b v="0"/>
    <x v="0"/>
  </r>
  <r>
    <n v="948809269"/>
    <n v="948809269"/>
    <n v="7500"/>
    <n v="5323.07"/>
    <x v="273"/>
    <x v="515"/>
    <s v="Blue Mountain Online Services"/>
    <s v="US"/>
    <s v="US"/>
    <n v="9"/>
    <n v="1"/>
    <s v="online_gifts"/>
    <d v="2020-05-01T00:00:00"/>
    <d v="2014-01-31T00:00:00"/>
    <d v="2014-01-31T00:00:00"/>
    <n v="966"/>
    <n v="966"/>
    <n v="2035"/>
    <s v="PURCHASE"/>
    <x v="0"/>
    <n v="2176.9299999999998"/>
    <x v="1"/>
    <b v="0"/>
    <x v="0"/>
  </r>
  <r>
    <n v="857459062"/>
    <n v="857459062"/>
    <n v="7500"/>
    <n v="7105.96"/>
    <x v="274"/>
    <x v="516"/>
    <s v="target.com"/>
    <s v="US"/>
    <s v="US"/>
    <n v="9"/>
    <n v="8"/>
    <s v="online_retail"/>
    <d v="2024-02-01T00:00:00"/>
    <d v="2014-04-24T00:00:00"/>
    <d v="2014-04-24T00:00:00"/>
    <n v="231"/>
    <n v="231"/>
    <n v="923"/>
    <s v="PURCHASE"/>
    <x v="0"/>
    <n v="394.04"/>
    <x v="1"/>
    <b v="0"/>
    <x v="0"/>
  </r>
  <r>
    <n v="888132996"/>
    <n v="888132996"/>
    <n v="7500"/>
    <n v="1955.47"/>
    <x v="275"/>
    <x v="517"/>
    <s v="Dunkin' Donuts "/>
    <s v="US"/>
    <s v="US"/>
    <n v="5"/>
    <n v="1"/>
    <s v="fastfood"/>
    <d v="2028-07-01T00:00:00"/>
    <d v="2007-12-03T00:00:00"/>
    <d v="2007-12-03T00:00:00"/>
    <n v="209"/>
    <n v="229"/>
    <n v="9403"/>
    <s v="PURCHASE"/>
    <x v="0"/>
    <n v="5544.53"/>
    <x v="0"/>
    <b v="0"/>
    <x v="0"/>
  </r>
  <r>
    <n v="170526539"/>
    <n v="170526539"/>
    <n v="7500"/>
    <n v="792.39"/>
    <x v="178"/>
    <x v="518"/>
    <s v="1st Deli"/>
    <s v="US"/>
    <s v="US"/>
    <n v="2"/>
    <n v="1"/>
    <s v="food"/>
    <d v="2018-08-01T00:00:00"/>
    <d v="2015-06-26T00:00:00"/>
    <d v="2015-06-26T00:00:00"/>
    <n v="366"/>
    <n v="366"/>
    <n v="8321"/>
    <s v="PURCHASE"/>
    <x v="0"/>
    <n v="6707.61"/>
    <x v="0"/>
    <b v="0"/>
    <x v="0"/>
  </r>
  <r>
    <n v="170526539"/>
    <n v="170526539"/>
    <n v="7500"/>
    <n v="589.66"/>
    <x v="276"/>
    <x v="519"/>
    <s v="In-N-Out "/>
    <s v="US"/>
    <s v="US"/>
    <n v="2"/>
    <n v="1"/>
    <s v="fastfood"/>
    <d v="2028-01-01T00:00:00"/>
    <d v="2015-06-26T00:00:00"/>
    <d v="2015-06-26T00:00:00"/>
    <n v="366"/>
    <n v="366"/>
    <n v="8321"/>
    <s v="PURCHASE"/>
    <x v="0"/>
    <n v="6910.34"/>
    <x v="0"/>
    <b v="0"/>
    <x v="0"/>
  </r>
  <r>
    <n v="248312608"/>
    <n v="248312608"/>
    <n v="7500"/>
    <n v="6629.77"/>
    <x v="13"/>
    <x v="520"/>
    <s v="Walgreens "/>
    <s v="US"/>
    <s v="US"/>
    <n v="5"/>
    <n v="1"/>
    <s v="health"/>
    <d v="2030-07-01T00:00:00"/>
    <d v="2014-03-31T00:00:00"/>
    <d v="2014-03-31T00:00:00"/>
    <n v="333"/>
    <n v="333"/>
    <n v="4385"/>
    <s v="PURCHASE"/>
    <x v="0"/>
    <n v="870.23"/>
    <x v="0"/>
    <b v="0"/>
    <x v="0"/>
  </r>
  <r>
    <n v="629606479"/>
    <n v="629606479"/>
    <n v="7500"/>
    <n v="6885.49"/>
    <x v="189"/>
    <x v="521"/>
    <s v="EZ Putt Putt "/>
    <s v="US"/>
    <s v="US"/>
    <n v="2"/>
    <n v="1"/>
    <s v="entertainment"/>
    <d v="2031-09-01T00:00:00"/>
    <d v="2010-09-21T00:00:00"/>
    <d v="2016-03-14T00:00:00"/>
    <n v="176"/>
    <n v="176"/>
    <n v="2251"/>
    <s v="PURCHASE"/>
    <x v="0"/>
    <n v="614.51"/>
    <x v="0"/>
    <b v="0"/>
    <x v="0"/>
  </r>
  <r>
    <n v="940596855"/>
    <n v="940596855"/>
    <n v="7500"/>
    <n v="7406.72"/>
    <x v="66"/>
    <x v="522"/>
    <s v="Williams Sonoma"/>
    <s v="US"/>
    <s v="US"/>
    <n v="2"/>
    <n v="1"/>
    <s v="furniture"/>
    <d v="2023-02-01T00:00:00"/>
    <d v="2011-01-16T00:00:00"/>
    <d v="2011-01-16T00:00:00"/>
    <n v="550"/>
    <n v="550"/>
    <n v="5521"/>
    <s v="PURCHASE"/>
    <x v="0"/>
    <n v="93.28"/>
    <x v="0"/>
    <b v="0"/>
    <x v="0"/>
  </r>
  <r>
    <n v="573704991"/>
    <n v="573704991"/>
    <n v="7500"/>
    <n v="2083.59"/>
    <x v="222"/>
    <x v="523"/>
    <s v="oldnavy.com"/>
    <s v="US"/>
    <s v="US"/>
    <n v="9"/>
    <n v="8"/>
    <s v="online_retail"/>
    <d v="2018-06-01T00:00:00"/>
    <d v="2015-01-18T00:00:00"/>
    <d v="2015-01-18T00:00:00"/>
    <n v="313"/>
    <n v="313"/>
    <n v="3375"/>
    <s v="PURCHASE"/>
    <x v="0"/>
    <n v="5416.41"/>
    <x v="1"/>
    <b v="0"/>
    <x v="0"/>
  </r>
  <r>
    <n v="153318892"/>
    <n v="153318892"/>
    <n v="7500"/>
    <n v="1310.1500000000001"/>
    <x v="153"/>
    <x v="524"/>
    <s v="Domino's Pizza "/>
    <s v="US"/>
    <s v="US"/>
    <n v="9"/>
    <n v="1"/>
    <s v="fastfood"/>
    <d v="2029-02-01T00:00:00"/>
    <d v="2013-11-01T00:00:00"/>
    <d v="2013-11-01T00:00:00"/>
    <n v="689"/>
    <n v="689"/>
    <n v="1905"/>
    <s v="PURCHASE"/>
    <x v="0"/>
    <n v="6189.85"/>
    <x v="0"/>
    <b v="0"/>
    <x v="0"/>
  </r>
  <r>
    <n v="372336038"/>
    <n v="372336038"/>
    <n v="7500"/>
    <n v="5468.61"/>
    <x v="16"/>
    <x v="525"/>
    <s v="Quizno's "/>
    <s v="US"/>
    <s v="US"/>
    <n v="2"/>
    <n v="1"/>
    <s v="fastfood"/>
    <d v="2026-06-01T00:00:00"/>
    <d v="2015-06-26T00:00:00"/>
    <d v="2016-04-22T00:00:00"/>
    <n v="602"/>
    <n v="602"/>
    <n v="1660"/>
    <s v="PURCHASE"/>
    <x v="0"/>
    <n v="2031.39"/>
    <x v="0"/>
    <b v="0"/>
    <x v="0"/>
  </r>
  <r>
    <n v="608084384"/>
    <n v="608084384"/>
    <n v="7500"/>
    <n v="7362.5"/>
    <x v="74"/>
    <x v="526"/>
    <s v="Mobil Gas "/>
    <s v="US"/>
    <s v="US"/>
    <n v="2"/>
    <n v="1"/>
    <s v="fuel"/>
    <d v="2031-11-01T00:00:00"/>
    <d v="2014-04-13T00:00:00"/>
    <d v="2014-04-13T00:00:00"/>
    <n v="281"/>
    <n v="281"/>
    <n v="4905"/>
    <s v="PURCHASE"/>
    <x v="0"/>
    <n v="137.5"/>
    <x v="0"/>
    <b v="0"/>
    <x v="0"/>
  </r>
  <r>
    <n v="799646723"/>
    <n v="799646723"/>
    <n v="7500"/>
    <n v="7449.51"/>
    <x v="43"/>
    <x v="527"/>
    <s v="Rodeway Inn "/>
    <s v="US"/>
    <s v="US"/>
    <n v="5"/>
    <n v="1"/>
    <s v="hotels"/>
    <d v="2022-12-01T00:00:00"/>
    <d v="2015-09-16T00:00:00"/>
    <d v="2015-09-16T00:00:00"/>
    <n v="423"/>
    <n v="423"/>
    <n v="2889"/>
    <s v="PURCHASE"/>
    <x v="0"/>
    <n v="50.49"/>
    <x v="0"/>
    <b v="0"/>
    <x v="0"/>
  </r>
  <r>
    <n v="844133096"/>
    <n v="844133096"/>
    <n v="7500"/>
    <n v="7371.45"/>
    <x v="28"/>
    <x v="528"/>
    <s v="ebay.com"/>
    <s v="US"/>
    <s v="US"/>
    <n v="80"/>
    <n v="1"/>
    <s v="online_retail"/>
    <d v="2031-11-01T00:00:00"/>
    <d v="2012-05-04T00:00:00"/>
    <d v="2016-04-25T00:00:00"/>
    <n v="358"/>
    <n v="358"/>
    <n v="1796"/>
    <s v="PURCHASE"/>
    <x v="0"/>
    <n v="128.55000000000001"/>
    <x v="1"/>
    <b v="0"/>
    <x v="0"/>
  </r>
  <r>
    <n v="239875038"/>
    <n v="239875038"/>
    <n v="7500"/>
    <n v="5638.71"/>
    <x v="187"/>
    <x v="529"/>
    <s v="Next Day eCards"/>
    <s v="US"/>
    <s v="US"/>
    <n v="5"/>
    <n v="1"/>
    <s v="online_gifts"/>
    <d v="2031-05-01T00:00:00"/>
    <d v="2015-03-12T00:00:00"/>
    <d v="2016-11-23T00:00:00"/>
    <n v="383"/>
    <n v="383"/>
    <n v="8212"/>
    <s v="PURCHASE"/>
    <x v="0"/>
    <n v="1861.29"/>
    <x v="1"/>
    <b v="0"/>
    <x v="0"/>
  </r>
  <r>
    <n v="124350476"/>
    <n v="124350476"/>
    <n v="7500"/>
    <n v="3775.14"/>
    <x v="46"/>
    <x v="530"/>
    <s v="Fresh Online Services"/>
    <s v="US"/>
    <s v="US"/>
    <n v="5"/>
    <n v="8"/>
    <s v="online_gifts"/>
    <d v="2031-03-01T00:00:00"/>
    <d v="2014-12-05T00:00:00"/>
    <d v="2016-04-04T00:00:00"/>
    <n v="782"/>
    <n v="782"/>
    <n v="2378"/>
    <s v="PURCHASE"/>
    <x v="0"/>
    <n v="3724.86"/>
    <x v="1"/>
    <b v="0"/>
    <x v="0"/>
  </r>
  <r>
    <n v="885773130"/>
    <n v="885773130"/>
    <n v="7500"/>
    <n v="6816.95"/>
    <x v="61"/>
    <x v="531"/>
    <s v="Ray's Fries "/>
    <s v="US"/>
    <s v="US"/>
    <n v="5"/>
    <n v="1"/>
    <s v="food"/>
    <d v="2025-01-01T00:00:00"/>
    <d v="2015-04-09T00:00:00"/>
    <d v="2015-04-09T00:00:00"/>
    <n v="612"/>
    <n v="612"/>
    <n v="9852"/>
    <s v="PURCHASE"/>
    <x v="0"/>
    <n v="683.05"/>
    <x v="0"/>
    <b v="0"/>
    <x v="0"/>
  </r>
  <r>
    <n v="136003134"/>
    <n v="136003134"/>
    <n v="7500"/>
    <n v="4964.2299999999996"/>
    <x v="141"/>
    <x v="13"/>
    <s v="Icelandic Airlines"/>
    <s v="US"/>
    <s v="US"/>
    <n v="5"/>
    <n v="1"/>
    <s v="airline"/>
    <d v="2024-04-01T00:00:00"/>
    <d v="2013-06-25T00:00:00"/>
    <d v="2016-01-09T00:00:00"/>
    <n v="776"/>
    <n v="776"/>
    <n v="5813"/>
    <s v="ADDRESS_VERIFICATION"/>
    <x v="0"/>
    <n v="2535.77"/>
    <x v="1"/>
    <b v="0"/>
    <x v="0"/>
  </r>
  <r>
    <n v="431958904"/>
    <n v="431958904"/>
    <n v="7500"/>
    <n v="7500"/>
    <x v="19"/>
    <x v="532"/>
    <s v="Play Store"/>
    <s v="US"/>
    <s v="US"/>
    <n v="9"/>
    <n v="1"/>
    <s v="mobileapps"/>
    <d v="2026-09-01T00:00:00"/>
    <d v="2013-11-05T00:00:00"/>
    <d v="2013-11-05T00:00:00"/>
    <n v="565"/>
    <n v="565"/>
    <n v="892"/>
    <s v="PURCHASE"/>
    <x v="0"/>
    <n v="0"/>
    <x v="1"/>
    <b v="0"/>
    <x v="0"/>
  </r>
  <r>
    <n v="820248098"/>
    <n v="820248098"/>
    <n v="7500"/>
    <n v="3829.08"/>
    <x v="148"/>
    <x v="533"/>
    <s v="Subway "/>
    <s v="US"/>
    <s v="US"/>
    <n v="2"/>
    <n v="1"/>
    <s v="fastfood"/>
    <d v="2030-06-01T00:00:00"/>
    <d v="2015-05-23T00:00:00"/>
    <d v="2015-05-23T00:00:00"/>
    <n v="997"/>
    <n v="997"/>
    <n v="427"/>
    <s v="PURCHASE"/>
    <x v="0"/>
    <n v="3670.92"/>
    <x v="0"/>
    <b v="0"/>
    <x v="0"/>
  </r>
  <r>
    <n v="165845158"/>
    <n v="165845158"/>
    <n v="7500"/>
    <n v="5577.75"/>
    <x v="277"/>
    <x v="534"/>
    <s v="walmart.com"/>
    <s v="US"/>
    <s v="US"/>
    <n v="5"/>
    <n v="1"/>
    <s v="online_retail"/>
    <d v="2019-06-01T00:00:00"/>
    <d v="2015-06-15T00:00:00"/>
    <d v="2016-01-10T00:00:00"/>
    <n v="760"/>
    <n v="760"/>
    <n v="6965"/>
    <s v="PURCHASE"/>
    <x v="0"/>
    <n v="1922.25"/>
    <x v="1"/>
    <b v="0"/>
    <x v="0"/>
  </r>
  <r>
    <n v="237642418"/>
    <n v="237642418"/>
    <n v="7500"/>
    <n v="2691.26"/>
    <x v="252"/>
    <x v="535"/>
    <s v="cheapfast.com"/>
    <s v="US"/>
    <s v="US"/>
    <n v="5"/>
    <n v="1"/>
    <s v="online_retail"/>
    <d v="2030-05-01T00:00:00"/>
    <d v="2014-05-15T00:00:00"/>
    <d v="2014-05-15T00:00:00"/>
    <n v="854"/>
    <n v="854"/>
    <n v="1198"/>
    <s v="PURCHASE"/>
    <x v="0"/>
    <n v="4808.74"/>
    <x v="1"/>
    <b v="0"/>
    <x v="0"/>
  </r>
  <r>
    <n v="149326974"/>
    <n v="149326974"/>
    <n v="7500"/>
    <n v="4586.7299999999996"/>
    <x v="278"/>
    <x v="536"/>
    <s v="Hardee's "/>
    <s v="US"/>
    <s v="US"/>
    <n v="9"/>
    <n v="8"/>
    <s v="fastfood"/>
    <d v="2025-04-01T00:00:00"/>
    <d v="2014-05-01T00:00:00"/>
    <d v="2014-05-01T00:00:00"/>
    <n v="727"/>
    <n v="727"/>
    <n v="8244"/>
    <s v="PURCHASE"/>
    <x v="0"/>
    <n v="2913.27"/>
    <x v="1"/>
    <b v="0"/>
    <x v="0"/>
  </r>
  <r>
    <n v="658700143"/>
    <n v="658700143"/>
    <n v="7500"/>
    <n v="4589.6099999999997"/>
    <x v="5"/>
    <x v="537"/>
    <s v="ebay.com"/>
    <s v="US"/>
    <s v="US"/>
    <n v="9"/>
    <n v="8"/>
    <s v="online_retail"/>
    <d v="2019-05-01T00:00:00"/>
    <d v="2013-09-26T00:00:00"/>
    <d v="2016-05-25T00:00:00"/>
    <n v="506"/>
    <n v="506"/>
    <n v="2607"/>
    <s v="PURCHASE"/>
    <x v="0"/>
    <n v="2910.39"/>
    <x v="1"/>
    <b v="0"/>
    <x v="0"/>
  </r>
  <r>
    <n v="798697509"/>
    <n v="798697509"/>
    <n v="7500"/>
    <n v="6745.51"/>
    <x v="129"/>
    <x v="538"/>
    <s v="Krispy Kreme "/>
    <s v="US"/>
    <s v="US"/>
    <n v="5"/>
    <n v="1"/>
    <s v="fastfood"/>
    <d v="2031-10-01T00:00:00"/>
    <d v="2015-09-18T00:00:00"/>
    <d v="2015-09-18T00:00:00"/>
    <n v="171"/>
    <n v="171"/>
    <n v="1214"/>
    <s v="PURCHASE"/>
    <x v="0"/>
    <n v="754.49"/>
    <x v="0"/>
    <b v="0"/>
    <x v="0"/>
  </r>
  <r>
    <n v="321155190"/>
    <n v="321155190"/>
    <n v="7500"/>
    <n v="5515.48"/>
    <x v="116"/>
    <x v="539"/>
    <s v="amazon.com"/>
    <s v="US"/>
    <s v="US"/>
    <n v="5"/>
    <n v="1"/>
    <s v="online_retail"/>
    <d v="2021-01-01T00:00:00"/>
    <d v="2015-03-06T00:00:00"/>
    <d v="2015-03-06T00:00:00"/>
    <n v="636"/>
    <n v="636"/>
    <n v="8365"/>
    <s v="PURCHASE"/>
    <x v="0"/>
    <n v="1984.52"/>
    <x v="1"/>
    <b v="0"/>
    <x v="0"/>
  </r>
  <r>
    <n v="273474098"/>
    <n v="273474098"/>
    <n v="7500"/>
    <n v="6289.28"/>
    <x v="251"/>
    <x v="540"/>
    <s v="AMC "/>
    <s v="US"/>
    <s v="US"/>
    <n v="9"/>
    <n v="1"/>
    <s v="entertainment"/>
    <d v="2028-07-01T00:00:00"/>
    <d v="2014-09-02T00:00:00"/>
    <d v="2014-09-02T00:00:00"/>
    <n v="863"/>
    <n v="863"/>
    <n v="1771"/>
    <s v="PURCHASE"/>
    <x v="0"/>
    <n v="1210.72"/>
    <x v="0"/>
    <b v="0"/>
    <x v="0"/>
  </r>
  <r>
    <n v="715300556"/>
    <n v="715300556"/>
    <n v="7500"/>
    <n v="1330.85"/>
    <x v="183"/>
    <x v="541"/>
    <s v="target.com"/>
    <s v="US"/>
    <s v="US"/>
    <n v="2"/>
    <n v="1"/>
    <s v="online_retail"/>
    <d v="2023-09-01T00:00:00"/>
    <d v="2012-03-08T00:00:00"/>
    <d v="2012-03-08T00:00:00"/>
    <n v="538"/>
    <n v="538"/>
    <n v="941"/>
    <s v="PURCHASE"/>
    <x v="0"/>
    <n v="6169.15"/>
    <x v="1"/>
    <b v="0"/>
    <x v="0"/>
  </r>
  <r>
    <n v="353215513"/>
    <n v="353215513"/>
    <n v="7500"/>
    <n v="4017.52"/>
    <x v="157"/>
    <x v="542"/>
    <s v="Franks Pub "/>
    <s v="US"/>
    <s v="US"/>
    <n v="9"/>
    <n v="1"/>
    <s v="food"/>
    <d v="2025-09-01T00:00:00"/>
    <d v="2013-07-04T00:00:00"/>
    <d v="2016-12-05T00:00:00"/>
    <n v="986"/>
    <n v="986"/>
    <n v="2705"/>
    <s v="PURCHASE"/>
    <x v="0"/>
    <n v="3482.48"/>
    <x v="0"/>
    <b v="0"/>
    <x v="0"/>
  </r>
  <r>
    <n v="736887286"/>
    <n v="736887286"/>
    <n v="7500"/>
    <n v="1358.41"/>
    <x v="231"/>
    <x v="543"/>
    <s v="oldnavy.com"/>
    <s v="US"/>
    <s v="US"/>
    <n v="9"/>
    <n v="1"/>
    <s v="online_retail"/>
    <d v="2028-05-01T00:00:00"/>
    <d v="2015-05-13T00:00:00"/>
    <d v="2015-05-13T00:00:00"/>
    <n v="700"/>
    <n v="700"/>
    <n v="2643"/>
    <s v="PURCHASE"/>
    <x v="0"/>
    <n v="6141.59"/>
    <x v="1"/>
    <b v="0"/>
    <x v="0"/>
  </r>
  <r>
    <n v="945968051"/>
    <n v="945968051"/>
    <n v="7500"/>
    <n v="7130.67"/>
    <x v="216"/>
    <x v="544"/>
    <s v="Uber"/>
    <s v="US"/>
    <s v="US"/>
    <n v="9"/>
    <n v="1"/>
    <s v="rideshare"/>
    <d v="2020-11-01T00:00:00"/>
    <d v="2009-07-20T00:00:00"/>
    <d v="2009-07-20T00:00:00"/>
    <n v="451"/>
    <n v="451"/>
    <n v="1946"/>
    <s v="PURCHASE"/>
    <x v="0"/>
    <n v="369.33"/>
    <x v="1"/>
    <b v="0"/>
    <x v="0"/>
  </r>
  <r>
    <n v="353215513"/>
    <n v="353215513"/>
    <n v="7500"/>
    <n v="4050"/>
    <x v="45"/>
    <x v="545"/>
    <s v="LES Pizza"/>
    <s v="US"/>
    <s v="US"/>
    <n v="2"/>
    <n v="1"/>
    <s v="food"/>
    <d v="2026-08-01T00:00:00"/>
    <d v="2013-07-04T00:00:00"/>
    <d v="2016-01-26T00:00:00"/>
    <n v="986"/>
    <n v="986"/>
    <n v="2705"/>
    <s v="PURCHASE"/>
    <x v="0"/>
    <n v="3450"/>
    <x v="0"/>
    <b v="0"/>
    <x v="0"/>
  </r>
  <r>
    <n v="488869201"/>
    <n v="488869201"/>
    <n v="7500"/>
    <n v="1183.98"/>
    <x v="246"/>
    <x v="546"/>
    <s v="Merchants Auto Body"/>
    <s v="US"/>
    <s v="US"/>
    <n v="5"/>
    <n v="1"/>
    <s v="auto"/>
    <d v="2022-11-01T00:00:00"/>
    <d v="2014-03-03T00:00:00"/>
    <d v="2014-03-03T00:00:00"/>
    <n v="100"/>
    <n v="100"/>
    <n v="6325"/>
    <s v="PURCHASE"/>
    <x v="0"/>
    <n v="6316.02"/>
    <x v="0"/>
    <b v="0"/>
    <x v="0"/>
  </r>
  <r>
    <n v="632120503"/>
    <n v="632120503"/>
    <n v="7500"/>
    <n v="5946.77"/>
    <x v="204"/>
    <x v="547"/>
    <s v="oldnavy.com"/>
    <s v="US"/>
    <s v="US"/>
    <n v="5"/>
    <n v="8"/>
    <s v="online_retail"/>
    <d v="2024-04-01T00:00:00"/>
    <d v="2014-04-13T00:00:00"/>
    <d v="2014-04-13T00:00:00"/>
    <n v="183"/>
    <n v="183"/>
    <n v="5502"/>
    <s v="PURCHASE"/>
    <x v="0"/>
    <n v="1553.23"/>
    <x v="1"/>
    <b v="0"/>
    <x v="0"/>
  </r>
  <r>
    <n v="409954274"/>
    <n v="409954274"/>
    <n v="7500"/>
    <n v="3967.55"/>
    <x v="177"/>
    <x v="548"/>
    <s v="Rodeway Inn "/>
    <s v="US"/>
    <s v="US"/>
    <n v="5"/>
    <n v="8"/>
    <s v="hotels"/>
    <d v="2019-10-01T00:00:00"/>
    <d v="2012-08-04T00:00:00"/>
    <d v="2012-08-04T00:00:00"/>
    <n v="873"/>
    <n v="873"/>
    <n v="9458"/>
    <s v="PURCHASE"/>
    <x v="0"/>
    <n v="3532.45"/>
    <x v="0"/>
    <b v="0"/>
    <x v="0"/>
  </r>
  <r>
    <n v="773394474"/>
    <n v="773394474"/>
    <n v="7500"/>
    <n v="5470.18"/>
    <x v="1"/>
    <x v="549"/>
    <s v="staples.com"/>
    <s v="US"/>
    <s v="US"/>
    <n v="9"/>
    <n v="1"/>
    <s v="online_retail"/>
    <d v="2024-12-01T00:00:00"/>
    <d v="2011-09-03T00:00:00"/>
    <d v="2011-09-03T00:00:00"/>
    <n v="661"/>
    <n v="661"/>
    <n v="9948"/>
    <s v="PURCHASE"/>
    <x v="0"/>
    <n v="2029.82"/>
    <x v="1"/>
    <b v="0"/>
    <x v="0"/>
  </r>
  <r>
    <n v="719248301"/>
    <n v="719248301"/>
    <n v="7500"/>
    <n v="7368.56"/>
    <x v="217"/>
    <x v="550"/>
    <s v="Best Deli "/>
    <s v="US"/>
    <s v="US"/>
    <n v="5"/>
    <n v="8"/>
    <s v="food"/>
    <d v="2030-01-01T00:00:00"/>
    <d v="2015-06-05T00:00:00"/>
    <d v="2016-04-09T00:00:00"/>
    <n v="576"/>
    <n v="576"/>
    <n v="2330"/>
    <s v="PURCHASE"/>
    <x v="0"/>
    <n v="131.44"/>
    <x v="0"/>
    <b v="0"/>
    <x v="0"/>
  </r>
  <r>
    <n v="658700143"/>
    <n v="658700143"/>
    <n v="7500"/>
    <n v="6270.3"/>
    <x v="279"/>
    <x v="551"/>
    <s v="cheapfast.com"/>
    <s v="US"/>
    <s v="US"/>
    <n v="5"/>
    <n v="8"/>
    <s v="online_retail"/>
    <d v="2023-05-01T00:00:00"/>
    <d v="2013-09-26T00:00:00"/>
    <d v="2016-03-12T00:00:00"/>
    <n v="506"/>
    <n v="506"/>
    <n v="2607"/>
    <s v="PURCHASE"/>
    <x v="0"/>
    <n v="1229.7"/>
    <x v="1"/>
    <b v="0"/>
    <x v="0"/>
  </r>
  <r>
    <n v="289059209"/>
    <n v="289059209"/>
    <n v="7500"/>
    <n v="629.63"/>
    <x v="141"/>
    <x v="552"/>
    <s v="Lyft"/>
    <s v="US"/>
    <s v="US"/>
    <n v="5"/>
    <n v="1"/>
    <s v="rideshare"/>
    <d v="2024-07-01T00:00:00"/>
    <d v="2012-10-30T00:00:00"/>
    <d v="2016-07-18T00:00:00"/>
    <n v="148"/>
    <n v="148"/>
    <n v="9716"/>
    <s v="PURCHASE"/>
    <x v="0"/>
    <n v="6870.37"/>
    <x v="1"/>
    <b v="0"/>
    <x v="0"/>
  </r>
  <r>
    <n v="586736712"/>
    <n v="586736712"/>
    <n v="7500"/>
    <n v="1266.92"/>
    <x v="228"/>
    <x v="553"/>
    <s v="34th BBQ "/>
    <s v="US"/>
    <s v="US"/>
    <n v="2"/>
    <n v="1"/>
    <s v="food"/>
    <d v="2019-06-01T00:00:00"/>
    <d v="2014-07-22T00:00:00"/>
    <d v="2014-07-22T00:00:00"/>
    <n v="422"/>
    <n v="422"/>
    <n v="304"/>
    <s v="PURCHASE"/>
    <x v="0"/>
    <n v="6233.08"/>
    <x v="0"/>
    <b v="0"/>
    <x v="0"/>
  </r>
  <r>
    <n v="153318892"/>
    <n v="153318892"/>
    <n v="7500"/>
    <n v="6634.59"/>
    <x v="165"/>
    <x v="554"/>
    <s v="Domino's Pizza "/>
    <s v="US"/>
    <s v="US"/>
    <n v="5"/>
    <n v="1"/>
    <s v="fastfood"/>
    <d v="2027-10-01T00:00:00"/>
    <d v="2013-11-01T00:00:00"/>
    <d v="2013-11-01T00:00:00"/>
    <n v="689"/>
    <n v="689"/>
    <n v="1905"/>
    <s v="PURCHASE"/>
    <x v="0"/>
    <n v="865.41"/>
    <x v="0"/>
    <b v="0"/>
    <x v="0"/>
  </r>
  <r>
    <n v="283406854"/>
    <n v="283406854"/>
    <n v="7500"/>
    <n v="5383.09"/>
    <x v="110"/>
    <x v="555"/>
    <s v="netflix.com"/>
    <s v="US"/>
    <s v="US"/>
    <n v="9"/>
    <n v="1"/>
    <s v="online_subscriptions"/>
    <d v="2026-01-01T00:00:00"/>
    <d v="2015-06-06T00:00:00"/>
    <d v="2015-06-06T00:00:00"/>
    <n v="160"/>
    <n v="160"/>
    <n v="5823"/>
    <s v="PURCHASE"/>
    <x v="0"/>
    <n v="2116.91"/>
    <x v="1"/>
    <b v="0"/>
    <x v="0"/>
  </r>
  <r>
    <n v="719248301"/>
    <n v="719248301"/>
    <n v="7500"/>
    <n v="3954.96"/>
    <x v="55"/>
    <x v="556"/>
    <s v="Dairy Queen "/>
    <s v="US"/>
    <s v="US"/>
    <n v="2"/>
    <n v="1"/>
    <s v="fastfood"/>
    <d v="2032-01-01T00:00:00"/>
    <d v="2015-06-05T00:00:00"/>
    <d v="2016-12-06T00:00:00"/>
    <n v="576"/>
    <n v="576"/>
    <n v="2330"/>
    <s v="PURCHASE"/>
    <x v="0"/>
    <n v="3545.04"/>
    <x v="0"/>
    <b v="0"/>
    <x v="0"/>
  </r>
  <r>
    <n v="471685647"/>
    <n v="471685647"/>
    <n v="7500"/>
    <n v="6164.15"/>
    <x v="204"/>
    <x v="557"/>
    <s v="EZ Wireless "/>
    <s v="US"/>
    <s v="US"/>
    <n v="5"/>
    <n v="1"/>
    <s v="cable/phone"/>
    <d v="2031-11-01T00:00:00"/>
    <d v="2015-02-11T00:00:00"/>
    <d v="2016-02-26T00:00:00"/>
    <n v="451"/>
    <n v="451"/>
    <n v="5039"/>
    <s v="PURCHASE"/>
    <x v="0"/>
    <n v="1335.85"/>
    <x v="0"/>
    <b v="0"/>
    <x v="0"/>
  </r>
  <r>
    <n v="652968155"/>
    <n v="652968155"/>
    <n v="7500"/>
    <n v="3703.64"/>
    <x v="146"/>
    <x v="13"/>
    <s v="Sunoco Gas "/>
    <s v="US"/>
    <s v="US"/>
    <n v="9"/>
    <n v="1"/>
    <s v="fuel"/>
    <d v="2027-05-01T00:00:00"/>
    <d v="2015-11-10T00:00:00"/>
    <d v="2015-11-10T00:00:00"/>
    <n v="772"/>
    <n v="772"/>
    <n v="9084"/>
    <s v="PURCHASE"/>
    <x v="0"/>
    <n v="3796.36"/>
    <x v="1"/>
    <b v="0"/>
    <x v="0"/>
  </r>
  <r>
    <n v="782969776"/>
    <n v="782969776"/>
    <n v="7500"/>
    <n v="6841.88"/>
    <x v="280"/>
    <x v="558"/>
    <s v="alibaba.com"/>
    <s v="US"/>
    <s v="US"/>
    <n v="2"/>
    <n v="1"/>
    <s v="online_retail"/>
    <d v="2027-11-01T00:00:00"/>
    <d v="2015-08-08T00:00:00"/>
    <d v="2016-06-06T00:00:00"/>
    <n v="172"/>
    <n v="172"/>
    <n v="3796"/>
    <s v="PURCHASE"/>
    <x v="0"/>
    <n v="658.12"/>
    <x v="1"/>
    <b v="0"/>
    <x v="0"/>
  </r>
  <r>
    <n v="792805703"/>
    <n v="792805703"/>
    <n v="7500"/>
    <n v="3021.03"/>
    <x v="133"/>
    <x v="559"/>
    <s v="Rove Concepts"/>
    <s v="US"/>
    <s v="US"/>
    <n v="5"/>
    <n v="1"/>
    <s v="furniture"/>
    <d v="2028-04-01T00:00:00"/>
    <d v="2015-07-15T00:00:00"/>
    <d v="2015-07-15T00:00:00"/>
    <n v="749"/>
    <n v="749"/>
    <n v="7064"/>
    <s v="PURCHASE"/>
    <x v="0"/>
    <n v="4478.97"/>
    <x v="0"/>
    <b v="0"/>
    <x v="0"/>
  </r>
  <r>
    <n v="671323720"/>
    <n v="671323720"/>
    <n v="7500"/>
    <n v="1092.6500000000001"/>
    <x v="239"/>
    <x v="13"/>
    <s v="Dinosaur Sandwitch Bar "/>
    <s v="US"/>
    <s v="US"/>
    <n v="9"/>
    <n v="1"/>
    <s v="food"/>
    <d v="2028-08-01T00:00:00"/>
    <d v="2013-09-14T00:00:00"/>
    <d v="2013-09-14T00:00:00"/>
    <n v="106"/>
    <n v="106"/>
    <n v="6791"/>
    <s v="ADDRESS_VERIFICATION"/>
    <x v="0"/>
    <n v="6407.35"/>
    <x v="1"/>
    <b v="0"/>
    <x v="0"/>
  </r>
  <r>
    <n v="719248301"/>
    <n v="719248301"/>
    <n v="7500"/>
    <n v="4002.09"/>
    <x v="167"/>
    <x v="560"/>
    <s v="Lyft"/>
    <s v="US"/>
    <s v="US"/>
    <n v="9"/>
    <n v="1"/>
    <s v="rideshare"/>
    <d v="2022-03-01T00:00:00"/>
    <d v="2015-06-05T00:00:00"/>
    <d v="2015-06-05T00:00:00"/>
    <n v="576"/>
    <n v="576"/>
    <n v="2330"/>
    <s v="PURCHASE"/>
    <x v="0"/>
    <n v="3497.91"/>
    <x v="1"/>
    <b v="0"/>
    <x v="0"/>
  </r>
  <r>
    <n v="952906001"/>
    <n v="952906001"/>
    <n v="7500"/>
    <n v="7245.13"/>
    <x v="193"/>
    <x v="561"/>
    <s v="Curves "/>
    <s v="US"/>
    <s v="US"/>
    <n v="5"/>
    <n v="8"/>
    <s v="gym"/>
    <d v="2027-02-01T00:00:00"/>
    <d v="2014-08-16T00:00:00"/>
    <d v="2014-08-16T00:00:00"/>
    <n v="795"/>
    <n v="795"/>
    <n v="5165"/>
    <s v="PURCHASE"/>
    <x v="0"/>
    <n v="254.87"/>
    <x v="1"/>
    <b v="0"/>
    <x v="0"/>
  </r>
  <r>
    <n v="594901853"/>
    <n v="594901853"/>
    <n v="7500"/>
    <n v="3723.78"/>
    <x v="281"/>
    <x v="562"/>
    <s v="discount.com"/>
    <s v="US"/>
    <s v="US"/>
    <n v="5"/>
    <n v="1"/>
    <s v="online_retail"/>
    <d v="2022-04-01T00:00:00"/>
    <d v="2015-11-04T00:00:00"/>
    <d v="2015-11-04T00:00:00"/>
    <n v="235"/>
    <n v="235"/>
    <n v="3182"/>
    <s v="PURCHASE"/>
    <x v="0"/>
    <n v="3776.22"/>
    <x v="1"/>
    <b v="0"/>
    <x v="0"/>
  </r>
  <r>
    <n v="973681430"/>
    <n v="973681430"/>
    <n v="7500"/>
    <n v="2053.09"/>
    <x v="161"/>
    <x v="563"/>
    <s v="Uber"/>
    <s v="US"/>
    <s v="US"/>
    <n v="2"/>
    <n v="8"/>
    <s v="rideshare"/>
    <d v="2025-02-01T00:00:00"/>
    <d v="2013-05-22T00:00:00"/>
    <d v="2016-02-14T00:00:00"/>
    <n v="536"/>
    <n v="536"/>
    <n v="5323"/>
    <s v="PURCHASE"/>
    <x v="1"/>
    <n v="5446.91"/>
    <x v="1"/>
    <b v="0"/>
    <x v="1"/>
  </r>
  <r>
    <n v="626521203"/>
    <n v="626521203"/>
    <n v="7500"/>
    <n v="828.51"/>
    <x v="36"/>
    <x v="564"/>
    <s v="amazon.com"/>
    <s v="US"/>
    <s v="US"/>
    <n v="5"/>
    <n v="8"/>
    <s v="online_retail"/>
    <d v="2031-06-01T00:00:00"/>
    <d v="2010-11-21T00:00:00"/>
    <d v="2016-04-29T00:00:00"/>
    <n v="792"/>
    <n v="792"/>
    <n v="8698"/>
    <s v="PURCHASE"/>
    <x v="0"/>
    <n v="6671.49"/>
    <x v="1"/>
    <b v="0"/>
    <x v="0"/>
  </r>
  <r>
    <n v="239875038"/>
    <n v="239875038"/>
    <n v="7500"/>
    <n v="717.34"/>
    <x v="215"/>
    <x v="565"/>
    <s v="Renaissance Hotel "/>
    <s v="US"/>
    <s v="US"/>
    <n v="5"/>
    <n v="1"/>
    <s v="hotels"/>
    <d v="2030-10-01T00:00:00"/>
    <d v="2015-03-12T00:00:00"/>
    <d v="2016-05-18T00:00:00"/>
    <n v="383"/>
    <n v="383"/>
    <n v="8212"/>
    <s v="PURCHASE"/>
    <x v="0"/>
    <n v="6782.66"/>
    <x v="0"/>
    <b v="0"/>
    <x v="0"/>
  </r>
  <r>
    <n v="912582072"/>
    <n v="912582072"/>
    <n v="7500"/>
    <n v="7500"/>
    <x v="32"/>
    <x v="566"/>
    <s v="abc.com"/>
    <s v="US"/>
    <s v="US"/>
    <n v="9"/>
    <n v="1"/>
    <s v="online_subscriptions"/>
    <d v="2027-05-01T00:00:00"/>
    <d v="2012-01-19T00:00:00"/>
    <d v="2012-01-19T00:00:00"/>
    <n v="802"/>
    <n v="802"/>
    <n v="7763"/>
    <s v="PURCHASE"/>
    <x v="0"/>
    <n v="0"/>
    <x v="1"/>
    <b v="0"/>
    <x v="0"/>
  </r>
  <r>
    <n v="885773130"/>
    <n v="885773130"/>
    <n v="7500"/>
    <n v="4054.62"/>
    <x v="136"/>
    <x v="567"/>
    <s v="alibaba.com"/>
    <s v="US"/>
    <s v="US"/>
    <n v="5"/>
    <n v="8"/>
    <s v="online_retail"/>
    <d v="2030-07-01T00:00:00"/>
    <d v="2015-04-09T00:00:00"/>
    <d v="2016-07-06T00:00:00"/>
    <n v="612"/>
    <n v="612"/>
    <n v="9852"/>
    <s v="PURCHASE"/>
    <x v="0"/>
    <n v="3445.38"/>
    <x v="1"/>
    <b v="0"/>
    <x v="0"/>
  </r>
  <r>
    <n v="173544488"/>
    <n v="173544488"/>
    <n v="7500"/>
    <n v="3220.61"/>
    <x v="232"/>
    <x v="568"/>
    <s v="AMC "/>
    <s v="US"/>
    <s v="US"/>
    <n v="5"/>
    <n v="8"/>
    <s v="entertainment"/>
    <d v="2021-08-01T00:00:00"/>
    <d v="2014-04-12T00:00:00"/>
    <d v="2016-05-28T00:00:00"/>
    <n v="711"/>
    <n v="711"/>
    <n v="460"/>
    <s v="PURCHASE"/>
    <x v="0"/>
    <n v="4279.3900000000003"/>
    <x v="0"/>
    <b v="0"/>
    <x v="0"/>
  </r>
  <r>
    <n v="924273244"/>
    <n v="924273244"/>
    <n v="7500"/>
    <n v="818.89"/>
    <x v="111"/>
    <x v="569"/>
    <s v="apple.com"/>
    <s v="US"/>
    <s v="US"/>
    <n v="9"/>
    <n v="1"/>
    <s v="online_retail"/>
    <d v="2025-07-01T00:00:00"/>
    <d v="2012-06-17T00:00:00"/>
    <d v="2012-06-17T00:00:00"/>
    <n v="351"/>
    <n v="351"/>
    <n v="8854"/>
    <s v="PURCHASE"/>
    <x v="0"/>
    <n v="6681.11"/>
    <x v="1"/>
    <b v="0"/>
    <x v="0"/>
  </r>
  <r>
    <n v="338550040"/>
    <n v="338550040"/>
    <n v="7500"/>
    <n v="7500"/>
    <x v="282"/>
    <x v="570"/>
    <s v="Uber"/>
    <s v="US"/>
    <s v="US"/>
    <n v="5"/>
    <n v="1"/>
    <s v="rideshare"/>
    <d v="2029-07-01T00:00:00"/>
    <d v="2015-10-14T00:00:00"/>
    <d v="2015-10-14T00:00:00"/>
    <n v="212"/>
    <n v="212"/>
    <n v="7363"/>
    <s v="PURCHASE"/>
    <x v="0"/>
    <n v="0"/>
    <x v="1"/>
    <b v="0"/>
    <x v="0"/>
  </r>
  <r>
    <n v="722469540"/>
    <n v="722469540"/>
    <n v="7500"/>
    <n v="7364.21"/>
    <x v="189"/>
    <x v="571"/>
    <s v="Ray's Fries "/>
    <s v="US"/>
    <s v="US"/>
    <n v="9"/>
    <n v="1"/>
    <s v="food"/>
    <d v="2022-10-01T00:00:00"/>
    <d v="2012-09-25T00:00:00"/>
    <d v="2012-09-25T00:00:00"/>
    <n v="470"/>
    <n v="470"/>
    <n v="6159"/>
    <s v="PURCHASE"/>
    <x v="0"/>
    <n v="135.79"/>
    <x v="0"/>
    <b v="0"/>
    <x v="0"/>
  </r>
  <r>
    <n v="280762542"/>
    <n v="280762542"/>
    <n v="7500"/>
    <n v="4559.92"/>
    <x v="283"/>
    <x v="572"/>
    <s v="Lyft"/>
    <s v="US"/>
    <s v="US"/>
    <n v="2"/>
    <n v="1"/>
    <s v="rideshare"/>
    <d v="2022-07-01T00:00:00"/>
    <d v="2012-11-16T00:00:00"/>
    <d v="2012-11-16T00:00:00"/>
    <n v="162"/>
    <n v="162"/>
    <n v="110"/>
    <s v="PURCHASE"/>
    <x v="0"/>
    <n v="2940.08"/>
    <x v="1"/>
    <b v="0"/>
    <x v="0"/>
  </r>
  <r>
    <n v="244507828"/>
    <n v="244507828"/>
    <n v="7500"/>
    <n v="1906.89"/>
    <x v="131"/>
    <x v="573"/>
    <s v="Regal Cinemas "/>
    <s v="US"/>
    <s v="US"/>
    <n v="2"/>
    <n v="8"/>
    <s v="entertainment"/>
    <d v="2019-07-01T00:00:00"/>
    <d v="2014-12-02T00:00:00"/>
    <d v="2014-12-02T00:00:00"/>
    <n v="509"/>
    <n v="509"/>
    <n v="1663"/>
    <s v="PURCHASE"/>
    <x v="0"/>
    <n v="5593.11"/>
    <x v="0"/>
    <b v="0"/>
    <x v="0"/>
  </r>
  <r>
    <n v="278299254"/>
    <n v="278299254"/>
    <n v="7500"/>
    <n v="2628.71"/>
    <x v="243"/>
    <x v="574"/>
    <s v="Best Deli "/>
    <s v="US"/>
    <s v="US"/>
    <n v="5"/>
    <n v="8"/>
    <s v="food"/>
    <d v="2024-04-01T00:00:00"/>
    <d v="2014-09-13T00:00:00"/>
    <d v="2014-09-13T00:00:00"/>
    <n v="988"/>
    <n v="988"/>
    <n v="2547"/>
    <s v="PURCHASE"/>
    <x v="0"/>
    <n v="4871.29"/>
    <x v="0"/>
    <b v="0"/>
    <x v="0"/>
  </r>
  <r>
    <n v="949909092"/>
    <n v="949909092"/>
    <n v="7500"/>
    <n v="7053.27"/>
    <x v="199"/>
    <x v="575"/>
    <s v="Fresh eCards"/>
    <s v="US"/>
    <s v="US"/>
    <n v="2"/>
    <n v="1"/>
    <s v="online_gifts"/>
    <d v="2029-12-01T00:00:00"/>
    <d v="2010-06-08T00:00:00"/>
    <d v="2016-07-09T00:00:00"/>
    <n v="462"/>
    <n v="462"/>
    <n v="9139"/>
    <s v="PURCHASE"/>
    <x v="0"/>
    <n v="446.73"/>
    <x v="1"/>
    <b v="0"/>
    <x v="0"/>
  </r>
  <r>
    <n v="838594384"/>
    <n v="838594384"/>
    <n v="7500"/>
    <n v="7139.29"/>
    <x v="98"/>
    <x v="576"/>
    <s v="discount.com"/>
    <s v="US"/>
    <s v="US"/>
    <n v="9"/>
    <n v="1"/>
    <s v="online_retail"/>
    <d v="2029-10-01T00:00:00"/>
    <d v="2015-08-06T00:00:00"/>
    <d v="2015-08-06T00:00:00"/>
    <n v="976"/>
    <n v="976"/>
    <n v="3953"/>
    <s v="PURCHASE"/>
    <x v="0"/>
    <n v="360.71"/>
    <x v="1"/>
    <b v="0"/>
    <x v="0"/>
  </r>
  <r>
    <n v="671323720"/>
    <n v="671323720"/>
    <n v="7500"/>
    <n v="1760.86"/>
    <x v="132"/>
    <x v="577"/>
    <s v="South Steakhouse "/>
    <s v="US"/>
    <s v="US"/>
    <n v="5"/>
    <n v="8"/>
    <s v="food"/>
    <d v="2019-07-01T00:00:00"/>
    <d v="2013-09-14T00:00:00"/>
    <d v="2013-09-14T00:00:00"/>
    <n v="220"/>
    <n v="220"/>
    <n v="6674"/>
    <s v="PURCHASE"/>
    <x v="0"/>
    <n v="5739.14"/>
    <x v="0"/>
    <b v="0"/>
    <x v="0"/>
  </r>
  <r>
    <n v="233728003"/>
    <n v="233728003"/>
    <n v="7500"/>
    <n v="3512.77"/>
    <x v="197"/>
    <x v="578"/>
    <s v="AMC "/>
    <s v="US"/>
    <s v="US"/>
    <n v="9"/>
    <n v="8"/>
    <s v="entertainment"/>
    <d v="2018-11-01T00:00:00"/>
    <d v="2015-06-14T00:00:00"/>
    <d v="2016-07-22T00:00:00"/>
    <n v="884"/>
    <n v="884"/>
    <n v="9438"/>
    <s v="PURCHASE"/>
    <x v="0"/>
    <n v="3987.23"/>
    <x v="0"/>
    <b v="0"/>
    <x v="0"/>
  </r>
  <r>
    <n v="644273001"/>
    <n v="644273001"/>
    <n v="7500"/>
    <n v="5082.7"/>
    <x v="30"/>
    <x v="579"/>
    <s v="AMC "/>
    <s v="US"/>
    <s v="US"/>
    <n v="2"/>
    <n v="8"/>
    <s v="entertainment"/>
    <d v="2029-05-01T00:00:00"/>
    <d v="2012-03-10T00:00:00"/>
    <d v="2012-03-10T00:00:00"/>
    <n v="116"/>
    <n v="116"/>
    <n v="7598"/>
    <s v="PURCHASE"/>
    <x v="0"/>
    <n v="2417.3000000000002"/>
    <x v="0"/>
    <b v="0"/>
    <x v="0"/>
  </r>
  <r>
    <n v="327656984"/>
    <n v="327656984"/>
    <n v="7500"/>
    <n v="6726.97"/>
    <x v="44"/>
    <x v="580"/>
    <s v="sears.com"/>
    <s v="US"/>
    <s v="US"/>
    <n v="9"/>
    <n v="1"/>
    <s v="online_retail"/>
    <d v="2030-04-01T00:00:00"/>
    <d v="2010-11-30T00:00:00"/>
    <d v="2010-11-30T00:00:00"/>
    <n v="829"/>
    <n v="829"/>
    <n v="5588"/>
    <s v="PURCHASE"/>
    <x v="1"/>
    <n v="773.03"/>
    <x v="1"/>
    <b v="0"/>
    <x v="1"/>
  </r>
  <r>
    <n v="510104884"/>
    <n v="510104884"/>
    <n v="7500"/>
    <n v="3736.38"/>
    <x v="26"/>
    <x v="581"/>
    <s v="discount.com"/>
    <s v="US"/>
    <s v="US"/>
    <n v="2"/>
    <n v="1"/>
    <s v="online_retail"/>
    <d v="2028-09-01T00:00:00"/>
    <d v="2012-03-22T00:00:00"/>
    <d v="2016-07-29T00:00:00"/>
    <n v="633"/>
    <n v="633"/>
    <n v="3559"/>
    <s v="PURCHASE"/>
    <x v="0"/>
    <n v="3763.62"/>
    <x v="1"/>
    <b v="0"/>
    <x v="0"/>
  </r>
  <r>
    <n v="656845832"/>
    <n v="656845832"/>
    <n v="7500"/>
    <n v="1439.56"/>
    <x v="284"/>
    <x v="582"/>
    <s v="Shake Shack "/>
    <s v="US"/>
    <s v="US"/>
    <n v="5"/>
    <n v="1"/>
    <s v="fastfood"/>
    <d v="2027-12-01T00:00:00"/>
    <d v="2014-08-15T00:00:00"/>
    <d v="2014-08-15T00:00:00"/>
    <n v="231"/>
    <n v="231"/>
    <n v="4495"/>
    <s v="PURCHASE"/>
    <x v="0"/>
    <n v="6060.44"/>
    <x v="0"/>
    <b v="0"/>
    <x v="0"/>
  </r>
  <r>
    <n v="741554990"/>
    <n v="741554990"/>
    <n v="7500"/>
    <n v="6795.9"/>
    <x v="285"/>
    <x v="13"/>
    <s v="34th BBQ "/>
    <s v="US"/>
    <s v="US"/>
    <n v="5"/>
    <n v="1"/>
    <s v="food"/>
    <d v="2027-04-01T00:00:00"/>
    <d v="2012-03-04T00:00:00"/>
    <d v="2012-03-04T00:00:00"/>
    <n v="915"/>
    <n v="915"/>
    <n v="2013"/>
    <s v="ADDRESS_VERIFICATION"/>
    <x v="0"/>
    <n v="704.1"/>
    <x v="1"/>
    <b v="0"/>
    <x v="0"/>
  </r>
  <r>
    <n v="792805703"/>
    <n v="792805703"/>
    <n v="7500"/>
    <n v="2292.2199999999998"/>
    <x v="31"/>
    <x v="583"/>
    <s v="Raymour Flanigan"/>
    <s v="US"/>
    <s v="US"/>
    <n v="5"/>
    <n v="1"/>
    <s v="furniture"/>
    <d v="2029-07-01T00:00:00"/>
    <d v="2015-07-15T00:00:00"/>
    <d v="2015-07-15T00:00:00"/>
    <n v="273"/>
    <n v="273"/>
    <n v="921"/>
    <s v="PURCHASE"/>
    <x v="0"/>
    <n v="5207.78"/>
    <x v="0"/>
    <b v="0"/>
    <x v="0"/>
  </r>
  <r>
    <n v="409954274"/>
    <n v="409954274"/>
    <n v="7500"/>
    <n v="2698.57"/>
    <x v="38"/>
    <x v="584"/>
    <s v="Rodeway Inn "/>
    <s v="PR"/>
    <s v="PR"/>
    <n v="5"/>
    <n v="1"/>
    <s v="hotels"/>
    <d v="2029-06-01T00:00:00"/>
    <d v="2012-08-04T00:00:00"/>
    <d v="2012-08-04T00:00:00"/>
    <n v="873"/>
    <n v="873"/>
    <n v="9458"/>
    <s v="PURCHASE"/>
    <x v="0"/>
    <n v="4801.43"/>
    <x v="0"/>
    <b v="0"/>
    <x v="0"/>
  </r>
  <r>
    <n v="321339733"/>
    <n v="321339733"/>
    <n v="7500"/>
    <n v="1323.17"/>
    <x v="278"/>
    <x v="585"/>
    <s v="WSC "/>
    <s v="US"/>
    <s v="US"/>
    <n v="9"/>
    <n v="1"/>
    <s v="health"/>
    <d v="2030-07-01T00:00:00"/>
    <d v="2015-05-30T00:00:00"/>
    <d v="2015-05-30T00:00:00"/>
    <n v="496"/>
    <n v="496"/>
    <n v="3154"/>
    <s v="PURCHASE"/>
    <x v="0"/>
    <n v="6176.83"/>
    <x v="1"/>
    <b v="0"/>
    <x v="0"/>
  </r>
  <r>
    <n v="357222535"/>
    <n v="357222535"/>
    <n v="7500"/>
    <n v="6916.71"/>
    <x v="271"/>
    <x v="586"/>
    <s v="Apple iTunes"/>
    <s v="US"/>
    <s v="US"/>
    <n v="2"/>
    <n v="1"/>
    <s v="mobileapps"/>
    <d v="2022-04-01T00:00:00"/>
    <d v="2015-09-15T00:00:00"/>
    <d v="2015-09-15T00:00:00"/>
    <n v="387"/>
    <n v="387"/>
    <n v="8010"/>
    <s v="PURCHASE"/>
    <x v="0"/>
    <n v="583.29"/>
    <x v="1"/>
    <b v="0"/>
    <x v="0"/>
  </r>
  <r>
    <n v="492565763"/>
    <n v="492565763"/>
    <n v="7500"/>
    <n v="6775.41"/>
    <x v="241"/>
    <x v="587"/>
    <s v="Hardee's "/>
    <s v="US"/>
    <s v="US"/>
    <n v="9"/>
    <n v="1"/>
    <s v="fastfood"/>
    <d v="2021-03-01T00:00:00"/>
    <d v="2015-10-27T00:00:00"/>
    <d v="2015-10-27T00:00:00"/>
    <n v="256"/>
    <n v="256"/>
    <n v="6772"/>
    <s v="PURCHASE"/>
    <x v="0"/>
    <n v="724.59"/>
    <x v="0"/>
    <b v="0"/>
    <x v="0"/>
  </r>
  <r>
    <n v="719248301"/>
    <n v="719248301"/>
    <n v="7500"/>
    <n v="3278.36"/>
    <x v="112"/>
    <x v="588"/>
    <s v="Quizno's "/>
    <s v="US"/>
    <s v="US"/>
    <n v="5"/>
    <n v="1"/>
    <s v="fastfood"/>
    <d v="2029-11-01T00:00:00"/>
    <d v="2015-06-05T00:00:00"/>
    <d v="2016-08-26T00:00:00"/>
    <n v="576"/>
    <n v="576"/>
    <n v="2330"/>
    <s v="PURCHASE"/>
    <x v="0"/>
    <n v="4221.6400000000003"/>
    <x v="0"/>
    <b v="0"/>
    <x v="0"/>
  </r>
  <r>
    <n v="253812347"/>
    <n v="253812347"/>
    <n v="7500"/>
    <n v="2782"/>
    <x v="113"/>
    <x v="589"/>
    <s v="discount.com"/>
    <s v="US"/>
    <s v="US"/>
    <n v="2"/>
    <n v="8"/>
    <s v="online_retail"/>
    <d v="2030-01-01T00:00:00"/>
    <d v="2014-11-09T00:00:00"/>
    <d v="2016-06-14T00:00:00"/>
    <n v="849"/>
    <n v="849"/>
    <n v="0"/>
    <s v="PURCHASE"/>
    <x v="0"/>
    <n v="4718"/>
    <x v="1"/>
    <b v="0"/>
    <x v="0"/>
  </r>
  <r>
    <n v="778536189"/>
    <n v="778536189"/>
    <n v="7500"/>
    <n v="4931.6000000000004"/>
    <x v="25"/>
    <x v="590"/>
    <s v="Uber"/>
    <s v="US"/>
    <s v="US"/>
    <n v="9"/>
    <n v="8"/>
    <s v="rideshare"/>
    <d v="2023-02-01T00:00:00"/>
    <d v="2004-07-09T00:00:00"/>
    <d v="2004-07-09T00:00:00"/>
    <n v="812"/>
    <n v="812"/>
    <n v="5300"/>
    <s v="PURCHASE"/>
    <x v="0"/>
    <n v="2568.4"/>
    <x v="1"/>
    <b v="0"/>
    <x v="0"/>
  </r>
  <r>
    <n v="381030014"/>
    <n v="381030014"/>
    <n v="7500"/>
    <n v="7170.63"/>
    <x v="225"/>
    <x v="591"/>
    <s v="target.com"/>
    <s v="US"/>
    <s v="US"/>
    <n v="9"/>
    <n v="1"/>
    <s v="online_retail"/>
    <d v="2030-08-01T00:00:00"/>
    <d v="2011-05-24T00:00:00"/>
    <d v="2016-03-05T00:00:00"/>
    <n v="530"/>
    <n v="530"/>
    <n v="3022"/>
    <s v="PURCHASE"/>
    <x v="0"/>
    <n v="329.37"/>
    <x v="1"/>
    <b v="0"/>
    <x v="0"/>
  </r>
  <r>
    <n v="587076462"/>
    <n v="587076462"/>
    <n v="7500"/>
    <n v="7024.57"/>
    <x v="42"/>
    <x v="592"/>
    <s v="walmart.com"/>
    <s v="US"/>
    <s v="US"/>
    <n v="5"/>
    <n v="1"/>
    <s v="online_retail"/>
    <d v="2022-09-01T00:00:00"/>
    <d v="2014-05-13T00:00:00"/>
    <d v="2014-05-13T00:00:00"/>
    <n v="644"/>
    <n v="644"/>
    <n v="5709"/>
    <s v="PURCHASE"/>
    <x v="0"/>
    <n v="475.43"/>
    <x v="1"/>
    <b v="0"/>
    <x v="0"/>
  </r>
  <r>
    <n v="573704991"/>
    <n v="573704991"/>
    <n v="7500"/>
    <n v="1488.07"/>
    <x v="18"/>
    <x v="593"/>
    <s v="staples.com"/>
    <s v="US"/>
    <s v="US"/>
    <n v="2"/>
    <n v="8"/>
    <s v="online_retail"/>
    <d v="2029-06-01T00:00:00"/>
    <d v="2015-01-18T00:00:00"/>
    <d v="2016-08-25T00:00:00"/>
    <n v="313"/>
    <n v="313"/>
    <n v="3375"/>
    <s v="PURCHASE"/>
    <x v="0"/>
    <n v="6011.93"/>
    <x v="1"/>
    <b v="0"/>
    <x v="0"/>
  </r>
  <r>
    <n v="289059209"/>
    <n v="289059209"/>
    <n v="7500"/>
    <n v="1600.08"/>
    <x v="164"/>
    <x v="594"/>
    <s v="McDonalds "/>
    <s v="US"/>
    <s v="US"/>
    <n v="2"/>
    <n v="1"/>
    <s v="fastfood"/>
    <d v="2028-08-01T00:00:00"/>
    <d v="2012-10-30T00:00:00"/>
    <d v="2016-07-18T00:00:00"/>
    <n v="148"/>
    <n v="148"/>
    <n v="9716"/>
    <s v="REVERSAL"/>
    <x v="0"/>
    <n v="5899.92"/>
    <x v="0"/>
    <b v="0"/>
    <x v="0"/>
  </r>
  <r>
    <n v="949909092"/>
    <n v="949909092"/>
    <n v="7500"/>
    <n v="546.74"/>
    <x v="187"/>
    <x v="595"/>
    <s v="Krispy Kreme "/>
    <s v="US"/>
    <s v="US"/>
    <n v="2"/>
    <n v="1"/>
    <s v="fastfood"/>
    <d v="2020-11-01T00:00:00"/>
    <d v="2010-06-08T00:00:00"/>
    <d v="2016-07-09T00:00:00"/>
    <n v="462"/>
    <n v="462"/>
    <n v="9139"/>
    <s v="PURCHASE"/>
    <x v="0"/>
    <n v="6953.26"/>
    <x v="0"/>
    <b v="0"/>
    <x v="0"/>
  </r>
  <r>
    <n v="982793577"/>
    <n v="982793577"/>
    <n v="7500"/>
    <n v="7500"/>
    <x v="87"/>
    <x v="596"/>
    <s v="Spotify"/>
    <s v="US"/>
    <s v="US"/>
    <n v="5"/>
    <n v="8"/>
    <s v="online_subscriptions"/>
    <d v="2031-09-01T00:00:00"/>
    <d v="2015-02-12T00:00:00"/>
    <d v="2015-02-12T00:00:00"/>
    <n v="593"/>
    <n v="593"/>
    <n v="1133"/>
    <s v="PURCHASE"/>
    <x v="0"/>
    <n v="0"/>
    <x v="1"/>
    <b v="0"/>
    <x v="0"/>
  </r>
  <r>
    <n v="649901272"/>
    <n v="649901272"/>
    <n v="7500"/>
    <n v="1505.47"/>
    <x v="286"/>
    <x v="597"/>
    <s v="gap.com"/>
    <s v="US"/>
    <s v="US"/>
    <n v="2"/>
    <n v="1"/>
    <s v="online_retail"/>
    <d v="2028-09-01T00:00:00"/>
    <d v="2015-05-25T00:00:00"/>
    <d v="2015-05-25T00:00:00"/>
    <n v="253"/>
    <n v="253"/>
    <n v="4536"/>
    <s v="PURCHASE"/>
    <x v="0"/>
    <n v="5994.53"/>
    <x v="1"/>
    <b v="0"/>
    <x v="0"/>
  </r>
  <r>
    <n v="937015321"/>
    <n v="937015321"/>
    <n v="7500"/>
    <n v="4634.62"/>
    <x v="287"/>
    <x v="598"/>
    <s v="Apple iTunes"/>
    <s v="US"/>
    <s v="US"/>
    <n v="2"/>
    <n v="8"/>
    <s v="mobileapps"/>
    <d v="2026-01-01T00:00:00"/>
    <d v="2015-06-19T00:00:00"/>
    <d v="2015-06-19T00:00:00"/>
    <n v="570"/>
    <n v="570"/>
    <n v="3862"/>
    <s v="PURCHASE"/>
    <x v="0"/>
    <n v="2865.38"/>
    <x v="1"/>
    <b v="0"/>
    <x v="0"/>
  </r>
  <r>
    <n v="959451017"/>
    <n v="959451017"/>
    <n v="7500"/>
    <n v="1618.09"/>
    <x v="90"/>
    <x v="599"/>
    <s v="Uber"/>
    <s v="US"/>
    <s v="US"/>
    <n v="5"/>
    <n v="1"/>
    <s v="rideshare"/>
    <d v="2031-09-01T00:00:00"/>
    <d v="2014-03-28T00:00:00"/>
    <d v="2014-03-28T00:00:00"/>
    <n v="815"/>
    <n v="815"/>
    <n v="3620"/>
    <s v="PURCHASE"/>
    <x v="0"/>
    <n v="5881.91"/>
    <x v="1"/>
    <b v="0"/>
    <x v="0"/>
  </r>
  <r>
    <n v="782969776"/>
    <n v="782969776"/>
    <n v="7500"/>
    <n v="3447.87"/>
    <x v="223"/>
    <x v="600"/>
    <s v="amazon.com"/>
    <s v="US"/>
    <s v="US"/>
    <n v="9"/>
    <n v="1"/>
    <s v="online_retail"/>
    <d v="2028-12-01T00:00:00"/>
    <d v="2015-08-08T00:00:00"/>
    <d v="2016-06-06T00:00:00"/>
    <n v="172"/>
    <n v="172"/>
    <n v="3796"/>
    <s v="PURCHASE"/>
    <x v="0"/>
    <n v="4052.13"/>
    <x v="1"/>
    <b v="0"/>
    <x v="0"/>
  </r>
  <r>
    <n v="488111591"/>
    <n v="488111591"/>
    <n v="7500"/>
    <n v="3636.99"/>
    <x v="288"/>
    <x v="601"/>
    <s v="Apple iTunes"/>
    <s v="US"/>
    <s v="US"/>
    <n v="2"/>
    <n v="1"/>
    <s v="mobileapps"/>
    <d v="2031-12-01T00:00:00"/>
    <d v="2015-11-18T00:00:00"/>
    <d v="2016-01-15T00:00:00"/>
    <n v="992"/>
    <n v="992"/>
    <n v="8827"/>
    <s v="PURCHASE"/>
    <x v="0"/>
    <n v="3863.01"/>
    <x v="1"/>
    <b v="0"/>
    <x v="0"/>
  </r>
  <r>
    <n v="465350200"/>
    <n v="465350200"/>
    <n v="7500"/>
    <n v="576.59"/>
    <x v="289"/>
    <x v="602"/>
    <s v="Universe Massage "/>
    <s v="US"/>
    <s v="US"/>
    <n v="2"/>
    <n v="1"/>
    <s v="personal care"/>
    <d v="2024-07-01T00:00:00"/>
    <d v="2013-01-08T00:00:00"/>
    <d v="2013-01-08T00:00:00"/>
    <n v="691"/>
    <n v="691"/>
    <n v="5147"/>
    <s v="PURCHASE"/>
    <x v="0"/>
    <n v="6923.41"/>
    <x v="0"/>
    <b v="0"/>
    <x v="0"/>
  </r>
  <r>
    <n v="156776418"/>
    <n v="156776418"/>
    <n v="7500"/>
    <n v="2686.74"/>
    <x v="290"/>
    <x v="603"/>
    <s v="walmart.com"/>
    <s v="US"/>
    <s v="US"/>
    <n v="5"/>
    <n v="1"/>
    <s v="online_retail"/>
    <d v="2021-10-01T00:00:00"/>
    <d v="2013-06-13T00:00:00"/>
    <d v="2013-06-13T00:00:00"/>
    <n v="214"/>
    <n v="214"/>
    <n v="7369"/>
    <s v="PURCHASE"/>
    <x v="0"/>
    <n v="4813.26"/>
    <x v="1"/>
    <b v="0"/>
    <x v="0"/>
  </r>
  <r>
    <n v="356039230"/>
    <n v="356039230"/>
    <n v="7500"/>
    <n v="5209.0600000000004"/>
    <x v="224"/>
    <x v="604"/>
    <s v="target.com"/>
    <s v="US"/>
    <s v="US"/>
    <n v="5"/>
    <n v="8"/>
    <s v="online_retail"/>
    <d v="2023-01-01T00:00:00"/>
    <d v="2015-11-29T00:00:00"/>
    <d v="2016-07-18T00:00:00"/>
    <n v="917"/>
    <n v="917"/>
    <n v="9558"/>
    <s v="PURCHASE"/>
    <x v="0"/>
    <n v="2290.94"/>
    <x v="1"/>
    <b v="0"/>
    <x v="0"/>
  </r>
  <r>
    <n v="239875038"/>
    <n v="239875038"/>
    <n v="7500"/>
    <n v="3310.17"/>
    <x v="30"/>
    <x v="605"/>
    <s v="Rodeway Inn "/>
    <s v="US"/>
    <s v="US"/>
    <n v="5"/>
    <n v="1"/>
    <s v="hotels"/>
    <d v="2019-07-01T00:00:00"/>
    <d v="2015-03-12T00:00:00"/>
    <d v="2016-07-28T00:00:00"/>
    <n v="324"/>
    <n v="324"/>
    <n v="1437"/>
    <s v="PURCHASE"/>
    <x v="0"/>
    <n v="4189.83"/>
    <x v="0"/>
    <b v="0"/>
    <x v="0"/>
  </r>
  <r>
    <n v="233728003"/>
    <n v="233728003"/>
    <n v="7500"/>
    <n v="2189.6"/>
    <x v="158"/>
    <x v="606"/>
    <s v="EZ Putt Putt "/>
    <s v="US"/>
    <s v="US"/>
    <n v="2"/>
    <n v="1"/>
    <s v="entertainment"/>
    <d v="2025-10-01T00:00:00"/>
    <d v="2015-06-14T00:00:00"/>
    <d v="2015-06-14T00:00:00"/>
    <n v="884"/>
    <n v="884"/>
    <n v="9438"/>
    <s v="PURCHASE"/>
    <x v="0"/>
    <n v="5310.4"/>
    <x v="0"/>
    <b v="0"/>
    <x v="0"/>
  </r>
  <r>
    <n v="823810482"/>
    <n v="823810482"/>
    <n v="7500"/>
    <n v="6896.9"/>
    <x v="202"/>
    <x v="607"/>
    <s v="Apple iTunes"/>
    <s v="US"/>
    <s v="US"/>
    <n v="2"/>
    <n v="1"/>
    <s v="mobileapps"/>
    <d v="2024-02-01T00:00:00"/>
    <d v="2012-07-14T00:00:00"/>
    <d v="2012-07-14T00:00:00"/>
    <n v="847"/>
    <n v="847"/>
    <n v="6400"/>
    <s v="PURCHASE"/>
    <x v="0"/>
    <n v="603.1"/>
    <x v="1"/>
    <b v="0"/>
    <x v="0"/>
  </r>
  <r>
    <n v="989540612"/>
    <n v="989540612"/>
    <n v="7500"/>
    <n v="3041.34"/>
    <x v="106"/>
    <x v="608"/>
    <s v="McDonalds "/>
    <s v="US"/>
    <s v="US"/>
    <n v="2"/>
    <n v="1"/>
    <s v="fastfood"/>
    <d v="2028-03-01T00:00:00"/>
    <d v="2013-12-31T00:00:00"/>
    <d v="2016-12-09T00:00:00"/>
    <n v="752"/>
    <n v="752"/>
    <n v="8464"/>
    <s v="PURCHASE"/>
    <x v="0"/>
    <n v="4458.66"/>
    <x v="0"/>
    <b v="0"/>
    <x v="0"/>
  </r>
  <r>
    <n v="985713196"/>
    <n v="985713196"/>
    <n v="7500"/>
    <n v="1071.5999999999999"/>
    <x v="2"/>
    <x v="609"/>
    <s v="34th BBQ "/>
    <s v="US"/>
    <s v="US"/>
    <n v="2"/>
    <n v="1"/>
    <s v="food"/>
    <d v="2022-06-01T00:00:00"/>
    <d v="2013-01-30T00:00:00"/>
    <d v="2016-09-26T00:00:00"/>
    <n v="789"/>
    <n v="789"/>
    <n v="2558"/>
    <s v="PURCHASE"/>
    <x v="0"/>
    <n v="6428.4"/>
    <x v="0"/>
    <b v="0"/>
    <x v="0"/>
  </r>
  <r>
    <n v="165845158"/>
    <n v="165845158"/>
    <n v="7500"/>
    <n v="6894.26"/>
    <x v="95"/>
    <x v="13"/>
    <s v="Auntie Anne's "/>
    <s v="US"/>
    <s v="US"/>
    <n v="9"/>
    <n v="1"/>
    <s v="fastfood"/>
    <d v="2031-12-01T00:00:00"/>
    <d v="2015-06-15T00:00:00"/>
    <d v="2016-04-06T00:00:00"/>
    <n v="760"/>
    <n v="760"/>
    <n v="6965"/>
    <s v="ADDRESS_VERIFICATION"/>
    <x v="0"/>
    <n v="605.74"/>
    <x v="1"/>
    <b v="0"/>
    <x v="0"/>
  </r>
  <r>
    <n v="872874789"/>
    <n v="872874789"/>
    <n v="7500"/>
    <n v="7500"/>
    <x v="291"/>
    <x v="610"/>
    <s v="Best Deli "/>
    <s v="US"/>
    <s v="US"/>
    <n v="2"/>
    <n v="1"/>
    <s v="food"/>
    <d v="2022-07-01T00:00:00"/>
    <d v="2012-10-24T00:00:00"/>
    <d v="2012-10-24T00:00:00"/>
    <n v="748"/>
    <n v="748"/>
    <n v="2487"/>
    <s v="PURCHASE"/>
    <x v="0"/>
    <n v="0"/>
    <x v="0"/>
    <b v="0"/>
    <x v="0"/>
  </r>
  <r>
    <n v="719248301"/>
    <n v="719248301"/>
    <n v="7500"/>
    <n v="5100.95"/>
    <x v="184"/>
    <x v="611"/>
    <s v="Subway "/>
    <s v="US"/>
    <s v="US"/>
    <n v="9"/>
    <n v="1"/>
    <s v="fastfood"/>
    <d v="2019-02-01T00:00:00"/>
    <d v="2015-06-05T00:00:00"/>
    <d v="2016-04-09T00:00:00"/>
    <n v="576"/>
    <n v="576"/>
    <n v="2330"/>
    <s v="PURCHASE"/>
    <x v="0"/>
    <n v="2399.0500000000002"/>
    <x v="0"/>
    <b v="0"/>
    <x v="0"/>
  </r>
  <r>
    <n v="590852766"/>
    <n v="590852766"/>
    <n v="7500"/>
    <n v="4939.17"/>
    <x v="257"/>
    <x v="612"/>
    <s v="discount.com"/>
    <s v="US"/>
    <s v="US"/>
    <n v="9"/>
    <n v="1"/>
    <s v="online_retail"/>
    <d v="2027-11-01T00:00:00"/>
    <d v="2008-08-19T00:00:00"/>
    <d v="2016-05-15T00:00:00"/>
    <n v="455"/>
    <n v="455"/>
    <n v="5862"/>
    <s v="PURCHASE"/>
    <x v="0"/>
    <n v="2560.83"/>
    <x v="1"/>
    <b v="0"/>
    <x v="0"/>
  </r>
  <r>
    <n v="822339274"/>
    <n v="822339274"/>
    <n v="7500"/>
    <n v="7443.41"/>
    <x v="7"/>
    <x v="613"/>
    <s v="Next Day Online Services"/>
    <s v="US"/>
    <s v="US"/>
    <n v="9"/>
    <n v="1"/>
    <s v="online_gifts"/>
    <d v="2022-01-01T00:00:00"/>
    <d v="2015-08-23T00:00:00"/>
    <d v="2016-01-12T00:00:00"/>
    <n v="176"/>
    <n v="176"/>
    <n v="2841"/>
    <s v="PURCHASE"/>
    <x v="0"/>
    <n v="56.59"/>
    <x v="1"/>
    <b v="0"/>
    <x v="0"/>
  </r>
  <r>
    <n v="719248301"/>
    <n v="719248301"/>
    <n v="7500"/>
    <n v="1580.57"/>
    <x v="222"/>
    <x v="614"/>
    <s v="Burger King "/>
    <s v="US"/>
    <s v="US"/>
    <n v="5"/>
    <n v="1"/>
    <s v="fastfood"/>
    <d v="2024-07-01T00:00:00"/>
    <d v="2015-06-05T00:00:00"/>
    <d v="2016-04-09T00:00:00"/>
    <n v="576"/>
    <n v="576"/>
    <n v="2330"/>
    <s v="PURCHASE"/>
    <x v="0"/>
    <n v="5919.43"/>
    <x v="0"/>
    <b v="0"/>
    <x v="0"/>
  </r>
  <r>
    <n v="472442272"/>
    <n v="472442272"/>
    <n v="7500"/>
    <n v="2366.1999999999998"/>
    <x v="292"/>
    <x v="615"/>
    <s v="cheapfast.com"/>
    <s v="US"/>
    <s v="US"/>
    <n v="9"/>
    <n v="1"/>
    <s v="online_retail"/>
    <d v="2024-03-01T00:00:00"/>
    <d v="2015-12-19T00:00:00"/>
    <d v="2016-01-01T00:00:00"/>
    <n v="598"/>
    <n v="598"/>
    <n v="6856"/>
    <s v="PURCHASE"/>
    <x v="0"/>
    <n v="5133.8"/>
    <x v="1"/>
    <b v="0"/>
    <x v="0"/>
  </r>
  <r>
    <n v="472442272"/>
    <n v="472442272"/>
    <n v="7500"/>
    <n v="2041.48"/>
    <x v="164"/>
    <x v="616"/>
    <s v="KFC "/>
    <s v="US"/>
    <s v="US"/>
    <n v="9"/>
    <n v="1"/>
    <s v="fastfood"/>
    <d v="2023-09-01T00:00:00"/>
    <d v="2015-12-19T00:00:00"/>
    <d v="2016-11-18T00:00:00"/>
    <n v="427"/>
    <n v="427"/>
    <n v="3148"/>
    <s v="PURCHASE"/>
    <x v="0"/>
    <n v="5458.52"/>
    <x v="0"/>
    <b v="0"/>
    <x v="0"/>
  </r>
  <r>
    <n v="311710839"/>
    <n v="311710839"/>
    <n v="7500"/>
    <n v="3668.14"/>
    <x v="112"/>
    <x v="617"/>
    <s v="Rodeway Inn "/>
    <s v="US"/>
    <s v="US"/>
    <n v="2"/>
    <n v="1"/>
    <s v="hotels"/>
    <d v="2028-03-01T00:00:00"/>
    <d v="2014-06-06T00:00:00"/>
    <d v="2016-09-06T00:00:00"/>
    <n v="166"/>
    <n v="166"/>
    <n v="1517"/>
    <s v="PURCHASE"/>
    <x v="0"/>
    <n v="3831.86"/>
    <x v="0"/>
    <b v="0"/>
    <x v="0"/>
  </r>
  <r>
    <n v="924273244"/>
    <n v="924273244"/>
    <n v="7500"/>
    <n v="4317.4399999999996"/>
    <x v="146"/>
    <x v="618"/>
    <s v="Rodeway Inn "/>
    <s v="US"/>
    <s v="US"/>
    <n v="5"/>
    <n v="8"/>
    <s v="hotels"/>
    <d v="2018-10-01T00:00:00"/>
    <d v="2012-06-17T00:00:00"/>
    <d v="2016-07-13T00:00:00"/>
    <n v="351"/>
    <n v="351"/>
    <n v="8854"/>
    <s v="PURCHASE"/>
    <x v="0"/>
    <n v="3182.56"/>
    <x v="0"/>
    <b v="0"/>
    <x v="0"/>
  </r>
  <r>
    <n v="182040771"/>
    <n v="182040771"/>
    <n v="7500"/>
    <n v="3853.13"/>
    <x v="293"/>
    <x v="619"/>
    <s v="NY BBQ"/>
    <s v="US"/>
    <s v="US"/>
    <n v="5"/>
    <n v="1"/>
    <s v="food"/>
    <d v="2018-12-01T00:00:00"/>
    <d v="2012-03-21T00:00:00"/>
    <d v="2016-02-03T00:00:00"/>
    <n v="323"/>
    <n v="323"/>
    <n v="7308"/>
    <s v="PURCHASE"/>
    <x v="0"/>
    <n v="3646.87"/>
    <x v="0"/>
    <b v="0"/>
    <x v="0"/>
  </r>
  <r>
    <n v="940596855"/>
    <n v="940596855"/>
    <n v="7500"/>
    <n v="7028.26"/>
    <x v="271"/>
    <x v="620"/>
    <s v="ashleyfurniture.com"/>
    <s v="US"/>
    <s v="US"/>
    <n v="5"/>
    <n v="1"/>
    <s v="furniture"/>
    <d v="2028-05-01T00:00:00"/>
    <d v="2011-01-16T00:00:00"/>
    <d v="2016-08-07T00:00:00"/>
    <n v="168"/>
    <n v="168"/>
    <n v="2084"/>
    <s v="PURCHASE"/>
    <x v="0"/>
    <n v="471.74"/>
    <x v="0"/>
    <b v="0"/>
    <x v="0"/>
  </r>
  <r>
    <n v="672956959"/>
    <n v="672956959"/>
    <n v="7500"/>
    <n v="6775.55"/>
    <x v="205"/>
    <x v="621"/>
    <s v="South Steakhouse "/>
    <s v="US"/>
    <s v="US"/>
    <n v="5"/>
    <n v="1"/>
    <s v="food"/>
    <d v="2021-03-01T00:00:00"/>
    <d v="2013-07-06T00:00:00"/>
    <d v="2013-07-06T00:00:00"/>
    <n v="510"/>
    <n v="510"/>
    <n v="8007"/>
    <s v="PURCHASE"/>
    <x v="0"/>
    <n v="724.45"/>
    <x v="0"/>
    <b v="0"/>
    <x v="0"/>
  </r>
  <r>
    <n v="239875038"/>
    <n v="239875038"/>
    <n v="7500"/>
    <n v="5567.21"/>
    <x v="146"/>
    <x v="622"/>
    <s v="AMC "/>
    <s v="US"/>
    <s v="US"/>
    <n v="9"/>
    <n v="1"/>
    <s v="entertainment"/>
    <d v="2027-12-01T00:00:00"/>
    <d v="2015-03-12T00:00:00"/>
    <d v="2016-05-18T00:00:00"/>
    <n v="383"/>
    <n v="383"/>
    <n v="8212"/>
    <s v="PURCHASE"/>
    <x v="0"/>
    <n v="1932.79"/>
    <x v="0"/>
    <b v="0"/>
    <x v="0"/>
  </r>
  <r>
    <n v="124350476"/>
    <n v="124350476"/>
    <n v="7500"/>
    <n v="2387.04"/>
    <x v="262"/>
    <x v="623"/>
    <s v="Renaissance Hotel "/>
    <s v="US"/>
    <s v="US"/>
    <n v="5"/>
    <n v="1"/>
    <s v="hotels"/>
    <d v="2026-09-01T00:00:00"/>
    <d v="2014-12-05T00:00:00"/>
    <d v="2016-04-04T00:00:00"/>
    <n v="782"/>
    <n v="782"/>
    <n v="2378"/>
    <s v="PURCHASE"/>
    <x v="0"/>
    <n v="5112.96"/>
    <x v="1"/>
    <b v="0"/>
    <x v="0"/>
  </r>
  <r>
    <n v="244507828"/>
    <n v="244507828"/>
    <n v="7500"/>
    <n v="2197.38"/>
    <x v="294"/>
    <x v="624"/>
    <s v="AMC "/>
    <m/>
    <s v="US"/>
    <n v="5"/>
    <n v="1"/>
    <s v="entertainment"/>
    <d v="2023-09-01T00:00:00"/>
    <d v="2014-12-02T00:00:00"/>
    <d v="2014-12-02T00:00:00"/>
    <n v="792"/>
    <n v="792"/>
    <n v="3112"/>
    <s v="PURCHASE"/>
    <x v="0"/>
    <n v="5302.62"/>
    <x v="0"/>
    <b v="0"/>
    <x v="0"/>
  </r>
  <r>
    <n v="973681430"/>
    <n v="973681430"/>
    <n v="7500"/>
    <n v="2418"/>
    <x v="295"/>
    <x v="625"/>
    <s v="Uber"/>
    <s v="US"/>
    <s v="US"/>
    <n v="5"/>
    <n v="1"/>
    <s v="rideshare"/>
    <d v="2021-06-01T00:00:00"/>
    <d v="2013-05-22T00:00:00"/>
    <d v="2016-06-13T00:00:00"/>
    <n v="536"/>
    <n v="536"/>
    <n v="5323"/>
    <s v="PURCHASE"/>
    <x v="0"/>
    <n v="5082"/>
    <x v="1"/>
    <b v="0"/>
    <x v="0"/>
  </r>
  <r>
    <n v="656845832"/>
    <n v="656845832"/>
    <n v="7500"/>
    <n v="6900.67"/>
    <x v="283"/>
    <x v="626"/>
    <s v="Dunkin' Donuts "/>
    <s v="US"/>
    <s v="US"/>
    <n v="90"/>
    <n v="8"/>
    <s v="fastfood"/>
    <d v="2028-06-01T00:00:00"/>
    <d v="2014-08-15T00:00:00"/>
    <d v="2016-04-28T00:00:00"/>
    <n v="231"/>
    <n v="231"/>
    <n v="4495"/>
    <s v="PURCHASE"/>
    <x v="0"/>
    <n v="599.33000000000004"/>
    <x v="0"/>
    <b v="0"/>
    <x v="0"/>
  </r>
  <r>
    <n v="973681430"/>
    <n v="973681430"/>
    <n v="7500"/>
    <n v="3658.6"/>
    <x v="164"/>
    <x v="627"/>
    <s v="Uber"/>
    <s v="US"/>
    <s v="US"/>
    <n v="5"/>
    <n v="1"/>
    <s v="rideshare"/>
    <d v="2020-08-01T00:00:00"/>
    <d v="2013-05-22T00:00:00"/>
    <d v="2016-06-13T00:00:00"/>
    <n v="536"/>
    <n v="536"/>
    <n v="5323"/>
    <s v="PURCHASE"/>
    <x v="0"/>
    <n v="3841.4"/>
    <x v="1"/>
    <b v="0"/>
    <x v="0"/>
  </r>
  <r>
    <n v="730019045"/>
    <n v="730019045"/>
    <n v="7500"/>
    <n v="841.32"/>
    <x v="296"/>
    <x v="628"/>
    <s v="Play Store"/>
    <s v="US"/>
    <s v="US"/>
    <n v="5"/>
    <n v="1"/>
    <s v="mobileapps"/>
    <d v="2019-12-01T00:00:00"/>
    <d v="2015-02-23T00:00:00"/>
    <d v="2015-02-23T00:00:00"/>
    <n v="341"/>
    <n v="341"/>
    <n v="9914"/>
    <s v="PURCHASE"/>
    <x v="0"/>
    <n v="6658.68"/>
    <x v="1"/>
    <b v="0"/>
    <x v="0"/>
  </r>
  <r>
    <n v="671323720"/>
    <n v="671323720"/>
    <n v="7500"/>
    <n v="6219.54"/>
    <x v="210"/>
    <x v="629"/>
    <s v="Ray's Fries "/>
    <s v="US"/>
    <s v="US"/>
    <n v="9"/>
    <n v="1"/>
    <s v="food"/>
    <d v="2029-05-01T00:00:00"/>
    <d v="2013-09-14T00:00:00"/>
    <d v="2016-09-15T00:00:00"/>
    <n v="106"/>
    <n v="106"/>
    <n v="6791"/>
    <s v="PURCHASE"/>
    <x v="0"/>
    <n v="1280.46"/>
    <x v="0"/>
    <b v="0"/>
    <x v="0"/>
  </r>
  <r>
    <n v="353215513"/>
    <n v="353215513"/>
    <n v="7500"/>
    <n v="1831.92"/>
    <x v="205"/>
    <x v="630"/>
    <s v="1st Sandwitch Bar "/>
    <s v="US"/>
    <s v="US"/>
    <n v="2"/>
    <n v="1"/>
    <s v="food"/>
    <d v="2029-07-01T00:00:00"/>
    <d v="2013-07-04T00:00:00"/>
    <d v="2016-03-17T00:00:00"/>
    <n v="986"/>
    <n v="986"/>
    <n v="2705"/>
    <s v="PURCHASE"/>
    <x v="0"/>
    <n v="5668.08"/>
    <x v="0"/>
    <b v="0"/>
    <x v="0"/>
  </r>
  <r>
    <n v="135415005"/>
    <n v="135415005"/>
    <n v="7500"/>
    <n v="7053.59"/>
    <x v="164"/>
    <x v="631"/>
    <s v="Uber"/>
    <s v="US"/>
    <s v="US"/>
    <n v="9"/>
    <n v="1"/>
    <s v="rideshare"/>
    <d v="2020-07-01T00:00:00"/>
    <d v="2015-11-04T00:00:00"/>
    <d v="2016-06-25T00:00:00"/>
    <n v="224"/>
    <n v="224"/>
    <n v="9483"/>
    <s v="PURCHASE"/>
    <x v="0"/>
    <n v="446.41"/>
    <x v="1"/>
    <b v="0"/>
    <x v="0"/>
  </r>
  <r>
    <n v="265582967"/>
    <n v="265582967"/>
    <n v="7500"/>
    <n v="1257.3699999999999"/>
    <x v="99"/>
    <x v="632"/>
    <s v="Uber"/>
    <s v="US"/>
    <s v="US"/>
    <n v="9"/>
    <n v="1"/>
    <s v="rideshare"/>
    <d v="2025-03-01T00:00:00"/>
    <d v="2014-10-01T00:00:00"/>
    <d v="2016-09-23T00:00:00"/>
    <n v="872"/>
    <n v="872"/>
    <n v="7835"/>
    <s v="PURCHASE"/>
    <x v="0"/>
    <n v="6242.63"/>
    <x v="1"/>
    <b v="0"/>
    <x v="0"/>
  </r>
  <r>
    <n v="824204334"/>
    <n v="824204334"/>
    <n v="7500"/>
    <n v="6397.23"/>
    <x v="17"/>
    <x v="633"/>
    <s v="Tim Hortons "/>
    <s v="US"/>
    <s v="US"/>
    <n v="90"/>
    <n v="99"/>
    <s v="fastfood"/>
    <d v="2030-11-01T00:00:00"/>
    <d v="2014-11-08T00:00:00"/>
    <d v="2014-11-08T00:00:00"/>
    <n v="673"/>
    <n v="673"/>
    <n v="3141"/>
    <s v="PURCHASE"/>
    <x v="0"/>
    <n v="1102.77"/>
    <x v="0"/>
    <b v="0"/>
    <x v="0"/>
  </r>
  <r>
    <n v="745691583"/>
    <n v="745691583"/>
    <n v="7500"/>
    <n v="6658.97"/>
    <x v="128"/>
    <x v="634"/>
    <s v="gap.com"/>
    <s v="US"/>
    <s v="US"/>
    <n v="5"/>
    <n v="1"/>
    <s v="online_retail"/>
    <d v="2032-01-01T00:00:00"/>
    <d v="2012-08-18T00:00:00"/>
    <d v="2012-08-18T00:00:00"/>
    <n v="219"/>
    <n v="219"/>
    <n v="8264"/>
    <s v="PURCHASE"/>
    <x v="0"/>
    <n v="841.03"/>
    <x v="1"/>
    <b v="0"/>
    <x v="0"/>
  </r>
  <r>
    <n v="173544488"/>
    <n v="173544488"/>
    <n v="7500"/>
    <n v="3643.31"/>
    <x v="20"/>
    <x v="13"/>
    <s v="EZ Putt Putt "/>
    <s v="US"/>
    <s v="US"/>
    <n v="9"/>
    <n v="1"/>
    <s v="entertainment"/>
    <d v="2023-09-01T00:00:00"/>
    <d v="2014-04-12T00:00:00"/>
    <d v="2016-12-06T00:00:00"/>
    <n v="437"/>
    <n v="437"/>
    <n v="6343"/>
    <s v="ADDRESS_VERIFICATION"/>
    <x v="0"/>
    <n v="3856.69"/>
    <x v="1"/>
    <b v="0"/>
    <x v="0"/>
  </r>
  <r>
    <n v="712640321"/>
    <n v="712640321"/>
    <n v="7500"/>
    <n v="5753.2"/>
    <x v="292"/>
    <x v="635"/>
    <s v="EZ Putt Putt "/>
    <s v="US"/>
    <s v="US"/>
    <n v="9"/>
    <n v="1"/>
    <s v="entertainment"/>
    <d v="2030-03-01T00:00:00"/>
    <d v="2015-07-30T00:00:00"/>
    <d v="2015-07-30T00:00:00"/>
    <n v="699"/>
    <n v="699"/>
    <n v="8424"/>
    <s v="PURCHASE"/>
    <x v="0"/>
    <n v="1746.8"/>
    <x v="0"/>
    <b v="0"/>
    <x v="0"/>
  </r>
  <r>
    <n v="143361176"/>
    <n v="143361176"/>
    <n v="7500"/>
    <n v="4031.5"/>
    <x v="165"/>
    <x v="636"/>
    <s v="alibaba.com"/>
    <s v="US"/>
    <s v="US"/>
    <n v="9"/>
    <n v="1"/>
    <s v="online_retail"/>
    <d v="2028-04-01T00:00:00"/>
    <d v="2011-12-04T00:00:00"/>
    <d v="2011-12-04T00:00:00"/>
    <n v="277"/>
    <n v="277"/>
    <n v="9979"/>
    <s v="PURCHASE"/>
    <x v="0"/>
    <n v="3468.5"/>
    <x v="1"/>
    <b v="0"/>
    <x v="0"/>
  </r>
  <r>
    <n v="827592181"/>
    <n v="827592181"/>
    <n v="7500"/>
    <n v="7500"/>
    <x v="199"/>
    <x v="637"/>
    <s v="Texas Gas "/>
    <s v="US"/>
    <s v="US"/>
    <n v="90"/>
    <n v="1"/>
    <s v="fuel"/>
    <d v="2027-08-01T00:00:00"/>
    <d v="2012-03-14T00:00:00"/>
    <d v="2012-03-14T00:00:00"/>
    <n v="149"/>
    <n v="480"/>
    <n v="3825"/>
    <s v="PURCHASE"/>
    <x v="0"/>
    <n v="0"/>
    <x v="0"/>
    <b v="0"/>
    <x v="0"/>
  </r>
  <r>
    <n v="211909403"/>
    <n v="211909403"/>
    <n v="7500"/>
    <n v="4554.22"/>
    <x v="131"/>
    <x v="638"/>
    <s v="In-N-Out "/>
    <s v="US"/>
    <s v="US"/>
    <n v="5"/>
    <n v="1"/>
    <s v="fastfood"/>
    <d v="2027-07-01T00:00:00"/>
    <d v="2015-12-29T00:00:00"/>
    <d v="2016-06-12T00:00:00"/>
    <n v="777"/>
    <n v="777"/>
    <n v="5272"/>
    <s v="PURCHASE"/>
    <x v="0"/>
    <n v="2945.78"/>
    <x v="0"/>
    <b v="0"/>
    <x v="0"/>
  </r>
  <r>
    <n v="265582967"/>
    <n v="265582967"/>
    <n v="7500"/>
    <n v="623.58000000000004"/>
    <x v="297"/>
    <x v="639"/>
    <s v="Lyft"/>
    <s v="US"/>
    <s v="US"/>
    <n v="5"/>
    <n v="1"/>
    <s v="rideshare"/>
    <d v="2026-05-01T00:00:00"/>
    <d v="2014-10-01T00:00:00"/>
    <d v="2016-03-08T00:00:00"/>
    <n v="310"/>
    <n v="310"/>
    <n v="9294"/>
    <s v="PURCHASE"/>
    <x v="0"/>
    <n v="6876.42"/>
    <x v="1"/>
    <b v="0"/>
    <x v="0"/>
  </r>
  <r>
    <n v="178295994"/>
    <n v="178295994"/>
    <n v="7500"/>
    <n v="7374.63"/>
    <x v="210"/>
    <x v="640"/>
    <s v="AMC "/>
    <s v="US"/>
    <s v="US"/>
    <n v="2"/>
    <n v="1"/>
    <s v="entertainment"/>
    <d v="2031-10-01T00:00:00"/>
    <d v="2015-04-11T00:00:00"/>
    <d v="2015-04-11T00:00:00"/>
    <n v="689"/>
    <n v="689"/>
    <n v="956"/>
    <s v="PURCHASE"/>
    <x v="0"/>
    <n v="125.37"/>
    <x v="0"/>
    <b v="0"/>
    <x v="0"/>
  </r>
  <r>
    <n v="671323720"/>
    <n v="671323720"/>
    <n v="7500"/>
    <n v="5340.27"/>
    <x v="169"/>
    <x v="641"/>
    <s v="34th BBQ "/>
    <s v="US"/>
    <s v="US"/>
    <n v="2"/>
    <n v="1"/>
    <s v="food"/>
    <d v="2021-05-01T00:00:00"/>
    <d v="2013-09-14T00:00:00"/>
    <d v="2013-09-14T00:00:00"/>
    <n v="106"/>
    <n v="106"/>
    <n v="6791"/>
    <s v="PURCHASE"/>
    <x v="0"/>
    <n v="2159.73"/>
    <x v="0"/>
    <b v="0"/>
    <x v="0"/>
  </r>
  <r>
    <n v="546687602"/>
    <n v="546687602"/>
    <n v="7500"/>
    <n v="7500"/>
    <x v="151"/>
    <x v="642"/>
    <s v="AMC "/>
    <s v="US"/>
    <s v="US"/>
    <n v="2"/>
    <n v="1"/>
    <s v="entertainment"/>
    <d v="2018-07-01T00:00:00"/>
    <d v="2013-11-08T00:00:00"/>
    <d v="2013-11-08T00:00:00"/>
    <n v="850"/>
    <n v="850"/>
    <n v="1723"/>
    <s v="PURCHASE"/>
    <x v="0"/>
    <n v="0"/>
    <x v="0"/>
    <b v="0"/>
    <x v="0"/>
  </r>
  <r>
    <n v="624419718"/>
    <n v="624419718"/>
    <n v="7500"/>
    <n v="7492.13"/>
    <x v="262"/>
    <x v="643"/>
    <s v="apple.com"/>
    <s v="US"/>
    <s v="US"/>
    <n v="9"/>
    <n v="8"/>
    <s v="online_retail"/>
    <d v="2026-12-01T00:00:00"/>
    <d v="2015-07-24T00:00:00"/>
    <d v="2015-07-24T00:00:00"/>
    <n v="252"/>
    <n v="252"/>
    <n v="3804"/>
    <s v="PURCHASE"/>
    <x v="0"/>
    <n v="7.87"/>
    <x v="1"/>
    <b v="0"/>
    <x v="0"/>
  </r>
  <r>
    <n v="487094418"/>
    <n v="487094418"/>
    <n v="7500"/>
    <n v="3832.95"/>
    <x v="122"/>
    <x v="644"/>
    <s v="West Elm"/>
    <s v="US"/>
    <s v="US"/>
    <n v="5"/>
    <n v="1"/>
    <s v="furniture"/>
    <d v="2019-10-01T00:00:00"/>
    <d v="2014-10-30T00:00:00"/>
    <d v="2014-10-30T00:00:00"/>
    <n v="696"/>
    <n v="696"/>
    <n v="4979"/>
    <s v="PURCHASE"/>
    <x v="0"/>
    <n v="3667.05"/>
    <x v="0"/>
    <b v="0"/>
    <x v="0"/>
  </r>
  <r>
    <n v="284544813"/>
    <n v="284544813"/>
    <n v="7500"/>
    <n v="6769.74"/>
    <x v="235"/>
    <x v="645"/>
    <s v="sears.com"/>
    <s v="US"/>
    <s v="US"/>
    <n v="5"/>
    <n v="1"/>
    <s v="online_retail"/>
    <d v="2029-04-01T00:00:00"/>
    <d v="2015-03-30T00:00:00"/>
    <d v="2015-03-30T00:00:00"/>
    <n v="219"/>
    <n v="219"/>
    <n v="3378"/>
    <s v="PURCHASE"/>
    <x v="0"/>
    <n v="730.26"/>
    <x v="1"/>
    <b v="0"/>
    <x v="0"/>
  </r>
  <r>
    <n v="658700143"/>
    <n v="658700143"/>
    <n v="7500"/>
    <n v="4973.8100000000004"/>
    <x v="242"/>
    <x v="646"/>
    <s v="amazon.com"/>
    <s v="US"/>
    <s v="US"/>
    <n v="9"/>
    <n v="1"/>
    <s v="online_retail"/>
    <d v="2030-02-01T00:00:00"/>
    <d v="2013-09-26T00:00:00"/>
    <d v="2016-02-08T00:00:00"/>
    <n v="887"/>
    <n v="887"/>
    <n v="822"/>
    <s v="PURCHASE"/>
    <x v="1"/>
    <n v="2526.19"/>
    <x v="1"/>
    <b v="0"/>
    <x v="1"/>
  </r>
  <r>
    <n v="289059209"/>
    <n v="289059209"/>
    <n v="7500"/>
    <n v="711.68"/>
    <x v="163"/>
    <x v="647"/>
    <s v="Hardee's "/>
    <s v="US"/>
    <s v="US"/>
    <n v="2"/>
    <n v="1"/>
    <s v="fastfood"/>
    <d v="2030-01-01T00:00:00"/>
    <d v="2012-10-30T00:00:00"/>
    <d v="2016-05-04T00:00:00"/>
    <n v="148"/>
    <n v="148"/>
    <n v="9716"/>
    <s v="PURCHASE"/>
    <x v="0"/>
    <n v="6788.32"/>
    <x v="0"/>
    <b v="0"/>
    <x v="0"/>
  </r>
  <r>
    <n v="833157128"/>
    <n v="833157128"/>
    <n v="7500"/>
    <n v="5819.93"/>
    <x v="175"/>
    <x v="648"/>
    <s v="cheapfast.com"/>
    <s v="US"/>
    <s v="US"/>
    <n v="9"/>
    <n v="1"/>
    <s v="online_retail"/>
    <d v="2031-03-01T00:00:00"/>
    <d v="2015-05-05T00:00:00"/>
    <d v="2016-06-25T00:00:00"/>
    <n v="494"/>
    <n v="494"/>
    <n v="211"/>
    <s v="PURCHASE"/>
    <x v="0"/>
    <n v="1680.07"/>
    <x v="1"/>
    <b v="0"/>
    <x v="0"/>
  </r>
  <r>
    <n v="591210319"/>
    <n v="591210319"/>
    <n v="7500"/>
    <n v="1572.8"/>
    <x v="197"/>
    <x v="649"/>
    <s v="Play Store"/>
    <s v="US"/>
    <s v="US"/>
    <n v="5"/>
    <n v="1"/>
    <s v="mobileapps"/>
    <d v="2021-10-01T00:00:00"/>
    <d v="2015-11-19T00:00:00"/>
    <d v="2015-11-19T00:00:00"/>
    <n v="206"/>
    <n v="206"/>
    <n v="0"/>
    <s v="PURCHASE"/>
    <x v="0"/>
    <n v="5927.2"/>
    <x v="1"/>
    <b v="0"/>
    <x v="0"/>
  </r>
  <r>
    <n v="265582967"/>
    <n v="265582967"/>
    <n v="7500"/>
    <n v="7041.72"/>
    <x v="97"/>
    <x v="650"/>
    <s v="Uber"/>
    <s v="US"/>
    <s v="US"/>
    <n v="9"/>
    <n v="1"/>
    <s v="rideshare"/>
    <d v="2025-05-01T00:00:00"/>
    <d v="2014-10-01T00:00:00"/>
    <d v="2016-09-23T00:00:00"/>
    <n v="310"/>
    <n v="310"/>
    <n v="9294"/>
    <s v="PURCHASE"/>
    <x v="0"/>
    <n v="458.28"/>
    <x v="1"/>
    <b v="0"/>
    <x v="0"/>
  </r>
  <r>
    <n v="820248098"/>
    <n v="820248098"/>
    <n v="7500"/>
    <n v="1148.82"/>
    <x v="208"/>
    <x v="651"/>
    <s v="Washington Times"/>
    <s v="US"/>
    <s v="US"/>
    <n v="5"/>
    <n v="1"/>
    <s v="subscriptions"/>
    <d v="2020-12-01T00:00:00"/>
    <d v="2015-05-23T00:00:00"/>
    <d v="2015-05-23T00:00:00"/>
    <n v="997"/>
    <n v="997"/>
    <n v="427"/>
    <s v="PURCHASE"/>
    <x v="0"/>
    <n v="6351.18"/>
    <x v="1"/>
    <b v="0"/>
    <x v="0"/>
  </r>
  <r>
    <n v="791549692"/>
    <n v="791549692"/>
    <n v="7500"/>
    <n v="6320.16"/>
    <x v="136"/>
    <x v="652"/>
    <s v="Popeyes "/>
    <s v="US"/>
    <s v="US"/>
    <n v="5"/>
    <n v="1"/>
    <s v="fastfood"/>
    <d v="2026-05-01T00:00:00"/>
    <d v="2012-10-13T00:00:00"/>
    <d v="2016-01-12T00:00:00"/>
    <n v="674"/>
    <n v="674"/>
    <n v="6952"/>
    <s v="PURCHASE"/>
    <x v="0"/>
    <n v="1179.8399999999999"/>
    <x v="0"/>
    <b v="0"/>
    <x v="0"/>
  </r>
  <r>
    <n v="632120503"/>
    <n v="632120503"/>
    <n v="7500"/>
    <n v="4778.07"/>
    <x v="238"/>
    <x v="653"/>
    <s v="discount.com"/>
    <s v="US"/>
    <s v="US"/>
    <n v="2"/>
    <n v="1"/>
    <s v="online_retail"/>
    <d v="2029-12-01T00:00:00"/>
    <d v="2014-04-13T00:00:00"/>
    <d v="2014-04-13T00:00:00"/>
    <n v="185"/>
    <n v="185"/>
    <n v="2777"/>
    <s v="PURCHASE"/>
    <x v="0"/>
    <n v="2721.93"/>
    <x v="1"/>
    <b v="0"/>
    <x v="0"/>
  </r>
  <r>
    <n v="629606479"/>
    <n v="629606479"/>
    <n v="7500"/>
    <n v="814.5"/>
    <x v="228"/>
    <x v="654"/>
    <s v="Auntie Anne's "/>
    <s v="US"/>
    <s v="US"/>
    <n v="5"/>
    <n v="8"/>
    <s v="fastfood"/>
    <d v="2020-04-01T00:00:00"/>
    <d v="2010-09-21T00:00:00"/>
    <d v="2016-03-14T00:00:00"/>
    <n v="176"/>
    <n v="176"/>
    <n v="2251"/>
    <s v="PURCHASE"/>
    <x v="0"/>
    <n v="6685.5"/>
    <x v="0"/>
    <b v="0"/>
    <x v="0"/>
  </r>
  <r>
    <n v="578996933"/>
    <n v="578996933"/>
    <n v="7500"/>
    <n v="7212.33"/>
    <x v="58"/>
    <x v="655"/>
    <s v="walmart.com"/>
    <s v="US"/>
    <s v="US"/>
    <n v="80"/>
    <n v="1"/>
    <s v="online_retail"/>
    <d v="2024-09-01T00:00:00"/>
    <d v="2015-10-01T00:00:00"/>
    <d v="2015-10-01T00:00:00"/>
    <n v="889"/>
    <n v="889"/>
    <n v="8763"/>
    <s v="PURCHASE"/>
    <x v="0"/>
    <n v="287.67"/>
    <x v="1"/>
    <b v="0"/>
    <x v="0"/>
  </r>
  <r>
    <n v="973203237"/>
    <n v="973203237"/>
    <n v="7500"/>
    <n v="6552.45"/>
    <x v="180"/>
    <x v="656"/>
    <s v="Uber"/>
    <s v="US"/>
    <s v="US"/>
    <n v="9"/>
    <n v="8"/>
    <s v="rideshare"/>
    <d v="2018-08-01T00:00:00"/>
    <d v="2015-07-31T00:00:00"/>
    <d v="2015-07-31T00:00:00"/>
    <n v="555"/>
    <n v="555"/>
    <n v="1684"/>
    <s v="PURCHASE"/>
    <x v="0"/>
    <n v="947.55"/>
    <x v="1"/>
    <b v="0"/>
    <x v="0"/>
  </r>
  <r>
    <n v="510104884"/>
    <n v="510104884"/>
    <n v="7500"/>
    <n v="2826.66"/>
    <x v="104"/>
    <x v="657"/>
    <s v="target.com"/>
    <s v="US"/>
    <s v="US"/>
    <n v="5"/>
    <n v="1"/>
    <s v="online_retail"/>
    <d v="2021-01-01T00:00:00"/>
    <d v="2012-03-22T00:00:00"/>
    <d v="2016-02-22T00:00:00"/>
    <n v="633"/>
    <n v="633"/>
    <n v="3559"/>
    <s v="PURCHASE"/>
    <x v="0"/>
    <n v="4673.34"/>
    <x v="1"/>
    <b v="0"/>
    <x v="0"/>
  </r>
  <r>
    <n v="538254205"/>
    <n v="538254205"/>
    <n v="7500"/>
    <n v="1379.38"/>
    <x v="11"/>
    <x v="658"/>
    <s v="Hyatt House "/>
    <s v="US"/>
    <s v="US"/>
    <n v="5"/>
    <n v="1"/>
    <s v="hotels"/>
    <d v="2021-04-01T00:00:00"/>
    <d v="2013-01-11T00:00:00"/>
    <d v="2013-01-11T00:00:00"/>
    <n v="337"/>
    <n v="337"/>
    <n v="7801"/>
    <s v="PURCHASE"/>
    <x v="0"/>
    <n v="6120.62"/>
    <x v="1"/>
    <b v="0"/>
    <x v="0"/>
  </r>
  <r>
    <n v="303455027"/>
    <n v="303455027"/>
    <n v="7500"/>
    <n v="3598.18"/>
    <x v="152"/>
    <x v="659"/>
    <s v="Subway "/>
    <s v="US"/>
    <s v="US"/>
    <n v="5"/>
    <n v="1"/>
    <s v="fastfood"/>
    <d v="2027-09-01T00:00:00"/>
    <d v="2015-08-19T00:00:00"/>
    <d v="2016-05-30T00:00:00"/>
    <n v="470"/>
    <n v="470"/>
    <n v="9304"/>
    <s v="PURCHASE"/>
    <x v="0"/>
    <n v="3901.82"/>
    <x v="0"/>
    <b v="0"/>
    <x v="0"/>
  </r>
  <r>
    <n v="857459062"/>
    <n v="857459062"/>
    <n v="7500"/>
    <n v="7500"/>
    <x v="298"/>
    <x v="660"/>
    <s v="sears.com"/>
    <s v="US"/>
    <s v="US"/>
    <n v="5"/>
    <n v="8"/>
    <s v="online_retail"/>
    <d v="2030-03-01T00:00:00"/>
    <d v="2014-04-24T00:00:00"/>
    <d v="2014-04-24T00:00:00"/>
    <n v="231"/>
    <n v="231"/>
    <n v="923"/>
    <s v="PURCHASE"/>
    <x v="0"/>
    <n v="0"/>
    <x v="1"/>
    <b v="0"/>
    <x v="0"/>
  </r>
  <r>
    <n v="321155190"/>
    <n v="321155190"/>
    <n v="7500"/>
    <n v="5020.93"/>
    <x v="177"/>
    <x v="13"/>
    <s v="Popeyes "/>
    <s v="US"/>
    <s v="US"/>
    <n v="9"/>
    <n v="1"/>
    <s v="fastfood"/>
    <d v="2030-04-01T00:00:00"/>
    <d v="2015-03-06T00:00:00"/>
    <d v="2015-03-06T00:00:00"/>
    <n v="636"/>
    <n v="636"/>
    <n v="8365"/>
    <s v="REVERSAL"/>
    <x v="0"/>
    <n v="2479.0700000000002"/>
    <x v="1"/>
    <b v="0"/>
    <x v="0"/>
  </r>
  <r>
    <n v="492565763"/>
    <n v="492565763"/>
    <n v="7500"/>
    <n v="5595.29"/>
    <x v="244"/>
    <x v="661"/>
    <s v="amazon.com"/>
    <s v="US"/>
    <s v="US"/>
    <n v="5"/>
    <n v="1"/>
    <s v="online_retail"/>
    <d v="2028-03-01T00:00:00"/>
    <d v="2015-10-27T00:00:00"/>
    <d v="2015-10-27T00:00:00"/>
    <n v="256"/>
    <n v="256"/>
    <n v="3194"/>
    <s v="PURCHASE"/>
    <x v="0"/>
    <n v="1904.71"/>
    <x v="1"/>
    <b v="0"/>
    <x v="0"/>
  </r>
  <r>
    <n v="238946888"/>
    <n v="238946888"/>
    <n v="7500"/>
    <n v="6610.82"/>
    <x v="80"/>
    <x v="662"/>
    <s v="Burger King "/>
    <s v="US"/>
    <s v="US"/>
    <n v="5"/>
    <n v="1"/>
    <s v="fastfood"/>
    <d v="2020-09-01T00:00:00"/>
    <d v="2014-06-10T00:00:00"/>
    <d v="2014-06-10T00:00:00"/>
    <n v="327"/>
    <n v="327"/>
    <n v="9615"/>
    <s v="PURCHASE"/>
    <x v="0"/>
    <n v="889.18"/>
    <x v="0"/>
    <b v="0"/>
    <x v="0"/>
  </r>
  <r>
    <n v="976748358"/>
    <n v="976748358"/>
    <n v="7500"/>
    <n v="7500"/>
    <x v="299"/>
    <x v="663"/>
    <s v="hulu.com"/>
    <s v="US"/>
    <s v="US"/>
    <n v="9"/>
    <n v="1"/>
    <s v="online_subscriptions"/>
    <d v="2019-11-01T00:00:00"/>
    <d v="2012-08-10T00:00:00"/>
    <d v="2012-08-10T00:00:00"/>
    <n v="547"/>
    <n v="547"/>
    <n v="5014"/>
    <s v="PURCHASE"/>
    <x v="0"/>
    <n v="0"/>
    <x v="1"/>
    <b v="0"/>
    <x v="0"/>
  </r>
  <r>
    <n v="326545556"/>
    <n v="326545556"/>
    <n v="7500"/>
    <n v="4867.66"/>
    <x v="191"/>
    <x v="664"/>
    <s v="In-N-Out "/>
    <s v="US"/>
    <s v="US"/>
    <n v="5"/>
    <n v="1"/>
    <s v="fastfood"/>
    <d v="2023-12-01T00:00:00"/>
    <d v="2015-07-24T00:00:00"/>
    <d v="2015-07-24T00:00:00"/>
    <n v="301"/>
    <n v="301"/>
    <n v="6527"/>
    <s v="PURCHASE"/>
    <x v="0"/>
    <n v="2632.34"/>
    <x v="0"/>
    <b v="0"/>
    <x v="0"/>
  </r>
  <r>
    <n v="453278214"/>
    <n v="453278214"/>
    <n v="7500"/>
    <n v="7053.34"/>
    <x v="300"/>
    <x v="665"/>
    <s v="discount.com"/>
    <s v="US"/>
    <s v="US"/>
    <n v="80"/>
    <n v="1"/>
    <s v="online_retail"/>
    <d v="2019-03-01T00:00:00"/>
    <d v="2015-07-09T00:00:00"/>
    <d v="2015-07-09T00:00:00"/>
    <n v="619"/>
    <n v="619"/>
    <n v="2076"/>
    <s v="PURCHASE"/>
    <x v="0"/>
    <n v="446.66"/>
    <x v="1"/>
    <b v="0"/>
    <x v="0"/>
  </r>
  <r>
    <n v="585001940"/>
    <n v="585001940"/>
    <n v="7500"/>
    <n v="7500"/>
    <x v="114"/>
    <x v="666"/>
    <s v="williamssonoma.com"/>
    <s v="US"/>
    <s v="US"/>
    <n v="5"/>
    <n v="1"/>
    <s v="furniture"/>
    <d v="2024-09-01T00:00:00"/>
    <d v="2015-04-02T00:00:00"/>
    <d v="2015-04-02T00:00:00"/>
    <n v="385"/>
    <n v="385"/>
    <n v="4743"/>
    <s v="PURCHASE"/>
    <x v="0"/>
    <n v="0"/>
    <x v="0"/>
    <b v="0"/>
    <x v="0"/>
  </r>
  <r>
    <n v="792594328"/>
    <n v="792594328"/>
    <n v="7500"/>
    <n v="5293.89"/>
    <x v="245"/>
    <x v="667"/>
    <s v="target.com"/>
    <s v="US"/>
    <s v="US"/>
    <n v="2"/>
    <n v="1"/>
    <s v="online_retail"/>
    <d v="2025-07-01T00:00:00"/>
    <d v="2015-12-01T00:00:00"/>
    <d v="2015-12-01T00:00:00"/>
    <n v="177"/>
    <n v="177"/>
    <n v="1040"/>
    <s v="PURCHASE"/>
    <x v="0"/>
    <n v="2206.11"/>
    <x v="1"/>
    <b v="0"/>
    <x v="0"/>
  </r>
  <r>
    <n v="326545556"/>
    <n v="326545556"/>
    <n v="7500"/>
    <n v="856.81"/>
    <x v="4"/>
    <x v="668"/>
    <s v="Quizno's "/>
    <s v="US"/>
    <s v="US"/>
    <n v="5"/>
    <n v="1"/>
    <s v="fastfood"/>
    <d v="2023-01-01T00:00:00"/>
    <d v="2015-07-24T00:00:00"/>
    <d v="2015-07-24T00:00:00"/>
    <n v="301"/>
    <n v="301"/>
    <n v="6527"/>
    <s v="PURCHASE"/>
    <x v="0"/>
    <n v="6643.19"/>
    <x v="0"/>
    <b v="0"/>
    <x v="0"/>
  </r>
  <r>
    <n v="253812347"/>
    <n v="253812347"/>
    <n v="7500"/>
    <n v="3406.46"/>
    <x v="215"/>
    <x v="669"/>
    <s v="sears.com"/>
    <s v="US"/>
    <s v="US"/>
    <n v="9"/>
    <n v="1"/>
    <s v="online_retail"/>
    <d v="2024-06-01T00:00:00"/>
    <d v="2014-11-09T00:00:00"/>
    <d v="2016-06-14T00:00:00"/>
    <n v="849"/>
    <n v="849"/>
    <n v="0"/>
    <s v="PURCHASE"/>
    <x v="0"/>
    <n v="4093.54"/>
    <x v="1"/>
    <b v="0"/>
    <x v="0"/>
  </r>
  <r>
    <n v="326545556"/>
    <n v="326545556"/>
    <n v="7500"/>
    <n v="6743.72"/>
    <x v="176"/>
    <x v="670"/>
    <s v="KFC "/>
    <s v="US"/>
    <s v="US"/>
    <n v="5"/>
    <n v="1"/>
    <s v="fastfood"/>
    <d v="2022-06-01T00:00:00"/>
    <d v="2015-07-24T00:00:00"/>
    <d v="2016-08-06T00:00:00"/>
    <n v="301"/>
    <n v="301"/>
    <n v="6527"/>
    <s v="PURCHASE"/>
    <x v="0"/>
    <n v="756.28"/>
    <x v="0"/>
    <b v="0"/>
    <x v="0"/>
  </r>
  <r>
    <n v="303455027"/>
    <n v="303455027"/>
    <n v="7500"/>
    <n v="759.68"/>
    <x v="11"/>
    <x v="671"/>
    <s v="Hardee's "/>
    <s v="US"/>
    <s v="US"/>
    <n v="9"/>
    <n v="8"/>
    <s v="fastfood"/>
    <d v="2029-07-01T00:00:00"/>
    <d v="2015-08-19T00:00:00"/>
    <d v="2016-05-30T00:00:00"/>
    <n v="470"/>
    <n v="470"/>
    <n v="9304"/>
    <s v="PURCHASE"/>
    <x v="0"/>
    <n v="6740.32"/>
    <x v="0"/>
    <b v="0"/>
    <x v="0"/>
  </r>
  <r>
    <n v="488729876"/>
    <n v="488729876"/>
    <n v="7500"/>
    <n v="660.64"/>
    <x v="20"/>
    <x v="672"/>
    <s v="Subway "/>
    <s v="US"/>
    <s v="US"/>
    <n v="9"/>
    <n v="8"/>
    <s v="fastfood"/>
    <d v="2024-09-01T00:00:00"/>
    <d v="2015-05-28T00:00:00"/>
    <d v="2016-02-25T00:00:00"/>
    <n v="648"/>
    <n v="648"/>
    <n v="2211"/>
    <s v="PURCHASE"/>
    <x v="0"/>
    <n v="6839.36"/>
    <x v="0"/>
    <b v="0"/>
    <x v="0"/>
  </r>
  <r>
    <n v="436532177"/>
    <n v="436532177"/>
    <n v="7500"/>
    <n v="5501.35"/>
    <x v="301"/>
    <x v="673"/>
    <s v="Best Deli "/>
    <s v="US"/>
    <s v="US"/>
    <n v="5"/>
    <n v="1"/>
    <s v="food"/>
    <d v="2021-04-01T00:00:00"/>
    <d v="2013-08-25T00:00:00"/>
    <d v="2013-08-25T00:00:00"/>
    <n v="947"/>
    <n v="947"/>
    <n v="6067"/>
    <s v="PURCHASE"/>
    <x v="0"/>
    <n v="1998.65"/>
    <x v="0"/>
    <b v="0"/>
    <x v="0"/>
  </r>
  <r>
    <n v="629606479"/>
    <n v="629606479"/>
    <n v="7500"/>
    <n v="2955.51"/>
    <x v="302"/>
    <x v="674"/>
    <s v="Washington Post"/>
    <s v="US"/>
    <s v="US"/>
    <n v="9"/>
    <n v="1"/>
    <s v="subscriptions"/>
    <d v="2024-04-01T00:00:00"/>
    <d v="2010-09-21T00:00:00"/>
    <d v="2016-05-15T00:00:00"/>
    <n v="176"/>
    <n v="776"/>
    <n v="2251"/>
    <s v="PURCHASE"/>
    <x v="0"/>
    <n v="4544.49"/>
    <x v="1"/>
    <b v="0"/>
    <x v="0"/>
  </r>
  <r>
    <n v="872874789"/>
    <n v="872874789"/>
    <n v="7500"/>
    <n v="6915.74"/>
    <x v="196"/>
    <x v="675"/>
    <s v="Franks Pub "/>
    <s v="US"/>
    <s v="US"/>
    <n v="2"/>
    <n v="8"/>
    <s v="food"/>
    <d v="2021-05-01T00:00:00"/>
    <d v="2012-10-24T00:00:00"/>
    <d v="2016-07-17T00:00:00"/>
    <n v="748"/>
    <n v="748"/>
    <n v="2487"/>
    <s v="PURCHASE"/>
    <x v="0"/>
    <n v="584.26"/>
    <x v="0"/>
    <b v="0"/>
    <x v="0"/>
  </r>
  <r>
    <n v="757015461"/>
    <n v="757015461"/>
    <n v="7500"/>
    <n v="2294"/>
    <x v="108"/>
    <x v="676"/>
    <s v="walmart.com"/>
    <s v="US"/>
    <s v="US"/>
    <n v="9"/>
    <n v="1"/>
    <s v="online_retail"/>
    <d v="2031-10-01T00:00:00"/>
    <d v="2013-01-26T00:00:00"/>
    <d v="2016-10-08T00:00:00"/>
    <n v="969"/>
    <n v="969"/>
    <n v="4103"/>
    <s v="PURCHASE"/>
    <x v="0"/>
    <n v="5206"/>
    <x v="1"/>
    <b v="0"/>
    <x v="0"/>
  </r>
  <r>
    <n v="237591967"/>
    <n v="237591967"/>
    <n v="7500"/>
    <n v="7470.28"/>
    <x v="303"/>
    <x v="677"/>
    <s v="Daily Fresh"/>
    <s v="US"/>
    <s v="US"/>
    <n v="9"/>
    <n v="8"/>
    <s v="food_delivery"/>
    <d v="2019-08-01T00:00:00"/>
    <d v="2013-04-05T00:00:00"/>
    <d v="2014-07-22T00:00:00"/>
    <n v="890"/>
    <n v="890"/>
    <n v="6189"/>
    <s v="PURCHASE"/>
    <x v="0"/>
    <n v="29.72"/>
    <x v="1"/>
    <b v="0"/>
    <x v="0"/>
  </r>
  <r>
    <n v="170526539"/>
    <n v="170526539"/>
    <n v="7500"/>
    <n v="5762.81"/>
    <x v="100"/>
    <x v="678"/>
    <s v="AMC "/>
    <s v="US"/>
    <s v="US"/>
    <n v="5"/>
    <n v="1"/>
    <s v="entertainment"/>
    <d v="2026-06-01T00:00:00"/>
    <d v="2015-06-26T00:00:00"/>
    <d v="2016-10-17T00:00:00"/>
    <n v="366"/>
    <n v="366"/>
    <n v="8321"/>
    <s v="PURCHASE"/>
    <x v="0"/>
    <n v="1737.19"/>
    <x v="0"/>
    <b v="0"/>
    <x v="0"/>
  </r>
  <r>
    <n v="768225462"/>
    <n v="768225462"/>
    <n v="7500"/>
    <n v="6986.43"/>
    <x v="242"/>
    <x v="679"/>
    <s v="AMC "/>
    <s v="US"/>
    <s v="US"/>
    <n v="5"/>
    <n v="1"/>
    <s v="entertainment"/>
    <d v="2026-03-01T00:00:00"/>
    <d v="2015-09-22T00:00:00"/>
    <d v="2015-09-22T00:00:00"/>
    <n v="118"/>
    <n v="118"/>
    <n v="1609"/>
    <s v="PURCHASE"/>
    <x v="0"/>
    <n v="513.57000000000005"/>
    <x v="0"/>
    <b v="0"/>
    <x v="0"/>
  </r>
  <r>
    <n v="938741715"/>
    <n v="938741715"/>
    <n v="7500"/>
    <n v="2561.4299999999998"/>
    <x v="155"/>
    <x v="680"/>
    <s v="Wendys "/>
    <s v="US"/>
    <s v="US"/>
    <n v="5"/>
    <n v="1"/>
    <s v="fastfood"/>
    <d v="2025-02-01T00:00:00"/>
    <d v="2013-10-05T00:00:00"/>
    <d v="2013-10-05T00:00:00"/>
    <n v="937"/>
    <n v="937"/>
    <n v="1850"/>
    <s v="PURCHASE"/>
    <x v="0"/>
    <n v="4938.57"/>
    <x v="0"/>
    <b v="0"/>
    <x v="0"/>
  </r>
  <r>
    <n v="616550474"/>
    <n v="616550474"/>
    <n v="7500"/>
    <n v="6959.2"/>
    <x v="23"/>
    <x v="681"/>
    <s v="Apple iTunes"/>
    <s v="US"/>
    <s v="US"/>
    <n v="2"/>
    <n v="8"/>
    <s v="mobileapps"/>
    <d v="2030-11-01T00:00:00"/>
    <d v="2013-08-22T00:00:00"/>
    <d v="2013-08-22T00:00:00"/>
    <n v="154"/>
    <n v="154"/>
    <n v="499"/>
    <s v="PURCHASE"/>
    <x v="0"/>
    <n v="540.79999999999995"/>
    <x v="1"/>
    <b v="0"/>
    <x v="0"/>
  </r>
  <r>
    <n v="644273001"/>
    <n v="644273001"/>
    <n v="7500"/>
    <n v="3436.47"/>
    <x v="229"/>
    <x v="682"/>
    <s v="Dunkin' Donuts "/>
    <s v="US"/>
    <s v="US"/>
    <n v="5"/>
    <n v="1"/>
    <s v="fastfood"/>
    <d v="2027-08-01T00:00:00"/>
    <d v="2012-03-10T00:00:00"/>
    <d v="2012-03-10T00:00:00"/>
    <n v="116"/>
    <n v="116"/>
    <n v="7598"/>
    <s v="PURCHASE"/>
    <x v="0"/>
    <n v="4063.53"/>
    <x v="0"/>
    <b v="0"/>
    <x v="0"/>
  </r>
  <r>
    <n v="211909403"/>
    <n v="211909403"/>
    <n v="7500"/>
    <n v="1110.54"/>
    <x v="94"/>
    <x v="683"/>
    <s v="Subway "/>
    <s v="US"/>
    <s v="US"/>
    <n v="2"/>
    <n v="1"/>
    <s v="fastfood"/>
    <d v="2022-06-01T00:00:00"/>
    <d v="2015-12-29T00:00:00"/>
    <d v="2016-09-22T00:00:00"/>
    <n v="777"/>
    <n v="777"/>
    <n v="5272"/>
    <s v="PURCHASE"/>
    <x v="0"/>
    <n v="6389.46"/>
    <x v="0"/>
    <b v="0"/>
    <x v="0"/>
  </r>
  <r>
    <n v="513741906"/>
    <n v="513741906"/>
    <n v="7500"/>
    <n v="2353.5500000000002"/>
    <x v="101"/>
    <x v="684"/>
    <s v="Lyft"/>
    <s v="US"/>
    <s v="US"/>
    <n v="2"/>
    <n v="1"/>
    <s v="rideshare"/>
    <d v="2029-09-01T00:00:00"/>
    <d v="2014-02-15T00:00:00"/>
    <d v="2014-02-15T00:00:00"/>
    <n v="220"/>
    <n v="220"/>
    <n v="5687"/>
    <s v="PURCHASE"/>
    <x v="0"/>
    <n v="5146.45"/>
    <x v="1"/>
    <b v="0"/>
    <x v="0"/>
  </r>
  <r>
    <n v="239875038"/>
    <n v="239875038"/>
    <n v="7500"/>
    <n v="864.04"/>
    <x v="261"/>
    <x v="685"/>
    <s v="Fresh Flowers"/>
    <s v="US"/>
    <s v="US"/>
    <n v="2"/>
    <n v="1"/>
    <s v="online_gifts"/>
    <d v="2019-09-01T00:00:00"/>
    <d v="2015-03-12T00:00:00"/>
    <d v="2016-12-04T00:00:00"/>
    <n v="324"/>
    <n v="324"/>
    <n v="1437"/>
    <s v="PURCHASE"/>
    <x v="0"/>
    <n v="6635.96"/>
    <x v="1"/>
    <b v="0"/>
    <x v="0"/>
  </r>
  <r>
    <n v="353215513"/>
    <n v="353215513"/>
    <n v="7500"/>
    <n v="1667.96"/>
    <x v="77"/>
    <x v="686"/>
    <s v="AMC "/>
    <s v="US"/>
    <s v="US"/>
    <n v="9"/>
    <n v="1"/>
    <s v="entertainment"/>
    <d v="2031-12-01T00:00:00"/>
    <d v="2013-07-04T00:00:00"/>
    <d v="2016-05-11T00:00:00"/>
    <n v="986"/>
    <n v="986"/>
    <n v="2705"/>
    <s v="PURCHASE"/>
    <x v="0"/>
    <n v="5832.04"/>
    <x v="0"/>
    <b v="0"/>
    <x v="0"/>
  </r>
  <r>
    <n v="321339733"/>
    <n v="321339733"/>
    <n v="7500"/>
    <n v="2036.81"/>
    <x v="23"/>
    <x v="687"/>
    <s v="Duane Reed "/>
    <s v="US"/>
    <s v="US"/>
    <n v="5"/>
    <n v="8"/>
    <s v="health"/>
    <d v="2026-10-01T00:00:00"/>
    <d v="2015-05-30T00:00:00"/>
    <d v="2015-05-30T00:00:00"/>
    <n v="250"/>
    <n v="250"/>
    <n v="1994"/>
    <s v="PURCHASE"/>
    <x v="0"/>
    <n v="5463.19"/>
    <x v="1"/>
    <b v="0"/>
    <x v="0"/>
  </r>
  <r>
    <n v="560342035"/>
    <n v="560342035"/>
    <n v="7500"/>
    <n v="6388.27"/>
    <x v="130"/>
    <x v="688"/>
    <s v="Mobil Gas "/>
    <s v="US"/>
    <s v="US"/>
    <n v="2"/>
    <n v="8"/>
    <s v="fuel"/>
    <d v="2030-10-01T00:00:00"/>
    <d v="2012-04-14T00:00:00"/>
    <d v="2016-01-31T00:00:00"/>
    <n v="753"/>
    <n v="753"/>
    <n v="5131"/>
    <s v="PURCHASE"/>
    <x v="0"/>
    <n v="1111.73"/>
    <x v="0"/>
    <b v="0"/>
    <x v="0"/>
  </r>
  <r>
    <n v="949909092"/>
    <n v="949909092"/>
    <n v="7500"/>
    <n v="2510.06"/>
    <x v="111"/>
    <x v="689"/>
    <s v="Wendys "/>
    <s v="US"/>
    <s v="US"/>
    <n v="5"/>
    <n v="8"/>
    <s v="fastfood"/>
    <d v="2025-11-01T00:00:00"/>
    <d v="2010-06-08T00:00:00"/>
    <d v="2010-06-08T00:00:00"/>
    <n v="462"/>
    <n v="462"/>
    <n v="9139"/>
    <s v="PURCHASE"/>
    <x v="0"/>
    <n v="4989.9399999999996"/>
    <x v="1"/>
    <b v="0"/>
    <x v="0"/>
  </r>
  <r>
    <n v="101548993"/>
    <n v="101548993"/>
    <n v="7500"/>
    <n v="7500"/>
    <x v="31"/>
    <x v="690"/>
    <s v="Mobil Gas "/>
    <s v="US"/>
    <s v="US"/>
    <n v="9"/>
    <n v="1"/>
    <s v="fuel"/>
    <d v="2020-03-01T00:00:00"/>
    <d v="2013-03-29T00:00:00"/>
    <d v="2013-03-29T00:00:00"/>
    <n v="203"/>
    <n v="203"/>
    <n v="6317"/>
    <s v="PURCHASE"/>
    <x v="0"/>
    <n v="0"/>
    <x v="0"/>
    <b v="0"/>
    <x v="0"/>
  </r>
  <r>
    <n v="461911559"/>
    <n v="461911559"/>
    <n v="7500"/>
    <n v="6635.77"/>
    <x v="65"/>
    <x v="691"/>
    <s v="San Francisco Post"/>
    <s v="US"/>
    <s v="US"/>
    <n v="5"/>
    <n v="1"/>
    <s v="subscriptions"/>
    <d v="2031-10-01T00:00:00"/>
    <d v="2015-06-24T00:00:00"/>
    <d v="2015-06-24T00:00:00"/>
    <n v="656"/>
    <n v="656"/>
    <n v="4779"/>
    <s v="PURCHASE"/>
    <x v="0"/>
    <n v="864.23"/>
    <x v="1"/>
    <b v="0"/>
    <x v="0"/>
  </r>
  <r>
    <n v="590852766"/>
    <n v="590852766"/>
    <n v="7500"/>
    <n v="2788.03"/>
    <x v="38"/>
    <x v="692"/>
    <s v="cheapfast.com"/>
    <s v="US"/>
    <s v="US"/>
    <n v="5"/>
    <n v="1"/>
    <s v="online_retail"/>
    <d v="2030-12-01T00:00:00"/>
    <d v="2008-08-19T00:00:00"/>
    <d v="2016-05-30T00:00:00"/>
    <n v="455"/>
    <n v="455"/>
    <n v="5862"/>
    <s v="PURCHASE"/>
    <x v="0"/>
    <n v="4711.97"/>
    <x v="1"/>
    <b v="0"/>
    <x v="0"/>
  </r>
  <r>
    <n v="211909403"/>
    <n v="211909403"/>
    <n v="7500"/>
    <n v="4841.7700000000004"/>
    <x v="11"/>
    <x v="693"/>
    <s v="KFC "/>
    <s v="US"/>
    <s v="US"/>
    <n v="5"/>
    <n v="1"/>
    <s v="fastfood"/>
    <d v="2030-03-01T00:00:00"/>
    <d v="2015-12-29T00:00:00"/>
    <d v="2016-09-22T00:00:00"/>
    <n v="777"/>
    <n v="777"/>
    <n v="5272"/>
    <s v="PURCHASE"/>
    <x v="0"/>
    <n v="2658.23"/>
    <x v="0"/>
    <b v="0"/>
    <x v="0"/>
  </r>
  <r>
    <n v="230204185"/>
    <n v="230204185"/>
    <n v="7500"/>
    <n v="1500.2"/>
    <x v="157"/>
    <x v="694"/>
    <s v="Icelandic Airlines"/>
    <s v="US"/>
    <s v="US"/>
    <n v="2"/>
    <n v="1"/>
    <s v="airline"/>
    <d v="2021-10-01T00:00:00"/>
    <d v="2012-12-19T00:00:00"/>
    <d v="2012-12-19T00:00:00"/>
    <n v="460"/>
    <n v="460"/>
    <n v="4686"/>
    <s v="PURCHASE"/>
    <x v="0"/>
    <n v="5999.8"/>
    <x v="1"/>
    <b v="0"/>
    <x v="0"/>
  </r>
  <r>
    <n v="149326974"/>
    <n v="149326974"/>
    <n v="7500"/>
    <n v="1958.56"/>
    <x v="304"/>
    <x v="695"/>
    <s v="In-N-Out "/>
    <s v="US"/>
    <s v="US"/>
    <n v="2"/>
    <n v="1"/>
    <s v="fastfood"/>
    <d v="2027-10-01T00:00:00"/>
    <d v="2014-05-01T00:00:00"/>
    <d v="2014-05-01T00:00:00"/>
    <n v="954"/>
    <n v="954"/>
    <n v="302"/>
    <s v="PURCHASE"/>
    <x v="0"/>
    <n v="5541.44"/>
    <x v="0"/>
    <b v="0"/>
    <x v="0"/>
  </r>
  <r>
    <n v="372336038"/>
    <n v="372336038"/>
    <n v="7500"/>
    <n v="1118.2"/>
    <x v="56"/>
    <x v="13"/>
    <s v="John's Cafe"/>
    <s v="US"/>
    <s v="US"/>
    <n v="5"/>
    <n v="1"/>
    <s v="food"/>
    <d v="2028-07-01T00:00:00"/>
    <d v="2015-06-26T00:00:00"/>
    <d v="2016-04-22T00:00:00"/>
    <n v="602"/>
    <n v="602"/>
    <n v="1660"/>
    <s v="ADDRESS_VERIFICATION"/>
    <x v="0"/>
    <n v="6381.8"/>
    <x v="1"/>
    <b v="0"/>
    <x v="0"/>
  </r>
  <r>
    <n v="792594328"/>
    <n v="792594328"/>
    <n v="7500"/>
    <n v="6229.7"/>
    <x v="191"/>
    <x v="696"/>
    <s v="AMC "/>
    <s v="US"/>
    <s v="US"/>
    <n v="90"/>
    <n v="1"/>
    <s v="entertainment"/>
    <d v="2023-10-01T00:00:00"/>
    <d v="2015-12-01T00:00:00"/>
    <d v="2015-12-01T00:00:00"/>
    <n v="177"/>
    <n v="177"/>
    <n v="1040"/>
    <s v="PURCHASE"/>
    <x v="0"/>
    <n v="1270.3"/>
    <x v="0"/>
    <b v="0"/>
    <x v="0"/>
  </r>
  <r>
    <n v="237642418"/>
    <n v="237642418"/>
    <n v="7500"/>
    <n v="4365.59"/>
    <x v="238"/>
    <x v="697"/>
    <s v="EZ Wireless "/>
    <s v="US"/>
    <s v="US"/>
    <n v="9"/>
    <n v="1"/>
    <s v="cable/phone"/>
    <d v="2027-08-01T00:00:00"/>
    <d v="2014-05-15T00:00:00"/>
    <d v="2014-05-15T00:00:00"/>
    <n v="854"/>
    <n v="854"/>
    <n v="1198"/>
    <s v="PURCHASE"/>
    <x v="0"/>
    <n v="3134.41"/>
    <x v="1"/>
    <b v="0"/>
    <x v="0"/>
  </r>
  <r>
    <n v="888132996"/>
    <n v="888132996"/>
    <n v="7500"/>
    <n v="3741.97"/>
    <x v="172"/>
    <x v="698"/>
    <s v="Convenient Repair"/>
    <s v="US"/>
    <s v="US"/>
    <n v="2"/>
    <n v="1"/>
    <s v="auto"/>
    <d v="2026-11-01T00:00:00"/>
    <d v="2007-12-03T00:00:00"/>
    <d v="2007-12-03T00:00:00"/>
    <n v="209"/>
    <n v="209"/>
    <n v="9403"/>
    <s v="PURCHASE"/>
    <x v="0"/>
    <n v="3758.03"/>
    <x v="0"/>
    <b v="0"/>
    <x v="0"/>
  </r>
  <r>
    <n v="356039230"/>
    <n v="356039230"/>
    <n v="7500"/>
    <n v="3191.61"/>
    <x v="216"/>
    <x v="699"/>
    <s v="apple.com"/>
    <s v="US"/>
    <s v="US"/>
    <n v="5"/>
    <n v="1"/>
    <s v="online_retail"/>
    <d v="2031-12-01T00:00:00"/>
    <d v="2015-11-29T00:00:00"/>
    <d v="2016-04-13T00:00:00"/>
    <n v="917"/>
    <n v="917"/>
    <n v="9558"/>
    <s v="PURCHASE"/>
    <x v="0"/>
    <n v="4308.3900000000003"/>
    <x v="1"/>
    <b v="0"/>
    <x v="0"/>
  </r>
  <r>
    <n v="356039230"/>
    <n v="356039230"/>
    <n v="7500"/>
    <n v="5449.02"/>
    <x v="240"/>
    <x v="700"/>
    <s v="Ray's Fries "/>
    <s v="US"/>
    <s v="US"/>
    <n v="5"/>
    <n v="8"/>
    <s v="food"/>
    <d v="2030-06-01T00:00:00"/>
    <d v="2015-11-29T00:00:00"/>
    <d v="2016-06-20T00:00:00"/>
    <n v="917"/>
    <n v="917"/>
    <n v="9558"/>
    <s v="PURCHASE"/>
    <x v="0"/>
    <n v="2050.98"/>
    <x v="0"/>
    <b v="0"/>
    <x v="0"/>
  </r>
  <r>
    <n v="644273001"/>
    <n v="644273001"/>
    <n v="7500"/>
    <n v="1062.58"/>
    <x v="56"/>
    <x v="701"/>
    <s v="EZ Putt Putt "/>
    <s v="CAN"/>
    <s v="CAN"/>
    <n v="9"/>
    <n v="1"/>
    <s v="entertainment"/>
    <d v="2030-01-01T00:00:00"/>
    <d v="2012-03-10T00:00:00"/>
    <d v="2012-03-10T00:00:00"/>
    <n v="116"/>
    <n v="116"/>
    <n v="7598"/>
    <s v="PURCHASE"/>
    <x v="0"/>
    <n v="6437.42"/>
    <x v="0"/>
    <b v="0"/>
    <x v="0"/>
  </r>
  <r>
    <n v="182040771"/>
    <n v="182040771"/>
    <n v="7500"/>
    <n v="3006.35"/>
    <x v="305"/>
    <x v="702"/>
    <s v="Fresh eCards"/>
    <s v="US"/>
    <s v="US"/>
    <n v="5"/>
    <n v="1"/>
    <s v="online_gifts"/>
    <d v="2023-09-01T00:00:00"/>
    <d v="2012-03-21T00:00:00"/>
    <d v="2016-02-03T00:00:00"/>
    <n v="323"/>
    <n v="323"/>
    <n v="7308"/>
    <s v="PURCHASE"/>
    <x v="0"/>
    <n v="4493.6499999999996"/>
    <x v="1"/>
    <b v="0"/>
    <x v="0"/>
  </r>
  <r>
    <n v="253812347"/>
    <n v="253812347"/>
    <n v="7500"/>
    <n v="7500"/>
    <x v="282"/>
    <x v="703"/>
    <s v="Dinosaur Sandwitch Bar "/>
    <s v="US"/>
    <s v="US"/>
    <n v="9"/>
    <n v="8"/>
    <s v="food"/>
    <d v="2018-10-01T00:00:00"/>
    <d v="2014-11-09T00:00:00"/>
    <d v="2014-11-09T00:00:00"/>
    <n v="849"/>
    <n v="849"/>
    <n v="0"/>
    <s v="PURCHASE"/>
    <x v="0"/>
    <n v="0"/>
    <x v="0"/>
    <b v="0"/>
    <x v="0"/>
  </r>
  <r>
    <n v="311710839"/>
    <n v="311710839"/>
    <n v="7500"/>
    <n v="389.2"/>
    <x v="28"/>
    <x v="704"/>
    <s v="Hyatt House "/>
    <s v="US"/>
    <s v="US"/>
    <n v="5"/>
    <n v="1"/>
    <s v="hotels"/>
    <d v="2028-08-01T00:00:00"/>
    <d v="2014-06-06T00:00:00"/>
    <d v="2016-09-06T00:00:00"/>
    <n v="403"/>
    <n v="403"/>
    <n v="2164"/>
    <s v="PURCHASE"/>
    <x v="1"/>
    <n v="7110.8"/>
    <x v="1"/>
    <b v="0"/>
    <x v="1"/>
  </r>
  <r>
    <n v="671323720"/>
    <n v="671323720"/>
    <n v="7500"/>
    <n v="1554.97"/>
    <x v="306"/>
    <x v="705"/>
    <s v="South Cafe"/>
    <s v="US"/>
    <s v="US"/>
    <n v="2"/>
    <n v="8"/>
    <s v="food"/>
    <d v="2020-09-01T00:00:00"/>
    <d v="2013-09-14T00:00:00"/>
    <d v="2013-09-14T00:00:00"/>
    <n v="106"/>
    <n v="106"/>
    <n v="6791"/>
    <s v="PURCHASE"/>
    <x v="0"/>
    <n v="5945.03"/>
    <x v="0"/>
    <b v="0"/>
    <x v="0"/>
  </r>
  <r>
    <n v="719248301"/>
    <n v="719248301"/>
    <n v="7500"/>
    <n v="547.77"/>
    <x v="307"/>
    <x v="706"/>
    <s v="Cinnabon "/>
    <s v="US"/>
    <s v="US"/>
    <n v="9"/>
    <n v="8"/>
    <s v="fastfood"/>
    <d v="2023-03-01T00:00:00"/>
    <d v="2015-06-05T00:00:00"/>
    <d v="2015-06-05T00:00:00"/>
    <n v="576"/>
    <n v="576"/>
    <n v="2330"/>
    <s v="PURCHASE"/>
    <x v="0"/>
    <n v="6952.23"/>
    <x v="0"/>
    <b v="0"/>
    <x v="0"/>
  </r>
  <r>
    <n v="839654372"/>
    <n v="839654372"/>
    <n v="7500"/>
    <n v="5669.23"/>
    <x v="227"/>
    <x v="707"/>
    <s v="West End Beauty "/>
    <s v="US"/>
    <s v="US"/>
    <n v="2"/>
    <n v="1"/>
    <s v="personal care"/>
    <d v="2028-10-01T00:00:00"/>
    <d v="2015-05-25T00:00:00"/>
    <d v="2015-05-25T00:00:00"/>
    <n v="583"/>
    <n v="583"/>
    <n v="6324"/>
    <s v="PURCHASE"/>
    <x v="0"/>
    <n v="1830.77"/>
    <x v="0"/>
    <b v="0"/>
    <x v="0"/>
  </r>
  <r>
    <n v="984764858"/>
    <n v="984764858"/>
    <n v="7500"/>
    <n v="7264.7"/>
    <x v="62"/>
    <x v="708"/>
    <s v="KFC "/>
    <s v="US"/>
    <s v="US"/>
    <n v="9"/>
    <n v="1"/>
    <s v="fastfood"/>
    <d v="2027-09-01T00:00:00"/>
    <d v="2015-09-24T00:00:00"/>
    <d v="2015-09-24T00:00:00"/>
    <n v="359"/>
    <n v="359"/>
    <n v="2506"/>
    <s v="PURCHASE"/>
    <x v="0"/>
    <n v="235.3"/>
    <x v="0"/>
    <b v="0"/>
    <x v="0"/>
  </r>
  <r>
    <n v="684641409"/>
    <n v="684641409"/>
    <n v="7500"/>
    <n v="2963.92"/>
    <x v="250"/>
    <x v="709"/>
    <s v="Rodeway Inn "/>
    <s v="US"/>
    <s v="US"/>
    <n v="2"/>
    <n v="1"/>
    <s v="hotels"/>
    <d v="2027-07-01T00:00:00"/>
    <d v="2015-06-03T00:00:00"/>
    <d v="2015-06-03T00:00:00"/>
    <n v="413"/>
    <n v="413"/>
    <n v="5888"/>
    <s v="PURCHASE"/>
    <x v="0"/>
    <n v="4536.08"/>
    <x v="0"/>
    <b v="0"/>
    <x v="0"/>
  </r>
  <r>
    <n v="510104884"/>
    <n v="510104884"/>
    <n v="7500"/>
    <n v="1247.07"/>
    <x v="160"/>
    <x v="710"/>
    <s v="cheapfast.com"/>
    <s v="US"/>
    <s v="US"/>
    <n v="5"/>
    <n v="1"/>
    <s v="online_retail"/>
    <d v="2021-02-01T00:00:00"/>
    <d v="2012-03-22T00:00:00"/>
    <d v="2016-07-29T00:00:00"/>
    <n v="633"/>
    <n v="633"/>
    <n v="3559"/>
    <s v="PURCHASE"/>
    <x v="0"/>
    <n v="6252.93"/>
    <x v="1"/>
    <b v="0"/>
    <x v="0"/>
  </r>
  <r>
    <n v="239875038"/>
    <n v="239875038"/>
    <n v="7500"/>
    <n v="1418.85"/>
    <x v="158"/>
    <x v="711"/>
    <s v="Renaissance Hotel "/>
    <s v="US"/>
    <s v="US"/>
    <n v="2"/>
    <n v="1"/>
    <s v="hotels"/>
    <d v="2028-03-01T00:00:00"/>
    <d v="2015-03-12T00:00:00"/>
    <d v="2016-05-18T00:00:00"/>
    <n v="383"/>
    <n v="383"/>
    <n v="8212"/>
    <s v="REVERSAL"/>
    <x v="0"/>
    <n v="6081.15"/>
    <x v="0"/>
    <b v="0"/>
    <x v="0"/>
  </r>
  <r>
    <n v="769784875"/>
    <n v="769784875"/>
    <n v="7500"/>
    <n v="1505.2"/>
    <x v="183"/>
    <x v="712"/>
    <s v="Wall Street News"/>
    <s v="US"/>
    <s v="US"/>
    <n v="9"/>
    <n v="1"/>
    <s v="subscriptions"/>
    <d v="2027-01-01T00:00:00"/>
    <d v="2014-11-19T00:00:00"/>
    <d v="2016-06-10T00:00:00"/>
    <n v="390"/>
    <n v="390"/>
    <n v="5412"/>
    <s v="PURCHASE"/>
    <x v="0"/>
    <n v="5994.8"/>
    <x v="1"/>
    <b v="0"/>
    <x v="0"/>
  </r>
  <r>
    <n v="880788412"/>
    <n v="880788412"/>
    <n v="7500"/>
    <n v="6868.81"/>
    <x v="31"/>
    <x v="713"/>
    <s v="AMC "/>
    <s v="US"/>
    <s v="US"/>
    <n v="2"/>
    <n v="1"/>
    <s v="entertainment"/>
    <d v="2027-09-01T00:00:00"/>
    <d v="2013-04-13T00:00:00"/>
    <d v="2013-04-13T00:00:00"/>
    <n v="615"/>
    <n v="615"/>
    <n v="6209"/>
    <s v="PURCHASE"/>
    <x v="0"/>
    <n v="631.19000000000005"/>
    <x v="0"/>
    <b v="0"/>
    <x v="0"/>
  </r>
  <r>
    <n v="625969138"/>
    <n v="625969138"/>
    <n v="7500"/>
    <n v="6832.47"/>
    <x v="132"/>
    <x v="714"/>
    <s v="Renaissance Hotel "/>
    <s v="US"/>
    <s v="US"/>
    <n v="5"/>
    <n v="1"/>
    <s v="hotels"/>
    <d v="2023-04-01T00:00:00"/>
    <d v="2015-02-24T00:00:00"/>
    <d v="2015-02-24T00:00:00"/>
    <n v="949"/>
    <n v="949"/>
    <n v="1282"/>
    <s v="PURCHASE"/>
    <x v="0"/>
    <n v="667.53"/>
    <x v="0"/>
    <b v="0"/>
    <x v="0"/>
  </r>
  <r>
    <n v="346845675"/>
    <n v="346845675"/>
    <n v="7500"/>
    <n v="1466.25"/>
    <x v="308"/>
    <x v="715"/>
    <s v="Uber"/>
    <s v="US"/>
    <s v="US"/>
    <n v="5"/>
    <n v="1"/>
    <s v="rideshare"/>
    <d v="2025-09-01T00:00:00"/>
    <d v="2015-03-24T00:00:00"/>
    <d v="2016-09-27T00:00:00"/>
    <n v="878"/>
    <n v="878"/>
    <n v="9010"/>
    <s v="PURCHASE"/>
    <x v="0"/>
    <n v="6033.75"/>
    <x v="1"/>
    <b v="0"/>
    <x v="0"/>
  </r>
  <r>
    <n v="778536189"/>
    <n v="778536189"/>
    <n v="7500"/>
    <n v="6015.48"/>
    <x v="168"/>
    <x v="716"/>
    <s v="Uber"/>
    <s v="US"/>
    <s v="US"/>
    <n v="5"/>
    <n v="1"/>
    <s v="rideshare"/>
    <d v="2030-08-01T00:00:00"/>
    <d v="2004-07-09T00:00:00"/>
    <d v="2016-04-28T00:00:00"/>
    <n v="812"/>
    <n v="812"/>
    <n v="5300"/>
    <s v="PURCHASE"/>
    <x v="0"/>
    <n v="1484.52"/>
    <x v="1"/>
    <b v="0"/>
    <x v="0"/>
  </r>
  <r>
    <n v="795756711"/>
    <n v="795756711"/>
    <n v="7500"/>
    <n v="1948.57"/>
    <x v="49"/>
    <x v="717"/>
    <s v="Quizno's "/>
    <s v="US"/>
    <s v="US"/>
    <n v="2"/>
    <n v="1"/>
    <s v="fastfood"/>
    <d v="2025-11-01T00:00:00"/>
    <d v="2014-01-21T00:00:00"/>
    <d v="2014-01-21T00:00:00"/>
    <n v="975"/>
    <n v="975"/>
    <n v="4586"/>
    <s v="PURCHASE"/>
    <x v="0"/>
    <n v="5551.43"/>
    <x v="0"/>
    <b v="0"/>
    <x v="0"/>
  </r>
  <r>
    <n v="778536189"/>
    <n v="778536189"/>
    <n v="7500"/>
    <n v="3341.35"/>
    <x v="48"/>
    <x v="718"/>
    <s v="Uptown Steakhouse"/>
    <s v="US"/>
    <s v="US"/>
    <n v="9"/>
    <n v="8"/>
    <s v="food"/>
    <d v="2029-03-01T00:00:00"/>
    <d v="2004-07-09T00:00:00"/>
    <d v="2004-07-09T00:00:00"/>
    <n v="812"/>
    <n v="812"/>
    <n v="5300"/>
    <s v="PURCHASE"/>
    <x v="0"/>
    <n v="4158.6499999999996"/>
    <x v="0"/>
    <b v="0"/>
    <x v="0"/>
  </r>
  <r>
    <n v="254460551"/>
    <n v="254460551"/>
    <n v="7500"/>
    <n v="1737.08"/>
    <x v="309"/>
    <x v="719"/>
    <s v="Subway "/>
    <s v="US"/>
    <s v="US"/>
    <n v="9"/>
    <n v="8"/>
    <s v="fastfood"/>
    <d v="2029-08-01T00:00:00"/>
    <d v="2015-06-02T00:00:00"/>
    <d v="2015-06-02T00:00:00"/>
    <n v="344"/>
    <n v="344"/>
    <n v="7311"/>
    <s v="PURCHASE"/>
    <x v="0"/>
    <n v="5762.92"/>
    <x v="0"/>
    <b v="0"/>
    <x v="0"/>
  </r>
  <r>
    <n v="510104884"/>
    <n v="510104884"/>
    <n v="7500"/>
    <n v="3692.44"/>
    <x v="185"/>
    <x v="720"/>
    <s v="ebay.com"/>
    <s v="US"/>
    <s v="US"/>
    <n v="5"/>
    <n v="1"/>
    <s v="online_retail"/>
    <d v="2031-04-01T00:00:00"/>
    <d v="2012-03-22T00:00:00"/>
    <d v="2016-07-29T00:00:00"/>
    <n v="633"/>
    <n v="631"/>
    <n v="3559"/>
    <s v="PURCHASE"/>
    <x v="0"/>
    <n v="3807.56"/>
    <x v="1"/>
    <b v="0"/>
    <x v="0"/>
  </r>
  <r>
    <n v="211909403"/>
    <n v="211909403"/>
    <n v="7500"/>
    <n v="1076.8399999999999"/>
    <x v="165"/>
    <x v="721"/>
    <s v="Dairy Queen "/>
    <s v="US"/>
    <s v="US"/>
    <n v="5"/>
    <n v="1"/>
    <s v="fastfood"/>
    <d v="2025-07-01T00:00:00"/>
    <d v="2015-12-29T00:00:00"/>
    <d v="2016-06-12T00:00:00"/>
    <n v="830"/>
    <n v="830"/>
    <n v="5105"/>
    <s v="PURCHASE"/>
    <x v="0"/>
    <n v="6423.16"/>
    <x v="0"/>
    <b v="0"/>
    <x v="0"/>
  </r>
  <r>
    <n v="353215513"/>
    <n v="353215513"/>
    <n v="7500"/>
    <n v="3116.91"/>
    <x v="310"/>
    <x v="722"/>
    <s v="Best Pub"/>
    <s v="US"/>
    <s v="US"/>
    <n v="5"/>
    <n v="1"/>
    <s v="food"/>
    <d v="2030-11-01T00:00:00"/>
    <d v="2013-07-04T00:00:00"/>
    <d v="2016-03-17T00:00:00"/>
    <n v="986"/>
    <n v="986"/>
    <n v="2705"/>
    <s v="PURCHASE"/>
    <x v="0"/>
    <n v="4383.09"/>
    <x v="0"/>
    <b v="0"/>
    <x v="0"/>
  </r>
  <r>
    <n v="719248301"/>
    <n v="719248301"/>
    <n v="7500"/>
    <n v="5132.6400000000003"/>
    <x v="293"/>
    <x v="723"/>
    <s v="Starbucks "/>
    <s v="US"/>
    <s v="US"/>
    <n v="5"/>
    <n v="1"/>
    <s v="fastfood"/>
    <d v="2026-10-01T00:00:00"/>
    <d v="2015-06-05T00:00:00"/>
    <d v="2015-06-05T00:00:00"/>
    <n v="576"/>
    <n v="576"/>
    <n v="2330"/>
    <s v="PURCHASE"/>
    <x v="0"/>
    <n v="2367.36"/>
    <x v="0"/>
    <b v="0"/>
    <x v="0"/>
  </r>
  <r>
    <n v="462201332"/>
    <n v="462201332"/>
    <n v="7500"/>
    <n v="881.2"/>
    <x v="216"/>
    <x v="724"/>
    <s v="Dallas Journal"/>
    <s v="US"/>
    <s v="US"/>
    <n v="2"/>
    <n v="1"/>
    <s v="subscriptions"/>
    <d v="2031-03-01T00:00:00"/>
    <d v="2005-01-16T00:00:00"/>
    <d v="2016-03-24T00:00:00"/>
    <n v="328"/>
    <n v="328"/>
    <n v="3716"/>
    <s v="PURCHASE"/>
    <x v="0"/>
    <n v="6618.8"/>
    <x v="1"/>
    <b v="0"/>
    <x v="0"/>
  </r>
  <r>
    <n v="782969776"/>
    <n v="782969776"/>
    <n v="7500"/>
    <n v="3463.51"/>
    <x v="224"/>
    <x v="725"/>
    <s v="Mobil Gas "/>
    <s v="US"/>
    <s v="US"/>
    <n v="5"/>
    <n v="1"/>
    <s v="fuel"/>
    <d v="2022-08-01T00:00:00"/>
    <d v="2015-08-08T00:00:00"/>
    <d v="2016-06-06T00:00:00"/>
    <n v="172"/>
    <n v="172"/>
    <n v="3796"/>
    <s v="PURCHASE"/>
    <x v="0"/>
    <n v="4036.49"/>
    <x v="0"/>
    <b v="0"/>
    <x v="0"/>
  </r>
  <r>
    <n v="481127747"/>
    <n v="481127747"/>
    <n v="7500"/>
    <n v="2327.31"/>
    <x v="103"/>
    <x v="726"/>
    <s v="Lyft"/>
    <s v="US"/>
    <s v="US"/>
    <n v="90"/>
    <n v="1"/>
    <s v="rideshare"/>
    <d v="2023-03-01T00:00:00"/>
    <d v="2015-07-11T00:00:00"/>
    <d v="2016-08-03T00:00:00"/>
    <n v="344"/>
    <n v="344"/>
    <n v="609"/>
    <s v="PURCHASE"/>
    <x v="0"/>
    <n v="5172.6899999999996"/>
    <x v="1"/>
    <b v="0"/>
    <x v="0"/>
  </r>
  <r>
    <n v="792317293"/>
    <n v="792317293"/>
    <n v="5000"/>
    <n v="2327.91"/>
    <x v="202"/>
    <x v="727"/>
    <s v="apple.com"/>
    <s v="US"/>
    <s v="US"/>
    <n v="90"/>
    <n v="1"/>
    <s v="online_retail"/>
    <d v="2021-10-01T00:00:00"/>
    <d v="2015-05-20T00:00:00"/>
    <d v="2016-09-14T00:00:00"/>
    <n v="135"/>
    <n v="135"/>
    <n v="3866"/>
    <s v="PURCHASE"/>
    <x v="0"/>
    <n v="2672.09"/>
    <x v="1"/>
    <b v="0"/>
    <x v="0"/>
  </r>
  <r>
    <n v="906657026"/>
    <n v="906657026"/>
    <n v="5000"/>
    <n v="3150.79"/>
    <x v="48"/>
    <x v="728"/>
    <s v="Walgreens "/>
    <s v="US"/>
    <s v="US"/>
    <n v="9"/>
    <n v="8"/>
    <s v="health"/>
    <d v="2031-02-01T00:00:00"/>
    <d v="2015-10-31T00:00:00"/>
    <d v="2016-02-06T00:00:00"/>
    <n v="710"/>
    <n v="710"/>
    <n v="8566"/>
    <s v="PURCHASE"/>
    <x v="0"/>
    <n v="1849.21"/>
    <x v="1"/>
    <b v="0"/>
    <x v="0"/>
  </r>
  <r>
    <n v="517970668"/>
    <n v="517970668"/>
    <n v="5000"/>
    <n v="3591.3"/>
    <x v="117"/>
    <x v="729"/>
    <s v="EZ Putt Putt "/>
    <s v="US"/>
    <s v="US"/>
    <n v="9"/>
    <n v="1"/>
    <s v="entertainment"/>
    <d v="2029-12-01T00:00:00"/>
    <d v="2011-06-06T00:00:00"/>
    <d v="2011-06-06T00:00:00"/>
    <n v="917"/>
    <n v="917"/>
    <n v="3479"/>
    <s v="REVERSAL"/>
    <x v="1"/>
    <n v="1408.7"/>
    <x v="0"/>
    <b v="0"/>
    <x v="1"/>
  </r>
  <r>
    <n v="979187005"/>
    <n v="979187005"/>
    <n v="5000"/>
    <n v="3960.77"/>
    <x v="168"/>
    <x v="730"/>
    <s v="Popeyes "/>
    <s v="US"/>
    <s v="US"/>
    <n v="2"/>
    <n v="1"/>
    <s v="fastfood"/>
    <d v="2019-05-01T00:00:00"/>
    <d v="2015-03-16T00:00:00"/>
    <d v="2016-07-22T00:00:00"/>
    <n v="741"/>
    <n v="741"/>
    <n v="2315"/>
    <s v="PURCHASE"/>
    <x v="0"/>
    <n v="1039.23"/>
    <x v="0"/>
    <b v="0"/>
    <x v="0"/>
  </r>
  <r>
    <n v="390852976"/>
    <n v="390852976"/>
    <n v="5000"/>
    <n v="3274.39"/>
    <x v="226"/>
    <x v="731"/>
    <s v="Eazy Repair"/>
    <s v="US"/>
    <s v="US"/>
    <n v="9"/>
    <n v="1"/>
    <s v="auto"/>
    <d v="2029-04-01T00:00:00"/>
    <d v="2015-08-13T00:00:00"/>
    <d v="2016-10-10T00:00:00"/>
    <n v="191"/>
    <n v="191"/>
    <n v="2516"/>
    <s v="PURCHASE"/>
    <x v="0"/>
    <n v="1725.61"/>
    <x v="0"/>
    <b v="0"/>
    <x v="0"/>
  </r>
  <r>
    <n v="376921747"/>
    <n v="376921747"/>
    <n v="5000"/>
    <n v="4109.21"/>
    <x v="5"/>
    <x v="732"/>
    <s v="sears.com"/>
    <s v="US"/>
    <s v="US"/>
    <n v="9"/>
    <n v="1"/>
    <s v="online_retail"/>
    <d v="2020-02-01T00:00:00"/>
    <d v="2015-10-10T00:00:00"/>
    <d v="2015-10-10T00:00:00"/>
    <n v="843"/>
    <n v="843"/>
    <n v="3502"/>
    <s v="PURCHASE"/>
    <x v="0"/>
    <n v="890.79"/>
    <x v="1"/>
    <b v="0"/>
    <x v="0"/>
  </r>
  <r>
    <n v="838085703"/>
    <n v="838085703"/>
    <n v="5000"/>
    <n v="2754.11"/>
    <x v="9"/>
    <x v="733"/>
    <s v="Boston Cafe "/>
    <s v="US"/>
    <s v="US"/>
    <n v="5"/>
    <n v="1"/>
    <s v="food"/>
    <d v="2020-12-01T00:00:00"/>
    <d v="2015-09-24T00:00:00"/>
    <d v="2016-04-22T00:00:00"/>
    <n v="625"/>
    <n v="625"/>
    <n v="4062"/>
    <s v="PURCHASE"/>
    <x v="0"/>
    <n v="2245.89"/>
    <x v="1"/>
    <b v="0"/>
    <x v="0"/>
  </r>
  <r>
    <n v="662857859"/>
    <n v="662857859"/>
    <n v="5000"/>
    <n v="3617.69"/>
    <x v="85"/>
    <x v="734"/>
    <s v="Raymour Flanigan"/>
    <s v="US"/>
    <s v="US"/>
    <n v="5"/>
    <n v="1"/>
    <s v="furniture"/>
    <d v="2024-12-01T00:00:00"/>
    <d v="2015-11-09T00:00:00"/>
    <d v="2015-11-09T00:00:00"/>
    <n v="274"/>
    <n v="274"/>
    <n v="8913"/>
    <s v="PURCHASE"/>
    <x v="0"/>
    <n v="1382.31"/>
    <x v="0"/>
    <b v="0"/>
    <x v="0"/>
  </r>
  <r>
    <n v="980301718"/>
    <n v="980301718"/>
    <n v="5000"/>
    <n v="2662.37"/>
    <x v="182"/>
    <x v="735"/>
    <s v="Universe Massage "/>
    <s v="US"/>
    <s v="US"/>
    <n v="5"/>
    <n v="1"/>
    <s v="personal care"/>
    <d v="2018-11-01T00:00:00"/>
    <d v="2015-11-05T00:00:00"/>
    <d v="2015-11-05T00:00:00"/>
    <n v="608"/>
    <n v="608"/>
    <n v="5744"/>
    <s v="PURCHASE"/>
    <x v="0"/>
    <n v="2337.63"/>
    <x v="0"/>
    <b v="0"/>
    <x v="0"/>
  </r>
  <r>
    <n v="113589100"/>
    <n v="113589100"/>
    <n v="5000"/>
    <n v="3054.54"/>
    <x v="311"/>
    <x v="736"/>
    <s v="Best Bistro "/>
    <s v="US"/>
    <s v="US"/>
    <n v="9"/>
    <n v="1"/>
    <s v="food"/>
    <d v="2021-05-01T00:00:00"/>
    <d v="2015-06-12T00:00:00"/>
    <d v="2015-06-12T00:00:00"/>
    <n v="376"/>
    <n v="376"/>
    <n v="5810"/>
    <s v="PURCHASE"/>
    <x v="0"/>
    <n v="1945.46"/>
    <x v="0"/>
    <b v="0"/>
    <x v="0"/>
  </r>
  <r>
    <n v="490492913"/>
    <n v="490492913"/>
    <n v="5000"/>
    <n v="4665.74"/>
    <x v="148"/>
    <x v="737"/>
    <s v="Blue Mountain eCards"/>
    <s v="US"/>
    <s v="US"/>
    <n v="5"/>
    <n v="1"/>
    <s v="online_gifts"/>
    <d v="2022-02-01T00:00:00"/>
    <d v="2013-05-26T00:00:00"/>
    <d v="2013-05-26T00:00:00"/>
    <n v="360"/>
    <n v="360"/>
    <n v="0"/>
    <s v="PURCHASE"/>
    <x v="0"/>
    <n v="334.26"/>
    <x v="1"/>
    <b v="0"/>
    <x v="0"/>
  </r>
  <r>
    <n v="997379599"/>
    <n v="997379599"/>
    <n v="5000"/>
    <n v="605.99"/>
    <x v="177"/>
    <x v="738"/>
    <s v="Blue Mountain Online Services"/>
    <s v="US"/>
    <s v="US"/>
    <n v="5"/>
    <n v="1"/>
    <s v="online_gifts"/>
    <d v="2020-02-01T00:00:00"/>
    <d v="2012-02-05T00:00:00"/>
    <d v="2016-01-03T00:00:00"/>
    <n v="794"/>
    <n v="794"/>
    <n v="7341"/>
    <s v="PURCHASE"/>
    <x v="0"/>
    <n v="4394.01"/>
    <x v="1"/>
    <b v="0"/>
    <x v="0"/>
  </r>
  <r>
    <n v="625327575"/>
    <n v="625327575"/>
    <n v="5000"/>
    <n v="4560.91"/>
    <x v="113"/>
    <x v="739"/>
    <s v="Wall Street News"/>
    <s v="US"/>
    <s v="US"/>
    <n v="5"/>
    <n v="1"/>
    <s v="subscriptions"/>
    <d v="2023-11-01T00:00:00"/>
    <d v="2013-05-11T00:00:00"/>
    <d v="2013-05-11T00:00:00"/>
    <n v="522"/>
    <n v="522"/>
    <n v="2199"/>
    <s v="PURCHASE"/>
    <x v="0"/>
    <n v="439.09"/>
    <x v="1"/>
    <b v="0"/>
    <x v="0"/>
  </r>
  <r>
    <n v="712978513"/>
    <n v="712978513"/>
    <n v="5000"/>
    <n v="991.2"/>
    <x v="247"/>
    <x v="740"/>
    <s v="alibaba.com"/>
    <s v="US"/>
    <s v="US"/>
    <n v="9"/>
    <n v="1"/>
    <s v="online_retail"/>
    <d v="2028-05-01T00:00:00"/>
    <d v="2015-02-25T00:00:00"/>
    <d v="2016-05-17T00:00:00"/>
    <n v="609"/>
    <n v="609"/>
    <n v="1867"/>
    <s v="REVERSAL"/>
    <x v="0"/>
    <n v="4008.8"/>
    <x v="1"/>
    <b v="0"/>
    <x v="0"/>
  </r>
  <r>
    <n v="537052791"/>
    <n v="537052791"/>
    <n v="5000"/>
    <n v="3190.3"/>
    <x v="100"/>
    <x v="741"/>
    <s v="walmart.com"/>
    <s v="US"/>
    <s v="US"/>
    <n v="5"/>
    <n v="1"/>
    <s v="online_retail"/>
    <d v="2022-07-01T00:00:00"/>
    <d v="2012-12-01T00:00:00"/>
    <d v="2016-07-13T00:00:00"/>
    <n v="365"/>
    <n v="365"/>
    <n v="4329"/>
    <s v="PURCHASE"/>
    <x v="0"/>
    <n v="1809.7"/>
    <x v="1"/>
    <b v="0"/>
    <x v="0"/>
  </r>
  <r>
    <n v="979187005"/>
    <n v="979187005"/>
    <n v="5000"/>
    <n v="2317.67"/>
    <x v="54"/>
    <x v="742"/>
    <s v="Lyft"/>
    <s v="US"/>
    <s v="US"/>
    <n v="5"/>
    <n v="1"/>
    <s v="rideshare"/>
    <d v="2021-11-01T00:00:00"/>
    <d v="2015-03-16T00:00:00"/>
    <d v="2016-07-22T00:00:00"/>
    <n v="741"/>
    <n v="741"/>
    <n v="2315"/>
    <s v="REVERSAL"/>
    <x v="0"/>
    <n v="2682.33"/>
    <x v="1"/>
    <b v="0"/>
    <x v="0"/>
  </r>
  <r>
    <n v="792317293"/>
    <n v="792317293"/>
    <n v="5000"/>
    <n v="890.41"/>
    <x v="175"/>
    <x v="743"/>
    <s v="Oklahoma City Post"/>
    <s v="US"/>
    <s v="US"/>
    <n v="9"/>
    <n v="99"/>
    <s v="subscriptions"/>
    <d v="2024-11-01T00:00:00"/>
    <d v="2015-05-20T00:00:00"/>
    <d v="2016-12-11T00:00:00"/>
    <n v="135"/>
    <n v="135"/>
    <n v="3866"/>
    <s v="PURCHASE"/>
    <x v="0"/>
    <n v="4109.59"/>
    <x v="0"/>
    <b v="0"/>
    <x v="0"/>
  </r>
  <r>
    <n v="495450284"/>
    <n v="495450284"/>
    <n v="5000"/>
    <n v="1718.95"/>
    <x v="310"/>
    <x v="744"/>
    <s v="South Cafe"/>
    <s v="US"/>
    <s v="US"/>
    <n v="5"/>
    <n v="8"/>
    <s v="food"/>
    <d v="2024-08-01T00:00:00"/>
    <d v="2015-12-30T00:00:00"/>
    <d v="2016-01-28T00:00:00"/>
    <n v="738"/>
    <n v="738"/>
    <n v="7234"/>
    <s v="PURCHASE"/>
    <x v="0"/>
    <n v="3281.05"/>
    <x v="0"/>
    <b v="0"/>
    <x v="0"/>
  </r>
  <r>
    <n v="552158878"/>
    <n v="552158878"/>
    <n v="5000"/>
    <n v="2808.31"/>
    <x v="191"/>
    <x v="745"/>
    <s v="AMC "/>
    <s v="US"/>
    <s v="US"/>
    <n v="5"/>
    <n v="1"/>
    <s v="entertainment"/>
    <d v="2019-07-01T00:00:00"/>
    <d v="2012-12-06T00:00:00"/>
    <d v="2012-12-06T00:00:00"/>
    <n v="783"/>
    <n v="783"/>
    <n v="6512"/>
    <s v="PURCHASE"/>
    <x v="0"/>
    <n v="2191.69"/>
    <x v="0"/>
    <b v="0"/>
    <x v="0"/>
  </r>
  <r>
    <n v="838085703"/>
    <n v="838085703"/>
    <n v="5000"/>
    <n v="1518.69"/>
    <x v="191"/>
    <x v="746"/>
    <s v="EZ Putt Putt "/>
    <s v="US"/>
    <s v="US"/>
    <n v="5"/>
    <n v="1"/>
    <s v="entertainment"/>
    <d v="2024-03-01T00:00:00"/>
    <d v="2015-09-24T00:00:00"/>
    <d v="2015-09-24T00:00:00"/>
    <n v="625"/>
    <n v="625"/>
    <n v="4062"/>
    <s v="PURCHASE"/>
    <x v="0"/>
    <n v="3481.31"/>
    <x v="0"/>
    <b v="0"/>
    <x v="0"/>
  </r>
  <r>
    <n v="115214830"/>
    <n v="115214830"/>
    <n v="5000"/>
    <n v="4360.28"/>
    <x v="19"/>
    <x v="747"/>
    <s v="LES Pizza"/>
    <s v="US"/>
    <s v="US"/>
    <n v="5"/>
    <n v="1"/>
    <s v="food"/>
    <d v="2030-04-01T00:00:00"/>
    <d v="2015-06-11T00:00:00"/>
    <d v="2016-01-20T00:00:00"/>
    <n v="422"/>
    <n v="422"/>
    <n v="1605"/>
    <s v="PURCHASE"/>
    <x v="0"/>
    <n v="639.72"/>
    <x v="0"/>
    <b v="0"/>
    <x v="0"/>
  </r>
  <r>
    <n v="475383232"/>
    <n v="475383232"/>
    <n v="5000"/>
    <n v="4381.8"/>
    <x v="120"/>
    <x v="748"/>
    <s v="walmart.com"/>
    <s v="US"/>
    <s v="US"/>
    <n v="5"/>
    <n v="1"/>
    <s v="online_retail"/>
    <d v="2029-06-01T00:00:00"/>
    <d v="2013-01-26T00:00:00"/>
    <d v="2016-02-14T00:00:00"/>
    <n v="884"/>
    <n v="884"/>
    <n v="9160"/>
    <s v="PURCHASE"/>
    <x v="0"/>
    <n v="618.20000000000005"/>
    <x v="1"/>
    <b v="0"/>
    <x v="0"/>
  </r>
  <r>
    <n v="552072046"/>
    <n v="552072046"/>
    <n v="5000"/>
    <n v="1253.1199999999999"/>
    <x v="158"/>
    <x v="749"/>
    <s v="Universe Massage "/>
    <s v="US"/>
    <s v="US"/>
    <n v="5"/>
    <n v="1"/>
    <s v="personal care"/>
    <d v="2025-10-01T00:00:00"/>
    <d v="2015-03-02T00:00:00"/>
    <d v="2015-03-02T00:00:00"/>
    <n v="777"/>
    <n v="777"/>
    <n v="6368"/>
    <s v="PURCHASE"/>
    <x v="0"/>
    <n v="3746.88"/>
    <x v="0"/>
    <b v="0"/>
    <x v="0"/>
  </r>
  <r>
    <n v="200792012"/>
    <n v="200792012"/>
    <n v="5000"/>
    <n v="5000"/>
    <x v="291"/>
    <x v="750"/>
    <s v="Ray's Fries "/>
    <s v="US"/>
    <s v="US"/>
    <n v="2"/>
    <n v="1"/>
    <s v="food"/>
    <d v="2030-08-01T00:00:00"/>
    <d v="2013-09-07T00:00:00"/>
    <d v="2013-09-07T00:00:00"/>
    <n v="360"/>
    <n v="360"/>
    <n v="3717"/>
    <s v="PURCHASE"/>
    <x v="0"/>
    <n v="0"/>
    <x v="0"/>
    <b v="0"/>
    <x v="0"/>
  </r>
  <r>
    <n v="315011732"/>
    <n v="315011732"/>
    <n v="5000"/>
    <n v="799.87"/>
    <x v="312"/>
    <x v="751"/>
    <s v="Uber"/>
    <s v="US"/>
    <s v="US"/>
    <n v="5"/>
    <n v="1"/>
    <s v="rideshare"/>
    <d v="2025-06-01T00:00:00"/>
    <d v="2011-09-29T00:00:00"/>
    <d v="2011-09-29T00:00:00"/>
    <n v="748"/>
    <n v="748"/>
    <n v="7224"/>
    <s v="PURCHASE"/>
    <x v="0"/>
    <n v="4200.13"/>
    <x v="1"/>
    <b v="0"/>
    <x v="0"/>
  </r>
  <r>
    <n v="765126816"/>
    <n v="765126816"/>
    <n v="5000"/>
    <n v="2794.1"/>
    <x v="219"/>
    <x v="752"/>
    <s v="ebay.com"/>
    <s v="US"/>
    <s v="US"/>
    <n v="2"/>
    <n v="1"/>
    <s v="online_retail"/>
    <d v="2020-05-01T00:00:00"/>
    <d v="2015-09-04T00:00:00"/>
    <d v="2015-09-04T00:00:00"/>
    <n v="368"/>
    <n v="368"/>
    <n v="6148"/>
    <s v="REVERSAL"/>
    <x v="0"/>
    <n v="2205.9"/>
    <x v="1"/>
    <b v="0"/>
    <x v="0"/>
  </r>
  <r>
    <n v="522978284"/>
    <n v="522978284"/>
    <n v="5000"/>
    <n v="4733.4399999999996"/>
    <x v="58"/>
    <x v="753"/>
    <s v="Uptown Diner"/>
    <s v="US"/>
    <s v="US"/>
    <n v="5"/>
    <n v="8"/>
    <s v="food"/>
    <d v="2018-09-01T00:00:00"/>
    <d v="2015-10-31T00:00:00"/>
    <d v="2015-10-31T00:00:00"/>
    <n v="835"/>
    <n v="835"/>
    <n v="9562"/>
    <s v="PURCHASE"/>
    <x v="0"/>
    <n v="266.56"/>
    <x v="0"/>
    <b v="0"/>
    <x v="0"/>
  </r>
  <r>
    <n v="753278309"/>
    <n v="753278309"/>
    <n v="5000"/>
    <n v="919.14"/>
    <x v="116"/>
    <x v="754"/>
    <s v="oldnavy.com"/>
    <s v="US"/>
    <s v="US"/>
    <n v="9"/>
    <n v="8"/>
    <s v="online_retail"/>
    <d v="2029-12-01T00:00:00"/>
    <d v="2011-06-09T00:00:00"/>
    <d v="2016-05-03T00:00:00"/>
    <n v="495"/>
    <n v="495"/>
    <n v="1091"/>
    <s v="PURCHASE"/>
    <x v="0"/>
    <n v="4080.86"/>
    <x v="1"/>
    <b v="0"/>
    <x v="0"/>
  </r>
  <r>
    <n v="543818466"/>
    <n v="543818466"/>
    <n v="5000"/>
    <n v="4927.8599999999997"/>
    <x v="147"/>
    <x v="755"/>
    <s v="Shell Gas "/>
    <s v="US"/>
    <s v="US"/>
    <n v="5"/>
    <n v="1"/>
    <s v="fuel"/>
    <d v="2021-07-01T00:00:00"/>
    <d v="2015-06-27T00:00:00"/>
    <d v="2016-09-20T00:00:00"/>
    <n v="721"/>
    <n v="721"/>
    <n v="4306"/>
    <s v="PURCHASE"/>
    <x v="0"/>
    <n v="72.14"/>
    <x v="0"/>
    <b v="0"/>
    <x v="0"/>
  </r>
  <r>
    <n v="792317293"/>
    <n v="792317293"/>
    <n v="5000"/>
    <n v="2195.09"/>
    <x v="145"/>
    <x v="756"/>
    <s v="discount.com"/>
    <s v="US"/>
    <s v="US"/>
    <n v="5"/>
    <n v="1"/>
    <s v="online_retail"/>
    <d v="2028-01-01T00:00:00"/>
    <d v="2015-05-20T00:00:00"/>
    <d v="2015-05-20T00:00:00"/>
    <n v="135"/>
    <n v="135"/>
    <n v="3866"/>
    <s v="PURCHASE"/>
    <x v="0"/>
    <n v="2804.91"/>
    <x v="1"/>
    <b v="0"/>
    <x v="0"/>
  </r>
  <r>
    <n v="276502850"/>
    <n v="276502850"/>
    <n v="5000"/>
    <n v="3194.16"/>
    <x v="192"/>
    <x v="757"/>
    <s v="Blue Mountain eCards"/>
    <s v="US"/>
    <s v="US"/>
    <n v="5"/>
    <n v="1"/>
    <s v="online_gifts"/>
    <d v="2020-07-01T00:00:00"/>
    <d v="2014-01-09T00:00:00"/>
    <d v="2016-03-08T00:00:00"/>
    <n v="490"/>
    <n v="490"/>
    <n v="245"/>
    <s v="PURCHASE"/>
    <x v="0"/>
    <n v="1805.84"/>
    <x v="1"/>
    <b v="0"/>
    <x v="0"/>
  </r>
  <r>
    <n v="517970668"/>
    <n v="517970668"/>
    <n v="5000"/>
    <n v="310.39"/>
    <x v="0"/>
    <x v="758"/>
    <s v="ebay.com"/>
    <s v="US"/>
    <s v="US"/>
    <n v="9"/>
    <n v="8"/>
    <s v="online_retail"/>
    <d v="2029-06-01T00:00:00"/>
    <d v="2011-06-06T00:00:00"/>
    <d v="2011-06-06T00:00:00"/>
    <n v="917"/>
    <n v="917"/>
    <n v="3479"/>
    <s v="PURCHASE"/>
    <x v="0"/>
    <n v="4689.6099999999997"/>
    <x v="1"/>
    <b v="0"/>
    <x v="0"/>
  </r>
  <r>
    <n v="285585854"/>
    <n v="285585854"/>
    <n v="5000"/>
    <n v="867.66"/>
    <x v="244"/>
    <x v="759"/>
    <s v="Dunkin' Donuts "/>
    <s v="US"/>
    <s v="US"/>
    <n v="80"/>
    <n v="1"/>
    <s v="fastfood"/>
    <d v="2019-02-01T00:00:00"/>
    <d v="2015-06-18T00:00:00"/>
    <d v="2015-06-18T00:00:00"/>
    <n v="571"/>
    <n v="571"/>
    <n v="4913"/>
    <s v="PURCHASE"/>
    <x v="0"/>
    <n v="4132.34"/>
    <x v="0"/>
    <b v="0"/>
    <x v="0"/>
  </r>
  <r>
    <n v="582795387"/>
    <n v="582795387"/>
    <n v="5000"/>
    <n v="520.07000000000005"/>
    <x v="32"/>
    <x v="760"/>
    <s v="AMC "/>
    <s v="US"/>
    <s v="US"/>
    <n v="2"/>
    <n v="1"/>
    <s v="entertainment"/>
    <d v="2027-03-01T00:00:00"/>
    <d v="2012-10-21T00:00:00"/>
    <d v="2016-02-11T00:00:00"/>
    <n v="721"/>
    <n v="721"/>
    <n v="2953"/>
    <s v="PURCHASE"/>
    <x v="0"/>
    <n v="4479.93"/>
    <x v="0"/>
    <b v="0"/>
    <x v="0"/>
  </r>
  <r>
    <n v="513018838"/>
    <n v="513018838"/>
    <n v="5000"/>
    <n v="4612.8500000000004"/>
    <x v="264"/>
    <x v="761"/>
    <s v="cheapfast.com"/>
    <s v="US"/>
    <s v="US"/>
    <n v="9"/>
    <n v="1"/>
    <s v="online_retail"/>
    <d v="2019-12-01T00:00:00"/>
    <d v="2015-08-11T00:00:00"/>
    <d v="2015-08-11T00:00:00"/>
    <n v="104"/>
    <n v="104"/>
    <n v="770"/>
    <s v="PURCHASE"/>
    <x v="0"/>
    <n v="387.15"/>
    <x v="1"/>
    <b v="0"/>
    <x v="0"/>
  </r>
  <r>
    <n v="859945982"/>
    <n v="859945982"/>
    <n v="5000"/>
    <n v="3258.65"/>
    <x v="295"/>
    <x v="13"/>
    <s v="Seattle Times"/>
    <s v="US"/>
    <s v="US"/>
    <n v="5"/>
    <n v="1"/>
    <s v="subscriptions"/>
    <d v="2019-01-01T00:00:00"/>
    <d v="2014-08-13T00:00:00"/>
    <d v="2016-06-05T00:00:00"/>
    <n v="243"/>
    <n v="243"/>
    <n v="252"/>
    <s v="ADDRESS_VERIFICATION"/>
    <x v="0"/>
    <n v="1741.35"/>
    <x v="1"/>
    <b v="0"/>
    <x v="0"/>
  </r>
  <r>
    <n v="877017103"/>
    <n v="877017103"/>
    <n v="5000"/>
    <n v="1931.84"/>
    <x v="212"/>
    <x v="762"/>
    <s v="walmart.com"/>
    <s v="US"/>
    <s v="US"/>
    <n v="5"/>
    <n v="1"/>
    <s v="online_retail"/>
    <d v="2030-01-01T00:00:00"/>
    <d v="2014-01-31T00:00:00"/>
    <d v="2016-02-25T00:00:00"/>
    <n v="731"/>
    <n v="731"/>
    <n v="4690"/>
    <s v="PURCHASE"/>
    <x v="0"/>
    <n v="3068.16"/>
    <x v="1"/>
    <b v="0"/>
    <x v="0"/>
  </r>
  <r>
    <n v="742927928"/>
    <n v="742927928"/>
    <n v="5000"/>
    <n v="2990.47"/>
    <x v="251"/>
    <x v="763"/>
    <s v="Regal Cinemas "/>
    <s v="US"/>
    <s v="US"/>
    <n v="90"/>
    <n v="1"/>
    <s v="entertainment"/>
    <d v="2022-06-01T00:00:00"/>
    <d v="2007-07-11T00:00:00"/>
    <d v="2016-01-12T00:00:00"/>
    <n v="830"/>
    <n v="830"/>
    <n v="6392"/>
    <s v="PURCHASE"/>
    <x v="0"/>
    <n v="2009.53"/>
    <x v="0"/>
    <b v="0"/>
    <x v="0"/>
  </r>
  <r>
    <n v="322439827"/>
    <n v="322439827"/>
    <n v="5000"/>
    <n v="482.64"/>
    <x v="70"/>
    <x v="764"/>
    <s v="Washington Times"/>
    <s v="US"/>
    <s v="US"/>
    <n v="5"/>
    <n v="1"/>
    <s v="subscriptions"/>
    <d v="2030-01-01T00:00:00"/>
    <d v="2014-05-13T00:00:00"/>
    <d v="2014-05-13T00:00:00"/>
    <n v="824"/>
    <n v="824"/>
    <n v="9140"/>
    <s v="PURCHASE"/>
    <x v="0"/>
    <n v="4517.3599999999997"/>
    <x v="1"/>
    <b v="0"/>
    <x v="0"/>
  </r>
  <r>
    <n v="812328116"/>
    <n v="812328116"/>
    <n v="5000"/>
    <n v="2083.98"/>
    <x v="304"/>
    <x v="765"/>
    <s v="gap.com"/>
    <s v="US"/>
    <s v="US"/>
    <n v="5"/>
    <n v="1"/>
    <s v="online_retail"/>
    <d v="2019-06-01T00:00:00"/>
    <d v="2011-05-20T00:00:00"/>
    <d v="2016-01-16T00:00:00"/>
    <n v="312"/>
    <n v="312"/>
    <n v="5335"/>
    <s v="PURCHASE"/>
    <x v="0"/>
    <n v="2916.02"/>
    <x v="1"/>
    <b v="0"/>
    <x v="0"/>
  </r>
  <r>
    <n v="843311163"/>
    <n v="843311163"/>
    <n v="5000"/>
    <n v="706.32"/>
    <x v="275"/>
    <x v="13"/>
    <s v="apple.com"/>
    <s v="US"/>
    <s v="US"/>
    <n v="2"/>
    <n v="1"/>
    <s v="online_retail"/>
    <d v="2028-05-01T00:00:00"/>
    <d v="2007-12-15T00:00:00"/>
    <d v="2007-12-15T00:00:00"/>
    <n v="247"/>
    <n v="247"/>
    <n v="3523"/>
    <s v="ADDRESS_VERIFICATION"/>
    <x v="0"/>
    <n v="4293.68"/>
    <x v="1"/>
    <b v="0"/>
    <x v="0"/>
  </r>
  <r>
    <n v="653709494"/>
    <n v="653709494"/>
    <n v="5000"/>
    <n v="297.89999999999998"/>
    <x v="237"/>
    <x v="13"/>
    <s v="AMC "/>
    <s v="US"/>
    <s v="US"/>
    <n v="9"/>
    <n v="1"/>
    <s v="entertainment"/>
    <d v="2027-02-01T00:00:00"/>
    <d v="2013-12-21T00:00:00"/>
    <d v="2013-12-21T00:00:00"/>
    <n v="844"/>
    <n v="844"/>
    <n v="5997"/>
    <s v="ADDRESS_VERIFICATION"/>
    <x v="0"/>
    <n v="4702.1000000000004"/>
    <x v="1"/>
    <b v="0"/>
    <x v="0"/>
  </r>
  <r>
    <n v="715145398"/>
    <n v="715145398"/>
    <n v="5000"/>
    <n v="4281.0200000000004"/>
    <x v="25"/>
    <x v="766"/>
    <s v="Ray's Fries "/>
    <s v="US"/>
    <s v="US"/>
    <n v="2"/>
    <n v="1"/>
    <s v="food"/>
    <d v="2019-08-01T00:00:00"/>
    <d v="2008-09-14T00:00:00"/>
    <d v="2008-09-14T00:00:00"/>
    <n v="861"/>
    <n v="861"/>
    <n v="7264"/>
    <s v="PURCHASE"/>
    <x v="0"/>
    <n v="718.98"/>
    <x v="0"/>
    <b v="0"/>
    <x v="0"/>
  </r>
  <r>
    <n v="822203001"/>
    <n v="822203001"/>
    <n v="5000"/>
    <n v="2070.11"/>
    <x v="313"/>
    <x v="767"/>
    <s v="34th Bistro"/>
    <s v="US"/>
    <s v="US"/>
    <n v="9"/>
    <n v="1"/>
    <s v="food"/>
    <d v="2029-03-01T00:00:00"/>
    <d v="2014-01-11T00:00:00"/>
    <d v="2016-03-07T00:00:00"/>
    <n v="180"/>
    <n v="180"/>
    <n v="6060"/>
    <s v="PURCHASE"/>
    <x v="1"/>
    <n v="2929.89"/>
    <x v="0"/>
    <b v="0"/>
    <x v="1"/>
  </r>
  <r>
    <n v="203528847"/>
    <n v="203528847"/>
    <n v="5000"/>
    <n v="2542.92"/>
    <x v="288"/>
    <x v="768"/>
    <s v="Blue Mountain Online Services"/>
    <s v="US"/>
    <s v="US"/>
    <n v="5"/>
    <n v="1"/>
    <s v="online_gifts"/>
    <d v="2028-06-01T00:00:00"/>
    <d v="2013-01-07T00:00:00"/>
    <d v="2013-01-07T00:00:00"/>
    <n v="692"/>
    <n v="692"/>
    <n v="7899"/>
    <s v="PURCHASE"/>
    <x v="0"/>
    <n v="2457.08"/>
    <x v="1"/>
    <b v="0"/>
    <x v="0"/>
  </r>
  <r>
    <n v="475305324"/>
    <n v="475305324"/>
    <n v="5000"/>
    <n v="4935.42"/>
    <x v="314"/>
    <x v="769"/>
    <s v="Apple iTunes"/>
    <s v="US"/>
    <s v="US"/>
    <n v="9"/>
    <n v="1"/>
    <s v="mobileapps"/>
    <d v="2030-03-01T00:00:00"/>
    <d v="2015-11-17T00:00:00"/>
    <d v="2015-11-17T00:00:00"/>
    <n v="462"/>
    <n v="462"/>
    <n v="3163"/>
    <s v="PURCHASE"/>
    <x v="0"/>
    <n v="64.58"/>
    <x v="1"/>
    <b v="0"/>
    <x v="0"/>
  </r>
  <r>
    <n v="335389185"/>
    <n v="335389185"/>
    <n v="5000"/>
    <n v="2189.35"/>
    <x v="243"/>
    <x v="770"/>
    <s v="apple.com"/>
    <s v="US"/>
    <s v="US"/>
    <n v="9"/>
    <n v="1"/>
    <s v="online_retail"/>
    <d v="2030-05-01T00:00:00"/>
    <d v="2014-11-06T00:00:00"/>
    <d v="2014-11-06T00:00:00"/>
    <n v="438"/>
    <n v="438"/>
    <n v="6122"/>
    <s v="PURCHASE"/>
    <x v="0"/>
    <n v="2810.65"/>
    <x v="1"/>
    <b v="0"/>
    <x v="0"/>
  </r>
  <r>
    <n v="552072046"/>
    <n v="552072046"/>
    <n v="5000"/>
    <n v="1754.72"/>
    <x v="240"/>
    <x v="771"/>
    <s v="Universe Massage "/>
    <s v="US"/>
    <s v="US"/>
    <n v="5"/>
    <n v="1"/>
    <s v="personal care"/>
    <d v="2021-10-01T00:00:00"/>
    <d v="2015-03-02T00:00:00"/>
    <d v="2015-03-02T00:00:00"/>
    <n v="777"/>
    <n v="777"/>
    <n v="6368"/>
    <s v="PURCHASE"/>
    <x v="0"/>
    <n v="3245.28"/>
    <x v="0"/>
    <b v="0"/>
    <x v="0"/>
  </r>
  <r>
    <n v="695492434"/>
    <n v="695492434"/>
    <n v="5000"/>
    <n v="4520.6099999999997"/>
    <x v="122"/>
    <x v="772"/>
    <s v="McDonalds "/>
    <s v="US"/>
    <s v="US"/>
    <n v="9"/>
    <n v="1"/>
    <s v="fastfood"/>
    <d v="2019-10-01T00:00:00"/>
    <d v="2014-01-04T00:00:00"/>
    <d v="2014-01-04T00:00:00"/>
    <n v="690"/>
    <n v="690"/>
    <n v="1426"/>
    <s v="PURCHASE"/>
    <x v="0"/>
    <n v="479.39"/>
    <x v="0"/>
    <b v="0"/>
    <x v="0"/>
  </r>
  <r>
    <n v="443645010"/>
    <n v="443645010"/>
    <n v="5000"/>
    <n v="4546.24"/>
    <x v="242"/>
    <x v="773"/>
    <s v="gap.com"/>
    <s v="US"/>
    <s v="US"/>
    <m/>
    <n v="1"/>
    <s v="online_retail"/>
    <d v="2025-11-01T00:00:00"/>
    <d v="2011-07-17T00:00:00"/>
    <d v="2011-07-17T00:00:00"/>
    <n v="555"/>
    <n v="555"/>
    <n v="8000"/>
    <s v="PURCHASE"/>
    <x v="1"/>
    <n v="453.76"/>
    <x v="1"/>
    <b v="0"/>
    <x v="1"/>
  </r>
  <r>
    <n v="252581711"/>
    <n v="252581711"/>
    <n v="5000"/>
    <n v="4756.7299999999996"/>
    <x v="240"/>
    <x v="774"/>
    <s v="Krispy Kreme "/>
    <s v="US"/>
    <s v="US"/>
    <n v="5"/>
    <n v="8"/>
    <s v="fastfood"/>
    <d v="2028-12-01T00:00:00"/>
    <d v="2014-02-16T00:00:00"/>
    <d v="2014-02-16T00:00:00"/>
    <n v="654"/>
    <n v="654"/>
    <n v="8794"/>
    <s v="PURCHASE"/>
    <x v="0"/>
    <n v="243.27"/>
    <x v="0"/>
    <b v="0"/>
    <x v="0"/>
  </r>
  <r>
    <n v="804664691"/>
    <n v="804664691"/>
    <n v="5000"/>
    <n v="1074.29"/>
    <x v="315"/>
    <x v="13"/>
    <s v="Lyft"/>
    <s v="US"/>
    <s v="US"/>
    <n v="5"/>
    <n v="1"/>
    <s v="rideshare"/>
    <d v="2023-02-01T00:00:00"/>
    <d v="2015-12-16T00:00:00"/>
    <d v="2016-07-28T00:00:00"/>
    <n v="358"/>
    <n v="358"/>
    <n v="2867"/>
    <s v="ADDRESS_VERIFICATION"/>
    <x v="0"/>
    <n v="3925.71"/>
    <x v="1"/>
    <b v="0"/>
    <x v="0"/>
  </r>
  <r>
    <n v="812328116"/>
    <n v="812328116"/>
    <n v="5000"/>
    <n v="2163.9699999999998"/>
    <x v="316"/>
    <x v="775"/>
    <s v="cheapfast.com"/>
    <s v="US"/>
    <s v="US"/>
    <n v="5"/>
    <n v="1"/>
    <s v="online_retail"/>
    <d v="2020-08-01T00:00:00"/>
    <d v="2011-05-20T00:00:00"/>
    <d v="2016-05-05T00:00:00"/>
    <n v="312"/>
    <n v="312"/>
    <n v="5335"/>
    <s v="PURCHASE"/>
    <x v="0"/>
    <n v="2836.03"/>
    <x v="1"/>
    <b v="0"/>
    <x v="0"/>
  </r>
  <r>
    <n v="694507173"/>
    <n v="694507173"/>
    <n v="5000"/>
    <n v="1687.28"/>
    <x v="182"/>
    <x v="776"/>
    <s v="34th BBQ "/>
    <s v="US"/>
    <s v="US"/>
    <n v="80"/>
    <n v="1"/>
    <s v="food"/>
    <d v="2021-10-01T00:00:00"/>
    <d v="2014-02-05T00:00:00"/>
    <d v="2014-02-05T00:00:00"/>
    <n v="513"/>
    <n v="513"/>
    <n v="3816"/>
    <s v="PURCHASE"/>
    <x v="0"/>
    <n v="3312.72"/>
    <x v="0"/>
    <b v="0"/>
    <x v="0"/>
  </r>
  <r>
    <n v="393598153"/>
    <n v="393598153"/>
    <n v="5000"/>
    <n v="1056.3900000000001"/>
    <x v="259"/>
    <x v="777"/>
    <s v="Uber"/>
    <s v="US"/>
    <s v="US"/>
    <n v="2"/>
    <n v="1"/>
    <s v="rideshare"/>
    <d v="2028-03-01T00:00:00"/>
    <d v="2014-08-07T00:00:00"/>
    <d v="2014-08-07T00:00:00"/>
    <n v="426"/>
    <n v="426"/>
    <n v="5440"/>
    <s v="PURCHASE"/>
    <x v="0"/>
    <n v="3943.61"/>
    <x v="1"/>
    <b v="0"/>
    <x v="0"/>
  </r>
  <r>
    <n v="877017103"/>
    <n v="877017103"/>
    <n v="5000"/>
    <n v="1436.92"/>
    <x v="137"/>
    <x v="778"/>
    <s v="oldnavy.com"/>
    <s v="US"/>
    <s v="US"/>
    <n v="9"/>
    <n v="1"/>
    <s v="online_retail"/>
    <d v="2022-09-01T00:00:00"/>
    <d v="2014-01-31T00:00:00"/>
    <d v="2016-04-15T00:00:00"/>
    <n v="731"/>
    <n v="731"/>
    <n v="4690"/>
    <s v="PURCHASE"/>
    <x v="0"/>
    <n v="3563.08"/>
    <x v="1"/>
    <b v="0"/>
    <x v="0"/>
  </r>
  <r>
    <n v="204677905"/>
    <n v="204677905"/>
    <n v="5000"/>
    <n v="4937.91"/>
    <x v="248"/>
    <x v="779"/>
    <s v="walmart.com"/>
    <s v="US"/>
    <s v="US"/>
    <n v="5"/>
    <n v="1"/>
    <s v="online_retail"/>
    <d v="2029-03-01T00:00:00"/>
    <d v="2013-05-16T00:00:00"/>
    <d v="2013-05-16T00:00:00"/>
    <n v="778"/>
    <n v="778"/>
    <n v="8344"/>
    <s v="PURCHASE"/>
    <x v="0"/>
    <n v="62.09"/>
    <x v="1"/>
    <b v="0"/>
    <x v="0"/>
  </r>
  <r>
    <n v="812328116"/>
    <n v="812328116"/>
    <n v="5000"/>
    <n v="1283.3900000000001"/>
    <x v="199"/>
    <x v="780"/>
    <s v="walmart.com"/>
    <s v="US"/>
    <s v="US"/>
    <n v="9"/>
    <n v="1"/>
    <s v="online_retail"/>
    <d v="2026-03-01T00:00:00"/>
    <d v="2011-05-20T00:00:00"/>
    <d v="2016-07-20T00:00:00"/>
    <n v="312"/>
    <n v="312"/>
    <n v="5335"/>
    <s v="PURCHASE"/>
    <x v="0"/>
    <n v="3716.61"/>
    <x v="1"/>
    <b v="0"/>
    <x v="0"/>
  </r>
  <r>
    <n v="390852976"/>
    <n v="390852976"/>
    <n v="5000"/>
    <n v="2418.5700000000002"/>
    <x v="36"/>
    <x v="781"/>
    <s v="Blue Mountain Online Services"/>
    <s v="US"/>
    <s v="US"/>
    <n v="2"/>
    <n v="1"/>
    <s v="online_gifts"/>
    <d v="2023-04-01T00:00:00"/>
    <d v="2015-08-13T00:00:00"/>
    <d v="2016-10-10T00:00:00"/>
    <n v="682"/>
    <n v="682"/>
    <n v="9108"/>
    <s v="PURCHASE"/>
    <x v="0"/>
    <n v="2581.4299999999998"/>
    <x v="1"/>
    <b v="0"/>
    <x v="0"/>
  </r>
  <r>
    <n v="683252875"/>
    <n v="683252875"/>
    <n v="5000"/>
    <n v="4191.18"/>
    <x v="298"/>
    <x v="782"/>
    <s v="Hyatt House "/>
    <s v="US"/>
    <s v="US"/>
    <n v="5"/>
    <n v="1"/>
    <s v="hotels"/>
    <d v="2027-02-01T00:00:00"/>
    <d v="2013-11-28T00:00:00"/>
    <d v="2013-11-28T00:00:00"/>
    <n v="647"/>
    <n v="647"/>
    <n v="7098"/>
    <s v="PURCHASE"/>
    <x v="0"/>
    <n v="808.82"/>
    <x v="0"/>
    <b v="0"/>
    <x v="0"/>
  </r>
  <r>
    <n v="235721673"/>
    <n v="235721673"/>
    <n v="5000"/>
    <n v="473.89"/>
    <x v="0"/>
    <x v="783"/>
    <s v="EZ Putt Putt "/>
    <s v="US"/>
    <s v="US"/>
    <n v="5"/>
    <n v="1"/>
    <s v="entertainment"/>
    <d v="2030-06-01T00:00:00"/>
    <d v="2013-06-15T00:00:00"/>
    <d v="2016-08-21T00:00:00"/>
    <n v="634"/>
    <n v="634"/>
    <n v="5325"/>
    <s v="PURCHASE"/>
    <x v="0"/>
    <n v="4526.1099999999997"/>
    <x v="0"/>
    <b v="0"/>
    <x v="0"/>
  </r>
  <r>
    <n v="899404344"/>
    <n v="899404344"/>
    <n v="5000"/>
    <n v="4791.0200000000004"/>
    <x v="304"/>
    <x v="784"/>
    <s v="Uber"/>
    <s v="US"/>
    <s v="US"/>
    <n v="5"/>
    <n v="8"/>
    <s v="rideshare"/>
    <d v="2031-10-01T00:00:00"/>
    <d v="2012-03-22T00:00:00"/>
    <d v="2012-03-22T00:00:00"/>
    <n v="654"/>
    <n v="654"/>
    <n v="7774"/>
    <s v="PURCHASE"/>
    <x v="0"/>
    <n v="208.98"/>
    <x v="1"/>
    <b v="0"/>
    <x v="0"/>
  </r>
  <r>
    <n v="822203001"/>
    <n v="822203001"/>
    <n v="5000"/>
    <n v="880.97"/>
    <x v="252"/>
    <x v="785"/>
    <s v="Convenient Tire"/>
    <s v="US"/>
    <s v="US"/>
    <n v="2"/>
    <n v="1"/>
    <s v="auto"/>
    <d v="2019-08-01T00:00:00"/>
    <d v="2014-01-11T00:00:00"/>
    <d v="2016-03-26T00:00:00"/>
    <n v="180"/>
    <n v="180"/>
    <n v="6060"/>
    <s v="PURCHASE"/>
    <x v="0"/>
    <n v="4119.03"/>
    <x v="0"/>
    <b v="0"/>
    <x v="0"/>
  </r>
  <r>
    <n v="582795387"/>
    <n v="582795387"/>
    <n v="5000"/>
    <n v="1234.44"/>
    <x v="11"/>
    <x v="786"/>
    <s v="Rodeway Inn "/>
    <s v="US"/>
    <s v="US"/>
    <n v="2"/>
    <n v="1"/>
    <s v="hotels"/>
    <d v="2029-04-01T00:00:00"/>
    <d v="2012-10-21T00:00:00"/>
    <d v="2016-08-08T00:00:00"/>
    <n v="721"/>
    <n v="721"/>
    <n v="2953"/>
    <s v="PURCHASE"/>
    <x v="0"/>
    <n v="3765.56"/>
    <x v="0"/>
    <b v="0"/>
    <x v="0"/>
  </r>
  <r>
    <n v="725297370"/>
    <n v="725297370"/>
    <n v="5000"/>
    <n v="3677.06"/>
    <x v="106"/>
    <x v="787"/>
    <s v="DailyOmnivore"/>
    <s v="US"/>
    <s v="US"/>
    <m/>
    <n v="1"/>
    <s v="food_delivery"/>
    <d v="2018-10-01T00:00:00"/>
    <d v="2015-01-15T00:00:00"/>
    <d v="2015-01-15T00:00:00"/>
    <n v="842"/>
    <n v="842"/>
    <n v="3131"/>
    <s v="PURCHASE"/>
    <x v="0"/>
    <n v="1322.94"/>
    <x v="1"/>
    <b v="0"/>
    <x v="0"/>
  </r>
  <r>
    <n v="792317293"/>
    <n v="792317293"/>
    <n v="5000"/>
    <n v="3483.21"/>
    <x v="317"/>
    <x v="788"/>
    <s v="alibaba.com"/>
    <s v="US"/>
    <s v="US"/>
    <n v="5"/>
    <n v="1"/>
    <s v="online_retail"/>
    <d v="2025-11-01T00:00:00"/>
    <d v="2015-05-20T00:00:00"/>
    <d v="2016-06-21T00:00:00"/>
    <n v="135"/>
    <n v="135"/>
    <n v="3866"/>
    <s v="PURCHASE"/>
    <x v="0"/>
    <n v="1516.79"/>
    <x v="1"/>
    <b v="0"/>
    <x v="0"/>
  </r>
  <r>
    <n v="798645501"/>
    <n v="798645501"/>
    <n v="5000"/>
    <n v="1065.9100000000001"/>
    <x v="65"/>
    <x v="789"/>
    <s v="Universe Massage "/>
    <s v="US"/>
    <s v="US"/>
    <n v="9"/>
    <n v="1"/>
    <s v="personal care"/>
    <d v="2020-10-01T00:00:00"/>
    <d v="2015-08-11T00:00:00"/>
    <d v="2016-01-04T00:00:00"/>
    <n v="780"/>
    <n v="780"/>
    <n v="4279"/>
    <s v="PURCHASE"/>
    <x v="0"/>
    <n v="3934.09"/>
    <x v="1"/>
    <b v="0"/>
    <x v="0"/>
  </r>
  <r>
    <n v="534398540"/>
    <n v="534398540"/>
    <n v="5000"/>
    <n v="4964.2"/>
    <x v="276"/>
    <x v="790"/>
    <s v="amazon.com"/>
    <s v="US"/>
    <s v="US"/>
    <n v="9"/>
    <n v="1"/>
    <s v="online_retail"/>
    <d v="2030-08-01T00:00:00"/>
    <d v="2014-10-26T00:00:00"/>
    <d v="2014-10-26T00:00:00"/>
    <n v="271"/>
    <n v="271"/>
    <n v="5028"/>
    <s v="PURCHASE"/>
    <x v="0"/>
    <n v="35.799999999999997"/>
    <x v="1"/>
    <b v="0"/>
    <x v="0"/>
  </r>
  <r>
    <n v="812328116"/>
    <n v="812328116"/>
    <n v="5000"/>
    <n v="4388.0200000000004"/>
    <x v="106"/>
    <x v="791"/>
    <s v="alibaba.com"/>
    <s v="US"/>
    <s v="US"/>
    <n v="9"/>
    <n v="1"/>
    <s v="online_retail"/>
    <d v="2026-11-01T00:00:00"/>
    <d v="2011-05-20T00:00:00"/>
    <d v="2016-12-03T00:00:00"/>
    <n v="312"/>
    <n v="312"/>
    <n v="5335"/>
    <s v="PURCHASE"/>
    <x v="0"/>
    <n v="611.98"/>
    <x v="1"/>
    <b v="0"/>
    <x v="0"/>
  </r>
  <r>
    <n v="151887933"/>
    <n v="151887933"/>
    <n v="5000"/>
    <n v="3944.06"/>
    <x v="290"/>
    <x v="792"/>
    <s v="Uber"/>
    <s v="US"/>
    <s v="US"/>
    <n v="5"/>
    <n v="1"/>
    <s v="rideshare"/>
    <d v="2022-10-01T00:00:00"/>
    <d v="2015-02-16T00:00:00"/>
    <d v="2016-01-08T00:00:00"/>
    <n v="108"/>
    <n v="108"/>
    <n v="528"/>
    <s v="PURCHASE"/>
    <x v="0"/>
    <n v="1055.94"/>
    <x v="1"/>
    <b v="0"/>
    <x v="0"/>
  </r>
  <r>
    <n v="773863988"/>
    <n v="773863988"/>
    <n v="5000"/>
    <n v="3084.4"/>
    <x v="108"/>
    <x v="793"/>
    <s v="Renaissance Hotel "/>
    <s v="US"/>
    <s v="US"/>
    <n v="5"/>
    <n v="8"/>
    <s v="hotels"/>
    <d v="2022-10-01T00:00:00"/>
    <d v="2014-12-29T00:00:00"/>
    <d v="2016-08-02T00:00:00"/>
    <n v="598"/>
    <n v="598"/>
    <n v="66"/>
    <s v="PURCHASE"/>
    <x v="0"/>
    <n v="1915.6"/>
    <x v="0"/>
    <b v="0"/>
    <x v="0"/>
  </r>
  <r>
    <n v="741938341"/>
    <n v="741938341"/>
    <n v="5000"/>
    <n v="4670.4799999999996"/>
    <x v="288"/>
    <x v="794"/>
    <s v="Universe Massage "/>
    <s v="US"/>
    <s v="US"/>
    <n v="5"/>
    <n v="8"/>
    <s v="personal care"/>
    <d v="2030-01-01T00:00:00"/>
    <d v="2012-02-16T00:00:00"/>
    <d v="2012-02-16T00:00:00"/>
    <n v="230"/>
    <n v="230"/>
    <n v="9293"/>
    <s v="PURCHASE"/>
    <x v="0"/>
    <n v="329.52"/>
    <x v="0"/>
    <b v="0"/>
    <x v="0"/>
  </r>
  <r>
    <n v="424516545"/>
    <n v="424516545"/>
    <n v="5000"/>
    <n v="3663.15"/>
    <x v="318"/>
    <x v="795"/>
    <s v="Regal Cinemas "/>
    <s v="US"/>
    <s v="US"/>
    <n v="9"/>
    <n v="8"/>
    <s v="entertainment"/>
    <d v="2023-05-01T00:00:00"/>
    <d v="2014-02-25T00:00:00"/>
    <d v="2016-06-22T00:00:00"/>
    <n v="151"/>
    <n v="151"/>
    <n v="3953"/>
    <s v="PURCHASE"/>
    <x v="1"/>
    <n v="1336.85"/>
    <x v="0"/>
    <b v="0"/>
    <x v="1"/>
  </r>
  <r>
    <n v="577128169"/>
    <n v="577128169"/>
    <n v="5000"/>
    <n v="4626.6899999999996"/>
    <x v="251"/>
    <x v="796"/>
    <s v="Mobile eCards"/>
    <s v="US"/>
    <s v="US"/>
    <n v="2"/>
    <n v="1"/>
    <s v="online_gifts"/>
    <d v="2023-08-01T00:00:00"/>
    <d v="2013-10-20T00:00:00"/>
    <d v="2013-10-20T00:00:00"/>
    <n v="653"/>
    <n v="653"/>
    <n v="1547"/>
    <s v="PURCHASE"/>
    <x v="0"/>
    <n v="373.31"/>
    <x v="1"/>
    <b v="0"/>
    <x v="0"/>
  </r>
  <r>
    <n v="387040271"/>
    <n v="387040271"/>
    <n v="5000"/>
    <n v="4804.21"/>
    <x v="50"/>
    <x v="797"/>
    <s v="Renaissance Hotel "/>
    <s v="US"/>
    <s v="US"/>
    <n v="9"/>
    <n v="1"/>
    <s v="hotels"/>
    <d v="2030-09-01T00:00:00"/>
    <d v="2011-12-06T00:00:00"/>
    <d v="2016-07-14T00:00:00"/>
    <n v="347"/>
    <n v="347"/>
    <n v="1972"/>
    <s v="PURCHASE"/>
    <x v="0"/>
    <n v="195.79"/>
    <x v="0"/>
    <b v="0"/>
    <x v="0"/>
  </r>
  <r>
    <n v="899077607"/>
    <n v="899077607"/>
    <n v="5000"/>
    <n v="1053.1099999999999"/>
    <x v="167"/>
    <x v="798"/>
    <s v="Wendys "/>
    <s v="US"/>
    <s v="US"/>
    <n v="2"/>
    <n v="1"/>
    <s v="fastfood"/>
    <d v="2019-07-01T00:00:00"/>
    <d v="2013-04-11T00:00:00"/>
    <d v="2013-04-11T00:00:00"/>
    <n v="654"/>
    <n v="654"/>
    <n v="3634"/>
    <s v="PURCHASE"/>
    <x v="0"/>
    <n v="3946.89"/>
    <x v="0"/>
    <b v="0"/>
    <x v="0"/>
  </r>
  <r>
    <n v="819656157"/>
    <n v="819656157"/>
    <n v="5000"/>
    <n v="1153.96"/>
    <x v="5"/>
    <x v="13"/>
    <s v="Subway "/>
    <s v="US"/>
    <s v="US"/>
    <n v="5"/>
    <n v="1"/>
    <s v="fastfood"/>
    <d v="2028-11-01T00:00:00"/>
    <d v="2010-07-20T00:00:00"/>
    <d v="2010-07-20T00:00:00"/>
    <n v="893"/>
    <n v="893"/>
    <n v="2509"/>
    <s v="ADDRESS_VERIFICATION"/>
    <x v="0"/>
    <n v="3846.04"/>
    <x v="1"/>
    <b v="0"/>
    <x v="0"/>
  </r>
  <r>
    <n v="371957909"/>
    <n v="371957909"/>
    <n v="5000"/>
    <n v="1753.88"/>
    <x v="140"/>
    <x v="799"/>
    <s v="Best Deli "/>
    <s v="US"/>
    <s v="US"/>
    <n v="9"/>
    <n v="8"/>
    <s v="food"/>
    <d v="2021-08-01T00:00:00"/>
    <d v="2015-08-16T00:00:00"/>
    <d v="2015-08-16T00:00:00"/>
    <n v="703"/>
    <n v="703"/>
    <n v="4772"/>
    <s v="PURCHASE"/>
    <x v="0"/>
    <n v="3246.12"/>
    <x v="1"/>
    <b v="0"/>
    <x v="0"/>
  </r>
  <r>
    <n v="773863988"/>
    <n v="773863988"/>
    <n v="5000"/>
    <n v="4943.63"/>
    <x v="111"/>
    <x v="800"/>
    <s v="Taco Bell "/>
    <s v="US"/>
    <s v="US"/>
    <n v="9"/>
    <n v="8"/>
    <s v="fastfood"/>
    <d v="2025-05-01T00:00:00"/>
    <d v="2014-12-29T00:00:00"/>
    <d v="2016-01-22T00:00:00"/>
    <n v="598"/>
    <n v="598"/>
    <n v="66"/>
    <s v="PURCHASE"/>
    <x v="0"/>
    <n v="56.37"/>
    <x v="0"/>
    <b v="0"/>
    <x v="0"/>
  </r>
  <r>
    <n v="379497421"/>
    <n v="379497421"/>
    <n v="5000"/>
    <n v="1614.69"/>
    <x v="210"/>
    <x v="801"/>
    <s v="abc.com"/>
    <s v="US"/>
    <s v="US"/>
    <n v="9"/>
    <n v="1"/>
    <s v="online_subscriptions"/>
    <d v="2026-04-01T00:00:00"/>
    <d v="2012-01-12T00:00:00"/>
    <d v="2016-10-04T00:00:00"/>
    <n v="215"/>
    <n v="215"/>
    <n v="8620"/>
    <s v="PURCHASE"/>
    <x v="0"/>
    <n v="3385.31"/>
    <x v="1"/>
    <b v="0"/>
    <x v="0"/>
  </r>
  <r>
    <n v="898216887"/>
    <n v="898216887"/>
    <n v="5000"/>
    <n v="4406.1400000000003"/>
    <x v="192"/>
    <x v="802"/>
    <s v="Uptown Steakhouse"/>
    <s v="US"/>
    <s v="US"/>
    <n v="9"/>
    <n v="1"/>
    <s v="food"/>
    <d v="2026-08-01T00:00:00"/>
    <d v="2014-06-17T00:00:00"/>
    <d v="2014-06-17T00:00:00"/>
    <n v="284"/>
    <n v="284"/>
    <n v="6710"/>
    <s v="PURCHASE"/>
    <x v="0"/>
    <n v="593.86"/>
    <x v="0"/>
    <b v="1"/>
    <x v="0"/>
  </r>
  <r>
    <n v="420700127"/>
    <n v="420700127"/>
    <n v="5000"/>
    <n v="2501.19"/>
    <x v="3"/>
    <x v="803"/>
    <s v="McDonalds "/>
    <s v="US"/>
    <s v="US"/>
    <n v="5"/>
    <n v="1"/>
    <s v="fastfood"/>
    <d v="2026-11-01T00:00:00"/>
    <d v="2015-11-05T00:00:00"/>
    <d v="2016-04-25T00:00:00"/>
    <n v="289"/>
    <n v="289"/>
    <n v="7598"/>
    <s v="PURCHASE"/>
    <x v="1"/>
    <n v="2498.81"/>
    <x v="1"/>
    <b v="0"/>
    <x v="1"/>
  </r>
  <r>
    <n v="906391179"/>
    <n v="906391179"/>
    <n v="5000"/>
    <n v="2805.72"/>
    <x v="105"/>
    <x v="804"/>
    <s v="Lyft"/>
    <s v="US"/>
    <s v="US"/>
    <n v="90"/>
    <n v="1"/>
    <s v="rideshare"/>
    <d v="2031-03-01T00:00:00"/>
    <d v="2015-10-27T00:00:00"/>
    <d v="2016-02-19T00:00:00"/>
    <n v="451"/>
    <n v="451"/>
    <n v="846"/>
    <s v="PURCHASE"/>
    <x v="0"/>
    <n v="2194.2800000000002"/>
    <x v="1"/>
    <b v="0"/>
    <x v="0"/>
  </r>
  <r>
    <n v="931013168"/>
    <n v="931013168"/>
    <n v="5000"/>
    <n v="3606.44"/>
    <x v="123"/>
    <x v="805"/>
    <s v="Subway "/>
    <s v="US"/>
    <s v="US"/>
    <n v="9"/>
    <n v="1"/>
    <s v="fastfood"/>
    <d v="2028-03-01T00:00:00"/>
    <d v="2013-04-23T00:00:00"/>
    <d v="2016-04-30T00:00:00"/>
    <n v="932"/>
    <n v="932"/>
    <n v="8265"/>
    <s v="PURCHASE"/>
    <x v="0"/>
    <n v="1393.56"/>
    <x v="0"/>
    <b v="0"/>
    <x v="0"/>
  </r>
  <r>
    <n v="642755819"/>
    <n v="642755819"/>
    <n v="5000"/>
    <n v="2769.95"/>
    <x v="319"/>
    <x v="806"/>
    <s v="EZ Wireless "/>
    <s v="US"/>
    <s v="US"/>
    <n v="5"/>
    <n v="8"/>
    <s v="cable/phone"/>
    <d v="2029-01-01T00:00:00"/>
    <d v="2014-07-19T00:00:00"/>
    <d v="2014-07-19T00:00:00"/>
    <n v="402"/>
    <n v="402"/>
    <n v="9377"/>
    <s v="PURCHASE"/>
    <x v="0"/>
    <n v="2230.0500000000002"/>
    <x v="1"/>
    <b v="0"/>
    <x v="0"/>
  </r>
  <r>
    <n v="924159250"/>
    <n v="924159250"/>
    <n v="5000"/>
    <n v="2308.02"/>
    <x v="292"/>
    <x v="807"/>
    <s v="Ray's Fries "/>
    <s v="US"/>
    <s v="US"/>
    <n v="5"/>
    <n v="1"/>
    <s v="food"/>
    <d v="2023-04-01T00:00:00"/>
    <d v="2013-08-23T00:00:00"/>
    <d v="2016-02-20T00:00:00"/>
    <n v="233"/>
    <n v="233"/>
    <n v="8900"/>
    <s v="PURCHASE"/>
    <x v="0"/>
    <n v="2691.98"/>
    <x v="0"/>
    <b v="0"/>
    <x v="0"/>
  </r>
  <r>
    <n v="522162685"/>
    <n v="522162685"/>
    <n v="5000"/>
    <n v="3140.69"/>
    <x v="320"/>
    <x v="13"/>
    <s v="Sprint Communications "/>
    <s v="US"/>
    <s v="US"/>
    <n v="9"/>
    <n v="1"/>
    <s v="cable/phone"/>
    <d v="2021-02-01T00:00:00"/>
    <d v="2007-10-10T00:00:00"/>
    <d v="2007-10-10T00:00:00"/>
    <n v="510"/>
    <n v="510"/>
    <n v="9852"/>
    <s v="PURCHASE"/>
    <x v="0"/>
    <n v="1859.31"/>
    <x v="1"/>
    <b v="0"/>
    <x v="0"/>
  </r>
  <r>
    <n v="247351699"/>
    <n v="247351699"/>
    <n v="5000"/>
    <n v="2518.2399999999998"/>
    <x v="143"/>
    <x v="808"/>
    <s v="Popeyes "/>
    <s v="US"/>
    <s v="US"/>
    <n v="9"/>
    <n v="1"/>
    <s v="fastfood"/>
    <d v="2029-12-01T00:00:00"/>
    <d v="2014-11-05T00:00:00"/>
    <d v="2014-11-05T00:00:00"/>
    <n v="586"/>
    <n v="586"/>
    <n v="384"/>
    <s v="PURCHASE"/>
    <x v="0"/>
    <n v="2481.7600000000002"/>
    <x v="0"/>
    <b v="0"/>
    <x v="0"/>
  </r>
  <r>
    <n v="843311163"/>
    <n v="843311163"/>
    <n v="5000"/>
    <n v="3947.11"/>
    <x v="10"/>
    <x v="13"/>
    <s v="alibaba.com"/>
    <s v="US"/>
    <s v="US"/>
    <n v="2"/>
    <n v="1"/>
    <s v="online_retail"/>
    <d v="2020-10-01T00:00:00"/>
    <d v="2007-12-15T00:00:00"/>
    <d v="2007-12-15T00:00:00"/>
    <n v="247"/>
    <n v="247"/>
    <n v="3523"/>
    <s v="ADDRESS_VERIFICATION"/>
    <x v="0"/>
    <n v="1052.8900000000001"/>
    <x v="1"/>
    <b v="0"/>
    <x v="0"/>
  </r>
  <r>
    <n v="979187005"/>
    <n v="979187005"/>
    <n v="5000"/>
    <n v="3565.12"/>
    <x v="142"/>
    <x v="809"/>
    <s v="34th Pub"/>
    <s v="US"/>
    <s v="US"/>
    <n v="80"/>
    <n v="8"/>
    <s v="food"/>
    <d v="2018-09-01T00:00:00"/>
    <d v="2015-03-16T00:00:00"/>
    <d v="2016-07-22T00:00:00"/>
    <n v="741"/>
    <n v="741"/>
    <n v="2315"/>
    <s v="PURCHASE"/>
    <x v="0"/>
    <n v="1434.88"/>
    <x v="0"/>
    <b v="0"/>
    <x v="0"/>
  </r>
  <r>
    <n v="552158878"/>
    <n v="552158878"/>
    <n v="5000"/>
    <n v="2447.63"/>
    <x v="191"/>
    <x v="810"/>
    <s v="EZ Putt Putt "/>
    <s v="US"/>
    <s v="US"/>
    <n v="9"/>
    <n v="1"/>
    <s v="entertainment"/>
    <d v="2020-10-01T00:00:00"/>
    <d v="2012-12-06T00:00:00"/>
    <d v="2012-12-06T00:00:00"/>
    <n v="783"/>
    <n v="783"/>
    <n v="6512"/>
    <s v="PURCHASE"/>
    <x v="0"/>
    <n v="2552.37"/>
    <x v="0"/>
    <b v="0"/>
    <x v="0"/>
  </r>
  <r>
    <n v="472317736"/>
    <n v="472317736"/>
    <n v="5000"/>
    <n v="3031.12"/>
    <x v="208"/>
    <x v="811"/>
    <s v="walmart.com"/>
    <s v="US"/>
    <s v="US"/>
    <n v="2"/>
    <n v="1"/>
    <s v="online_retail"/>
    <d v="2030-08-01T00:00:00"/>
    <d v="2008-08-25T00:00:00"/>
    <d v="2016-11-17T00:00:00"/>
    <n v="618"/>
    <n v="618"/>
    <n v="7260"/>
    <s v="PURCHASE"/>
    <x v="0"/>
    <n v="1968.88"/>
    <x v="1"/>
    <b v="0"/>
    <x v="0"/>
  </r>
  <r>
    <n v="235721673"/>
    <n v="235721673"/>
    <n v="5000"/>
    <n v="1802.1"/>
    <x v="211"/>
    <x v="812"/>
    <s v="EZ Putt Putt "/>
    <s v="US"/>
    <s v="US"/>
    <n v="5"/>
    <n v="1"/>
    <s v="entertainment"/>
    <d v="2025-06-01T00:00:00"/>
    <d v="2013-06-15T00:00:00"/>
    <d v="2013-06-15T00:00:00"/>
    <n v="634"/>
    <n v="634"/>
    <n v="5325"/>
    <s v="PURCHASE"/>
    <x v="0"/>
    <n v="3197.9"/>
    <x v="0"/>
    <b v="0"/>
    <x v="0"/>
  </r>
  <r>
    <n v="489779153"/>
    <n v="489779153"/>
    <n v="5000"/>
    <n v="1942.47"/>
    <x v="13"/>
    <x v="813"/>
    <s v="South Restaurant"/>
    <s v="US"/>
    <s v="US"/>
    <n v="2"/>
    <n v="1"/>
    <s v="food"/>
    <d v="2020-04-01T00:00:00"/>
    <d v="2015-09-05T00:00:00"/>
    <d v="2015-09-05T00:00:00"/>
    <n v="600"/>
    <n v="600"/>
    <n v="3453"/>
    <s v="PURCHASE"/>
    <x v="0"/>
    <n v="3057.53"/>
    <x v="0"/>
    <b v="0"/>
    <x v="0"/>
  </r>
  <r>
    <n v="537848174"/>
    <n v="537848174"/>
    <n v="5000"/>
    <n v="3973.75"/>
    <x v="101"/>
    <x v="814"/>
    <s v="Best Deli "/>
    <s v="US"/>
    <s v="US"/>
    <n v="9"/>
    <n v="1"/>
    <s v="food"/>
    <d v="2028-06-01T00:00:00"/>
    <d v="2011-01-03T00:00:00"/>
    <d v="2011-01-03T00:00:00"/>
    <n v="307"/>
    <n v="307"/>
    <n v="5348"/>
    <s v="PURCHASE"/>
    <x v="0"/>
    <n v="1026.25"/>
    <x v="0"/>
    <b v="0"/>
    <x v="0"/>
  </r>
  <r>
    <n v="812328116"/>
    <n v="812328116"/>
    <n v="5000"/>
    <n v="2864.69"/>
    <x v="63"/>
    <x v="815"/>
    <s v="cheapfast.com"/>
    <s v="US"/>
    <s v="US"/>
    <n v="9"/>
    <n v="1"/>
    <s v="online_retail"/>
    <d v="2021-10-01T00:00:00"/>
    <d v="2011-05-20T00:00:00"/>
    <d v="2016-06-02T00:00:00"/>
    <n v="312"/>
    <n v="312"/>
    <n v="5335"/>
    <s v="PURCHASE"/>
    <x v="0"/>
    <n v="2135.31"/>
    <x v="1"/>
    <b v="0"/>
    <x v="0"/>
  </r>
  <r>
    <n v="543818466"/>
    <n v="543818466"/>
    <n v="5000"/>
    <n v="3322.45"/>
    <x v="198"/>
    <x v="816"/>
    <s v="34th BBQ "/>
    <s v="US"/>
    <s v="US"/>
    <n v="9"/>
    <n v="1"/>
    <s v="food"/>
    <d v="2029-09-01T00:00:00"/>
    <d v="2015-06-27T00:00:00"/>
    <d v="2016-09-20T00:00:00"/>
    <n v="721"/>
    <n v="721"/>
    <n v="4306"/>
    <s v="PURCHASE"/>
    <x v="0"/>
    <n v="1677.55"/>
    <x v="0"/>
    <b v="0"/>
    <x v="0"/>
  </r>
  <r>
    <n v="115548402"/>
    <n v="115548402"/>
    <n v="5000"/>
    <n v="4541.71"/>
    <x v="85"/>
    <x v="817"/>
    <s v="EZ Putt Putt "/>
    <s v="US"/>
    <s v="US"/>
    <n v="2"/>
    <n v="1"/>
    <s v="entertainment"/>
    <d v="2023-01-01T00:00:00"/>
    <d v="2013-05-05T00:00:00"/>
    <d v="2016-05-13T00:00:00"/>
    <n v="925"/>
    <n v="925"/>
    <n v="731"/>
    <s v="PURCHASE"/>
    <x v="0"/>
    <n v="458.29"/>
    <x v="0"/>
    <b v="0"/>
    <x v="0"/>
  </r>
  <r>
    <n v="376921747"/>
    <n v="376921747"/>
    <n v="5000"/>
    <n v="815.51"/>
    <x v="49"/>
    <x v="818"/>
    <s v="walmart.com"/>
    <s v="US"/>
    <s v="US"/>
    <n v="5"/>
    <n v="1"/>
    <s v="online_retail"/>
    <d v="2027-04-01T00:00:00"/>
    <d v="2015-10-10T00:00:00"/>
    <d v="2015-10-10T00:00:00"/>
    <n v="843"/>
    <n v="843"/>
    <n v="3502"/>
    <s v="PURCHASE"/>
    <x v="0"/>
    <n v="4184.49"/>
    <x v="1"/>
    <b v="0"/>
    <x v="0"/>
  </r>
  <r>
    <n v="188313673"/>
    <n v="188313673"/>
    <n v="5000"/>
    <n v="4840.17"/>
    <x v="278"/>
    <x v="819"/>
    <s v="gap.com"/>
    <s v="US"/>
    <s v="US"/>
    <n v="2"/>
    <n v="1"/>
    <s v="online_retail"/>
    <d v="2028-10-01T00:00:00"/>
    <d v="2014-11-28T00:00:00"/>
    <d v="2014-11-28T00:00:00"/>
    <n v="995"/>
    <n v="995"/>
    <n v="6983"/>
    <s v="PURCHASE"/>
    <x v="0"/>
    <n v="159.83000000000001"/>
    <x v="1"/>
    <b v="0"/>
    <x v="0"/>
  </r>
  <r>
    <n v="742927928"/>
    <n v="742927928"/>
    <n v="5000"/>
    <n v="1190.32"/>
    <x v="256"/>
    <x v="820"/>
    <s v="AMC "/>
    <s v="US"/>
    <s v="US"/>
    <n v="9"/>
    <n v="1"/>
    <s v="entertainment"/>
    <d v="2025-10-01T00:00:00"/>
    <d v="2007-07-11T00:00:00"/>
    <d v="2016-06-25T00:00:00"/>
    <n v="830"/>
    <n v="830"/>
    <n v="6392"/>
    <s v="PURCHASE"/>
    <x v="0"/>
    <n v="3809.68"/>
    <x v="0"/>
    <b v="0"/>
    <x v="0"/>
  </r>
  <r>
    <n v="970772091"/>
    <n v="970772091"/>
    <n v="5000"/>
    <n v="3331.9"/>
    <x v="93"/>
    <x v="821"/>
    <s v="cheapfast.com"/>
    <s v="US"/>
    <s v="US"/>
    <n v="9"/>
    <n v="1"/>
    <s v="online_retail"/>
    <d v="2031-02-01T00:00:00"/>
    <d v="2013-07-31T00:00:00"/>
    <d v="2013-07-31T00:00:00"/>
    <n v="289"/>
    <n v="289"/>
    <n v="5278"/>
    <s v="PURCHASE"/>
    <x v="0"/>
    <n v="1668.1"/>
    <x v="1"/>
    <b v="0"/>
    <x v="0"/>
  </r>
  <r>
    <n v="508812971"/>
    <n v="508812971"/>
    <n v="5000"/>
    <n v="3484.92"/>
    <x v="283"/>
    <x v="822"/>
    <s v="Boston Cafe "/>
    <s v="US"/>
    <s v="US"/>
    <n v="5"/>
    <n v="1"/>
    <s v="food"/>
    <d v="2025-12-01T00:00:00"/>
    <d v="2015-12-05T00:00:00"/>
    <d v="2015-12-05T00:00:00"/>
    <n v="406"/>
    <n v="406"/>
    <n v="8608"/>
    <s v="PURCHASE"/>
    <x v="0"/>
    <n v="1515.08"/>
    <x v="0"/>
    <b v="0"/>
    <x v="0"/>
  </r>
  <r>
    <n v="502257748"/>
    <n v="502257748"/>
    <n v="5000"/>
    <n v="3144.09"/>
    <x v="321"/>
    <x v="823"/>
    <s v="alibaba.com"/>
    <s v="US"/>
    <s v="US"/>
    <n v="2"/>
    <n v="1"/>
    <s v="online_retail"/>
    <d v="2026-06-01T00:00:00"/>
    <d v="2014-08-03T00:00:00"/>
    <d v="2014-08-03T00:00:00"/>
    <n v="945"/>
    <n v="945"/>
    <n v="1575"/>
    <s v="PURCHASE"/>
    <x v="0"/>
    <n v="1855.91"/>
    <x v="1"/>
    <b v="0"/>
    <x v="0"/>
  </r>
  <r>
    <n v="940978054"/>
    <n v="940978054"/>
    <n v="5000"/>
    <n v="2451"/>
    <x v="303"/>
    <x v="824"/>
    <s v="Regal Cinemas "/>
    <s v="US"/>
    <s v="US"/>
    <n v="5"/>
    <n v="1"/>
    <s v="entertainment"/>
    <d v="2029-01-01T00:00:00"/>
    <d v="2014-08-15T00:00:00"/>
    <d v="2014-08-15T00:00:00"/>
    <n v="718"/>
    <n v="718"/>
    <n v="7367"/>
    <s v="PURCHASE"/>
    <x v="0"/>
    <n v="2549"/>
    <x v="0"/>
    <b v="0"/>
    <x v="0"/>
  </r>
  <r>
    <n v="695923888"/>
    <n v="695923888"/>
    <n v="5000"/>
    <n v="3741.73"/>
    <x v="137"/>
    <x v="825"/>
    <s v="Golds Gym "/>
    <s v="US"/>
    <s v="US"/>
    <n v="2"/>
    <n v="1"/>
    <s v="health"/>
    <d v="2022-05-01T00:00:00"/>
    <d v="2012-04-23T00:00:00"/>
    <d v="2012-04-23T00:00:00"/>
    <n v="929"/>
    <n v="929"/>
    <n v="830"/>
    <s v="PURCHASE"/>
    <x v="0"/>
    <n v="1258.27"/>
    <x v="1"/>
    <b v="0"/>
    <x v="0"/>
  </r>
  <r>
    <n v="715145398"/>
    <n v="715145398"/>
    <n v="5000"/>
    <n v="1149.57"/>
    <x v="68"/>
    <x v="826"/>
    <s v="Franks Pub "/>
    <s v="US"/>
    <s v="US"/>
    <n v="5"/>
    <n v="1"/>
    <s v="food"/>
    <d v="2020-04-01T00:00:00"/>
    <d v="2008-09-14T00:00:00"/>
    <d v="2016-05-29T00:00:00"/>
    <n v="861"/>
    <n v="861"/>
    <n v="7264"/>
    <s v="PURCHASE"/>
    <x v="0"/>
    <n v="3850.43"/>
    <x v="0"/>
    <b v="0"/>
    <x v="0"/>
  </r>
  <r>
    <n v="171939512"/>
    <n v="171939512"/>
    <n v="5000"/>
    <n v="4672.83"/>
    <x v="213"/>
    <x v="827"/>
    <s v="Universe Massage "/>
    <s v="US"/>
    <s v="US"/>
    <n v="5"/>
    <n v="1"/>
    <s v="personal care"/>
    <d v="2029-03-01T00:00:00"/>
    <d v="2010-10-28T00:00:00"/>
    <d v="2010-10-28T00:00:00"/>
    <n v="345"/>
    <n v="345"/>
    <n v="2933"/>
    <s v="PURCHASE"/>
    <x v="0"/>
    <n v="327.17"/>
    <x v="0"/>
    <b v="0"/>
    <x v="0"/>
  </r>
  <r>
    <n v="584471533"/>
    <n v="584471533"/>
    <n v="5000"/>
    <n v="3478.63"/>
    <x v="219"/>
    <x v="828"/>
    <s v="Blue Mountain Online Services"/>
    <s v="US"/>
    <s v="US"/>
    <n v="9"/>
    <n v="1"/>
    <s v="online_gifts"/>
    <d v="2022-04-01T00:00:00"/>
    <d v="2015-03-07T00:00:00"/>
    <d v="2015-03-07T00:00:00"/>
    <n v="522"/>
    <n v="522"/>
    <n v="9254"/>
    <s v="PURCHASE"/>
    <x v="0"/>
    <n v="1521.37"/>
    <x v="1"/>
    <b v="0"/>
    <x v="0"/>
  </r>
  <r>
    <n v="188313673"/>
    <n v="188313673"/>
    <n v="5000"/>
    <n v="4783.78"/>
    <x v="258"/>
    <x v="829"/>
    <s v="Burger King "/>
    <s v="US"/>
    <s v="US"/>
    <n v="2"/>
    <n v="1"/>
    <s v="fastfood"/>
    <d v="2023-03-01T00:00:00"/>
    <d v="2014-11-28T00:00:00"/>
    <d v="2014-11-28T00:00:00"/>
    <n v="995"/>
    <n v="995"/>
    <n v="6983"/>
    <s v="PURCHASE"/>
    <x v="0"/>
    <n v="216.22"/>
    <x v="0"/>
    <b v="0"/>
    <x v="0"/>
  </r>
  <r>
    <n v="905613008"/>
    <n v="905613008"/>
    <n v="5000"/>
    <n v="489.79"/>
    <x v="246"/>
    <x v="830"/>
    <s v="gap.com"/>
    <s v="US"/>
    <s v="US"/>
    <n v="5"/>
    <n v="1"/>
    <s v="online_retail"/>
    <d v="2025-11-01T00:00:00"/>
    <d v="2015-12-22T00:00:00"/>
    <d v="2015-12-22T00:00:00"/>
    <n v="647"/>
    <n v="647"/>
    <n v="7792"/>
    <s v="PURCHASE"/>
    <x v="0"/>
    <n v="4510.21"/>
    <x v="1"/>
    <b v="0"/>
    <x v="0"/>
  </r>
  <r>
    <n v="979187005"/>
    <n v="979187005"/>
    <n v="5000"/>
    <n v="4145.2"/>
    <x v="236"/>
    <x v="831"/>
    <s v="South Steakhouse "/>
    <s v="US"/>
    <s v="US"/>
    <n v="5"/>
    <n v="1"/>
    <s v="food"/>
    <d v="2029-01-01T00:00:00"/>
    <d v="2015-03-16T00:00:00"/>
    <d v="2016-07-22T00:00:00"/>
    <n v="741"/>
    <n v="741"/>
    <n v="2315"/>
    <s v="PURCHASE"/>
    <x v="0"/>
    <n v="854.8"/>
    <x v="0"/>
    <b v="0"/>
    <x v="0"/>
  </r>
  <r>
    <n v="798981461"/>
    <n v="798981461"/>
    <n v="5000"/>
    <n v="538.25"/>
    <x v="11"/>
    <x v="832"/>
    <s v="alibaba.com"/>
    <s v="US"/>
    <s v="US"/>
    <n v="9"/>
    <n v="8"/>
    <s v="online_retail"/>
    <d v="2023-04-01T00:00:00"/>
    <d v="2011-11-23T00:00:00"/>
    <d v="2016-09-18T00:00:00"/>
    <n v="848"/>
    <n v="848"/>
    <n v="2612"/>
    <s v="PURCHASE"/>
    <x v="0"/>
    <n v="4461.75"/>
    <x v="1"/>
    <b v="0"/>
    <x v="0"/>
  </r>
  <r>
    <n v="711040764"/>
    <n v="711040764"/>
    <n v="5000"/>
    <n v="3444.31"/>
    <x v="308"/>
    <x v="833"/>
    <s v="Powerlifting "/>
    <s v="US"/>
    <s v="US"/>
    <n v="9"/>
    <n v="1"/>
    <s v="health"/>
    <d v="2030-10-01T00:00:00"/>
    <d v="2014-01-23T00:00:00"/>
    <d v="2014-01-23T00:00:00"/>
    <n v="292"/>
    <n v="292"/>
    <n v="9655"/>
    <s v="PURCHASE"/>
    <x v="0"/>
    <n v="1555.69"/>
    <x v="1"/>
    <b v="0"/>
    <x v="0"/>
  </r>
  <r>
    <n v="443645010"/>
    <n v="443645010"/>
    <n v="5000"/>
    <n v="311.11"/>
    <x v="322"/>
    <x v="834"/>
    <s v="apple.com"/>
    <s v="US"/>
    <s v="US"/>
    <n v="5"/>
    <n v="1"/>
    <s v="online_retail"/>
    <d v="2021-05-01T00:00:00"/>
    <d v="2011-07-17T00:00:00"/>
    <d v="2011-07-17T00:00:00"/>
    <n v="555"/>
    <n v="555"/>
    <n v="8000"/>
    <s v="PURCHASE"/>
    <x v="0"/>
    <n v="4688.8900000000003"/>
    <x v="1"/>
    <b v="0"/>
    <x v="0"/>
  </r>
  <r>
    <n v="424516545"/>
    <n v="424516545"/>
    <n v="5000"/>
    <n v="452.2"/>
    <x v="308"/>
    <x v="835"/>
    <s v="Fresh Online Services"/>
    <s v="US"/>
    <s v="US"/>
    <n v="5"/>
    <n v="8"/>
    <s v="online_gifts"/>
    <d v="2022-07-01T00:00:00"/>
    <d v="2014-02-25T00:00:00"/>
    <d v="2016-06-22T00:00:00"/>
    <n v="179"/>
    <n v="179"/>
    <n v="6363"/>
    <s v="PURCHASE"/>
    <x v="0"/>
    <n v="4547.8"/>
    <x v="1"/>
    <b v="0"/>
    <x v="0"/>
  </r>
  <r>
    <n v="146479661"/>
    <n v="146479661"/>
    <n v="5000"/>
    <n v="4304.1099999999997"/>
    <x v="323"/>
    <x v="836"/>
    <s v="Arbys "/>
    <s v="US"/>
    <s v="US"/>
    <n v="2"/>
    <n v="1"/>
    <s v="fastfood"/>
    <d v="2022-08-01T00:00:00"/>
    <d v="2010-11-24T00:00:00"/>
    <d v="2016-01-26T00:00:00"/>
    <n v="576"/>
    <n v="576"/>
    <n v="1982"/>
    <s v="PURCHASE"/>
    <x v="0"/>
    <n v="695.89"/>
    <x v="0"/>
    <b v="0"/>
    <x v="0"/>
  </r>
  <r>
    <n v="356734164"/>
    <n v="356734164"/>
    <n v="5000"/>
    <n v="2327.44"/>
    <x v="190"/>
    <x v="837"/>
    <s v="Play Store"/>
    <s v="US"/>
    <s v="US"/>
    <n v="2"/>
    <n v="1"/>
    <s v="mobileapps"/>
    <d v="2025-08-01T00:00:00"/>
    <d v="2010-11-06T00:00:00"/>
    <d v="2010-11-06T00:00:00"/>
    <n v="667"/>
    <n v="667"/>
    <n v="1286"/>
    <s v="PURCHASE"/>
    <x v="0"/>
    <n v="2672.56"/>
    <x v="1"/>
    <b v="0"/>
    <x v="0"/>
  </r>
  <r>
    <n v="293446786"/>
    <n v="293446786"/>
    <n v="5000"/>
    <n v="4247.74"/>
    <x v="23"/>
    <x v="214"/>
    <s v="Apple iTunes"/>
    <s v="US"/>
    <s v="US"/>
    <n v="5"/>
    <n v="1"/>
    <s v="mobileapps"/>
    <d v="2028-12-01T00:00:00"/>
    <d v="2012-01-07T00:00:00"/>
    <d v="2016-10-30T00:00:00"/>
    <n v="314"/>
    <n v="314"/>
    <n v="9382"/>
    <s v="PURCHASE"/>
    <x v="0"/>
    <n v="752.26"/>
    <x v="1"/>
    <b v="0"/>
    <x v="0"/>
  </r>
  <r>
    <n v="686791712"/>
    <n v="686791712"/>
    <n v="5000"/>
    <n v="286.19"/>
    <x v="240"/>
    <x v="838"/>
    <s v="Wendys "/>
    <s v="US"/>
    <s v="US"/>
    <n v="5"/>
    <n v="1"/>
    <s v="fastfood"/>
    <d v="2031-09-01T00:00:00"/>
    <d v="2007-10-22T00:00:00"/>
    <d v="2007-10-22T00:00:00"/>
    <n v="817"/>
    <n v="817"/>
    <n v="2368"/>
    <s v="PURCHASE"/>
    <x v="0"/>
    <n v="4713.8100000000004"/>
    <x v="0"/>
    <b v="0"/>
    <x v="0"/>
  </r>
  <r>
    <n v="838085703"/>
    <n v="838085703"/>
    <n v="5000"/>
    <n v="1490.89"/>
    <x v="306"/>
    <x v="839"/>
    <s v="Sunoco Gas "/>
    <s v="US"/>
    <s v="US"/>
    <n v="5"/>
    <n v="1"/>
    <s v="fuel"/>
    <d v="2024-10-01T00:00:00"/>
    <d v="2015-09-24T00:00:00"/>
    <d v="2016-04-22T00:00:00"/>
    <n v="625"/>
    <n v="625"/>
    <n v="4062"/>
    <s v="PURCHASE"/>
    <x v="0"/>
    <n v="3509.11"/>
    <x v="0"/>
    <b v="0"/>
    <x v="0"/>
  </r>
  <r>
    <n v="933547182"/>
    <n v="933547182"/>
    <n v="5000"/>
    <n v="4313.33"/>
    <x v="75"/>
    <x v="840"/>
    <s v="gap.com"/>
    <s v="US"/>
    <s v="US"/>
    <n v="2"/>
    <n v="8"/>
    <s v="online_retail"/>
    <d v="2027-04-01T00:00:00"/>
    <d v="2012-04-26T00:00:00"/>
    <d v="2012-04-26T00:00:00"/>
    <n v="449"/>
    <n v="449"/>
    <n v="6429"/>
    <s v="PURCHASE"/>
    <x v="0"/>
    <n v="686.67"/>
    <x v="1"/>
    <b v="0"/>
    <x v="0"/>
  </r>
  <r>
    <n v="974234306"/>
    <n v="974234306"/>
    <n v="5000"/>
    <n v="4967.88"/>
    <x v="98"/>
    <x v="841"/>
    <s v="Tim Hortons "/>
    <s v="US"/>
    <s v="US"/>
    <n v="5"/>
    <n v="1"/>
    <s v="fastfood"/>
    <d v="2025-03-01T00:00:00"/>
    <d v="2010-11-07T00:00:00"/>
    <d v="2010-11-07T00:00:00"/>
    <n v="281"/>
    <n v="281"/>
    <n v="3929"/>
    <s v="PURCHASE"/>
    <x v="0"/>
    <n v="32.119999999999997"/>
    <x v="0"/>
    <b v="0"/>
    <x v="0"/>
  </r>
  <r>
    <n v="561976918"/>
    <n v="561976918"/>
    <n v="5000"/>
    <n v="1004.66"/>
    <x v="303"/>
    <x v="842"/>
    <s v="Boston Diner"/>
    <s v="US"/>
    <s v="US"/>
    <n v="2"/>
    <n v="1"/>
    <s v="food"/>
    <d v="2018-10-01T00:00:00"/>
    <d v="2015-11-21T00:00:00"/>
    <d v="2015-11-21T00:00:00"/>
    <n v="478"/>
    <n v="478"/>
    <n v="4834"/>
    <s v="PURCHASE"/>
    <x v="0"/>
    <n v="3995.34"/>
    <x v="0"/>
    <b v="0"/>
    <x v="0"/>
  </r>
  <r>
    <n v="829294487"/>
    <n v="829294487"/>
    <n v="5000"/>
    <n v="1752.49"/>
    <x v="26"/>
    <x v="587"/>
    <s v="Texas Gas "/>
    <s v="US"/>
    <s v="US"/>
    <n v="5"/>
    <n v="1"/>
    <s v="fuel"/>
    <d v="2023-04-01T00:00:00"/>
    <d v="2013-05-24T00:00:00"/>
    <d v="2013-05-24T00:00:00"/>
    <n v="597"/>
    <n v="597"/>
    <n v="8531"/>
    <s v="PURCHASE"/>
    <x v="0"/>
    <n v="3247.51"/>
    <x v="0"/>
    <b v="0"/>
    <x v="0"/>
  </r>
  <r>
    <n v="970772091"/>
    <n v="970772091"/>
    <n v="5000"/>
    <n v="713.33"/>
    <x v="157"/>
    <x v="843"/>
    <s v="amazon.com"/>
    <s v="US"/>
    <s v="US"/>
    <n v="9"/>
    <n v="1"/>
    <s v="online_retail"/>
    <d v="2026-06-01T00:00:00"/>
    <d v="2013-07-31T00:00:00"/>
    <d v="2016-10-11T00:00:00"/>
    <n v="289"/>
    <n v="289"/>
    <n v="5278"/>
    <s v="PURCHASE"/>
    <x v="0"/>
    <n v="4286.67"/>
    <x v="1"/>
    <b v="0"/>
    <x v="0"/>
  </r>
  <r>
    <n v="877017103"/>
    <n v="877017103"/>
    <n v="5000"/>
    <n v="972.97"/>
    <x v="313"/>
    <x v="844"/>
    <s v="amazon.com"/>
    <s v="US"/>
    <s v="US"/>
    <n v="9"/>
    <n v="1"/>
    <s v="online_retail"/>
    <d v="2029-01-01T00:00:00"/>
    <d v="2014-01-31T00:00:00"/>
    <d v="2016-02-25T00:00:00"/>
    <n v="731"/>
    <n v="731"/>
    <n v="4690"/>
    <s v="PURCHASE"/>
    <x v="0"/>
    <n v="4027.03"/>
    <x v="1"/>
    <b v="0"/>
    <x v="0"/>
  </r>
  <r>
    <n v="697150961"/>
    <n v="697150961"/>
    <n v="5000"/>
    <n v="854.21"/>
    <x v="134"/>
    <x v="845"/>
    <s v="Hardee's "/>
    <s v="US"/>
    <s v="US"/>
    <n v="5"/>
    <n v="1"/>
    <s v="fastfood"/>
    <d v="2024-05-01T00:00:00"/>
    <d v="2013-03-23T00:00:00"/>
    <d v="2016-03-16T00:00:00"/>
    <n v="280"/>
    <n v="280"/>
    <n v="477"/>
    <s v="PURCHASE"/>
    <x v="0"/>
    <n v="4145.79"/>
    <x v="0"/>
    <b v="0"/>
    <x v="0"/>
  </r>
  <r>
    <n v="892990742"/>
    <n v="892990742"/>
    <n v="5000"/>
    <n v="4030.41"/>
    <x v="234"/>
    <x v="846"/>
    <s v="Play Store"/>
    <s v="US"/>
    <s v="US"/>
    <n v="9"/>
    <n v="1"/>
    <s v="mobileapps"/>
    <d v="2028-05-01T00:00:00"/>
    <d v="2011-11-29T00:00:00"/>
    <d v="2011-11-29T00:00:00"/>
    <n v="528"/>
    <n v="528"/>
    <n v="7620"/>
    <s v="PURCHASE"/>
    <x v="0"/>
    <n v="969.59"/>
    <x v="1"/>
    <b v="0"/>
    <x v="0"/>
  </r>
  <r>
    <n v="235721673"/>
    <n v="235721673"/>
    <n v="5000"/>
    <n v="1678.57"/>
    <x v="20"/>
    <x v="847"/>
    <s v="ebay.com"/>
    <s v="US"/>
    <s v="US"/>
    <n v="5"/>
    <n v="1"/>
    <s v="online_retail"/>
    <d v="2031-02-01T00:00:00"/>
    <d v="2013-06-15T00:00:00"/>
    <d v="2016-09-18T00:00:00"/>
    <n v="634"/>
    <n v="634"/>
    <n v="5325"/>
    <s v="PURCHASE"/>
    <x v="0"/>
    <n v="3321.43"/>
    <x v="1"/>
    <b v="0"/>
    <x v="0"/>
  </r>
  <r>
    <n v="315011732"/>
    <n v="315011732"/>
    <n v="5000"/>
    <n v="1786.32"/>
    <x v="195"/>
    <x v="848"/>
    <s v="Popeyes "/>
    <s v="US"/>
    <s v="US"/>
    <n v="2"/>
    <n v="1"/>
    <s v="fastfood"/>
    <d v="2026-05-01T00:00:00"/>
    <d v="2011-09-29T00:00:00"/>
    <d v="2011-09-29T00:00:00"/>
    <n v="748"/>
    <n v="748"/>
    <n v="7224"/>
    <s v="PURCHASE"/>
    <x v="0"/>
    <n v="3213.68"/>
    <x v="0"/>
    <b v="0"/>
    <x v="0"/>
  </r>
  <r>
    <n v="838085703"/>
    <n v="838085703"/>
    <n v="5000"/>
    <n v="4323.1899999999996"/>
    <x v="310"/>
    <x v="849"/>
    <s v="EZ Putt Putt "/>
    <s v="US"/>
    <s v="US"/>
    <n v="5"/>
    <n v="8"/>
    <s v="entertainment"/>
    <d v="2026-04-01T00:00:00"/>
    <d v="2015-09-24T00:00:00"/>
    <d v="2016-04-08T00:00:00"/>
    <n v="625"/>
    <n v="625"/>
    <n v="4062"/>
    <s v="PURCHASE"/>
    <x v="0"/>
    <n v="676.81"/>
    <x v="0"/>
    <b v="0"/>
    <x v="0"/>
  </r>
  <r>
    <n v="596148947"/>
    <n v="596148947"/>
    <n v="5000"/>
    <n v="4529.68"/>
    <x v="253"/>
    <x v="850"/>
    <s v="Fresh Online Services"/>
    <s v="US"/>
    <s v="US"/>
    <n v="2"/>
    <n v="1"/>
    <s v="online_gifts"/>
    <d v="2023-05-01T00:00:00"/>
    <d v="2015-10-21T00:00:00"/>
    <d v="2015-10-21T00:00:00"/>
    <n v="952"/>
    <n v="952"/>
    <n v="9592"/>
    <s v="PURCHASE"/>
    <x v="0"/>
    <n v="470.32"/>
    <x v="1"/>
    <b v="0"/>
    <x v="0"/>
  </r>
  <r>
    <n v="877017103"/>
    <n v="877017103"/>
    <n v="5000"/>
    <n v="1845.5"/>
    <x v="9"/>
    <x v="851"/>
    <s v="alibaba.com"/>
    <s v="US"/>
    <s v="US"/>
    <n v="5"/>
    <n v="1"/>
    <s v="online_retail"/>
    <d v="2019-05-01T00:00:00"/>
    <d v="2014-01-31T00:00:00"/>
    <d v="2016-05-17T00:00:00"/>
    <n v="731"/>
    <n v="731"/>
    <n v="4690"/>
    <s v="PURCHASE"/>
    <x v="0"/>
    <n v="3154.5"/>
    <x v="1"/>
    <b v="0"/>
    <x v="0"/>
  </r>
  <r>
    <n v="456712231"/>
    <n v="456712231"/>
    <n v="5000"/>
    <n v="4244.96"/>
    <x v="298"/>
    <x v="852"/>
    <s v="Best Deli "/>
    <s v="US"/>
    <s v="US"/>
    <n v="2"/>
    <n v="8"/>
    <s v="food"/>
    <d v="2019-12-01T00:00:00"/>
    <d v="2014-09-06T00:00:00"/>
    <d v="2014-09-06T00:00:00"/>
    <n v="931"/>
    <n v="931"/>
    <n v="1348"/>
    <s v="PURCHASE"/>
    <x v="0"/>
    <n v="755.04"/>
    <x v="0"/>
    <b v="0"/>
    <x v="0"/>
  </r>
  <r>
    <n v="173658232"/>
    <n v="173658232"/>
    <n v="5000"/>
    <n v="1520.55"/>
    <x v="54"/>
    <x v="853"/>
    <s v="Dinosaur Sandwitch Bar "/>
    <s v="US"/>
    <s v="US"/>
    <n v="9"/>
    <n v="1"/>
    <s v="food"/>
    <d v="2020-04-01T00:00:00"/>
    <d v="2010-08-30T00:00:00"/>
    <d v="2010-08-30T00:00:00"/>
    <n v="123"/>
    <n v="123"/>
    <n v="9556"/>
    <s v="PURCHASE"/>
    <x v="0"/>
    <n v="3479.45"/>
    <x v="0"/>
    <b v="0"/>
    <x v="0"/>
  </r>
  <r>
    <n v="379203135"/>
    <n v="379203135"/>
    <n v="5000"/>
    <n v="1290.8599999999999"/>
    <x v="146"/>
    <x v="854"/>
    <s v="American Airlines"/>
    <s v="US"/>
    <s v="US"/>
    <n v="9"/>
    <n v="1"/>
    <s v="airline"/>
    <d v="2031-10-01T00:00:00"/>
    <d v="2006-10-09T00:00:00"/>
    <d v="2006-10-09T00:00:00"/>
    <n v="788"/>
    <n v="788"/>
    <n v="2528"/>
    <s v="PURCHASE"/>
    <x v="0"/>
    <n v="3709.14"/>
    <x v="1"/>
    <b v="0"/>
    <x v="0"/>
  </r>
  <r>
    <n v="562998358"/>
    <n v="562998358"/>
    <n v="5000"/>
    <n v="934.88"/>
    <x v="53"/>
    <x v="855"/>
    <s v="apple.com"/>
    <s v="US"/>
    <s v="US"/>
    <n v="9"/>
    <n v="1"/>
    <s v="online_retail"/>
    <d v="2028-11-01T00:00:00"/>
    <d v="2015-11-15T00:00:00"/>
    <d v="2015-11-15T00:00:00"/>
    <n v="919"/>
    <n v="919"/>
    <n v="5558"/>
    <s v="PURCHASE"/>
    <x v="0"/>
    <n v="4065.12"/>
    <x v="1"/>
    <b v="0"/>
    <x v="0"/>
  </r>
  <r>
    <n v="877017103"/>
    <n v="877017103"/>
    <n v="5000"/>
    <n v="650.75"/>
    <x v="215"/>
    <x v="856"/>
    <s v="apple.com"/>
    <s v="US"/>
    <s v="US"/>
    <n v="9"/>
    <n v="8"/>
    <s v="online_retail"/>
    <d v="2018-07-01T00:00:00"/>
    <d v="2014-01-31T00:00:00"/>
    <d v="2016-05-17T00:00:00"/>
    <n v="731"/>
    <n v="731"/>
    <n v="4690"/>
    <s v="PURCHASE"/>
    <x v="0"/>
    <n v="4349.25"/>
    <x v="1"/>
    <b v="0"/>
    <x v="0"/>
  </r>
  <r>
    <n v="552158878"/>
    <n v="552158878"/>
    <n v="5000"/>
    <n v="1730.47"/>
    <x v="127"/>
    <x v="857"/>
    <s v="AMC "/>
    <s v="US"/>
    <s v="US"/>
    <n v="5"/>
    <n v="1"/>
    <s v="entertainment"/>
    <d v="2025-04-01T00:00:00"/>
    <d v="2012-12-06T00:00:00"/>
    <d v="2016-07-11T00:00:00"/>
    <n v="783"/>
    <n v="783"/>
    <n v="6512"/>
    <s v="PURCHASE"/>
    <x v="0"/>
    <n v="3269.53"/>
    <x v="0"/>
    <b v="0"/>
    <x v="0"/>
  </r>
  <r>
    <n v="689559462"/>
    <n v="689559462"/>
    <n v="5000"/>
    <n v="5000"/>
    <x v="138"/>
    <x v="858"/>
    <s v="Arbys "/>
    <s v="US"/>
    <s v="US"/>
    <n v="5"/>
    <n v="1"/>
    <s v="fastfood"/>
    <d v="2020-12-01T00:00:00"/>
    <d v="2014-09-30T00:00:00"/>
    <d v="2014-09-30T00:00:00"/>
    <n v="857"/>
    <n v="857"/>
    <n v="4454"/>
    <s v="PURCHASE"/>
    <x v="0"/>
    <n v="0"/>
    <x v="0"/>
    <b v="0"/>
    <x v="0"/>
  </r>
  <r>
    <n v="771371396"/>
    <n v="771371396"/>
    <n v="5000"/>
    <n v="2058.9299999999998"/>
    <x v="187"/>
    <x v="859"/>
    <s v="Franks Pub "/>
    <s v="US"/>
    <s v="US"/>
    <n v="5"/>
    <n v="1"/>
    <s v="food"/>
    <d v="2028-03-01T00:00:00"/>
    <d v="2015-11-22T00:00:00"/>
    <d v="2015-11-22T00:00:00"/>
    <n v="630"/>
    <n v="630"/>
    <n v="5859"/>
    <s v="PURCHASE"/>
    <x v="0"/>
    <n v="2941.07"/>
    <x v="0"/>
    <b v="0"/>
    <x v="0"/>
  </r>
  <r>
    <n v="798548023"/>
    <n v="798548023"/>
    <n v="5000"/>
    <n v="2045.39"/>
    <x v="123"/>
    <x v="860"/>
    <s v="ebay.com"/>
    <s v="US"/>
    <s v="US"/>
    <n v="9"/>
    <n v="1"/>
    <s v="online_retail"/>
    <d v="2029-08-01T00:00:00"/>
    <d v="2015-04-29T00:00:00"/>
    <d v="2016-07-06T00:00:00"/>
    <n v="149"/>
    <n v="149"/>
    <n v="8004"/>
    <s v="PURCHASE"/>
    <x v="0"/>
    <n v="2954.61"/>
    <x v="1"/>
    <b v="0"/>
    <x v="0"/>
  </r>
  <r>
    <n v="906168404"/>
    <n v="906168404"/>
    <n v="5000"/>
    <n v="3061.83"/>
    <x v="233"/>
    <x v="13"/>
    <s v="Lyft"/>
    <s v="US"/>
    <s v="US"/>
    <n v="2"/>
    <n v="8"/>
    <s v="rideshare"/>
    <d v="2027-10-01T00:00:00"/>
    <d v="2015-07-30T00:00:00"/>
    <d v="2015-07-30T00:00:00"/>
    <n v="455"/>
    <n v="455"/>
    <n v="2891"/>
    <s v="ADDRESS_VERIFICATION"/>
    <x v="0"/>
    <n v="1938.17"/>
    <x v="1"/>
    <b v="0"/>
    <x v="0"/>
  </r>
  <r>
    <n v="863184460"/>
    <n v="863184460"/>
    <n v="5000"/>
    <n v="3012.03"/>
    <x v="137"/>
    <x v="861"/>
    <s v="Starbucks "/>
    <s v="US"/>
    <s v="US"/>
    <n v="2"/>
    <n v="8"/>
    <s v="fastfood"/>
    <d v="2029-12-01T00:00:00"/>
    <d v="2015-12-05T00:00:00"/>
    <d v="2015-12-05T00:00:00"/>
    <n v="837"/>
    <n v="837"/>
    <n v="3702"/>
    <s v="PURCHASE"/>
    <x v="0"/>
    <n v="1987.97"/>
    <x v="0"/>
    <b v="0"/>
    <x v="0"/>
  </r>
  <r>
    <n v="472317736"/>
    <n v="472317736"/>
    <n v="5000"/>
    <n v="2838.11"/>
    <x v="321"/>
    <x v="862"/>
    <s v="oldnavy.com"/>
    <s v="US"/>
    <s v="US"/>
    <n v="9"/>
    <n v="8"/>
    <s v="online_retail"/>
    <d v="2020-04-01T00:00:00"/>
    <d v="2008-08-25T00:00:00"/>
    <d v="2008-08-25T00:00:00"/>
    <n v="750"/>
    <n v="750"/>
    <n v="3616"/>
    <s v="PURCHASE"/>
    <x v="0"/>
    <n v="2161.89"/>
    <x v="1"/>
    <b v="0"/>
    <x v="0"/>
  </r>
  <r>
    <n v="293446786"/>
    <n v="293446786"/>
    <n v="5000"/>
    <n v="514.83000000000004"/>
    <x v="287"/>
    <x v="863"/>
    <s v="Uber"/>
    <s v="US"/>
    <s v="US"/>
    <n v="2"/>
    <n v="8"/>
    <s v="rideshare"/>
    <d v="2026-04-01T00:00:00"/>
    <d v="2012-01-07T00:00:00"/>
    <d v="2016-10-30T00:00:00"/>
    <n v="141"/>
    <n v="141"/>
    <n v="5038"/>
    <s v="PURCHASE"/>
    <x v="0"/>
    <n v="4485.17"/>
    <x v="1"/>
    <b v="0"/>
    <x v="0"/>
  </r>
  <r>
    <n v="863184460"/>
    <n v="863184460"/>
    <n v="5000"/>
    <n v="3101.71"/>
    <x v="195"/>
    <x v="864"/>
    <s v="AMC "/>
    <s v="US"/>
    <s v="US"/>
    <n v="2"/>
    <n v="1"/>
    <s v="entertainment"/>
    <d v="2020-06-01T00:00:00"/>
    <d v="2015-12-05T00:00:00"/>
    <d v="2015-12-05T00:00:00"/>
    <n v="837"/>
    <n v="837"/>
    <n v="3702"/>
    <s v="PURCHASE"/>
    <x v="0"/>
    <n v="1898.29"/>
    <x v="0"/>
    <b v="0"/>
    <x v="0"/>
  </r>
  <r>
    <n v="792317293"/>
    <n v="792317293"/>
    <n v="5000"/>
    <n v="1488.3"/>
    <x v="324"/>
    <x v="865"/>
    <s v="Chicago News"/>
    <s v="US"/>
    <s v="US"/>
    <n v="2"/>
    <n v="8"/>
    <s v="subscriptions"/>
    <d v="2021-10-01T00:00:00"/>
    <d v="2015-05-20T00:00:00"/>
    <d v="2016-03-30T00:00:00"/>
    <n v="135"/>
    <n v="135"/>
    <n v="3866"/>
    <s v="PURCHASE"/>
    <x v="0"/>
    <n v="3511.7"/>
    <x v="1"/>
    <b v="0"/>
    <x v="0"/>
  </r>
  <r>
    <n v="582795387"/>
    <n v="582795387"/>
    <n v="5000"/>
    <n v="2644.5"/>
    <x v="138"/>
    <x v="866"/>
    <s v="Universe Massage "/>
    <s v="US"/>
    <s v="US"/>
    <n v="90"/>
    <n v="1"/>
    <s v="personal care"/>
    <d v="2025-09-01T00:00:00"/>
    <d v="2012-10-21T00:00:00"/>
    <d v="2016-01-07T00:00:00"/>
    <n v="721"/>
    <n v="721"/>
    <n v="2953"/>
    <s v="PURCHASE"/>
    <x v="0"/>
    <n v="2355.5"/>
    <x v="0"/>
    <b v="0"/>
    <x v="0"/>
  </r>
  <r>
    <n v="438235263"/>
    <n v="438235263"/>
    <n v="5000"/>
    <n v="329.28"/>
    <x v="113"/>
    <x v="867"/>
    <s v="alibaba.com"/>
    <s v="US"/>
    <s v="US"/>
    <n v="9"/>
    <n v="1"/>
    <s v="online_retail"/>
    <d v="2026-04-01T00:00:00"/>
    <d v="2015-04-03T00:00:00"/>
    <d v="2015-04-03T00:00:00"/>
    <n v="466"/>
    <n v="466"/>
    <n v="4516"/>
    <s v="PURCHASE"/>
    <x v="0"/>
    <n v="4670.72"/>
    <x v="1"/>
    <b v="0"/>
    <x v="0"/>
  </r>
  <r>
    <n v="697150961"/>
    <n v="697150961"/>
    <n v="5000"/>
    <n v="4870.29"/>
    <x v="151"/>
    <x v="868"/>
    <s v="In-N-Out "/>
    <s v="US"/>
    <s v="US"/>
    <n v="5"/>
    <n v="1"/>
    <s v="fastfood"/>
    <d v="2022-04-01T00:00:00"/>
    <d v="2013-03-23T00:00:00"/>
    <d v="2016-03-16T00:00:00"/>
    <n v="280"/>
    <n v="280"/>
    <n v="477"/>
    <s v="PURCHASE"/>
    <x v="0"/>
    <n v="129.71"/>
    <x v="0"/>
    <b v="0"/>
    <x v="0"/>
  </r>
  <r>
    <n v="742927928"/>
    <n v="742927928"/>
    <n v="5000"/>
    <n v="1618.2"/>
    <x v="120"/>
    <x v="869"/>
    <s v="alibaba.com"/>
    <s v="US"/>
    <s v="US"/>
    <n v="2"/>
    <n v="8"/>
    <s v="online_retail"/>
    <d v="2018-08-01T00:00:00"/>
    <d v="2007-07-11T00:00:00"/>
    <d v="2016-08-09T00:00:00"/>
    <n v="777"/>
    <n v="777"/>
    <n v="8083"/>
    <s v="PURCHASE"/>
    <x v="0"/>
    <n v="3381.8"/>
    <x v="1"/>
    <b v="0"/>
    <x v="0"/>
  </r>
  <r>
    <n v="794185125"/>
    <n v="794185125"/>
    <n v="5000"/>
    <n v="1434.82"/>
    <x v="13"/>
    <x v="870"/>
    <s v="John's Bistro"/>
    <s v="US"/>
    <s v="US"/>
    <n v="9"/>
    <n v="1"/>
    <s v="food"/>
    <d v="2020-12-01T00:00:00"/>
    <d v="2015-02-09T00:00:00"/>
    <d v="2015-02-09T00:00:00"/>
    <n v="222"/>
    <n v="222"/>
    <n v="3720"/>
    <s v="PURCHASE"/>
    <x v="0"/>
    <n v="3565.18"/>
    <x v="0"/>
    <b v="0"/>
    <x v="0"/>
  </r>
  <r>
    <n v="200778999"/>
    <n v="200778999"/>
    <n v="5000"/>
    <n v="2651.31"/>
    <x v="277"/>
    <x v="871"/>
    <s v="target.com"/>
    <s v="US"/>
    <s v="US"/>
    <n v="9"/>
    <n v="1"/>
    <s v="online_retail"/>
    <d v="2024-03-01T00:00:00"/>
    <d v="2010-06-09T00:00:00"/>
    <d v="2016-02-04T00:00:00"/>
    <n v="759"/>
    <n v="759"/>
    <n v="6983"/>
    <s v="PURCHASE"/>
    <x v="0"/>
    <n v="2348.69"/>
    <x v="1"/>
    <b v="0"/>
    <x v="0"/>
  </r>
  <r>
    <n v="214949053"/>
    <n v="214949053"/>
    <n v="5000"/>
    <n v="4705.04"/>
    <x v="201"/>
    <x v="75"/>
    <s v="walmart.com"/>
    <s v="US"/>
    <s v="US"/>
    <n v="9"/>
    <n v="1"/>
    <s v="online_retail"/>
    <d v="2020-04-01T00:00:00"/>
    <d v="2015-11-22T00:00:00"/>
    <d v="2015-11-22T00:00:00"/>
    <n v="144"/>
    <n v="144"/>
    <n v="6839"/>
    <s v="PURCHASE"/>
    <x v="0"/>
    <n v="294.95999999999998"/>
    <x v="1"/>
    <b v="0"/>
    <x v="0"/>
  </r>
  <r>
    <n v="616028892"/>
    <n v="616028892"/>
    <n v="5000"/>
    <n v="1499.74"/>
    <x v="278"/>
    <x v="872"/>
    <s v="Sunoco Gas "/>
    <s v="US"/>
    <s v="US"/>
    <n v="2"/>
    <n v="1"/>
    <s v="fuel"/>
    <d v="2024-03-01T00:00:00"/>
    <d v="2013-06-10T00:00:00"/>
    <d v="2013-06-10T00:00:00"/>
    <n v="633"/>
    <n v="633"/>
    <n v="6178"/>
    <s v="PURCHASE"/>
    <x v="0"/>
    <n v="3500.26"/>
    <x v="0"/>
    <b v="0"/>
    <x v="0"/>
  </r>
  <r>
    <n v="771843327"/>
    <n v="771843327"/>
    <n v="5000"/>
    <n v="4382.3"/>
    <x v="267"/>
    <x v="873"/>
    <s v="Fresh eCards"/>
    <s v="US"/>
    <s v="US"/>
    <n v="80"/>
    <n v="1"/>
    <s v="online_gifts"/>
    <d v="2025-02-01T00:00:00"/>
    <d v="2014-07-21T00:00:00"/>
    <d v="2014-07-21T00:00:00"/>
    <n v="399"/>
    <n v="399"/>
    <n v="3674"/>
    <s v="PURCHASE"/>
    <x v="0"/>
    <n v="617.70000000000005"/>
    <x v="1"/>
    <b v="0"/>
    <x v="0"/>
  </r>
  <r>
    <n v="281253442"/>
    <n v="281253442"/>
    <n v="5000"/>
    <n v="1736.94"/>
    <x v="325"/>
    <x v="874"/>
    <s v="target.com"/>
    <s v="US"/>
    <s v="US"/>
    <n v="2"/>
    <n v="1"/>
    <s v="online_retail"/>
    <d v="2031-10-01T00:00:00"/>
    <d v="2014-11-15T00:00:00"/>
    <d v="2016-11-24T00:00:00"/>
    <n v="368"/>
    <n v="368"/>
    <n v="891"/>
    <s v="PURCHASE"/>
    <x v="0"/>
    <n v="3263.06"/>
    <x v="1"/>
    <b v="0"/>
    <x v="0"/>
  </r>
  <r>
    <n v="552158878"/>
    <n v="552158878"/>
    <n v="5000"/>
    <n v="876.5"/>
    <x v="63"/>
    <x v="875"/>
    <s v="AMC "/>
    <s v="US"/>
    <s v="US"/>
    <n v="5"/>
    <n v="1"/>
    <s v="entertainment"/>
    <d v="2024-10-01T00:00:00"/>
    <d v="2012-12-06T00:00:00"/>
    <d v="2016-03-27T00:00:00"/>
    <n v="783"/>
    <n v="783"/>
    <n v="6512"/>
    <s v="PURCHASE"/>
    <x v="0"/>
    <n v="4123.5"/>
    <x v="0"/>
    <b v="0"/>
    <x v="0"/>
  </r>
  <r>
    <n v="812328116"/>
    <n v="812328116"/>
    <n v="5000"/>
    <n v="2099.23"/>
    <x v="201"/>
    <x v="876"/>
    <s v="gap.com"/>
    <s v="US"/>
    <s v="US"/>
    <n v="5"/>
    <n v="8"/>
    <s v="online_retail"/>
    <d v="2027-12-01T00:00:00"/>
    <d v="2011-05-20T00:00:00"/>
    <d v="2016-07-20T00:00:00"/>
    <n v="312"/>
    <n v="312"/>
    <n v="5335"/>
    <s v="PURCHASE"/>
    <x v="0"/>
    <n v="2900.77"/>
    <x v="1"/>
    <b v="0"/>
    <x v="0"/>
  </r>
  <r>
    <n v="495450284"/>
    <n v="495450284"/>
    <n v="5000"/>
    <n v="3837.34"/>
    <x v="326"/>
    <x v="877"/>
    <s v="Uptown Diner"/>
    <s v="US"/>
    <s v="US"/>
    <n v="2"/>
    <n v="1"/>
    <s v="food"/>
    <d v="2028-02-01T00:00:00"/>
    <d v="2015-12-30T00:00:00"/>
    <d v="2016-01-28T00:00:00"/>
    <n v="738"/>
    <n v="738"/>
    <n v="7234"/>
    <s v="PURCHASE"/>
    <x v="0"/>
    <n v="1162.6600000000001"/>
    <x v="0"/>
    <b v="0"/>
    <x v="0"/>
  </r>
  <r>
    <n v="940978054"/>
    <n v="940978054"/>
    <n v="5000"/>
    <n v="2047.24"/>
    <x v="176"/>
    <x v="878"/>
    <s v="AMC "/>
    <s v="US"/>
    <s v="US"/>
    <n v="5"/>
    <n v="1"/>
    <s v="entertainment"/>
    <d v="2019-01-01T00:00:00"/>
    <d v="2014-08-15T00:00:00"/>
    <d v="2014-08-15T00:00:00"/>
    <n v="718"/>
    <n v="718"/>
    <n v="7367"/>
    <s v="REVERSAL"/>
    <x v="0"/>
    <n v="2952.76"/>
    <x v="0"/>
    <b v="0"/>
    <x v="0"/>
  </r>
  <r>
    <n v="616028892"/>
    <n v="616028892"/>
    <n v="5000"/>
    <n v="282.27999999999997"/>
    <x v="309"/>
    <x v="879"/>
    <s v="Lyft"/>
    <s v="US"/>
    <s v="US"/>
    <n v="5"/>
    <n v="1"/>
    <s v="rideshare"/>
    <d v="2023-03-01T00:00:00"/>
    <d v="2013-06-10T00:00:00"/>
    <d v="2013-06-10T00:00:00"/>
    <n v="633"/>
    <n v="633"/>
    <n v="6178"/>
    <s v="PURCHASE"/>
    <x v="0"/>
    <n v="4717.72"/>
    <x v="1"/>
    <b v="0"/>
    <x v="0"/>
  </r>
  <r>
    <n v="386622009"/>
    <n v="386622009"/>
    <n v="5000"/>
    <n v="1845.46"/>
    <x v="306"/>
    <x v="880"/>
    <s v="Lyft"/>
    <s v="US"/>
    <s v="US"/>
    <n v="5"/>
    <n v="1"/>
    <s v="rideshare"/>
    <d v="2031-12-01T00:00:00"/>
    <d v="2012-11-26T00:00:00"/>
    <d v="2012-11-26T00:00:00"/>
    <n v="852"/>
    <n v="852"/>
    <n v="7591"/>
    <s v="PURCHASE"/>
    <x v="0"/>
    <n v="3154.54"/>
    <x v="1"/>
    <b v="0"/>
    <x v="0"/>
  </r>
  <r>
    <n v="558246956"/>
    <n v="558246956"/>
    <n v="5000"/>
    <n v="1226.07"/>
    <x v="233"/>
    <x v="881"/>
    <s v="Rodeway Inn "/>
    <s v="US"/>
    <s v="US"/>
    <n v="5"/>
    <n v="1"/>
    <s v="hotels"/>
    <d v="2019-07-01T00:00:00"/>
    <d v="2015-10-26T00:00:00"/>
    <d v="2015-10-26T00:00:00"/>
    <n v="489"/>
    <n v="489"/>
    <n v="2903"/>
    <s v="PURCHASE"/>
    <x v="0"/>
    <n v="3773.93"/>
    <x v="0"/>
    <b v="0"/>
    <x v="0"/>
  </r>
  <r>
    <n v="522978284"/>
    <n v="522978284"/>
    <n v="5000"/>
    <n v="4509.43"/>
    <x v="215"/>
    <x v="882"/>
    <s v="Apple iTunes"/>
    <s v="US"/>
    <s v="US"/>
    <n v="5"/>
    <n v="1"/>
    <s v="mobileapps"/>
    <d v="2023-11-01T00:00:00"/>
    <d v="2015-10-31T00:00:00"/>
    <d v="2015-10-31T00:00:00"/>
    <n v="307"/>
    <n v="307"/>
    <n v="2836"/>
    <s v="PURCHASE"/>
    <x v="0"/>
    <n v="490.57"/>
    <x v="1"/>
    <b v="0"/>
    <x v="0"/>
  </r>
  <r>
    <n v="812328116"/>
    <n v="812328116"/>
    <n v="5000"/>
    <n v="2722.82"/>
    <x v="72"/>
    <x v="883"/>
    <s v="alibaba.com"/>
    <s v="US"/>
    <s v="US"/>
    <n v="2"/>
    <n v="1"/>
    <s v="online_retail"/>
    <d v="2029-09-01T00:00:00"/>
    <d v="2011-05-20T00:00:00"/>
    <d v="2016-01-16T00:00:00"/>
    <n v="312"/>
    <n v="312"/>
    <n v="5335"/>
    <s v="PURCHASE"/>
    <x v="0"/>
    <n v="2277.1799999999998"/>
    <x v="1"/>
    <b v="0"/>
    <x v="0"/>
  </r>
  <r>
    <n v="924159250"/>
    <n v="924159250"/>
    <n v="5000"/>
    <n v="1559.24"/>
    <x v="137"/>
    <x v="884"/>
    <s v="Fresh eCards"/>
    <s v="US"/>
    <s v="US"/>
    <n v="5"/>
    <n v="1"/>
    <s v="online_gifts"/>
    <d v="2029-09-01T00:00:00"/>
    <d v="2013-08-23T00:00:00"/>
    <d v="2016-02-20T00:00:00"/>
    <n v="233"/>
    <n v="233"/>
    <n v="8900"/>
    <s v="PURCHASE"/>
    <x v="0"/>
    <n v="3440.76"/>
    <x v="1"/>
    <b v="0"/>
    <x v="0"/>
  </r>
  <r>
    <n v="228399966"/>
    <n v="228399966"/>
    <n v="5000"/>
    <n v="4287.87"/>
    <x v="303"/>
    <x v="885"/>
    <s v="oldnavy.com"/>
    <s v="US"/>
    <s v="US"/>
    <n v="2"/>
    <n v="8"/>
    <s v="online_retail"/>
    <d v="2022-11-01T00:00:00"/>
    <d v="2013-12-31T00:00:00"/>
    <d v="2016-02-04T00:00:00"/>
    <n v="471"/>
    <n v="471"/>
    <n v="3068"/>
    <s v="PURCHASE"/>
    <x v="0"/>
    <n v="712.13"/>
    <x v="1"/>
    <b v="0"/>
    <x v="0"/>
  </r>
  <r>
    <n v="379497421"/>
    <n v="379497421"/>
    <n v="5000"/>
    <n v="3432.36"/>
    <x v="153"/>
    <x v="886"/>
    <s v="staples.com"/>
    <s v="US"/>
    <s v="US"/>
    <n v="5"/>
    <n v="1"/>
    <s v="online_retail"/>
    <d v="2024-07-01T00:00:00"/>
    <d v="2012-01-12T00:00:00"/>
    <d v="2012-01-12T00:00:00"/>
    <n v="215"/>
    <n v="215"/>
    <n v="8620"/>
    <s v="PURCHASE"/>
    <x v="0"/>
    <n v="1567.64"/>
    <x v="1"/>
    <b v="0"/>
    <x v="0"/>
  </r>
  <r>
    <n v="838085703"/>
    <n v="838085703"/>
    <n v="5000"/>
    <n v="2594.9499999999998"/>
    <x v="327"/>
    <x v="887"/>
    <s v="Regal Cinemas "/>
    <s v="US"/>
    <s v="US"/>
    <n v="9"/>
    <n v="1"/>
    <s v="entertainment"/>
    <d v="2024-04-01T00:00:00"/>
    <d v="2015-09-24T00:00:00"/>
    <d v="2016-10-21T00:00:00"/>
    <n v="625"/>
    <n v="625"/>
    <n v="4062"/>
    <s v="PURCHASE"/>
    <x v="0"/>
    <n v="2405.0500000000002"/>
    <x v="0"/>
    <b v="0"/>
    <x v="0"/>
  </r>
  <r>
    <n v="838085703"/>
    <n v="838085703"/>
    <n v="5000"/>
    <n v="2626.5"/>
    <x v="238"/>
    <x v="888"/>
    <s v="EZ Putt Putt "/>
    <s v="US"/>
    <s v="US"/>
    <n v="5"/>
    <n v="8"/>
    <s v="entertainment"/>
    <d v="2020-05-01T00:00:00"/>
    <d v="2015-09-24T00:00:00"/>
    <d v="2016-02-12T00:00:00"/>
    <n v="625"/>
    <n v="625"/>
    <n v="4062"/>
    <s v="PURCHASE"/>
    <x v="0"/>
    <n v="2373.5"/>
    <x v="0"/>
    <b v="0"/>
    <x v="0"/>
  </r>
  <r>
    <n v="771371396"/>
    <n v="771371396"/>
    <n v="5000"/>
    <n v="3985.64"/>
    <x v="226"/>
    <x v="889"/>
    <s v="South Steakhouse "/>
    <s v="US"/>
    <s v="US"/>
    <n v="5"/>
    <n v="1"/>
    <s v="food"/>
    <d v="2027-10-01T00:00:00"/>
    <d v="2015-11-22T00:00:00"/>
    <d v="2015-11-22T00:00:00"/>
    <n v="630"/>
    <n v="630"/>
    <n v="5859"/>
    <s v="PURCHASE"/>
    <x v="0"/>
    <n v="1014.36"/>
    <x v="0"/>
    <b v="0"/>
    <x v="0"/>
  </r>
  <r>
    <n v="838085703"/>
    <n v="838085703"/>
    <n v="5000"/>
    <n v="2448.59"/>
    <x v="126"/>
    <x v="890"/>
    <s v="AMC "/>
    <s v="US"/>
    <s v="US"/>
    <n v="9"/>
    <n v="1"/>
    <s v="entertainment"/>
    <d v="2026-10-01T00:00:00"/>
    <d v="2015-09-24T00:00:00"/>
    <d v="2016-04-22T00:00:00"/>
    <n v="625"/>
    <n v="685"/>
    <n v="4062"/>
    <s v="PURCHASE"/>
    <x v="1"/>
    <n v="2551.41"/>
    <x v="0"/>
    <b v="0"/>
    <x v="1"/>
  </r>
  <r>
    <n v="626718799"/>
    <n v="626718799"/>
    <n v="5000"/>
    <n v="1691.8"/>
    <x v="49"/>
    <x v="31"/>
    <s v="Auntie Anne's "/>
    <s v="US"/>
    <s v="US"/>
    <n v="9"/>
    <n v="1"/>
    <s v="fastfood"/>
    <d v="2021-05-01T00:00:00"/>
    <d v="2013-05-24T00:00:00"/>
    <d v="2013-05-24T00:00:00"/>
    <n v="600"/>
    <n v="600"/>
    <n v="2618"/>
    <s v="PURCHASE"/>
    <x v="0"/>
    <n v="3308.2"/>
    <x v="0"/>
    <b v="0"/>
    <x v="0"/>
  </r>
  <r>
    <n v="537052791"/>
    <n v="537052791"/>
    <n v="5000"/>
    <n v="1218.1099999999999"/>
    <x v="328"/>
    <x v="891"/>
    <s v="discount.com"/>
    <s v="US"/>
    <s v="US"/>
    <n v="9"/>
    <n v="8"/>
    <s v="online_retail"/>
    <d v="2025-01-01T00:00:00"/>
    <d v="2012-12-01T00:00:00"/>
    <d v="2016-01-22T00:00:00"/>
    <n v="418"/>
    <n v="418"/>
    <n v="7787"/>
    <s v="PURCHASE"/>
    <x v="0"/>
    <n v="3781.89"/>
    <x v="1"/>
    <b v="0"/>
    <x v="0"/>
  </r>
  <r>
    <n v="702626304"/>
    <n v="702626304"/>
    <n v="5000"/>
    <n v="300.45"/>
    <x v="329"/>
    <x v="892"/>
    <s v="alibaba.com"/>
    <s v="US"/>
    <s v="US"/>
    <n v="5"/>
    <n v="8"/>
    <s v="online_retail"/>
    <d v="2023-09-01T00:00:00"/>
    <d v="2015-09-01T00:00:00"/>
    <d v="2015-09-01T00:00:00"/>
    <n v="814"/>
    <n v="814"/>
    <n v="4289"/>
    <s v="PURCHASE"/>
    <x v="0"/>
    <n v="4699.55"/>
    <x v="1"/>
    <b v="0"/>
    <x v="0"/>
  </r>
  <r>
    <n v="281253442"/>
    <n v="281253442"/>
    <n v="5000"/>
    <n v="1218"/>
    <x v="330"/>
    <x v="893"/>
    <s v="Shake Shack "/>
    <s v="US"/>
    <s v="US"/>
    <n v="9"/>
    <n v="1"/>
    <s v="fastfood"/>
    <d v="2028-02-01T00:00:00"/>
    <d v="2014-11-15T00:00:00"/>
    <d v="2016-06-24T00:00:00"/>
    <n v="301"/>
    <n v="301"/>
    <n v="9870"/>
    <s v="PURCHASE"/>
    <x v="0"/>
    <n v="3782"/>
    <x v="0"/>
    <b v="0"/>
    <x v="0"/>
  </r>
  <r>
    <n v="574400424"/>
    <n v="574400424"/>
    <n v="5000"/>
    <n v="2670.78"/>
    <x v="244"/>
    <x v="894"/>
    <s v="AMC "/>
    <s v="US"/>
    <s v="US"/>
    <n v="9"/>
    <n v="1"/>
    <s v="entertainment"/>
    <d v="2028-08-01T00:00:00"/>
    <d v="2015-07-23T00:00:00"/>
    <d v="2015-07-23T00:00:00"/>
    <n v="262"/>
    <n v="262"/>
    <n v="1554"/>
    <s v="PURCHASE"/>
    <x v="0"/>
    <n v="2329.2199999999998"/>
    <x v="0"/>
    <b v="0"/>
    <x v="0"/>
  </r>
  <r>
    <n v="822203001"/>
    <n v="822203001"/>
    <n v="5000"/>
    <n v="2545.77"/>
    <x v="331"/>
    <x v="895"/>
    <s v="sears.com"/>
    <s v="US"/>
    <s v="US"/>
    <n v="5"/>
    <n v="1"/>
    <s v="online_retail"/>
    <d v="2024-01-01T00:00:00"/>
    <d v="2014-01-11T00:00:00"/>
    <d v="2016-03-26T00:00:00"/>
    <n v="180"/>
    <n v="180"/>
    <n v="6060"/>
    <s v="PURCHASE"/>
    <x v="0"/>
    <n v="2454.23"/>
    <x v="1"/>
    <b v="0"/>
    <x v="0"/>
  </r>
  <r>
    <n v="212240419"/>
    <n v="212240419"/>
    <n v="5000"/>
    <n v="3457.36"/>
    <x v="220"/>
    <x v="896"/>
    <s v="Next Day eCards"/>
    <s v="US"/>
    <s v="US"/>
    <n v="2"/>
    <n v="1"/>
    <s v="online_gifts"/>
    <d v="2024-06-01T00:00:00"/>
    <d v="2010-05-03T00:00:00"/>
    <d v="2010-05-03T00:00:00"/>
    <n v="788"/>
    <n v="788"/>
    <n v="8142"/>
    <s v="PURCHASE"/>
    <x v="0"/>
    <n v="1542.64"/>
    <x v="1"/>
    <b v="0"/>
    <x v="0"/>
  </r>
  <r>
    <n v="616028892"/>
    <n v="616028892"/>
    <n v="5000"/>
    <n v="306.83"/>
    <x v="190"/>
    <x v="897"/>
    <s v="hulu.com"/>
    <s v="US"/>
    <s v="US"/>
    <n v="9"/>
    <n v="1"/>
    <s v="online_subscriptions"/>
    <d v="2021-03-01T00:00:00"/>
    <d v="2013-06-10T00:00:00"/>
    <d v="2013-06-10T00:00:00"/>
    <n v="633"/>
    <n v="633"/>
    <n v="6178"/>
    <s v="PURCHASE"/>
    <x v="0"/>
    <n v="4693.17"/>
    <x v="1"/>
    <b v="0"/>
    <x v="0"/>
  </r>
  <r>
    <n v="802272364"/>
    <n v="802272364"/>
    <n v="5000"/>
    <n v="1335.56"/>
    <x v="1"/>
    <x v="898"/>
    <s v="Regal Cinemas "/>
    <s v="US"/>
    <s v="US"/>
    <n v="5"/>
    <n v="1"/>
    <s v="entertainment"/>
    <d v="2031-05-01T00:00:00"/>
    <d v="2013-03-24T00:00:00"/>
    <d v="2013-03-24T00:00:00"/>
    <n v="238"/>
    <n v="238"/>
    <n v="3933"/>
    <s v="PURCHASE"/>
    <x v="0"/>
    <n v="3664.44"/>
    <x v="0"/>
    <b v="0"/>
    <x v="0"/>
  </r>
  <r>
    <n v="710868793"/>
    <n v="710868793"/>
    <n v="5000"/>
    <n v="3703.34"/>
    <x v="172"/>
    <x v="899"/>
    <s v="1st Sandwitch Bar "/>
    <s v="US"/>
    <s v="US"/>
    <n v="5"/>
    <n v="8"/>
    <s v="food"/>
    <d v="2019-07-01T00:00:00"/>
    <d v="2008-09-23T00:00:00"/>
    <d v="2008-09-23T00:00:00"/>
    <n v="135"/>
    <n v="135"/>
    <n v="2631"/>
    <s v="PURCHASE"/>
    <x v="0"/>
    <n v="1296.6600000000001"/>
    <x v="0"/>
    <b v="0"/>
    <x v="0"/>
  </r>
  <r>
    <n v="871412990"/>
    <n v="871412990"/>
    <n v="5000"/>
    <n v="5000"/>
    <x v="168"/>
    <x v="900"/>
    <s v="Burger King "/>
    <s v="US"/>
    <s v="US"/>
    <n v="2"/>
    <n v="1"/>
    <s v="fastfood"/>
    <d v="2031-03-01T00:00:00"/>
    <d v="2014-07-17T00:00:00"/>
    <d v="2014-07-17T00:00:00"/>
    <n v="288"/>
    <n v="288"/>
    <n v="1663"/>
    <s v="PURCHASE"/>
    <x v="0"/>
    <n v="0"/>
    <x v="0"/>
    <b v="0"/>
    <x v="0"/>
  </r>
  <r>
    <n v="447957199"/>
    <n v="447957199"/>
    <n v="5000"/>
    <n v="2493.31"/>
    <x v="263"/>
    <x v="901"/>
    <s v="Subway "/>
    <s v="US"/>
    <s v="US"/>
    <n v="2"/>
    <n v="1"/>
    <s v="fastfood"/>
    <d v="2021-07-01T00:00:00"/>
    <d v="2014-12-09T00:00:00"/>
    <d v="2016-06-14T00:00:00"/>
    <n v="104"/>
    <n v="104"/>
    <n v="2100"/>
    <s v="PURCHASE"/>
    <x v="0"/>
    <n v="2506.69"/>
    <x v="0"/>
    <b v="0"/>
    <x v="0"/>
  </r>
  <r>
    <n v="899404344"/>
    <n v="899404344"/>
    <n v="5000"/>
    <n v="984.8"/>
    <x v="196"/>
    <x v="881"/>
    <s v="Sunoco Gas "/>
    <s v="US"/>
    <s v="US"/>
    <n v="80"/>
    <n v="1"/>
    <s v="fuel"/>
    <d v="2022-02-01T00:00:00"/>
    <d v="2012-03-22T00:00:00"/>
    <d v="2012-03-22T00:00:00"/>
    <n v="654"/>
    <n v="654"/>
    <n v="7774"/>
    <s v="PURCHASE"/>
    <x v="0"/>
    <n v="4015.2"/>
    <x v="0"/>
    <b v="0"/>
    <x v="0"/>
  </r>
  <r>
    <n v="885695526"/>
    <n v="885695526"/>
    <n v="5000"/>
    <n v="2311.0300000000002"/>
    <x v="189"/>
    <x v="902"/>
    <s v="cheapfast.com"/>
    <s v="US"/>
    <s v="US"/>
    <n v="9"/>
    <n v="8"/>
    <s v="online_retail"/>
    <d v="2028-08-01T00:00:00"/>
    <d v="2015-02-25T00:00:00"/>
    <d v="2015-02-25T00:00:00"/>
    <n v="676"/>
    <n v="676"/>
    <n v="2837"/>
    <s v="PURCHASE"/>
    <x v="0"/>
    <n v="2688.97"/>
    <x v="1"/>
    <b v="0"/>
    <x v="0"/>
  </r>
  <r>
    <n v="156947628"/>
    <n v="156947628"/>
    <n v="5000"/>
    <n v="3025.82"/>
    <x v="186"/>
    <x v="903"/>
    <s v="Next Day eCards"/>
    <s v="US"/>
    <s v="US"/>
    <n v="9"/>
    <n v="1"/>
    <s v="online_gifts"/>
    <d v="2029-03-01T00:00:00"/>
    <d v="2014-04-28T00:00:00"/>
    <d v="2016-02-25T00:00:00"/>
    <n v="487"/>
    <n v="487"/>
    <n v="4432"/>
    <s v="PURCHASE"/>
    <x v="0"/>
    <n v="1974.18"/>
    <x v="1"/>
    <b v="0"/>
    <x v="0"/>
  </r>
  <r>
    <n v="697150961"/>
    <n v="697150961"/>
    <n v="5000"/>
    <n v="3950.88"/>
    <x v="75"/>
    <x v="904"/>
    <s v="Five Guys "/>
    <s v="US"/>
    <s v="US"/>
    <n v="9"/>
    <n v="1"/>
    <s v="fastfood"/>
    <d v="2025-04-01T00:00:00"/>
    <d v="2013-03-23T00:00:00"/>
    <d v="2016-03-16T00:00:00"/>
    <n v="675"/>
    <n v="675"/>
    <n v="7049"/>
    <s v="PURCHASE"/>
    <x v="0"/>
    <n v="1049.1199999999999"/>
    <x v="0"/>
    <b v="0"/>
    <x v="0"/>
  </r>
  <r>
    <n v="812328116"/>
    <n v="812328116"/>
    <n v="5000"/>
    <n v="1824.32"/>
    <x v="31"/>
    <x v="905"/>
    <s v="staples.com"/>
    <s v="US"/>
    <s v="US"/>
    <n v="2"/>
    <n v="1"/>
    <s v="online_retail"/>
    <d v="2024-07-01T00:00:00"/>
    <d v="2011-05-20T00:00:00"/>
    <d v="2016-01-16T00:00:00"/>
    <n v="312"/>
    <n v="312"/>
    <n v="5335"/>
    <s v="REVERSAL"/>
    <x v="0"/>
    <n v="3175.68"/>
    <x v="1"/>
    <b v="0"/>
    <x v="0"/>
  </r>
  <r>
    <n v="442188500"/>
    <n v="442188500"/>
    <n v="5000"/>
    <n v="4298.7700000000004"/>
    <x v="94"/>
    <x v="906"/>
    <s v="Renaissance Hotel "/>
    <s v="US"/>
    <s v="US"/>
    <n v="9"/>
    <n v="1"/>
    <s v="hotels"/>
    <d v="2024-09-01T00:00:00"/>
    <d v="2013-12-02T00:00:00"/>
    <d v="2016-03-04T00:00:00"/>
    <n v="163"/>
    <n v="163"/>
    <n v="1217"/>
    <s v="PURCHASE"/>
    <x v="0"/>
    <n v="701.23"/>
    <x v="0"/>
    <b v="0"/>
    <x v="0"/>
  </r>
  <r>
    <n v="715145398"/>
    <n v="715145398"/>
    <n v="5000"/>
    <n v="1571.14"/>
    <x v="88"/>
    <x v="907"/>
    <s v="Dinosaur Drive in"/>
    <s v="US"/>
    <s v="US"/>
    <n v="9"/>
    <n v="1"/>
    <s v="food"/>
    <d v="2024-05-01T00:00:00"/>
    <d v="2008-09-14T00:00:00"/>
    <d v="2008-09-14T00:00:00"/>
    <n v="861"/>
    <n v="861"/>
    <n v="7264"/>
    <s v="PURCHASE"/>
    <x v="0"/>
    <n v="3428.86"/>
    <x v="0"/>
    <b v="0"/>
    <x v="0"/>
  </r>
  <r>
    <n v="174583033"/>
    <n v="174583033"/>
    <n v="5000"/>
    <n v="4927.58"/>
    <x v="123"/>
    <x v="908"/>
    <s v="1st Sandwitch Bar "/>
    <s v="US"/>
    <s v="US"/>
    <n v="2"/>
    <n v="1"/>
    <s v="food"/>
    <d v="2020-09-01T00:00:00"/>
    <d v="2013-08-21T00:00:00"/>
    <d v="2013-08-21T00:00:00"/>
    <n v="467"/>
    <n v="467"/>
    <n v="2451"/>
    <s v="PURCHASE"/>
    <x v="0"/>
    <n v="72.42"/>
    <x v="0"/>
    <b v="0"/>
    <x v="0"/>
  </r>
  <r>
    <n v="631505933"/>
    <n v="631505933"/>
    <n v="5000"/>
    <n v="3233.33"/>
    <x v="147"/>
    <x v="909"/>
    <s v="Dunkin' Donuts "/>
    <s v="US"/>
    <s v="US"/>
    <n v="9"/>
    <n v="1"/>
    <s v="fastfood"/>
    <d v="2031-10-01T00:00:00"/>
    <d v="2014-06-04T00:00:00"/>
    <d v="2014-06-04T00:00:00"/>
    <n v="682"/>
    <n v="682"/>
    <n v="1823"/>
    <s v="PURCHASE"/>
    <x v="0"/>
    <n v="1766.67"/>
    <x v="0"/>
    <b v="0"/>
    <x v="0"/>
  </r>
  <r>
    <n v="921644140"/>
    <n v="921644140"/>
    <n v="5000"/>
    <n v="2857.63"/>
    <x v="158"/>
    <x v="910"/>
    <s v="hulu.com"/>
    <s v="US"/>
    <s v="US"/>
    <n v="80"/>
    <n v="1"/>
    <s v="online_subscriptions"/>
    <d v="2023-03-01T00:00:00"/>
    <d v="2015-05-14T00:00:00"/>
    <d v="2015-05-14T00:00:00"/>
    <n v="607"/>
    <n v="607"/>
    <n v="7816"/>
    <s v="PURCHASE"/>
    <x v="0"/>
    <n v="2142.37"/>
    <x v="1"/>
    <b v="0"/>
    <x v="0"/>
  </r>
  <r>
    <n v="818992213"/>
    <n v="818992213"/>
    <n v="5000"/>
    <n v="4767.46"/>
    <x v="332"/>
    <x v="911"/>
    <s v="In-N-Out "/>
    <s v="US"/>
    <s v="US"/>
    <n v="5"/>
    <n v="1"/>
    <s v="fastfood"/>
    <d v="2023-08-01T00:00:00"/>
    <d v="2014-05-29T00:00:00"/>
    <d v="2014-05-29T00:00:00"/>
    <n v="398"/>
    <n v="398"/>
    <n v="2486"/>
    <s v="PURCHASE"/>
    <x v="0"/>
    <n v="232.54"/>
    <x v="0"/>
    <b v="0"/>
    <x v="0"/>
  </r>
  <r>
    <n v="130735316"/>
    <n v="130735316"/>
    <n v="5000"/>
    <n v="4797.9799999999996"/>
    <x v="154"/>
    <x v="860"/>
    <s v="AMC "/>
    <s v="US"/>
    <s v="US"/>
    <n v="9"/>
    <n v="1"/>
    <s v="entertainment"/>
    <d v="2026-05-01T00:00:00"/>
    <d v="2015-05-26T00:00:00"/>
    <d v="2016-02-28T00:00:00"/>
    <n v="987"/>
    <n v="987"/>
    <n v="652"/>
    <s v="PURCHASE"/>
    <x v="0"/>
    <n v="202.02"/>
    <x v="0"/>
    <b v="0"/>
    <x v="0"/>
  </r>
  <r>
    <n v="979187005"/>
    <n v="979187005"/>
    <n v="5000"/>
    <n v="267.18"/>
    <x v="22"/>
    <x v="912"/>
    <s v="Franks Pub "/>
    <s v="US"/>
    <s v="US"/>
    <n v="5"/>
    <n v="1"/>
    <s v="food"/>
    <d v="2023-08-01T00:00:00"/>
    <d v="2015-03-16T00:00:00"/>
    <d v="2016-07-22T00:00:00"/>
    <n v="741"/>
    <n v="741"/>
    <n v="2315"/>
    <s v="PURCHASE"/>
    <x v="0"/>
    <n v="4732.82"/>
    <x v="0"/>
    <b v="0"/>
    <x v="0"/>
  </r>
  <r>
    <n v="818992213"/>
    <n v="818992213"/>
    <n v="5000"/>
    <n v="4360.03"/>
    <x v="303"/>
    <x v="913"/>
    <s v="Auntie Anne's "/>
    <s v="US"/>
    <s v="US"/>
    <n v="9"/>
    <n v="8"/>
    <s v="fastfood"/>
    <d v="2022-12-01T00:00:00"/>
    <d v="2014-05-29T00:00:00"/>
    <d v="2014-05-29T00:00:00"/>
    <n v="356"/>
    <n v="356"/>
    <n v="4718"/>
    <s v="PURCHASE"/>
    <x v="0"/>
    <n v="639.97"/>
    <x v="1"/>
    <b v="0"/>
    <x v="0"/>
  </r>
  <r>
    <n v="853241462"/>
    <n v="853241462"/>
    <n v="5000"/>
    <n v="4138.67"/>
    <x v="305"/>
    <x v="914"/>
    <s v="Texas Gas "/>
    <s v="US"/>
    <s v="US"/>
    <n v="9"/>
    <n v="1"/>
    <s v="fuel"/>
    <d v="2028-11-01T00:00:00"/>
    <d v="2015-06-09T00:00:00"/>
    <d v="2015-06-09T00:00:00"/>
    <n v="294"/>
    <n v="294"/>
    <n v="6503"/>
    <s v="PURCHASE"/>
    <x v="0"/>
    <n v="861.33"/>
    <x v="0"/>
    <b v="0"/>
    <x v="0"/>
  </r>
  <r>
    <n v="890964842"/>
    <n v="890964842"/>
    <n v="5000"/>
    <n v="4874.29"/>
    <x v="257"/>
    <x v="915"/>
    <s v="Texas Gas "/>
    <s v="US"/>
    <s v="US"/>
    <n v="5"/>
    <n v="1"/>
    <s v="fuel"/>
    <d v="2021-12-01T00:00:00"/>
    <d v="2014-11-09T00:00:00"/>
    <d v="2014-11-09T00:00:00"/>
    <n v="752"/>
    <n v="753"/>
    <n v="4599"/>
    <s v="PURCHASE"/>
    <x v="0"/>
    <n v="125.71"/>
    <x v="0"/>
    <b v="0"/>
    <x v="0"/>
  </r>
  <r>
    <n v="600385112"/>
    <n v="600385112"/>
    <n v="5000"/>
    <n v="503.11"/>
    <x v="248"/>
    <x v="916"/>
    <s v="Lyft"/>
    <s v="US"/>
    <s v="US"/>
    <n v="9"/>
    <n v="1"/>
    <s v="rideshare"/>
    <d v="2022-08-01T00:00:00"/>
    <d v="2014-07-17T00:00:00"/>
    <d v="2014-07-17T00:00:00"/>
    <n v="428"/>
    <n v="428"/>
    <n v="4307"/>
    <s v="PURCHASE"/>
    <x v="0"/>
    <n v="4496.8900000000003"/>
    <x v="1"/>
    <b v="0"/>
    <x v="0"/>
  </r>
  <r>
    <n v="235721673"/>
    <n v="235721673"/>
    <n v="5000"/>
    <n v="2511.36"/>
    <x v="270"/>
    <x v="917"/>
    <s v="AMC "/>
    <s v="US"/>
    <s v="US"/>
    <n v="9"/>
    <n v="8"/>
    <s v="entertainment"/>
    <d v="2027-02-01T00:00:00"/>
    <d v="2013-06-15T00:00:00"/>
    <d v="2016-09-18T00:00:00"/>
    <n v="397"/>
    <n v="397"/>
    <n v="9984"/>
    <s v="PURCHASE"/>
    <x v="0"/>
    <n v="2488.64"/>
    <x v="0"/>
    <b v="0"/>
    <x v="0"/>
  </r>
  <r>
    <n v="502821188"/>
    <n v="502821188"/>
    <n v="5000"/>
    <n v="2616.2199999999998"/>
    <x v="97"/>
    <x v="918"/>
    <s v="EZ Putt Putt "/>
    <s v="US"/>
    <s v="US"/>
    <n v="2"/>
    <n v="1"/>
    <s v="entertainment"/>
    <d v="2030-12-01T00:00:00"/>
    <d v="2015-12-13T00:00:00"/>
    <d v="2015-12-13T00:00:00"/>
    <n v="390"/>
    <n v="390"/>
    <n v="5822"/>
    <s v="PURCHASE"/>
    <x v="0"/>
    <n v="2383.7800000000002"/>
    <x v="0"/>
    <b v="0"/>
    <x v="0"/>
  </r>
  <r>
    <n v="906391179"/>
    <n v="906391179"/>
    <n v="5000"/>
    <n v="346.15"/>
    <x v="250"/>
    <x v="919"/>
    <s v="Lyft"/>
    <s v="US"/>
    <s v="US"/>
    <n v="5"/>
    <n v="1"/>
    <s v="rideshare"/>
    <d v="2023-04-01T00:00:00"/>
    <d v="2015-10-27T00:00:00"/>
    <d v="2016-02-19T00:00:00"/>
    <n v="451"/>
    <n v="451"/>
    <n v="846"/>
    <s v="PURCHASE"/>
    <x v="0"/>
    <n v="4653.8500000000004"/>
    <x v="1"/>
    <b v="0"/>
    <x v="0"/>
  </r>
  <r>
    <n v="874393829"/>
    <n v="874393829"/>
    <n v="5000"/>
    <n v="4795.79"/>
    <x v="9"/>
    <x v="920"/>
    <s v="AMC "/>
    <s v="US"/>
    <s v="US"/>
    <n v="9"/>
    <n v="1"/>
    <s v="entertainment"/>
    <d v="2025-05-01T00:00:00"/>
    <d v="2015-02-09T00:00:00"/>
    <d v="2015-02-09T00:00:00"/>
    <n v="991"/>
    <n v="991"/>
    <n v="1421"/>
    <s v="PURCHASE"/>
    <x v="1"/>
    <n v="204.21"/>
    <x v="0"/>
    <b v="0"/>
    <x v="1"/>
  </r>
  <r>
    <n v="853241462"/>
    <n v="853241462"/>
    <n v="5000"/>
    <n v="2584.4499999999998"/>
    <x v="333"/>
    <x v="921"/>
    <s v="Wall Street News"/>
    <s v="US"/>
    <s v="US"/>
    <n v="5"/>
    <n v="1"/>
    <s v="subscriptions"/>
    <d v="2027-12-01T00:00:00"/>
    <d v="2015-06-09T00:00:00"/>
    <d v="2015-06-09T00:00:00"/>
    <n v="294"/>
    <n v="294"/>
    <n v="6503"/>
    <s v="PURCHASE"/>
    <x v="0"/>
    <n v="2415.5500000000002"/>
    <x v="1"/>
    <b v="0"/>
    <x v="0"/>
  </r>
  <r>
    <n v="792317293"/>
    <n v="792317293"/>
    <n v="5000"/>
    <n v="447.29"/>
    <x v="150"/>
    <x v="922"/>
    <s v="ebay.com"/>
    <s v="US"/>
    <s v="US"/>
    <n v="2"/>
    <n v="8"/>
    <s v="online_retail"/>
    <d v="2023-10-01T00:00:00"/>
    <d v="2015-05-20T00:00:00"/>
    <d v="2016-09-14T00:00:00"/>
    <n v="444"/>
    <n v="444"/>
    <n v="5000"/>
    <s v="PURCHASE"/>
    <x v="0"/>
    <n v="4552.71"/>
    <x v="1"/>
    <b v="0"/>
    <x v="0"/>
  </r>
  <r>
    <n v="235721673"/>
    <n v="235721673"/>
    <n v="5000"/>
    <n v="2916.51"/>
    <x v="127"/>
    <x v="923"/>
    <s v="AMC "/>
    <s v="US"/>
    <s v="US"/>
    <n v="2"/>
    <n v="1"/>
    <s v="entertainment"/>
    <d v="2022-01-01T00:00:00"/>
    <d v="2013-06-15T00:00:00"/>
    <d v="2016-05-27T00:00:00"/>
    <n v="634"/>
    <n v="634"/>
    <n v="5325"/>
    <s v="PURCHASE"/>
    <x v="0"/>
    <n v="2083.4899999999998"/>
    <x v="0"/>
    <b v="0"/>
    <x v="0"/>
  </r>
  <r>
    <n v="386622009"/>
    <n v="386622009"/>
    <n v="5000"/>
    <n v="2211.73"/>
    <x v="65"/>
    <x v="924"/>
    <s v="Lyft"/>
    <s v="US"/>
    <s v="US"/>
    <n v="5"/>
    <n v="1"/>
    <s v="rideshare"/>
    <d v="2030-05-01T00:00:00"/>
    <d v="2012-11-26T00:00:00"/>
    <d v="2012-11-26T00:00:00"/>
    <n v="852"/>
    <n v="852"/>
    <n v="7591"/>
    <s v="PURCHASE"/>
    <x v="0"/>
    <n v="2788.27"/>
    <x v="1"/>
    <b v="0"/>
    <x v="0"/>
  </r>
  <r>
    <n v="517622547"/>
    <n v="517622547"/>
    <n v="5000"/>
    <n v="4097.96"/>
    <x v="46"/>
    <x v="925"/>
    <s v="oldnavy.com"/>
    <s v="US"/>
    <s v="US"/>
    <n v="9"/>
    <n v="1"/>
    <s v="online_retail"/>
    <d v="2018-12-01T00:00:00"/>
    <d v="2012-02-02T00:00:00"/>
    <d v="2016-06-29T00:00:00"/>
    <n v="489"/>
    <n v="489"/>
    <n v="2286"/>
    <s v="PURCHASE"/>
    <x v="0"/>
    <n v="902.04"/>
    <x v="1"/>
    <b v="0"/>
    <x v="0"/>
  </r>
  <r>
    <n v="496802898"/>
    <n v="496802898"/>
    <n v="5000"/>
    <n v="793.61"/>
    <x v="84"/>
    <x v="926"/>
    <s v="Virgin Airlines"/>
    <s v="US"/>
    <s v="US"/>
    <n v="5"/>
    <n v="1"/>
    <s v="airline"/>
    <d v="2027-06-01T00:00:00"/>
    <d v="2015-10-15T00:00:00"/>
    <d v="2016-04-20T00:00:00"/>
    <n v="130"/>
    <n v="130"/>
    <n v="5396"/>
    <s v="PURCHASE"/>
    <x v="0"/>
    <n v="4206.3900000000003"/>
    <x v="0"/>
    <b v="0"/>
    <x v="0"/>
  </r>
  <r>
    <n v="462006197"/>
    <n v="462006197"/>
    <n v="5000"/>
    <n v="3198.1"/>
    <x v="33"/>
    <x v="927"/>
    <s v="Franks Sandwitch Bar"/>
    <s v="US"/>
    <s v="US"/>
    <n v="2"/>
    <n v="1"/>
    <s v="food"/>
    <d v="2028-11-01T00:00:00"/>
    <d v="2015-07-12T00:00:00"/>
    <d v="2015-07-12T00:00:00"/>
    <n v="616"/>
    <n v="616"/>
    <n v="4852"/>
    <s v="PURCHASE"/>
    <x v="0"/>
    <n v="1801.9"/>
    <x v="0"/>
    <b v="0"/>
    <x v="0"/>
  </r>
  <r>
    <n v="356734164"/>
    <n v="356734164"/>
    <n v="5000"/>
    <n v="3735.26"/>
    <x v="125"/>
    <x v="928"/>
    <s v="Seattle Times"/>
    <s v="US"/>
    <s v="US"/>
    <n v="2"/>
    <n v="1"/>
    <s v="subscriptions"/>
    <d v="2019-11-01T00:00:00"/>
    <d v="2010-11-06T00:00:00"/>
    <d v="2010-11-06T00:00:00"/>
    <n v="667"/>
    <n v="667"/>
    <n v="1286"/>
    <s v="PURCHASE"/>
    <x v="0"/>
    <n v="1264.74"/>
    <x v="1"/>
    <b v="0"/>
    <x v="0"/>
  </r>
  <r>
    <n v="792317293"/>
    <n v="792317293"/>
    <n v="5000"/>
    <n v="2431.21"/>
    <x v="218"/>
    <x v="929"/>
    <s v="ebay.com"/>
    <s v="US"/>
    <s v="US"/>
    <n v="9"/>
    <n v="1"/>
    <s v="online_retail"/>
    <d v="2026-11-01T00:00:00"/>
    <d v="2015-05-20T00:00:00"/>
    <d v="2016-03-09T00:00:00"/>
    <n v="444"/>
    <n v="444"/>
    <n v="5000"/>
    <s v="PURCHASE"/>
    <x v="0"/>
    <n v="2568.79"/>
    <x v="1"/>
    <b v="0"/>
    <x v="0"/>
  </r>
  <r>
    <n v="822520327"/>
    <n v="822520327"/>
    <n v="5000"/>
    <n v="3574.93"/>
    <x v="66"/>
    <x v="930"/>
    <s v="target.com"/>
    <s v="US"/>
    <s v="US"/>
    <n v="5"/>
    <n v="1"/>
    <s v="online_retail"/>
    <d v="2030-06-01T00:00:00"/>
    <d v="2015-02-08T00:00:00"/>
    <d v="2015-02-08T00:00:00"/>
    <n v="426"/>
    <n v="426"/>
    <n v="9801"/>
    <s v="PURCHASE"/>
    <x v="0"/>
    <n v="1425.07"/>
    <x v="1"/>
    <b v="0"/>
    <x v="0"/>
  </r>
  <r>
    <n v="235721673"/>
    <n v="235721673"/>
    <n v="5000"/>
    <n v="2962.97"/>
    <x v="259"/>
    <x v="931"/>
    <s v="AMC "/>
    <s v="US"/>
    <s v="US"/>
    <n v="90"/>
    <n v="1"/>
    <s v="entertainment"/>
    <d v="2026-02-01T00:00:00"/>
    <d v="2013-06-15T00:00:00"/>
    <d v="2016-09-18T00:00:00"/>
    <n v="634"/>
    <n v="634"/>
    <n v="5325"/>
    <s v="PURCHASE"/>
    <x v="0"/>
    <n v="2037.03"/>
    <x v="0"/>
    <b v="0"/>
    <x v="0"/>
  </r>
  <r>
    <n v="171939512"/>
    <n v="171939512"/>
    <n v="5000"/>
    <n v="1342.29"/>
    <x v="180"/>
    <x v="932"/>
    <s v="Sunoco Gas "/>
    <s v="US"/>
    <s v="US"/>
    <n v="2"/>
    <n v="1"/>
    <s v="fuel"/>
    <d v="2019-06-01T00:00:00"/>
    <d v="2010-10-28T00:00:00"/>
    <d v="2010-10-28T00:00:00"/>
    <n v="345"/>
    <n v="345"/>
    <n v="2933"/>
    <s v="PURCHASE"/>
    <x v="0"/>
    <n v="3657.71"/>
    <x v="0"/>
    <b v="0"/>
    <x v="0"/>
  </r>
  <r>
    <n v="582795387"/>
    <n v="582795387"/>
    <n v="5000"/>
    <n v="3516.41"/>
    <x v="334"/>
    <x v="933"/>
    <s v="Northtown Salon"/>
    <s v="US"/>
    <s v="US"/>
    <n v="5"/>
    <n v="1"/>
    <s v="personal care"/>
    <d v="2025-04-01T00:00:00"/>
    <d v="2012-10-21T00:00:00"/>
    <d v="2016-08-08T00:00:00"/>
    <n v="721"/>
    <n v="721"/>
    <n v="2953"/>
    <s v="PURCHASE"/>
    <x v="0"/>
    <n v="1483.59"/>
    <x v="0"/>
    <b v="0"/>
    <x v="0"/>
  </r>
  <r>
    <n v="537897861"/>
    <n v="537897861"/>
    <n v="5000"/>
    <n v="4604.33"/>
    <x v="310"/>
    <x v="934"/>
    <s v="34th Diner"/>
    <s v="US"/>
    <s v="US"/>
    <n v="5"/>
    <n v="1"/>
    <s v="food"/>
    <d v="2024-01-01T00:00:00"/>
    <d v="2012-12-03T00:00:00"/>
    <d v="2012-12-03T00:00:00"/>
    <n v="429"/>
    <n v="429"/>
    <n v="2516"/>
    <s v="PURCHASE"/>
    <x v="0"/>
    <n v="395.67"/>
    <x v="0"/>
    <b v="0"/>
    <x v="0"/>
  </r>
  <r>
    <n v="742927928"/>
    <n v="742927928"/>
    <n v="5000"/>
    <n v="570.77"/>
    <x v="101"/>
    <x v="935"/>
    <s v="EZ Putt Putt "/>
    <s v="US"/>
    <s v="US"/>
    <n v="9"/>
    <n v="1"/>
    <s v="entertainment"/>
    <d v="2029-09-01T00:00:00"/>
    <d v="2007-07-11T00:00:00"/>
    <d v="2016-02-10T00:00:00"/>
    <n v="777"/>
    <n v="777"/>
    <n v="8083"/>
    <s v="REVERSAL"/>
    <x v="0"/>
    <n v="4429.2299999999996"/>
    <x v="0"/>
    <b v="0"/>
    <x v="0"/>
  </r>
  <r>
    <n v="501149557"/>
    <n v="501149557"/>
    <n v="5000"/>
    <n v="2057"/>
    <x v="190"/>
    <x v="936"/>
    <s v="Texas Gas "/>
    <s v="US"/>
    <s v="US"/>
    <n v="2"/>
    <n v="1"/>
    <s v="fuel"/>
    <d v="2019-11-01T00:00:00"/>
    <d v="2014-01-09T00:00:00"/>
    <d v="2014-01-09T00:00:00"/>
    <n v="813"/>
    <n v="813"/>
    <n v="8916"/>
    <s v="PURCHASE"/>
    <x v="0"/>
    <n v="2943"/>
    <x v="0"/>
    <b v="0"/>
    <x v="0"/>
  </r>
  <r>
    <n v="151887933"/>
    <n v="151887933"/>
    <n v="5000"/>
    <n v="1870.14"/>
    <x v="204"/>
    <x v="937"/>
    <s v="Lyft"/>
    <s v="US"/>
    <s v="US"/>
    <n v="9"/>
    <n v="1"/>
    <s v="rideshare"/>
    <d v="2031-12-01T00:00:00"/>
    <d v="2015-02-16T00:00:00"/>
    <d v="2016-02-24T00:00:00"/>
    <n v="108"/>
    <n v="108"/>
    <n v="528"/>
    <s v="PURCHASE"/>
    <x v="0"/>
    <n v="3129.86"/>
    <x v="1"/>
    <b v="0"/>
    <x v="0"/>
  </r>
  <r>
    <n v="812328116"/>
    <n v="812328116"/>
    <n v="5000"/>
    <n v="293.29000000000002"/>
    <x v="290"/>
    <x v="938"/>
    <s v="apple.com"/>
    <s v="US"/>
    <s v="US"/>
    <n v="2"/>
    <n v="8"/>
    <s v="online_retail"/>
    <d v="2021-11-01T00:00:00"/>
    <d v="2011-05-20T00:00:00"/>
    <d v="2011-05-20T00:00:00"/>
    <n v="312"/>
    <n v="312"/>
    <n v="5335"/>
    <s v="PURCHASE"/>
    <x v="0"/>
    <n v="4706.71"/>
    <x v="1"/>
    <b v="0"/>
    <x v="0"/>
  </r>
  <r>
    <n v="917297797"/>
    <n v="917297797"/>
    <n v="5000"/>
    <n v="2271.69"/>
    <x v="289"/>
    <x v="939"/>
    <s v="apple.com"/>
    <s v="US"/>
    <s v="US"/>
    <n v="5"/>
    <n v="1"/>
    <s v="online_retail"/>
    <d v="2019-05-01T00:00:00"/>
    <d v="2014-08-10T00:00:00"/>
    <d v="2014-08-10T00:00:00"/>
    <n v="561"/>
    <n v="561"/>
    <n v="7190"/>
    <s v="REVERSAL"/>
    <x v="0"/>
    <n v="2728.31"/>
    <x v="1"/>
    <b v="0"/>
    <x v="0"/>
  </r>
  <r>
    <n v="277695654"/>
    <n v="277695654"/>
    <n v="5000"/>
    <n v="369.53"/>
    <x v="127"/>
    <x v="940"/>
    <s v="NY News"/>
    <s v="US"/>
    <s v="US"/>
    <n v="5"/>
    <n v="1"/>
    <s v="subscriptions"/>
    <d v="2028-11-01T00:00:00"/>
    <d v="2015-08-13T00:00:00"/>
    <d v="2015-08-13T00:00:00"/>
    <n v="840"/>
    <n v="840"/>
    <n v="1400"/>
    <s v="PURCHASE"/>
    <x v="0"/>
    <n v="4630.47"/>
    <x v="1"/>
    <b v="0"/>
    <x v="0"/>
  </r>
  <r>
    <n v="964897225"/>
    <n v="964897225"/>
    <n v="5000"/>
    <n v="1275.6300000000001"/>
    <x v="101"/>
    <x v="941"/>
    <s v="walmart.com"/>
    <s v="US"/>
    <s v="US"/>
    <n v="2"/>
    <n v="1"/>
    <s v="online_retail"/>
    <d v="2019-06-01T00:00:00"/>
    <d v="2013-09-21T00:00:00"/>
    <d v="2013-09-21T00:00:00"/>
    <n v="249"/>
    <n v="249"/>
    <n v="42"/>
    <s v="PURCHASE"/>
    <x v="0"/>
    <n v="3724.37"/>
    <x v="1"/>
    <b v="0"/>
    <x v="0"/>
  </r>
  <r>
    <n v="522100051"/>
    <n v="522100051"/>
    <n v="5000"/>
    <n v="4372.96"/>
    <x v="331"/>
    <x v="13"/>
    <s v="Taco Bell "/>
    <s v="US"/>
    <s v="US"/>
    <n v="5"/>
    <n v="1"/>
    <s v="fastfood"/>
    <d v="2028-10-01T00:00:00"/>
    <d v="2015-04-17T00:00:00"/>
    <d v="2015-04-17T00:00:00"/>
    <n v="923"/>
    <n v="923"/>
    <n v="9167"/>
    <s v="ADDRESS_VERIFICATION"/>
    <x v="0"/>
    <n v="627.04"/>
    <x v="1"/>
    <b v="0"/>
    <x v="0"/>
  </r>
  <r>
    <n v="552072046"/>
    <n v="552072046"/>
    <n v="5000"/>
    <n v="4162.62"/>
    <x v="159"/>
    <x v="942"/>
    <s v="West End Beauty "/>
    <s v="US"/>
    <s v="US"/>
    <n v="9"/>
    <n v="1"/>
    <s v="personal care"/>
    <d v="2023-09-01T00:00:00"/>
    <d v="2015-03-02T00:00:00"/>
    <d v="2015-03-02T00:00:00"/>
    <n v="777"/>
    <n v="777"/>
    <n v="6368"/>
    <s v="PURCHASE"/>
    <x v="0"/>
    <n v="837.38"/>
    <x v="0"/>
    <b v="0"/>
    <x v="0"/>
  </r>
  <r>
    <n v="833054520"/>
    <n v="833054520"/>
    <n v="5000"/>
    <n v="3528.44"/>
    <x v="217"/>
    <x v="943"/>
    <s v="Quizno's "/>
    <s v="US"/>
    <s v="US"/>
    <n v="5"/>
    <n v="1"/>
    <s v="fastfood"/>
    <d v="2020-12-01T00:00:00"/>
    <d v="2006-12-28T00:00:00"/>
    <d v="2006-12-28T00:00:00"/>
    <n v="703"/>
    <n v="703"/>
    <n v="5815"/>
    <s v="PURCHASE"/>
    <x v="0"/>
    <n v="1471.56"/>
    <x v="0"/>
    <b v="0"/>
    <x v="0"/>
  </r>
  <r>
    <n v="561976918"/>
    <n v="561976918"/>
    <n v="5000"/>
    <n v="592.62"/>
    <x v="16"/>
    <x v="944"/>
    <s v="Fresh Flowers"/>
    <s v="US"/>
    <s v="US"/>
    <m/>
    <n v="8"/>
    <s v="online_gifts"/>
    <d v="2030-06-01T00:00:00"/>
    <d v="2015-11-21T00:00:00"/>
    <d v="2015-11-21T00:00:00"/>
    <n v="478"/>
    <n v="478"/>
    <n v="4834"/>
    <s v="PURCHASE"/>
    <x v="0"/>
    <n v="4407.38"/>
    <x v="1"/>
    <b v="0"/>
    <x v="0"/>
  </r>
  <r>
    <n v="235721673"/>
    <n v="235721673"/>
    <n v="5000"/>
    <n v="839.76"/>
    <x v="205"/>
    <x v="552"/>
    <s v="Regal Cinemas "/>
    <s v="US"/>
    <s v="US"/>
    <n v="5"/>
    <n v="1"/>
    <s v="entertainment"/>
    <d v="2031-11-01T00:00:00"/>
    <d v="2013-06-15T00:00:00"/>
    <d v="2016-03-10T00:00:00"/>
    <n v="634"/>
    <n v="634"/>
    <n v="5325"/>
    <s v="PURCHASE"/>
    <x v="0"/>
    <n v="4160.24"/>
    <x v="1"/>
    <b v="0"/>
    <x v="0"/>
  </r>
  <r>
    <n v="409283554"/>
    <n v="409283554"/>
    <n v="5000"/>
    <n v="4403"/>
    <x v="10"/>
    <x v="945"/>
    <s v="target.com"/>
    <s v="US"/>
    <s v="US"/>
    <n v="2"/>
    <n v="8"/>
    <s v="online_retail"/>
    <d v="2022-04-01T00:00:00"/>
    <d v="2015-08-07T00:00:00"/>
    <d v="2015-08-07T00:00:00"/>
    <n v="571"/>
    <n v="571"/>
    <n v="7165"/>
    <s v="PURCHASE"/>
    <x v="0"/>
    <n v="597"/>
    <x v="1"/>
    <b v="0"/>
    <x v="0"/>
  </r>
  <r>
    <n v="472317736"/>
    <n v="472317736"/>
    <n v="5000"/>
    <n v="1011.49"/>
    <x v="68"/>
    <x v="946"/>
    <s v="staples.com"/>
    <s v="US"/>
    <s v="US"/>
    <n v="9"/>
    <n v="1"/>
    <s v="online_retail"/>
    <d v="2021-03-01T00:00:00"/>
    <d v="2008-08-25T00:00:00"/>
    <d v="2016-11-17T00:00:00"/>
    <n v="618"/>
    <n v="618"/>
    <n v="7260"/>
    <s v="PURCHASE"/>
    <x v="0"/>
    <n v="3988.51"/>
    <x v="1"/>
    <b v="0"/>
    <x v="0"/>
  </r>
  <r>
    <n v="604134231"/>
    <n v="604134231"/>
    <n v="5000"/>
    <n v="785.69"/>
    <x v="190"/>
    <x v="947"/>
    <s v="staples.com"/>
    <s v="US"/>
    <s v="US"/>
    <n v="5"/>
    <n v="1"/>
    <s v="online_retail"/>
    <d v="2021-03-01T00:00:00"/>
    <d v="2012-08-18T00:00:00"/>
    <d v="2012-08-18T00:00:00"/>
    <n v="650"/>
    <n v="650"/>
    <n v="570"/>
    <s v="PURCHASE"/>
    <x v="0"/>
    <n v="4214.3100000000004"/>
    <x v="1"/>
    <b v="0"/>
    <x v="0"/>
  </r>
  <r>
    <n v="812328116"/>
    <n v="812328116"/>
    <n v="5000"/>
    <n v="3505.63"/>
    <x v="286"/>
    <x v="948"/>
    <s v="amazon.com"/>
    <s v="US"/>
    <s v="US"/>
    <n v="2"/>
    <n v="1"/>
    <s v="online_retail"/>
    <d v="2026-04-01T00:00:00"/>
    <d v="2011-05-20T00:00:00"/>
    <d v="2016-06-02T00:00:00"/>
    <n v="312"/>
    <n v="312"/>
    <n v="5335"/>
    <s v="PURCHASE"/>
    <x v="0"/>
    <n v="1494.37"/>
    <x v="1"/>
    <b v="0"/>
    <x v="0"/>
  </r>
  <r>
    <n v="584371485"/>
    <n v="584371485"/>
    <n v="5000"/>
    <n v="5000"/>
    <x v="80"/>
    <x v="949"/>
    <s v="target.com"/>
    <s v="US"/>
    <s v="US"/>
    <n v="2"/>
    <n v="1"/>
    <s v="online_retail"/>
    <d v="2030-05-01T00:00:00"/>
    <d v="2011-08-13T00:00:00"/>
    <d v="2011-08-13T00:00:00"/>
    <n v="443"/>
    <n v="443"/>
    <n v="5532"/>
    <s v="PURCHASE"/>
    <x v="0"/>
    <n v="0"/>
    <x v="1"/>
    <b v="0"/>
    <x v="0"/>
  </r>
  <r>
    <n v="737467182"/>
    <n v="737467182"/>
    <n v="5000"/>
    <n v="1821.83"/>
    <x v="53"/>
    <x v="950"/>
    <s v="McDonalds "/>
    <s v="US"/>
    <s v="US"/>
    <n v="9"/>
    <n v="1"/>
    <s v="fastfood"/>
    <d v="2025-11-01T00:00:00"/>
    <d v="2015-06-22T00:00:00"/>
    <d v="2015-06-22T00:00:00"/>
    <n v="752"/>
    <n v="752"/>
    <n v="3166"/>
    <s v="PURCHASE"/>
    <x v="1"/>
    <n v="3178.17"/>
    <x v="0"/>
    <b v="0"/>
    <x v="1"/>
  </r>
  <r>
    <n v="916276027"/>
    <n v="916276027"/>
    <n v="5000"/>
    <n v="4308.6099999999997"/>
    <x v="143"/>
    <x v="951"/>
    <s v="West End Beauty "/>
    <s v="US"/>
    <s v="US"/>
    <n v="5"/>
    <n v="1"/>
    <s v="personal care"/>
    <d v="2022-08-01T00:00:00"/>
    <d v="2015-10-14T00:00:00"/>
    <d v="2015-10-14T00:00:00"/>
    <n v="749"/>
    <n v="749"/>
    <n v="9458"/>
    <s v="REVERSAL"/>
    <x v="0"/>
    <n v="691.39"/>
    <x v="0"/>
    <b v="0"/>
    <x v="0"/>
  </r>
  <r>
    <n v="199820588"/>
    <n v="199820588"/>
    <n v="5000"/>
    <n v="4247.75"/>
    <x v="290"/>
    <x v="952"/>
    <s v="Dunkin' Donuts "/>
    <s v="US"/>
    <s v="US"/>
    <n v="9"/>
    <n v="1"/>
    <s v="fastfood"/>
    <d v="2022-11-01T00:00:00"/>
    <d v="2009-09-17T00:00:00"/>
    <d v="2009-09-17T00:00:00"/>
    <n v="789"/>
    <n v="789"/>
    <n v="3292"/>
    <s v="PURCHASE"/>
    <x v="0"/>
    <n v="752.25"/>
    <x v="0"/>
    <b v="0"/>
    <x v="0"/>
  </r>
  <r>
    <n v="386622009"/>
    <n v="386622009"/>
    <n v="5000"/>
    <n v="3659.63"/>
    <x v="116"/>
    <x v="953"/>
    <s v="Uber"/>
    <s v="US"/>
    <s v="US"/>
    <n v="9"/>
    <n v="1"/>
    <s v="rideshare"/>
    <d v="2031-06-01T00:00:00"/>
    <d v="2012-11-26T00:00:00"/>
    <d v="2016-05-24T00:00:00"/>
    <n v="852"/>
    <n v="852"/>
    <n v="7591"/>
    <s v="PURCHASE"/>
    <x v="0"/>
    <n v="1340.37"/>
    <x v="1"/>
    <b v="0"/>
    <x v="0"/>
  </r>
  <r>
    <n v="160743506"/>
    <n v="160743506"/>
    <n v="5000"/>
    <n v="5000"/>
    <x v="132"/>
    <x v="954"/>
    <s v="Play Store"/>
    <s v="US"/>
    <s v="US"/>
    <n v="5"/>
    <n v="1"/>
    <s v="mobileapps"/>
    <d v="2022-10-01T00:00:00"/>
    <d v="2014-03-03T00:00:00"/>
    <d v="2014-03-03T00:00:00"/>
    <n v="818"/>
    <n v="818"/>
    <n v="2139"/>
    <s v="PURCHASE"/>
    <x v="0"/>
    <n v="0"/>
    <x v="1"/>
    <b v="0"/>
    <x v="0"/>
  </r>
  <r>
    <n v="376921747"/>
    <n v="376921747"/>
    <n v="5000"/>
    <n v="665.78"/>
    <x v="335"/>
    <x v="955"/>
    <s v="amazon.com"/>
    <s v="US"/>
    <s v="US"/>
    <n v="5"/>
    <n v="1"/>
    <s v="online_retail"/>
    <d v="2029-07-01T00:00:00"/>
    <d v="2015-10-10T00:00:00"/>
    <d v="2015-10-10T00:00:00"/>
    <n v="843"/>
    <n v="843"/>
    <n v="3502"/>
    <s v="PURCHASE"/>
    <x v="0"/>
    <n v="4334.22"/>
    <x v="1"/>
    <b v="0"/>
    <x v="0"/>
  </r>
  <r>
    <n v="365836072"/>
    <n v="365836072"/>
    <n v="5000"/>
    <n v="4719.13"/>
    <x v="175"/>
    <x v="956"/>
    <s v="staples.com"/>
    <s v="US"/>
    <s v="US"/>
    <n v="9"/>
    <n v="8"/>
    <s v="online_retail"/>
    <d v="2019-09-01T00:00:00"/>
    <d v="2015-09-07T00:00:00"/>
    <d v="2015-09-07T00:00:00"/>
    <n v="577"/>
    <n v="577"/>
    <n v="4965"/>
    <s v="PURCHASE"/>
    <x v="0"/>
    <n v="280.87"/>
    <x v="1"/>
    <b v="0"/>
    <x v="0"/>
  </r>
  <r>
    <n v="847775270"/>
    <n v="847775270"/>
    <n v="5000"/>
    <n v="4817.25"/>
    <x v="28"/>
    <x v="957"/>
    <s v="amazon.com"/>
    <s v="US"/>
    <s v="US"/>
    <n v="80"/>
    <n v="1"/>
    <s v="online_retail"/>
    <d v="2030-06-01T00:00:00"/>
    <d v="2011-12-24T00:00:00"/>
    <d v="2011-12-24T00:00:00"/>
    <n v="181"/>
    <n v="181"/>
    <n v="6240"/>
    <s v="PURCHASE"/>
    <x v="0"/>
    <n v="182.75"/>
    <x v="1"/>
    <b v="0"/>
    <x v="0"/>
  </r>
  <r>
    <n v="344165159"/>
    <n v="344165159"/>
    <n v="5000"/>
    <n v="856.07"/>
    <x v="212"/>
    <x v="958"/>
    <s v="In-N-Out "/>
    <s v="US"/>
    <s v="US"/>
    <n v="9"/>
    <n v="1"/>
    <s v="fastfood"/>
    <d v="2024-03-01T00:00:00"/>
    <d v="2015-06-29T00:00:00"/>
    <d v="2015-06-29T00:00:00"/>
    <n v="632"/>
    <n v="632"/>
    <n v="539"/>
    <s v="PURCHASE"/>
    <x v="0"/>
    <n v="4143.93"/>
    <x v="0"/>
    <b v="0"/>
    <x v="0"/>
  </r>
  <r>
    <n v="235721673"/>
    <n v="235721673"/>
    <n v="5000"/>
    <n v="755.16"/>
    <x v="327"/>
    <x v="959"/>
    <s v="Regal Cinemas "/>
    <s v="US"/>
    <s v="US"/>
    <n v="9"/>
    <n v="1"/>
    <s v="entertainment"/>
    <d v="2023-12-01T00:00:00"/>
    <d v="2013-06-15T00:00:00"/>
    <d v="2016-09-18T00:00:00"/>
    <n v="634"/>
    <n v="634"/>
    <n v="5325"/>
    <s v="PURCHASE"/>
    <x v="0"/>
    <n v="4244.84"/>
    <x v="0"/>
    <b v="0"/>
    <x v="0"/>
  </r>
  <r>
    <n v="409283554"/>
    <n v="409283554"/>
    <n v="5000"/>
    <n v="3060.48"/>
    <x v="286"/>
    <x v="960"/>
    <s v="Shake Shack "/>
    <s v="US"/>
    <s v="US"/>
    <n v="5"/>
    <n v="8"/>
    <s v="fastfood"/>
    <d v="2030-08-01T00:00:00"/>
    <d v="2015-08-07T00:00:00"/>
    <d v="2015-08-07T00:00:00"/>
    <n v="571"/>
    <n v="571"/>
    <n v="7165"/>
    <s v="PURCHASE"/>
    <x v="0"/>
    <n v="1939.52"/>
    <x v="0"/>
    <b v="0"/>
    <x v="0"/>
  </r>
  <r>
    <n v="653254864"/>
    <n v="653254864"/>
    <n v="5000"/>
    <n v="4199.92"/>
    <x v="85"/>
    <x v="961"/>
    <s v="Domino's Pizza "/>
    <s v="US"/>
    <s v="US"/>
    <n v="5"/>
    <n v="8"/>
    <s v="fastfood"/>
    <d v="2031-12-01T00:00:00"/>
    <d v="2015-08-23T00:00:00"/>
    <d v="2015-08-23T00:00:00"/>
    <n v="850"/>
    <n v="850"/>
    <n v="7997"/>
    <s v="PURCHASE"/>
    <x v="0"/>
    <n v="800.08"/>
    <x v="0"/>
    <b v="0"/>
    <x v="0"/>
  </r>
  <r>
    <n v="985482987"/>
    <n v="985482987"/>
    <n v="5000"/>
    <n v="2231.98"/>
    <x v="336"/>
    <x v="448"/>
    <s v="EZ Putt Putt "/>
    <s v="US"/>
    <s v="US"/>
    <n v="5"/>
    <n v="1"/>
    <s v="entertainment"/>
    <d v="2022-07-01T00:00:00"/>
    <d v="2014-08-25T00:00:00"/>
    <d v="2014-08-25T00:00:00"/>
    <n v="963"/>
    <n v="963"/>
    <n v="368"/>
    <s v="PURCHASE"/>
    <x v="0"/>
    <n v="2768.02"/>
    <x v="0"/>
    <b v="0"/>
    <x v="0"/>
  </r>
  <r>
    <n v="838085703"/>
    <n v="838085703"/>
    <n v="5000"/>
    <n v="1137.6199999999999"/>
    <x v="254"/>
    <x v="962"/>
    <s v="Uber"/>
    <s v="US"/>
    <s v="US"/>
    <n v="9"/>
    <n v="1"/>
    <s v="rideshare"/>
    <d v="2025-10-01T00:00:00"/>
    <d v="2015-09-24T00:00:00"/>
    <d v="2016-06-06T00:00:00"/>
    <n v="625"/>
    <n v="625"/>
    <n v="4062"/>
    <s v="PURCHASE"/>
    <x v="0"/>
    <n v="3862.38"/>
    <x v="1"/>
    <b v="0"/>
    <x v="0"/>
  </r>
  <r>
    <n v="775783821"/>
    <n v="775783821"/>
    <n v="5000"/>
    <n v="1459.36"/>
    <x v="121"/>
    <x v="297"/>
    <s v="target.com"/>
    <s v="US"/>
    <s v="US"/>
    <n v="5"/>
    <n v="1"/>
    <s v="online_retail"/>
    <d v="2026-06-01T00:00:00"/>
    <d v="2009-06-03T00:00:00"/>
    <d v="2009-06-03T00:00:00"/>
    <n v="991"/>
    <n v="991"/>
    <n v="6822"/>
    <s v="PURCHASE"/>
    <x v="0"/>
    <n v="3540.64"/>
    <x v="1"/>
    <b v="0"/>
    <x v="0"/>
  </r>
  <r>
    <n v="231679743"/>
    <n v="231679743"/>
    <n v="5000"/>
    <n v="4482.43"/>
    <x v="328"/>
    <x v="963"/>
    <s v="Shell Gas "/>
    <s v="US"/>
    <s v="US"/>
    <n v="5"/>
    <n v="8"/>
    <s v="fuel"/>
    <d v="2026-05-01T00:00:00"/>
    <d v="2015-03-06T00:00:00"/>
    <d v="2015-03-06T00:00:00"/>
    <n v="494"/>
    <n v="494"/>
    <n v="8967"/>
    <s v="PURCHASE"/>
    <x v="0"/>
    <n v="517.57000000000005"/>
    <x v="0"/>
    <b v="0"/>
    <x v="0"/>
  </r>
  <r>
    <n v="115214830"/>
    <n v="115214830"/>
    <n v="5000"/>
    <n v="1917.67"/>
    <x v="328"/>
    <x v="964"/>
    <s v="South Steakhouse "/>
    <s v="US"/>
    <s v="US"/>
    <m/>
    <n v="1"/>
    <s v="food"/>
    <d v="2030-09-01T00:00:00"/>
    <d v="2015-06-11T00:00:00"/>
    <d v="2016-01-20T00:00:00"/>
    <n v="422"/>
    <n v="422"/>
    <n v="1605"/>
    <s v="PURCHASE"/>
    <x v="0"/>
    <n v="3082.33"/>
    <x v="0"/>
    <b v="0"/>
    <x v="0"/>
  </r>
  <r>
    <n v="460693069"/>
    <n v="460693069"/>
    <n v="5000"/>
    <n v="3154.5"/>
    <x v="157"/>
    <x v="965"/>
    <s v="Mobil Gas "/>
    <s v="US"/>
    <s v="US"/>
    <n v="9"/>
    <n v="1"/>
    <s v="fuel"/>
    <d v="2020-05-01T00:00:00"/>
    <d v="2013-05-27T00:00:00"/>
    <d v="2016-06-25T00:00:00"/>
    <n v="582"/>
    <n v="582"/>
    <n v="3577"/>
    <s v="PURCHASE"/>
    <x v="0"/>
    <n v="1845.5"/>
    <x v="0"/>
    <b v="0"/>
    <x v="0"/>
  </r>
  <r>
    <n v="285585854"/>
    <n v="285585854"/>
    <n v="5000"/>
    <n v="640.26"/>
    <x v="337"/>
    <x v="966"/>
    <s v="South Steakhouse "/>
    <s v="US"/>
    <s v="US"/>
    <n v="9"/>
    <n v="1"/>
    <s v="food"/>
    <d v="2026-03-01T00:00:00"/>
    <d v="2015-06-18T00:00:00"/>
    <d v="2015-06-18T00:00:00"/>
    <n v="571"/>
    <n v="571"/>
    <n v="4913"/>
    <s v="PURCHASE"/>
    <x v="0"/>
    <n v="4359.74"/>
    <x v="0"/>
    <b v="0"/>
    <x v="0"/>
  </r>
  <r>
    <n v="694507173"/>
    <n v="694507173"/>
    <n v="5000"/>
    <n v="1513.37"/>
    <x v="134"/>
    <x v="967"/>
    <s v="Boston Cafe "/>
    <s v="US"/>
    <s v="US"/>
    <n v="9"/>
    <n v="1"/>
    <s v="food"/>
    <d v="2024-10-01T00:00:00"/>
    <d v="2014-02-05T00:00:00"/>
    <d v="2014-02-05T00:00:00"/>
    <n v="513"/>
    <n v="513"/>
    <n v="3816"/>
    <s v="PURCHASE"/>
    <x v="0"/>
    <n v="3486.63"/>
    <x v="0"/>
    <b v="0"/>
    <x v="0"/>
  </r>
  <r>
    <n v="543818466"/>
    <n v="543818466"/>
    <n v="5000"/>
    <n v="4626"/>
    <x v="223"/>
    <x v="968"/>
    <s v="Franks Pub "/>
    <s v="US"/>
    <s v="US"/>
    <n v="5"/>
    <n v="8"/>
    <s v="food"/>
    <d v="2021-06-01T00:00:00"/>
    <d v="2015-06-27T00:00:00"/>
    <d v="2016-09-20T00:00:00"/>
    <n v="721"/>
    <n v="721"/>
    <n v="4306"/>
    <s v="PURCHASE"/>
    <x v="0"/>
    <n v="374"/>
    <x v="0"/>
    <b v="0"/>
    <x v="0"/>
  </r>
  <r>
    <n v="656182594"/>
    <n v="656182594"/>
    <n v="5000"/>
    <n v="4151.3100000000004"/>
    <x v="253"/>
    <x v="969"/>
    <s v="Shell Gas "/>
    <m/>
    <m/>
    <n v="9"/>
    <n v="1"/>
    <s v="fuel"/>
    <d v="2027-05-01T00:00:00"/>
    <d v="2013-09-16T00:00:00"/>
    <d v="2013-09-16T00:00:00"/>
    <n v="453"/>
    <n v="453"/>
    <n v="5361"/>
    <s v="PURCHASE"/>
    <x v="0"/>
    <n v="848.69"/>
    <x v="0"/>
    <b v="0"/>
    <x v="0"/>
  </r>
  <r>
    <n v="812328116"/>
    <n v="812328116"/>
    <n v="5000"/>
    <n v="2419.86"/>
    <x v="338"/>
    <x v="970"/>
    <s v="ebay.com"/>
    <s v="US"/>
    <s v="US"/>
    <n v="9"/>
    <n v="1"/>
    <s v="online_retail"/>
    <d v="2032-01-01T00:00:00"/>
    <d v="2011-05-20T00:00:00"/>
    <d v="2016-01-16T00:00:00"/>
    <n v="312"/>
    <n v="312"/>
    <n v="5335"/>
    <s v="PURCHASE"/>
    <x v="0"/>
    <n v="2580.14"/>
    <x v="1"/>
    <b v="0"/>
    <x v="0"/>
  </r>
  <r>
    <n v="979187005"/>
    <n v="979187005"/>
    <n v="5000"/>
    <n v="2019.07"/>
    <x v="176"/>
    <x v="971"/>
    <s v="Ray's Fries "/>
    <s v="US"/>
    <s v="US"/>
    <n v="5"/>
    <n v="1"/>
    <s v="food"/>
    <d v="2029-10-01T00:00:00"/>
    <d v="2015-03-16T00:00:00"/>
    <d v="2016-07-22T00:00:00"/>
    <n v="741"/>
    <n v="741"/>
    <n v="2315"/>
    <s v="PURCHASE"/>
    <x v="0"/>
    <n v="2980.93"/>
    <x v="0"/>
    <b v="0"/>
    <x v="0"/>
  </r>
  <r>
    <n v="715145398"/>
    <n v="715145398"/>
    <n v="5000"/>
    <n v="2637.29"/>
    <x v="171"/>
    <x v="13"/>
    <s v="Best Bistro "/>
    <s v="US"/>
    <s v="US"/>
    <n v="9"/>
    <n v="1"/>
    <s v="food"/>
    <d v="2024-01-01T00:00:00"/>
    <d v="2008-09-14T00:00:00"/>
    <d v="2016-05-29T00:00:00"/>
    <n v="861"/>
    <n v="861"/>
    <n v="7264"/>
    <s v="ADDRESS_VERIFICATION"/>
    <x v="0"/>
    <n v="2362.71"/>
    <x v="1"/>
    <b v="0"/>
    <x v="0"/>
  </r>
  <r>
    <n v="806338307"/>
    <n v="806338307"/>
    <n v="2500"/>
    <n v="2395.04"/>
    <x v="211"/>
    <x v="972"/>
    <s v="Krispy Kreme "/>
    <s v="US"/>
    <s v="US"/>
    <n v="5"/>
    <n v="1"/>
    <s v="fastfood"/>
    <d v="2029-10-01T00:00:00"/>
    <d v="2014-04-14T00:00:00"/>
    <d v="2014-04-14T00:00:00"/>
    <n v="993"/>
    <n v="993"/>
    <n v="1225"/>
    <s v="PURCHASE"/>
    <x v="0"/>
    <n v="104.96"/>
    <x v="0"/>
    <b v="0"/>
    <x v="0"/>
  </r>
  <r>
    <n v="763201731"/>
    <n v="763201731"/>
    <n v="2500"/>
    <n v="1499.4"/>
    <x v="339"/>
    <x v="973"/>
    <s v="walmart.com"/>
    <s v="US"/>
    <s v="US"/>
    <n v="5"/>
    <n v="1"/>
    <s v="online_retail"/>
    <d v="2019-05-01T00:00:00"/>
    <d v="2014-12-16T00:00:00"/>
    <d v="2016-04-16T00:00:00"/>
    <n v="348"/>
    <n v="348"/>
    <n v="4161"/>
    <s v="PURCHASE"/>
    <x v="0"/>
    <n v="1000.6"/>
    <x v="1"/>
    <b v="0"/>
    <x v="0"/>
  </r>
  <r>
    <n v="936339359"/>
    <n v="936339359"/>
    <n v="2500"/>
    <n v="352.65"/>
    <x v="137"/>
    <x v="974"/>
    <s v="staples.com"/>
    <s v="US"/>
    <s v="US"/>
    <n v="5"/>
    <n v="1"/>
    <s v="online_retail"/>
    <d v="2020-09-01T00:00:00"/>
    <d v="2010-11-09T00:00:00"/>
    <d v="2013-04-29T00:00:00"/>
    <n v="650"/>
    <n v="650"/>
    <n v="4168"/>
    <s v="PURCHASE"/>
    <x v="0"/>
    <n v="2147.35"/>
    <x v="1"/>
    <b v="0"/>
    <x v="0"/>
  </r>
  <r>
    <n v="791188211"/>
    <n v="791188211"/>
    <n v="2500"/>
    <n v="698.34"/>
    <x v="164"/>
    <x v="846"/>
    <s v="Apple iTunes"/>
    <s v="US"/>
    <s v="US"/>
    <n v="9"/>
    <n v="1"/>
    <s v="mobileapps"/>
    <d v="2031-03-01T00:00:00"/>
    <d v="2015-10-28T00:00:00"/>
    <d v="2015-10-28T00:00:00"/>
    <n v="608"/>
    <n v="608"/>
    <n v="2151"/>
    <s v="PURCHASE"/>
    <x v="0"/>
    <n v="1801.66"/>
    <x v="1"/>
    <b v="0"/>
    <x v="0"/>
  </r>
  <r>
    <n v="657601935"/>
    <n v="657601935"/>
    <n v="2500"/>
    <n v="1146.3399999999999"/>
    <x v="108"/>
    <x v="975"/>
    <s v="Blue Mountain eCards"/>
    <s v="US"/>
    <s v="US"/>
    <n v="9"/>
    <n v="1"/>
    <s v="online_gifts"/>
    <d v="2029-05-01T00:00:00"/>
    <d v="2014-12-25T00:00:00"/>
    <d v="2016-04-15T00:00:00"/>
    <n v="824"/>
    <n v="824"/>
    <n v="5880"/>
    <s v="REVERSAL"/>
    <x v="0"/>
    <n v="1353.66"/>
    <x v="1"/>
    <b v="0"/>
    <x v="0"/>
  </r>
  <r>
    <n v="428892294"/>
    <n v="428892294"/>
    <n v="2500"/>
    <n v="2250.13"/>
    <x v="298"/>
    <x v="976"/>
    <s v="Fresh Flowers"/>
    <s v="US"/>
    <s v="US"/>
    <n v="2"/>
    <n v="1"/>
    <s v="online_gifts"/>
    <d v="2020-06-01T00:00:00"/>
    <d v="2014-05-24T00:00:00"/>
    <d v="2016-08-02T00:00:00"/>
    <n v="654"/>
    <n v="654"/>
    <n v="4737"/>
    <s v="PURCHASE"/>
    <x v="0"/>
    <n v="249.87"/>
    <x v="1"/>
    <b v="0"/>
    <x v="0"/>
  </r>
  <r>
    <n v="206424084"/>
    <n v="206424084"/>
    <n v="2500"/>
    <n v="1616.97"/>
    <x v="207"/>
    <x v="977"/>
    <s v="Uber"/>
    <s v="US"/>
    <s v="US"/>
    <n v="5"/>
    <n v="1"/>
    <s v="rideshare"/>
    <d v="2030-10-01T00:00:00"/>
    <d v="2014-08-09T00:00:00"/>
    <d v="2014-08-09T00:00:00"/>
    <n v="521"/>
    <n v="521"/>
    <n v="9125"/>
    <s v="PURCHASE"/>
    <x v="0"/>
    <n v="883.03"/>
    <x v="1"/>
    <b v="0"/>
    <x v="0"/>
  </r>
  <r>
    <n v="351357592"/>
    <n v="351357592"/>
    <n v="2500"/>
    <n v="2229.11"/>
    <x v="115"/>
    <x v="978"/>
    <s v="oldnavy.com"/>
    <s v="US"/>
    <s v="US"/>
    <n v="5"/>
    <n v="1"/>
    <s v="online_retail"/>
    <d v="2028-01-01T00:00:00"/>
    <d v="2013-12-09T00:00:00"/>
    <d v="2013-12-09T00:00:00"/>
    <n v="964"/>
    <n v="964"/>
    <n v="5206"/>
    <s v="PURCHASE"/>
    <x v="0"/>
    <n v="270.89"/>
    <x v="1"/>
    <b v="0"/>
    <x v="0"/>
  </r>
  <r>
    <n v="497682613"/>
    <n v="497682613"/>
    <n v="2500"/>
    <n v="737.58"/>
    <x v="117"/>
    <x v="979"/>
    <s v="Uber"/>
    <s v="US"/>
    <s v="US"/>
    <n v="5"/>
    <n v="1"/>
    <s v="rideshare"/>
    <d v="2028-11-01T00:00:00"/>
    <d v="2013-02-12T00:00:00"/>
    <d v="2013-02-12T00:00:00"/>
    <n v="838"/>
    <n v="838"/>
    <n v="9982"/>
    <s v="PURCHASE"/>
    <x v="0"/>
    <n v="1762.42"/>
    <x v="1"/>
    <b v="0"/>
    <x v="0"/>
  </r>
  <r>
    <n v="545561356"/>
    <n v="545561356"/>
    <n v="2500"/>
    <n v="199.18"/>
    <x v="212"/>
    <x v="980"/>
    <s v="Walgreens "/>
    <s v="US"/>
    <s v="US"/>
    <n v="5"/>
    <n v="1"/>
    <s v="health"/>
    <d v="2028-11-01T00:00:00"/>
    <d v="2014-04-03T00:00:00"/>
    <d v="2014-04-03T00:00:00"/>
    <n v="842"/>
    <n v="842"/>
    <n v="4590"/>
    <s v="PURCHASE"/>
    <x v="0"/>
    <n v="2300.8200000000002"/>
    <x v="0"/>
    <b v="0"/>
    <x v="0"/>
  </r>
  <r>
    <n v="936339359"/>
    <n v="936339359"/>
    <n v="2500"/>
    <n v="1694.14"/>
    <x v="33"/>
    <x v="981"/>
    <s v="AMC "/>
    <s v="US"/>
    <s v="US"/>
    <n v="5"/>
    <n v="8"/>
    <s v="entertainment"/>
    <d v="2025-07-01T00:00:00"/>
    <d v="2010-11-09T00:00:00"/>
    <d v="2013-04-29T00:00:00"/>
    <n v="650"/>
    <n v="650"/>
    <n v="4168"/>
    <s v="PURCHASE"/>
    <x v="0"/>
    <n v="805.86"/>
    <x v="0"/>
    <b v="0"/>
    <x v="0"/>
  </r>
  <r>
    <n v="392264564"/>
    <n v="392264564"/>
    <n v="2500"/>
    <n v="337.12"/>
    <x v="246"/>
    <x v="982"/>
    <s v="In-N-Out "/>
    <s v="US"/>
    <s v="US"/>
    <n v="2"/>
    <n v="1"/>
    <s v="fastfood"/>
    <d v="2023-04-01T00:00:00"/>
    <d v="2012-05-06T00:00:00"/>
    <d v="2012-05-06T00:00:00"/>
    <n v="635"/>
    <n v="635"/>
    <n v="8001"/>
    <s v="REVERSAL"/>
    <x v="0"/>
    <n v="2162.88"/>
    <x v="0"/>
    <b v="0"/>
    <x v="0"/>
  </r>
  <r>
    <n v="327641742"/>
    <n v="327641742"/>
    <n v="2500"/>
    <n v="346.11"/>
    <x v="298"/>
    <x v="983"/>
    <s v="WSC "/>
    <s v="US"/>
    <s v="US"/>
    <n v="5"/>
    <n v="1"/>
    <s v="health"/>
    <d v="2026-09-01T00:00:00"/>
    <d v="2015-11-19T00:00:00"/>
    <d v="2016-07-24T00:00:00"/>
    <n v="124"/>
    <n v="124"/>
    <n v="2153"/>
    <s v="PURCHASE"/>
    <x v="0"/>
    <n v="2153.89"/>
    <x v="1"/>
    <b v="0"/>
    <x v="0"/>
  </r>
  <r>
    <n v="719873381"/>
    <n v="719873381"/>
    <n v="2500"/>
    <n v="1430.24"/>
    <x v="6"/>
    <x v="984"/>
    <s v="Boost Mobile "/>
    <s v="US"/>
    <s v="US"/>
    <n v="9"/>
    <n v="1"/>
    <s v="cable/phone"/>
    <d v="2031-12-01T00:00:00"/>
    <d v="2015-12-22T00:00:00"/>
    <d v="2016-07-23T00:00:00"/>
    <n v="986"/>
    <n v="986"/>
    <n v="2242"/>
    <s v="PURCHASE"/>
    <x v="0"/>
    <n v="1069.76"/>
    <x v="1"/>
    <b v="0"/>
    <x v="0"/>
  </r>
  <r>
    <n v="468802073"/>
    <n v="468802073"/>
    <n v="2500"/>
    <n v="2233.44"/>
    <x v="168"/>
    <x v="985"/>
    <s v="Shell Gas "/>
    <s v="US"/>
    <s v="US"/>
    <n v="5"/>
    <n v="1"/>
    <s v="fuel"/>
    <d v="2030-11-01T00:00:00"/>
    <d v="2015-07-08T00:00:00"/>
    <d v="2015-07-08T00:00:00"/>
    <n v="496"/>
    <n v="496"/>
    <n v="7582"/>
    <s v="PURCHASE"/>
    <x v="0"/>
    <n v="266.56"/>
    <x v="0"/>
    <b v="0"/>
    <x v="0"/>
  </r>
  <r>
    <n v="610713467"/>
    <n v="610713467"/>
    <n v="2500"/>
    <n v="2164.4499999999998"/>
    <x v="167"/>
    <x v="986"/>
    <s v="Washington Times"/>
    <s v="US"/>
    <s v="US"/>
    <n v="90"/>
    <n v="1"/>
    <s v="subscriptions"/>
    <d v="2030-12-01T00:00:00"/>
    <d v="2015-12-25T00:00:00"/>
    <d v="2016-01-18T00:00:00"/>
    <n v="294"/>
    <n v="294"/>
    <n v="2319"/>
    <s v="PURCHASE"/>
    <x v="0"/>
    <n v="335.55"/>
    <x v="0"/>
    <b v="0"/>
    <x v="0"/>
  </r>
  <r>
    <n v="352733468"/>
    <n v="352733468"/>
    <n v="2500"/>
    <n v="1810.37"/>
    <x v="305"/>
    <x v="987"/>
    <s v="westelm.com"/>
    <s v="US"/>
    <s v="US"/>
    <n v="5"/>
    <n v="8"/>
    <s v="furniture"/>
    <d v="2026-10-01T00:00:00"/>
    <d v="2009-12-11T00:00:00"/>
    <d v="2009-12-11T00:00:00"/>
    <n v="610"/>
    <n v="610"/>
    <n v="8518"/>
    <s v="PURCHASE"/>
    <x v="0"/>
    <n v="689.63"/>
    <x v="0"/>
    <b v="0"/>
    <x v="0"/>
  </r>
  <r>
    <n v="428892294"/>
    <n v="428892294"/>
    <n v="2500"/>
    <n v="1585.15"/>
    <x v="182"/>
    <x v="988"/>
    <s v="Next Day Online Services"/>
    <s v="US"/>
    <s v="US"/>
    <n v="9"/>
    <n v="8"/>
    <s v="online_gifts"/>
    <d v="2032-01-01T00:00:00"/>
    <d v="2014-05-24T00:00:00"/>
    <d v="2016-05-02T00:00:00"/>
    <n v="654"/>
    <n v="654"/>
    <n v="4737"/>
    <s v="PURCHASE"/>
    <x v="0"/>
    <n v="914.85"/>
    <x v="1"/>
    <b v="0"/>
    <x v="0"/>
  </r>
  <r>
    <n v="824423647"/>
    <n v="824423647"/>
    <n v="2500"/>
    <n v="528.03"/>
    <x v="21"/>
    <x v="670"/>
    <s v="ebay.com"/>
    <s v="US"/>
    <s v="US"/>
    <n v="9"/>
    <n v="1"/>
    <s v="online_retail"/>
    <d v="2031-11-01T00:00:00"/>
    <d v="2014-08-22T00:00:00"/>
    <d v="2016-01-27T00:00:00"/>
    <n v="226"/>
    <n v="226"/>
    <n v="6606"/>
    <s v="PURCHASE"/>
    <x v="0"/>
    <n v="1971.97"/>
    <x v="1"/>
    <b v="0"/>
    <x v="0"/>
  </r>
  <r>
    <n v="824953960"/>
    <n v="824953960"/>
    <n v="2500"/>
    <n v="1296.42"/>
    <x v="133"/>
    <x v="989"/>
    <s v="American Airlines"/>
    <s v="US"/>
    <s v="US"/>
    <n v="2"/>
    <n v="1"/>
    <s v="airline"/>
    <d v="2027-10-01T00:00:00"/>
    <d v="2012-03-22T00:00:00"/>
    <d v="2016-01-25T00:00:00"/>
    <n v="716"/>
    <n v="716"/>
    <n v="1124"/>
    <s v="PURCHASE"/>
    <x v="0"/>
    <n v="1203.58"/>
    <x v="1"/>
    <b v="0"/>
    <x v="0"/>
  </r>
  <r>
    <n v="743751772"/>
    <n v="743751772"/>
    <n v="2500"/>
    <n v="857.99"/>
    <x v="201"/>
    <x v="990"/>
    <s v="Lyft"/>
    <s v="US"/>
    <s v="US"/>
    <n v="9"/>
    <n v="1"/>
    <s v="rideshare"/>
    <d v="2030-11-01T00:00:00"/>
    <d v="2013-10-13T00:00:00"/>
    <d v="2013-10-13T00:00:00"/>
    <n v="327"/>
    <n v="327"/>
    <n v="6541"/>
    <s v="PURCHASE"/>
    <x v="0"/>
    <n v="1642.01"/>
    <x v="1"/>
    <b v="0"/>
    <x v="0"/>
  </r>
  <r>
    <n v="417549733"/>
    <n v="417549733"/>
    <n v="2500"/>
    <n v="1810.54"/>
    <x v="340"/>
    <x v="991"/>
    <s v="amazon.com"/>
    <s v="US"/>
    <s v="US"/>
    <n v="5"/>
    <n v="8"/>
    <s v="online_retail"/>
    <d v="2024-05-01T00:00:00"/>
    <d v="2015-02-16T00:00:00"/>
    <d v="2016-06-25T00:00:00"/>
    <n v="475"/>
    <n v="475"/>
    <n v="0"/>
    <s v="PURCHASE"/>
    <x v="0"/>
    <n v="689.46"/>
    <x v="1"/>
    <b v="0"/>
    <x v="0"/>
  </r>
  <r>
    <n v="919132339"/>
    <n v="919132339"/>
    <n v="2500"/>
    <n v="1509.8"/>
    <x v="205"/>
    <x v="992"/>
    <s v="Walgreens "/>
    <s v="US"/>
    <s v="US"/>
    <n v="9"/>
    <n v="1"/>
    <s v="health"/>
    <d v="2030-07-01T00:00:00"/>
    <d v="2014-12-15T00:00:00"/>
    <d v="2014-12-15T00:00:00"/>
    <n v="893"/>
    <n v="893"/>
    <n v="33"/>
    <s v="PURCHASE"/>
    <x v="1"/>
    <n v="990.2"/>
    <x v="0"/>
    <b v="0"/>
    <x v="1"/>
  </r>
  <r>
    <n v="854435901"/>
    <n v="854435901"/>
    <n v="2500"/>
    <n v="1520.25"/>
    <x v="247"/>
    <x v="993"/>
    <s v="Minneapolis News"/>
    <s v="US"/>
    <s v="US"/>
    <n v="5"/>
    <n v="1"/>
    <s v="subscriptions"/>
    <d v="2020-07-01T00:00:00"/>
    <d v="2015-03-18T00:00:00"/>
    <d v="2015-03-18T00:00:00"/>
    <n v="129"/>
    <n v="129"/>
    <n v="9457"/>
    <s v="PURCHASE"/>
    <x v="0"/>
    <n v="979.75"/>
    <x v="1"/>
    <b v="0"/>
    <x v="0"/>
  </r>
  <r>
    <n v="719873381"/>
    <n v="719873381"/>
    <n v="2500"/>
    <n v="642.80999999999995"/>
    <x v="317"/>
    <x v="994"/>
    <s v="In-N-Out "/>
    <s v="US"/>
    <s v="US"/>
    <n v="9"/>
    <n v="8"/>
    <s v="fastfood"/>
    <d v="2026-12-01T00:00:00"/>
    <d v="2015-12-22T00:00:00"/>
    <d v="2016-06-14T00:00:00"/>
    <n v="986"/>
    <n v="986"/>
    <n v="2242"/>
    <s v="PURCHASE"/>
    <x v="1"/>
    <n v="1857.19"/>
    <x v="0"/>
    <b v="0"/>
    <x v="1"/>
  </r>
  <r>
    <n v="795062501"/>
    <n v="795062501"/>
    <n v="2500"/>
    <n v="667.6"/>
    <x v="126"/>
    <x v="995"/>
    <s v="Blue Mountain eCards"/>
    <s v="US"/>
    <s v="US"/>
    <n v="5"/>
    <n v="8"/>
    <s v="online_gifts"/>
    <d v="2024-07-01T00:00:00"/>
    <d v="2015-12-25T00:00:00"/>
    <d v="2015-12-25T00:00:00"/>
    <n v="740"/>
    <n v="740"/>
    <n v="193"/>
    <s v="PURCHASE"/>
    <x v="0"/>
    <n v="1832.4"/>
    <x v="1"/>
    <b v="0"/>
    <x v="0"/>
  </r>
  <r>
    <n v="972633729"/>
    <n v="972633729"/>
    <n v="2500"/>
    <n v="1339.57"/>
    <x v="68"/>
    <x v="996"/>
    <s v="Taco Bell "/>
    <s v="US"/>
    <s v="US"/>
    <n v="90"/>
    <n v="1"/>
    <s v="fastfood"/>
    <d v="2026-05-01T00:00:00"/>
    <d v="2015-11-01T00:00:00"/>
    <d v="2015-11-01T00:00:00"/>
    <n v="628"/>
    <n v="628"/>
    <n v="5460"/>
    <s v="PURCHASE"/>
    <x v="0"/>
    <n v="1160.43"/>
    <x v="0"/>
    <b v="0"/>
    <x v="0"/>
  </r>
  <r>
    <n v="515888928"/>
    <n v="515888928"/>
    <n v="2500"/>
    <n v="606.69000000000005"/>
    <x v="132"/>
    <x v="997"/>
    <s v="Hyatt House "/>
    <s v="US"/>
    <s v="US"/>
    <n v="2"/>
    <n v="1"/>
    <s v="hotels"/>
    <d v="2023-07-01T00:00:00"/>
    <d v="2010-12-16T00:00:00"/>
    <d v="2010-12-16T00:00:00"/>
    <n v="481"/>
    <n v="481"/>
    <n v="1521"/>
    <s v="PURCHASE"/>
    <x v="0"/>
    <n v="1893.31"/>
    <x v="1"/>
    <b v="0"/>
    <x v="0"/>
  </r>
  <r>
    <n v="158848043"/>
    <n v="158848043"/>
    <n v="2500"/>
    <n v="292.17"/>
    <x v="200"/>
    <x v="998"/>
    <s v="target.com"/>
    <s v="US"/>
    <s v="US"/>
    <n v="9"/>
    <n v="1"/>
    <s v="online_retail"/>
    <d v="2027-10-01T00:00:00"/>
    <d v="2015-04-25T00:00:00"/>
    <d v="2015-04-25T00:00:00"/>
    <n v="153"/>
    <n v="153"/>
    <n v="8894"/>
    <s v="PURCHASE"/>
    <x v="0"/>
    <n v="2207.83"/>
    <x v="1"/>
    <b v="0"/>
    <x v="0"/>
  </r>
  <r>
    <n v="964061185"/>
    <n v="964061185"/>
    <n v="2500"/>
    <n v="591.38"/>
    <x v="135"/>
    <x v="13"/>
    <s v="alibaba.com"/>
    <s v="US"/>
    <s v="US"/>
    <n v="5"/>
    <n v="1"/>
    <s v="online_retail"/>
    <d v="2018-12-01T00:00:00"/>
    <d v="2014-05-29T00:00:00"/>
    <d v="2014-05-29T00:00:00"/>
    <n v="283"/>
    <n v="283"/>
    <n v="6575"/>
    <s v="ADDRESS_VERIFICATION"/>
    <x v="0"/>
    <n v="1908.62"/>
    <x v="1"/>
    <b v="0"/>
    <x v="0"/>
  </r>
  <r>
    <n v="394349187"/>
    <n v="394349187"/>
    <n v="2500"/>
    <n v="523.29"/>
    <x v="62"/>
    <x v="999"/>
    <s v="1st Sandwitch Bar "/>
    <s v="US"/>
    <s v="US"/>
    <n v="2"/>
    <n v="1"/>
    <s v="food"/>
    <d v="2031-12-01T00:00:00"/>
    <d v="2013-11-18T00:00:00"/>
    <d v="2013-11-18T00:00:00"/>
    <n v="381"/>
    <n v="381"/>
    <n v="8880"/>
    <s v="PURCHASE"/>
    <x v="0"/>
    <n v="1976.71"/>
    <x v="0"/>
    <b v="0"/>
    <x v="0"/>
  </r>
  <r>
    <n v="743751772"/>
    <n v="743751772"/>
    <n v="2500"/>
    <n v="1726.54"/>
    <x v="38"/>
    <x v="1000"/>
    <s v="netflix.com"/>
    <s v="US"/>
    <s v="US"/>
    <n v="2"/>
    <n v="1"/>
    <s v="online_subscriptions"/>
    <d v="2022-02-01T00:00:00"/>
    <d v="2013-10-13T00:00:00"/>
    <d v="2013-10-13T00:00:00"/>
    <n v="327"/>
    <n v="327"/>
    <n v="6541"/>
    <s v="PURCHASE"/>
    <x v="0"/>
    <n v="773.46"/>
    <x v="1"/>
    <b v="0"/>
    <x v="0"/>
  </r>
  <r>
    <n v="687900697"/>
    <n v="687900697"/>
    <n v="2500"/>
    <n v="2135.17"/>
    <x v="147"/>
    <x v="1001"/>
    <s v="Lyft"/>
    <s v="US"/>
    <s v="US"/>
    <n v="9"/>
    <n v="8"/>
    <s v="rideshare"/>
    <d v="2021-09-01T00:00:00"/>
    <d v="2013-11-08T00:00:00"/>
    <d v="2013-11-08T00:00:00"/>
    <n v="109"/>
    <n v="109"/>
    <n v="6899"/>
    <s v="PURCHASE"/>
    <x v="0"/>
    <n v="364.83"/>
    <x v="1"/>
    <b v="0"/>
    <x v="0"/>
  </r>
  <r>
    <n v="428892294"/>
    <n v="428892294"/>
    <n v="2500"/>
    <n v="756.37"/>
    <x v="142"/>
    <x v="1002"/>
    <s v="Fresh eCards"/>
    <s v="US"/>
    <s v="US"/>
    <n v="9"/>
    <n v="8"/>
    <s v="online_gifts"/>
    <d v="2023-02-01T00:00:00"/>
    <d v="2014-05-24T00:00:00"/>
    <d v="2016-08-02T00:00:00"/>
    <n v="654"/>
    <n v="654"/>
    <n v="4737"/>
    <s v="PURCHASE"/>
    <x v="0"/>
    <n v="1743.63"/>
    <x v="1"/>
    <b v="0"/>
    <x v="0"/>
  </r>
  <r>
    <n v="366771685"/>
    <n v="366771685"/>
    <n v="2500"/>
    <n v="1959.42"/>
    <x v="14"/>
    <x v="1003"/>
    <s v="Mobile eCards"/>
    <s v="US"/>
    <s v="US"/>
    <n v="2"/>
    <n v="1"/>
    <s v="online_gifts"/>
    <d v="2024-12-01T00:00:00"/>
    <d v="2013-04-27T00:00:00"/>
    <d v="2013-04-27T00:00:00"/>
    <n v="367"/>
    <n v="367"/>
    <n v="40"/>
    <s v="PURCHASE"/>
    <x v="0"/>
    <n v="540.58000000000004"/>
    <x v="1"/>
    <b v="0"/>
    <x v="0"/>
  </r>
  <r>
    <n v="525692763"/>
    <n v="525692763"/>
    <n v="2500"/>
    <n v="1863.04"/>
    <x v="288"/>
    <x v="799"/>
    <s v="AMC "/>
    <s v="US"/>
    <s v="US"/>
    <n v="5"/>
    <n v="8"/>
    <s v="entertainment"/>
    <d v="2022-07-01T00:00:00"/>
    <d v="2015-01-28T00:00:00"/>
    <d v="2015-01-28T00:00:00"/>
    <n v="212"/>
    <n v="212"/>
    <n v="6651"/>
    <s v="PURCHASE"/>
    <x v="0"/>
    <n v="636.96"/>
    <x v="0"/>
    <b v="0"/>
    <x v="0"/>
  </r>
  <r>
    <n v="499264106"/>
    <n v="499264106"/>
    <n v="2500"/>
    <n v="1735.18"/>
    <x v="100"/>
    <x v="1004"/>
    <s v="34th Bistro"/>
    <s v="US"/>
    <s v="US"/>
    <n v="9"/>
    <n v="1"/>
    <s v="food"/>
    <d v="2024-12-01T00:00:00"/>
    <d v="2011-10-05T00:00:00"/>
    <d v="2011-10-05T00:00:00"/>
    <n v="593"/>
    <n v="593"/>
    <n v="5906"/>
    <s v="REVERSAL"/>
    <x v="0"/>
    <n v="764.82"/>
    <x v="0"/>
    <b v="0"/>
    <x v="0"/>
  </r>
  <r>
    <n v="256659308"/>
    <n v="256659308"/>
    <n v="2500"/>
    <n v="2476.15"/>
    <x v="90"/>
    <x v="1005"/>
    <s v="Walgreens "/>
    <s v="US"/>
    <s v="US"/>
    <n v="9"/>
    <n v="1"/>
    <s v="health"/>
    <d v="2030-01-01T00:00:00"/>
    <d v="2015-06-12T00:00:00"/>
    <d v="2015-06-12T00:00:00"/>
    <n v="473"/>
    <n v="473"/>
    <n v="5050"/>
    <s v="PURCHASE"/>
    <x v="0"/>
    <n v="23.85"/>
    <x v="1"/>
    <b v="0"/>
    <x v="0"/>
  </r>
  <r>
    <n v="688155616"/>
    <n v="688155616"/>
    <n v="2500"/>
    <n v="1599.31"/>
    <x v="261"/>
    <x v="1006"/>
    <s v="Williams Sonoma"/>
    <s v="US"/>
    <s v="US"/>
    <n v="9"/>
    <n v="1"/>
    <s v="furniture"/>
    <d v="2028-12-01T00:00:00"/>
    <d v="2015-05-14T00:00:00"/>
    <d v="2016-02-04T00:00:00"/>
    <n v="969"/>
    <n v="969"/>
    <n v="9407"/>
    <s v="PURCHASE"/>
    <x v="0"/>
    <n v="900.69"/>
    <x v="0"/>
    <b v="0"/>
    <x v="0"/>
  </r>
  <r>
    <n v="184979812"/>
    <n v="184979812"/>
    <n v="2500"/>
    <n v="2500"/>
    <x v="188"/>
    <x v="13"/>
    <s v="apple.com"/>
    <s v="US"/>
    <s v="US"/>
    <n v="9"/>
    <n v="8"/>
    <s v="online_retail"/>
    <d v="2024-09-01T00:00:00"/>
    <d v="2015-05-04T00:00:00"/>
    <d v="2016-06-10T00:00:00"/>
    <n v="244"/>
    <n v="244"/>
    <n v="2664"/>
    <s v="ADDRESS_VERIFICATION"/>
    <x v="0"/>
    <n v="0"/>
    <x v="1"/>
    <b v="0"/>
    <x v="0"/>
  </r>
  <r>
    <n v="351357592"/>
    <n v="351357592"/>
    <n v="2500"/>
    <n v="477.98"/>
    <x v="223"/>
    <x v="1007"/>
    <s v="Lyft"/>
    <s v="US"/>
    <s v="US"/>
    <n v="9"/>
    <n v="1"/>
    <s v="rideshare"/>
    <d v="2018-06-01T00:00:00"/>
    <d v="2013-12-09T00:00:00"/>
    <d v="2016-09-28T00:00:00"/>
    <n v="964"/>
    <n v="964"/>
    <n v="5206"/>
    <s v="PURCHASE"/>
    <x v="0"/>
    <n v="2022.02"/>
    <x v="1"/>
    <b v="0"/>
    <x v="0"/>
  </r>
  <r>
    <n v="351092180"/>
    <n v="351092180"/>
    <n v="2500"/>
    <n v="557.27"/>
    <x v="121"/>
    <x v="1008"/>
    <s v="Uber"/>
    <s v="US"/>
    <s v="US"/>
    <n v="9"/>
    <n v="1"/>
    <s v="rideshare"/>
    <d v="2022-10-01T00:00:00"/>
    <d v="2015-08-18T00:00:00"/>
    <d v="2015-08-18T00:00:00"/>
    <n v="565"/>
    <n v="565"/>
    <n v="4204"/>
    <s v="PURCHASE"/>
    <x v="0"/>
    <n v="1942.73"/>
    <x v="1"/>
    <b v="0"/>
    <x v="0"/>
  </r>
  <r>
    <n v="603686297"/>
    <n v="603686297"/>
    <n v="2500"/>
    <n v="431.56"/>
    <x v="299"/>
    <x v="1009"/>
    <s v="Spotify"/>
    <s v="US"/>
    <s v="US"/>
    <n v="9"/>
    <n v="1"/>
    <s v="online_subscriptions"/>
    <d v="2026-01-01T00:00:00"/>
    <d v="2007-04-26T00:00:00"/>
    <d v="2007-04-26T00:00:00"/>
    <n v="394"/>
    <n v="394"/>
    <n v="5080"/>
    <s v="PURCHASE"/>
    <x v="0"/>
    <n v="2068.44"/>
    <x v="1"/>
    <b v="0"/>
    <x v="0"/>
  </r>
  <r>
    <n v="327641742"/>
    <n v="327641742"/>
    <n v="2500"/>
    <n v="1667.83"/>
    <x v="288"/>
    <x v="1010"/>
    <s v="Planet Fitness "/>
    <s v="US"/>
    <s v="US"/>
    <n v="9"/>
    <n v="1"/>
    <s v="health"/>
    <d v="2020-06-01T00:00:00"/>
    <d v="2015-11-19T00:00:00"/>
    <d v="2016-07-24T00:00:00"/>
    <n v="124"/>
    <n v="124"/>
    <n v="2153"/>
    <s v="PURCHASE"/>
    <x v="0"/>
    <n v="832.17"/>
    <x v="0"/>
    <b v="0"/>
    <x v="0"/>
  </r>
  <r>
    <n v="395834315"/>
    <n v="395834315"/>
    <n v="2500"/>
    <n v="1010.22"/>
    <x v="34"/>
    <x v="1011"/>
    <s v="In-N-Out "/>
    <s v="US"/>
    <s v="US"/>
    <n v="5"/>
    <n v="8"/>
    <s v="fastfood"/>
    <d v="2022-11-01T00:00:00"/>
    <d v="2015-01-25T00:00:00"/>
    <d v="2016-03-22T00:00:00"/>
    <n v="827"/>
    <n v="827"/>
    <n v="78"/>
    <s v="PURCHASE"/>
    <x v="0"/>
    <n v="1489.78"/>
    <x v="0"/>
    <b v="0"/>
    <x v="0"/>
  </r>
  <r>
    <n v="861988084"/>
    <n v="861988084"/>
    <n v="2500"/>
    <n v="910.93"/>
    <x v="161"/>
    <x v="1012"/>
    <s v="Sunoco Gas "/>
    <s v="US"/>
    <s v="US"/>
    <n v="5"/>
    <n v="1"/>
    <s v="fuel"/>
    <d v="2029-07-01T00:00:00"/>
    <d v="2011-10-29T00:00:00"/>
    <d v="2011-10-29T00:00:00"/>
    <n v="944"/>
    <n v="944"/>
    <n v="812"/>
    <s v="PURCHASE"/>
    <x v="0"/>
    <n v="1589.07"/>
    <x v="0"/>
    <b v="0"/>
    <x v="0"/>
  </r>
  <r>
    <n v="610320592"/>
    <n v="610320592"/>
    <n v="2500"/>
    <n v="2500"/>
    <x v="341"/>
    <x v="514"/>
    <s v="abc.com"/>
    <s v="US"/>
    <s v="US"/>
    <n v="9"/>
    <n v="1"/>
    <s v="online_subscriptions"/>
    <d v="2023-03-01T00:00:00"/>
    <d v="2013-06-02T00:00:00"/>
    <d v="2013-06-02T00:00:00"/>
    <n v="614"/>
    <n v="614"/>
    <n v="432"/>
    <s v="PURCHASE"/>
    <x v="0"/>
    <n v="0"/>
    <x v="1"/>
    <b v="0"/>
    <x v="0"/>
  </r>
  <r>
    <n v="763384804"/>
    <n v="763384804"/>
    <n v="2500"/>
    <n v="150.19999999999999"/>
    <x v="165"/>
    <x v="1013"/>
    <s v="Domino's Pizza "/>
    <s v="US"/>
    <s v="US"/>
    <n v="2"/>
    <n v="1"/>
    <s v="fastfood"/>
    <d v="2018-05-01T00:00:00"/>
    <d v="2014-12-29T00:00:00"/>
    <d v="2016-07-13T00:00:00"/>
    <n v="476"/>
    <n v="476"/>
    <n v="6164"/>
    <s v="PURCHASE"/>
    <x v="0"/>
    <n v="2349.8000000000002"/>
    <x v="0"/>
    <b v="0"/>
    <x v="0"/>
  </r>
  <r>
    <n v="947977633"/>
    <n v="947977633"/>
    <n v="2500"/>
    <n v="911"/>
    <x v="217"/>
    <x v="1014"/>
    <s v="amazon.com"/>
    <s v="US"/>
    <s v="US"/>
    <n v="5"/>
    <n v="1"/>
    <s v="online_retail"/>
    <d v="2022-08-01T00:00:00"/>
    <d v="2015-10-03T00:00:00"/>
    <d v="2015-10-03T00:00:00"/>
    <n v="708"/>
    <n v="708"/>
    <n v="3431"/>
    <s v="PURCHASE"/>
    <x v="0"/>
    <n v="1589"/>
    <x v="1"/>
    <b v="0"/>
    <x v="0"/>
  </r>
  <r>
    <n v="814604599"/>
    <n v="814604599"/>
    <n v="2500"/>
    <n v="666.32"/>
    <x v="33"/>
    <x v="1015"/>
    <s v="Wendys "/>
    <s v="US"/>
    <s v="US"/>
    <n v="9"/>
    <n v="8"/>
    <s v="fastfood"/>
    <d v="2026-11-01T00:00:00"/>
    <d v="2014-01-06T00:00:00"/>
    <d v="2014-01-06T00:00:00"/>
    <n v="136"/>
    <n v="136"/>
    <n v="5251"/>
    <s v="PURCHASE"/>
    <x v="0"/>
    <n v="1833.68"/>
    <x v="0"/>
    <b v="0"/>
    <x v="0"/>
  </r>
  <r>
    <n v="700321326"/>
    <n v="700321326"/>
    <n v="2500"/>
    <n v="179.83"/>
    <x v="296"/>
    <x v="1016"/>
    <s v="Rodeway Inn "/>
    <s v="US"/>
    <s v="US"/>
    <n v="9"/>
    <n v="8"/>
    <s v="hotels"/>
    <d v="2026-04-01T00:00:00"/>
    <d v="2009-03-05T00:00:00"/>
    <d v="2016-09-01T00:00:00"/>
    <n v="187"/>
    <n v="187"/>
    <n v="4019"/>
    <s v="PURCHASE"/>
    <x v="0"/>
    <n v="2320.17"/>
    <x v="0"/>
    <b v="0"/>
    <x v="0"/>
  </r>
  <r>
    <n v="782744512"/>
    <n v="782744512"/>
    <n v="2500"/>
    <n v="2477.81"/>
    <x v="282"/>
    <x v="1017"/>
    <s v="Hardee's "/>
    <s v="US"/>
    <s v="US"/>
    <n v="9"/>
    <n v="1"/>
    <s v="fastfood"/>
    <d v="2030-03-01T00:00:00"/>
    <d v="2015-11-17T00:00:00"/>
    <d v="2015-11-17T00:00:00"/>
    <n v="437"/>
    <n v="437"/>
    <n v="1390"/>
    <s v="PURCHASE"/>
    <x v="0"/>
    <n v="22.19"/>
    <x v="0"/>
    <b v="0"/>
    <x v="0"/>
  </r>
  <r>
    <n v="938877375"/>
    <n v="938877375"/>
    <n v="2500"/>
    <n v="1483.27"/>
    <x v="153"/>
    <x v="1018"/>
    <s v="AMC "/>
    <s v="US"/>
    <s v="US"/>
    <n v="2"/>
    <n v="1"/>
    <s v="entertainment"/>
    <d v="2027-06-01T00:00:00"/>
    <d v="2015-08-12T00:00:00"/>
    <d v="2015-08-12T00:00:00"/>
    <n v="269"/>
    <n v="269"/>
    <n v="7235"/>
    <s v="PURCHASE"/>
    <x v="0"/>
    <n v="1016.73"/>
    <x v="0"/>
    <b v="0"/>
    <x v="0"/>
  </r>
  <r>
    <n v="173971251"/>
    <n v="173971251"/>
    <n v="2500"/>
    <n v="1914.54"/>
    <x v="262"/>
    <x v="1019"/>
    <s v="Uber"/>
    <s v="US"/>
    <s v="US"/>
    <n v="90"/>
    <n v="1"/>
    <s v="rideshare"/>
    <d v="2025-01-01T00:00:00"/>
    <d v="2015-12-16T00:00:00"/>
    <d v="2016-01-11T00:00:00"/>
    <n v="625"/>
    <n v="625"/>
    <n v="6768"/>
    <s v="REVERSAL"/>
    <x v="0"/>
    <n v="585.46"/>
    <x v="1"/>
    <b v="0"/>
    <x v="0"/>
  </r>
  <r>
    <n v="392264564"/>
    <n v="392264564"/>
    <n v="2500"/>
    <n v="781.44"/>
    <x v="113"/>
    <x v="1020"/>
    <s v="San Francisco Post"/>
    <s v="US"/>
    <s v="US"/>
    <n v="5"/>
    <n v="8"/>
    <s v="subscriptions"/>
    <d v="2027-06-01T00:00:00"/>
    <d v="2012-05-06T00:00:00"/>
    <d v="2012-05-06T00:00:00"/>
    <n v="635"/>
    <n v="635"/>
    <n v="8001"/>
    <s v="PURCHASE"/>
    <x v="0"/>
    <n v="1718.56"/>
    <x v="0"/>
    <b v="0"/>
    <x v="0"/>
  </r>
  <r>
    <n v="377838194"/>
    <n v="377838194"/>
    <n v="2500"/>
    <n v="207.55"/>
    <x v="72"/>
    <x v="1021"/>
    <s v="cheapfast.com"/>
    <s v="US"/>
    <s v="US"/>
    <n v="2"/>
    <n v="1"/>
    <s v="online_retail"/>
    <d v="2026-04-01T00:00:00"/>
    <d v="2014-04-21T00:00:00"/>
    <d v="2016-01-19T00:00:00"/>
    <n v="921"/>
    <n v="921"/>
    <n v="6310"/>
    <s v="PURCHASE"/>
    <x v="0"/>
    <n v="2292.4499999999998"/>
    <x v="1"/>
    <b v="0"/>
    <x v="0"/>
  </r>
  <r>
    <n v="428892294"/>
    <n v="428892294"/>
    <n v="2500"/>
    <n v="637.96"/>
    <x v="324"/>
    <x v="1022"/>
    <s v="Next Day eCards"/>
    <s v="US"/>
    <s v="US"/>
    <n v="2"/>
    <n v="1"/>
    <s v="online_gifts"/>
    <d v="2030-07-01T00:00:00"/>
    <d v="2014-05-24T00:00:00"/>
    <d v="2016-03-26T00:00:00"/>
    <n v="654"/>
    <n v="654"/>
    <n v="4737"/>
    <s v="PURCHASE"/>
    <x v="0"/>
    <n v="1862.04"/>
    <x v="1"/>
    <b v="0"/>
    <x v="0"/>
  </r>
  <r>
    <n v="854193323"/>
    <n v="854193323"/>
    <n v="2500"/>
    <n v="220.94"/>
    <x v="271"/>
    <x v="1023"/>
    <s v="Dallas Post"/>
    <s v="US"/>
    <s v="US"/>
    <n v="9"/>
    <n v="1"/>
    <s v="subscriptions"/>
    <d v="2021-04-01T00:00:00"/>
    <d v="2015-06-26T00:00:00"/>
    <d v="2015-06-26T00:00:00"/>
    <n v="957"/>
    <n v="957"/>
    <n v="6954"/>
    <s v="PURCHASE"/>
    <x v="0"/>
    <n v="2279.06"/>
    <x v="1"/>
    <b v="0"/>
    <x v="0"/>
  </r>
  <r>
    <n v="581238046"/>
    <n v="581238046"/>
    <n v="2500"/>
    <n v="1086.04"/>
    <x v="202"/>
    <x v="1024"/>
    <s v="Pottery Barn"/>
    <m/>
    <s v="US"/>
    <n v="5"/>
    <n v="1"/>
    <s v="furniture"/>
    <d v="2019-11-01T00:00:00"/>
    <d v="2012-01-09T00:00:00"/>
    <d v="2012-01-09T00:00:00"/>
    <n v="506"/>
    <n v="506"/>
    <n v="3093"/>
    <s v="PURCHASE"/>
    <x v="0"/>
    <n v="1413.96"/>
    <x v="0"/>
    <b v="0"/>
    <x v="0"/>
  </r>
  <r>
    <n v="389039056"/>
    <n v="389039056"/>
    <n v="2500"/>
    <n v="476.03"/>
    <x v="264"/>
    <x v="1025"/>
    <s v="gap.com"/>
    <s v="US"/>
    <s v="US"/>
    <n v="9"/>
    <n v="1"/>
    <s v="online_retail"/>
    <d v="2025-01-01T00:00:00"/>
    <d v="2015-12-21T00:00:00"/>
    <d v="2015-12-21T00:00:00"/>
    <n v="883"/>
    <n v="883"/>
    <n v="359"/>
    <s v="PURCHASE"/>
    <x v="0"/>
    <n v="2023.97"/>
    <x v="1"/>
    <b v="0"/>
    <x v="0"/>
  </r>
  <r>
    <n v="851609463"/>
    <n v="851609463"/>
    <n v="2500"/>
    <n v="277.99"/>
    <x v="20"/>
    <x v="1026"/>
    <s v="West End Beauty "/>
    <s v="US"/>
    <s v="US"/>
    <n v="5"/>
    <n v="1"/>
    <s v="personal care"/>
    <d v="2026-12-01T00:00:00"/>
    <d v="2015-09-23T00:00:00"/>
    <d v="2015-09-23T00:00:00"/>
    <n v="317"/>
    <n v="317"/>
    <n v="1099"/>
    <s v="PURCHASE"/>
    <x v="0"/>
    <n v="2222.0100000000002"/>
    <x v="0"/>
    <b v="0"/>
    <x v="0"/>
  </r>
  <r>
    <n v="428892294"/>
    <n v="428892294"/>
    <n v="2500"/>
    <n v="1172.78"/>
    <x v="169"/>
    <x v="1027"/>
    <s v="Blue Mountain eCards"/>
    <s v="US"/>
    <s v="US"/>
    <n v="5"/>
    <n v="1"/>
    <s v="online_gifts"/>
    <d v="2025-06-01T00:00:00"/>
    <d v="2014-05-24T00:00:00"/>
    <d v="2016-05-02T00:00:00"/>
    <n v="654"/>
    <n v="654"/>
    <n v="4737"/>
    <s v="PURCHASE"/>
    <x v="0"/>
    <n v="1327.22"/>
    <x v="1"/>
    <b v="0"/>
    <x v="0"/>
  </r>
  <r>
    <n v="428892294"/>
    <n v="428892294"/>
    <n v="2500"/>
    <n v="1644.73"/>
    <x v="265"/>
    <x v="1028"/>
    <s v="Mobile eCards"/>
    <s v="US"/>
    <s v="US"/>
    <n v="2"/>
    <n v="1"/>
    <s v="online_gifts"/>
    <d v="2019-10-01T00:00:00"/>
    <d v="2014-05-24T00:00:00"/>
    <d v="2014-05-24T00:00:00"/>
    <n v="654"/>
    <n v="654"/>
    <n v="4737"/>
    <s v="PURCHASE"/>
    <x v="0"/>
    <n v="855.27"/>
    <x v="1"/>
    <b v="0"/>
    <x v="0"/>
  </r>
  <r>
    <n v="130169952"/>
    <n v="130169952"/>
    <n v="2500"/>
    <n v="1955.78"/>
    <x v="3"/>
    <x v="1029"/>
    <s v="AMC "/>
    <s v="US"/>
    <s v="US"/>
    <n v="5"/>
    <n v="1"/>
    <s v="entertainment"/>
    <d v="2024-10-01T00:00:00"/>
    <d v="2015-06-12T00:00:00"/>
    <d v="2015-06-12T00:00:00"/>
    <n v="332"/>
    <n v="332"/>
    <n v="5911"/>
    <s v="PURCHASE"/>
    <x v="0"/>
    <n v="544.22"/>
    <x v="0"/>
    <b v="0"/>
    <x v="0"/>
  </r>
  <r>
    <n v="854435901"/>
    <n v="854435901"/>
    <n v="2500"/>
    <n v="2169.17"/>
    <x v="275"/>
    <x v="1030"/>
    <s v="Shell Gas "/>
    <s v="US"/>
    <s v="US"/>
    <n v="2"/>
    <n v="1"/>
    <s v="fuel"/>
    <d v="2019-06-01T00:00:00"/>
    <d v="2015-03-18T00:00:00"/>
    <d v="2015-03-18T00:00:00"/>
    <n v="129"/>
    <n v="129"/>
    <n v="9457"/>
    <s v="PURCHASE"/>
    <x v="0"/>
    <n v="330.83"/>
    <x v="0"/>
    <b v="0"/>
    <x v="0"/>
  </r>
  <r>
    <n v="870330037"/>
    <n v="870330037"/>
    <n v="2500"/>
    <n v="1162.32"/>
    <x v="301"/>
    <x v="1031"/>
    <s v="discount.com"/>
    <s v="US"/>
    <s v="US"/>
    <n v="5"/>
    <n v="1"/>
    <s v="online_retail"/>
    <d v="2029-04-01T00:00:00"/>
    <d v="2015-03-04T00:00:00"/>
    <d v="2016-05-25T00:00:00"/>
    <n v="591"/>
    <n v="591"/>
    <n v="3574"/>
    <s v="PURCHASE"/>
    <x v="0"/>
    <n v="1337.68"/>
    <x v="1"/>
    <b v="0"/>
    <x v="0"/>
  </r>
  <r>
    <n v="613102003"/>
    <n v="613102003"/>
    <n v="2500"/>
    <n v="2203.34"/>
    <x v="218"/>
    <x v="1032"/>
    <s v="Play Store"/>
    <s v="US"/>
    <s v="US"/>
    <n v="5"/>
    <n v="8"/>
    <s v="mobileapps"/>
    <d v="2025-09-01T00:00:00"/>
    <d v="2010-09-18T00:00:00"/>
    <d v="2010-09-18T00:00:00"/>
    <n v="313"/>
    <n v="313"/>
    <n v="8638"/>
    <s v="PURCHASE"/>
    <x v="0"/>
    <n v="296.66000000000003"/>
    <x v="1"/>
    <b v="0"/>
    <x v="0"/>
  </r>
  <r>
    <n v="548161839"/>
    <n v="548161839"/>
    <n v="2500"/>
    <n v="934.72"/>
    <x v="252"/>
    <x v="1033"/>
    <s v="apple.com"/>
    <s v="US"/>
    <s v="US"/>
    <n v="5"/>
    <n v="8"/>
    <s v="online_retail"/>
    <d v="2031-12-01T00:00:00"/>
    <d v="2014-10-13T00:00:00"/>
    <d v="2014-10-13T00:00:00"/>
    <n v="506"/>
    <n v="506"/>
    <n v="1571"/>
    <s v="PURCHASE"/>
    <x v="0"/>
    <n v="1565.28"/>
    <x v="1"/>
    <b v="0"/>
    <x v="0"/>
  </r>
  <r>
    <n v="428892294"/>
    <n v="428892294"/>
    <n v="2500"/>
    <n v="2444.13"/>
    <x v="342"/>
    <x v="1034"/>
    <s v="Fresh eCards"/>
    <s v="US"/>
    <s v="US"/>
    <n v="2"/>
    <n v="1"/>
    <s v="online_gifts"/>
    <d v="2025-08-01T00:00:00"/>
    <d v="2014-05-24T00:00:00"/>
    <d v="2016-08-02T00:00:00"/>
    <n v="654"/>
    <n v="654"/>
    <n v="4737"/>
    <s v="PURCHASE"/>
    <x v="0"/>
    <n v="55.87"/>
    <x v="1"/>
    <b v="0"/>
    <x v="0"/>
  </r>
  <r>
    <n v="749467329"/>
    <n v="749467329"/>
    <n v="2500"/>
    <n v="1708.38"/>
    <x v="330"/>
    <x v="1035"/>
    <s v="KFC "/>
    <s v="US"/>
    <s v="US"/>
    <n v="2"/>
    <n v="8"/>
    <s v="fastfood"/>
    <d v="2018-09-01T00:00:00"/>
    <d v="2010-03-19T00:00:00"/>
    <d v="2010-03-19T00:00:00"/>
    <n v="410"/>
    <n v="410"/>
    <n v="8058"/>
    <s v="PURCHASE"/>
    <x v="0"/>
    <n v="791.62"/>
    <x v="0"/>
    <b v="0"/>
    <x v="0"/>
  </r>
  <r>
    <n v="515888928"/>
    <n v="515888928"/>
    <n v="2500"/>
    <n v="185.82"/>
    <x v="146"/>
    <x v="13"/>
    <s v="sears.com"/>
    <s v="US"/>
    <s v="US"/>
    <n v="5"/>
    <n v="8"/>
    <s v="online_retail"/>
    <d v="2025-10-01T00:00:00"/>
    <d v="2010-12-16T00:00:00"/>
    <d v="2016-07-13T00:00:00"/>
    <n v="481"/>
    <n v="481"/>
    <n v="1521"/>
    <s v="ADDRESS_VERIFICATION"/>
    <x v="0"/>
    <n v="2314.1799999999998"/>
    <x v="1"/>
    <b v="0"/>
    <x v="0"/>
  </r>
  <r>
    <n v="244262718"/>
    <n v="244262718"/>
    <n v="2500"/>
    <n v="1466.51"/>
    <x v="175"/>
    <x v="1036"/>
    <s v="Popeyes "/>
    <s v="US"/>
    <s v="US"/>
    <n v="5"/>
    <n v="1"/>
    <s v="fastfood"/>
    <d v="2030-10-01T00:00:00"/>
    <d v="2013-06-07T00:00:00"/>
    <d v="2016-11-28T00:00:00"/>
    <n v="816"/>
    <n v="816"/>
    <n v="4892"/>
    <s v="PURCHASE"/>
    <x v="0"/>
    <n v="1033.49"/>
    <x v="0"/>
    <b v="0"/>
    <x v="0"/>
  </r>
  <r>
    <n v="297863964"/>
    <n v="297863964"/>
    <n v="2500"/>
    <n v="2474.73"/>
    <x v="190"/>
    <x v="1037"/>
    <s v="Popeyes "/>
    <s v="US"/>
    <s v="US"/>
    <n v="9"/>
    <n v="8"/>
    <s v="fastfood"/>
    <d v="2024-05-01T00:00:00"/>
    <d v="2014-05-20T00:00:00"/>
    <d v="2014-05-20T00:00:00"/>
    <n v="762"/>
    <n v="762"/>
    <n v="5640"/>
    <s v="PURCHASE"/>
    <x v="0"/>
    <n v="25.27"/>
    <x v="0"/>
    <b v="0"/>
    <x v="0"/>
  </r>
  <r>
    <n v="315970270"/>
    <n v="315970270"/>
    <n v="2500"/>
    <n v="1161.79"/>
    <x v="8"/>
    <x v="1038"/>
    <s v="EZ Putt Putt "/>
    <s v="US"/>
    <s v="US"/>
    <n v="9"/>
    <n v="1"/>
    <s v="entertainment"/>
    <d v="2022-12-01T00:00:00"/>
    <d v="2015-11-05T00:00:00"/>
    <d v="2016-04-04T00:00:00"/>
    <n v="274"/>
    <n v="274"/>
    <n v="1518"/>
    <s v="PURCHASE"/>
    <x v="0"/>
    <n v="1338.21"/>
    <x v="0"/>
    <b v="0"/>
    <x v="0"/>
  </r>
  <r>
    <n v="763201731"/>
    <n v="763201731"/>
    <n v="2500"/>
    <n v="420.44"/>
    <x v="65"/>
    <x v="1039"/>
    <s v="apple.com"/>
    <s v="US"/>
    <s v="US"/>
    <n v="9"/>
    <n v="8"/>
    <s v="online_retail"/>
    <d v="2027-03-01T00:00:00"/>
    <d v="2014-12-16T00:00:00"/>
    <d v="2016-01-11T00:00:00"/>
    <n v="348"/>
    <n v="348"/>
    <n v="4161"/>
    <s v="PURCHASE"/>
    <x v="0"/>
    <n v="2079.56"/>
    <x v="1"/>
    <b v="0"/>
    <x v="0"/>
  </r>
  <r>
    <n v="417549733"/>
    <n v="417549733"/>
    <n v="2500"/>
    <n v="1469.36"/>
    <x v="192"/>
    <x v="1040"/>
    <s v="alibaba.com"/>
    <s v="US"/>
    <s v="US"/>
    <n v="2"/>
    <n v="1"/>
    <s v="online_retail"/>
    <d v="2031-10-01T00:00:00"/>
    <d v="2015-02-16T00:00:00"/>
    <d v="2015-02-16T00:00:00"/>
    <n v="475"/>
    <n v="475"/>
    <n v="0"/>
    <s v="PURCHASE"/>
    <x v="0"/>
    <n v="1030.6400000000001"/>
    <x v="1"/>
    <b v="0"/>
    <x v="0"/>
  </r>
  <r>
    <n v="272452904"/>
    <n v="272452904"/>
    <n v="2500"/>
    <n v="1523.13"/>
    <x v="88"/>
    <x v="1041"/>
    <s v="KFC "/>
    <s v="US"/>
    <s v="US"/>
    <n v="5"/>
    <n v="1"/>
    <s v="fastfood"/>
    <d v="2028-02-01T00:00:00"/>
    <d v="2015-08-27T00:00:00"/>
    <d v="2015-08-27T00:00:00"/>
    <n v="150"/>
    <n v="150"/>
    <n v="1461"/>
    <s v="PURCHASE"/>
    <x v="0"/>
    <n v="976.87"/>
    <x v="0"/>
    <b v="0"/>
    <x v="0"/>
  </r>
  <r>
    <n v="784469543"/>
    <n v="784469543"/>
    <n v="2500"/>
    <n v="1341.18"/>
    <x v="20"/>
    <x v="1042"/>
    <s v="DailyOmnivore"/>
    <s v="US"/>
    <s v="US"/>
    <n v="5"/>
    <n v="1"/>
    <s v="food_delivery"/>
    <d v="2021-02-01T00:00:00"/>
    <d v="2008-08-21T00:00:00"/>
    <d v="2016-04-09T00:00:00"/>
    <n v="479"/>
    <n v="479"/>
    <n v="8915"/>
    <s v="PURCHASE"/>
    <x v="0"/>
    <n v="1158.82"/>
    <x v="1"/>
    <b v="0"/>
    <x v="0"/>
  </r>
  <r>
    <n v="700321326"/>
    <n v="700321326"/>
    <n v="2500"/>
    <n v="727.96"/>
    <x v="152"/>
    <x v="1043"/>
    <s v="Rodeway Inn "/>
    <s v="US"/>
    <s v="US"/>
    <n v="5"/>
    <n v="8"/>
    <s v="hotels"/>
    <d v="2031-04-01T00:00:00"/>
    <d v="2009-03-05T00:00:00"/>
    <d v="2016-08-04T00:00:00"/>
    <n v="187"/>
    <n v="187"/>
    <n v="4019"/>
    <s v="PURCHASE"/>
    <x v="0"/>
    <n v="1772.04"/>
    <x v="0"/>
    <b v="0"/>
    <x v="0"/>
  </r>
  <r>
    <n v="487826791"/>
    <n v="487826791"/>
    <n v="2500"/>
    <n v="2464.7199999999998"/>
    <x v="232"/>
    <x v="1044"/>
    <s v="Shell Gas "/>
    <s v="US"/>
    <s v="US"/>
    <n v="9"/>
    <n v="1"/>
    <s v="fuel"/>
    <d v="2025-01-01T00:00:00"/>
    <d v="2015-01-25T00:00:00"/>
    <d v="2015-01-25T00:00:00"/>
    <n v="928"/>
    <n v="928"/>
    <n v="3544"/>
    <s v="PURCHASE"/>
    <x v="0"/>
    <n v="35.28"/>
    <x v="0"/>
    <b v="0"/>
    <x v="0"/>
  </r>
  <r>
    <n v="780131508"/>
    <n v="780131508"/>
    <n v="2500"/>
    <n v="2085.34"/>
    <x v="110"/>
    <x v="1045"/>
    <s v="Apple iTunes"/>
    <s v="US"/>
    <s v="US"/>
    <n v="2"/>
    <n v="1"/>
    <s v="mobileapps"/>
    <d v="2028-12-01T00:00:00"/>
    <d v="2013-08-02T00:00:00"/>
    <d v="2013-08-02T00:00:00"/>
    <n v="493"/>
    <n v="493"/>
    <n v="6049"/>
    <s v="PURCHASE"/>
    <x v="0"/>
    <n v="414.66"/>
    <x v="1"/>
    <b v="0"/>
    <x v="0"/>
  </r>
  <r>
    <n v="413642752"/>
    <n v="413642752"/>
    <n v="2500"/>
    <n v="1976.43"/>
    <x v="329"/>
    <x v="1046"/>
    <s v="AMC "/>
    <s v="US"/>
    <s v="US"/>
    <n v="2"/>
    <n v="1"/>
    <s v="entertainment"/>
    <d v="2021-03-01T00:00:00"/>
    <d v="2013-09-25T00:00:00"/>
    <d v="2013-09-25T00:00:00"/>
    <n v="125"/>
    <n v="125"/>
    <n v="6723"/>
    <s v="PURCHASE"/>
    <x v="0"/>
    <n v="523.57000000000005"/>
    <x v="0"/>
    <b v="0"/>
    <x v="0"/>
  </r>
  <r>
    <n v="130169952"/>
    <n v="130169952"/>
    <n v="2500"/>
    <n v="951.81"/>
    <x v="133"/>
    <x v="1047"/>
    <s v="EZ Putt Putt "/>
    <s v="US"/>
    <s v="US"/>
    <n v="2"/>
    <n v="1"/>
    <s v="entertainment"/>
    <d v="2019-05-01T00:00:00"/>
    <d v="2015-06-12T00:00:00"/>
    <d v="2015-06-12T00:00:00"/>
    <n v="332"/>
    <n v="332"/>
    <n v="5911"/>
    <s v="PURCHASE"/>
    <x v="0"/>
    <n v="1548.19"/>
    <x v="1"/>
    <b v="0"/>
    <x v="0"/>
  </r>
  <r>
    <n v="465112746"/>
    <n v="465112746"/>
    <n v="2500"/>
    <n v="1958.15"/>
    <x v="343"/>
    <x v="1048"/>
    <s v="EZ Putt Putt "/>
    <s v="US"/>
    <s v="US"/>
    <n v="2"/>
    <n v="1"/>
    <s v="entertainment"/>
    <d v="2031-06-01T00:00:00"/>
    <d v="2014-06-20T00:00:00"/>
    <d v="2016-03-28T00:00:00"/>
    <n v="670"/>
    <n v="670"/>
    <n v="84"/>
    <s v="PURCHASE"/>
    <x v="0"/>
    <n v="541.85"/>
    <x v="0"/>
    <b v="0"/>
    <x v="0"/>
  </r>
  <r>
    <n v="315970270"/>
    <n v="315970270"/>
    <n v="2500"/>
    <n v="146.93"/>
    <x v="79"/>
    <x v="1049"/>
    <s v="AMC "/>
    <s v="US"/>
    <s v="US"/>
    <n v="9"/>
    <n v="1"/>
    <s v="entertainment"/>
    <d v="2029-01-01T00:00:00"/>
    <d v="2015-11-05T00:00:00"/>
    <d v="2016-06-16T00:00:00"/>
    <n v="274"/>
    <n v="274"/>
    <n v="1518"/>
    <s v="PURCHASE"/>
    <x v="0"/>
    <n v="2353.0700000000002"/>
    <x v="0"/>
    <b v="0"/>
    <x v="0"/>
  </r>
  <r>
    <n v="428892294"/>
    <n v="428892294"/>
    <n v="2500"/>
    <n v="1543.34"/>
    <x v="40"/>
    <x v="1050"/>
    <s v="Mobile eCards"/>
    <s v="US"/>
    <s v="US"/>
    <n v="9"/>
    <n v="1"/>
    <s v="online_gifts"/>
    <d v="2025-07-01T00:00:00"/>
    <d v="2014-05-24T00:00:00"/>
    <d v="2014-05-24T00:00:00"/>
    <n v="654"/>
    <n v="654"/>
    <n v="4737"/>
    <s v="PURCHASE"/>
    <x v="0"/>
    <n v="956.66"/>
    <x v="1"/>
    <b v="0"/>
    <x v="0"/>
  </r>
  <r>
    <n v="692394892"/>
    <n v="692394892"/>
    <n v="2500"/>
    <n v="715.36"/>
    <x v="343"/>
    <x v="1051"/>
    <s v="Uber"/>
    <s v="US"/>
    <s v="US"/>
    <n v="9"/>
    <n v="1"/>
    <s v="rideshare"/>
    <d v="2021-12-01T00:00:00"/>
    <d v="2015-10-03T00:00:00"/>
    <d v="2015-10-03T00:00:00"/>
    <n v="226"/>
    <n v="226"/>
    <n v="1141"/>
    <s v="PURCHASE"/>
    <x v="0"/>
    <n v="1784.64"/>
    <x v="1"/>
    <b v="0"/>
    <x v="0"/>
  </r>
  <r>
    <n v="962378532"/>
    <n v="962378532"/>
    <n v="2500"/>
    <n v="1756.93"/>
    <x v="218"/>
    <x v="1052"/>
    <s v="oldnavy.com"/>
    <s v="US"/>
    <s v="US"/>
    <n v="5"/>
    <n v="1"/>
    <s v="online_retail"/>
    <d v="2029-09-01T00:00:00"/>
    <d v="2015-07-16T00:00:00"/>
    <d v="2015-07-16T00:00:00"/>
    <n v="795"/>
    <n v="795"/>
    <n v="65"/>
    <s v="PURCHASE"/>
    <x v="0"/>
    <n v="743.07"/>
    <x v="1"/>
    <b v="0"/>
    <x v="0"/>
  </r>
  <r>
    <n v="814604599"/>
    <n v="814604599"/>
    <n v="2500"/>
    <n v="1553.7"/>
    <x v="339"/>
    <x v="1053"/>
    <s v="Quizno's "/>
    <s v="US"/>
    <s v="US"/>
    <n v="2"/>
    <n v="1"/>
    <s v="fastfood"/>
    <d v="2028-12-01T00:00:00"/>
    <d v="2014-01-06T00:00:00"/>
    <d v="2014-01-06T00:00:00"/>
    <n v="136"/>
    <n v="136"/>
    <n v="5251"/>
    <s v="PURCHASE"/>
    <x v="0"/>
    <n v="946.3"/>
    <x v="0"/>
    <b v="0"/>
    <x v="0"/>
  </r>
  <r>
    <n v="707298107"/>
    <n v="707298107"/>
    <n v="2500"/>
    <n v="1747.94"/>
    <x v="238"/>
    <x v="1054"/>
    <s v="target.com"/>
    <s v="US"/>
    <s v="US"/>
    <n v="5"/>
    <n v="1"/>
    <s v="online_retail"/>
    <d v="2028-03-01T00:00:00"/>
    <d v="2014-10-23T00:00:00"/>
    <d v="2014-10-23T00:00:00"/>
    <n v="806"/>
    <n v="806"/>
    <n v="6838"/>
    <s v="PURCHASE"/>
    <x v="0"/>
    <n v="752.06"/>
    <x v="1"/>
    <b v="0"/>
    <x v="0"/>
  </r>
  <r>
    <n v="835369335"/>
    <n v="835369335"/>
    <n v="2500"/>
    <n v="2209.9499999999998"/>
    <x v="162"/>
    <x v="1055"/>
    <s v="AMC "/>
    <s v="US"/>
    <s v="US"/>
    <n v="5"/>
    <n v="1"/>
    <s v="entertainment"/>
    <d v="2021-01-01T00:00:00"/>
    <d v="2012-05-21T00:00:00"/>
    <d v="2016-05-04T00:00:00"/>
    <n v="472"/>
    <n v="472"/>
    <n v="7130"/>
    <s v="PURCHASE"/>
    <x v="0"/>
    <n v="290.05"/>
    <x v="0"/>
    <b v="0"/>
    <x v="0"/>
  </r>
  <r>
    <n v="765970390"/>
    <n v="765970390"/>
    <n v="2500"/>
    <n v="219.73"/>
    <x v="93"/>
    <x v="1056"/>
    <s v="Virgin Airlines"/>
    <s v="US"/>
    <s v="US"/>
    <n v="2"/>
    <n v="1"/>
    <s v="airline"/>
    <d v="2027-06-01T00:00:00"/>
    <d v="2012-02-04T00:00:00"/>
    <d v="2012-02-04T00:00:00"/>
    <n v="554"/>
    <n v="554"/>
    <n v="6062"/>
    <s v="PURCHASE"/>
    <x v="0"/>
    <n v="2280.27"/>
    <x v="1"/>
    <b v="0"/>
    <x v="0"/>
  </r>
  <r>
    <n v="944833153"/>
    <n v="944833153"/>
    <n v="2500"/>
    <n v="301.10000000000002"/>
    <x v="308"/>
    <x v="1057"/>
    <s v="Ray's Fries "/>
    <s v="US"/>
    <s v="US"/>
    <n v="5"/>
    <n v="1"/>
    <s v="food"/>
    <d v="2019-01-01T00:00:00"/>
    <d v="2015-04-13T00:00:00"/>
    <d v="2015-04-13T00:00:00"/>
    <n v="127"/>
    <n v="127"/>
    <n v="3029"/>
    <s v="PURCHASE"/>
    <x v="0"/>
    <n v="2198.9"/>
    <x v="0"/>
    <b v="0"/>
    <x v="0"/>
  </r>
  <r>
    <n v="850189463"/>
    <n v="850189463"/>
    <n v="2500"/>
    <n v="2500"/>
    <x v="76"/>
    <x v="1058"/>
    <s v="amazon.com"/>
    <s v="US"/>
    <s v="US"/>
    <n v="2"/>
    <n v="1"/>
    <s v="online_retail"/>
    <d v="2019-03-01T00:00:00"/>
    <d v="2014-08-07T00:00:00"/>
    <d v="2014-08-07T00:00:00"/>
    <n v="637"/>
    <n v="637"/>
    <n v="2616"/>
    <m/>
    <x v="0"/>
    <n v="0"/>
    <x v="1"/>
    <b v="0"/>
    <x v="0"/>
  </r>
  <r>
    <n v="840247709"/>
    <n v="840247709"/>
    <n v="2500"/>
    <n v="355.06"/>
    <x v="49"/>
    <x v="1059"/>
    <s v="Franks Restaurant"/>
    <s v="US"/>
    <s v="US"/>
    <n v="80"/>
    <n v="1"/>
    <s v="food"/>
    <d v="2026-01-01T00:00:00"/>
    <d v="2014-11-05T00:00:00"/>
    <d v="2016-10-02T00:00:00"/>
    <n v="884"/>
    <n v="884"/>
    <n v="483"/>
    <s v="PURCHASE"/>
    <x v="0"/>
    <n v="2144.94"/>
    <x v="0"/>
    <b v="0"/>
    <x v="0"/>
  </r>
  <r>
    <n v="497682613"/>
    <n v="497682613"/>
    <n v="2500"/>
    <n v="1881.67"/>
    <x v="278"/>
    <x v="1060"/>
    <s v="Uber"/>
    <s v="US"/>
    <s v="US"/>
    <n v="9"/>
    <n v="1"/>
    <s v="rideshare"/>
    <d v="2029-10-01T00:00:00"/>
    <d v="2013-02-12T00:00:00"/>
    <d v="2016-01-30T00:00:00"/>
    <n v="838"/>
    <n v="838"/>
    <n v="9982"/>
    <s v="PURCHASE"/>
    <x v="0"/>
    <n v="618.33000000000004"/>
    <x v="1"/>
    <b v="0"/>
    <x v="0"/>
  </r>
  <r>
    <n v="395834315"/>
    <n v="395834315"/>
    <n v="2500"/>
    <n v="1078.3699999999999"/>
    <x v="75"/>
    <x v="1061"/>
    <s v="Popeyes "/>
    <s v="US"/>
    <s v="US"/>
    <n v="9"/>
    <n v="1"/>
    <s v="fastfood"/>
    <d v="2024-12-01T00:00:00"/>
    <d v="2015-01-25T00:00:00"/>
    <d v="2016-04-26T00:00:00"/>
    <n v="827"/>
    <n v="827"/>
    <n v="78"/>
    <s v="PURCHASE"/>
    <x v="0"/>
    <n v="1421.63"/>
    <x v="0"/>
    <b v="0"/>
    <x v="0"/>
  </r>
  <r>
    <n v="824423647"/>
    <n v="824423647"/>
    <n v="2500"/>
    <n v="2025.69"/>
    <x v="290"/>
    <x v="1062"/>
    <s v="EZ Putt Putt "/>
    <s v="US"/>
    <s v="US"/>
    <n v="5"/>
    <n v="1"/>
    <s v="entertainment"/>
    <d v="2020-04-01T00:00:00"/>
    <d v="2014-08-22T00:00:00"/>
    <d v="2016-01-03T00:00:00"/>
    <n v="226"/>
    <n v="226"/>
    <n v="6606"/>
    <s v="PURCHASE"/>
    <x v="0"/>
    <n v="474.31"/>
    <x v="0"/>
    <b v="0"/>
    <x v="0"/>
  </r>
  <r>
    <n v="289130459"/>
    <n v="289130459"/>
    <n v="2500"/>
    <n v="1001.82"/>
    <x v="64"/>
    <x v="1025"/>
    <s v="Apple iTunes"/>
    <s v="US"/>
    <s v="US"/>
    <n v="5"/>
    <n v="1"/>
    <s v="mobileapps"/>
    <d v="2030-02-01T00:00:00"/>
    <d v="2008-12-10T00:00:00"/>
    <d v="2016-06-13T00:00:00"/>
    <n v="542"/>
    <n v="542"/>
    <n v="0"/>
    <s v="PURCHASE"/>
    <x v="0"/>
    <n v="1498.18"/>
    <x v="1"/>
    <b v="0"/>
    <x v="0"/>
  </r>
  <r>
    <n v="967263311"/>
    <n v="967263311"/>
    <n v="2500"/>
    <n v="744.89"/>
    <x v="174"/>
    <x v="1063"/>
    <s v="amazon.com"/>
    <s v="US"/>
    <s v="US"/>
    <n v="9"/>
    <n v="1"/>
    <s v="online_retail"/>
    <d v="2031-09-01T00:00:00"/>
    <d v="2015-03-17T00:00:00"/>
    <d v="2015-03-17T00:00:00"/>
    <n v="203"/>
    <n v="203"/>
    <n v="109"/>
    <s v="PURCHASE"/>
    <x v="0"/>
    <n v="1755.11"/>
    <x v="1"/>
    <b v="0"/>
    <x v="0"/>
  </r>
  <r>
    <n v="720322017"/>
    <n v="720322017"/>
    <n v="2500"/>
    <n v="600.03"/>
    <x v="149"/>
    <x v="13"/>
    <s v="Popeyes "/>
    <s v="US"/>
    <s v="US"/>
    <n v="9"/>
    <n v="1"/>
    <s v="fastfood"/>
    <d v="2020-03-01T00:00:00"/>
    <d v="2013-08-04T00:00:00"/>
    <d v="2016-09-21T00:00:00"/>
    <n v="971"/>
    <n v="971"/>
    <n v="8272"/>
    <s v="ADDRESS_VERIFICATION"/>
    <x v="0"/>
    <n v="1899.97"/>
    <x v="1"/>
    <b v="0"/>
    <x v="0"/>
  </r>
  <r>
    <n v="720322017"/>
    <n v="720322017"/>
    <n v="2500"/>
    <n v="1776.9"/>
    <x v="344"/>
    <x v="1064"/>
    <s v="Play Store"/>
    <s v="US"/>
    <s v="US"/>
    <n v="5"/>
    <n v="1"/>
    <s v="mobileapps"/>
    <d v="2021-10-01T00:00:00"/>
    <d v="2013-08-04T00:00:00"/>
    <d v="2016-09-21T00:00:00"/>
    <n v="971"/>
    <n v="971"/>
    <n v="8272"/>
    <s v="PURCHASE"/>
    <x v="0"/>
    <n v="723.1"/>
    <x v="1"/>
    <b v="0"/>
    <x v="0"/>
  </r>
  <r>
    <n v="755232295"/>
    <n v="755232295"/>
    <n v="2500"/>
    <n v="1789.65"/>
    <x v="329"/>
    <x v="1065"/>
    <s v="walmart.com"/>
    <s v="US"/>
    <s v="US"/>
    <n v="2"/>
    <n v="1"/>
    <s v="online_retail"/>
    <d v="2026-01-01T00:00:00"/>
    <d v="2015-11-14T00:00:00"/>
    <d v="2015-11-14T00:00:00"/>
    <n v="911"/>
    <n v="911"/>
    <n v="4179"/>
    <s v="PURCHASE"/>
    <x v="1"/>
    <n v="710.35"/>
    <x v="1"/>
    <b v="0"/>
    <x v="1"/>
  </r>
  <r>
    <n v="645976627"/>
    <n v="645976627"/>
    <n v="2500"/>
    <n v="471.82"/>
    <x v="33"/>
    <x v="1066"/>
    <s v="WSC "/>
    <s v="US"/>
    <s v="US"/>
    <n v="9"/>
    <n v="1"/>
    <s v="health"/>
    <d v="2022-11-01T00:00:00"/>
    <d v="2014-06-26T00:00:00"/>
    <d v="2016-08-01T00:00:00"/>
    <n v="388"/>
    <n v="388"/>
    <n v="218"/>
    <s v="PURCHASE"/>
    <x v="0"/>
    <n v="2028.18"/>
    <x v="1"/>
    <b v="0"/>
    <x v="0"/>
  </r>
  <r>
    <n v="465112746"/>
    <n v="465112746"/>
    <n v="2500"/>
    <n v="712.43"/>
    <x v="202"/>
    <x v="1067"/>
    <s v="Mobil Gas "/>
    <s v="US"/>
    <s v="US"/>
    <n v="5"/>
    <n v="1"/>
    <s v="fuel"/>
    <d v="2028-05-01T00:00:00"/>
    <d v="2014-06-20T00:00:00"/>
    <d v="2016-03-28T00:00:00"/>
    <n v="670"/>
    <n v="670"/>
    <n v="84"/>
    <s v="PURCHASE"/>
    <x v="0"/>
    <n v="1787.57"/>
    <x v="0"/>
    <b v="0"/>
    <x v="0"/>
  </r>
  <r>
    <n v="840247709"/>
    <n v="840247709"/>
    <n v="2500"/>
    <n v="2467.33"/>
    <x v="345"/>
    <x v="1068"/>
    <s v="KFC "/>
    <s v="US"/>
    <s v="US"/>
    <n v="5"/>
    <n v="1"/>
    <s v="fastfood"/>
    <d v="2032-01-01T00:00:00"/>
    <d v="2014-11-05T00:00:00"/>
    <d v="2014-11-05T00:00:00"/>
    <n v="884"/>
    <n v="884"/>
    <n v="483"/>
    <s v="PURCHASE"/>
    <x v="0"/>
    <n v="32.67"/>
    <x v="0"/>
    <b v="0"/>
    <x v="0"/>
  </r>
  <r>
    <n v="784469543"/>
    <n v="784469543"/>
    <n v="2500"/>
    <n v="773.66"/>
    <x v="165"/>
    <x v="1069"/>
    <s v="EZ Putt Putt "/>
    <s v="US"/>
    <s v="US"/>
    <n v="2"/>
    <n v="8"/>
    <s v="entertainment"/>
    <d v="2029-02-01T00:00:00"/>
    <d v="2008-08-21T00:00:00"/>
    <d v="2016-04-09T00:00:00"/>
    <n v="479"/>
    <n v="479"/>
    <n v="8915"/>
    <s v="PURCHASE"/>
    <x v="0"/>
    <n v="1726.34"/>
    <x v="0"/>
    <b v="0"/>
    <x v="0"/>
  </r>
  <r>
    <n v="548161839"/>
    <n v="548161839"/>
    <n v="2500"/>
    <n v="1219.92"/>
    <x v="7"/>
    <x v="1070"/>
    <s v="Apple iTunes"/>
    <s v="US"/>
    <s v="US"/>
    <n v="2"/>
    <n v="1"/>
    <s v="mobileapps"/>
    <d v="2022-11-01T00:00:00"/>
    <d v="2014-10-13T00:00:00"/>
    <d v="2014-10-13T00:00:00"/>
    <n v="506"/>
    <n v="506"/>
    <n v="1571"/>
    <s v="PURCHASE"/>
    <x v="0"/>
    <n v="1280.08"/>
    <x v="1"/>
    <b v="0"/>
    <x v="0"/>
  </r>
  <r>
    <n v="311714936"/>
    <n v="311714936"/>
    <n v="2500"/>
    <n v="2500"/>
    <x v="301"/>
    <x v="1071"/>
    <s v="target.com"/>
    <s v="US"/>
    <s v="US"/>
    <n v="5"/>
    <n v="8"/>
    <s v="online_retail"/>
    <d v="2025-09-01T00:00:00"/>
    <d v="2015-03-06T00:00:00"/>
    <d v="2015-03-06T00:00:00"/>
    <n v="674"/>
    <n v="674"/>
    <n v="83"/>
    <s v="PURCHASE"/>
    <x v="0"/>
    <n v="0"/>
    <x v="1"/>
    <b v="0"/>
    <x v="0"/>
  </r>
  <r>
    <n v="906120000"/>
    <n v="906120000"/>
    <n v="1000"/>
    <n v="251.65"/>
    <x v="313"/>
    <x v="1072"/>
    <s v="Uber"/>
    <s v="US"/>
    <s v="US"/>
    <n v="5"/>
    <n v="1"/>
    <s v="rideshare"/>
    <d v="2021-07-01T00:00:00"/>
    <d v="2014-05-28T00:00:00"/>
    <d v="2016-02-18T00:00:00"/>
    <n v="173"/>
    <n v="173"/>
    <n v="4360"/>
    <s v="PURCHASE"/>
    <x v="0"/>
    <n v="748.35"/>
    <x v="1"/>
    <b v="0"/>
    <x v="0"/>
  </r>
  <r>
    <n v="542293379"/>
    <n v="542293379"/>
    <n v="1000"/>
    <n v="517.66999999999996"/>
    <x v="265"/>
    <x v="619"/>
    <s v="Best Deli "/>
    <s v="US"/>
    <s v="US"/>
    <n v="2"/>
    <n v="1"/>
    <s v="food"/>
    <d v="2026-04-01T00:00:00"/>
    <d v="2009-12-01T00:00:00"/>
    <d v="2009-12-01T00:00:00"/>
    <n v="625"/>
    <n v="625"/>
    <n v="6346"/>
    <s v="PURCHASE"/>
    <x v="0"/>
    <n v="482.33"/>
    <x v="0"/>
    <b v="0"/>
    <x v="0"/>
  </r>
  <r>
    <n v="707526199"/>
    <n v="707526199"/>
    <n v="1000"/>
    <n v="129.97999999999999"/>
    <x v="118"/>
    <x v="1073"/>
    <s v="discount.com"/>
    <s v="US"/>
    <s v="US"/>
    <n v="9"/>
    <n v="1"/>
    <s v="online_retail"/>
    <d v="2021-09-01T00:00:00"/>
    <d v="2014-01-20T00:00:00"/>
    <d v="2014-01-20T00:00:00"/>
    <n v="865"/>
    <n v="865"/>
    <n v="7779"/>
    <s v="PURCHASE"/>
    <x v="0"/>
    <n v="870.02"/>
    <x v="1"/>
    <b v="0"/>
    <x v="0"/>
  </r>
  <r>
    <n v="663657085"/>
    <n v="663657085"/>
    <n v="1000"/>
    <n v="492.3"/>
    <x v="312"/>
    <x v="1074"/>
    <s v="Lyft"/>
    <s v="US"/>
    <s v="US"/>
    <n v="5"/>
    <n v="1"/>
    <s v="rideshare"/>
    <d v="2028-04-01T00:00:00"/>
    <d v="2015-02-18T00:00:00"/>
    <d v="2015-02-18T00:00:00"/>
    <n v="195"/>
    <n v="195"/>
    <n v="8669"/>
    <s v="PURCHASE"/>
    <x v="0"/>
    <n v="507.7"/>
    <x v="1"/>
    <b v="0"/>
    <x v="0"/>
  </r>
  <r>
    <n v="814758228"/>
    <n v="814758228"/>
    <n v="1000"/>
    <n v="929.48"/>
    <x v="102"/>
    <x v="1075"/>
    <s v="Golds Gym "/>
    <s v="US"/>
    <s v="US"/>
    <n v="2"/>
    <n v="8"/>
    <s v="health"/>
    <d v="2029-08-01T00:00:00"/>
    <d v="2015-12-30T00:00:00"/>
    <d v="2015-12-30T00:00:00"/>
    <n v="702"/>
    <n v="702"/>
    <n v="5534"/>
    <s v="PURCHASE"/>
    <x v="0"/>
    <n v="70.52"/>
    <x v="0"/>
    <b v="0"/>
    <x v="0"/>
  </r>
  <r>
    <n v="904958714"/>
    <n v="904958714"/>
    <n v="1000"/>
    <n v="1000"/>
    <x v="159"/>
    <x v="1076"/>
    <s v="EZ Putt Putt "/>
    <s v="US"/>
    <s v="US"/>
    <n v="90"/>
    <n v="8"/>
    <s v="entertainment"/>
    <d v="2029-08-01T00:00:00"/>
    <d v="2013-03-03T00:00:00"/>
    <d v="2013-03-03T00:00:00"/>
    <n v="332"/>
    <n v="332"/>
    <n v="9727"/>
    <s v="PURCHASE"/>
    <x v="0"/>
    <n v="0"/>
    <x v="0"/>
    <b v="0"/>
    <x v="0"/>
  </r>
  <r>
    <n v="132245147"/>
    <n v="132245147"/>
    <n v="1000"/>
    <n v="93.29"/>
    <x v="179"/>
    <x v="1077"/>
    <s v="gap.com"/>
    <s v="US"/>
    <s v="US"/>
    <n v="5"/>
    <n v="1"/>
    <s v="online_retail"/>
    <d v="2029-10-01T00:00:00"/>
    <d v="2013-05-14T00:00:00"/>
    <d v="2016-06-30T00:00:00"/>
    <n v="105"/>
    <n v="105"/>
    <n v="894"/>
    <s v="PURCHASE"/>
    <x v="0"/>
    <n v="906.71"/>
    <x v="1"/>
    <b v="0"/>
    <x v="0"/>
  </r>
  <r>
    <n v="767113679"/>
    <n v="767113679"/>
    <n v="1000"/>
    <n v="297.62"/>
    <x v="310"/>
    <x v="1078"/>
    <s v="Hilton Hotels "/>
    <s v="US"/>
    <s v="US"/>
    <n v="5"/>
    <n v="1"/>
    <s v="hotels"/>
    <d v="2029-06-01T00:00:00"/>
    <d v="2010-10-13T00:00:00"/>
    <d v="2010-10-13T00:00:00"/>
    <n v="940"/>
    <n v="940"/>
    <n v="6209"/>
    <s v="PURCHASE"/>
    <x v="0"/>
    <n v="702.38"/>
    <x v="1"/>
    <b v="0"/>
    <x v="0"/>
  </r>
  <r>
    <n v="903375890"/>
    <n v="903375890"/>
    <n v="1000"/>
    <n v="779.76"/>
    <x v="338"/>
    <x v="1079"/>
    <s v="NY News"/>
    <s v="US"/>
    <s v="US"/>
    <n v="5"/>
    <n v="1"/>
    <s v="subscriptions"/>
    <d v="2025-09-01T00:00:00"/>
    <d v="2015-03-24T00:00:00"/>
    <d v="2015-03-24T00:00:00"/>
    <n v="452"/>
    <n v="452"/>
    <n v="7182"/>
    <s v="PURCHASE"/>
    <x v="0"/>
    <n v="220.24"/>
    <x v="1"/>
    <b v="0"/>
    <x v="0"/>
  </r>
  <r>
    <n v="431233240"/>
    <n v="431233240"/>
    <n v="1000"/>
    <n v="87.48"/>
    <x v="309"/>
    <x v="1080"/>
    <s v="Blue Mountain eCards"/>
    <s v="US"/>
    <s v="US"/>
    <n v="9"/>
    <n v="1"/>
    <s v="online_gifts"/>
    <d v="2018-11-01T00:00:00"/>
    <d v="2015-08-12T00:00:00"/>
    <d v="2016-05-12T00:00:00"/>
    <n v="404"/>
    <n v="404"/>
    <n v="3965"/>
    <s v="PURCHASE"/>
    <x v="0"/>
    <n v="912.52"/>
    <x v="1"/>
    <b v="0"/>
    <x v="0"/>
  </r>
  <r>
    <n v="431233240"/>
    <n v="431233240"/>
    <n v="1000"/>
    <n v="357.88"/>
    <x v="198"/>
    <x v="1081"/>
    <s v="Fresh Online Services"/>
    <s v="US"/>
    <s v="US"/>
    <n v="5"/>
    <n v="1"/>
    <s v="online_gifts"/>
    <d v="2018-07-01T00:00:00"/>
    <d v="2015-08-12T00:00:00"/>
    <d v="2016-05-12T00:00:00"/>
    <n v="659"/>
    <n v="659"/>
    <n v="6909"/>
    <s v="PURCHASE"/>
    <x v="0"/>
    <n v="642.12"/>
    <x v="1"/>
    <b v="0"/>
    <x v="0"/>
  </r>
  <r>
    <n v="174098042"/>
    <n v="174098042"/>
    <n v="1000"/>
    <n v="223.14"/>
    <x v="146"/>
    <x v="1082"/>
    <s v="34th Bistro"/>
    <s v="US"/>
    <s v="US"/>
    <n v="90"/>
    <n v="1"/>
    <s v="food"/>
    <d v="2019-05-01T00:00:00"/>
    <d v="2012-04-13T00:00:00"/>
    <d v="2012-04-13T00:00:00"/>
    <n v="176"/>
    <n v="176"/>
    <n v="1627"/>
    <s v="PURCHASE"/>
    <x v="0"/>
    <n v="776.86"/>
    <x v="0"/>
    <b v="0"/>
    <x v="0"/>
  </r>
  <r>
    <n v="542293379"/>
    <n v="542293379"/>
    <n v="1000"/>
    <n v="145.35"/>
    <x v="318"/>
    <x v="1083"/>
    <s v="AMC "/>
    <s v="US"/>
    <s v="US"/>
    <n v="5"/>
    <n v="8"/>
    <s v="entertainment"/>
    <d v="2019-08-01T00:00:00"/>
    <d v="2009-12-01T00:00:00"/>
    <d v="2016-08-05T00:00:00"/>
    <n v="625"/>
    <n v="625"/>
    <n v="6346"/>
    <s v="PURCHASE"/>
    <x v="0"/>
    <n v="854.65"/>
    <x v="0"/>
    <b v="0"/>
    <x v="0"/>
  </r>
  <r>
    <n v="340941627"/>
    <n v="340941627"/>
    <n v="1000"/>
    <n v="140.97"/>
    <x v="152"/>
    <x v="1084"/>
    <s v="Uber"/>
    <s v="US"/>
    <s v="US"/>
    <n v="2"/>
    <n v="1"/>
    <s v="rideshare"/>
    <d v="2019-06-01T00:00:00"/>
    <d v="2015-04-10T00:00:00"/>
    <d v="2016-03-29T00:00:00"/>
    <n v="918"/>
    <n v="918"/>
    <n v="3008"/>
    <s v="PURCHASE"/>
    <x v="0"/>
    <n v="859.03"/>
    <x v="1"/>
    <b v="0"/>
    <x v="0"/>
  </r>
  <r>
    <n v="542293379"/>
    <n v="542293379"/>
    <n v="1000"/>
    <n v="121.4"/>
    <x v="346"/>
    <x v="1085"/>
    <s v="AMC "/>
    <s v="US"/>
    <s v="US"/>
    <n v="5"/>
    <n v="1"/>
    <s v="entertainment"/>
    <d v="2022-02-01T00:00:00"/>
    <d v="2009-12-01T00:00:00"/>
    <d v="2016-02-20T00:00:00"/>
    <n v="625"/>
    <n v="625"/>
    <n v="6346"/>
    <s v="PURCHASE"/>
    <x v="0"/>
    <n v="878.6"/>
    <x v="0"/>
    <b v="0"/>
    <x v="0"/>
  </r>
  <r>
    <n v="472199821"/>
    <n v="472199821"/>
    <n v="1000"/>
    <n v="1000"/>
    <x v="217"/>
    <x v="1086"/>
    <s v="gap.com"/>
    <s v="US"/>
    <s v="US"/>
    <n v="5"/>
    <n v="1"/>
    <s v="online_retail"/>
    <d v="2027-04-01T00:00:00"/>
    <d v="2015-05-25T00:00:00"/>
    <d v="2016-04-07T00:00:00"/>
    <n v="458"/>
    <n v="458"/>
    <n v="1300"/>
    <s v="PURCHASE"/>
    <x v="0"/>
    <n v="0"/>
    <x v="1"/>
    <b v="0"/>
    <x v="0"/>
  </r>
  <r>
    <n v="906120000"/>
    <n v="906120000"/>
    <n v="1000"/>
    <n v="777.59"/>
    <x v="79"/>
    <x v="1087"/>
    <s v="Uber"/>
    <s v="US"/>
    <s v="US"/>
    <n v="5"/>
    <n v="1"/>
    <s v="rideshare"/>
    <d v="2026-07-01T00:00:00"/>
    <d v="2014-05-28T00:00:00"/>
    <d v="2016-02-18T00:00:00"/>
    <n v="372"/>
    <n v="372"/>
    <n v="1097"/>
    <s v="PURCHASE"/>
    <x v="0"/>
    <n v="222.41"/>
    <x v="1"/>
    <b v="0"/>
    <x v="0"/>
  </r>
  <r>
    <n v="331350937"/>
    <n v="331350937"/>
    <n v="1000"/>
    <n v="836.73"/>
    <x v="347"/>
    <x v="1088"/>
    <s v="walmart.com"/>
    <s v="US"/>
    <s v="US"/>
    <n v="5"/>
    <n v="1"/>
    <s v="online_retail"/>
    <d v="2024-09-01T00:00:00"/>
    <d v="2013-08-19T00:00:00"/>
    <d v="2013-08-19T00:00:00"/>
    <n v="286"/>
    <n v="286"/>
    <n v="2135"/>
    <s v="PURCHASE"/>
    <x v="0"/>
    <n v="163.27000000000001"/>
    <x v="1"/>
    <b v="0"/>
    <x v="0"/>
  </r>
  <r>
    <n v="681764462"/>
    <n v="681764462"/>
    <n v="1000"/>
    <n v="58.95"/>
    <x v="158"/>
    <x v="1089"/>
    <s v="34th BBQ "/>
    <s v="US"/>
    <s v="US"/>
    <n v="9"/>
    <n v="1"/>
    <s v="food"/>
    <d v="2028-05-01T00:00:00"/>
    <d v="2010-08-31T00:00:00"/>
    <d v="2010-08-31T00:00:00"/>
    <n v="894"/>
    <n v="894"/>
    <n v="5023"/>
    <s v="PURCHASE"/>
    <x v="0"/>
    <n v="941.05"/>
    <x v="0"/>
    <b v="0"/>
    <x v="0"/>
  </r>
  <r>
    <n v="663657085"/>
    <n v="663657085"/>
    <n v="1000"/>
    <n v="662.4"/>
    <x v="14"/>
    <x v="1090"/>
    <s v="Uber"/>
    <s v="US"/>
    <s v="US"/>
    <n v="5"/>
    <n v="1"/>
    <s v="rideshare"/>
    <d v="2025-05-01T00:00:00"/>
    <d v="2015-02-18T00:00:00"/>
    <d v="2016-10-09T00:00:00"/>
    <n v="360"/>
    <n v="360"/>
    <n v="9090"/>
    <s v="PURCHASE"/>
    <x v="0"/>
    <n v="337.6"/>
    <x v="1"/>
    <b v="0"/>
    <x v="0"/>
  </r>
  <r>
    <n v="772771695"/>
    <n v="772771695"/>
    <n v="1000"/>
    <n v="940.27"/>
    <x v="7"/>
    <x v="1091"/>
    <s v="Uber"/>
    <s v="US"/>
    <s v="US"/>
    <n v="2"/>
    <n v="8"/>
    <s v="rideshare"/>
    <d v="2024-02-01T00:00:00"/>
    <d v="2014-05-04T00:00:00"/>
    <d v="2014-05-04T00:00:00"/>
    <n v="793"/>
    <n v="793"/>
    <n v="185"/>
    <s v="PURCHASE"/>
    <x v="0"/>
    <n v="59.73"/>
    <x v="1"/>
    <b v="0"/>
    <x v="0"/>
  </r>
  <r>
    <n v="856392501"/>
    <n v="856392501"/>
    <n v="1000"/>
    <n v="184.57"/>
    <x v="348"/>
    <x v="1092"/>
    <s v="ashleyfurniture.com"/>
    <s v="US"/>
    <s v="US"/>
    <n v="5"/>
    <n v="1"/>
    <s v="furniture"/>
    <d v="2027-09-01T00:00:00"/>
    <d v="2015-02-11T00:00:00"/>
    <d v="2016-01-02T00:00:00"/>
    <n v="765"/>
    <n v="765"/>
    <n v="4687"/>
    <s v="PURCHASE"/>
    <x v="0"/>
    <n v="815.43"/>
    <x v="0"/>
    <b v="0"/>
    <x v="0"/>
  </r>
  <r>
    <n v="904958714"/>
    <n v="904958714"/>
    <n v="1000"/>
    <n v="284.91000000000003"/>
    <x v="39"/>
    <x v="1093"/>
    <s v="Popeyes "/>
    <s v="US"/>
    <s v="US"/>
    <n v="5"/>
    <n v="1"/>
    <s v="fastfood"/>
    <d v="2019-04-01T00:00:00"/>
    <d v="2013-03-03T00:00:00"/>
    <d v="2013-03-03T00:00:00"/>
    <n v="332"/>
    <n v="332"/>
    <n v="9727"/>
    <s v="PURCHASE"/>
    <x v="0"/>
    <n v="715.09"/>
    <x v="0"/>
    <b v="0"/>
    <x v="0"/>
  </r>
  <r>
    <n v="947332890"/>
    <n v="947332890"/>
    <n v="1000"/>
    <n v="309.26"/>
    <x v="349"/>
    <x v="1094"/>
    <s v="Wendys "/>
    <s v="US"/>
    <s v="US"/>
    <n v="5"/>
    <n v="1"/>
    <s v="fastfood"/>
    <d v="2019-07-01T00:00:00"/>
    <d v="2015-01-28T00:00:00"/>
    <d v="2015-01-28T00:00:00"/>
    <n v="242"/>
    <n v="242"/>
    <n v="7827"/>
    <s v="PURCHASE"/>
    <x v="0"/>
    <n v="690.74"/>
    <x v="0"/>
    <b v="0"/>
    <x v="0"/>
  </r>
  <r>
    <n v="331350937"/>
    <n v="331350937"/>
    <n v="1000"/>
    <n v="633.57000000000005"/>
    <x v="181"/>
    <x v="1095"/>
    <s v="walmart.com"/>
    <s v="US"/>
    <s v="US"/>
    <n v="2"/>
    <n v="1"/>
    <s v="online_retail"/>
    <d v="2020-01-01T00:00:00"/>
    <d v="2013-08-19T00:00:00"/>
    <d v="2013-08-19T00:00:00"/>
    <n v="900"/>
    <n v="900"/>
    <n v="8092"/>
    <s v="PURCHASE"/>
    <x v="0"/>
    <n v="366.43"/>
    <x v="1"/>
    <b v="0"/>
    <x v="0"/>
  </r>
  <r>
    <n v="159264357"/>
    <n v="159264357"/>
    <n v="1000"/>
    <n v="956.56"/>
    <x v="109"/>
    <x v="1096"/>
    <s v="Next Day eCards"/>
    <s v="US"/>
    <s v="US"/>
    <n v="9"/>
    <n v="1"/>
    <s v="online_gifts"/>
    <d v="2025-12-01T00:00:00"/>
    <d v="2015-01-09T00:00:00"/>
    <d v="2015-01-09T00:00:00"/>
    <n v="893"/>
    <n v="893"/>
    <n v="7014"/>
    <s v="PURCHASE"/>
    <x v="0"/>
    <n v="43.44"/>
    <x v="1"/>
    <b v="0"/>
    <x v="0"/>
  </r>
  <r>
    <n v="937856632"/>
    <n v="937856632"/>
    <n v="1000"/>
    <n v="526.99"/>
    <x v="350"/>
    <x v="1097"/>
    <s v="AMC "/>
    <s v="US"/>
    <s v="US"/>
    <n v="90"/>
    <n v="1"/>
    <s v="entertainment"/>
    <d v="2022-02-01T00:00:00"/>
    <d v="2011-01-28T00:00:00"/>
    <d v="2016-09-30T00:00:00"/>
    <n v="489"/>
    <n v="489"/>
    <n v="2966"/>
    <s v="PURCHASE"/>
    <x v="0"/>
    <n v="473.01"/>
    <x v="0"/>
    <b v="0"/>
    <x v="0"/>
  </r>
  <r>
    <n v="245024678"/>
    <n v="245024678"/>
    <n v="1000"/>
    <n v="544.94000000000005"/>
    <x v="325"/>
    <x v="1098"/>
    <s v="Arbys "/>
    <s v="US"/>
    <s v="US"/>
    <n v="2"/>
    <n v="1"/>
    <s v="fastfood"/>
    <d v="2028-01-01T00:00:00"/>
    <d v="2014-11-16T00:00:00"/>
    <d v="2014-11-16T00:00:00"/>
    <n v="737"/>
    <n v="737"/>
    <n v="5773"/>
    <s v="PURCHASE"/>
    <x v="0"/>
    <n v="455.06"/>
    <x v="0"/>
    <b v="0"/>
    <x v="0"/>
  </r>
  <r>
    <n v="685143877"/>
    <n v="685143877"/>
    <n v="1000"/>
    <n v="470.27"/>
    <x v="216"/>
    <x v="1099"/>
    <s v="Delta Airlines"/>
    <s v="US"/>
    <s v="US"/>
    <n v="9"/>
    <n v="1"/>
    <s v="airline"/>
    <d v="2029-01-01T00:00:00"/>
    <d v="2012-05-11T00:00:00"/>
    <d v="2012-05-11T00:00:00"/>
    <n v="678"/>
    <n v="678"/>
    <n v="411"/>
    <s v="PURCHASE"/>
    <x v="0"/>
    <n v="529.73"/>
    <x v="1"/>
    <b v="0"/>
    <x v="0"/>
  </r>
  <r>
    <n v="542293379"/>
    <n v="542293379"/>
    <n v="1000"/>
    <n v="771.9"/>
    <x v="214"/>
    <x v="1100"/>
    <s v="Lyft"/>
    <s v="US"/>
    <s v="US"/>
    <n v="2"/>
    <n v="99"/>
    <s v="rideshare"/>
    <d v="2027-02-01T00:00:00"/>
    <d v="2009-12-01T00:00:00"/>
    <d v="2016-08-05T00:00:00"/>
    <n v="625"/>
    <n v="625"/>
    <n v="6346"/>
    <s v="PURCHASE"/>
    <x v="0"/>
    <n v="228.1"/>
    <x v="1"/>
    <b v="0"/>
    <x v="0"/>
  </r>
  <r>
    <n v="509643805"/>
    <n v="509643805"/>
    <n v="1000"/>
    <n v="315.77999999999997"/>
    <x v="263"/>
    <x v="1101"/>
    <s v="Shell Gas "/>
    <s v="US"/>
    <s v="US"/>
    <n v="2"/>
    <n v="1"/>
    <s v="fuel"/>
    <d v="2028-12-01T00:00:00"/>
    <d v="2015-12-08T00:00:00"/>
    <d v="2015-12-08T00:00:00"/>
    <n v="967"/>
    <n v="967"/>
    <n v="5954"/>
    <s v="PURCHASE"/>
    <x v="0"/>
    <n v="684.22"/>
    <x v="0"/>
    <b v="0"/>
    <x v="0"/>
  </r>
  <r>
    <n v="687974592"/>
    <n v="687974592"/>
    <n v="1000"/>
    <n v="927.04"/>
    <x v="96"/>
    <x v="1102"/>
    <s v="Hardee's "/>
    <s v="US"/>
    <s v="US"/>
    <n v="5"/>
    <n v="1"/>
    <s v="fastfood"/>
    <d v="2024-03-01T00:00:00"/>
    <d v="2013-05-05T00:00:00"/>
    <d v="2013-05-05T00:00:00"/>
    <n v="246"/>
    <n v="246"/>
    <n v="8487"/>
    <s v="PURCHASE"/>
    <x v="0"/>
    <n v="72.959999999999994"/>
    <x v="0"/>
    <b v="0"/>
    <x v="0"/>
  </r>
  <r>
    <n v="526171485"/>
    <n v="526171485"/>
    <n v="1000"/>
    <n v="574.28"/>
    <x v="79"/>
    <x v="1103"/>
    <s v="Powerlifting "/>
    <s v="US"/>
    <s v="US"/>
    <n v="9"/>
    <n v="8"/>
    <s v="health"/>
    <d v="2022-11-01T00:00:00"/>
    <d v="2015-10-08T00:00:00"/>
    <d v="2016-07-14T00:00:00"/>
    <n v="454"/>
    <n v="454"/>
    <n v="4852"/>
    <s v="PURCHASE"/>
    <x v="0"/>
    <n v="425.72"/>
    <x v="0"/>
    <b v="0"/>
    <x v="0"/>
  </r>
  <r>
    <n v="654154001"/>
    <n v="654154001"/>
    <n v="1000"/>
    <n v="503.68"/>
    <x v="252"/>
    <x v="830"/>
    <s v="Lyft"/>
    <s v="US"/>
    <s v="US"/>
    <n v="9"/>
    <n v="1"/>
    <s v="rideshare"/>
    <d v="2023-07-01T00:00:00"/>
    <d v="2015-04-17T00:00:00"/>
    <d v="2016-01-25T00:00:00"/>
    <n v="314"/>
    <n v="314"/>
    <n v="315"/>
    <s v="PURCHASE"/>
    <x v="0"/>
    <n v="496.32"/>
    <x v="1"/>
    <b v="0"/>
    <x v="0"/>
  </r>
  <r>
    <n v="216930249"/>
    <n v="216930249"/>
    <n v="1000"/>
    <n v="680.82"/>
    <x v="17"/>
    <x v="1104"/>
    <s v="Fresh eCards"/>
    <s v="US"/>
    <s v="US"/>
    <n v="5"/>
    <n v="1"/>
    <s v="online_gifts"/>
    <d v="2025-12-01T00:00:00"/>
    <d v="2015-05-03T00:00:00"/>
    <d v="2015-05-03T00:00:00"/>
    <n v="411"/>
    <n v="411"/>
    <n v="353"/>
    <s v="PURCHASE"/>
    <x v="0"/>
    <n v="319.18"/>
    <x v="1"/>
    <b v="0"/>
    <x v="0"/>
  </r>
  <r>
    <n v="269394134"/>
    <n v="269394134"/>
    <n v="1000"/>
    <n v="906.87"/>
    <x v="139"/>
    <x v="1105"/>
    <s v="Blue Mountain Online Services"/>
    <s v="US"/>
    <s v="US"/>
    <n v="9"/>
    <n v="1"/>
    <s v="online_gifts"/>
    <d v="2031-09-01T00:00:00"/>
    <d v="2015-03-09T00:00:00"/>
    <d v="2015-03-09T00:00:00"/>
    <n v="257"/>
    <n v="257"/>
    <n v="9467"/>
    <s v="PURCHASE"/>
    <x v="1"/>
    <n v="93.13"/>
    <x v="1"/>
    <b v="0"/>
    <x v="1"/>
  </r>
  <r>
    <n v="542293379"/>
    <n v="542293379"/>
    <n v="1000"/>
    <n v="210.73"/>
    <x v="6"/>
    <x v="376"/>
    <s v="alibaba.com"/>
    <s v="US"/>
    <s v="US"/>
    <n v="5"/>
    <n v="1"/>
    <s v="online_retail"/>
    <d v="2030-03-01T00:00:00"/>
    <d v="2009-12-01T00:00:00"/>
    <d v="2016-08-05T00:00:00"/>
    <n v="625"/>
    <n v="625"/>
    <n v="6346"/>
    <s v="REVERSAL"/>
    <x v="0"/>
    <n v="789.27"/>
    <x v="1"/>
    <b v="0"/>
    <x v="0"/>
  </r>
  <r>
    <n v="711990261"/>
    <n v="711990261"/>
    <n v="1000"/>
    <n v="548.73"/>
    <x v="11"/>
    <x v="1106"/>
    <s v="Hardee's "/>
    <s v="US"/>
    <s v="US"/>
    <n v="2"/>
    <n v="1"/>
    <s v="fastfood"/>
    <d v="2025-10-01T00:00:00"/>
    <d v="2014-02-18T00:00:00"/>
    <d v="2016-05-08T00:00:00"/>
    <n v="219"/>
    <n v="219"/>
    <n v="5360"/>
    <s v="PURCHASE"/>
    <x v="0"/>
    <n v="451.27"/>
    <x v="0"/>
    <b v="0"/>
    <x v="0"/>
  </r>
  <r>
    <n v="472199821"/>
    <n v="472199821"/>
    <n v="1000"/>
    <n v="669.23"/>
    <x v="300"/>
    <x v="1107"/>
    <s v="Regal Cinemas "/>
    <s v="US"/>
    <s v="US"/>
    <n v="5"/>
    <n v="8"/>
    <s v="entertainment"/>
    <d v="2024-06-01T00:00:00"/>
    <d v="2015-05-25T00:00:00"/>
    <d v="2016-04-07T00:00:00"/>
    <n v="458"/>
    <n v="458"/>
    <n v="1300"/>
    <s v="PURCHASE"/>
    <x v="0"/>
    <n v="330.77"/>
    <x v="1"/>
    <b v="0"/>
    <x v="0"/>
  </r>
  <r>
    <n v="542293379"/>
    <n v="542293379"/>
    <n v="1000"/>
    <n v="83.61"/>
    <x v="231"/>
    <x v="1108"/>
    <s v="Uber"/>
    <s v="US"/>
    <s v="US"/>
    <n v="5"/>
    <n v="8"/>
    <s v="rideshare"/>
    <d v="2025-06-01T00:00:00"/>
    <d v="2009-12-01T00:00:00"/>
    <d v="2016-06-14T00:00:00"/>
    <n v="625"/>
    <n v="625"/>
    <n v="6346"/>
    <s v="PURCHASE"/>
    <x v="0"/>
    <n v="916.39"/>
    <x v="1"/>
    <b v="0"/>
    <x v="0"/>
  </r>
  <r>
    <n v="135068945"/>
    <n v="135068945"/>
    <n v="1000"/>
    <n v="505.64"/>
    <x v="268"/>
    <x v="1109"/>
    <s v="AMC "/>
    <s v="US"/>
    <s v="US"/>
    <n v="5"/>
    <n v="1"/>
    <s v="entertainment"/>
    <d v="2031-12-01T00:00:00"/>
    <d v="2015-09-22T00:00:00"/>
    <d v="2015-09-22T00:00:00"/>
    <n v="657"/>
    <n v="657"/>
    <n v="4599"/>
    <s v="PURCHASE"/>
    <x v="0"/>
    <n v="494.36"/>
    <x v="0"/>
    <b v="0"/>
    <x v="0"/>
  </r>
  <r>
    <n v="641111226"/>
    <n v="641111226"/>
    <n v="1000"/>
    <n v="523"/>
    <x v="309"/>
    <x v="1110"/>
    <s v="Wall Street News"/>
    <s v="US"/>
    <s v="US"/>
    <n v="5"/>
    <n v="1"/>
    <s v="subscriptions"/>
    <d v="2027-06-01T00:00:00"/>
    <d v="2015-09-05T00:00:00"/>
    <d v="2016-07-05T00:00:00"/>
    <n v="623"/>
    <n v="623"/>
    <n v="7390"/>
    <s v="PURCHASE"/>
    <x v="0"/>
    <n v="477"/>
    <x v="1"/>
    <b v="0"/>
    <x v="0"/>
  </r>
  <r>
    <n v="817417193"/>
    <n v="817417193"/>
    <n v="1000"/>
    <n v="138.16999999999999"/>
    <x v="101"/>
    <x v="1111"/>
    <s v="gap.com"/>
    <s v="US"/>
    <s v="US"/>
    <n v="5"/>
    <n v="1"/>
    <s v="online_retail"/>
    <d v="2027-12-01T00:00:00"/>
    <d v="2007-01-17T00:00:00"/>
    <d v="2016-01-12T00:00:00"/>
    <n v="562"/>
    <n v="562"/>
    <n v="575"/>
    <s v="PURCHASE"/>
    <x v="0"/>
    <n v="861.83"/>
    <x v="1"/>
    <b v="0"/>
    <x v="0"/>
  </r>
  <r>
    <n v="615006251"/>
    <n v="615006251"/>
    <n v="1000"/>
    <n v="710.49"/>
    <x v="194"/>
    <x v="1112"/>
    <s v="cheapfast.com"/>
    <s v="US"/>
    <s v="US"/>
    <n v="2"/>
    <n v="8"/>
    <s v="online_retail"/>
    <d v="2018-10-01T00:00:00"/>
    <d v="2013-05-04T00:00:00"/>
    <d v="2013-05-04T00:00:00"/>
    <n v="881"/>
    <n v="881"/>
    <n v="8716"/>
    <s v="PURCHASE"/>
    <x v="0"/>
    <n v="289.51"/>
    <x v="1"/>
    <b v="0"/>
    <x v="0"/>
  </r>
  <r>
    <n v="174098042"/>
    <n v="174098042"/>
    <n v="1000"/>
    <n v="110.35"/>
    <x v="251"/>
    <x v="1113"/>
    <s v="Franks Sandwitch Bar"/>
    <s v="US"/>
    <s v="US"/>
    <n v="9"/>
    <n v="1"/>
    <s v="food"/>
    <d v="2024-03-01T00:00:00"/>
    <d v="2012-04-13T00:00:00"/>
    <d v="2012-04-13T00:00:00"/>
    <n v="176"/>
    <n v="176"/>
    <n v="1627"/>
    <s v="PURCHASE"/>
    <x v="0"/>
    <n v="889.65"/>
    <x v="0"/>
    <b v="0"/>
    <x v="0"/>
  </r>
  <r>
    <n v="876887968"/>
    <n v="876887968"/>
    <n v="1000"/>
    <n v="90.17"/>
    <x v="102"/>
    <x v="1114"/>
    <s v="Sunoco Gas "/>
    <s v="US"/>
    <s v="US"/>
    <n v="5"/>
    <n v="1"/>
    <s v="fuel"/>
    <d v="2031-07-01T00:00:00"/>
    <d v="2013-04-13T00:00:00"/>
    <d v="2016-09-26T00:00:00"/>
    <n v="724"/>
    <n v="724"/>
    <n v="3093"/>
    <s v="PURCHASE"/>
    <x v="0"/>
    <n v="909.83"/>
    <x v="0"/>
    <b v="0"/>
    <x v="0"/>
  </r>
  <r>
    <n v="945032483"/>
    <n v="945032483"/>
    <n v="1000"/>
    <n v="965.83"/>
    <x v="173"/>
    <x v="1115"/>
    <s v="staples.com"/>
    <s v="US"/>
    <s v="US"/>
    <n v="5"/>
    <n v="1"/>
    <s v="online_retail"/>
    <d v="2025-03-01T00:00:00"/>
    <d v="2014-12-14T00:00:00"/>
    <d v="2014-12-14T00:00:00"/>
    <n v="941"/>
    <n v="941"/>
    <n v="7410"/>
    <s v="PURCHASE"/>
    <x v="0"/>
    <n v="34.17"/>
    <x v="1"/>
    <b v="0"/>
    <x v="0"/>
  </r>
  <r>
    <n v="663613470"/>
    <n v="663613470"/>
    <n v="1000"/>
    <n v="1000"/>
    <x v="10"/>
    <x v="1116"/>
    <s v="Universe Massage "/>
    <s v="US"/>
    <s v="US"/>
    <n v="2"/>
    <n v="1"/>
    <s v="personal care"/>
    <d v="2024-04-01T00:00:00"/>
    <d v="2013-03-08T00:00:00"/>
    <d v="2013-03-08T00:00:00"/>
    <n v="857"/>
    <n v="857"/>
    <n v="7000"/>
    <s v="PURCHASE"/>
    <x v="0"/>
    <n v="0"/>
    <x v="0"/>
    <b v="0"/>
    <x v="0"/>
  </r>
  <r>
    <n v="663613470"/>
    <n v="663613470"/>
    <n v="1000"/>
    <n v="1000"/>
    <x v="6"/>
    <x v="1079"/>
    <s v="netflix.com"/>
    <s v="US"/>
    <s v="US"/>
    <n v="5"/>
    <n v="1"/>
    <s v="online_subscriptions"/>
    <d v="2030-12-01T00:00:00"/>
    <d v="2013-03-08T00:00:00"/>
    <d v="2013-03-08T00:00:00"/>
    <n v="857"/>
    <n v="857"/>
    <n v="7000"/>
    <s v="PURCHASE"/>
    <x v="0"/>
    <n v="0"/>
    <x v="1"/>
    <b v="0"/>
    <x v="0"/>
  </r>
  <r>
    <n v="724845884"/>
    <n v="724845884"/>
    <n v="1000"/>
    <n v="260.19"/>
    <x v="201"/>
    <x v="1117"/>
    <s v="Ethan Allen"/>
    <s v="US"/>
    <s v="US"/>
    <n v="9"/>
    <n v="1"/>
    <s v="furniture"/>
    <d v="2027-07-01T00:00:00"/>
    <d v="2015-12-30T00:00:00"/>
    <d v="2016-07-20T00:00:00"/>
    <n v="611"/>
    <n v="611"/>
    <n v="3520"/>
    <s v="PURCHASE"/>
    <x v="0"/>
    <n v="739.81"/>
    <x v="0"/>
    <b v="0"/>
    <x v="0"/>
  </r>
  <r>
    <n v="937856632"/>
    <n v="937856632"/>
    <n v="1000"/>
    <n v="492.35"/>
    <x v="265"/>
    <x v="1118"/>
    <s v="Lyft"/>
    <s v="US"/>
    <s v="US"/>
    <n v="9"/>
    <n v="1"/>
    <s v="rideshare"/>
    <d v="2022-10-01T00:00:00"/>
    <d v="2011-01-28T00:00:00"/>
    <d v="2011-01-28T00:00:00"/>
    <n v="489"/>
    <n v="489"/>
    <n v="2966"/>
    <s v="PURCHASE"/>
    <x v="0"/>
    <n v="507.65"/>
    <x v="1"/>
    <b v="0"/>
    <x v="0"/>
  </r>
  <r>
    <n v="937856632"/>
    <n v="937856632"/>
    <n v="1000"/>
    <n v="376.39"/>
    <x v="155"/>
    <x v="1119"/>
    <s v="AMC "/>
    <s v="US"/>
    <s v="US"/>
    <n v="9"/>
    <n v="1"/>
    <s v="entertainment"/>
    <d v="2020-06-01T00:00:00"/>
    <d v="2011-01-28T00:00:00"/>
    <d v="2016-03-22T00:00:00"/>
    <n v="489"/>
    <n v="489"/>
    <n v="2966"/>
    <s v="PURCHASE"/>
    <x v="0"/>
    <n v="623.61"/>
    <x v="0"/>
    <b v="0"/>
    <x v="0"/>
  </r>
  <r>
    <n v="677231375"/>
    <n v="677231375"/>
    <n v="500"/>
    <n v="122.83"/>
    <x v="331"/>
    <x v="1120"/>
    <s v="Regal Cinemas "/>
    <s v="US"/>
    <s v="US"/>
    <n v="2"/>
    <n v="1"/>
    <s v="entertainment"/>
    <d v="2031-06-01T00:00:00"/>
    <d v="2014-07-13T00:00:00"/>
    <d v="2014-07-13T00:00:00"/>
    <n v="155"/>
    <n v="155"/>
    <n v="3804"/>
    <s v="PURCHASE"/>
    <x v="0"/>
    <n v="377.17"/>
    <x v="0"/>
    <b v="0"/>
    <x v="0"/>
  </r>
  <r>
    <n v="570476780"/>
    <n v="570476780"/>
    <n v="500"/>
    <n v="50.53"/>
    <x v="266"/>
    <x v="1121"/>
    <s v="Domino's Pizza "/>
    <s v="US"/>
    <s v="US"/>
    <n v="5"/>
    <n v="8"/>
    <s v="fastfood"/>
    <d v="2031-11-01T00:00:00"/>
    <d v="2013-11-12T00:00:00"/>
    <d v="2016-01-16T00:00:00"/>
    <n v="993"/>
    <n v="993"/>
    <n v="2219"/>
    <s v="PURCHASE"/>
    <x v="0"/>
    <n v="449.47"/>
    <x v="0"/>
    <b v="0"/>
    <x v="0"/>
  </r>
  <r>
    <n v="208612506"/>
    <n v="208612506"/>
    <n v="500"/>
    <n v="244.5"/>
    <x v="150"/>
    <x v="1122"/>
    <s v="Ray's Fries "/>
    <s v="US"/>
    <s v="US"/>
    <n v="5"/>
    <n v="1"/>
    <s v="food"/>
    <d v="2020-10-01T00:00:00"/>
    <d v="2015-09-02T00:00:00"/>
    <d v="2015-09-02T00:00:00"/>
    <n v="621"/>
    <n v="621"/>
    <n v="7153"/>
    <s v="PURCHASE"/>
    <x v="0"/>
    <n v="255.5"/>
    <x v="0"/>
    <b v="0"/>
    <x v="0"/>
  </r>
  <r>
    <n v="357892463"/>
    <n v="357892463"/>
    <n v="500"/>
    <n v="442.05"/>
    <x v="169"/>
    <x v="1123"/>
    <s v="staples.com"/>
    <s v="US"/>
    <s v="US"/>
    <n v="9"/>
    <n v="1"/>
    <s v="online_retail"/>
    <d v="2030-06-01T00:00:00"/>
    <d v="2015-11-14T00:00:00"/>
    <d v="2015-11-14T00:00:00"/>
    <n v="320"/>
    <n v="320"/>
    <n v="203"/>
    <s v="PURCHASE"/>
    <x v="0"/>
    <n v="57.95"/>
    <x v="1"/>
    <b v="0"/>
    <x v="0"/>
  </r>
  <r>
    <n v="914905284"/>
    <n v="914905284"/>
    <n v="500"/>
    <n v="353.55"/>
    <x v="85"/>
    <x v="1124"/>
    <s v="Fast Repair"/>
    <s v="US"/>
    <s v="US"/>
    <n v="9"/>
    <n v="1"/>
    <s v="auto"/>
    <d v="2025-12-01T00:00:00"/>
    <d v="2012-04-04T00:00:00"/>
    <d v="2012-04-04T00:00:00"/>
    <n v="791"/>
    <n v="791"/>
    <n v="2161"/>
    <s v="PURCHASE"/>
    <x v="0"/>
    <n v="146.44999999999999"/>
    <x v="0"/>
    <b v="0"/>
    <x v="0"/>
  </r>
  <r>
    <n v="591641726"/>
    <n v="591641726"/>
    <n v="500"/>
    <n v="355.47"/>
    <x v="217"/>
    <x v="1125"/>
    <s v="Lyft"/>
    <s v="US"/>
    <s v="US"/>
    <n v="90"/>
    <n v="1"/>
    <s v="rideshare"/>
    <d v="2022-03-01T00:00:00"/>
    <d v="2014-10-16T00:00:00"/>
    <d v="2014-10-16T00:00:00"/>
    <n v="962"/>
    <n v="962"/>
    <n v="6120"/>
    <s v="PURCHASE"/>
    <x v="0"/>
    <n v="144.53"/>
    <x v="1"/>
    <b v="0"/>
    <x v="0"/>
  </r>
  <r>
    <n v="918205645"/>
    <n v="918205645"/>
    <n v="500"/>
    <n v="221.11"/>
    <x v="257"/>
    <x v="1126"/>
    <s v="Shake Shack "/>
    <s v="US"/>
    <s v="US"/>
    <n v="5"/>
    <n v="1"/>
    <s v="fastfood"/>
    <d v="2023-03-01T00:00:00"/>
    <d v="2013-10-22T00:00:00"/>
    <d v="2016-01-13T00:00:00"/>
    <n v="978"/>
    <n v="978"/>
    <n v="2777"/>
    <s v="PURCHASE"/>
    <x v="0"/>
    <n v="278.89"/>
    <x v="0"/>
    <b v="0"/>
    <x v="0"/>
  </r>
  <r>
    <n v="570476780"/>
    <n v="570476780"/>
    <n v="500"/>
    <n v="392.78"/>
    <x v="64"/>
    <x v="1127"/>
    <s v="Wendys "/>
    <s v="US"/>
    <s v="US"/>
    <n v="5"/>
    <n v="1"/>
    <s v="fastfood"/>
    <d v="2021-09-01T00:00:00"/>
    <d v="2013-11-12T00:00:00"/>
    <d v="2016-01-16T00:00:00"/>
    <n v="993"/>
    <n v="993"/>
    <n v="2219"/>
    <s v="PURCHASE"/>
    <x v="0"/>
    <n v="107.22"/>
    <x v="0"/>
    <b v="0"/>
    <x v="0"/>
  </r>
  <r>
    <n v="833127531"/>
    <n v="833127531"/>
    <n v="500"/>
    <n v="156.11000000000001"/>
    <x v="58"/>
    <x v="755"/>
    <s v="alibaba.com"/>
    <s v="US"/>
    <s v="US"/>
    <n v="9"/>
    <n v="1"/>
    <s v="online_retail"/>
    <d v="2025-02-01T00:00:00"/>
    <d v="2014-03-16T00:00:00"/>
    <d v="2014-03-16T00:00:00"/>
    <n v="249"/>
    <n v="249"/>
    <n v="5950"/>
    <s v="PURCHASE"/>
    <x v="0"/>
    <n v="343.89"/>
    <x v="1"/>
    <b v="0"/>
    <x v="0"/>
  </r>
  <r>
    <n v="536188035"/>
    <n v="536188035"/>
    <n v="500"/>
    <n v="153.80000000000001"/>
    <x v="244"/>
    <x v="1128"/>
    <s v="gap.com"/>
    <s v="US"/>
    <s v="US"/>
    <n v="5"/>
    <n v="1"/>
    <s v="online_retail"/>
    <d v="2031-02-01T00:00:00"/>
    <d v="2015-08-12T00:00:00"/>
    <d v="2015-08-12T00:00:00"/>
    <n v="982"/>
    <n v="982"/>
    <n v="7298"/>
    <s v="PURCHASE"/>
    <x v="0"/>
    <n v="346.2"/>
    <x v="1"/>
    <b v="0"/>
    <x v="0"/>
  </r>
  <r>
    <n v="905878877"/>
    <n v="905878877"/>
    <n v="500"/>
    <n v="206.13"/>
    <x v="344"/>
    <x v="1129"/>
    <s v="discount.com"/>
    <s v="US"/>
    <s v="US"/>
    <n v="9"/>
    <n v="1"/>
    <s v="online_retail"/>
    <d v="2021-01-01T00:00:00"/>
    <d v="2013-06-11T00:00:00"/>
    <d v="2013-06-11T00:00:00"/>
    <n v="163"/>
    <n v="163"/>
    <n v="9644"/>
    <s v="PURCHASE"/>
    <x v="0"/>
    <n v="293.87"/>
    <x v="1"/>
    <b v="0"/>
    <x v="0"/>
  </r>
  <r>
    <n v="387627994"/>
    <n v="387627994"/>
    <n v="500"/>
    <n v="380.02"/>
    <x v="238"/>
    <x v="1130"/>
    <s v="Sunoco Gas "/>
    <s v="US"/>
    <s v="US"/>
    <n v="2"/>
    <n v="1"/>
    <s v="fuel"/>
    <d v="2024-02-01T00:00:00"/>
    <d v="2014-03-08T00:00:00"/>
    <d v="2014-03-08T00:00:00"/>
    <n v="685"/>
    <n v="685"/>
    <n v="4847"/>
    <s v="PURCHASE"/>
    <x v="0"/>
    <n v="119.98"/>
    <x v="0"/>
    <b v="0"/>
    <x v="0"/>
  </r>
  <r>
    <n v="918205645"/>
    <n v="918205645"/>
    <n v="500"/>
    <n v="500"/>
    <x v="263"/>
    <x v="388"/>
    <s v="Subway "/>
    <s v="US"/>
    <s v="US"/>
    <n v="9"/>
    <n v="8"/>
    <s v="fastfood"/>
    <d v="2020-01-01T00:00:00"/>
    <d v="2013-10-22T00:00:00"/>
    <d v="2016-10-05T00:00:00"/>
    <n v="302"/>
    <n v="302"/>
    <n v="8177"/>
    <s v="PURCHASE"/>
    <x v="0"/>
    <n v="0"/>
    <x v="0"/>
    <b v="0"/>
    <x v="0"/>
  </r>
  <r>
    <n v="946281748"/>
    <n v="946281748"/>
    <n v="500"/>
    <n v="247.17"/>
    <x v="99"/>
    <x v="1131"/>
    <s v="Universe Massage "/>
    <s v="US"/>
    <s v="US"/>
    <n v="90"/>
    <n v="1"/>
    <s v="personal care"/>
    <d v="2022-07-01T00:00:00"/>
    <d v="2015-04-17T00:00:00"/>
    <d v="2016-02-11T00:00:00"/>
    <n v="938"/>
    <n v="938"/>
    <n v="40"/>
    <s v="PURCHASE"/>
    <x v="0"/>
    <n v="252.83"/>
    <x v="0"/>
    <b v="0"/>
    <x v="0"/>
  </r>
  <r>
    <n v="387627994"/>
    <n v="387627994"/>
    <n v="500"/>
    <n v="500"/>
    <x v="28"/>
    <x v="1130"/>
    <s v="Sunoco Gas "/>
    <s v="US"/>
    <s v="US"/>
    <n v="2"/>
    <n v="1"/>
    <s v="fuel"/>
    <d v="2024-02-01T00:00:00"/>
    <d v="2014-03-08T00:00:00"/>
    <d v="2014-03-08T00:00:00"/>
    <n v="685"/>
    <n v="685"/>
    <n v="4847"/>
    <s v="PURCHASE"/>
    <x v="0"/>
    <n v="0"/>
    <x v="0"/>
    <b v="0"/>
    <x v="0"/>
  </r>
  <r>
    <n v="209204606"/>
    <n v="209204606"/>
    <n v="500"/>
    <n v="44.11"/>
    <x v="351"/>
    <x v="1132"/>
    <s v="Universe Massage "/>
    <s v="US"/>
    <s v="US"/>
    <n v="5"/>
    <n v="1"/>
    <s v="personal care"/>
    <d v="2021-06-01T00:00:00"/>
    <d v="2014-05-14T00:00:00"/>
    <d v="2014-05-14T00:00:00"/>
    <n v="984"/>
    <n v="984"/>
    <n v="5862"/>
    <s v="PURCHASE"/>
    <x v="0"/>
    <n v="455.89"/>
    <x v="0"/>
    <b v="0"/>
    <x v="0"/>
  </r>
  <r>
    <n v="111361550"/>
    <n v="111361550"/>
    <n v="500"/>
    <n v="83.09"/>
    <x v="260"/>
    <x v="1133"/>
    <s v="walmart.com"/>
    <s v="US"/>
    <s v="US"/>
    <n v="80"/>
    <n v="8"/>
    <s v="online_retail"/>
    <d v="2030-12-01T00:00:00"/>
    <d v="2014-11-28T00:00:00"/>
    <d v="2014-11-28T00:00:00"/>
    <n v="380"/>
    <n v="380"/>
    <n v="6682"/>
    <s v="PURCHASE"/>
    <x v="0"/>
    <n v="416.91"/>
    <x v="1"/>
    <b v="0"/>
    <x v="0"/>
  </r>
  <r>
    <n v="278064853"/>
    <n v="278064853"/>
    <n v="500"/>
    <n v="281.2"/>
    <x v="345"/>
    <x v="13"/>
    <s v="alibaba.com"/>
    <s v="US"/>
    <s v="US"/>
    <n v="2"/>
    <n v="1"/>
    <s v="online_retail"/>
    <d v="2026-07-01T00:00:00"/>
    <d v="2013-08-24T00:00:00"/>
    <d v="2016-01-03T00:00:00"/>
    <n v="676"/>
    <n v="676"/>
    <n v="7267"/>
    <s v="ADDRESS_VERIFICATION"/>
    <x v="0"/>
    <n v="218.8"/>
    <x v="1"/>
    <b v="0"/>
    <x v="0"/>
  </r>
  <r>
    <n v="461128521"/>
    <n v="461128521"/>
    <n v="500"/>
    <n v="500"/>
    <x v="317"/>
    <x v="1134"/>
    <s v="Lyft"/>
    <s v="US"/>
    <s v="US"/>
    <n v="2"/>
    <n v="8"/>
    <s v="rideshare"/>
    <d v="2025-12-01T00:00:00"/>
    <d v="2014-08-14T00:00:00"/>
    <d v="2014-08-14T00:00:00"/>
    <n v="485"/>
    <n v="485"/>
    <n v="7483"/>
    <s v="PURCHASE"/>
    <x v="0"/>
    <n v="0"/>
    <x v="1"/>
    <b v="0"/>
    <x v="0"/>
  </r>
  <r>
    <n v="643392886"/>
    <n v="643392886"/>
    <n v="500"/>
    <n v="500"/>
    <x v="230"/>
    <x v="1135"/>
    <s v="Play Store"/>
    <s v="US"/>
    <s v="US"/>
    <n v="5"/>
    <n v="1"/>
    <s v="mobileapps"/>
    <d v="2030-03-01T00:00:00"/>
    <d v="2015-07-26T00:00:00"/>
    <d v="2015-07-26T00:00:00"/>
    <n v="109"/>
    <n v="109"/>
    <n v="119"/>
    <s v="PURCHASE"/>
    <x v="0"/>
    <n v="0"/>
    <x v="1"/>
    <b v="0"/>
    <x v="0"/>
  </r>
  <r>
    <n v="161089322"/>
    <n v="161089322"/>
    <n v="500"/>
    <n v="134.07"/>
    <x v="291"/>
    <x v="1136"/>
    <s v="target.com"/>
    <s v="US"/>
    <s v="US"/>
    <n v="9"/>
    <n v="1"/>
    <s v="online_retail"/>
    <d v="2022-07-01T00:00:00"/>
    <d v="2014-11-02T00:00:00"/>
    <d v="2014-11-02T00:00:00"/>
    <n v="880"/>
    <n v="880"/>
    <n v="4406"/>
    <s v="PURCHASE"/>
    <x v="0"/>
    <n v="365.93"/>
    <x v="1"/>
    <b v="0"/>
    <x v="0"/>
  </r>
  <r>
    <n v="333030965"/>
    <n v="333030965"/>
    <n v="500"/>
    <n v="266.05"/>
    <x v="258"/>
    <x v="1137"/>
    <s v="South Steakhouse "/>
    <s v="US"/>
    <s v="US"/>
    <n v="2"/>
    <n v="8"/>
    <s v="food"/>
    <d v="2025-10-01T00:00:00"/>
    <d v="2011-02-26T00:00:00"/>
    <d v="2011-02-26T00:00:00"/>
    <n v="690"/>
    <n v="690"/>
    <n v="2253"/>
    <s v="PURCHASE"/>
    <x v="0"/>
    <n v="233.95"/>
    <x v="0"/>
    <b v="0"/>
    <x v="0"/>
  </r>
  <r>
    <n v="613334658"/>
    <n v="613334658"/>
    <n v="500"/>
    <n v="139.24"/>
    <x v="11"/>
    <x v="1138"/>
    <s v="Subway "/>
    <s v="US"/>
    <s v="US"/>
    <n v="5"/>
    <n v="8"/>
    <s v="fastfood"/>
    <d v="2019-06-01T00:00:00"/>
    <d v="2014-08-22T00:00:00"/>
    <d v="2014-08-22T00:00:00"/>
    <n v="371"/>
    <n v="371"/>
    <n v="8863"/>
    <s v="PURCHASE"/>
    <x v="0"/>
    <n v="360.76"/>
    <x v="0"/>
    <b v="0"/>
    <x v="0"/>
  </r>
  <r>
    <n v="918205645"/>
    <n v="918205645"/>
    <n v="500"/>
    <n v="35.21"/>
    <x v="345"/>
    <x v="1139"/>
    <s v="Subway "/>
    <s v="US"/>
    <s v="US"/>
    <n v="5"/>
    <n v="1"/>
    <s v="fastfood"/>
    <d v="2024-01-01T00:00:00"/>
    <d v="2013-10-22T00:00:00"/>
    <d v="2013-10-22T00:00:00"/>
    <n v="978"/>
    <n v="978"/>
    <n v="2777"/>
    <s v="PURCHASE"/>
    <x v="0"/>
    <n v="464.79"/>
    <x v="0"/>
    <b v="0"/>
    <x v="0"/>
  </r>
  <r>
    <n v="544550565"/>
    <n v="544550565"/>
    <n v="500"/>
    <n v="217.08"/>
    <x v="120"/>
    <x v="1140"/>
    <s v="Next Day Online Services"/>
    <s v="US"/>
    <s v="US"/>
    <n v="9"/>
    <n v="1"/>
    <s v="online_gifts"/>
    <d v="2029-01-01T00:00:00"/>
    <d v="2015-04-15T00:00:00"/>
    <d v="2015-04-15T00:00:00"/>
    <n v="749"/>
    <n v="749"/>
    <n v="5891"/>
    <s v="PURCHASE"/>
    <x v="0"/>
    <n v="282.92"/>
    <x v="1"/>
    <b v="0"/>
    <x v="0"/>
  </r>
  <r>
    <n v="806663900"/>
    <n v="806663900"/>
    <n v="500"/>
    <n v="225.09"/>
    <x v="127"/>
    <x v="1141"/>
    <s v="Universe Massage "/>
    <s v="US"/>
    <s v="US"/>
    <n v="5"/>
    <n v="1"/>
    <s v="personal care"/>
    <d v="2024-10-01T00:00:00"/>
    <d v="2014-05-31T00:00:00"/>
    <d v="2016-07-26T00:00:00"/>
    <n v="989"/>
    <n v="989"/>
    <n v="9484"/>
    <s v="PURCHASE"/>
    <x v="0"/>
    <n v="274.91000000000003"/>
    <x v="0"/>
    <b v="0"/>
    <x v="0"/>
  </r>
  <r>
    <n v="414150798"/>
    <n v="414150798"/>
    <n v="500"/>
    <n v="164.07"/>
    <x v="125"/>
    <x v="1142"/>
    <s v="Lyft"/>
    <s v="US"/>
    <s v="US"/>
    <n v="9"/>
    <n v="1"/>
    <s v="rideshare"/>
    <d v="2031-05-01T00:00:00"/>
    <d v="2012-05-28T00:00:00"/>
    <d v="2012-05-28T00:00:00"/>
    <n v="391"/>
    <n v="391"/>
    <n v="6947"/>
    <s v="REVERSAL"/>
    <x v="0"/>
    <n v="335.93"/>
    <x v="1"/>
    <b v="0"/>
    <x v="0"/>
  </r>
  <r>
    <n v="161089322"/>
    <n v="161089322"/>
    <n v="500"/>
    <n v="191.26"/>
    <x v="317"/>
    <x v="1143"/>
    <s v="target.com"/>
    <s v="US"/>
    <s v="US"/>
    <n v="9"/>
    <n v="1"/>
    <s v="online_retail"/>
    <d v="2025-09-01T00:00:00"/>
    <d v="2014-11-02T00:00:00"/>
    <d v="2014-11-02T00:00:00"/>
    <n v="880"/>
    <n v="880"/>
    <n v="4406"/>
    <s v="PURCHASE"/>
    <x v="0"/>
    <n v="308.74"/>
    <x v="1"/>
    <b v="0"/>
    <x v="0"/>
  </r>
  <r>
    <n v="498150241"/>
    <n v="498150241"/>
    <n v="500"/>
    <n v="500"/>
    <x v="236"/>
    <x v="1144"/>
    <s v="cheapfast.com"/>
    <s v="US"/>
    <s v="US"/>
    <n v="2"/>
    <n v="1"/>
    <s v="online_retail"/>
    <d v="2020-04-01T00:00:00"/>
    <d v="2012-08-13T00:00:00"/>
    <d v="2012-08-13T00:00:00"/>
    <n v="176"/>
    <n v="176"/>
    <n v="3865"/>
    <s v="PURCHASE"/>
    <x v="0"/>
    <n v="0"/>
    <x v="1"/>
    <b v="0"/>
    <x v="0"/>
  </r>
  <r>
    <n v="765391137"/>
    <n v="765391137"/>
    <n v="500"/>
    <n v="240.2"/>
    <x v="37"/>
    <x v="1145"/>
    <s v="Uber"/>
    <s v="US"/>
    <s v="US"/>
    <n v="5"/>
    <n v="1"/>
    <s v="rideshare"/>
    <d v="2027-12-01T00:00:00"/>
    <d v="2015-03-19T00:00:00"/>
    <d v="2016-04-16T00:00:00"/>
    <n v="439"/>
    <n v="439"/>
    <n v="4838"/>
    <s v="PURCHASE"/>
    <x v="0"/>
    <n v="259.8"/>
    <x v="1"/>
    <b v="0"/>
    <x v="0"/>
  </r>
  <r>
    <n v="224704824"/>
    <n v="224704824"/>
    <n v="500"/>
    <n v="459.84"/>
    <x v="309"/>
    <x v="1146"/>
    <s v="Walgreens "/>
    <s v="US"/>
    <s v="US"/>
    <n v="9"/>
    <n v="1"/>
    <s v="health"/>
    <d v="2018-11-01T00:00:00"/>
    <d v="2013-02-22T00:00:00"/>
    <d v="2013-02-22T00:00:00"/>
    <n v="861"/>
    <n v="861"/>
    <n v="5951"/>
    <s v="REVERSAL"/>
    <x v="0"/>
    <n v="40.159999999999997"/>
    <x v="0"/>
    <b v="0"/>
    <x v="0"/>
  </r>
  <r>
    <n v="892396839"/>
    <n v="892396839"/>
    <n v="500"/>
    <n v="248.54"/>
    <x v="160"/>
    <x v="13"/>
    <s v="gap.com"/>
    <s v="US"/>
    <s v="US"/>
    <n v="9"/>
    <n v="1"/>
    <s v="online_retail"/>
    <d v="2018-09-01T00:00:00"/>
    <d v="2015-02-28T00:00:00"/>
    <d v="2015-02-28T00:00:00"/>
    <n v="752"/>
    <n v="752"/>
    <n v="9200"/>
    <s v="ADDRESS_VERIFICATION"/>
    <x v="0"/>
    <n v="251.46"/>
    <x v="1"/>
    <b v="0"/>
    <x v="0"/>
  </r>
  <r>
    <n v="946281748"/>
    <n v="946281748"/>
    <n v="500"/>
    <n v="231.54"/>
    <x v="140"/>
    <x v="1147"/>
    <s v="sears.com"/>
    <s v="US"/>
    <s v="US"/>
    <n v="2"/>
    <n v="1"/>
    <s v="online_retail"/>
    <d v="2031-07-01T00:00:00"/>
    <d v="2015-04-17T00:00:00"/>
    <d v="2016-02-11T00:00:00"/>
    <n v="938"/>
    <n v="938"/>
    <n v="40"/>
    <s v="PURCHASE"/>
    <x v="0"/>
    <n v="268.45999999999998"/>
    <x v="1"/>
    <b v="0"/>
    <x v="0"/>
  </r>
  <r>
    <n v="161089322"/>
    <n v="161089322"/>
    <n v="500"/>
    <n v="130.47999999999999"/>
    <x v="49"/>
    <x v="1148"/>
    <s v="alibaba.com"/>
    <s v="US"/>
    <s v="US"/>
    <n v="5"/>
    <n v="1"/>
    <s v="online_retail"/>
    <d v="2024-12-01T00:00:00"/>
    <d v="2014-11-02T00:00:00"/>
    <d v="2016-08-18T00:00:00"/>
    <n v="880"/>
    <n v="880"/>
    <n v="4406"/>
    <s v="PURCHASE"/>
    <x v="0"/>
    <n v="369.52"/>
    <x v="1"/>
    <b v="0"/>
    <x v="0"/>
  </r>
  <r>
    <n v="918205645"/>
    <n v="918205645"/>
    <n v="500"/>
    <n v="325.91000000000003"/>
    <x v="14"/>
    <x v="1149"/>
    <s v="Burger King "/>
    <s v="US"/>
    <s v="US"/>
    <n v="5"/>
    <n v="1"/>
    <s v="fastfood"/>
    <d v="2021-04-01T00:00:00"/>
    <d v="2013-10-22T00:00:00"/>
    <d v="2016-10-05T00:00:00"/>
    <n v="595"/>
    <n v="595"/>
    <n v="8835"/>
    <s v="PURCHASE"/>
    <x v="0"/>
    <n v="174.09"/>
    <x v="0"/>
    <b v="0"/>
    <x v="0"/>
  </r>
  <r>
    <n v="787227033"/>
    <n v="787227033"/>
    <n v="500"/>
    <n v="500"/>
    <x v="92"/>
    <x v="1150"/>
    <s v="Universe Massage "/>
    <s v="US"/>
    <s v="US"/>
    <n v="2"/>
    <n v="1"/>
    <s v="personal care"/>
    <d v="2026-02-01T00:00:00"/>
    <d v="2014-07-10T00:00:00"/>
    <d v="2014-07-10T00:00:00"/>
    <n v="996"/>
    <n v="996"/>
    <n v="1912"/>
    <s v="PURCHASE"/>
    <x v="0"/>
    <n v="0"/>
    <x v="0"/>
    <b v="0"/>
    <x v="0"/>
  </r>
  <r>
    <n v="149658986"/>
    <n v="149658986"/>
    <n v="500"/>
    <n v="500"/>
    <x v="276"/>
    <x v="1151"/>
    <s v="staples.com"/>
    <s v="US"/>
    <s v="US"/>
    <n v="2"/>
    <n v="1"/>
    <s v="online_retail"/>
    <d v="2020-02-01T00:00:00"/>
    <d v="2015-06-18T00:00:00"/>
    <d v="2015-06-18T00:00:00"/>
    <n v="607"/>
    <n v="607"/>
    <n v="3545"/>
    <s v="PURCHASE"/>
    <x v="0"/>
    <n v="0"/>
    <x v="1"/>
    <b v="0"/>
    <x v="0"/>
  </r>
  <r>
    <n v="149658986"/>
    <n v="149658986"/>
    <n v="500"/>
    <n v="500"/>
    <x v="86"/>
    <x v="1152"/>
    <s v="Hyatt House "/>
    <s v="US"/>
    <s v="US"/>
    <n v="5"/>
    <n v="1"/>
    <s v="hotels"/>
    <d v="2028-04-01T00:00:00"/>
    <d v="2015-06-18T00:00:00"/>
    <d v="2015-06-18T00:00:00"/>
    <n v="607"/>
    <n v="607"/>
    <n v="3545"/>
    <s v="PURCHASE"/>
    <x v="0"/>
    <n v="0"/>
    <x v="0"/>
    <b v="0"/>
    <x v="0"/>
  </r>
  <r>
    <n v="983317639"/>
    <n v="983317639"/>
    <n v="500"/>
    <n v="151.63"/>
    <x v="12"/>
    <x v="1153"/>
    <s v="Wendys "/>
    <s v="US"/>
    <s v="US"/>
    <n v="9"/>
    <n v="1"/>
    <s v="fastfood"/>
    <d v="2026-03-01T00:00:00"/>
    <d v="2012-07-31T00:00:00"/>
    <d v="2012-07-31T00:00:00"/>
    <n v="952"/>
    <n v="952"/>
    <n v="9676"/>
    <s v="PURCHASE"/>
    <x v="0"/>
    <n v="348.37"/>
    <x v="0"/>
    <b v="0"/>
    <x v="0"/>
  </r>
  <r>
    <n v="790393875"/>
    <n v="790393875"/>
    <n v="500"/>
    <n v="367.64"/>
    <x v="246"/>
    <x v="1154"/>
    <s v="Uber"/>
    <s v="US"/>
    <s v="US"/>
    <n v="5"/>
    <n v="8"/>
    <s v="rideshare"/>
    <d v="2030-05-01T00:00:00"/>
    <d v="2015-01-10T00:00:00"/>
    <d v="2015-01-10T00:00:00"/>
    <n v="166"/>
    <n v="166"/>
    <n v="1735"/>
    <s v="PURCHASE"/>
    <x v="0"/>
    <n v="132.36000000000001"/>
    <x v="1"/>
    <b v="0"/>
    <x v="0"/>
  </r>
  <r>
    <n v="717335191"/>
    <n v="717335191"/>
    <n v="500"/>
    <n v="229.1"/>
    <x v="18"/>
    <x v="1155"/>
    <s v="Rodeway Inn "/>
    <s v="US"/>
    <s v="US"/>
    <n v="5"/>
    <n v="1"/>
    <s v="hotels"/>
    <d v="2024-04-01T00:00:00"/>
    <d v="2012-08-22T00:00:00"/>
    <d v="2012-08-22T00:00:00"/>
    <n v="453"/>
    <n v="453"/>
    <n v="8434"/>
    <s v="PURCHASE"/>
    <x v="0"/>
    <n v="270.89999999999998"/>
    <x v="0"/>
    <b v="0"/>
    <x v="0"/>
  </r>
  <r>
    <n v="357892463"/>
    <n v="357892463"/>
    <n v="500"/>
    <n v="495.25"/>
    <x v="328"/>
    <x v="1156"/>
    <s v="apple.com"/>
    <s v="US"/>
    <s v="US"/>
    <n v="5"/>
    <n v="1"/>
    <s v="online_retail"/>
    <d v="2019-08-01T00:00:00"/>
    <d v="2015-11-14T00:00:00"/>
    <d v="2015-11-14T00:00:00"/>
    <n v="320"/>
    <n v="320"/>
    <n v="203"/>
    <s v="PURCHASE"/>
    <x v="0"/>
    <n v="4.75"/>
    <x v="1"/>
    <b v="0"/>
    <x v="0"/>
  </r>
  <r>
    <n v="344008332"/>
    <n v="344008332"/>
    <n v="500"/>
    <n v="500"/>
    <x v="179"/>
    <x v="1157"/>
    <s v="Uber"/>
    <s v="US"/>
    <s v="US"/>
    <n v="9"/>
    <n v="1"/>
    <s v="rideshare"/>
    <d v="2029-01-01T00:00:00"/>
    <d v="2014-04-18T00:00:00"/>
    <d v="2014-04-18T00:00:00"/>
    <n v="914"/>
    <n v="914"/>
    <n v="3"/>
    <s v="PURCHASE"/>
    <x v="0"/>
    <n v="0"/>
    <x v="1"/>
    <b v="0"/>
    <x v="0"/>
  </r>
  <r>
    <n v="921157285"/>
    <n v="921157285"/>
    <n v="500"/>
    <n v="155.47999999999999"/>
    <x v="180"/>
    <x v="1158"/>
    <s v="Regal Cinemas "/>
    <s v="US"/>
    <s v="US"/>
    <n v="5"/>
    <n v="1"/>
    <s v="entertainment"/>
    <d v="2028-06-01T00:00:00"/>
    <d v="2013-11-28T00:00:00"/>
    <d v="2013-11-28T00:00:00"/>
    <n v="388"/>
    <n v="388"/>
    <n v="4301"/>
    <s v="PURCHASE"/>
    <x v="0"/>
    <n v="344.52"/>
    <x v="1"/>
    <b v="0"/>
    <x v="0"/>
  </r>
  <r>
    <n v="519181388"/>
    <n v="519181388"/>
    <n v="500"/>
    <n v="85.61"/>
    <x v="330"/>
    <x v="1159"/>
    <s v="EZ Putt Putt "/>
    <s v="US"/>
    <s v="US"/>
    <n v="9"/>
    <n v="1"/>
    <s v="entertainment"/>
    <d v="2018-08-01T00:00:00"/>
    <d v="2014-04-08T00:00:00"/>
    <d v="2014-04-08T00:00:00"/>
    <n v="911"/>
    <n v="911"/>
    <n v="5535"/>
    <s v="PURCHASE"/>
    <x v="0"/>
    <n v="414.39"/>
    <x v="0"/>
    <b v="0"/>
    <x v="0"/>
  </r>
  <r>
    <n v="414150798"/>
    <n v="414150798"/>
    <n v="500"/>
    <n v="118.6"/>
    <x v="138"/>
    <x v="1160"/>
    <s v="Lyft"/>
    <s v="US"/>
    <s v="US"/>
    <n v="5"/>
    <n v="8"/>
    <s v="rideshare"/>
    <d v="2029-04-01T00:00:00"/>
    <d v="2012-05-28T00:00:00"/>
    <d v="2012-05-28T00:00:00"/>
    <n v="391"/>
    <n v="391"/>
    <n v="6947"/>
    <s v="PURCHASE"/>
    <x v="0"/>
    <n v="381.4"/>
    <x v="1"/>
    <b v="0"/>
    <x v="0"/>
  </r>
  <r>
    <n v="278064853"/>
    <n v="278064853"/>
    <n v="500"/>
    <n v="420.26"/>
    <x v="72"/>
    <x v="1161"/>
    <s v="cheapfast.com"/>
    <s v="US"/>
    <s v="US"/>
    <n v="9"/>
    <n v="1"/>
    <s v="online_retail"/>
    <d v="2020-07-01T00:00:00"/>
    <d v="2013-08-24T00:00:00"/>
    <d v="2016-01-03T00:00:00"/>
    <n v="676"/>
    <n v="676"/>
    <n v="7267"/>
    <s v="PURCHASE"/>
    <x v="0"/>
    <n v="79.739999999999995"/>
    <x v="1"/>
    <b v="0"/>
    <x v="0"/>
  </r>
  <r>
    <n v="232129715"/>
    <n v="232129715"/>
    <n v="500"/>
    <n v="500"/>
    <x v="317"/>
    <x v="1162"/>
    <s v="Burger King "/>
    <s v="US"/>
    <s v="US"/>
    <n v="5"/>
    <n v="1"/>
    <s v="fastfood"/>
    <d v="2020-08-01T00:00:00"/>
    <d v="2015-08-02T00:00:00"/>
    <d v="2015-08-02T00:00:00"/>
    <n v="954"/>
    <n v="954"/>
    <n v="1281"/>
    <s v="PURCHASE"/>
    <x v="0"/>
    <n v="0"/>
    <x v="0"/>
    <b v="0"/>
    <x v="0"/>
  </r>
  <r>
    <n v="796464293"/>
    <n v="796464293"/>
    <n v="500"/>
    <n v="26.42"/>
    <x v="132"/>
    <x v="1163"/>
    <s v="Bobs Furniture"/>
    <s v="US"/>
    <s v="US"/>
    <n v="2"/>
    <n v="1"/>
    <s v="furniture"/>
    <d v="2020-02-01T00:00:00"/>
    <d v="2013-06-08T00:00:00"/>
    <d v="2013-06-08T00:00:00"/>
    <n v="446"/>
    <n v="446"/>
    <n v="7338"/>
    <s v="PURCHASE"/>
    <x v="0"/>
    <n v="473.58"/>
    <x v="0"/>
    <b v="0"/>
    <x v="0"/>
  </r>
  <r>
    <n v="789448656"/>
    <n v="789448656"/>
    <n v="500"/>
    <n v="500"/>
    <x v="352"/>
    <x v="1164"/>
    <s v="cheapfast.com"/>
    <s v="US"/>
    <s v="US"/>
    <n v="5"/>
    <n v="1"/>
    <s v="online_retail"/>
    <d v="2025-07-01T00:00:00"/>
    <d v="2014-09-24T00:00:00"/>
    <d v="2016-05-21T00:00:00"/>
    <n v="566"/>
    <n v="566"/>
    <n v="5134"/>
    <s v="PURCHASE"/>
    <x v="0"/>
    <n v="0"/>
    <x v="1"/>
    <b v="0"/>
    <x v="0"/>
  </r>
  <r>
    <n v="946281748"/>
    <n v="946281748"/>
    <n v="500"/>
    <n v="400.45"/>
    <x v="145"/>
    <x v="1165"/>
    <s v="Universe Massage "/>
    <s v="US"/>
    <s v="US"/>
    <n v="9"/>
    <n v="1"/>
    <s v="personal care"/>
    <d v="2022-11-01T00:00:00"/>
    <d v="2015-04-17T00:00:00"/>
    <d v="2015-04-17T00:00:00"/>
    <n v="938"/>
    <n v="938"/>
    <n v="40"/>
    <s v="PURCHASE"/>
    <x v="0"/>
    <n v="99.55"/>
    <x v="0"/>
    <b v="0"/>
    <x v="0"/>
  </r>
  <r>
    <n v="789448656"/>
    <n v="789448656"/>
    <n v="500"/>
    <n v="392.36"/>
    <x v="130"/>
    <x v="1166"/>
    <s v="target.com"/>
    <s v="US"/>
    <s v="US"/>
    <n v="2"/>
    <n v="1"/>
    <s v="online_retail"/>
    <d v="2023-02-01T00:00:00"/>
    <d v="2014-09-24T00:00:00"/>
    <d v="2014-09-24T00:00:00"/>
    <n v="566"/>
    <n v="566"/>
    <n v="5134"/>
    <s v="PURCHASE"/>
    <x v="0"/>
    <n v="107.64"/>
    <x v="1"/>
    <b v="0"/>
    <x v="0"/>
  </r>
  <r>
    <n v="904486602"/>
    <n v="904486602"/>
    <n v="500"/>
    <n v="400.4"/>
    <x v="315"/>
    <x v="1167"/>
    <s v="Sunoco Gas "/>
    <s v="US"/>
    <s v="US"/>
    <n v="2"/>
    <n v="1"/>
    <s v="fuel"/>
    <d v="2025-05-01T00:00:00"/>
    <d v="2015-06-13T00:00:00"/>
    <d v="2015-06-13T00:00:00"/>
    <n v="591"/>
    <n v="591"/>
    <n v="9775"/>
    <s v="PURCHASE"/>
    <x v="0"/>
    <n v="99.6"/>
    <x v="0"/>
    <b v="0"/>
    <x v="0"/>
  </r>
  <r>
    <n v="712078115"/>
    <n v="712078115"/>
    <n v="500"/>
    <n v="104.8"/>
    <x v="52"/>
    <x v="1168"/>
    <s v="Fresh Flowers"/>
    <s v="US"/>
    <s v="US"/>
    <n v="5"/>
    <n v="1"/>
    <s v="online_gifts"/>
    <d v="2023-12-01T00:00:00"/>
    <d v="2015-12-14T00:00:00"/>
    <d v="2015-12-14T00:00:00"/>
    <n v="365"/>
    <n v="365"/>
    <n v="6916"/>
    <s v="PURCHASE"/>
    <x v="0"/>
    <n v="395.2"/>
    <x v="1"/>
    <b v="0"/>
    <x v="0"/>
  </r>
  <r>
    <n v="286398427"/>
    <n v="286398427"/>
    <n v="500"/>
    <n v="59.93"/>
    <x v="151"/>
    <x v="1169"/>
    <s v="target.com"/>
    <s v="US"/>
    <s v="US"/>
    <n v="2"/>
    <n v="8"/>
    <s v="online_retail"/>
    <d v="2028-03-01T00:00:00"/>
    <d v="2013-11-13T00:00:00"/>
    <d v="2013-11-13T00:00:00"/>
    <n v="335"/>
    <n v="335"/>
    <n v="8516"/>
    <s v="PURCHASE"/>
    <x v="0"/>
    <n v="440.07"/>
    <x v="1"/>
    <b v="0"/>
    <x v="0"/>
  </r>
  <r>
    <n v="598051293"/>
    <n v="598051293"/>
    <n v="500"/>
    <n v="492.6"/>
    <x v="289"/>
    <x v="1170"/>
    <s v="Sunoco Gas "/>
    <s v="US"/>
    <s v="US"/>
    <n v="5"/>
    <n v="8"/>
    <s v="fuel"/>
    <d v="2021-12-01T00:00:00"/>
    <d v="2010-05-28T00:00:00"/>
    <d v="2010-05-28T00:00:00"/>
    <n v="367"/>
    <n v="367"/>
    <n v="6078"/>
    <s v="PURCHASE"/>
    <x v="0"/>
    <n v="7.4"/>
    <x v="0"/>
    <b v="0"/>
    <x v="0"/>
  </r>
  <r>
    <n v="765391137"/>
    <n v="765391137"/>
    <n v="500"/>
    <n v="90.25"/>
    <x v="297"/>
    <x v="1171"/>
    <s v="Fresh eCards"/>
    <s v="US"/>
    <s v="US"/>
    <n v="2"/>
    <n v="1"/>
    <s v="online_gifts"/>
    <d v="2022-06-01T00:00:00"/>
    <d v="2015-03-19T00:00:00"/>
    <d v="2016-02-01T00:00:00"/>
    <n v="439"/>
    <n v="439"/>
    <n v="4838"/>
    <s v="PURCHASE"/>
    <x v="0"/>
    <n v="409.75"/>
    <x v="1"/>
    <b v="0"/>
    <x v="0"/>
  </r>
  <r>
    <n v="278064853"/>
    <n v="278064853"/>
    <n v="500"/>
    <n v="140.25"/>
    <x v="242"/>
    <x v="1172"/>
    <s v="Hilton Hotels "/>
    <s v="US"/>
    <s v="US"/>
    <n v="5"/>
    <n v="8"/>
    <s v="hotels"/>
    <d v="2022-01-01T00:00:00"/>
    <d v="2013-08-24T00:00:00"/>
    <d v="2016-01-03T00:00:00"/>
    <n v="676"/>
    <n v="676"/>
    <n v="7267"/>
    <s v="PURCHASE"/>
    <x v="0"/>
    <n v="359.75"/>
    <x v="0"/>
    <b v="0"/>
    <x v="0"/>
  </r>
  <r>
    <n v="674971279"/>
    <n v="674971279"/>
    <n v="250"/>
    <n v="229.68"/>
    <x v="288"/>
    <x v="1173"/>
    <s v="Icelandic Airlines"/>
    <s v="US"/>
    <s v="US"/>
    <n v="2"/>
    <n v="1"/>
    <s v="airline"/>
    <d v="2022-08-01T00:00:00"/>
    <d v="2013-11-24T00:00:00"/>
    <d v="2013-11-24T00:00:00"/>
    <n v="507"/>
    <n v="507"/>
    <n v="2364"/>
    <s v="PURCHASE"/>
    <x v="0"/>
    <n v="20.32"/>
    <x v="1"/>
    <b v="0"/>
    <x v="0"/>
  </r>
  <r>
    <n v="528873873"/>
    <n v="528873873"/>
    <n v="250"/>
    <n v="250"/>
    <x v="47"/>
    <x v="1174"/>
    <s v="Spotify"/>
    <s v="US"/>
    <s v="US"/>
    <n v="5"/>
    <n v="8"/>
    <s v="online_subscriptions"/>
    <d v="2021-03-01T00:00:00"/>
    <d v="2015-05-02T00:00:00"/>
    <d v="2015-05-02T00:00:00"/>
    <n v="172"/>
    <n v="172"/>
    <n v="107"/>
    <s v="PURCHASE"/>
    <x v="0"/>
    <n v="0"/>
    <x v="1"/>
    <b v="0"/>
    <x v="0"/>
  </r>
  <r>
    <n v="613145579"/>
    <n v="613145579"/>
    <n v="250"/>
    <n v="152.19"/>
    <x v="33"/>
    <x v="1175"/>
    <s v="Sunoco Gas "/>
    <s v="US"/>
    <s v="US"/>
    <n v="5"/>
    <n v="1"/>
    <s v="fuel"/>
    <d v="2024-03-01T00:00:00"/>
    <d v="2015-02-18T00:00:00"/>
    <d v="2015-02-18T00:00:00"/>
    <n v="778"/>
    <n v="778"/>
    <n v="4523"/>
    <s v="PURCHASE"/>
    <x v="0"/>
    <n v="97.81"/>
    <x v="0"/>
    <b v="0"/>
    <x v="0"/>
  </r>
  <r>
    <n v="284596749"/>
    <n v="284596749"/>
    <n v="250"/>
    <n v="14.32"/>
    <x v="10"/>
    <x v="1176"/>
    <s v="cheapfast.com"/>
    <s v="US"/>
    <s v="US"/>
    <n v="2"/>
    <n v="8"/>
    <s v="online_retail"/>
    <d v="2031-09-01T00:00:00"/>
    <d v="2015-07-05T00:00:00"/>
    <d v="2015-07-05T00:00:00"/>
    <n v="625"/>
    <n v="625"/>
    <n v="3681"/>
    <s v="PURCHASE"/>
    <x v="0"/>
    <n v="235.68"/>
    <x v="1"/>
    <b v="0"/>
    <x v="0"/>
  </r>
  <r>
    <n v="772212779"/>
    <n v="772212779"/>
    <n v="250"/>
    <n v="96.21"/>
    <x v="113"/>
    <x v="1177"/>
    <s v="McDonalds "/>
    <s v="US"/>
    <s v="US"/>
    <n v="9"/>
    <n v="1"/>
    <s v="fastfood"/>
    <d v="2026-08-01T00:00:00"/>
    <d v="2015-12-26T00:00:00"/>
    <d v="2016-08-23T00:00:00"/>
    <n v="324"/>
    <n v="324"/>
    <n v="6432"/>
    <s v="PURCHASE"/>
    <x v="0"/>
    <n v="153.79"/>
    <x v="0"/>
    <b v="0"/>
    <x v="0"/>
  </r>
  <r>
    <n v="662708837"/>
    <n v="662708837"/>
    <n v="250"/>
    <n v="250"/>
    <x v="154"/>
    <x v="1178"/>
    <s v="staples.com"/>
    <s v="US"/>
    <s v="US"/>
    <n v="5"/>
    <n v="1"/>
    <s v="online_retail"/>
    <d v="2026-06-01T00:00:00"/>
    <d v="2015-11-23T00:00:00"/>
    <d v="2015-11-23T00:00:00"/>
    <n v="795"/>
    <n v="795"/>
    <n v="9202"/>
    <s v="PURCHASE"/>
    <x v="0"/>
    <n v="0"/>
    <x v="1"/>
    <b v="0"/>
    <x v="0"/>
  </r>
  <r>
    <n v="314506271"/>
    <n v="314506271"/>
    <n v="250"/>
    <n v="160.22"/>
    <x v="353"/>
    <x v="1179"/>
    <s v="McDonalds "/>
    <s v="US"/>
    <s v="US"/>
    <n v="5"/>
    <n v="1"/>
    <s v="fastfood"/>
    <d v="2020-01-01T00:00:00"/>
    <d v="2015-06-15T00:00:00"/>
    <d v="2016-04-23T00:00:00"/>
    <n v="815"/>
    <n v="815"/>
    <n v="2640"/>
    <s v="PURCHASE"/>
    <x v="0"/>
    <n v="89.78"/>
    <x v="0"/>
    <b v="0"/>
    <x v="0"/>
  </r>
  <r>
    <n v="481310282"/>
    <n v="481310282"/>
    <n v="250"/>
    <n v="141.83000000000001"/>
    <x v="215"/>
    <x v="1180"/>
    <s v="Uber"/>
    <s v="US"/>
    <s v="US"/>
    <n v="5"/>
    <n v="1"/>
    <s v="rideshare"/>
    <d v="2019-11-01T00:00:00"/>
    <d v="2011-10-08T00:00:00"/>
    <d v="2011-10-08T00:00:00"/>
    <n v="493"/>
    <n v="493"/>
    <n v="311"/>
    <s v="PURCHASE"/>
    <x v="0"/>
    <n v="108.17"/>
    <x v="1"/>
    <b v="0"/>
    <x v="0"/>
  </r>
  <r>
    <n v="501394169"/>
    <n v="501394169"/>
    <n v="250"/>
    <n v="76.25"/>
    <x v="344"/>
    <x v="1181"/>
    <s v="Dallas Post"/>
    <s v="US"/>
    <s v="US"/>
    <n v="5"/>
    <n v="1"/>
    <s v="subscriptions"/>
    <d v="2023-07-01T00:00:00"/>
    <d v="2013-12-10T00:00:00"/>
    <d v="2013-12-10T00:00:00"/>
    <n v="115"/>
    <n v="115"/>
    <n v="7005"/>
    <s v="PURCHASE"/>
    <x v="0"/>
    <n v="173.75"/>
    <x v="1"/>
    <b v="0"/>
    <x v="0"/>
  </r>
  <r>
    <n v="396127294"/>
    <n v="396127294"/>
    <n v="250"/>
    <n v="145.1"/>
    <x v="299"/>
    <x v="711"/>
    <s v="Sunoco Gas "/>
    <s v="US"/>
    <s v="US"/>
    <n v="9"/>
    <n v="1"/>
    <s v="fuel"/>
    <d v="2019-05-01T00:00:00"/>
    <d v="2009-10-04T00:00:00"/>
    <d v="2009-10-04T00:00:00"/>
    <n v="797"/>
    <n v="797"/>
    <n v="692"/>
    <s v="PURCHASE"/>
    <x v="0"/>
    <n v="104.9"/>
    <x v="0"/>
    <b v="0"/>
    <x v="0"/>
  </r>
  <r>
    <n v="644254360"/>
    <n v="644254360"/>
    <n v="250"/>
    <n v="113.03"/>
    <x v="353"/>
    <x v="1182"/>
    <s v="1st Pub"/>
    <s v="US"/>
    <s v="US"/>
    <n v="90"/>
    <n v="1"/>
    <s v="food"/>
    <d v="2027-02-01T00:00:00"/>
    <d v="2015-05-27T00:00:00"/>
    <d v="2015-05-27T00:00:00"/>
    <n v="907"/>
    <n v="907"/>
    <n v="2416"/>
    <s v="PURCHASE"/>
    <x v="0"/>
    <n v="136.97"/>
    <x v="0"/>
    <b v="0"/>
    <x v="0"/>
  </r>
  <r>
    <n v="804644772"/>
    <n v="804644772"/>
    <n v="250"/>
    <n v="250"/>
    <x v="233"/>
    <x v="1183"/>
    <s v="Uber"/>
    <s v="US"/>
    <s v="US"/>
    <n v="5"/>
    <n v="1"/>
    <s v="rideshare"/>
    <d v="2029-03-01T00:00:00"/>
    <d v="2015-02-14T00:00:00"/>
    <d v="2015-02-14T00:00:00"/>
    <n v="355"/>
    <n v="355"/>
    <n v="2676"/>
    <s v="PURCHASE"/>
    <x v="0"/>
    <n v="0"/>
    <x v="1"/>
    <b v="0"/>
    <x v="0"/>
  </r>
  <r>
    <n v="398189423"/>
    <n v="398189423"/>
    <n v="250"/>
    <n v="28.03"/>
    <x v="40"/>
    <x v="1184"/>
    <s v="Best Deli "/>
    <s v="US"/>
    <s v="US"/>
    <n v="2"/>
    <n v="1"/>
    <s v="food"/>
    <d v="2030-09-01T00:00:00"/>
    <d v="2012-06-13T00:00:00"/>
    <d v="2012-06-13T00:00:00"/>
    <n v="807"/>
    <n v="807"/>
    <n v="7408"/>
    <s v="PURCHASE"/>
    <x v="0"/>
    <n v="221.97"/>
    <x v="0"/>
    <b v="0"/>
    <x v="0"/>
  </r>
  <r>
    <n v="558342763"/>
    <n v="558342763"/>
    <n v="250"/>
    <n v="94.66"/>
    <x v="178"/>
    <x v="1185"/>
    <s v="Uber"/>
    <s v="US"/>
    <s v="US"/>
    <n v="2"/>
    <n v="1"/>
    <s v="rideshare"/>
    <d v="2031-09-01T00:00:00"/>
    <d v="2013-09-24T00:00:00"/>
    <d v="2013-09-24T00:00:00"/>
    <n v="847"/>
    <n v="847"/>
    <n v="7786"/>
    <s v="PURCHASE"/>
    <x v="0"/>
    <n v="155.34"/>
    <x v="1"/>
    <b v="0"/>
    <x v="0"/>
  </r>
  <r>
    <n v="767282675"/>
    <n v="767282675"/>
    <n v="250"/>
    <n v="250"/>
    <x v="186"/>
    <x v="185"/>
    <s v="Curves "/>
    <s v="US"/>
    <s v="US"/>
    <n v="9"/>
    <n v="1"/>
    <s v="gym"/>
    <d v="2028-05-01T00:00:00"/>
    <d v="2013-01-28T00:00:00"/>
    <d v="2013-01-28T00:00:00"/>
    <n v="829"/>
    <n v="829"/>
    <n v="497"/>
    <s v="PURCHASE"/>
    <x v="0"/>
    <n v="0"/>
    <x v="1"/>
    <b v="0"/>
    <x v="0"/>
  </r>
  <r>
    <n v="553875807"/>
    <n v="553875807"/>
    <n v="250"/>
    <n v="157.93"/>
    <x v="32"/>
    <x v="1186"/>
    <s v="Shake Shack "/>
    <s v="US"/>
    <s v="US"/>
    <n v="9"/>
    <n v="1"/>
    <s v="fastfood"/>
    <d v="2024-01-01T00:00:00"/>
    <d v="2014-04-05T00:00:00"/>
    <d v="2014-04-05T00:00:00"/>
    <n v="528"/>
    <n v="528"/>
    <n v="4040"/>
    <s v="PURCHASE"/>
    <x v="0"/>
    <n v="92.07"/>
    <x v="0"/>
    <b v="0"/>
    <x v="0"/>
  </r>
  <r>
    <n v="820481552"/>
    <n v="820481552"/>
    <n v="250"/>
    <n v="187.94"/>
    <x v="343"/>
    <x v="1187"/>
    <s v="Shell Gas "/>
    <s v="US"/>
    <s v="US"/>
    <n v="9"/>
    <n v="1"/>
    <s v="fuel"/>
    <d v="2019-02-01T00:00:00"/>
    <d v="2015-08-14T00:00:00"/>
    <d v="2015-08-14T00:00:00"/>
    <n v="259"/>
    <n v="259"/>
    <n v="189"/>
    <s v="PURCHASE"/>
    <x v="0"/>
    <n v="62.06"/>
    <x v="0"/>
    <b v="0"/>
    <x v="0"/>
  </r>
  <r>
    <n v="281195945"/>
    <n v="281195945"/>
    <n v="250"/>
    <n v="118.52"/>
    <x v="66"/>
    <x v="1188"/>
    <s v="Planet Fitness "/>
    <s v="US"/>
    <s v="US"/>
    <n v="90"/>
    <n v="1"/>
    <s v="health"/>
    <d v="2027-12-01T00:00:00"/>
    <d v="2014-04-12T00:00:00"/>
    <d v="2014-04-12T00:00:00"/>
    <n v="127"/>
    <n v="127"/>
    <n v="7353"/>
    <s v="PURCHASE"/>
    <x v="0"/>
    <n v="131.47999999999999"/>
    <x v="1"/>
    <b v="0"/>
    <x v="0"/>
  </r>
  <r>
    <n v="403356737"/>
    <n v="403356737"/>
    <n v="250"/>
    <n v="22.24"/>
    <x v="171"/>
    <x v="1189"/>
    <s v="netflix.com"/>
    <s v="US"/>
    <s v="US"/>
    <n v="5"/>
    <n v="1"/>
    <s v="online_subscriptions"/>
    <d v="2027-11-01T00:00:00"/>
    <d v="2015-12-09T00:00:00"/>
    <d v="2015-12-09T00:00:00"/>
    <n v="538"/>
    <n v="538"/>
    <n v="1459"/>
    <s v="PURCHASE"/>
    <x v="0"/>
    <n v="227.76"/>
    <x v="1"/>
    <b v="0"/>
    <x v="0"/>
  </r>
  <r>
    <n v="314506271"/>
    <n v="314506271"/>
    <n v="250"/>
    <n v="-62.15"/>
    <x v="168"/>
    <x v="1190"/>
    <s v="Shake Shack "/>
    <s v="US"/>
    <s v="US"/>
    <n v="5"/>
    <n v="1"/>
    <s v="fastfood"/>
    <d v="2029-08-01T00:00:00"/>
    <d v="2015-06-15T00:00:00"/>
    <d v="2016-10-22T00:00:00"/>
    <n v="815"/>
    <n v="815"/>
    <n v="2640"/>
    <s v="PURCHASE"/>
    <x v="0"/>
    <n v="312.14999999999998"/>
    <x v="0"/>
    <b v="0"/>
    <x v="0"/>
  </r>
  <r>
    <n v="877086285"/>
    <n v="877086285"/>
    <n v="250"/>
    <n v="250"/>
    <x v="230"/>
    <x v="1191"/>
    <s v="ebay.com"/>
    <s v="US"/>
    <s v="US"/>
    <n v="2"/>
    <n v="8"/>
    <s v="online_retail"/>
    <d v="2029-09-01T00:00:00"/>
    <d v="2009-08-10T00:00:00"/>
    <d v="2016-07-05T00:00:00"/>
    <n v="645"/>
    <n v="645"/>
    <n v="8244"/>
    <s v="PURCHASE"/>
    <x v="0"/>
    <n v="0"/>
    <x v="1"/>
    <b v="0"/>
    <x v="0"/>
  </r>
  <r>
    <n v="398189423"/>
    <n v="398189423"/>
    <n v="250"/>
    <n v="240.33"/>
    <x v="144"/>
    <x v="739"/>
    <s v="Shake Shack "/>
    <s v="US"/>
    <s v="US"/>
    <n v="5"/>
    <n v="1"/>
    <s v="fastfood"/>
    <d v="2022-06-01T00:00:00"/>
    <d v="2012-06-13T00:00:00"/>
    <d v="2012-06-13T00:00:00"/>
    <n v="340"/>
    <n v="340"/>
    <n v="9238"/>
    <s v="PURCHASE"/>
    <x v="0"/>
    <n v="9.67"/>
    <x v="0"/>
    <b v="0"/>
    <x v="0"/>
  </r>
  <r>
    <n v="314506271"/>
    <n v="314506271"/>
    <n v="250"/>
    <n v="87.96"/>
    <x v="46"/>
    <x v="1192"/>
    <s v="McDonalds "/>
    <s v="US"/>
    <s v="US"/>
    <n v="80"/>
    <n v="1"/>
    <s v="fastfood"/>
    <d v="2030-01-01T00:00:00"/>
    <d v="2015-06-15T00:00:00"/>
    <d v="2016-10-22T00:00:00"/>
    <n v="815"/>
    <n v="815"/>
    <n v="2640"/>
    <s v="PURCHASE"/>
    <x v="0"/>
    <n v="162.04"/>
    <x v="0"/>
    <b v="0"/>
    <x v="0"/>
  </r>
  <r>
    <n v="857518277"/>
    <n v="857518277"/>
    <n v="250"/>
    <n v="99.17"/>
    <x v="159"/>
    <x v="1193"/>
    <s v="sears.com"/>
    <s v="US"/>
    <s v="US"/>
    <n v="2"/>
    <n v="8"/>
    <s v="online_retail"/>
    <d v="2020-03-01T00:00:00"/>
    <d v="2014-06-26T00:00:00"/>
    <d v="2014-06-26T00:00:00"/>
    <n v="774"/>
    <n v="774"/>
    <n v="5760"/>
    <s v="PURCHASE"/>
    <x v="0"/>
    <n v="150.83000000000001"/>
    <x v="1"/>
    <b v="0"/>
    <x v="0"/>
  </r>
  <r>
    <n v="398189423"/>
    <n v="398189423"/>
    <n v="250"/>
    <n v="250"/>
    <x v="231"/>
    <x v="1194"/>
    <s v="Uptown BBQ"/>
    <s v="US"/>
    <s v="US"/>
    <n v="2"/>
    <n v="1"/>
    <s v="food"/>
    <d v="2021-07-01T00:00:00"/>
    <d v="2012-06-13T00:00:00"/>
    <d v="2016-04-26T00:00:00"/>
    <n v="807"/>
    <n v="807"/>
    <n v="7408"/>
    <s v="REVERSAL"/>
    <x v="0"/>
    <n v="0"/>
    <x v="0"/>
    <b v="0"/>
    <x v="0"/>
  </r>
  <r>
    <n v="996232349"/>
    <n v="996232349"/>
    <n v="250"/>
    <n v="-115.25"/>
    <x v="215"/>
    <x v="1195"/>
    <s v="Ray's Fries "/>
    <s v="US"/>
    <s v="US"/>
    <n v="9"/>
    <n v="1"/>
    <s v="food"/>
    <d v="2022-04-01T00:00:00"/>
    <d v="2013-06-14T00:00:00"/>
    <d v="2013-06-14T00:00:00"/>
    <n v="336"/>
    <n v="336"/>
    <n v="5101"/>
    <s v="PURCHASE"/>
    <x v="0"/>
    <n v="365.25"/>
    <x v="0"/>
    <b v="0"/>
    <x v="0"/>
  </r>
  <r>
    <n v="766968247"/>
    <n v="766968247"/>
    <n v="250"/>
    <n v="153.22999999999999"/>
    <x v="259"/>
    <x v="1196"/>
    <s v="ebay.com"/>
    <s v="US"/>
    <s v="US"/>
    <n v="2"/>
    <n v="1"/>
    <s v="online_retail"/>
    <d v="2025-01-01T00:00:00"/>
    <d v="2015-12-24T00:00:00"/>
    <d v="2015-12-24T00:00:00"/>
    <n v="397"/>
    <n v="397"/>
    <n v="868"/>
    <s v="PURCHASE"/>
    <x v="0"/>
    <n v="96.77"/>
    <x v="1"/>
    <b v="0"/>
    <x v="0"/>
  </r>
  <r>
    <n v="658033973"/>
    <n v="658033973"/>
    <n v="250"/>
    <n v="161.32"/>
    <x v="187"/>
    <x v="1197"/>
    <s v="ebay.com"/>
    <s v="US"/>
    <s v="US"/>
    <n v="5"/>
    <n v="1"/>
    <s v="online_retail"/>
    <d v="2023-11-01T00:00:00"/>
    <d v="2014-06-04T00:00:00"/>
    <d v="2014-06-04T00:00:00"/>
    <n v="552"/>
    <n v="552"/>
    <n v="1275"/>
    <s v="PURCHASE"/>
    <x v="0"/>
    <n v="88.68"/>
    <x v="1"/>
    <b v="0"/>
    <x v="0"/>
  </r>
  <r>
    <n v="996361391"/>
    <n v="996361391"/>
    <n v="250"/>
    <n v="-57.78"/>
    <x v="320"/>
    <x v="1198"/>
    <s v="Domino's Pizza "/>
    <s v="US"/>
    <s v="US"/>
    <n v="5"/>
    <n v="1"/>
    <s v="fastfood"/>
    <d v="2019-09-01T00:00:00"/>
    <d v="2010-04-18T00:00:00"/>
    <d v="2010-04-18T00:00:00"/>
    <n v="112"/>
    <n v="112"/>
    <n v="3936"/>
    <s v="PURCHASE"/>
    <x v="0"/>
    <n v="307.77999999999997"/>
    <x v="1"/>
    <b v="0"/>
    <x v="0"/>
  </r>
  <r>
    <n v="314506271"/>
    <n v="314506271"/>
    <n v="250"/>
    <n v="113.86"/>
    <x v="107"/>
    <x v="1199"/>
    <s v="Domino's Pizza "/>
    <s v="US"/>
    <s v="US"/>
    <n v="9"/>
    <n v="8"/>
    <s v="fastfood"/>
    <d v="2029-11-01T00:00:00"/>
    <d v="2015-06-15T00:00:00"/>
    <d v="2016-07-26T00:00:00"/>
    <n v="815"/>
    <n v="815"/>
    <n v="2640"/>
    <s v="PURCHASE"/>
    <x v="0"/>
    <n v="136.13999999999999"/>
    <x v="0"/>
    <b v="0"/>
    <x v="0"/>
  </r>
  <r>
    <n v="314506271"/>
    <n v="314506271"/>
    <n v="250"/>
    <n v="250"/>
    <x v="50"/>
    <x v="1200"/>
    <s v="Domino's Pizza "/>
    <s v="US"/>
    <s v="US"/>
    <n v="2"/>
    <n v="1"/>
    <s v="fastfood"/>
    <d v="2019-09-01T00:00:00"/>
    <d v="2015-06-15T00:00:00"/>
    <d v="2016-08-13T00:00:00"/>
    <n v="815"/>
    <n v="815"/>
    <n v="2640"/>
    <s v="PURCHASE"/>
    <x v="0"/>
    <n v="0"/>
    <x v="0"/>
    <b v="0"/>
    <x v="0"/>
  </r>
  <r>
    <n v="752830775"/>
    <n v="752830775"/>
    <n v="250"/>
    <n v="157.22"/>
    <x v="137"/>
    <x v="1201"/>
    <s v="Regal Cinemas "/>
    <s v="US"/>
    <s v="US"/>
    <n v="2"/>
    <n v="8"/>
    <s v="entertainment"/>
    <d v="2030-11-01T00:00:00"/>
    <d v="2015-04-16T00:00:00"/>
    <d v="2015-04-16T00:00:00"/>
    <n v="645"/>
    <n v="645"/>
    <n v="8596"/>
    <s v="PURCHASE"/>
    <x v="0"/>
    <n v="92.78"/>
    <x v="1"/>
    <b v="0"/>
    <x v="0"/>
  </r>
  <r>
    <n v="944129691"/>
    <n v="944129691"/>
    <n v="250"/>
    <n v="205.48"/>
    <x v="354"/>
    <x v="1202"/>
    <s v="Blue Mountain eCards"/>
    <s v="US"/>
    <s v="US"/>
    <n v="5"/>
    <n v="1"/>
    <s v="online_gifts"/>
    <d v="2023-07-01T00:00:00"/>
    <d v="2015-10-05T00:00:00"/>
    <d v="2015-10-05T00:00:00"/>
    <n v="575"/>
    <n v="575"/>
    <n v="3149"/>
    <s v="PURCHASE"/>
    <x v="0"/>
    <n v="44.52"/>
    <x v="1"/>
    <b v="0"/>
    <x v="0"/>
  </r>
  <r>
    <n v="772212779"/>
    <n v="772212779"/>
    <n v="250"/>
    <n v="133.77000000000001"/>
    <x v="118"/>
    <x v="1203"/>
    <s v="Domino's Pizza "/>
    <s v="US"/>
    <s v="US"/>
    <n v="9"/>
    <n v="1"/>
    <s v="fastfood"/>
    <d v="2025-03-01T00:00:00"/>
    <d v="2015-12-26T00:00:00"/>
    <d v="2016-03-15T00:00:00"/>
    <n v="135"/>
    <n v="135"/>
    <n v="6040"/>
    <s v="PURCHASE"/>
    <x v="0"/>
    <n v="116.23"/>
    <x v="0"/>
    <b v="0"/>
    <x v="0"/>
  </r>
  <r>
    <n v="772212779"/>
    <n v="772212779"/>
    <n v="250"/>
    <n v="81.64"/>
    <x v="132"/>
    <x v="1204"/>
    <s v="Subway "/>
    <s v="US"/>
    <s v="US"/>
    <n v="9"/>
    <n v="1"/>
    <s v="fastfood"/>
    <d v="2027-03-01T00:00:00"/>
    <d v="2015-12-26T00:00:00"/>
    <d v="2016-03-15T00:00:00"/>
    <n v="773"/>
    <n v="773"/>
    <n v="9056"/>
    <s v="PURCHASE"/>
    <x v="0"/>
    <n v="168.36"/>
    <x v="1"/>
    <b v="0"/>
    <x v="0"/>
  </r>
  <r>
    <n v="180428900"/>
    <n v="180428900"/>
    <n v="250"/>
    <n v="243.49"/>
    <x v="312"/>
    <x v="1205"/>
    <s v="Uber"/>
    <s v="US"/>
    <s v="US"/>
    <n v="5"/>
    <n v="8"/>
    <s v="rideshare"/>
    <d v="2020-03-01T00:00:00"/>
    <d v="2012-09-21T00:00:00"/>
    <d v="2016-06-18T00:00:00"/>
    <n v="237"/>
    <n v="237"/>
    <n v="5844"/>
    <s v="PURCHASE"/>
    <x v="0"/>
    <n v="6.51"/>
    <x v="1"/>
    <b v="0"/>
    <x v="0"/>
  </r>
  <r>
    <n v="685565993"/>
    <n v="685565993"/>
    <n v="250"/>
    <n v="116.1"/>
    <x v="293"/>
    <x v="1206"/>
    <s v="EZ Putt Putt "/>
    <s v="US"/>
    <s v="US"/>
    <n v="2"/>
    <n v="1"/>
    <s v="entertainment"/>
    <d v="2023-06-01T00:00:00"/>
    <d v="2014-01-10T00:00:00"/>
    <d v="2014-01-10T00:00:00"/>
    <n v="518"/>
    <n v="518"/>
    <n v="9981"/>
    <s v="PURCHASE"/>
    <x v="0"/>
    <n v="133.9"/>
    <x v="1"/>
    <b v="0"/>
    <x v="0"/>
  </r>
  <r>
    <n v="398189423"/>
    <n v="398189423"/>
    <n v="250"/>
    <n v="157.97"/>
    <x v="209"/>
    <x v="1207"/>
    <s v="Uptown Fries"/>
    <s v="US"/>
    <s v="US"/>
    <n v="2"/>
    <n v="1"/>
    <s v="food"/>
    <d v="2031-01-01T00:00:00"/>
    <d v="2012-06-13T00:00:00"/>
    <d v="2016-04-26T00:00:00"/>
    <n v="807"/>
    <n v="807"/>
    <n v="7408"/>
    <s v="PURCHASE"/>
    <x v="0"/>
    <n v="92.03"/>
    <x v="0"/>
    <b v="0"/>
    <x v="0"/>
  </r>
  <r>
    <n v="246780374"/>
    <n v="246780374"/>
    <n v="250"/>
    <n v="127.27"/>
    <x v="271"/>
    <x v="1208"/>
    <s v="Play Store"/>
    <s v="US"/>
    <s v="US"/>
    <n v="2"/>
    <n v="1"/>
    <s v="mobileapps"/>
    <d v="2025-04-01T00:00:00"/>
    <d v="2015-11-25T00:00:00"/>
    <d v="2016-04-02T00:00:00"/>
    <n v="371"/>
    <n v="371"/>
    <n v="6391"/>
    <s v="PURCHASE"/>
    <x v="0"/>
    <n v="122.73"/>
    <x v="1"/>
    <b v="0"/>
    <x v="0"/>
  </r>
  <r>
    <n v="744064422"/>
    <n v="744064422"/>
    <n v="250"/>
    <n v="111.81"/>
    <x v="23"/>
    <x v="1209"/>
    <s v="walmart.com"/>
    <s v="US"/>
    <s v="US"/>
    <n v="2"/>
    <n v="1"/>
    <s v="online_retail"/>
    <d v="2029-05-01T00:00:00"/>
    <d v="2015-01-27T00:00:00"/>
    <d v="2015-01-27T00:00:00"/>
    <n v="964"/>
    <n v="964"/>
    <n v="9962"/>
    <s v="PURCHASE"/>
    <x v="1"/>
    <n v="138.19"/>
    <x v="1"/>
    <b v="0"/>
    <x v="1"/>
  </r>
  <r>
    <n v="890999184"/>
    <n v="890999184"/>
    <n v="250"/>
    <n v="144.69999999999999"/>
    <x v="168"/>
    <x v="1210"/>
    <s v="Wendys "/>
    <s v="US"/>
    <s v="US"/>
    <n v="5"/>
    <n v="1"/>
    <s v="fastfood"/>
    <d v="2030-03-01T00:00:00"/>
    <d v="2014-05-23T00:00:00"/>
    <d v="2014-05-23T00:00:00"/>
    <n v="387"/>
    <n v="387"/>
    <n v="2718"/>
    <s v="PURCHASE"/>
    <x v="0"/>
    <n v="105.3"/>
    <x v="0"/>
    <b v="0"/>
    <x v="0"/>
  </r>
  <r>
    <n v="481310282"/>
    <n v="481310282"/>
    <n v="250"/>
    <n v="231.54"/>
    <x v="53"/>
    <x v="1151"/>
    <s v="United Airlines"/>
    <s v="US"/>
    <s v="US"/>
    <n v="9"/>
    <n v="1"/>
    <s v="airline"/>
    <d v="2025-08-01T00:00:00"/>
    <d v="2011-10-08T00:00:00"/>
    <d v="2011-10-08T00:00:00"/>
    <n v="493"/>
    <n v="493"/>
    <n v="311"/>
    <s v="REVERSAL"/>
    <x v="0"/>
    <n v="18.46"/>
    <x v="1"/>
    <b v="0"/>
    <x v="0"/>
  </r>
  <r>
    <n v="195206235"/>
    <n v="195206235"/>
    <n v="250"/>
    <n v="250"/>
    <x v="49"/>
    <x v="846"/>
    <s v="Play Store"/>
    <s v="US"/>
    <s v="US"/>
    <n v="5"/>
    <n v="1"/>
    <s v="mobileapps"/>
    <d v="2030-12-01T00:00:00"/>
    <d v="2015-09-16T00:00:00"/>
    <d v="2015-09-16T00:00:00"/>
    <n v="306"/>
    <n v="306"/>
    <n v="8869"/>
    <s v="PURCHASE"/>
    <x v="0"/>
    <n v="0"/>
    <x v="1"/>
    <b v="0"/>
    <x v="0"/>
  </r>
  <r>
    <n v="246780374"/>
    <n v="246780374"/>
    <n v="250"/>
    <n v="203.1"/>
    <x v="334"/>
    <x v="1211"/>
    <s v="South Steakhouse "/>
    <s v="US"/>
    <s v="US"/>
    <n v="9"/>
    <n v="1"/>
    <s v="food"/>
    <d v="2022-02-01T00:00:00"/>
    <d v="2015-11-25T00:00:00"/>
    <d v="2016-10-05T00:00:00"/>
    <n v="371"/>
    <n v="371"/>
    <n v="6391"/>
    <s v="PURCHASE"/>
    <x v="0"/>
    <n v="46.9"/>
    <x v="0"/>
    <b v="0"/>
    <x v="0"/>
  </r>
  <r>
    <n v="341256661"/>
    <n v="341256661"/>
    <n v="250"/>
    <n v="74.599999999999994"/>
    <x v="283"/>
    <x v="1212"/>
    <s v="LES Pizza"/>
    <s v="US"/>
    <s v="US"/>
    <n v="9"/>
    <n v="8"/>
    <s v="food"/>
    <d v="2020-08-01T00:00:00"/>
    <d v="2014-02-24T00:00:00"/>
    <d v="2016-08-12T00:00:00"/>
    <n v="851"/>
    <n v="851"/>
    <n v="7709"/>
    <s v="REVERSAL"/>
    <x v="0"/>
    <n v="175.4"/>
    <x v="0"/>
    <b v="0"/>
    <x v="0"/>
  </r>
  <r>
    <n v="211590617"/>
    <n v="211590617"/>
    <n v="250"/>
    <n v="178.1"/>
    <x v="160"/>
    <x v="1213"/>
    <s v="amazon.com"/>
    <s v="US"/>
    <s v="US"/>
    <n v="9"/>
    <n v="8"/>
    <s v="online_retail"/>
    <d v="2019-07-01T00:00:00"/>
    <d v="2013-10-27T00:00:00"/>
    <d v="2016-02-29T00:00:00"/>
    <n v="749"/>
    <n v="749"/>
    <n v="7948"/>
    <s v="PURCHASE"/>
    <x v="0"/>
    <n v="71.900000000000006"/>
    <x v="1"/>
    <b v="0"/>
    <x v="0"/>
  </r>
  <r>
    <n v="211590617"/>
    <n v="211590617"/>
    <n v="250"/>
    <n v="43.61"/>
    <x v="293"/>
    <x v="1214"/>
    <s v="ebay.com"/>
    <s v="US"/>
    <s v="US"/>
    <n v="5"/>
    <n v="8"/>
    <s v="online_retail"/>
    <d v="2019-05-01T00:00:00"/>
    <d v="2013-10-27T00:00:00"/>
    <d v="2016-02-29T00:00:00"/>
    <n v="749"/>
    <n v="749"/>
    <n v="7948"/>
    <s v="PURCHASE"/>
    <x v="0"/>
    <n v="206.39"/>
    <x v="1"/>
    <b v="0"/>
    <x v="0"/>
  </r>
  <r>
    <n v="221180984"/>
    <n v="221180984"/>
    <n v="250"/>
    <n v="221.56"/>
    <x v="283"/>
    <x v="1215"/>
    <s v="Sunoco Gas "/>
    <s v="US"/>
    <s v="US"/>
    <n v="2"/>
    <n v="1"/>
    <s v="fuel"/>
    <d v="2029-07-01T00:00:00"/>
    <d v="2015-09-14T00:00:00"/>
    <d v="2016-06-18T00:00:00"/>
    <n v="353"/>
    <n v="353"/>
    <n v="7917"/>
    <s v="PURCHASE"/>
    <x v="0"/>
    <n v="28.44"/>
    <x v="0"/>
    <b v="0"/>
    <x v="0"/>
  </r>
  <r>
    <n v="341256661"/>
    <n v="341256661"/>
    <n v="250"/>
    <n v="87.85"/>
    <x v="180"/>
    <x v="1216"/>
    <s v="Downtown Diner"/>
    <s v="CAN"/>
    <s v="CAN"/>
    <n v="2"/>
    <n v="1"/>
    <s v="food"/>
    <d v="2021-10-01T00:00:00"/>
    <d v="2014-02-24T00:00:00"/>
    <d v="2016-01-21T00:00:00"/>
    <n v="484"/>
    <n v="484"/>
    <n v="0"/>
    <s v="REVERSAL"/>
    <x v="0"/>
    <n v="162.15"/>
    <x v="0"/>
    <b v="0"/>
    <x v="0"/>
  </r>
  <r>
    <n v="649667700"/>
    <n v="649667700"/>
    <n v="250"/>
    <n v="250"/>
    <x v="113"/>
    <x v="13"/>
    <s v="Delta Airlines"/>
    <s v="US"/>
    <s v="US"/>
    <n v="2"/>
    <n v="8"/>
    <s v="airline"/>
    <d v="2021-11-01T00:00:00"/>
    <d v="2015-10-13T00:00:00"/>
    <d v="2015-10-13T00:00:00"/>
    <n v="699"/>
    <n v="699"/>
    <n v="6744"/>
    <s v="ADDRESS_VERIFICATION"/>
    <x v="0"/>
    <n v="0"/>
    <x v="1"/>
    <b v="0"/>
    <x v="0"/>
  </r>
  <r>
    <n v="290155673"/>
    <n v="290155673"/>
    <n v="250"/>
    <n v="135.06"/>
    <x v="312"/>
    <x v="1217"/>
    <s v="Uber"/>
    <s v="US"/>
    <s v="US"/>
    <n v="5"/>
    <n v="8"/>
    <s v="rideshare"/>
    <d v="2020-09-01T00:00:00"/>
    <d v="2014-07-15T00:00:00"/>
    <d v="2016-04-01T00:00:00"/>
    <n v="623"/>
    <n v="623"/>
    <n v="9196"/>
    <s v="PURCHASE"/>
    <x v="0"/>
    <n v="114.94"/>
    <x v="1"/>
    <b v="0"/>
    <x v="0"/>
  </r>
  <r>
    <n v="403822497"/>
    <n v="403822497"/>
    <n v="250"/>
    <n v="164.97"/>
    <x v="203"/>
    <x v="1218"/>
    <s v="AMC "/>
    <s v="US"/>
    <s v="US"/>
    <n v="2"/>
    <n v="1"/>
    <s v="entertainment"/>
    <d v="2030-05-01T00:00:00"/>
    <d v="2015-05-17T00:00:00"/>
    <d v="2015-05-17T00:00:00"/>
    <n v="275"/>
    <n v="275"/>
    <n v="8751"/>
    <s v="PURCHASE"/>
    <x v="0"/>
    <n v="85.03"/>
    <x v="0"/>
    <b v="0"/>
    <x v="0"/>
  </r>
  <r>
    <n v="314506271"/>
    <n v="314506271"/>
    <n v="250"/>
    <n v="250"/>
    <x v="25"/>
    <x v="1219"/>
    <s v="Quizno's "/>
    <s v="US"/>
    <s v="US"/>
    <n v="2"/>
    <n v="1"/>
    <s v="fastfood"/>
    <d v="2019-07-01T00:00:00"/>
    <d v="2015-06-15T00:00:00"/>
    <d v="2016-02-25T00:00:00"/>
    <n v="815"/>
    <n v="815"/>
    <n v="2640"/>
    <s v="PURCHASE"/>
    <x v="0"/>
    <n v="0"/>
    <x v="0"/>
    <b v="0"/>
    <x v="0"/>
  </r>
  <r>
    <n v="341256661"/>
    <n v="341256661"/>
    <n v="250"/>
    <n v="18.53"/>
    <x v="129"/>
    <x v="1220"/>
    <s v="Domino's Pizza "/>
    <s v="US"/>
    <s v="US"/>
    <n v="5"/>
    <n v="1"/>
    <s v="fastfood"/>
    <d v="2018-10-01T00:00:00"/>
    <d v="2014-02-24T00:00:00"/>
    <d v="2016-01-21T00:00:00"/>
    <n v="484"/>
    <n v="484"/>
    <n v="0"/>
    <s v="PURCHASE"/>
    <x v="0"/>
    <n v="231.47"/>
    <x v="0"/>
    <b v="0"/>
    <x v="0"/>
  </r>
  <r>
    <n v="685565993"/>
    <n v="685565993"/>
    <n v="250"/>
    <n v="49.75"/>
    <x v="351"/>
    <x v="683"/>
    <s v="AMC "/>
    <s v="US"/>
    <s v="US"/>
    <n v="2"/>
    <n v="1"/>
    <s v="entertainment"/>
    <d v="2025-02-01T00:00:00"/>
    <d v="2014-01-10T00:00:00"/>
    <d v="2014-01-10T00:00:00"/>
    <n v="518"/>
    <n v="518"/>
    <n v="9981"/>
    <s v="PURCHASE"/>
    <x v="0"/>
    <n v="200.25"/>
    <x v="0"/>
    <b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FEA71-14AD-AB4B-9A3F-FAB2B4DFD433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O3:AR27" firstHeaderRow="1" firstDataRow="2" firstDataCol="1"/>
  <pivotFields count="26">
    <pivotField showAll="0"/>
    <pivotField showAll="0"/>
    <pivotField dataField="1" numFmtId="2" showAll="0">
      <items count="11">
        <item x="3"/>
        <item x="8"/>
        <item x="6"/>
        <item x="1"/>
        <item x="7"/>
        <item x="4"/>
        <item x="5"/>
        <item x="0"/>
        <item x="2"/>
        <item x="9"/>
        <item t="default"/>
      </items>
    </pivotField>
    <pivotField numFmtId="2" showAll="0"/>
    <pivotField showAll="0"/>
    <pivotField numFmtId="2" showAll="0"/>
    <pivotField axis="axisRow" showAll="0" measureFilter="1" sortType="descending">
      <items count="494">
        <item x="309"/>
        <item x="62"/>
        <item x="135"/>
        <item x="97"/>
        <item x="43"/>
        <item x="391"/>
        <item x="206"/>
        <item x="259"/>
        <item x="234"/>
        <item x="236"/>
        <item x="151"/>
        <item x="168"/>
        <item x="241"/>
        <item x="106"/>
        <item x="128"/>
        <item x="347"/>
        <item x="49"/>
        <item x="108"/>
        <item x="36"/>
        <item x="30"/>
        <item x="413"/>
        <item x="33"/>
        <item x="228"/>
        <item x="19"/>
        <item x="143"/>
        <item x="69"/>
        <item x="213"/>
        <item x="39"/>
        <item x="321"/>
        <item x="50"/>
        <item x="147"/>
        <item x="298"/>
        <item x="31"/>
        <item x="0"/>
        <item x="323"/>
        <item x="330"/>
        <item x="280"/>
        <item x="264"/>
        <item x="275"/>
        <item x="295"/>
        <item x="148"/>
        <item x="95"/>
        <item x="2"/>
        <item x="429"/>
        <item x="338"/>
        <item x="364"/>
        <item x="399"/>
        <item x="371"/>
        <item x="289"/>
        <item x="54"/>
        <item x="76"/>
        <item x="162"/>
        <item x="13"/>
        <item x="195"/>
        <item x="211"/>
        <item x="483"/>
        <item x="22"/>
        <item x="59"/>
        <item x="393"/>
        <item x="121"/>
        <item x="45"/>
        <item x="256"/>
        <item x="291"/>
        <item x="208"/>
        <item x="316"/>
        <item x="94"/>
        <item x="377"/>
        <item x="122"/>
        <item x="300"/>
        <item x="349"/>
        <item x="272"/>
        <item x="387"/>
        <item x="35"/>
        <item x="329"/>
        <item x="451"/>
        <item x="408"/>
        <item x="435"/>
        <item x="163"/>
        <item x="197"/>
        <item x="156"/>
        <item x="205"/>
        <item x="166"/>
        <item x="177"/>
        <item x="479"/>
        <item x="359"/>
        <item x="129"/>
        <item x="249"/>
        <item x="389"/>
        <item x="441"/>
        <item x="193"/>
        <item x="48"/>
        <item x="287"/>
        <item x="210"/>
        <item x="112"/>
        <item x="457"/>
        <item x="20"/>
        <item x="282"/>
        <item x="415"/>
        <item x="252"/>
        <item x="332"/>
        <item x="477"/>
        <item x="204"/>
        <item x="442"/>
        <item x="169"/>
        <item x="98"/>
        <item x="474"/>
        <item x="65"/>
        <item x="292"/>
        <item x="274"/>
        <item x="222"/>
        <item x="17"/>
        <item x="78"/>
        <item x="416"/>
        <item x="411"/>
        <item x="269"/>
        <item x="392"/>
        <item x="313"/>
        <item x="331"/>
        <item x="28"/>
        <item x="460"/>
        <item x="83"/>
        <item x="103"/>
        <item x="66"/>
        <item x="201"/>
        <item x="29"/>
        <item x="16"/>
        <item x="14"/>
        <item x="485"/>
        <item x="86"/>
        <item x="25"/>
        <item x="92"/>
        <item x="56"/>
        <item x="202"/>
        <item x="77"/>
        <item x="175"/>
        <item x="155"/>
        <item x="186"/>
        <item x="433"/>
        <item x="218"/>
        <item x="491"/>
        <item x="58"/>
        <item x="384"/>
        <item x="405"/>
        <item x="149"/>
        <item x="134"/>
        <item x="492"/>
        <item x="40"/>
        <item x="9"/>
        <item x="443"/>
        <item x="421"/>
        <item x="74"/>
        <item x="46"/>
        <item x="114"/>
        <item x="72"/>
        <item x="150"/>
        <item x="268"/>
        <item x="73"/>
        <item x="63"/>
        <item x="137"/>
        <item x="351"/>
        <item x="318"/>
        <item x="127"/>
        <item x="305"/>
        <item x="401"/>
        <item x="402"/>
        <item x="363"/>
        <item x="436"/>
        <item x="417"/>
        <item x="445"/>
        <item x="15"/>
        <item x="487"/>
        <item x="7"/>
        <item x="243"/>
        <item x="302"/>
        <item x="465"/>
        <item x="126"/>
        <item x="403"/>
        <item x="235"/>
        <item x="414"/>
        <item x="290"/>
        <item x="326"/>
        <item x="154"/>
        <item x="376"/>
        <item x="432"/>
        <item x="184"/>
        <item x="244"/>
        <item x="447"/>
        <item x="5"/>
        <item x="109"/>
        <item x="390"/>
        <item x="367"/>
        <item x="79"/>
        <item x="353"/>
        <item x="32"/>
        <item x="158"/>
        <item x="164"/>
        <item x="34"/>
        <item x="380"/>
        <item x="333"/>
        <item x="167"/>
        <item x="395"/>
        <item x="267"/>
        <item x="8"/>
        <item x="470"/>
        <item x="337"/>
        <item x="427"/>
        <item x="180"/>
        <item x="422"/>
        <item x="488"/>
        <item x="242"/>
        <item x="449"/>
        <item x="352"/>
        <item x="303"/>
        <item x="400"/>
        <item x="453"/>
        <item x="369"/>
        <item x="360"/>
        <item x="423"/>
        <item x="133"/>
        <item x="468"/>
        <item x="265"/>
        <item x="145"/>
        <item x="57"/>
        <item x="21"/>
        <item x="3"/>
        <item x="426"/>
        <item x="85"/>
        <item x="60"/>
        <item x="84"/>
        <item x="448"/>
        <item x="142"/>
        <item x="293"/>
        <item x="216"/>
        <item x="212"/>
        <item x="70"/>
        <item x="258"/>
        <item x="452"/>
        <item x="159"/>
        <item x="161"/>
        <item x="263"/>
        <item x="484"/>
        <item x="248"/>
        <item x="459"/>
        <item x="438"/>
        <item x="420"/>
        <item x="102"/>
        <item x="315"/>
        <item x="187"/>
        <item x="91"/>
        <item x="174"/>
        <item x="111"/>
        <item x="140"/>
        <item x="463"/>
        <item x="428"/>
        <item x="71"/>
        <item x="221"/>
        <item x="138"/>
        <item x="104"/>
        <item x="4"/>
        <item x="398"/>
        <item x="68"/>
        <item x="255"/>
        <item x="266"/>
        <item x="183"/>
        <item x="229"/>
        <item x="446"/>
        <item x="53"/>
        <item x="386"/>
        <item x="356"/>
        <item x="358"/>
        <item x="307"/>
        <item x="227"/>
        <item x="450"/>
        <item x="486"/>
        <item x="437"/>
        <item x="27"/>
        <item x="368"/>
        <item x="123"/>
        <item x="385"/>
        <item x="462"/>
        <item x="334"/>
        <item x="480"/>
        <item x="277"/>
        <item x="354"/>
        <item x="383"/>
        <item x="152"/>
        <item x="246"/>
        <item x="345"/>
        <item x="26"/>
        <item x="472"/>
        <item x="409"/>
        <item x="101"/>
        <item x="473"/>
        <item x="396"/>
        <item x="188"/>
        <item x="41"/>
        <item x="439"/>
        <item x="257"/>
        <item x="42"/>
        <item x="319"/>
        <item x="125"/>
        <item x="87"/>
        <item x="219"/>
        <item x="51"/>
        <item x="120"/>
        <item x="18"/>
        <item x="182"/>
        <item x="467"/>
        <item x="179"/>
        <item x="189"/>
        <item x="382"/>
        <item x="464"/>
        <item x="232"/>
        <item x="172"/>
        <item x="209"/>
        <item x="327"/>
        <item x="490"/>
        <item x="55"/>
        <item x="251"/>
        <item x="373"/>
        <item x="160"/>
        <item x="461"/>
        <item x="350"/>
        <item x="6"/>
        <item x="238"/>
        <item x="165"/>
        <item x="285"/>
        <item x="312"/>
        <item x="107"/>
        <item x="304"/>
        <item x="308"/>
        <item x="75"/>
        <item x="146"/>
        <item x="118"/>
        <item x="192"/>
        <item x="361"/>
        <item x="294"/>
        <item x="1"/>
        <item x="325"/>
        <item x="105"/>
        <item x="38"/>
        <item x="324"/>
        <item x="271"/>
        <item x="231"/>
        <item x="372"/>
        <item x="214"/>
        <item x="178"/>
        <item x="475"/>
        <item x="81"/>
        <item x="199"/>
        <item x="226"/>
        <item x="276"/>
        <item x="431"/>
        <item x="481"/>
        <item x="348"/>
        <item x="181"/>
        <item x="100"/>
        <item x="131"/>
        <item x="375"/>
        <item x="250"/>
        <item x="476"/>
        <item x="67"/>
        <item x="233"/>
        <item x="262"/>
        <item x="223"/>
        <item x="381"/>
        <item x="357"/>
        <item x="171"/>
        <item x="317"/>
        <item x="37"/>
        <item x="220"/>
        <item x="11"/>
        <item x="489"/>
        <item x="454"/>
        <item x="278"/>
        <item x="260"/>
        <item x="328"/>
        <item x="237"/>
        <item x="194"/>
        <item x="397"/>
        <item x="342"/>
        <item x="124"/>
        <item x="239"/>
        <item x="299"/>
        <item x="379"/>
        <item x="116"/>
        <item x="215"/>
        <item x="203"/>
        <item x="141"/>
        <item x="378"/>
        <item x="388"/>
        <item x="412"/>
        <item x="198"/>
        <item x="144"/>
        <item x="110"/>
        <item x="458"/>
        <item x="340"/>
        <item x="47"/>
        <item x="190"/>
        <item x="132"/>
        <item x="456"/>
        <item x="440"/>
        <item x="466"/>
        <item x="310"/>
        <item x="406"/>
        <item x="279"/>
        <item x="410"/>
        <item x="113"/>
        <item x="225"/>
        <item x="286"/>
        <item x="425"/>
        <item x="173"/>
        <item x="196"/>
        <item x="434"/>
        <item x="64"/>
        <item x="296"/>
        <item x="374"/>
        <item x="478"/>
        <item x="430"/>
        <item x="346"/>
        <item x="176"/>
        <item x="288"/>
        <item x="344"/>
        <item x="12"/>
        <item x="366"/>
        <item x="370"/>
        <item x="283"/>
        <item x="469"/>
        <item x="424"/>
        <item x="200"/>
        <item x="136"/>
        <item x="130"/>
        <item x="270"/>
        <item x="52"/>
        <item x="254"/>
        <item x="320"/>
        <item x="115"/>
        <item x="170"/>
        <item x="119"/>
        <item x="314"/>
        <item x="217"/>
        <item x="224"/>
        <item x="444"/>
        <item x="99"/>
        <item x="355"/>
        <item x="207"/>
        <item x="245"/>
        <item x="93"/>
        <item x="230"/>
        <item x="24"/>
        <item x="281"/>
        <item x="157"/>
        <item x="80"/>
        <item x="61"/>
        <item x="89"/>
        <item x="10"/>
        <item x="404"/>
        <item x="23"/>
        <item x="185"/>
        <item x="311"/>
        <item x="322"/>
        <item x="419"/>
        <item x="306"/>
        <item x="153"/>
        <item x="191"/>
        <item x="343"/>
        <item x="301"/>
        <item x="365"/>
        <item x="90"/>
        <item x="82"/>
        <item x="407"/>
        <item x="339"/>
        <item x="297"/>
        <item x="247"/>
        <item x="284"/>
        <item x="362"/>
        <item x="261"/>
        <item x="335"/>
        <item x="455"/>
        <item x="44"/>
        <item x="88"/>
        <item x="341"/>
        <item x="418"/>
        <item x="336"/>
        <item x="139"/>
        <item x="96"/>
        <item x="394"/>
        <item x="240"/>
        <item x="471"/>
        <item x="253"/>
        <item x="482"/>
        <item x="273"/>
        <item x="1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77" showAll="0"/>
    <pivotField numFmtId="178" showAll="0"/>
    <pivotField numFmtId="179" showAll="0"/>
    <pivotField showAll="0"/>
    <pivotField showAll="0"/>
    <pivotField showAll="0"/>
    <pivotField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 v="18"/>
    </i>
    <i>
      <x v="423"/>
    </i>
    <i>
      <x v="227"/>
    </i>
    <i>
      <x v="337"/>
    </i>
    <i>
      <x v="33"/>
    </i>
    <i>
      <x v="72"/>
    </i>
    <i>
      <x v="371"/>
    </i>
    <i>
      <x v="126"/>
    </i>
    <i>
      <x v="90"/>
    </i>
    <i>
      <x v="19"/>
    </i>
    <i>
      <x v="260"/>
    </i>
    <i>
      <x v="455"/>
    </i>
    <i>
      <x v="414"/>
    </i>
    <i>
      <x v="153"/>
    </i>
    <i>
      <x v="23"/>
    </i>
    <i>
      <x v="32"/>
    </i>
    <i>
      <x v="266"/>
    </i>
    <i>
      <x v="56"/>
    </i>
    <i>
      <x v="27"/>
    </i>
    <i>
      <x v="152"/>
    </i>
    <i>
      <x v="305"/>
    </i>
    <i>
      <x v="24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Sum of creditLimit" fld="2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valueGreaterThan" evalOrder="-1" id="1" iMeasureFld="0">
      <autoFilter ref="A1">
        <filterColumn colId="0">
          <customFilters>
            <customFilter operator="greaterThan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A51F8-E25C-F045-BB4A-0484A236937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I3:AK26" firstHeaderRow="0" firstDataRow="1" firstDataCol="1"/>
  <pivotFields count="23">
    <pivotField showAll="0"/>
    <pivotField showAll="0"/>
    <pivotField dataField="1" numFmtId="2" showAll="0"/>
    <pivotField numFmtId="2" showAll="0"/>
    <pivotField showAll="0"/>
    <pivotField numFmtId="2" showAll="0"/>
    <pivotField axis="axisRow" showAll="0" measureFilter="1" sortType="descending">
      <items count="494">
        <item x="309"/>
        <item x="62"/>
        <item x="135"/>
        <item x="97"/>
        <item x="43"/>
        <item x="391"/>
        <item x="206"/>
        <item x="259"/>
        <item x="234"/>
        <item x="236"/>
        <item x="151"/>
        <item x="168"/>
        <item x="241"/>
        <item x="106"/>
        <item x="128"/>
        <item x="347"/>
        <item x="49"/>
        <item x="108"/>
        <item x="36"/>
        <item x="30"/>
        <item x="413"/>
        <item x="33"/>
        <item x="228"/>
        <item x="19"/>
        <item x="143"/>
        <item x="69"/>
        <item x="213"/>
        <item x="39"/>
        <item x="321"/>
        <item x="50"/>
        <item x="147"/>
        <item x="298"/>
        <item x="31"/>
        <item x="0"/>
        <item x="323"/>
        <item x="330"/>
        <item x="280"/>
        <item x="264"/>
        <item x="275"/>
        <item x="295"/>
        <item x="148"/>
        <item x="95"/>
        <item x="2"/>
        <item x="429"/>
        <item x="338"/>
        <item x="364"/>
        <item x="399"/>
        <item x="371"/>
        <item x="289"/>
        <item x="54"/>
        <item x="76"/>
        <item x="162"/>
        <item x="13"/>
        <item x="195"/>
        <item x="211"/>
        <item x="483"/>
        <item x="22"/>
        <item x="59"/>
        <item x="393"/>
        <item x="121"/>
        <item x="45"/>
        <item x="256"/>
        <item x="291"/>
        <item x="208"/>
        <item x="316"/>
        <item x="94"/>
        <item x="377"/>
        <item x="122"/>
        <item x="300"/>
        <item x="349"/>
        <item x="272"/>
        <item x="387"/>
        <item x="35"/>
        <item x="329"/>
        <item x="451"/>
        <item x="408"/>
        <item x="435"/>
        <item x="163"/>
        <item x="197"/>
        <item x="156"/>
        <item x="205"/>
        <item x="166"/>
        <item x="177"/>
        <item x="479"/>
        <item x="359"/>
        <item x="129"/>
        <item x="249"/>
        <item x="389"/>
        <item x="441"/>
        <item x="193"/>
        <item x="48"/>
        <item x="287"/>
        <item x="210"/>
        <item x="112"/>
        <item x="457"/>
        <item x="20"/>
        <item x="282"/>
        <item x="415"/>
        <item x="252"/>
        <item x="332"/>
        <item x="477"/>
        <item x="204"/>
        <item x="442"/>
        <item x="169"/>
        <item x="98"/>
        <item x="474"/>
        <item x="65"/>
        <item x="292"/>
        <item x="274"/>
        <item x="222"/>
        <item x="17"/>
        <item x="78"/>
        <item x="416"/>
        <item x="411"/>
        <item x="269"/>
        <item x="392"/>
        <item x="313"/>
        <item x="331"/>
        <item x="28"/>
        <item x="460"/>
        <item x="83"/>
        <item x="103"/>
        <item x="66"/>
        <item x="201"/>
        <item x="29"/>
        <item x="16"/>
        <item x="14"/>
        <item x="485"/>
        <item x="86"/>
        <item x="25"/>
        <item x="92"/>
        <item x="56"/>
        <item x="202"/>
        <item x="77"/>
        <item x="175"/>
        <item x="155"/>
        <item x="186"/>
        <item x="433"/>
        <item x="218"/>
        <item x="491"/>
        <item x="58"/>
        <item x="384"/>
        <item x="405"/>
        <item x="149"/>
        <item x="134"/>
        <item x="492"/>
        <item x="40"/>
        <item x="9"/>
        <item x="443"/>
        <item x="421"/>
        <item x="74"/>
        <item x="46"/>
        <item x="114"/>
        <item x="72"/>
        <item x="150"/>
        <item x="268"/>
        <item x="73"/>
        <item x="63"/>
        <item x="137"/>
        <item x="351"/>
        <item x="318"/>
        <item x="127"/>
        <item x="305"/>
        <item x="401"/>
        <item x="402"/>
        <item x="363"/>
        <item x="436"/>
        <item x="417"/>
        <item x="445"/>
        <item x="15"/>
        <item x="487"/>
        <item x="7"/>
        <item x="243"/>
        <item x="302"/>
        <item x="465"/>
        <item x="126"/>
        <item x="403"/>
        <item x="235"/>
        <item x="414"/>
        <item x="290"/>
        <item x="326"/>
        <item x="154"/>
        <item x="376"/>
        <item x="432"/>
        <item x="184"/>
        <item x="244"/>
        <item x="447"/>
        <item x="5"/>
        <item x="109"/>
        <item x="390"/>
        <item x="367"/>
        <item x="79"/>
        <item x="353"/>
        <item x="32"/>
        <item x="158"/>
        <item x="164"/>
        <item x="34"/>
        <item x="380"/>
        <item x="333"/>
        <item x="167"/>
        <item x="395"/>
        <item x="267"/>
        <item x="8"/>
        <item x="470"/>
        <item x="337"/>
        <item x="427"/>
        <item x="180"/>
        <item x="422"/>
        <item x="488"/>
        <item x="242"/>
        <item x="449"/>
        <item x="352"/>
        <item x="303"/>
        <item x="400"/>
        <item x="453"/>
        <item x="369"/>
        <item x="360"/>
        <item x="423"/>
        <item x="133"/>
        <item x="468"/>
        <item x="265"/>
        <item x="145"/>
        <item x="57"/>
        <item x="21"/>
        <item x="3"/>
        <item x="426"/>
        <item x="85"/>
        <item x="60"/>
        <item x="84"/>
        <item x="448"/>
        <item x="142"/>
        <item x="293"/>
        <item x="216"/>
        <item x="212"/>
        <item x="70"/>
        <item x="258"/>
        <item x="452"/>
        <item x="159"/>
        <item x="161"/>
        <item x="263"/>
        <item x="484"/>
        <item x="248"/>
        <item x="459"/>
        <item x="438"/>
        <item x="420"/>
        <item x="102"/>
        <item x="315"/>
        <item x="187"/>
        <item x="91"/>
        <item x="174"/>
        <item x="111"/>
        <item x="140"/>
        <item x="463"/>
        <item x="428"/>
        <item x="71"/>
        <item x="221"/>
        <item x="138"/>
        <item x="104"/>
        <item x="4"/>
        <item x="398"/>
        <item x="68"/>
        <item x="255"/>
        <item x="266"/>
        <item x="183"/>
        <item x="229"/>
        <item x="446"/>
        <item x="53"/>
        <item x="386"/>
        <item x="356"/>
        <item x="358"/>
        <item x="307"/>
        <item x="227"/>
        <item x="450"/>
        <item x="486"/>
        <item x="437"/>
        <item x="27"/>
        <item x="368"/>
        <item x="123"/>
        <item x="385"/>
        <item x="462"/>
        <item x="334"/>
        <item x="480"/>
        <item x="277"/>
        <item x="354"/>
        <item x="383"/>
        <item x="152"/>
        <item x="246"/>
        <item x="345"/>
        <item x="26"/>
        <item x="472"/>
        <item x="409"/>
        <item x="101"/>
        <item x="473"/>
        <item x="396"/>
        <item x="188"/>
        <item x="41"/>
        <item x="439"/>
        <item x="257"/>
        <item x="42"/>
        <item x="319"/>
        <item x="125"/>
        <item x="87"/>
        <item x="219"/>
        <item x="51"/>
        <item x="120"/>
        <item x="18"/>
        <item x="182"/>
        <item x="467"/>
        <item x="179"/>
        <item x="189"/>
        <item x="382"/>
        <item x="464"/>
        <item x="232"/>
        <item x="172"/>
        <item x="209"/>
        <item x="327"/>
        <item x="490"/>
        <item x="55"/>
        <item x="251"/>
        <item x="373"/>
        <item x="160"/>
        <item x="461"/>
        <item x="350"/>
        <item x="6"/>
        <item x="238"/>
        <item x="165"/>
        <item x="285"/>
        <item x="312"/>
        <item x="107"/>
        <item x="304"/>
        <item x="308"/>
        <item x="75"/>
        <item x="146"/>
        <item x="118"/>
        <item x="192"/>
        <item x="361"/>
        <item x="294"/>
        <item x="1"/>
        <item x="325"/>
        <item x="105"/>
        <item x="38"/>
        <item x="324"/>
        <item x="271"/>
        <item x="231"/>
        <item x="372"/>
        <item x="214"/>
        <item x="178"/>
        <item x="475"/>
        <item x="81"/>
        <item x="199"/>
        <item x="226"/>
        <item x="276"/>
        <item x="431"/>
        <item x="481"/>
        <item x="348"/>
        <item x="181"/>
        <item x="100"/>
        <item x="131"/>
        <item x="375"/>
        <item x="250"/>
        <item x="476"/>
        <item x="67"/>
        <item x="233"/>
        <item x="262"/>
        <item x="223"/>
        <item x="381"/>
        <item x="357"/>
        <item x="171"/>
        <item x="317"/>
        <item x="37"/>
        <item x="220"/>
        <item x="11"/>
        <item x="489"/>
        <item x="454"/>
        <item x="278"/>
        <item x="260"/>
        <item x="328"/>
        <item x="237"/>
        <item x="194"/>
        <item x="397"/>
        <item x="342"/>
        <item x="124"/>
        <item x="239"/>
        <item x="299"/>
        <item x="379"/>
        <item x="116"/>
        <item x="215"/>
        <item x="203"/>
        <item x="141"/>
        <item x="378"/>
        <item x="388"/>
        <item x="412"/>
        <item x="198"/>
        <item x="144"/>
        <item x="110"/>
        <item x="458"/>
        <item x="340"/>
        <item x="47"/>
        <item x="190"/>
        <item x="132"/>
        <item x="456"/>
        <item x="440"/>
        <item x="466"/>
        <item x="310"/>
        <item x="406"/>
        <item x="279"/>
        <item x="410"/>
        <item x="113"/>
        <item x="225"/>
        <item x="286"/>
        <item x="425"/>
        <item x="173"/>
        <item x="196"/>
        <item x="434"/>
        <item x="64"/>
        <item x="296"/>
        <item x="374"/>
        <item x="478"/>
        <item x="430"/>
        <item x="346"/>
        <item x="176"/>
        <item x="288"/>
        <item x="344"/>
        <item x="12"/>
        <item x="366"/>
        <item x="370"/>
        <item x="283"/>
        <item x="469"/>
        <item x="424"/>
        <item x="200"/>
        <item x="136"/>
        <item x="130"/>
        <item x="270"/>
        <item x="52"/>
        <item x="254"/>
        <item x="320"/>
        <item x="115"/>
        <item x="170"/>
        <item x="119"/>
        <item x="314"/>
        <item x="217"/>
        <item x="224"/>
        <item x="444"/>
        <item x="99"/>
        <item x="355"/>
        <item x="207"/>
        <item x="245"/>
        <item x="93"/>
        <item x="230"/>
        <item x="24"/>
        <item x="281"/>
        <item x="157"/>
        <item x="80"/>
        <item x="61"/>
        <item x="89"/>
        <item x="10"/>
        <item x="404"/>
        <item x="23"/>
        <item x="185"/>
        <item x="311"/>
        <item x="322"/>
        <item x="419"/>
        <item x="306"/>
        <item x="153"/>
        <item x="191"/>
        <item x="343"/>
        <item x="301"/>
        <item x="365"/>
        <item x="90"/>
        <item x="82"/>
        <item x="407"/>
        <item x="339"/>
        <item x="297"/>
        <item x="247"/>
        <item x="284"/>
        <item x="362"/>
        <item x="261"/>
        <item x="335"/>
        <item x="455"/>
        <item x="44"/>
        <item x="88"/>
        <item x="341"/>
        <item x="418"/>
        <item x="336"/>
        <item x="139"/>
        <item x="96"/>
        <item x="394"/>
        <item x="240"/>
        <item x="471"/>
        <item x="253"/>
        <item x="482"/>
        <item x="273"/>
        <item x="1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77" showAll="0"/>
    <pivotField numFmtId="178" showAll="0"/>
    <pivotField numFmtId="179" showAll="0"/>
    <pivotField showAll="0"/>
    <pivotField showAll="0"/>
    <pivotField showAll="0"/>
    <pivotField showAll="0"/>
    <pivotField dataField="1" showAll="0" sortType="descending">
      <items count="3">
        <item x="1"/>
        <item x="0"/>
        <item t="default"/>
      </items>
    </pivotField>
    <pivotField showAll="0"/>
    <pivotField showAll="0"/>
    <pivotField showAll="0"/>
  </pivotFields>
  <rowFields count="1">
    <field x="6"/>
  </rowFields>
  <rowItems count="23">
    <i>
      <x v="18"/>
    </i>
    <i>
      <x v="423"/>
    </i>
    <i>
      <x v="227"/>
    </i>
    <i>
      <x v="337"/>
    </i>
    <i>
      <x v="33"/>
    </i>
    <i>
      <x v="72"/>
    </i>
    <i>
      <x v="371"/>
    </i>
    <i>
      <x v="126"/>
    </i>
    <i>
      <x v="90"/>
    </i>
    <i>
      <x v="19"/>
    </i>
    <i>
      <x v="260"/>
    </i>
    <i>
      <x v="455"/>
    </i>
    <i>
      <x v="414"/>
    </i>
    <i>
      <x v="153"/>
    </i>
    <i>
      <x v="23"/>
    </i>
    <i>
      <x v="32"/>
    </i>
    <i>
      <x v="266"/>
    </i>
    <i>
      <x v="56"/>
    </i>
    <i>
      <x v="27"/>
    </i>
    <i>
      <x v="152"/>
    </i>
    <i>
      <x v="305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reditLimit" fld="2" baseField="0" baseItem="0"/>
    <dataField name="Count of isFraud" fld="19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valueGreaterThan" evalOrder="-1" id="19" iMeasureFld="0">
      <autoFilter ref="A1">
        <filterColumn colId="0">
          <customFilters>
            <customFilter operator="greaterThan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27C6B-4BF4-DF4E-88A7-4C9411E284F5}" name=" Frequency of being fraud for merchantCategoryCode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C3:AF24" firstHeaderRow="1" firstDataRow="2" firstDataCol="1"/>
  <pivotFields count="23">
    <pivotField showAll="0"/>
    <pivotField showAll="0"/>
    <pivotField numFmtId="2" showAll="0"/>
    <pivotField numFmtId="2" showAll="0"/>
    <pivotField showAll="0"/>
    <pivotField dataField="1" numFmtId="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axis="axisRow" showAll="0" sortType="descending">
      <items count="20">
        <item x="3"/>
        <item x="7"/>
        <item x="17"/>
        <item x="8"/>
        <item x="1"/>
        <item x="5"/>
        <item x="16"/>
        <item x="14"/>
        <item x="15"/>
        <item x="18"/>
        <item x="10"/>
        <item x="4"/>
        <item x="11"/>
        <item x="9"/>
        <item x="0"/>
        <item x="12"/>
        <item x="13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7" showAll="0"/>
    <pivotField numFmtId="178" showAll="0"/>
    <pivotField numFmtId="179" showAll="0"/>
    <pivotField showAll="0"/>
    <pivotField showAll="0"/>
    <pivotField showAll="0"/>
    <pivotField showAll="0"/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20">
    <i>
      <x v="14"/>
    </i>
    <i>
      <x v="4"/>
    </i>
    <i>
      <x v="5"/>
    </i>
    <i>
      <x v="3"/>
    </i>
    <i>
      <x v="17"/>
    </i>
    <i>
      <x v="13"/>
    </i>
    <i>
      <x v="18"/>
    </i>
    <i>
      <x v="16"/>
    </i>
    <i>
      <x v="11"/>
    </i>
    <i>
      <x v="10"/>
    </i>
    <i>
      <x v="1"/>
    </i>
    <i>
      <x v="7"/>
    </i>
    <i>
      <x v="8"/>
    </i>
    <i>
      <x/>
    </i>
    <i>
      <x v="6"/>
    </i>
    <i>
      <x v="2"/>
    </i>
    <i>
      <x v="15"/>
    </i>
    <i>
      <x v="12"/>
    </i>
    <i>
      <x v="9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Sum of transactionAmount" fld="5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E8687-E253-F046-A40D-A06462A63BDA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K3:AN17" firstHeaderRow="1" firstDataRow="2" firstDataCol="1"/>
  <pivotFields count="24">
    <pivotField showAll="0"/>
    <pivotField showAll="0"/>
    <pivotField showAll="0"/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77" showAll="0"/>
    <pivotField numFmtId="178" showAll="0"/>
    <pivotField numFmtId="179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Sum of transactionAmount" fld="5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A218E-BAEC-0D4D-AA3B-C393FEFA0C5A}" name="PivotTable7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G3:AI6" firstHeaderRow="0" firstDataRow="1" firstDataCol="1"/>
  <pivotFields count="24">
    <pivotField showAll="0"/>
    <pivotField showAll="0"/>
    <pivotField showAll="0"/>
    <pivotField showAll="0"/>
    <pivotField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1222">
        <item x="13"/>
        <item x="1029"/>
        <item x="133"/>
        <item x="669"/>
        <item x="292"/>
        <item x="1062"/>
        <item x="647"/>
        <item x="266"/>
        <item x="1219"/>
        <item x="538"/>
        <item x="630"/>
        <item x="742"/>
        <item x="230"/>
        <item x="272"/>
        <item x="182"/>
        <item x="692"/>
        <item x="591"/>
        <item x="1001"/>
        <item x="143"/>
        <item x="265"/>
        <item x="19"/>
        <item x="205"/>
        <item x="792"/>
        <item x="800"/>
        <item x="1214"/>
        <item x="346"/>
        <item x="246"/>
        <item x="436"/>
        <item x="873"/>
        <item x="275"/>
        <item x="163"/>
        <item x="75"/>
        <item x="386"/>
        <item x="297"/>
        <item x="409"/>
        <item x="649"/>
        <item x="973"/>
        <item x="702"/>
        <item x="318"/>
        <item x="1071"/>
        <item x="837"/>
        <item x="598"/>
        <item x="114"/>
        <item x="1208"/>
        <item x="882"/>
        <item x="1025"/>
        <item x="1135"/>
        <item x="625"/>
        <item x="807"/>
        <item x="607"/>
        <item x="248"/>
        <item x="901"/>
        <item x="220"/>
        <item x="131"/>
        <item x="808"/>
        <item x="320"/>
        <item x="463"/>
        <item x="927"/>
        <item x="889"/>
        <item x="285"/>
        <item x="586"/>
        <item x="601"/>
        <item x="1016"/>
        <item x="681"/>
        <item x="328"/>
        <item x="1070"/>
        <item x="1064"/>
        <item x="846"/>
        <item x="1218"/>
        <item x="769"/>
        <item x="353"/>
        <item x="294"/>
        <item x="421"/>
        <item x="257"/>
        <item x="628"/>
        <item x="989"/>
        <item x="259"/>
        <item x="170"/>
        <item x="226"/>
        <item x="948"/>
        <item x="610"/>
        <item x="438"/>
        <item x="663"/>
        <item x="551"/>
        <item x="208"/>
        <item x="1032"/>
        <item x="830"/>
        <item x="14"/>
        <item x="614"/>
        <item x="214"/>
        <item x="369"/>
        <item x="83"/>
        <item x="954"/>
        <item x="140"/>
        <item x="676"/>
        <item x="1045"/>
        <item x="296"/>
        <item x="532"/>
        <item x="165"/>
        <item x="783"/>
        <item x="861"/>
        <item x="418"/>
        <item x="454"/>
        <item x="629"/>
        <item x="1178"/>
        <item x="811"/>
        <item x="980"/>
        <item x="433"/>
        <item x="12"/>
        <item x="1159"/>
        <item x="555"/>
        <item x="549"/>
        <item x="444"/>
        <item x="146"/>
        <item x="1093"/>
        <item x="428"/>
        <item x="880"/>
        <item x="39"/>
        <item x="372"/>
        <item x="1055"/>
        <item x="605"/>
        <item x="1003"/>
        <item x="566"/>
        <item x="910"/>
        <item x="337"/>
        <item x="277"/>
        <item x="757"/>
        <item x="448"/>
        <item x="1156"/>
        <item x="135"/>
        <item x="1201"/>
        <item x="116"/>
        <item x="859"/>
        <item x="1000"/>
        <item x="682"/>
        <item x="299"/>
        <item x="798"/>
        <item x="317"/>
        <item x="569"/>
        <item x="552"/>
        <item x="468"/>
        <item x="71"/>
        <item x="596"/>
        <item x="439"/>
        <item x="995"/>
        <item x="673"/>
        <item x="1164"/>
        <item x="441"/>
        <item x="93"/>
        <item x="54"/>
        <item x="1013"/>
        <item x="1211"/>
        <item x="222"/>
        <item x="786"/>
        <item x="554"/>
        <item x="510"/>
        <item x="1039"/>
        <item x="946"/>
        <item x="514"/>
        <item x="1068"/>
        <item x="740"/>
        <item x="134"/>
        <item x="1189"/>
        <item x="1174"/>
        <item x="797"/>
        <item x="662"/>
        <item x="1165"/>
        <item x="801"/>
        <item x="575"/>
        <item x="1079"/>
        <item x="345"/>
        <item x="1151"/>
        <item x="522"/>
        <item x="100"/>
        <item x="599"/>
        <item x="1106"/>
        <item x="866"/>
        <item x="895"/>
        <item x="101"/>
        <item x="831"/>
        <item x="1009"/>
        <item x="848"/>
        <item x="956"/>
        <item x="1088"/>
        <item x="189"/>
        <item x="1180"/>
        <item x="18"/>
        <item x="423"/>
        <item x="15"/>
        <item x="379"/>
        <item x="897"/>
        <item x="703"/>
        <item x="190"/>
        <item x="618"/>
        <item x="273"/>
        <item x="840"/>
        <item x="492"/>
        <item x="139"/>
        <item x="736"/>
        <item x="422"/>
        <item x="120"/>
        <item x="942"/>
        <item x="326"/>
        <item x="781"/>
        <item x="1040"/>
        <item x="472"/>
        <item x="826"/>
        <item x="931"/>
        <item x="856"/>
        <item x="250"/>
        <item x="1083"/>
        <item x="642"/>
        <item x="64"/>
        <item x="0"/>
        <item x="17"/>
        <item x="849"/>
        <item x="1170"/>
        <item x="268"/>
        <item x="474"/>
        <item x="731"/>
        <item x="1007"/>
        <item x="965"/>
        <item x="985"/>
        <item x="717"/>
        <item x="509"/>
        <item x="844"/>
        <item x="1115"/>
        <item x="160"/>
        <item x="1100"/>
        <item x="1049"/>
        <item x="284"/>
        <item x="700"/>
        <item x="553"/>
        <item x="1"/>
        <item x="370"/>
        <item x="253"/>
        <item x="169"/>
        <item x="1012"/>
        <item x="435"/>
        <item x="476"/>
        <item x="845"/>
        <item x="59"/>
        <item x="70"/>
        <item x="839"/>
        <item x="1050"/>
        <item x="778"/>
        <item x="820"/>
        <item x="1047"/>
        <item x="66"/>
        <item x="401"/>
        <item x="587"/>
        <item x="241"/>
        <item x="677"/>
        <item x="121"/>
        <item x="383"/>
        <item x="573"/>
        <item x="734"/>
        <item x="719"/>
        <item x="886"/>
        <item x="1067"/>
        <item x="1101"/>
        <item x="529"/>
        <item x="953"/>
        <item x="1105"/>
        <item x="563"/>
        <item x="644"/>
        <item x="185"/>
        <item x="462"/>
        <item x="1005"/>
        <item x="78"/>
        <item x="1168"/>
        <item x="729"/>
        <item x="914"/>
        <item x="283"/>
        <item x="963"/>
        <item x="571"/>
        <item x="779"/>
        <item x="619"/>
        <item x="471"/>
        <item x="928"/>
        <item x="756"/>
        <item x="179"/>
        <item x="480"/>
        <item x="473"/>
        <item x="1030"/>
        <item x="521"/>
        <item x="909"/>
        <item x="871"/>
        <item x="1085"/>
        <item x="1182"/>
        <item x="616"/>
        <item x="79"/>
        <item x="915"/>
        <item x="412"/>
        <item x="904"/>
        <item x="136"/>
        <item x="343"/>
        <item x="863"/>
        <item x="670"/>
        <item x="224"/>
        <item x="27"/>
        <item x="583"/>
        <item x="37"/>
        <item x="1044"/>
        <item x="10"/>
        <item x="427"/>
        <item x="652"/>
        <item x="686"/>
        <item x="129"/>
        <item x="720"/>
        <item x="693"/>
        <item x="637"/>
        <item x="961"/>
        <item x="698"/>
        <item x="531"/>
        <item x="1128"/>
        <item x="397"/>
        <item x="1213"/>
        <item x="411"/>
        <item x="590"/>
        <item x="874"/>
        <item x="1086"/>
        <item x="81"/>
        <item x="1015"/>
        <item x="907"/>
        <item x="967"/>
        <item x="723"/>
        <item x="667"/>
        <item x="687"/>
        <item x="622"/>
        <item x="868"/>
        <item x="881"/>
        <item x="526"/>
        <item x="381"/>
        <item x="1022"/>
        <item x="536"/>
        <item x="150"/>
        <item x="404"/>
        <item x="410"/>
        <item x="200"/>
        <item x="753"/>
        <item x="112"/>
        <item x="1212"/>
        <item x="520"/>
        <item x="796"/>
        <item x="688"/>
        <item x="898"/>
        <item x="623"/>
        <item x="817"/>
        <item x="73"/>
        <item x="864"/>
        <item x="515"/>
        <item x="104"/>
        <item x="1167"/>
        <item x="535"/>
        <item x="484"/>
        <item x="58"/>
        <item x="544"/>
        <item x="1210"/>
        <item x="936"/>
        <item x="1021"/>
        <item x="413"/>
        <item x="1057"/>
        <item x="932"/>
        <item x="500"/>
        <item x="588"/>
        <item x="26"/>
        <item x="969"/>
        <item x="1163"/>
        <item x="196"/>
        <item x="1046"/>
        <item x="245"/>
        <item x="576"/>
        <item x="1034"/>
        <item x="198"/>
        <item x="63"/>
        <item x="1215"/>
        <item x="561"/>
        <item x="903"/>
        <item x="442"/>
        <item x="30"/>
        <item x="279"/>
        <item x="577"/>
        <item x="935"/>
        <item x="216"/>
        <item x="809"/>
        <item x="477"/>
        <item x="1130"/>
        <item x="9"/>
        <item x="518"/>
        <item x="836"/>
        <item x="1175"/>
        <item x="951"/>
        <item x="339"/>
        <item x="799"/>
        <item x="451"/>
        <item x="976"/>
        <item x="429"/>
        <item x="234"/>
        <item x="446"/>
        <item x="592"/>
        <item x="399"/>
        <item x="130"/>
        <item x="1116"/>
        <item x="1075"/>
        <item x="952"/>
        <item x="922"/>
        <item x="1103"/>
        <item x="240"/>
        <item x="789"/>
        <item x="1187"/>
        <item x="545"/>
        <item x="315"/>
        <item x="25"/>
        <item x="38"/>
        <item x="655"/>
        <item x="314"/>
        <item x="156"/>
        <item x="523"/>
        <item x="282"/>
        <item x="1120"/>
        <item x="390"/>
        <item x="1145"/>
        <item x="705"/>
        <item x="772"/>
        <item x="1188"/>
        <item x="1152"/>
        <item x="1080"/>
        <item x="430"/>
        <item x="55"/>
        <item x="371"/>
        <item x="408"/>
        <item x="1011"/>
        <item x="53"/>
        <item x="341"/>
        <item x="1066"/>
        <item x="565"/>
        <item x="218"/>
        <item x="447"/>
        <item x="217"/>
        <item x="1166"/>
        <item x="987"/>
        <item x="172"/>
        <item x="335"/>
        <item x="347"/>
        <item x="1114"/>
        <item x="941"/>
        <item x="479"/>
        <item x="16"/>
        <item x="424"/>
        <item x="690"/>
        <item x="125"/>
        <item x="403"/>
        <item x="996"/>
        <item x="872"/>
        <item x="612"/>
        <item x="1097"/>
        <item x="110"/>
        <item x="564"/>
        <item x="834"/>
        <item x="374"/>
        <item x="1053"/>
        <item x="722"/>
        <item x="92"/>
        <item x="694"/>
        <item x="7"/>
        <item x="1197"/>
        <item x="359"/>
        <item x="546"/>
        <item x="977"/>
        <item x="440"/>
        <item x="1078"/>
        <item x="1198"/>
        <item x="814"/>
        <item x="106"/>
        <item x="242"/>
        <item x="530"/>
        <item x="263"/>
        <item x="1133"/>
        <item x="333"/>
        <item x="1063"/>
        <item x="485"/>
        <item x="244"/>
        <item x="450"/>
        <item x="832"/>
        <item x="1031"/>
        <item x="128"/>
        <item x="1081"/>
        <item x="330"/>
        <item x="102"/>
        <item x="711"/>
        <item x="896"/>
        <item x="990"/>
        <item x="1150"/>
        <item x="458"/>
        <item x="1195"/>
        <item x="724"/>
        <item x="754"/>
        <item x="44"/>
        <item x="721"/>
        <item x="725"/>
        <item x="489"/>
        <item x="822"/>
        <item x="1090"/>
        <item x="726"/>
        <item x="367"/>
        <item x="916"/>
        <item x="793"/>
        <item x="327"/>
        <item x="1157"/>
        <item x="672"/>
        <item x="582"/>
        <item x="971"/>
        <item x="679"/>
        <item x="206"/>
        <item x="167"/>
        <item x="1184"/>
        <item x="534"/>
        <item x="949"/>
        <item x="528"/>
        <item x="334"/>
        <item x="21"/>
        <item x="173"/>
        <item x="300"/>
        <item x="1125"/>
        <item x="1171"/>
        <item x="1136"/>
        <item x="749"/>
        <item x="507"/>
        <item x="634"/>
        <item x="368"/>
        <item x="557"/>
        <item x="137"/>
        <item x="978"/>
        <item x="445"/>
        <item x="69"/>
        <item x="1104"/>
        <item x="884"/>
        <item x="425"/>
        <item x="513"/>
        <item x="707"/>
        <item x="1010"/>
        <item x="124"/>
        <item x="938"/>
        <item x="414"/>
        <item x="96"/>
        <item x="32"/>
        <item x="787"/>
        <item x="395"/>
        <item x="752"/>
        <item x="291"/>
        <item x="452"/>
        <item x="342"/>
        <item x="364"/>
        <item x="52"/>
        <item x="491"/>
        <item x="710"/>
        <item x="321"/>
        <item x="755"/>
        <item x="1126"/>
        <item x="1033"/>
        <item x="461"/>
        <item x="373"/>
        <item x="784"/>
        <item x="1094"/>
        <item x="892"/>
        <item x="1082"/>
        <item x="560"/>
        <item x="1038"/>
        <item x="340"/>
        <item x="142"/>
        <item x="295"/>
        <item x="1127"/>
        <item x="355"/>
        <item x="539"/>
        <item x="362"/>
        <item x="567"/>
        <item x="483"/>
        <item x="1179"/>
        <item x="685"/>
        <item x="1042"/>
        <item x="841"/>
        <item x="470"/>
        <item x="1051"/>
        <item x="239"/>
        <item x="331"/>
        <item x="876"/>
        <item x="1043"/>
        <item x="737"/>
        <item x="6"/>
        <item x="748"/>
        <item x="1107"/>
        <item x="494"/>
        <item x="810"/>
        <item x="405"/>
        <item x="743"/>
        <item x="1026"/>
        <item x="233"/>
        <item x="356"/>
        <item x="210"/>
        <item x="947"/>
        <item x="659"/>
        <item x="648"/>
        <item x="227"/>
        <item x="635"/>
        <item x="45"/>
        <item x="8"/>
        <item x="499"/>
        <item x="348"/>
        <item x="699"/>
        <item x="258"/>
        <item x="958"/>
        <item x="97"/>
        <item x="1183"/>
        <item x="847"/>
        <item x="207"/>
        <item x="766"/>
        <item x="358"/>
        <item x="1117"/>
        <item x="502"/>
        <item x="870"/>
        <item x="776"/>
        <item x="360"/>
        <item x="382"/>
        <item x="788"/>
        <item x="674"/>
        <item x="1076"/>
        <item x="1173"/>
        <item x="325"/>
        <item x="254"/>
        <item x="604"/>
        <item x="260"/>
        <item x="1058"/>
        <item x="609"/>
        <item x="974"/>
        <item x="1065"/>
        <item x="1129"/>
        <item x="503"/>
        <item x="1190"/>
        <item x="775"/>
        <item x="912"/>
        <item x="138"/>
        <item x="697"/>
        <item x="1061"/>
        <item x="584"/>
        <item x="955"/>
        <item x="252"/>
        <item x="65"/>
        <item x="806"/>
        <item x="1110"/>
        <item x="67"/>
        <item x="498"/>
        <item x="911"/>
        <item x="103"/>
        <item x="819"/>
        <item x="937"/>
        <item x="87"/>
        <item x="332"/>
        <item x="1087"/>
        <item x="108"/>
        <item x="74"/>
        <item x="155"/>
        <item x="1181"/>
        <item x="1036"/>
        <item x="278"/>
        <item x="1186"/>
        <item x="680"/>
        <item x="126"/>
        <item x="162"/>
        <item x="420"/>
        <item x="1161"/>
        <item x="202"/>
        <item x="1004"/>
        <item x="1122"/>
        <item x="388"/>
        <item x="361"/>
        <item x="147"/>
        <item x="908"/>
        <item x="855"/>
        <item x="375"/>
        <item x="794"/>
        <item x="732"/>
        <item x="1147"/>
        <item x="964"/>
        <item x="930"/>
        <item x="578"/>
        <item x="802"/>
        <item x="738"/>
        <item x="594"/>
        <item x="813"/>
        <item x="20"/>
        <item x="1138"/>
        <item x="664"/>
        <item x="733"/>
        <item x="999"/>
        <item x="149"/>
        <item x="267"/>
        <item x="363"/>
        <item x="739"/>
        <item x="1121"/>
        <item x="107"/>
        <item x="547"/>
        <item x="68"/>
        <item x="716"/>
        <item x="5"/>
        <item x="867"/>
        <item x="89"/>
        <item x="759"/>
        <item x="923"/>
        <item x="365"/>
        <item x="287"/>
        <item x="853"/>
        <item x="1142"/>
        <item x="701"/>
        <item x="968"/>
        <item x="175"/>
        <item x="46"/>
        <item x="460"/>
        <item x="235"/>
        <item x="1020"/>
        <item x="850"/>
        <item x="986"/>
        <item x="35"/>
        <item x="579"/>
        <item x="608"/>
        <item x="1220"/>
        <item x="344"/>
        <item x="23"/>
        <item x="203"/>
        <item x="675"/>
        <item x="921"/>
        <item x="178"/>
        <item x="791"/>
        <item x="127"/>
        <item x="392"/>
        <item x="962"/>
        <item x="684"/>
        <item x="1089"/>
        <item x="765"/>
        <item x="728"/>
        <item x="88"/>
        <item x="1092"/>
        <item x="900"/>
        <item x="384"/>
        <item x="548"/>
        <item x="1154"/>
        <item x="1074"/>
        <item x="377"/>
        <item x="988"/>
        <item x="508"/>
        <item x="152"/>
        <item x="51"/>
        <item x="123"/>
        <item x="747"/>
        <item x="1056"/>
        <item x="191"/>
        <item x="159"/>
        <item x="877"/>
        <item x="115"/>
        <item x="378"/>
        <item x="225"/>
        <item x="4"/>
        <item x="926"/>
        <item x="982"/>
        <item x="43"/>
        <item x="574"/>
        <item x="271"/>
        <item x="482"/>
        <item x="1132"/>
        <item x="1203"/>
        <item x="264"/>
        <item x="469"/>
        <item x="541"/>
        <item x="527"/>
        <item x="984"/>
        <item x="313"/>
        <item x="22"/>
        <item x="158"/>
        <item x="1185"/>
        <item x="1099"/>
        <item x="443"/>
        <item x="31"/>
        <item x="1024"/>
        <item x="276"/>
        <item x="504"/>
        <item x="29"/>
        <item x="426"/>
        <item x="119"/>
        <item x="782"/>
        <item x="777"/>
        <item x="274"/>
        <item x="437"/>
        <item x="90"/>
        <item x="505"/>
        <item x="141"/>
        <item x="631"/>
        <item x="835"/>
        <item x="1091"/>
        <item x="62"/>
        <item x="1096"/>
        <item x="48"/>
        <item x="113"/>
        <item x="82"/>
        <item x="595"/>
        <item x="774"/>
        <item x="187"/>
        <item x="768"/>
        <item x="1108"/>
        <item x="696"/>
        <item x="617"/>
        <item x="309"/>
        <item x="611"/>
        <item x="704"/>
        <item x="80"/>
        <item x="745"/>
        <item x="238"/>
        <item x="376"/>
        <item x="888"/>
        <item x="537"/>
        <item x="366"/>
        <item x="950"/>
        <item x="1162"/>
        <item x="666"/>
        <item x="862"/>
        <item x="95"/>
        <item x="1111"/>
        <item x="459"/>
        <item x="111"/>
        <item x="501"/>
        <item x="1095"/>
        <item x="488"/>
        <item x="658"/>
        <item x="215"/>
        <item x="351"/>
        <item x="1140"/>
        <item x="654"/>
        <item x="42"/>
        <item x="391"/>
        <item x="763"/>
        <item x="1119"/>
        <item x="1146"/>
        <item x="613"/>
        <item x="626"/>
        <item x="683"/>
        <item x="2"/>
        <item x="924"/>
        <item x="417"/>
        <item x="324"/>
        <item x="1072"/>
        <item x="805"/>
        <item x="804"/>
        <item x="308"/>
        <item x="1209"/>
        <item x="1113"/>
        <item x="1017"/>
        <item x="402"/>
        <item x="713"/>
        <item x="843"/>
        <item x="506"/>
        <item x="785"/>
        <item x="1084"/>
        <item x="511"/>
        <item x="352"/>
        <item x="255"/>
        <item x="247"/>
        <item x="1006"/>
        <item x="994"/>
        <item x="559"/>
        <item x="122"/>
        <item x="181"/>
        <item x="597"/>
        <item x="1112"/>
        <item x="727"/>
        <item x="858"/>
        <item x="944"/>
        <item x="171"/>
        <item x="467"/>
        <item x="184"/>
        <item x="825"/>
        <item x="154"/>
        <item x="678"/>
        <item x="828"/>
        <item x="219"/>
        <item x="706"/>
        <item x="1143"/>
        <item x="632"/>
        <item x="899"/>
        <item x="568"/>
        <item x="883"/>
        <item x="643"/>
        <item x="715"/>
        <item x="709"/>
        <item x="36"/>
        <item x="543"/>
        <item x="695"/>
        <item x="1023"/>
        <item x="603"/>
        <item x="449"/>
        <item x="761"/>
        <item x="562"/>
        <item x="249"/>
        <item x="1077"/>
        <item x="228"/>
        <item x="232"/>
        <item x="466"/>
        <item x="33"/>
        <item x="585"/>
        <item x="624"/>
        <item x="1131"/>
        <item x="842"/>
        <item x="40"/>
        <item x="516"/>
        <item x="350"/>
        <item x="1008"/>
        <item x="879"/>
        <item x="293"/>
        <item x="431"/>
        <item x="231"/>
        <item x="194"/>
        <item x="213"/>
        <item x="857"/>
        <item x="1202"/>
        <item x="790"/>
        <item x="621"/>
        <item x="1193"/>
        <item x="41"/>
        <item x="650"/>
        <item x="34"/>
        <item x="243"/>
        <item x="311"/>
        <item x="821"/>
        <item x="304"/>
        <item x="975"/>
        <item x="887"/>
        <item x="303"/>
        <item x="708"/>
        <item x="56"/>
        <item x="453"/>
        <item x="823"/>
        <item x="917"/>
        <item x="1048"/>
        <item x="11"/>
        <item x="829"/>
        <item x="251"/>
        <item x="933"/>
        <item x="416"/>
        <item x="640"/>
        <item x="512"/>
        <item x="465"/>
        <item x="1204"/>
        <item x="689"/>
        <item x="455"/>
        <item x="638"/>
        <item x="432"/>
        <item x="1205"/>
        <item x="406"/>
        <item x="153"/>
        <item x="407"/>
        <item x="960"/>
        <item x="812"/>
        <item x="28"/>
        <item x="593"/>
        <item x="966"/>
        <item x="646"/>
        <item x="1200"/>
        <item x="893"/>
        <item x="236"/>
        <item x="860"/>
        <item x="998"/>
        <item x="394"/>
        <item x="60"/>
        <item x="290"/>
        <item x="851"/>
        <item x="758"/>
        <item x="602"/>
        <item x="519"/>
        <item x="1149"/>
        <item x="633"/>
        <item x="457"/>
        <item x="298"/>
        <item x="1014"/>
        <item x="824"/>
        <item x="714"/>
        <item x="302"/>
        <item x="600"/>
        <item x="1137"/>
        <item x="357"/>
        <item x="261"/>
        <item x="280"/>
        <item x="201"/>
        <item x="620"/>
        <item x="1191"/>
        <item x="94"/>
        <item x="86"/>
        <item x="943"/>
        <item x="1196"/>
        <item x="929"/>
        <item x="894"/>
        <item x="496"/>
        <item x="852"/>
        <item x="456"/>
        <item x="913"/>
        <item x="795"/>
        <item x="316"/>
        <item x="486"/>
        <item x="209"/>
        <item x="212"/>
        <item x="983"/>
        <item x="838"/>
        <item x="1194"/>
        <item x="490"/>
        <item x="885"/>
        <item x="157"/>
        <item x="199"/>
        <item x="981"/>
        <item x="1028"/>
        <item x="396"/>
        <item x="606"/>
        <item x="1192"/>
        <item x="760"/>
        <item x="657"/>
        <item x="1069"/>
        <item x="979"/>
        <item x="164"/>
        <item x="712"/>
        <item x="487"/>
        <item x="615"/>
        <item x="91"/>
        <item x="188"/>
        <item x="166"/>
        <item x="925"/>
        <item x="833"/>
        <item x="495"/>
        <item x="117"/>
        <item x="665"/>
        <item x="221"/>
        <item x="195"/>
        <item x="310"/>
        <item x="934"/>
        <item x="387"/>
        <item x="118"/>
        <item x="389"/>
        <item x="289"/>
        <item x="161"/>
        <item x="305"/>
        <item x="1148"/>
        <item x="237"/>
        <item x="572"/>
        <item x="1109"/>
        <item x="1054"/>
        <item x="269"/>
        <item x="1052"/>
        <item x="997"/>
        <item x="47"/>
        <item x="1041"/>
        <item x="301"/>
        <item x="818"/>
        <item x="398"/>
        <item x="1019"/>
        <item x="168"/>
        <item x="400"/>
        <item x="72"/>
        <item x="306"/>
        <item x="764"/>
        <item x="718"/>
        <item x="192"/>
        <item x="176"/>
        <item x="105"/>
        <item x="854"/>
        <item x="270"/>
        <item x="656"/>
        <item x="1124"/>
        <item x="1160"/>
        <item x="891"/>
        <item x="636"/>
        <item x="906"/>
        <item x="556"/>
        <item x="256"/>
        <item x="945"/>
        <item x="1216"/>
        <item x="940"/>
        <item x="525"/>
        <item x="478"/>
        <item x="24"/>
        <item x="1141"/>
        <item x="524"/>
        <item x="581"/>
        <item x="639"/>
        <item x="349"/>
        <item x="627"/>
        <item x="1123"/>
        <item x="767"/>
        <item x="481"/>
        <item x="475"/>
        <item x="180"/>
        <item x="3"/>
        <item x="85"/>
        <item x="668"/>
        <item x="1102"/>
        <item x="336"/>
        <item x="1035"/>
        <item x="771"/>
        <item x="770"/>
        <item x="1118"/>
        <item x="380"/>
        <item x="875"/>
        <item x="905"/>
        <item x="816"/>
        <item x="558"/>
        <item x="751"/>
        <item x="419"/>
        <item x="148"/>
        <item x="193"/>
        <item x="939"/>
        <item x="691"/>
        <item x="434"/>
        <item x="959"/>
        <item x="319"/>
        <item x="1177"/>
        <item x="1158"/>
        <item x="99"/>
        <item x="671"/>
        <item x="762"/>
        <item x="77"/>
        <item x="993"/>
        <item x="1206"/>
        <item x="223"/>
        <item x="517"/>
        <item x="641"/>
        <item x="730"/>
        <item x="918"/>
        <item x="307"/>
        <item x="653"/>
        <item x="84"/>
        <item x="957"/>
        <item x="1073"/>
        <item x="741"/>
        <item x="1134"/>
        <item x="312"/>
        <item x="493"/>
        <item x="98"/>
        <item x="464"/>
        <item x="1018"/>
        <item x="322"/>
        <item x="497"/>
        <item x="211"/>
        <item x="869"/>
        <item x="1199"/>
        <item x="580"/>
        <item x="645"/>
        <item x="286"/>
        <item x="827"/>
        <item x="661"/>
        <item x="393"/>
        <item x="288"/>
        <item x="780"/>
        <item x="177"/>
        <item x="878"/>
        <item x="533"/>
        <item x="415"/>
        <item x="76"/>
        <item x="1144"/>
        <item x="651"/>
        <item x="970"/>
        <item x="1176"/>
        <item x="902"/>
        <item x="262"/>
        <item x="385"/>
        <item x="109"/>
        <item x="61"/>
        <item x="145"/>
        <item x="735"/>
        <item x="815"/>
        <item x="589"/>
        <item x="972"/>
        <item x="229"/>
        <item x="1172"/>
        <item x="570"/>
        <item x="354"/>
        <item x="1155"/>
        <item x="803"/>
        <item x="1037"/>
        <item x="323"/>
        <item x="750"/>
        <item x="919"/>
        <item x="542"/>
        <item x="1217"/>
        <item x="281"/>
        <item x="890"/>
        <item x="1027"/>
        <item x="50"/>
        <item x="329"/>
        <item x="1153"/>
        <item x="197"/>
        <item x="920"/>
        <item x="144"/>
        <item x="744"/>
        <item x="183"/>
        <item x="1060"/>
        <item x="773"/>
        <item x="660"/>
        <item x="338"/>
        <item x="132"/>
        <item x="57"/>
        <item x="174"/>
        <item x="1002"/>
        <item x="746"/>
        <item x="1169"/>
        <item x="865"/>
        <item x="991"/>
        <item x="1139"/>
        <item x="186"/>
        <item x="992"/>
        <item x="204"/>
        <item x="1098"/>
        <item x="550"/>
        <item x="49"/>
        <item x="151"/>
        <item x="540"/>
        <item x="1207"/>
        <item x="1059"/>
        <item t="default"/>
      </items>
    </pivotField>
    <pivotField showAll="0"/>
    <pivotField showAll="0"/>
    <pivotField showAll="0"/>
    <pivotField showAll="0"/>
    <pivotField showAll="0"/>
    <pivotField showAll="0"/>
    <pivotField numFmtId="177" showAll="0"/>
    <pivotField numFmtId="178" showAll="0"/>
    <pivotField numFmtId="179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1">
    <field x="2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ansactionAmount" fld="5" baseField="0" baseItem="0"/>
    <dataField name="Sum of Fraud or Not" fld="23" baseField="0" baseItem="0"/>
  </dataFields>
  <chartFormats count="6">
    <chartFormat chart="0" format="0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1D9D3-7D8F-A347-8E7C-63750F3B7935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B2:AC5" firstHeaderRow="1" firstDataRow="1" firstDataCol="1"/>
  <pivotFields count="23">
    <pivotField showAll="0"/>
    <pivotField showAll="0"/>
    <pivotField showAll="0"/>
    <pivotField showAll="0"/>
    <pivotField numFmtId="170" showAll="0"/>
    <pivotField dataField="1" showAll="0">
      <items count="1222">
        <item x="13"/>
        <item x="1029"/>
        <item x="133"/>
        <item x="669"/>
        <item x="292"/>
        <item x="1062"/>
        <item x="647"/>
        <item x="266"/>
        <item x="1219"/>
        <item x="538"/>
        <item x="630"/>
        <item x="742"/>
        <item x="230"/>
        <item x="272"/>
        <item x="182"/>
        <item x="692"/>
        <item x="591"/>
        <item x="1001"/>
        <item x="143"/>
        <item x="265"/>
        <item x="19"/>
        <item x="205"/>
        <item x="792"/>
        <item x="800"/>
        <item x="1214"/>
        <item x="346"/>
        <item x="246"/>
        <item x="436"/>
        <item x="873"/>
        <item x="275"/>
        <item x="163"/>
        <item x="75"/>
        <item x="386"/>
        <item x="297"/>
        <item x="409"/>
        <item x="649"/>
        <item x="973"/>
        <item x="702"/>
        <item x="318"/>
        <item x="1071"/>
        <item x="837"/>
        <item x="598"/>
        <item x="114"/>
        <item x="1208"/>
        <item x="882"/>
        <item x="1025"/>
        <item x="1135"/>
        <item x="625"/>
        <item x="807"/>
        <item x="607"/>
        <item x="248"/>
        <item x="901"/>
        <item x="220"/>
        <item x="131"/>
        <item x="808"/>
        <item x="320"/>
        <item x="463"/>
        <item x="927"/>
        <item x="889"/>
        <item x="285"/>
        <item x="586"/>
        <item x="601"/>
        <item x="1016"/>
        <item x="681"/>
        <item x="328"/>
        <item x="1070"/>
        <item x="1064"/>
        <item x="846"/>
        <item x="1218"/>
        <item x="769"/>
        <item x="353"/>
        <item x="294"/>
        <item x="421"/>
        <item x="257"/>
        <item x="628"/>
        <item x="989"/>
        <item x="259"/>
        <item x="170"/>
        <item x="226"/>
        <item x="948"/>
        <item x="610"/>
        <item x="438"/>
        <item x="663"/>
        <item x="551"/>
        <item x="208"/>
        <item x="1032"/>
        <item x="830"/>
        <item x="14"/>
        <item x="614"/>
        <item x="214"/>
        <item x="369"/>
        <item x="83"/>
        <item x="954"/>
        <item x="140"/>
        <item x="676"/>
        <item x="1045"/>
        <item x="296"/>
        <item x="532"/>
        <item x="165"/>
        <item x="783"/>
        <item x="861"/>
        <item x="418"/>
        <item x="454"/>
        <item x="629"/>
        <item x="1178"/>
        <item x="811"/>
        <item x="980"/>
        <item x="433"/>
        <item x="12"/>
        <item x="1159"/>
        <item x="555"/>
        <item x="549"/>
        <item x="444"/>
        <item x="146"/>
        <item x="1093"/>
        <item x="428"/>
        <item x="880"/>
        <item x="39"/>
        <item x="372"/>
        <item x="1055"/>
        <item x="605"/>
        <item x="1003"/>
        <item x="566"/>
        <item x="910"/>
        <item x="337"/>
        <item x="277"/>
        <item x="757"/>
        <item x="448"/>
        <item x="1156"/>
        <item x="135"/>
        <item x="1201"/>
        <item x="116"/>
        <item x="859"/>
        <item x="1000"/>
        <item x="682"/>
        <item x="299"/>
        <item x="798"/>
        <item x="317"/>
        <item x="569"/>
        <item x="552"/>
        <item x="468"/>
        <item x="71"/>
        <item x="596"/>
        <item x="439"/>
        <item x="995"/>
        <item x="673"/>
        <item x="1164"/>
        <item x="441"/>
        <item x="93"/>
        <item x="54"/>
        <item x="1013"/>
        <item x="1211"/>
        <item x="222"/>
        <item x="786"/>
        <item x="554"/>
        <item x="510"/>
        <item x="1039"/>
        <item x="946"/>
        <item x="514"/>
        <item x="1068"/>
        <item x="740"/>
        <item x="134"/>
        <item x="1189"/>
        <item x="1174"/>
        <item x="797"/>
        <item x="662"/>
        <item x="1165"/>
        <item x="801"/>
        <item x="575"/>
        <item x="1079"/>
        <item x="345"/>
        <item x="1151"/>
        <item x="522"/>
        <item x="100"/>
        <item x="599"/>
        <item x="1106"/>
        <item x="866"/>
        <item x="895"/>
        <item x="101"/>
        <item x="831"/>
        <item x="1009"/>
        <item x="848"/>
        <item x="956"/>
        <item x="1088"/>
        <item x="189"/>
        <item x="1180"/>
        <item x="18"/>
        <item x="423"/>
        <item x="15"/>
        <item x="379"/>
        <item x="897"/>
        <item x="703"/>
        <item x="190"/>
        <item x="618"/>
        <item x="273"/>
        <item x="840"/>
        <item x="492"/>
        <item x="139"/>
        <item x="736"/>
        <item x="422"/>
        <item x="120"/>
        <item x="942"/>
        <item x="326"/>
        <item x="781"/>
        <item x="1040"/>
        <item x="472"/>
        <item x="826"/>
        <item x="931"/>
        <item x="856"/>
        <item x="250"/>
        <item x="1083"/>
        <item x="642"/>
        <item x="64"/>
        <item x="0"/>
        <item x="17"/>
        <item x="849"/>
        <item x="1170"/>
        <item x="268"/>
        <item x="474"/>
        <item x="731"/>
        <item x="1007"/>
        <item x="965"/>
        <item x="985"/>
        <item x="717"/>
        <item x="509"/>
        <item x="844"/>
        <item x="1115"/>
        <item x="160"/>
        <item x="1100"/>
        <item x="1049"/>
        <item x="284"/>
        <item x="700"/>
        <item x="553"/>
        <item x="1"/>
        <item x="370"/>
        <item x="253"/>
        <item x="169"/>
        <item x="1012"/>
        <item x="435"/>
        <item x="476"/>
        <item x="845"/>
        <item x="59"/>
        <item x="70"/>
        <item x="839"/>
        <item x="1050"/>
        <item x="778"/>
        <item x="820"/>
        <item x="1047"/>
        <item x="66"/>
        <item x="401"/>
        <item x="587"/>
        <item x="241"/>
        <item x="677"/>
        <item x="121"/>
        <item x="383"/>
        <item x="573"/>
        <item x="734"/>
        <item x="719"/>
        <item x="886"/>
        <item x="1067"/>
        <item x="1101"/>
        <item x="529"/>
        <item x="953"/>
        <item x="1105"/>
        <item x="563"/>
        <item x="644"/>
        <item x="185"/>
        <item x="462"/>
        <item x="1005"/>
        <item x="78"/>
        <item x="1168"/>
        <item x="729"/>
        <item x="914"/>
        <item x="283"/>
        <item x="963"/>
        <item x="571"/>
        <item x="779"/>
        <item x="619"/>
        <item x="471"/>
        <item x="928"/>
        <item x="756"/>
        <item x="179"/>
        <item x="480"/>
        <item x="473"/>
        <item x="1030"/>
        <item x="521"/>
        <item x="909"/>
        <item x="871"/>
        <item x="1085"/>
        <item x="1182"/>
        <item x="616"/>
        <item x="79"/>
        <item x="915"/>
        <item x="412"/>
        <item x="904"/>
        <item x="136"/>
        <item x="343"/>
        <item x="863"/>
        <item x="670"/>
        <item x="224"/>
        <item x="27"/>
        <item x="583"/>
        <item x="37"/>
        <item x="1044"/>
        <item x="10"/>
        <item x="427"/>
        <item x="652"/>
        <item x="686"/>
        <item x="129"/>
        <item x="720"/>
        <item x="693"/>
        <item x="637"/>
        <item x="961"/>
        <item x="698"/>
        <item x="531"/>
        <item x="1128"/>
        <item x="397"/>
        <item x="1213"/>
        <item x="411"/>
        <item x="590"/>
        <item x="874"/>
        <item x="1086"/>
        <item x="81"/>
        <item x="1015"/>
        <item x="907"/>
        <item x="967"/>
        <item x="723"/>
        <item x="667"/>
        <item x="687"/>
        <item x="622"/>
        <item x="868"/>
        <item x="881"/>
        <item x="526"/>
        <item x="381"/>
        <item x="1022"/>
        <item x="536"/>
        <item x="150"/>
        <item x="404"/>
        <item x="410"/>
        <item x="200"/>
        <item x="753"/>
        <item x="112"/>
        <item x="1212"/>
        <item x="520"/>
        <item x="796"/>
        <item x="688"/>
        <item x="898"/>
        <item x="623"/>
        <item x="817"/>
        <item x="73"/>
        <item x="864"/>
        <item x="515"/>
        <item x="104"/>
        <item x="1167"/>
        <item x="535"/>
        <item x="484"/>
        <item x="58"/>
        <item x="544"/>
        <item x="1210"/>
        <item x="936"/>
        <item x="1021"/>
        <item x="413"/>
        <item x="1057"/>
        <item x="932"/>
        <item x="500"/>
        <item x="588"/>
        <item x="26"/>
        <item x="969"/>
        <item x="1163"/>
        <item x="196"/>
        <item x="1046"/>
        <item x="245"/>
        <item x="576"/>
        <item x="1034"/>
        <item x="198"/>
        <item x="63"/>
        <item x="1215"/>
        <item x="561"/>
        <item x="903"/>
        <item x="442"/>
        <item x="30"/>
        <item x="279"/>
        <item x="577"/>
        <item x="935"/>
        <item x="216"/>
        <item x="809"/>
        <item x="477"/>
        <item x="1130"/>
        <item x="9"/>
        <item x="518"/>
        <item x="836"/>
        <item x="1175"/>
        <item x="951"/>
        <item x="339"/>
        <item x="799"/>
        <item x="451"/>
        <item x="976"/>
        <item x="429"/>
        <item x="234"/>
        <item x="446"/>
        <item x="592"/>
        <item x="399"/>
        <item x="130"/>
        <item x="1116"/>
        <item x="1075"/>
        <item x="952"/>
        <item x="922"/>
        <item x="1103"/>
        <item x="240"/>
        <item x="789"/>
        <item x="1187"/>
        <item x="545"/>
        <item x="315"/>
        <item x="25"/>
        <item x="38"/>
        <item x="655"/>
        <item x="314"/>
        <item x="156"/>
        <item x="523"/>
        <item x="282"/>
        <item x="1120"/>
        <item x="390"/>
        <item x="1145"/>
        <item x="705"/>
        <item x="772"/>
        <item x="1188"/>
        <item x="1152"/>
        <item x="1080"/>
        <item x="430"/>
        <item x="55"/>
        <item x="371"/>
        <item x="408"/>
        <item x="1011"/>
        <item x="53"/>
        <item x="341"/>
        <item x="1066"/>
        <item x="565"/>
        <item x="218"/>
        <item x="447"/>
        <item x="217"/>
        <item x="1166"/>
        <item x="987"/>
        <item x="172"/>
        <item x="335"/>
        <item x="347"/>
        <item x="1114"/>
        <item x="941"/>
        <item x="479"/>
        <item x="16"/>
        <item x="424"/>
        <item x="690"/>
        <item x="125"/>
        <item x="403"/>
        <item x="996"/>
        <item x="872"/>
        <item x="612"/>
        <item x="1097"/>
        <item x="110"/>
        <item x="564"/>
        <item x="834"/>
        <item x="374"/>
        <item x="1053"/>
        <item x="722"/>
        <item x="92"/>
        <item x="694"/>
        <item x="7"/>
        <item x="1197"/>
        <item x="359"/>
        <item x="546"/>
        <item x="977"/>
        <item x="440"/>
        <item x="1078"/>
        <item x="1198"/>
        <item x="814"/>
        <item x="106"/>
        <item x="242"/>
        <item x="530"/>
        <item x="263"/>
        <item x="1133"/>
        <item x="333"/>
        <item x="1063"/>
        <item x="485"/>
        <item x="244"/>
        <item x="450"/>
        <item x="832"/>
        <item x="1031"/>
        <item x="128"/>
        <item x="1081"/>
        <item x="330"/>
        <item x="102"/>
        <item x="711"/>
        <item x="896"/>
        <item x="990"/>
        <item x="1150"/>
        <item x="458"/>
        <item x="1195"/>
        <item x="724"/>
        <item x="754"/>
        <item x="44"/>
        <item x="721"/>
        <item x="725"/>
        <item x="489"/>
        <item x="822"/>
        <item x="1090"/>
        <item x="726"/>
        <item x="367"/>
        <item x="916"/>
        <item x="793"/>
        <item x="327"/>
        <item x="1157"/>
        <item x="672"/>
        <item x="582"/>
        <item x="971"/>
        <item x="679"/>
        <item x="206"/>
        <item x="167"/>
        <item x="1184"/>
        <item x="534"/>
        <item x="949"/>
        <item x="528"/>
        <item x="334"/>
        <item x="21"/>
        <item x="173"/>
        <item x="300"/>
        <item x="1125"/>
        <item x="1171"/>
        <item x="1136"/>
        <item x="749"/>
        <item x="507"/>
        <item x="634"/>
        <item x="368"/>
        <item x="557"/>
        <item x="137"/>
        <item x="978"/>
        <item x="445"/>
        <item x="69"/>
        <item x="1104"/>
        <item x="884"/>
        <item x="425"/>
        <item x="513"/>
        <item x="707"/>
        <item x="1010"/>
        <item x="124"/>
        <item x="938"/>
        <item x="414"/>
        <item x="96"/>
        <item x="32"/>
        <item x="787"/>
        <item x="395"/>
        <item x="752"/>
        <item x="291"/>
        <item x="452"/>
        <item x="342"/>
        <item x="364"/>
        <item x="52"/>
        <item x="491"/>
        <item x="710"/>
        <item x="321"/>
        <item x="755"/>
        <item x="1126"/>
        <item x="1033"/>
        <item x="461"/>
        <item x="373"/>
        <item x="784"/>
        <item x="1094"/>
        <item x="892"/>
        <item x="1082"/>
        <item x="560"/>
        <item x="1038"/>
        <item x="340"/>
        <item x="142"/>
        <item x="295"/>
        <item x="1127"/>
        <item x="355"/>
        <item x="539"/>
        <item x="362"/>
        <item x="567"/>
        <item x="483"/>
        <item x="1179"/>
        <item x="685"/>
        <item x="1042"/>
        <item x="841"/>
        <item x="470"/>
        <item x="1051"/>
        <item x="239"/>
        <item x="331"/>
        <item x="876"/>
        <item x="1043"/>
        <item x="737"/>
        <item x="6"/>
        <item x="748"/>
        <item x="1107"/>
        <item x="494"/>
        <item x="810"/>
        <item x="405"/>
        <item x="743"/>
        <item x="1026"/>
        <item x="233"/>
        <item x="356"/>
        <item x="210"/>
        <item x="947"/>
        <item x="659"/>
        <item x="648"/>
        <item x="227"/>
        <item x="635"/>
        <item x="45"/>
        <item x="8"/>
        <item x="499"/>
        <item x="348"/>
        <item x="699"/>
        <item x="258"/>
        <item x="958"/>
        <item x="97"/>
        <item x="1183"/>
        <item x="847"/>
        <item x="207"/>
        <item x="766"/>
        <item x="358"/>
        <item x="1117"/>
        <item x="502"/>
        <item x="870"/>
        <item x="776"/>
        <item x="360"/>
        <item x="382"/>
        <item x="788"/>
        <item x="674"/>
        <item x="1076"/>
        <item x="1173"/>
        <item x="325"/>
        <item x="254"/>
        <item x="604"/>
        <item x="260"/>
        <item x="1058"/>
        <item x="609"/>
        <item x="974"/>
        <item x="1065"/>
        <item x="1129"/>
        <item x="503"/>
        <item x="1190"/>
        <item x="775"/>
        <item x="912"/>
        <item x="138"/>
        <item x="697"/>
        <item x="1061"/>
        <item x="584"/>
        <item x="955"/>
        <item x="252"/>
        <item x="65"/>
        <item x="806"/>
        <item x="1110"/>
        <item x="67"/>
        <item x="498"/>
        <item x="911"/>
        <item x="103"/>
        <item x="819"/>
        <item x="937"/>
        <item x="87"/>
        <item x="332"/>
        <item x="1087"/>
        <item x="108"/>
        <item x="74"/>
        <item x="155"/>
        <item x="1181"/>
        <item x="1036"/>
        <item x="278"/>
        <item x="1186"/>
        <item x="680"/>
        <item x="126"/>
        <item x="162"/>
        <item x="420"/>
        <item x="1161"/>
        <item x="202"/>
        <item x="1004"/>
        <item x="1122"/>
        <item x="388"/>
        <item x="361"/>
        <item x="147"/>
        <item x="908"/>
        <item x="855"/>
        <item x="375"/>
        <item x="794"/>
        <item x="732"/>
        <item x="1147"/>
        <item x="964"/>
        <item x="930"/>
        <item x="578"/>
        <item x="802"/>
        <item x="738"/>
        <item x="594"/>
        <item x="813"/>
        <item x="20"/>
        <item x="1138"/>
        <item x="664"/>
        <item x="733"/>
        <item x="999"/>
        <item x="149"/>
        <item x="267"/>
        <item x="363"/>
        <item x="739"/>
        <item x="1121"/>
        <item x="107"/>
        <item x="547"/>
        <item x="68"/>
        <item x="716"/>
        <item x="5"/>
        <item x="867"/>
        <item x="89"/>
        <item x="759"/>
        <item x="923"/>
        <item x="365"/>
        <item x="287"/>
        <item x="853"/>
        <item x="1142"/>
        <item x="701"/>
        <item x="968"/>
        <item x="175"/>
        <item x="46"/>
        <item x="460"/>
        <item x="235"/>
        <item x="1020"/>
        <item x="850"/>
        <item x="986"/>
        <item x="35"/>
        <item x="579"/>
        <item x="608"/>
        <item x="1220"/>
        <item x="344"/>
        <item x="23"/>
        <item x="203"/>
        <item x="675"/>
        <item x="921"/>
        <item x="178"/>
        <item x="791"/>
        <item x="127"/>
        <item x="392"/>
        <item x="962"/>
        <item x="684"/>
        <item x="1089"/>
        <item x="765"/>
        <item x="728"/>
        <item x="88"/>
        <item x="1092"/>
        <item x="900"/>
        <item x="384"/>
        <item x="548"/>
        <item x="1154"/>
        <item x="1074"/>
        <item x="377"/>
        <item x="988"/>
        <item x="508"/>
        <item x="152"/>
        <item x="51"/>
        <item x="123"/>
        <item x="747"/>
        <item x="1056"/>
        <item x="191"/>
        <item x="159"/>
        <item x="877"/>
        <item x="115"/>
        <item x="378"/>
        <item x="225"/>
        <item x="4"/>
        <item x="926"/>
        <item x="982"/>
        <item x="43"/>
        <item x="574"/>
        <item x="271"/>
        <item x="482"/>
        <item x="1132"/>
        <item x="1203"/>
        <item x="264"/>
        <item x="469"/>
        <item x="541"/>
        <item x="527"/>
        <item x="984"/>
        <item x="313"/>
        <item x="22"/>
        <item x="158"/>
        <item x="1185"/>
        <item x="1099"/>
        <item x="443"/>
        <item x="31"/>
        <item x="1024"/>
        <item x="276"/>
        <item x="504"/>
        <item x="29"/>
        <item x="426"/>
        <item x="119"/>
        <item x="782"/>
        <item x="777"/>
        <item x="274"/>
        <item x="437"/>
        <item x="90"/>
        <item x="505"/>
        <item x="141"/>
        <item x="631"/>
        <item x="835"/>
        <item x="1091"/>
        <item x="62"/>
        <item x="1096"/>
        <item x="48"/>
        <item x="113"/>
        <item x="82"/>
        <item x="595"/>
        <item x="774"/>
        <item x="187"/>
        <item x="768"/>
        <item x="1108"/>
        <item x="696"/>
        <item x="617"/>
        <item x="309"/>
        <item x="611"/>
        <item x="704"/>
        <item x="80"/>
        <item x="745"/>
        <item x="238"/>
        <item x="376"/>
        <item x="888"/>
        <item x="537"/>
        <item x="366"/>
        <item x="950"/>
        <item x="1162"/>
        <item x="666"/>
        <item x="862"/>
        <item x="95"/>
        <item x="1111"/>
        <item x="459"/>
        <item x="111"/>
        <item x="501"/>
        <item x="1095"/>
        <item x="488"/>
        <item x="658"/>
        <item x="215"/>
        <item x="351"/>
        <item x="1140"/>
        <item x="654"/>
        <item x="42"/>
        <item x="391"/>
        <item x="763"/>
        <item x="1119"/>
        <item x="1146"/>
        <item x="613"/>
        <item x="626"/>
        <item x="683"/>
        <item x="2"/>
        <item x="924"/>
        <item x="417"/>
        <item x="324"/>
        <item x="1072"/>
        <item x="805"/>
        <item x="804"/>
        <item x="308"/>
        <item x="1209"/>
        <item x="1113"/>
        <item x="1017"/>
        <item x="402"/>
        <item x="713"/>
        <item x="843"/>
        <item x="506"/>
        <item x="785"/>
        <item x="1084"/>
        <item x="511"/>
        <item x="352"/>
        <item x="255"/>
        <item x="247"/>
        <item x="1006"/>
        <item x="994"/>
        <item x="559"/>
        <item x="122"/>
        <item x="181"/>
        <item x="597"/>
        <item x="1112"/>
        <item x="727"/>
        <item x="858"/>
        <item x="944"/>
        <item x="171"/>
        <item x="467"/>
        <item x="184"/>
        <item x="825"/>
        <item x="154"/>
        <item x="678"/>
        <item x="828"/>
        <item x="219"/>
        <item x="706"/>
        <item x="1143"/>
        <item x="632"/>
        <item x="899"/>
        <item x="568"/>
        <item x="883"/>
        <item x="643"/>
        <item x="715"/>
        <item x="709"/>
        <item x="36"/>
        <item x="543"/>
        <item x="695"/>
        <item x="1023"/>
        <item x="603"/>
        <item x="449"/>
        <item x="761"/>
        <item x="562"/>
        <item x="249"/>
        <item x="1077"/>
        <item x="228"/>
        <item x="232"/>
        <item x="466"/>
        <item x="33"/>
        <item x="585"/>
        <item x="624"/>
        <item x="1131"/>
        <item x="842"/>
        <item x="40"/>
        <item x="516"/>
        <item x="350"/>
        <item x="1008"/>
        <item x="879"/>
        <item x="293"/>
        <item x="431"/>
        <item x="231"/>
        <item x="194"/>
        <item x="213"/>
        <item x="857"/>
        <item x="1202"/>
        <item x="790"/>
        <item x="621"/>
        <item x="1193"/>
        <item x="41"/>
        <item x="650"/>
        <item x="34"/>
        <item x="243"/>
        <item x="311"/>
        <item x="821"/>
        <item x="304"/>
        <item x="975"/>
        <item x="887"/>
        <item x="303"/>
        <item x="708"/>
        <item x="56"/>
        <item x="453"/>
        <item x="823"/>
        <item x="917"/>
        <item x="1048"/>
        <item x="11"/>
        <item x="829"/>
        <item x="251"/>
        <item x="933"/>
        <item x="416"/>
        <item x="640"/>
        <item x="512"/>
        <item x="465"/>
        <item x="1204"/>
        <item x="689"/>
        <item x="455"/>
        <item x="638"/>
        <item x="432"/>
        <item x="1205"/>
        <item x="406"/>
        <item x="153"/>
        <item x="407"/>
        <item x="960"/>
        <item x="812"/>
        <item x="28"/>
        <item x="593"/>
        <item x="966"/>
        <item x="646"/>
        <item x="1200"/>
        <item x="893"/>
        <item x="236"/>
        <item x="860"/>
        <item x="998"/>
        <item x="394"/>
        <item x="60"/>
        <item x="290"/>
        <item x="851"/>
        <item x="758"/>
        <item x="602"/>
        <item x="519"/>
        <item x="1149"/>
        <item x="633"/>
        <item x="457"/>
        <item x="298"/>
        <item x="1014"/>
        <item x="824"/>
        <item x="714"/>
        <item x="302"/>
        <item x="600"/>
        <item x="1137"/>
        <item x="357"/>
        <item x="261"/>
        <item x="280"/>
        <item x="201"/>
        <item x="620"/>
        <item x="1191"/>
        <item x="94"/>
        <item x="86"/>
        <item x="943"/>
        <item x="1196"/>
        <item x="929"/>
        <item x="894"/>
        <item x="496"/>
        <item x="852"/>
        <item x="456"/>
        <item x="913"/>
        <item x="795"/>
        <item x="316"/>
        <item x="486"/>
        <item x="209"/>
        <item x="212"/>
        <item x="983"/>
        <item x="838"/>
        <item x="1194"/>
        <item x="490"/>
        <item x="885"/>
        <item x="157"/>
        <item x="199"/>
        <item x="981"/>
        <item x="1028"/>
        <item x="396"/>
        <item x="606"/>
        <item x="1192"/>
        <item x="760"/>
        <item x="657"/>
        <item x="1069"/>
        <item x="979"/>
        <item x="164"/>
        <item x="712"/>
        <item x="487"/>
        <item x="615"/>
        <item x="91"/>
        <item x="188"/>
        <item x="166"/>
        <item x="925"/>
        <item x="833"/>
        <item x="495"/>
        <item x="117"/>
        <item x="665"/>
        <item x="221"/>
        <item x="195"/>
        <item x="310"/>
        <item x="934"/>
        <item x="387"/>
        <item x="118"/>
        <item x="389"/>
        <item x="289"/>
        <item x="161"/>
        <item x="305"/>
        <item x="1148"/>
        <item x="237"/>
        <item x="572"/>
        <item x="1109"/>
        <item x="1054"/>
        <item x="269"/>
        <item x="1052"/>
        <item x="997"/>
        <item x="47"/>
        <item x="1041"/>
        <item x="301"/>
        <item x="818"/>
        <item x="398"/>
        <item x="1019"/>
        <item x="168"/>
        <item x="400"/>
        <item x="72"/>
        <item x="306"/>
        <item x="764"/>
        <item x="718"/>
        <item x="192"/>
        <item x="176"/>
        <item x="105"/>
        <item x="854"/>
        <item x="270"/>
        <item x="656"/>
        <item x="1124"/>
        <item x="1160"/>
        <item x="891"/>
        <item x="636"/>
        <item x="906"/>
        <item x="556"/>
        <item x="256"/>
        <item x="945"/>
        <item x="1216"/>
        <item x="940"/>
        <item x="525"/>
        <item x="478"/>
        <item x="24"/>
        <item x="1141"/>
        <item x="524"/>
        <item x="581"/>
        <item x="639"/>
        <item x="349"/>
        <item x="627"/>
        <item x="1123"/>
        <item x="767"/>
        <item x="481"/>
        <item x="475"/>
        <item x="180"/>
        <item x="3"/>
        <item x="85"/>
        <item x="668"/>
        <item x="1102"/>
        <item x="336"/>
        <item x="1035"/>
        <item x="771"/>
        <item x="770"/>
        <item x="1118"/>
        <item x="380"/>
        <item x="875"/>
        <item x="905"/>
        <item x="816"/>
        <item x="558"/>
        <item x="751"/>
        <item x="419"/>
        <item x="148"/>
        <item x="193"/>
        <item x="939"/>
        <item x="691"/>
        <item x="434"/>
        <item x="959"/>
        <item x="319"/>
        <item x="1177"/>
        <item x="1158"/>
        <item x="99"/>
        <item x="671"/>
        <item x="762"/>
        <item x="77"/>
        <item x="993"/>
        <item x="1206"/>
        <item x="223"/>
        <item x="517"/>
        <item x="641"/>
        <item x="730"/>
        <item x="918"/>
        <item x="307"/>
        <item x="653"/>
        <item x="84"/>
        <item x="957"/>
        <item x="1073"/>
        <item x="741"/>
        <item x="1134"/>
        <item x="312"/>
        <item x="493"/>
        <item x="98"/>
        <item x="464"/>
        <item x="1018"/>
        <item x="322"/>
        <item x="497"/>
        <item x="211"/>
        <item x="869"/>
        <item x="1199"/>
        <item x="580"/>
        <item x="645"/>
        <item x="286"/>
        <item x="827"/>
        <item x="661"/>
        <item x="393"/>
        <item x="288"/>
        <item x="780"/>
        <item x="177"/>
        <item x="878"/>
        <item x="533"/>
        <item x="415"/>
        <item x="76"/>
        <item x="1144"/>
        <item x="651"/>
        <item x="970"/>
        <item x="1176"/>
        <item x="902"/>
        <item x="262"/>
        <item x="385"/>
        <item x="109"/>
        <item x="61"/>
        <item x="145"/>
        <item x="735"/>
        <item x="815"/>
        <item x="589"/>
        <item x="972"/>
        <item x="229"/>
        <item x="1172"/>
        <item x="570"/>
        <item x="354"/>
        <item x="1155"/>
        <item x="803"/>
        <item x="1037"/>
        <item x="323"/>
        <item x="750"/>
        <item x="919"/>
        <item x="542"/>
        <item x="1217"/>
        <item x="281"/>
        <item x="890"/>
        <item x="1027"/>
        <item x="50"/>
        <item x="329"/>
        <item x="1153"/>
        <item x="197"/>
        <item x="920"/>
        <item x="144"/>
        <item x="744"/>
        <item x="183"/>
        <item x="1060"/>
        <item x="773"/>
        <item x="660"/>
        <item x="338"/>
        <item x="132"/>
        <item x="57"/>
        <item x="174"/>
        <item x="1002"/>
        <item x="746"/>
        <item x="1169"/>
        <item x="865"/>
        <item x="991"/>
        <item x="1139"/>
        <item x="186"/>
        <item x="992"/>
        <item x="204"/>
        <item x="1098"/>
        <item x="550"/>
        <item x="49"/>
        <item x="151"/>
        <item x="540"/>
        <item x="1207"/>
        <item x="1059"/>
        <item t="default"/>
      </items>
    </pivotField>
    <pivotField showAll="0"/>
    <pivotField showAll="0"/>
    <pivotField showAll="0"/>
    <pivotField showAll="0"/>
    <pivotField showAll="0"/>
    <pivotField showAll="0"/>
    <pivotField numFmtId="177" showAll="0"/>
    <pivotField numFmtId="178" showAll="0"/>
    <pivotField numFmtId="179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Sum of transaction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3_1" connectionId="1" xr16:uid="{626E1E52-97E5-4145-AEEB-3AEDD74EC5B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3_1" connectionId="2" xr16:uid="{BA632968-5221-984A-88D4-38C6EF5D77B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3_1" connectionId="3" xr16:uid="{94E65A46-1D05-C848-B7C8-A2F7ACD3EC4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3_1" connectionId="4" xr16:uid="{31BF5BFE-4FDB-A144-A5E5-04BC476AE6B6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3_1" connectionId="5" xr16:uid="{86175D0D-F27D-F440-BC54-6AE4A3A81987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3_1" connectionId="6" xr16:uid="{D54D867C-72B2-E248-B595-C2E727F7DF5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queryTable" Target="../queryTables/queryTable4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queryTable" Target="../queryTables/query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3A726-B450-A241-92F0-E12630A16571}">
  <dimension ref="A1:AC1301"/>
  <sheetViews>
    <sheetView workbookViewId="0">
      <selection activeCell="G1" sqref="G1:G1048576"/>
    </sheetView>
  </sheetViews>
  <sheetFormatPr baseColWidth="10" defaultRowHeight="16" x14ac:dyDescent="0.2"/>
  <cols>
    <col min="1" max="1" width="14.1640625" bestFit="1" customWidth="1"/>
    <col min="2" max="2" width="10.33203125" bestFit="1" customWidth="1"/>
    <col min="3" max="3" width="10" bestFit="1" customWidth="1"/>
    <col min="4" max="4" width="14" bestFit="1" customWidth="1"/>
    <col min="5" max="5" width="18.6640625" style="3" bestFit="1" customWidth="1"/>
    <col min="6" max="6" width="17" bestFit="1" customWidth="1"/>
    <col min="7" max="7" width="28.6640625" bestFit="1" customWidth="1"/>
    <col min="8" max="8" width="10.1640625" bestFit="1" customWidth="1"/>
    <col min="9" max="9" width="19.33203125" bestFit="1" customWidth="1"/>
    <col min="10" max="10" width="12.83203125" bestFit="1" customWidth="1"/>
    <col min="11" max="11" width="15.6640625" bestFit="1" customWidth="1"/>
    <col min="12" max="12" width="20.33203125" bestFit="1" customWidth="1"/>
    <col min="13" max="13" width="13.6640625" bestFit="1" customWidth="1"/>
    <col min="14" max="14" width="15.6640625" bestFit="1" customWidth="1"/>
    <col min="15" max="15" width="23" bestFit="1" customWidth="1"/>
    <col min="16" max="16" width="8" bestFit="1" customWidth="1"/>
    <col min="18" max="18" width="13.6640625" bestFit="1" customWidth="1"/>
    <col min="19" max="19" width="21.83203125" bestFit="1" customWidth="1"/>
    <col min="20" max="20" width="7.1640625" bestFit="1" customWidth="1"/>
    <col min="21" max="21" width="10.1640625" bestFit="1" customWidth="1"/>
    <col min="22" max="22" width="13.5" bestFit="1" customWidth="1"/>
    <col min="23" max="23" width="12" bestFit="1" customWidth="1"/>
    <col min="24" max="24" width="13.33203125" bestFit="1" customWidth="1"/>
    <col min="25" max="25" width="11.5" bestFit="1" customWidth="1"/>
    <col min="27" max="27" width="13.83203125" bestFit="1" customWidth="1"/>
    <col min="28" max="28" width="14.83203125" bestFit="1" customWidth="1"/>
    <col min="29" max="29" width="23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>
        <v>703733318</v>
      </c>
      <c r="B2">
        <v>703733318</v>
      </c>
      <c r="C2">
        <v>15000</v>
      </c>
      <c r="D2">
        <v>4047.04</v>
      </c>
      <c r="E2" s="3" t="s">
        <v>269</v>
      </c>
      <c r="F2">
        <v>522.07000000000005</v>
      </c>
      <c r="G2" t="s">
        <v>58</v>
      </c>
      <c r="H2" t="s">
        <v>30</v>
      </c>
      <c r="I2" t="s">
        <v>30</v>
      </c>
      <c r="J2">
        <v>9</v>
      </c>
      <c r="K2">
        <v>1</v>
      </c>
      <c r="L2" t="s">
        <v>36</v>
      </c>
      <c r="M2" s="1">
        <v>46569</v>
      </c>
      <c r="N2" s="2">
        <v>42026</v>
      </c>
      <c r="O2" s="2">
        <v>42461</v>
      </c>
      <c r="P2">
        <v>537</v>
      </c>
      <c r="Q2">
        <v>537</v>
      </c>
      <c r="R2">
        <v>1947</v>
      </c>
      <c r="S2" t="s">
        <v>32</v>
      </c>
      <c r="T2" t="b">
        <v>0</v>
      </c>
      <c r="V2">
        <v>10952.96</v>
      </c>
      <c r="Z2" t="b">
        <v>0</v>
      </c>
      <c r="AC2" t="b">
        <v>0</v>
      </c>
    </row>
    <row r="3" spans="1:29" x14ac:dyDescent="0.2">
      <c r="A3">
        <v>910893563</v>
      </c>
      <c r="B3">
        <v>910893563</v>
      </c>
      <c r="C3">
        <v>15000</v>
      </c>
      <c r="D3">
        <v>11519.93</v>
      </c>
      <c r="E3" s="3" t="s">
        <v>270</v>
      </c>
      <c r="F3">
        <v>46.05</v>
      </c>
      <c r="G3" t="s">
        <v>90</v>
      </c>
      <c r="H3" t="s">
        <v>30</v>
      </c>
      <c r="I3" t="s">
        <v>30</v>
      </c>
      <c r="J3">
        <v>5</v>
      </c>
      <c r="K3">
        <v>1</v>
      </c>
      <c r="L3" t="s">
        <v>36</v>
      </c>
      <c r="M3" s="1">
        <v>44805</v>
      </c>
      <c r="N3" s="2">
        <v>42127</v>
      </c>
      <c r="O3" s="2">
        <v>42551</v>
      </c>
      <c r="P3">
        <v>701</v>
      </c>
      <c r="Q3">
        <v>701</v>
      </c>
      <c r="R3">
        <v>5766</v>
      </c>
      <c r="S3" t="s">
        <v>32</v>
      </c>
      <c r="T3" t="b">
        <v>0</v>
      </c>
      <c r="V3">
        <v>3480.07</v>
      </c>
      <c r="Z3" t="b">
        <v>0</v>
      </c>
      <c r="AC3" t="b">
        <v>0</v>
      </c>
    </row>
    <row r="4" spans="1:29" x14ac:dyDescent="0.2">
      <c r="A4">
        <v>864139932</v>
      </c>
      <c r="B4">
        <v>864139932</v>
      </c>
      <c r="C4">
        <v>15000</v>
      </c>
      <c r="D4">
        <v>6628.56</v>
      </c>
      <c r="E4" s="3" t="s">
        <v>271</v>
      </c>
      <c r="F4">
        <v>247.03</v>
      </c>
      <c r="G4" t="s">
        <v>272</v>
      </c>
      <c r="H4" t="s">
        <v>30</v>
      </c>
      <c r="I4" t="s">
        <v>30</v>
      </c>
      <c r="J4">
        <v>5</v>
      </c>
      <c r="K4">
        <v>1</v>
      </c>
      <c r="L4" t="s">
        <v>31</v>
      </c>
      <c r="M4" s="1">
        <v>45839</v>
      </c>
      <c r="N4" s="2">
        <v>41599</v>
      </c>
      <c r="O4" s="2">
        <v>41599</v>
      </c>
      <c r="P4">
        <v>559</v>
      </c>
      <c r="Q4">
        <v>559</v>
      </c>
      <c r="R4">
        <v>7541</v>
      </c>
      <c r="S4" t="s">
        <v>32</v>
      </c>
      <c r="T4" t="b">
        <v>0</v>
      </c>
      <c r="V4">
        <v>8371.44</v>
      </c>
      <c r="Z4" t="b">
        <v>1</v>
      </c>
      <c r="AC4" t="b">
        <v>0</v>
      </c>
    </row>
    <row r="5" spans="1:29" x14ac:dyDescent="0.2">
      <c r="A5">
        <v>806338307</v>
      </c>
      <c r="B5">
        <v>806338307</v>
      </c>
      <c r="C5">
        <v>2500</v>
      </c>
      <c r="D5">
        <v>2395.04</v>
      </c>
      <c r="E5" s="3" t="s">
        <v>273</v>
      </c>
      <c r="F5">
        <v>447.87</v>
      </c>
      <c r="G5" t="s">
        <v>274</v>
      </c>
      <c r="H5" t="s">
        <v>30</v>
      </c>
      <c r="I5" t="s">
        <v>30</v>
      </c>
      <c r="J5">
        <v>5</v>
      </c>
      <c r="K5">
        <v>1</v>
      </c>
      <c r="L5" t="s">
        <v>31</v>
      </c>
      <c r="M5" s="1">
        <v>47392</v>
      </c>
      <c r="N5" s="2">
        <v>41743</v>
      </c>
      <c r="O5" s="2">
        <v>41743</v>
      </c>
      <c r="P5">
        <v>993</v>
      </c>
      <c r="Q5">
        <v>993</v>
      </c>
      <c r="R5">
        <v>1225</v>
      </c>
      <c r="S5" t="s">
        <v>32</v>
      </c>
      <c r="T5" t="b">
        <v>0</v>
      </c>
      <c r="V5">
        <v>104.96</v>
      </c>
      <c r="Z5" t="b">
        <v>1</v>
      </c>
      <c r="AC5" t="b">
        <v>0</v>
      </c>
    </row>
    <row r="6" spans="1:29" x14ac:dyDescent="0.2">
      <c r="A6">
        <v>450875656</v>
      </c>
      <c r="B6">
        <v>450875656</v>
      </c>
      <c r="C6">
        <v>20000</v>
      </c>
      <c r="D6">
        <v>13939.4</v>
      </c>
      <c r="E6" s="3" t="s">
        <v>275</v>
      </c>
      <c r="F6">
        <v>27.96</v>
      </c>
      <c r="G6" t="s">
        <v>60</v>
      </c>
      <c r="H6" t="s">
        <v>30</v>
      </c>
      <c r="I6" t="s">
        <v>30</v>
      </c>
      <c r="J6">
        <v>9</v>
      </c>
      <c r="K6">
        <v>8</v>
      </c>
      <c r="L6" t="s">
        <v>61</v>
      </c>
      <c r="M6" s="1">
        <v>45778</v>
      </c>
      <c r="N6" s="2">
        <v>41529</v>
      </c>
      <c r="O6" s="2">
        <v>41529</v>
      </c>
      <c r="P6">
        <v>889</v>
      </c>
      <c r="Q6">
        <v>889</v>
      </c>
      <c r="R6">
        <v>9127</v>
      </c>
      <c r="S6" t="s">
        <v>32</v>
      </c>
      <c r="T6" t="b">
        <v>0</v>
      </c>
      <c r="V6">
        <v>6060.6</v>
      </c>
      <c r="Z6" t="b">
        <v>0</v>
      </c>
      <c r="AC6" t="b">
        <v>0</v>
      </c>
    </row>
    <row r="7" spans="1:29" x14ac:dyDescent="0.2">
      <c r="A7">
        <v>674971279</v>
      </c>
      <c r="B7">
        <v>674971279</v>
      </c>
      <c r="C7">
        <v>250</v>
      </c>
      <c r="D7">
        <v>229.68</v>
      </c>
      <c r="E7" s="3" t="s">
        <v>276</v>
      </c>
      <c r="F7">
        <v>94.69</v>
      </c>
      <c r="G7" t="s">
        <v>129</v>
      </c>
      <c r="H7" t="s">
        <v>30</v>
      </c>
      <c r="I7" t="s">
        <v>30</v>
      </c>
      <c r="J7">
        <v>2</v>
      </c>
      <c r="K7">
        <v>1</v>
      </c>
      <c r="L7" t="s">
        <v>87</v>
      </c>
      <c r="M7" s="1">
        <v>44774</v>
      </c>
      <c r="N7" s="2">
        <v>41602</v>
      </c>
      <c r="O7" s="2">
        <v>41602</v>
      </c>
      <c r="P7">
        <v>507</v>
      </c>
      <c r="Q7">
        <v>507</v>
      </c>
      <c r="R7">
        <v>2364</v>
      </c>
      <c r="S7" t="s">
        <v>32</v>
      </c>
      <c r="T7" t="b">
        <v>0</v>
      </c>
      <c r="V7">
        <v>20.32</v>
      </c>
      <c r="Z7" t="b">
        <v>0</v>
      </c>
      <c r="AC7" t="b">
        <v>0</v>
      </c>
    </row>
    <row r="8" spans="1:29" x14ac:dyDescent="0.2">
      <c r="A8">
        <v>239875038</v>
      </c>
      <c r="B8">
        <v>239875038</v>
      </c>
      <c r="C8">
        <v>7500</v>
      </c>
      <c r="D8">
        <v>3940.54</v>
      </c>
      <c r="E8" s="3" t="s">
        <v>277</v>
      </c>
      <c r="F8">
        <v>170.79</v>
      </c>
      <c r="G8" t="s">
        <v>198</v>
      </c>
      <c r="H8" t="s">
        <v>30</v>
      </c>
      <c r="I8" t="s">
        <v>30</v>
      </c>
      <c r="J8">
        <v>5</v>
      </c>
      <c r="K8">
        <v>1</v>
      </c>
      <c r="L8" t="s">
        <v>71</v>
      </c>
      <c r="M8" s="1">
        <v>48030</v>
      </c>
      <c r="N8" s="2">
        <v>42075</v>
      </c>
      <c r="O8" s="2">
        <v>42508</v>
      </c>
      <c r="P8">
        <v>324</v>
      </c>
      <c r="Q8">
        <v>324</v>
      </c>
      <c r="R8">
        <v>1437</v>
      </c>
      <c r="S8" t="s">
        <v>32</v>
      </c>
      <c r="T8" t="b">
        <v>0</v>
      </c>
      <c r="V8">
        <v>3559.46</v>
      </c>
      <c r="Z8" t="b">
        <v>1</v>
      </c>
      <c r="AC8" t="b">
        <v>0</v>
      </c>
    </row>
    <row r="9" spans="1:29" x14ac:dyDescent="0.2">
      <c r="A9">
        <v>227628318</v>
      </c>
      <c r="B9">
        <v>227628318</v>
      </c>
      <c r="C9">
        <v>10000</v>
      </c>
      <c r="D9">
        <v>1010.28</v>
      </c>
      <c r="E9" s="3" t="s">
        <v>278</v>
      </c>
      <c r="F9">
        <v>152.53</v>
      </c>
      <c r="G9" t="s">
        <v>90</v>
      </c>
      <c r="H9" t="s">
        <v>30</v>
      </c>
      <c r="I9" t="s">
        <v>30</v>
      </c>
      <c r="J9">
        <v>5</v>
      </c>
      <c r="K9">
        <v>1</v>
      </c>
      <c r="L9" t="s">
        <v>36</v>
      </c>
      <c r="M9" s="1">
        <v>47027</v>
      </c>
      <c r="N9" s="2">
        <v>42344</v>
      </c>
      <c r="O9" s="2">
        <v>42427</v>
      </c>
      <c r="P9">
        <v>100</v>
      </c>
      <c r="Q9">
        <v>100</v>
      </c>
      <c r="R9">
        <v>269</v>
      </c>
      <c r="S9" t="s">
        <v>32</v>
      </c>
      <c r="T9" t="b">
        <v>0</v>
      </c>
      <c r="V9">
        <v>8989.7199999999993</v>
      </c>
      <c r="Z9" t="b">
        <v>0</v>
      </c>
      <c r="AC9" t="b">
        <v>0</v>
      </c>
    </row>
    <row r="10" spans="1:29" x14ac:dyDescent="0.2">
      <c r="A10">
        <v>348404180</v>
      </c>
      <c r="B10">
        <v>348404180</v>
      </c>
      <c r="C10">
        <v>20000</v>
      </c>
      <c r="D10">
        <v>19010.64</v>
      </c>
      <c r="E10" s="3" t="s">
        <v>279</v>
      </c>
      <c r="F10">
        <v>14.28</v>
      </c>
      <c r="G10" t="s">
        <v>280</v>
      </c>
      <c r="H10" t="s">
        <v>30</v>
      </c>
      <c r="I10" t="s">
        <v>30</v>
      </c>
      <c r="J10">
        <v>9</v>
      </c>
      <c r="K10">
        <v>1</v>
      </c>
      <c r="L10" t="s">
        <v>31</v>
      </c>
      <c r="M10" s="1">
        <v>44562</v>
      </c>
      <c r="N10" s="2">
        <v>41676</v>
      </c>
      <c r="O10" s="2">
        <v>41676</v>
      </c>
      <c r="P10">
        <v>735</v>
      </c>
      <c r="Q10">
        <v>735</v>
      </c>
      <c r="R10">
        <v>7003</v>
      </c>
      <c r="S10" t="s">
        <v>32</v>
      </c>
      <c r="T10" t="b">
        <v>0</v>
      </c>
      <c r="V10">
        <v>989.36</v>
      </c>
      <c r="Z10" t="b">
        <v>1</v>
      </c>
      <c r="AC10" t="b">
        <v>0</v>
      </c>
    </row>
    <row r="11" spans="1:29" x14ac:dyDescent="0.2">
      <c r="A11">
        <v>251625315</v>
      </c>
      <c r="B11">
        <v>251625315</v>
      </c>
      <c r="C11">
        <v>10000</v>
      </c>
      <c r="D11">
        <v>3420.43</v>
      </c>
      <c r="E11" s="3" t="s">
        <v>281</v>
      </c>
      <c r="F11">
        <v>66.77</v>
      </c>
      <c r="G11" t="s">
        <v>282</v>
      </c>
      <c r="H11" t="s">
        <v>30</v>
      </c>
      <c r="I11" t="s">
        <v>30</v>
      </c>
      <c r="J11">
        <v>9</v>
      </c>
      <c r="K11">
        <v>1</v>
      </c>
      <c r="L11" t="s">
        <v>31</v>
      </c>
      <c r="M11" s="1">
        <v>46204</v>
      </c>
      <c r="N11" s="2">
        <v>41417</v>
      </c>
      <c r="O11" s="2">
        <v>42439</v>
      </c>
      <c r="P11">
        <v>306</v>
      </c>
      <c r="Q11">
        <v>306</v>
      </c>
      <c r="R11">
        <v>3899</v>
      </c>
      <c r="S11" t="s">
        <v>32</v>
      </c>
      <c r="T11" t="b">
        <v>1</v>
      </c>
      <c r="V11">
        <v>6579.57</v>
      </c>
      <c r="Z11" t="b">
        <v>1</v>
      </c>
      <c r="AC11" t="b">
        <v>0</v>
      </c>
    </row>
    <row r="12" spans="1:29" x14ac:dyDescent="0.2">
      <c r="A12">
        <v>663333759</v>
      </c>
      <c r="B12">
        <v>663333759</v>
      </c>
      <c r="C12">
        <v>7500</v>
      </c>
      <c r="D12">
        <v>2508.9299999999998</v>
      </c>
      <c r="E12" s="3" t="s">
        <v>283</v>
      </c>
      <c r="F12">
        <v>71.010000000000005</v>
      </c>
      <c r="G12" t="s">
        <v>118</v>
      </c>
      <c r="H12" t="s">
        <v>30</v>
      </c>
      <c r="I12" t="s">
        <v>30</v>
      </c>
      <c r="J12">
        <v>2</v>
      </c>
      <c r="K12">
        <v>1</v>
      </c>
      <c r="L12" t="s">
        <v>47</v>
      </c>
      <c r="M12" s="1">
        <v>47880</v>
      </c>
      <c r="N12" s="2">
        <v>41542</v>
      </c>
      <c r="O12" s="2">
        <v>42713</v>
      </c>
      <c r="P12">
        <v>652</v>
      </c>
      <c r="Q12">
        <v>652</v>
      </c>
      <c r="R12">
        <v>7953</v>
      </c>
      <c r="S12" t="s">
        <v>32</v>
      </c>
      <c r="T12" t="b">
        <v>0</v>
      </c>
      <c r="V12">
        <v>4991.07</v>
      </c>
      <c r="Z12" t="b">
        <v>1</v>
      </c>
      <c r="AC12" t="b">
        <v>0</v>
      </c>
    </row>
    <row r="13" spans="1:29" x14ac:dyDescent="0.2">
      <c r="A13">
        <v>763201731</v>
      </c>
      <c r="B13">
        <v>763201731</v>
      </c>
      <c r="C13">
        <v>2500</v>
      </c>
      <c r="D13">
        <v>1499.4</v>
      </c>
      <c r="E13" s="3" t="s">
        <v>284</v>
      </c>
      <c r="F13">
        <v>3.73</v>
      </c>
      <c r="G13" t="s">
        <v>51</v>
      </c>
      <c r="H13" t="s">
        <v>30</v>
      </c>
      <c r="I13" t="s">
        <v>30</v>
      </c>
      <c r="J13">
        <v>5</v>
      </c>
      <c r="K13">
        <v>1</v>
      </c>
      <c r="L13" t="s">
        <v>36</v>
      </c>
      <c r="M13" s="1">
        <v>43586</v>
      </c>
      <c r="N13" s="2">
        <v>41989</v>
      </c>
      <c r="O13" s="2">
        <v>42476</v>
      </c>
      <c r="P13">
        <v>348</v>
      </c>
      <c r="Q13">
        <v>348</v>
      </c>
      <c r="R13">
        <v>4161</v>
      </c>
      <c r="S13" t="s">
        <v>32</v>
      </c>
      <c r="T13" t="b">
        <v>0</v>
      </c>
      <c r="V13">
        <v>1000.6</v>
      </c>
      <c r="Z13" t="b">
        <v>0</v>
      </c>
      <c r="AC13" t="b">
        <v>0</v>
      </c>
    </row>
    <row r="14" spans="1:29" x14ac:dyDescent="0.2">
      <c r="A14">
        <v>936339359</v>
      </c>
      <c r="B14">
        <v>936339359</v>
      </c>
      <c r="C14">
        <v>2500</v>
      </c>
      <c r="D14">
        <v>352.65</v>
      </c>
      <c r="E14" s="3" t="s">
        <v>285</v>
      </c>
      <c r="F14">
        <v>96.33</v>
      </c>
      <c r="G14" t="s">
        <v>84</v>
      </c>
      <c r="H14" t="s">
        <v>30</v>
      </c>
      <c r="I14" t="s">
        <v>30</v>
      </c>
      <c r="J14">
        <v>5</v>
      </c>
      <c r="K14">
        <v>1</v>
      </c>
      <c r="L14" t="s">
        <v>36</v>
      </c>
      <c r="M14" s="1">
        <v>44075</v>
      </c>
      <c r="N14" s="2">
        <v>40491</v>
      </c>
      <c r="O14" s="2">
        <v>41393</v>
      </c>
      <c r="P14">
        <v>650</v>
      </c>
      <c r="Q14">
        <v>650</v>
      </c>
      <c r="R14">
        <v>4168</v>
      </c>
      <c r="S14" t="s">
        <v>32</v>
      </c>
      <c r="T14" t="b">
        <v>0</v>
      </c>
      <c r="V14">
        <v>2147.35</v>
      </c>
      <c r="Z14" t="b">
        <v>0</v>
      </c>
      <c r="AC14" t="b">
        <v>0</v>
      </c>
    </row>
    <row r="15" spans="1:29" x14ac:dyDescent="0.2">
      <c r="A15">
        <v>906120000</v>
      </c>
      <c r="B15">
        <v>906120000</v>
      </c>
      <c r="C15">
        <v>1000</v>
      </c>
      <c r="D15">
        <v>251.65</v>
      </c>
      <c r="E15" s="3" t="s">
        <v>286</v>
      </c>
      <c r="F15">
        <v>166.67</v>
      </c>
      <c r="G15" t="s">
        <v>57</v>
      </c>
      <c r="H15" t="s">
        <v>30</v>
      </c>
      <c r="I15" t="s">
        <v>30</v>
      </c>
      <c r="J15">
        <v>5</v>
      </c>
      <c r="K15">
        <v>1</v>
      </c>
      <c r="L15" t="s">
        <v>42</v>
      </c>
      <c r="M15" s="1">
        <v>44378</v>
      </c>
      <c r="N15" s="2">
        <v>41787</v>
      </c>
      <c r="O15" s="2">
        <v>42418</v>
      </c>
      <c r="P15">
        <v>173</v>
      </c>
      <c r="Q15">
        <v>173</v>
      </c>
      <c r="R15">
        <v>4360</v>
      </c>
      <c r="S15" t="s">
        <v>32</v>
      </c>
      <c r="T15" t="b">
        <v>0</v>
      </c>
      <c r="V15">
        <v>748.35</v>
      </c>
      <c r="Z15" t="b">
        <v>0</v>
      </c>
      <c r="AC15" t="b">
        <v>0</v>
      </c>
    </row>
    <row r="16" spans="1:29" x14ac:dyDescent="0.2">
      <c r="A16">
        <v>542293379</v>
      </c>
      <c r="B16">
        <v>542293379</v>
      </c>
      <c r="C16">
        <v>1000</v>
      </c>
      <c r="D16">
        <v>517.66999999999996</v>
      </c>
      <c r="E16" s="3" t="s">
        <v>287</v>
      </c>
      <c r="F16">
        <v>31.83</v>
      </c>
      <c r="G16" t="s">
        <v>288</v>
      </c>
      <c r="H16" t="s">
        <v>30</v>
      </c>
      <c r="I16" t="s">
        <v>30</v>
      </c>
      <c r="J16">
        <v>2</v>
      </c>
      <c r="K16">
        <v>1</v>
      </c>
      <c r="L16" t="s">
        <v>47</v>
      </c>
      <c r="M16" s="1">
        <v>46113</v>
      </c>
      <c r="N16" s="2">
        <v>40148</v>
      </c>
      <c r="O16" s="2">
        <v>40148</v>
      </c>
      <c r="P16">
        <v>625</v>
      </c>
      <c r="Q16">
        <v>625</v>
      </c>
      <c r="R16">
        <v>6346</v>
      </c>
      <c r="S16" t="s">
        <v>32</v>
      </c>
      <c r="T16" t="b">
        <v>0</v>
      </c>
      <c r="V16">
        <v>482.33</v>
      </c>
      <c r="Z16" t="b">
        <v>1</v>
      </c>
      <c r="AC16" t="b">
        <v>0</v>
      </c>
    </row>
    <row r="17" spans="1:29" x14ac:dyDescent="0.2">
      <c r="A17">
        <v>292687033</v>
      </c>
      <c r="B17">
        <v>292687033</v>
      </c>
      <c r="C17">
        <v>20000</v>
      </c>
      <c r="D17">
        <v>4316.7700000000004</v>
      </c>
      <c r="E17" s="3" t="s">
        <v>289</v>
      </c>
      <c r="F17">
        <v>283.67</v>
      </c>
      <c r="G17" t="s">
        <v>68</v>
      </c>
      <c r="H17" t="s">
        <v>30</v>
      </c>
      <c r="I17" t="s">
        <v>30</v>
      </c>
      <c r="J17">
        <v>9</v>
      </c>
      <c r="K17">
        <v>1</v>
      </c>
      <c r="L17" t="s">
        <v>36</v>
      </c>
      <c r="M17" s="1">
        <v>47849</v>
      </c>
      <c r="N17" s="2">
        <v>41676</v>
      </c>
      <c r="O17" s="2">
        <v>42396</v>
      </c>
      <c r="P17">
        <v>895</v>
      </c>
      <c r="Q17">
        <v>895</v>
      </c>
      <c r="R17">
        <v>8777</v>
      </c>
      <c r="S17" t="s">
        <v>32</v>
      </c>
      <c r="T17" t="b">
        <v>0</v>
      </c>
      <c r="V17">
        <v>15683.23</v>
      </c>
      <c r="Z17" t="b">
        <v>0</v>
      </c>
      <c r="AC17" t="b">
        <v>0</v>
      </c>
    </row>
    <row r="18" spans="1:29" x14ac:dyDescent="0.2">
      <c r="A18">
        <v>703531101</v>
      </c>
      <c r="B18">
        <v>703531101</v>
      </c>
      <c r="C18">
        <v>20000</v>
      </c>
      <c r="D18">
        <v>19557.7</v>
      </c>
      <c r="E18" s="3" t="s">
        <v>290</v>
      </c>
      <c r="F18">
        <v>41.68</v>
      </c>
      <c r="G18" t="s">
        <v>291</v>
      </c>
      <c r="H18" t="s">
        <v>30</v>
      </c>
      <c r="I18" t="s">
        <v>30</v>
      </c>
      <c r="J18">
        <v>90</v>
      </c>
      <c r="K18">
        <v>1</v>
      </c>
      <c r="L18" t="s">
        <v>31</v>
      </c>
      <c r="M18" s="1">
        <v>43374</v>
      </c>
      <c r="N18" s="2">
        <v>41552</v>
      </c>
      <c r="O18" s="2">
        <v>41552</v>
      </c>
      <c r="P18">
        <v>618</v>
      </c>
      <c r="Q18">
        <v>618</v>
      </c>
      <c r="R18">
        <v>3453</v>
      </c>
      <c r="S18" t="s">
        <v>32</v>
      </c>
      <c r="T18" t="b">
        <v>0</v>
      </c>
      <c r="V18">
        <v>442.3</v>
      </c>
      <c r="Z18" t="b">
        <v>1</v>
      </c>
      <c r="AC18" t="b">
        <v>0</v>
      </c>
    </row>
    <row r="19" spans="1:29" x14ac:dyDescent="0.2">
      <c r="A19">
        <v>792317293</v>
      </c>
      <c r="B19">
        <v>792317293</v>
      </c>
      <c r="C19">
        <v>5000</v>
      </c>
      <c r="D19">
        <v>2327.91</v>
      </c>
      <c r="E19" s="3" t="s">
        <v>292</v>
      </c>
      <c r="F19">
        <v>175.06</v>
      </c>
      <c r="G19" t="s">
        <v>58</v>
      </c>
      <c r="H19" t="s">
        <v>30</v>
      </c>
      <c r="I19" t="s">
        <v>30</v>
      </c>
      <c r="J19">
        <v>90</v>
      </c>
      <c r="K19">
        <v>1</v>
      </c>
      <c r="L19" t="s">
        <v>36</v>
      </c>
      <c r="M19" s="1">
        <v>44470</v>
      </c>
      <c r="N19" s="2">
        <v>42144</v>
      </c>
      <c r="O19" s="2">
        <v>42627</v>
      </c>
      <c r="P19">
        <v>135</v>
      </c>
      <c r="Q19">
        <v>135</v>
      </c>
      <c r="R19">
        <v>3866</v>
      </c>
      <c r="S19" t="s">
        <v>32</v>
      </c>
      <c r="T19" t="b">
        <v>0</v>
      </c>
      <c r="V19">
        <v>2672.09</v>
      </c>
      <c r="Z19" t="b">
        <v>0</v>
      </c>
      <c r="AC19" t="b">
        <v>0</v>
      </c>
    </row>
    <row r="20" spans="1:29" x14ac:dyDescent="0.2">
      <c r="A20">
        <v>212232022</v>
      </c>
      <c r="B20">
        <v>212232022</v>
      </c>
      <c r="C20">
        <v>20000</v>
      </c>
      <c r="D20">
        <v>2399.4499999999998</v>
      </c>
      <c r="E20" s="3" t="s">
        <v>293</v>
      </c>
      <c r="F20">
        <v>103.84</v>
      </c>
      <c r="G20" t="s">
        <v>294</v>
      </c>
      <c r="H20" t="s">
        <v>30</v>
      </c>
      <c r="I20" t="s">
        <v>30</v>
      </c>
      <c r="J20">
        <v>2</v>
      </c>
      <c r="K20">
        <v>1</v>
      </c>
      <c r="L20" t="s">
        <v>34</v>
      </c>
      <c r="M20" s="1">
        <v>43252</v>
      </c>
      <c r="N20" s="2">
        <v>40961</v>
      </c>
      <c r="O20" s="2">
        <v>40961</v>
      </c>
      <c r="P20">
        <v>709</v>
      </c>
      <c r="Q20">
        <v>709</v>
      </c>
      <c r="R20">
        <v>49</v>
      </c>
      <c r="S20" t="s">
        <v>32</v>
      </c>
      <c r="T20" t="b">
        <v>0</v>
      </c>
      <c r="V20">
        <v>17600.55</v>
      </c>
      <c r="Z20" t="b">
        <v>1</v>
      </c>
      <c r="AC20" t="b">
        <v>0</v>
      </c>
    </row>
    <row r="21" spans="1:29" x14ac:dyDescent="0.2">
      <c r="A21">
        <v>935067404</v>
      </c>
      <c r="B21">
        <v>935067404</v>
      </c>
      <c r="C21">
        <v>7500</v>
      </c>
      <c r="D21">
        <v>7341.16</v>
      </c>
      <c r="E21" s="3" t="s">
        <v>295</v>
      </c>
      <c r="F21">
        <v>129.1</v>
      </c>
      <c r="G21" t="s">
        <v>234</v>
      </c>
      <c r="H21" t="s">
        <v>30</v>
      </c>
      <c r="I21" t="s">
        <v>30</v>
      </c>
      <c r="J21">
        <v>2</v>
      </c>
      <c r="K21">
        <v>1</v>
      </c>
      <c r="L21" t="s">
        <v>47</v>
      </c>
      <c r="M21" s="1">
        <v>45261</v>
      </c>
      <c r="N21" s="2">
        <v>42154</v>
      </c>
      <c r="O21" s="2">
        <v>42523</v>
      </c>
      <c r="P21">
        <v>680</v>
      </c>
      <c r="Q21">
        <v>680</v>
      </c>
      <c r="R21">
        <v>159</v>
      </c>
      <c r="S21" t="s">
        <v>32</v>
      </c>
      <c r="T21" t="b">
        <v>0</v>
      </c>
      <c r="V21">
        <v>158.84</v>
      </c>
      <c r="Z21" t="b">
        <v>1</v>
      </c>
      <c r="AC21" t="b">
        <v>0</v>
      </c>
    </row>
    <row r="22" spans="1:29" x14ac:dyDescent="0.2">
      <c r="A22">
        <v>677231375</v>
      </c>
      <c r="B22">
        <v>677231375</v>
      </c>
      <c r="C22">
        <v>500</v>
      </c>
      <c r="D22">
        <v>122.83</v>
      </c>
      <c r="E22" s="3" t="s">
        <v>296</v>
      </c>
      <c r="F22">
        <v>54.17</v>
      </c>
      <c r="G22" t="s">
        <v>184</v>
      </c>
      <c r="H22" t="s">
        <v>30</v>
      </c>
      <c r="I22" t="s">
        <v>30</v>
      </c>
      <c r="J22">
        <v>2</v>
      </c>
      <c r="K22">
        <v>1</v>
      </c>
      <c r="L22" t="s">
        <v>38</v>
      </c>
      <c r="M22" s="1">
        <v>48000</v>
      </c>
      <c r="N22" s="2">
        <v>41833</v>
      </c>
      <c r="O22" s="2">
        <v>41833</v>
      </c>
      <c r="P22">
        <v>155</v>
      </c>
      <c r="Q22">
        <v>155</v>
      </c>
      <c r="R22">
        <v>3804</v>
      </c>
      <c r="S22" t="s">
        <v>32</v>
      </c>
      <c r="T22" t="b">
        <v>0</v>
      </c>
      <c r="V22">
        <v>377.17</v>
      </c>
      <c r="Z22" t="b">
        <v>1</v>
      </c>
      <c r="AC22" t="b">
        <v>0</v>
      </c>
    </row>
    <row r="23" spans="1:29" x14ac:dyDescent="0.2">
      <c r="A23">
        <v>226896970</v>
      </c>
      <c r="B23">
        <v>226896970</v>
      </c>
      <c r="C23">
        <v>50000</v>
      </c>
      <c r="D23">
        <v>5363.95</v>
      </c>
      <c r="E23" s="3" t="s">
        <v>297</v>
      </c>
      <c r="F23">
        <v>24.8</v>
      </c>
      <c r="G23" t="s">
        <v>85</v>
      </c>
      <c r="H23" t="s">
        <v>30</v>
      </c>
      <c r="I23" t="s">
        <v>30</v>
      </c>
      <c r="J23">
        <v>2</v>
      </c>
      <c r="K23">
        <v>1</v>
      </c>
      <c r="L23" t="s">
        <v>38</v>
      </c>
      <c r="M23" s="1">
        <v>46722</v>
      </c>
      <c r="N23" s="2">
        <v>41784</v>
      </c>
      <c r="O23" s="2">
        <v>42586</v>
      </c>
      <c r="P23">
        <v>874</v>
      </c>
      <c r="Q23">
        <v>874</v>
      </c>
      <c r="R23">
        <v>3165</v>
      </c>
      <c r="S23" t="s">
        <v>32</v>
      </c>
      <c r="T23" t="b">
        <v>0</v>
      </c>
      <c r="V23">
        <v>44636.05</v>
      </c>
      <c r="Z23" t="b">
        <v>1</v>
      </c>
      <c r="AC23" t="b">
        <v>0</v>
      </c>
    </row>
    <row r="24" spans="1:29" x14ac:dyDescent="0.2">
      <c r="A24">
        <v>570476780</v>
      </c>
      <c r="B24">
        <v>570476780</v>
      </c>
      <c r="C24">
        <v>500</v>
      </c>
      <c r="D24">
        <v>50.53</v>
      </c>
      <c r="E24" s="3" t="s">
        <v>298</v>
      </c>
      <c r="F24">
        <v>113.25</v>
      </c>
      <c r="G24" t="s">
        <v>237</v>
      </c>
      <c r="H24" t="s">
        <v>30</v>
      </c>
      <c r="I24" t="s">
        <v>30</v>
      </c>
      <c r="J24">
        <v>5</v>
      </c>
      <c r="K24">
        <v>8</v>
      </c>
      <c r="L24" t="s">
        <v>31</v>
      </c>
      <c r="M24" s="1">
        <v>48153</v>
      </c>
      <c r="N24" s="2">
        <v>41590</v>
      </c>
      <c r="O24" s="2">
        <v>42385</v>
      </c>
      <c r="P24">
        <v>993</v>
      </c>
      <c r="Q24">
        <v>993</v>
      </c>
      <c r="R24">
        <v>2219</v>
      </c>
      <c r="S24" t="s">
        <v>32</v>
      </c>
      <c r="T24" t="b">
        <v>0</v>
      </c>
      <c r="V24">
        <v>449.47</v>
      </c>
      <c r="Z24" t="b">
        <v>1</v>
      </c>
      <c r="AC24" t="b">
        <v>0</v>
      </c>
    </row>
    <row r="25" spans="1:29" x14ac:dyDescent="0.2">
      <c r="A25">
        <v>329329907</v>
      </c>
      <c r="B25">
        <v>329329907</v>
      </c>
      <c r="C25">
        <v>10000</v>
      </c>
      <c r="D25">
        <v>4276.3599999999997</v>
      </c>
      <c r="E25" s="3" t="s">
        <v>299</v>
      </c>
      <c r="F25">
        <v>71.28</v>
      </c>
      <c r="G25" t="s">
        <v>300</v>
      </c>
      <c r="H25" t="s">
        <v>30</v>
      </c>
      <c r="I25" t="s">
        <v>30</v>
      </c>
      <c r="J25">
        <v>2</v>
      </c>
      <c r="K25">
        <v>1</v>
      </c>
      <c r="L25" t="s">
        <v>31</v>
      </c>
      <c r="M25" s="1">
        <v>45748</v>
      </c>
      <c r="N25" s="2">
        <v>41162</v>
      </c>
      <c r="O25" s="2">
        <v>41162</v>
      </c>
      <c r="P25">
        <v>609</v>
      </c>
      <c r="Q25">
        <v>609</v>
      </c>
      <c r="R25">
        <v>414</v>
      </c>
      <c r="S25" t="s">
        <v>32</v>
      </c>
      <c r="T25" t="b">
        <v>0</v>
      </c>
      <c r="V25">
        <v>5723.64</v>
      </c>
      <c r="Z25" t="b">
        <v>1</v>
      </c>
      <c r="AC25" t="b">
        <v>0</v>
      </c>
    </row>
    <row r="26" spans="1:29" x14ac:dyDescent="0.2">
      <c r="A26">
        <v>595348777</v>
      </c>
      <c r="B26">
        <v>595348777</v>
      </c>
      <c r="C26">
        <v>15000</v>
      </c>
      <c r="D26">
        <v>14306.3</v>
      </c>
      <c r="E26" s="3" t="s">
        <v>301</v>
      </c>
      <c r="F26">
        <v>40.32</v>
      </c>
      <c r="G26" t="s">
        <v>149</v>
      </c>
      <c r="H26" t="s">
        <v>30</v>
      </c>
      <c r="I26" t="s">
        <v>30</v>
      </c>
      <c r="J26">
        <v>5</v>
      </c>
      <c r="K26">
        <v>8</v>
      </c>
      <c r="L26" t="s">
        <v>63</v>
      </c>
      <c r="M26" s="1">
        <v>45748</v>
      </c>
      <c r="N26" s="2">
        <v>42313</v>
      </c>
      <c r="O26" s="2">
        <v>42313</v>
      </c>
      <c r="P26">
        <v>421</v>
      </c>
      <c r="Q26">
        <v>421</v>
      </c>
      <c r="R26">
        <v>3268</v>
      </c>
      <c r="S26" t="s">
        <v>32</v>
      </c>
      <c r="T26" t="b">
        <v>0</v>
      </c>
      <c r="V26">
        <v>693.7</v>
      </c>
      <c r="Z26" t="b">
        <v>0</v>
      </c>
      <c r="AC26" t="b">
        <v>0</v>
      </c>
    </row>
    <row r="27" spans="1:29" x14ac:dyDescent="0.2">
      <c r="A27">
        <v>603515776</v>
      </c>
      <c r="B27">
        <v>603515776</v>
      </c>
      <c r="C27">
        <v>7500</v>
      </c>
      <c r="D27">
        <v>7500</v>
      </c>
      <c r="E27" s="3" t="s">
        <v>302</v>
      </c>
      <c r="F27">
        <v>25.89</v>
      </c>
      <c r="G27" t="s">
        <v>231</v>
      </c>
      <c r="H27" t="s">
        <v>30</v>
      </c>
      <c r="I27" t="s">
        <v>30</v>
      </c>
      <c r="J27">
        <v>2</v>
      </c>
      <c r="K27">
        <v>1</v>
      </c>
      <c r="L27" t="s">
        <v>61</v>
      </c>
      <c r="M27" s="1">
        <v>48214</v>
      </c>
      <c r="N27" s="2">
        <v>42359</v>
      </c>
      <c r="O27" s="2">
        <v>42359</v>
      </c>
      <c r="P27">
        <v>528</v>
      </c>
      <c r="Q27">
        <v>528</v>
      </c>
      <c r="R27">
        <v>5309</v>
      </c>
      <c r="S27" t="s">
        <v>32</v>
      </c>
      <c r="T27" t="b">
        <v>0</v>
      </c>
      <c r="V27">
        <v>0</v>
      </c>
      <c r="Z27" t="b">
        <v>0</v>
      </c>
      <c r="AC27" t="b">
        <v>0</v>
      </c>
    </row>
    <row r="28" spans="1:29" x14ac:dyDescent="0.2">
      <c r="A28">
        <v>906657026</v>
      </c>
      <c r="B28">
        <v>906657026</v>
      </c>
      <c r="C28">
        <v>5000</v>
      </c>
      <c r="D28">
        <v>3150.79</v>
      </c>
      <c r="E28" s="3" t="s">
        <v>303</v>
      </c>
      <c r="F28">
        <v>124.2</v>
      </c>
      <c r="G28" t="s">
        <v>304</v>
      </c>
      <c r="H28" t="s">
        <v>30</v>
      </c>
      <c r="I28" t="s">
        <v>30</v>
      </c>
      <c r="J28">
        <v>9</v>
      </c>
      <c r="K28">
        <v>8</v>
      </c>
      <c r="L28" t="s">
        <v>73</v>
      </c>
      <c r="M28" s="1">
        <v>47880</v>
      </c>
      <c r="N28" s="2">
        <v>42308</v>
      </c>
      <c r="O28" s="2">
        <v>42406</v>
      </c>
      <c r="P28">
        <v>710</v>
      </c>
      <c r="Q28">
        <v>710</v>
      </c>
      <c r="R28">
        <v>8566</v>
      </c>
      <c r="S28" t="s">
        <v>32</v>
      </c>
      <c r="T28" t="b">
        <v>0</v>
      </c>
      <c r="V28">
        <v>1849.21</v>
      </c>
      <c r="Z28" t="b">
        <v>0</v>
      </c>
      <c r="AC28" t="b">
        <v>0</v>
      </c>
    </row>
    <row r="29" spans="1:29" x14ac:dyDescent="0.2">
      <c r="A29">
        <v>517970668</v>
      </c>
      <c r="B29">
        <v>517970668</v>
      </c>
      <c r="C29">
        <v>5000</v>
      </c>
      <c r="D29">
        <v>3591.3</v>
      </c>
      <c r="E29" s="3" t="s">
        <v>305</v>
      </c>
      <c r="F29">
        <v>31.06</v>
      </c>
      <c r="G29" t="s">
        <v>154</v>
      </c>
      <c r="H29" t="s">
        <v>30</v>
      </c>
      <c r="I29" t="s">
        <v>30</v>
      </c>
      <c r="J29">
        <v>9</v>
      </c>
      <c r="K29">
        <v>1</v>
      </c>
      <c r="L29" t="s">
        <v>38</v>
      </c>
      <c r="M29" s="1">
        <v>47453</v>
      </c>
      <c r="N29" s="2">
        <v>40700</v>
      </c>
      <c r="O29" s="2">
        <v>40700</v>
      </c>
      <c r="P29">
        <v>917</v>
      </c>
      <c r="Q29">
        <v>917</v>
      </c>
      <c r="R29">
        <v>3479</v>
      </c>
      <c r="S29" t="s">
        <v>69</v>
      </c>
      <c r="T29" t="b">
        <v>1</v>
      </c>
      <c r="V29">
        <v>1408.7</v>
      </c>
      <c r="Z29" t="b">
        <v>1</v>
      </c>
      <c r="AC29" t="b">
        <v>0</v>
      </c>
    </row>
    <row r="30" spans="1:29" x14ac:dyDescent="0.2">
      <c r="A30">
        <v>990764813</v>
      </c>
      <c r="B30">
        <v>990764813</v>
      </c>
      <c r="C30">
        <v>20000</v>
      </c>
      <c r="D30">
        <v>3039.65</v>
      </c>
      <c r="E30" s="3" t="s">
        <v>306</v>
      </c>
      <c r="F30">
        <v>3.35</v>
      </c>
      <c r="G30" t="s">
        <v>85</v>
      </c>
      <c r="H30" t="s">
        <v>30</v>
      </c>
      <c r="I30" t="s">
        <v>30</v>
      </c>
      <c r="J30">
        <v>5</v>
      </c>
      <c r="K30">
        <v>1</v>
      </c>
      <c r="L30" t="s">
        <v>38</v>
      </c>
      <c r="M30" s="1">
        <v>45536</v>
      </c>
      <c r="N30" s="2">
        <v>42014</v>
      </c>
      <c r="O30" s="2">
        <v>42533</v>
      </c>
      <c r="P30">
        <v>910</v>
      </c>
      <c r="Q30">
        <v>910</v>
      </c>
      <c r="R30">
        <v>4008</v>
      </c>
      <c r="S30" t="s">
        <v>32</v>
      </c>
      <c r="T30" t="b">
        <v>0</v>
      </c>
      <c r="V30">
        <v>16960.349999999999</v>
      </c>
      <c r="Z30" t="b">
        <v>1</v>
      </c>
      <c r="AC30" t="b">
        <v>0</v>
      </c>
    </row>
    <row r="31" spans="1:29" x14ac:dyDescent="0.2">
      <c r="A31">
        <v>903360157</v>
      </c>
      <c r="B31">
        <v>903360157</v>
      </c>
      <c r="C31">
        <v>50000</v>
      </c>
      <c r="D31">
        <v>10873.08</v>
      </c>
      <c r="E31" s="3" t="s">
        <v>307</v>
      </c>
      <c r="F31">
        <v>27.12</v>
      </c>
      <c r="G31" t="s">
        <v>184</v>
      </c>
      <c r="H31" t="s">
        <v>30</v>
      </c>
      <c r="I31" t="s">
        <v>30</v>
      </c>
      <c r="J31">
        <v>9</v>
      </c>
      <c r="K31">
        <v>1</v>
      </c>
      <c r="L31" t="s">
        <v>38</v>
      </c>
      <c r="M31" s="1">
        <v>44531</v>
      </c>
      <c r="N31" s="2">
        <v>42091</v>
      </c>
      <c r="O31" s="2">
        <v>42091</v>
      </c>
      <c r="P31">
        <v>722</v>
      </c>
      <c r="Q31">
        <v>722</v>
      </c>
      <c r="R31">
        <v>7104</v>
      </c>
      <c r="S31" t="s">
        <v>32</v>
      </c>
      <c r="T31" t="b">
        <v>0</v>
      </c>
      <c r="V31">
        <v>39126.92</v>
      </c>
      <c r="Z31" t="b">
        <v>1</v>
      </c>
      <c r="AC31" t="b">
        <v>0</v>
      </c>
    </row>
    <row r="32" spans="1:29" x14ac:dyDescent="0.2">
      <c r="A32">
        <v>266524384</v>
      </c>
      <c r="B32">
        <v>266524384</v>
      </c>
      <c r="C32">
        <v>20000</v>
      </c>
      <c r="D32">
        <v>18873.919999999998</v>
      </c>
      <c r="E32" s="3" t="s">
        <v>308</v>
      </c>
      <c r="F32">
        <v>408.89</v>
      </c>
      <c r="G32" t="s">
        <v>51</v>
      </c>
      <c r="H32" t="s">
        <v>30</v>
      </c>
      <c r="I32" t="s">
        <v>30</v>
      </c>
      <c r="J32">
        <v>5</v>
      </c>
      <c r="K32">
        <v>1</v>
      </c>
      <c r="L32" t="s">
        <v>36</v>
      </c>
      <c r="M32" s="1">
        <v>44287</v>
      </c>
      <c r="N32" s="2">
        <v>39638</v>
      </c>
      <c r="O32" s="2">
        <v>42382</v>
      </c>
      <c r="P32">
        <v>652</v>
      </c>
      <c r="Q32">
        <v>652</v>
      </c>
      <c r="R32">
        <v>3817</v>
      </c>
      <c r="S32" t="s">
        <v>32</v>
      </c>
      <c r="T32" t="b">
        <v>0</v>
      </c>
      <c r="V32">
        <v>1126.08</v>
      </c>
      <c r="Z32" t="b">
        <v>0</v>
      </c>
      <c r="AC32" t="b">
        <v>0</v>
      </c>
    </row>
    <row r="33" spans="1:29" x14ac:dyDescent="0.2">
      <c r="A33">
        <v>860672202</v>
      </c>
      <c r="B33">
        <v>860672202</v>
      </c>
      <c r="C33">
        <v>15000</v>
      </c>
      <c r="D33">
        <v>12889.38</v>
      </c>
      <c r="E33" s="3" t="s">
        <v>309</v>
      </c>
      <c r="F33">
        <v>235.61</v>
      </c>
      <c r="G33" t="s">
        <v>57</v>
      </c>
      <c r="H33" t="s">
        <v>30</v>
      </c>
      <c r="I33" t="s">
        <v>30</v>
      </c>
      <c r="J33">
        <v>5</v>
      </c>
      <c r="K33">
        <v>1</v>
      </c>
      <c r="L33" t="s">
        <v>42</v>
      </c>
      <c r="M33" s="1">
        <v>43617</v>
      </c>
      <c r="N33" s="2">
        <v>40605</v>
      </c>
      <c r="O33" s="2">
        <v>42653</v>
      </c>
      <c r="P33">
        <v>865</v>
      </c>
      <c r="Q33">
        <v>865</v>
      </c>
      <c r="R33">
        <v>8185</v>
      </c>
      <c r="S33" t="s">
        <v>32</v>
      </c>
      <c r="T33" t="b">
        <v>0</v>
      </c>
      <c r="V33">
        <v>2110.62</v>
      </c>
      <c r="Z33" t="b">
        <v>0</v>
      </c>
      <c r="AC33" t="b">
        <v>0</v>
      </c>
    </row>
    <row r="34" spans="1:29" x14ac:dyDescent="0.2">
      <c r="A34">
        <v>748668928</v>
      </c>
      <c r="B34">
        <v>748668928</v>
      </c>
      <c r="C34">
        <v>20000</v>
      </c>
      <c r="D34">
        <v>18900.38</v>
      </c>
      <c r="E34" s="3" t="s">
        <v>310</v>
      </c>
      <c r="F34">
        <v>0</v>
      </c>
      <c r="G34" t="s">
        <v>311</v>
      </c>
      <c r="H34" t="s">
        <v>30</v>
      </c>
      <c r="I34" t="s">
        <v>30</v>
      </c>
      <c r="J34">
        <v>9</v>
      </c>
      <c r="K34">
        <v>1</v>
      </c>
      <c r="L34" t="s">
        <v>31</v>
      </c>
      <c r="M34" s="1">
        <v>43435</v>
      </c>
      <c r="N34" s="2">
        <v>41628</v>
      </c>
      <c r="O34" s="2">
        <v>41628</v>
      </c>
      <c r="P34">
        <v>218</v>
      </c>
      <c r="Q34">
        <v>218</v>
      </c>
      <c r="R34">
        <v>2608</v>
      </c>
      <c r="S34" t="s">
        <v>43</v>
      </c>
      <c r="T34" t="b">
        <v>0</v>
      </c>
      <c r="V34">
        <v>1099.6199999999999</v>
      </c>
      <c r="Z34" t="b">
        <v>0</v>
      </c>
      <c r="AC34" t="b">
        <v>0</v>
      </c>
    </row>
    <row r="35" spans="1:29" x14ac:dyDescent="0.2">
      <c r="A35">
        <v>979187005</v>
      </c>
      <c r="B35">
        <v>979187005</v>
      </c>
      <c r="C35">
        <v>5000</v>
      </c>
      <c r="D35">
        <v>3960.77</v>
      </c>
      <c r="E35" s="3" t="s">
        <v>312</v>
      </c>
      <c r="F35">
        <v>362.06</v>
      </c>
      <c r="G35" t="s">
        <v>313</v>
      </c>
      <c r="H35" t="s">
        <v>30</v>
      </c>
      <c r="I35" t="s">
        <v>30</v>
      </c>
      <c r="J35">
        <v>2</v>
      </c>
      <c r="K35">
        <v>1</v>
      </c>
      <c r="L35" t="s">
        <v>31</v>
      </c>
      <c r="M35" s="1">
        <v>43586</v>
      </c>
      <c r="N35" s="2">
        <v>42079</v>
      </c>
      <c r="O35" s="2">
        <v>42573</v>
      </c>
      <c r="P35">
        <v>741</v>
      </c>
      <c r="Q35">
        <v>741</v>
      </c>
      <c r="R35">
        <v>2315</v>
      </c>
      <c r="S35" t="s">
        <v>32</v>
      </c>
      <c r="T35" t="b">
        <v>0</v>
      </c>
      <c r="V35">
        <v>1039.23</v>
      </c>
      <c r="Z35" t="b">
        <v>1</v>
      </c>
      <c r="AC35" t="b">
        <v>0</v>
      </c>
    </row>
    <row r="36" spans="1:29" x14ac:dyDescent="0.2">
      <c r="A36">
        <v>995743751</v>
      </c>
      <c r="B36">
        <v>995743751</v>
      </c>
      <c r="C36">
        <v>7500</v>
      </c>
      <c r="D36">
        <v>1052.05</v>
      </c>
      <c r="E36" s="3" t="s">
        <v>314</v>
      </c>
      <c r="F36">
        <v>15.65</v>
      </c>
      <c r="G36" t="s">
        <v>315</v>
      </c>
      <c r="H36" t="s">
        <v>30</v>
      </c>
      <c r="I36" t="s">
        <v>30</v>
      </c>
      <c r="J36">
        <v>5</v>
      </c>
      <c r="K36">
        <v>1</v>
      </c>
      <c r="L36" t="s">
        <v>31</v>
      </c>
      <c r="M36" s="1">
        <v>47331</v>
      </c>
      <c r="N36" s="2">
        <v>40750</v>
      </c>
      <c r="O36" s="2">
        <v>40750</v>
      </c>
      <c r="P36">
        <v>846</v>
      </c>
      <c r="Q36">
        <v>846</v>
      </c>
      <c r="R36">
        <v>3950</v>
      </c>
      <c r="S36" t="s">
        <v>32</v>
      </c>
      <c r="T36" t="b">
        <v>0</v>
      </c>
      <c r="V36">
        <v>6447.95</v>
      </c>
      <c r="Z36" t="b">
        <v>1</v>
      </c>
      <c r="AC36" t="b">
        <v>0</v>
      </c>
    </row>
    <row r="37" spans="1:29" x14ac:dyDescent="0.2">
      <c r="A37">
        <v>390852976</v>
      </c>
      <c r="B37">
        <v>390852976</v>
      </c>
      <c r="C37">
        <v>5000</v>
      </c>
      <c r="D37">
        <v>3274.39</v>
      </c>
      <c r="E37" s="3" t="s">
        <v>316</v>
      </c>
      <c r="F37">
        <v>25.17</v>
      </c>
      <c r="G37" t="s">
        <v>230</v>
      </c>
      <c r="H37" t="s">
        <v>30</v>
      </c>
      <c r="I37" t="s">
        <v>30</v>
      </c>
      <c r="J37">
        <v>9</v>
      </c>
      <c r="K37">
        <v>1</v>
      </c>
      <c r="L37" t="s">
        <v>34</v>
      </c>
      <c r="M37" s="1">
        <v>47209</v>
      </c>
      <c r="N37" s="2">
        <v>42229</v>
      </c>
      <c r="O37" s="2">
        <v>42653</v>
      </c>
      <c r="P37">
        <v>191</v>
      </c>
      <c r="Q37">
        <v>191</v>
      </c>
      <c r="R37">
        <v>2516</v>
      </c>
      <c r="S37" t="s">
        <v>32</v>
      </c>
      <c r="T37" t="b">
        <v>0</v>
      </c>
      <c r="V37">
        <v>1725.61</v>
      </c>
      <c r="Z37" t="b">
        <v>1</v>
      </c>
      <c r="AC37" t="b">
        <v>0</v>
      </c>
    </row>
    <row r="38" spans="1:29" x14ac:dyDescent="0.2">
      <c r="A38">
        <v>318001076</v>
      </c>
      <c r="B38">
        <v>318001076</v>
      </c>
      <c r="C38">
        <v>50000</v>
      </c>
      <c r="D38">
        <v>48802.04</v>
      </c>
      <c r="E38" s="3" t="s">
        <v>317</v>
      </c>
      <c r="F38">
        <v>164.53</v>
      </c>
      <c r="G38" t="s">
        <v>45</v>
      </c>
      <c r="H38" t="s">
        <v>30</v>
      </c>
      <c r="I38" t="s">
        <v>30</v>
      </c>
      <c r="J38">
        <v>5</v>
      </c>
      <c r="K38">
        <v>1</v>
      </c>
      <c r="L38" t="s">
        <v>36</v>
      </c>
      <c r="M38" s="1">
        <v>45566</v>
      </c>
      <c r="N38" s="2">
        <v>42349</v>
      </c>
      <c r="O38" s="2">
        <v>42613</v>
      </c>
      <c r="P38">
        <v>633</v>
      </c>
      <c r="Q38">
        <v>633</v>
      </c>
      <c r="R38">
        <v>1789</v>
      </c>
      <c r="S38" t="s">
        <v>32</v>
      </c>
      <c r="T38" t="b">
        <v>0</v>
      </c>
      <c r="V38">
        <v>1197.96</v>
      </c>
      <c r="Z38" t="b">
        <v>0</v>
      </c>
      <c r="AC38" t="b">
        <v>0</v>
      </c>
    </row>
    <row r="39" spans="1:29" x14ac:dyDescent="0.2">
      <c r="A39">
        <v>791188211</v>
      </c>
      <c r="B39">
        <v>791188211</v>
      </c>
      <c r="C39">
        <v>2500</v>
      </c>
      <c r="D39">
        <v>698.34</v>
      </c>
      <c r="E39" s="3" t="s">
        <v>318</v>
      </c>
      <c r="F39">
        <v>5.62</v>
      </c>
      <c r="G39" t="s">
        <v>98</v>
      </c>
      <c r="H39" t="s">
        <v>30</v>
      </c>
      <c r="I39" t="s">
        <v>30</v>
      </c>
      <c r="J39">
        <v>9</v>
      </c>
      <c r="K39">
        <v>1</v>
      </c>
      <c r="L39" t="s">
        <v>96</v>
      </c>
      <c r="M39" s="1">
        <v>47908</v>
      </c>
      <c r="N39" s="2">
        <v>42305</v>
      </c>
      <c r="O39" s="2">
        <v>42305</v>
      </c>
      <c r="P39">
        <v>608</v>
      </c>
      <c r="Q39">
        <v>608</v>
      </c>
      <c r="R39">
        <v>2151</v>
      </c>
      <c r="S39" t="s">
        <v>32</v>
      </c>
      <c r="T39" t="b">
        <v>0</v>
      </c>
      <c r="V39">
        <v>1801.66</v>
      </c>
      <c r="Z39" t="b">
        <v>0</v>
      </c>
      <c r="AC39" t="b">
        <v>0</v>
      </c>
    </row>
    <row r="40" spans="1:29" x14ac:dyDescent="0.2">
      <c r="A40">
        <v>719248301</v>
      </c>
      <c r="B40">
        <v>719248301</v>
      </c>
      <c r="C40">
        <v>7500</v>
      </c>
      <c r="D40">
        <v>2955.76</v>
      </c>
      <c r="E40" s="3" t="s">
        <v>319</v>
      </c>
      <c r="F40">
        <v>172.12</v>
      </c>
      <c r="G40" t="s">
        <v>320</v>
      </c>
      <c r="H40" t="s">
        <v>30</v>
      </c>
      <c r="I40" t="s">
        <v>30</v>
      </c>
      <c r="K40">
        <v>1</v>
      </c>
      <c r="L40" t="s">
        <v>31</v>
      </c>
      <c r="M40" s="1">
        <v>48061</v>
      </c>
      <c r="N40" s="2">
        <v>42160</v>
      </c>
      <c r="O40" s="2">
        <v>42608</v>
      </c>
      <c r="P40">
        <v>576</v>
      </c>
      <c r="Q40">
        <v>576</v>
      </c>
      <c r="R40">
        <v>2330</v>
      </c>
      <c r="S40" t="s">
        <v>32</v>
      </c>
      <c r="T40" t="b">
        <v>0</v>
      </c>
      <c r="V40">
        <v>4544.24</v>
      </c>
      <c r="Z40" t="b">
        <v>1</v>
      </c>
      <c r="AC40" t="b">
        <v>0</v>
      </c>
    </row>
    <row r="41" spans="1:29" x14ac:dyDescent="0.2">
      <c r="A41">
        <v>903360157</v>
      </c>
      <c r="B41">
        <v>903360157</v>
      </c>
      <c r="C41">
        <v>50000</v>
      </c>
      <c r="D41">
        <v>11961.64</v>
      </c>
      <c r="E41" s="3" t="s">
        <v>321</v>
      </c>
      <c r="F41">
        <v>315</v>
      </c>
      <c r="G41" t="s">
        <v>129</v>
      </c>
      <c r="H41" t="s">
        <v>30</v>
      </c>
      <c r="I41" t="s">
        <v>30</v>
      </c>
      <c r="J41">
        <v>5</v>
      </c>
      <c r="K41">
        <v>1</v>
      </c>
      <c r="L41" t="s">
        <v>87</v>
      </c>
      <c r="M41" s="1">
        <v>46204</v>
      </c>
      <c r="N41" s="2">
        <v>42091</v>
      </c>
      <c r="O41" s="2">
        <v>42512</v>
      </c>
      <c r="P41">
        <v>722</v>
      </c>
      <c r="Q41">
        <v>722</v>
      </c>
      <c r="R41">
        <v>7104</v>
      </c>
      <c r="S41" t="s">
        <v>32</v>
      </c>
      <c r="T41" t="b">
        <v>0</v>
      </c>
      <c r="V41">
        <v>38038.36</v>
      </c>
      <c r="Z41" t="b">
        <v>0</v>
      </c>
      <c r="AC41" t="b">
        <v>0</v>
      </c>
    </row>
    <row r="42" spans="1:29" x14ac:dyDescent="0.2">
      <c r="A42">
        <v>275541201</v>
      </c>
      <c r="B42">
        <v>275541201</v>
      </c>
      <c r="C42">
        <v>15000</v>
      </c>
      <c r="D42">
        <v>10467.290000000001</v>
      </c>
      <c r="E42" s="3" t="s">
        <v>322</v>
      </c>
      <c r="F42">
        <v>0</v>
      </c>
      <c r="G42" t="s">
        <v>145</v>
      </c>
      <c r="H42" t="s">
        <v>30</v>
      </c>
      <c r="I42" t="s">
        <v>30</v>
      </c>
      <c r="J42">
        <v>5</v>
      </c>
      <c r="K42">
        <v>1</v>
      </c>
      <c r="L42" t="s">
        <v>38</v>
      </c>
      <c r="M42" s="1">
        <v>45352</v>
      </c>
      <c r="N42" s="2">
        <v>42345</v>
      </c>
      <c r="O42" s="2">
        <v>42398</v>
      </c>
      <c r="P42">
        <v>544</v>
      </c>
      <c r="Q42">
        <v>544</v>
      </c>
      <c r="R42">
        <v>6901</v>
      </c>
      <c r="S42" t="s">
        <v>43</v>
      </c>
      <c r="T42" t="b">
        <v>0</v>
      </c>
      <c r="V42">
        <v>4532.71</v>
      </c>
      <c r="Z42" t="b">
        <v>0</v>
      </c>
      <c r="AC42" t="b">
        <v>0</v>
      </c>
    </row>
    <row r="43" spans="1:29" x14ac:dyDescent="0.2">
      <c r="A43">
        <v>149326974</v>
      </c>
      <c r="B43">
        <v>149326974</v>
      </c>
      <c r="C43">
        <v>7500</v>
      </c>
      <c r="D43">
        <v>6241.02</v>
      </c>
      <c r="E43" s="3" t="s">
        <v>323</v>
      </c>
      <c r="F43">
        <v>0</v>
      </c>
      <c r="G43" t="s">
        <v>211</v>
      </c>
      <c r="H43" t="s">
        <v>30</v>
      </c>
      <c r="I43" t="s">
        <v>30</v>
      </c>
      <c r="J43">
        <v>9</v>
      </c>
      <c r="K43">
        <v>1</v>
      </c>
      <c r="L43" t="s">
        <v>31</v>
      </c>
      <c r="M43" s="1">
        <v>47239</v>
      </c>
      <c r="N43" s="2">
        <v>41760</v>
      </c>
      <c r="O43" s="2">
        <v>41760</v>
      </c>
      <c r="P43">
        <v>727</v>
      </c>
      <c r="Q43">
        <v>727</v>
      </c>
      <c r="R43">
        <v>8244</v>
      </c>
      <c r="S43" t="s">
        <v>43</v>
      </c>
      <c r="T43" t="b">
        <v>0</v>
      </c>
      <c r="V43">
        <v>1258.98</v>
      </c>
      <c r="Z43" t="b">
        <v>0</v>
      </c>
      <c r="AC43" t="b">
        <v>0</v>
      </c>
    </row>
    <row r="44" spans="1:29" x14ac:dyDescent="0.2">
      <c r="A44">
        <v>747768226</v>
      </c>
      <c r="B44">
        <v>747768226</v>
      </c>
      <c r="C44">
        <v>7500</v>
      </c>
      <c r="D44">
        <v>6441.67</v>
      </c>
      <c r="E44" s="3" t="s">
        <v>324</v>
      </c>
      <c r="F44">
        <v>206.15</v>
      </c>
      <c r="G44" t="s">
        <v>52</v>
      </c>
      <c r="H44" t="s">
        <v>30</v>
      </c>
      <c r="I44" t="s">
        <v>30</v>
      </c>
      <c r="J44">
        <v>9</v>
      </c>
      <c r="K44">
        <v>1</v>
      </c>
      <c r="L44" t="s">
        <v>36</v>
      </c>
      <c r="M44" s="1">
        <v>44562</v>
      </c>
      <c r="N44" s="2">
        <v>42151</v>
      </c>
      <c r="O44" s="2">
        <v>42151</v>
      </c>
      <c r="P44">
        <v>816</v>
      </c>
      <c r="Q44">
        <v>816</v>
      </c>
      <c r="R44">
        <v>5968</v>
      </c>
      <c r="S44" t="s">
        <v>32</v>
      </c>
      <c r="T44" t="b">
        <v>0</v>
      </c>
      <c r="V44">
        <v>1058.33</v>
      </c>
      <c r="Z44" t="b">
        <v>0</v>
      </c>
      <c r="AC44" t="b">
        <v>0</v>
      </c>
    </row>
    <row r="45" spans="1:29" x14ac:dyDescent="0.2">
      <c r="A45">
        <v>483200078</v>
      </c>
      <c r="B45">
        <v>483200078</v>
      </c>
      <c r="C45">
        <v>20000</v>
      </c>
      <c r="D45">
        <v>19703.560000000001</v>
      </c>
      <c r="E45" s="3" t="s">
        <v>325</v>
      </c>
      <c r="F45">
        <v>222.59</v>
      </c>
      <c r="G45" t="s">
        <v>64</v>
      </c>
      <c r="H45" t="s">
        <v>30</v>
      </c>
      <c r="I45" t="s">
        <v>30</v>
      </c>
      <c r="J45">
        <v>9</v>
      </c>
      <c r="K45">
        <v>1</v>
      </c>
      <c r="L45" t="s">
        <v>36</v>
      </c>
      <c r="M45" s="1">
        <v>47270</v>
      </c>
      <c r="N45" s="2">
        <v>42277</v>
      </c>
      <c r="O45" s="2">
        <v>42277</v>
      </c>
      <c r="P45">
        <v>432</v>
      </c>
      <c r="Q45">
        <v>432</v>
      </c>
      <c r="R45">
        <v>643</v>
      </c>
      <c r="S45" t="s">
        <v>32</v>
      </c>
      <c r="T45" t="b">
        <v>0</v>
      </c>
      <c r="V45">
        <v>296.44</v>
      </c>
      <c r="Z45" t="b">
        <v>0</v>
      </c>
      <c r="AC45" t="b">
        <v>0</v>
      </c>
    </row>
    <row r="46" spans="1:29" x14ac:dyDescent="0.2">
      <c r="A46">
        <v>657601935</v>
      </c>
      <c r="B46">
        <v>657601935</v>
      </c>
      <c r="C46">
        <v>2500</v>
      </c>
      <c r="D46">
        <v>1146.3399999999999</v>
      </c>
      <c r="E46" s="3" t="s">
        <v>326</v>
      </c>
      <c r="F46">
        <v>196.03</v>
      </c>
      <c r="G46" t="s">
        <v>149</v>
      </c>
      <c r="H46" t="s">
        <v>30</v>
      </c>
      <c r="I46" t="s">
        <v>30</v>
      </c>
      <c r="J46">
        <v>9</v>
      </c>
      <c r="K46">
        <v>1</v>
      </c>
      <c r="L46" t="s">
        <v>63</v>
      </c>
      <c r="M46" s="1">
        <v>47239</v>
      </c>
      <c r="N46" s="2">
        <v>41998</v>
      </c>
      <c r="O46" s="2">
        <v>42475</v>
      </c>
      <c r="P46">
        <v>824</v>
      </c>
      <c r="Q46">
        <v>824</v>
      </c>
      <c r="R46">
        <v>5880</v>
      </c>
      <c r="S46" t="s">
        <v>69</v>
      </c>
      <c r="T46" t="b">
        <v>0</v>
      </c>
      <c r="V46">
        <v>1353.66</v>
      </c>
      <c r="Z46" t="b">
        <v>0</v>
      </c>
      <c r="AC46" t="b">
        <v>0</v>
      </c>
    </row>
    <row r="47" spans="1:29" x14ac:dyDescent="0.2">
      <c r="A47">
        <v>742774347</v>
      </c>
      <c r="B47">
        <v>742774347</v>
      </c>
      <c r="C47">
        <v>15000</v>
      </c>
      <c r="D47">
        <v>14540.83</v>
      </c>
      <c r="E47" s="3" t="s">
        <v>327</v>
      </c>
      <c r="F47">
        <v>105.91</v>
      </c>
      <c r="G47" t="s">
        <v>57</v>
      </c>
      <c r="H47" t="s">
        <v>30</v>
      </c>
      <c r="I47" t="s">
        <v>30</v>
      </c>
      <c r="J47">
        <v>5</v>
      </c>
      <c r="K47">
        <v>1</v>
      </c>
      <c r="L47" t="s">
        <v>42</v>
      </c>
      <c r="M47" s="1">
        <v>43556</v>
      </c>
      <c r="N47" s="2">
        <v>42359</v>
      </c>
      <c r="O47" s="2">
        <v>42359</v>
      </c>
      <c r="P47">
        <v>637</v>
      </c>
      <c r="Q47">
        <v>637</v>
      </c>
      <c r="R47">
        <v>7085</v>
      </c>
      <c r="S47" t="s">
        <v>32</v>
      </c>
      <c r="T47" t="b">
        <v>0</v>
      </c>
      <c r="V47">
        <v>459.17</v>
      </c>
      <c r="Z47" t="b">
        <v>0</v>
      </c>
      <c r="AC47" t="b">
        <v>0</v>
      </c>
    </row>
    <row r="48" spans="1:29" x14ac:dyDescent="0.2">
      <c r="A48">
        <v>879179769</v>
      </c>
      <c r="B48">
        <v>879179769</v>
      </c>
      <c r="C48">
        <v>15000</v>
      </c>
      <c r="D48">
        <v>4179.59</v>
      </c>
      <c r="E48" s="3" t="s">
        <v>328</v>
      </c>
      <c r="F48">
        <v>120.6</v>
      </c>
      <c r="G48" t="s">
        <v>84</v>
      </c>
      <c r="H48" t="s">
        <v>30</v>
      </c>
      <c r="I48" t="s">
        <v>30</v>
      </c>
      <c r="J48">
        <v>2</v>
      </c>
      <c r="K48">
        <v>8</v>
      </c>
      <c r="L48" t="s">
        <v>36</v>
      </c>
      <c r="M48" s="1">
        <v>47757</v>
      </c>
      <c r="N48" s="2">
        <v>41504</v>
      </c>
      <c r="O48" s="2">
        <v>42561</v>
      </c>
      <c r="P48">
        <v>517</v>
      </c>
      <c r="Q48">
        <v>517</v>
      </c>
      <c r="R48">
        <v>8019</v>
      </c>
      <c r="S48" t="s">
        <v>32</v>
      </c>
      <c r="T48" t="b">
        <v>0</v>
      </c>
      <c r="V48">
        <v>10820.41</v>
      </c>
      <c r="Z48" t="b">
        <v>0</v>
      </c>
      <c r="AC48" t="b">
        <v>0</v>
      </c>
    </row>
    <row r="49" spans="1:29" x14ac:dyDescent="0.2">
      <c r="A49">
        <v>528873873</v>
      </c>
      <c r="B49">
        <v>528873873</v>
      </c>
      <c r="C49">
        <v>250</v>
      </c>
      <c r="D49">
        <v>250</v>
      </c>
      <c r="E49" s="3" t="s">
        <v>329</v>
      </c>
      <c r="F49">
        <v>16.670000000000002</v>
      </c>
      <c r="G49" t="s">
        <v>121</v>
      </c>
      <c r="H49" t="s">
        <v>30</v>
      </c>
      <c r="I49" t="s">
        <v>30</v>
      </c>
      <c r="J49">
        <v>5</v>
      </c>
      <c r="K49">
        <v>8</v>
      </c>
      <c r="L49" t="s">
        <v>94</v>
      </c>
      <c r="M49" s="1">
        <v>44256</v>
      </c>
      <c r="N49" s="2">
        <v>42126</v>
      </c>
      <c r="O49" s="2">
        <v>42126</v>
      </c>
      <c r="P49">
        <v>172</v>
      </c>
      <c r="Q49">
        <v>172</v>
      </c>
      <c r="R49">
        <v>107</v>
      </c>
      <c r="S49" t="s">
        <v>32</v>
      </c>
      <c r="T49" t="b">
        <v>0</v>
      </c>
      <c r="V49">
        <v>0</v>
      </c>
      <c r="Z49" t="b">
        <v>0</v>
      </c>
      <c r="AC49" t="b">
        <v>0</v>
      </c>
    </row>
    <row r="50" spans="1:29" x14ac:dyDescent="0.2">
      <c r="A50">
        <v>850824706</v>
      </c>
      <c r="B50">
        <v>850824706</v>
      </c>
      <c r="C50">
        <v>50000</v>
      </c>
      <c r="D50">
        <v>45633</v>
      </c>
      <c r="E50" s="3" t="s">
        <v>330</v>
      </c>
      <c r="F50">
        <v>131.86000000000001</v>
      </c>
      <c r="G50" t="s">
        <v>331</v>
      </c>
      <c r="H50" t="s">
        <v>30</v>
      </c>
      <c r="I50" t="s">
        <v>30</v>
      </c>
      <c r="J50">
        <v>9</v>
      </c>
      <c r="K50">
        <v>1</v>
      </c>
      <c r="L50" t="s">
        <v>31</v>
      </c>
      <c r="M50" s="1">
        <v>46508</v>
      </c>
      <c r="N50" s="2">
        <v>41944</v>
      </c>
      <c r="O50" s="2">
        <v>41944</v>
      </c>
      <c r="P50">
        <v>710</v>
      </c>
      <c r="Q50">
        <v>710</v>
      </c>
      <c r="R50">
        <v>6535</v>
      </c>
      <c r="S50" t="s">
        <v>32</v>
      </c>
      <c r="T50" t="b">
        <v>0</v>
      </c>
      <c r="V50">
        <v>4367</v>
      </c>
      <c r="Z50" t="b">
        <v>1</v>
      </c>
      <c r="AC50" t="b">
        <v>0</v>
      </c>
    </row>
    <row r="51" spans="1:29" x14ac:dyDescent="0.2">
      <c r="A51">
        <v>244507828</v>
      </c>
      <c r="B51">
        <v>244507828</v>
      </c>
      <c r="C51">
        <v>7500</v>
      </c>
      <c r="D51">
        <v>3349.02</v>
      </c>
      <c r="E51" s="3" t="s">
        <v>332</v>
      </c>
      <c r="F51">
        <v>0</v>
      </c>
      <c r="G51" t="s">
        <v>65</v>
      </c>
      <c r="H51" t="s">
        <v>30</v>
      </c>
      <c r="I51" t="s">
        <v>30</v>
      </c>
      <c r="J51">
        <v>9</v>
      </c>
      <c r="K51">
        <v>1</v>
      </c>
      <c r="L51" t="s">
        <v>38</v>
      </c>
      <c r="M51" s="1">
        <v>45352</v>
      </c>
      <c r="N51" s="2">
        <v>41975</v>
      </c>
      <c r="O51" s="2">
        <v>41975</v>
      </c>
      <c r="P51">
        <v>509</v>
      </c>
      <c r="Q51">
        <v>509</v>
      </c>
      <c r="R51">
        <v>1663</v>
      </c>
      <c r="S51" t="s">
        <v>43</v>
      </c>
      <c r="T51" t="b">
        <v>0</v>
      </c>
      <c r="V51">
        <v>4150.9799999999996</v>
      </c>
      <c r="Z51" t="b">
        <v>0</v>
      </c>
      <c r="AC51" t="b">
        <v>0</v>
      </c>
    </row>
    <row r="52" spans="1:29" x14ac:dyDescent="0.2">
      <c r="A52">
        <v>170526539</v>
      </c>
      <c r="B52">
        <v>170526539</v>
      </c>
      <c r="C52">
        <v>7500</v>
      </c>
      <c r="D52">
        <v>6339.92</v>
      </c>
      <c r="E52" s="3" t="s">
        <v>333</v>
      </c>
      <c r="F52">
        <v>73.069999999999993</v>
      </c>
      <c r="G52" t="s">
        <v>167</v>
      </c>
      <c r="H52" t="s">
        <v>30</v>
      </c>
      <c r="I52" t="s">
        <v>30</v>
      </c>
      <c r="J52">
        <v>2</v>
      </c>
      <c r="K52">
        <v>8</v>
      </c>
      <c r="L52" t="s">
        <v>47</v>
      </c>
      <c r="M52" s="1">
        <v>46174</v>
      </c>
      <c r="N52" s="2">
        <v>42181</v>
      </c>
      <c r="O52" s="2">
        <v>42181</v>
      </c>
      <c r="P52">
        <v>366</v>
      </c>
      <c r="Q52">
        <v>366</v>
      </c>
      <c r="R52">
        <v>8321</v>
      </c>
      <c r="S52" t="s">
        <v>32</v>
      </c>
      <c r="T52" t="b">
        <v>0</v>
      </c>
      <c r="V52">
        <v>1160.08</v>
      </c>
      <c r="Z52" t="b">
        <v>1</v>
      </c>
      <c r="AC52" t="b">
        <v>0</v>
      </c>
    </row>
    <row r="53" spans="1:29" x14ac:dyDescent="0.2">
      <c r="A53">
        <v>876529857</v>
      </c>
      <c r="B53">
        <v>876529857</v>
      </c>
      <c r="C53">
        <v>50000</v>
      </c>
      <c r="D53">
        <v>49714.93</v>
      </c>
      <c r="E53" s="3" t="s">
        <v>334</v>
      </c>
      <c r="F53">
        <v>114.87</v>
      </c>
      <c r="G53" t="s">
        <v>335</v>
      </c>
      <c r="H53" t="s">
        <v>30</v>
      </c>
      <c r="I53" t="s">
        <v>30</v>
      </c>
      <c r="J53">
        <v>2</v>
      </c>
      <c r="K53">
        <v>1</v>
      </c>
      <c r="L53" t="s">
        <v>31</v>
      </c>
      <c r="M53" s="1">
        <v>44621</v>
      </c>
      <c r="N53" s="2">
        <v>41956</v>
      </c>
      <c r="O53" s="2">
        <v>41956</v>
      </c>
      <c r="P53">
        <v>367</v>
      </c>
      <c r="Q53">
        <v>367</v>
      </c>
      <c r="R53">
        <v>7786</v>
      </c>
      <c r="S53" t="s">
        <v>32</v>
      </c>
      <c r="T53" t="b">
        <v>0</v>
      </c>
      <c r="V53">
        <v>285.07</v>
      </c>
      <c r="Z53" t="b">
        <v>1</v>
      </c>
      <c r="AC53" t="b">
        <v>0</v>
      </c>
    </row>
    <row r="54" spans="1:29" x14ac:dyDescent="0.2">
      <c r="A54">
        <v>208612506</v>
      </c>
      <c r="B54">
        <v>208612506</v>
      </c>
      <c r="C54">
        <v>500</v>
      </c>
      <c r="D54">
        <v>244.5</v>
      </c>
      <c r="E54" s="3" t="s">
        <v>336</v>
      </c>
      <c r="F54">
        <v>106.26</v>
      </c>
      <c r="G54" t="s">
        <v>161</v>
      </c>
      <c r="H54" t="s">
        <v>30</v>
      </c>
      <c r="I54" t="s">
        <v>30</v>
      </c>
      <c r="J54">
        <v>5</v>
      </c>
      <c r="K54">
        <v>1</v>
      </c>
      <c r="L54" t="s">
        <v>47</v>
      </c>
      <c r="M54" s="1">
        <v>44105</v>
      </c>
      <c r="N54" s="2">
        <v>42249</v>
      </c>
      <c r="O54" s="2">
        <v>42249</v>
      </c>
      <c r="P54">
        <v>621</v>
      </c>
      <c r="Q54">
        <v>621</v>
      </c>
      <c r="R54">
        <v>7153</v>
      </c>
      <c r="S54" t="s">
        <v>32</v>
      </c>
      <c r="T54" t="b">
        <v>0</v>
      </c>
      <c r="V54">
        <v>255.5</v>
      </c>
      <c r="Z54" t="b">
        <v>1</v>
      </c>
      <c r="AC54" t="b">
        <v>0</v>
      </c>
    </row>
    <row r="55" spans="1:29" x14ac:dyDescent="0.2">
      <c r="A55">
        <v>376921747</v>
      </c>
      <c r="B55">
        <v>376921747</v>
      </c>
      <c r="C55">
        <v>5000</v>
      </c>
      <c r="D55">
        <v>4109.21</v>
      </c>
      <c r="E55" s="3" t="s">
        <v>337</v>
      </c>
      <c r="F55">
        <v>107.48</v>
      </c>
      <c r="G55" t="s">
        <v>90</v>
      </c>
      <c r="H55" t="s">
        <v>30</v>
      </c>
      <c r="I55" t="s">
        <v>30</v>
      </c>
      <c r="J55">
        <v>9</v>
      </c>
      <c r="K55">
        <v>1</v>
      </c>
      <c r="L55" t="s">
        <v>36</v>
      </c>
      <c r="M55" s="1">
        <v>43862</v>
      </c>
      <c r="N55" s="2">
        <v>42287</v>
      </c>
      <c r="O55" s="2">
        <v>42287</v>
      </c>
      <c r="P55">
        <v>843</v>
      </c>
      <c r="Q55">
        <v>843</v>
      </c>
      <c r="R55">
        <v>3502</v>
      </c>
      <c r="S55" t="s">
        <v>32</v>
      </c>
      <c r="T55" t="b">
        <v>0</v>
      </c>
      <c r="V55">
        <v>890.79</v>
      </c>
      <c r="Z55" t="b">
        <v>0</v>
      </c>
      <c r="AC55" t="b">
        <v>0</v>
      </c>
    </row>
    <row r="56" spans="1:29" x14ac:dyDescent="0.2">
      <c r="A56">
        <v>353215513</v>
      </c>
      <c r="B56">
        <v>353215513</v>
      </c>
      <c r="C56">
        <v>7500</v>
      </c>
      <c r="D56">
        <v>2861.64</v>
      </c>
      <c r="E56" s="3" t="s">
        <v>338</v>
      </c>
      <c r="F56">
        <v>16.059999999999999</v>
      </c>
      <c r="G56" t="s">
        <v>101</v>
      </c>
      <c r="H56" t="s">
        <v>30</v>
      </c>
      <c r="I56" t="s">
        <v>30</v>
      </c>
      <c r="J56">
        <v>2</v>
      </c>
      <c r="K56">
        <v>8</v>
      </c>
      <c r="L56" t="s">
        <v>47</v>
      </c>
      <c r="M56" s="1">
        <v>45017</v>
      </c>
      <c r="N56" s="2">
        <v>41459</v>
      </c>
      <c r="O56" s="2">
        <v>42501</v>
      </c>
      <c r="P56">
        <v>986</v>
      </c>
      <c r="Q56">
        <v>986</v>
      </c>
      <c r="R56">
        <v>2705</v>
      </c>
      <c r="S56" t="s">
        <v>32</v>
      </c>
      <c r="T56" t="b">
        <v>0</v>
      </c>
      <c r="V56">
        <v>4638.3599999999997</v>
      </c>
      <c r="Z56" t="b">
        <v>1</v>
      </c>
      <c r="AC56" t="b">
        <v>0</v>
      </c>
    </row>
    <row r="57" spans="1:29" x14ac:dyDescent="0.2">
      <c r="A57">
        <v>119033072</v>
      </c>
      <c r="B57">
        <v>119033072</v>
      </c>
      <c r="C57">
        <v>15000</v>
      </c>
      <c r="D57">
        <v>15000</v>
      </c>
      <c r="E57" s="3" t="s">
        <v>339</v>
      </c>
      <c r="F57">
        <v>731.44</v>
      </c>
      <c r="G57" t="s">
        <v>218</v>
      </c>
      <c r="H57" t="s">
        <v>30</v>
      </c>
      <c r="I57" t="s">
        <v>30</v>
      </c>
      <c r="J57">
        <v>2</v>
      </c>
      <c r="K57">
        <v>1</v>
      </c>
      <c r="L57" t="s">
        <v>50</v>
      </c>
      <c r="M57" s="1">
        <v>47969</v>
      </c>
      <c r="N57" s="2">
        <v>41047</v>
      </c>
      <c r="O57" s="2">
        <v>41047</v>
      </c>
      <c r="P57">
        <v>869</v>
      </c>
      <c r="Q57">
        <v>869</v>
      </c>
      <c r="R57">
        <v>4046</v>
      </c>
      <c r="S57" t="s">
        <v>32</v>
      </c>
      <c r="T57" t="b">
        <v>0</v>
      </c>
      <c r="V57">
        <v>0</v>
      </c>
      <c r="Z57" t="b">
        <v>1</v>
      </c>
      <c r="AC57" t="b">
        <v>0</v>
      </c>
    </row>
    <row r="58" spans="1:29" x14ac:dyDescent="0.2">
      <c r="A58">
        <v>838085703</v>
      </c>
      <c r="B58">
        <v>838085703</v>
      </c>
      <c r="C58">
        <v>5000</v>
      </c>
      <c r="D58">
        <v>2754.11</v>
      </c>
      <c r="E58" s="3" t="s">
        <v>340</v>
      </c>
      <c r="F58">
        <v>111.85</v>
      </c>
      <c r="G58" t="s">
        <v>88</v>
      </c>
      <c r="H58" t="s">
        <v>30</v>
      </c>
      <c r="I58" t="s">
        <v>30</v>
      </c>
      <c r="J58">
        <v>5</v>
      </c>
      <c r="K58">
        <v>1</v>
      </c>
      <c r="L58" t="s">
        <v>47</v>
      </c>
      <c r="M58" s="1">
        <v>44166</v>
      </c>
      <c r="N58" s="2">
        <v>42271</v>
      </c>
      <c r="O58" s="2">
        <v>42482</v>
      </c>
      <c r="P58">
        <v>625</v>
      </c>
      <c r="Q58">
        <v>625</v>
      </c>
      <c r="R58">
        <v>4062</v>
      </c>
      <c r="S58" t="s">
        <v>32</v>
      </c>
      <c r="T58" t="b">
        <v>0</v>
      </c>
      <c r="V58">
        <v>2245.89</v>
      </c>
      <c r="Z58" t="b">
        <v>0</v>
      </c>
      <c r="AC58" t="b">
        <v>0</v>
      </c>
    </row>
    <row r="59" spans="1:29" x14ac:dyDescent="0.2">
      <c r="A59">
        <v>428892294</v>
      </c>
      <c r="B59">
        <v>428892294</v>
      </c>
      <c r="C59">
        <v>2500</v>
      </c>
      <c r="D59">
        <v>2250.13</v>
      </c>
      <c r="E59" s="3" t="s">
        <v>341</v>
      </c>
      <c r="F59">
        <v>50.28</v>
      </c>
      <c r="G59" t="s">
        <v>76</v>
      </c>
      <c r="H59" t="s">
        <v>30</v>
      </c>
      <c r="I59" t="s">
        <v>30</v>
      </c>
      <c r="J59">
        <v>2</v>
      </c>
      <c r="K59">
        <v>1</v>
      </c>
      <c r="L59" t="s">
        <v>63</v>
      </c>
      <c r="M59" s="1">
        <v>43983</v>
      </c>
      <c r="N59" s="2">
        <v>41783</v>
      </c>
      <c r="O59" s="2">
        <v>42584</v>
      </c>
      <c r="P59">
        <v>654</v>
      </c>
      <c r="Q59">
        <v>654</v>
      </c>
      <c r="R59">
        <v>4737</v>
      </c>
      <c r="S59" t="s">
        <v>32</v>
      </c>
      <c r="T59" t="b">
        <v>0</v>
      </c>
      <c r="V59">
        <v>249.87</v>
      </c>
      <c r="Z59" t="b">
        <v>0</v>
      </c>
      <c r="AC59" t="b">
        <v>0</v>
      </c>
    </row>
    <row r="60" spans="1:29" x14ac:dyDescent="0.2">
      <c r="A60">
        <v>613145579</v>
      </c>
      <c r="B60">
        <v>613145579</v>
      </c>
      <c r="C60">
        <v>250</v>
      </c>
      <c r="D60">
        <v>152.19</v>
      </c>
      <c r="E60" s="3" t="s">
        <v>342</v>
      </c>
      <c r="F60">
        <v>49.17</v>
      </c>
      <c r="G60" t="s">
        <v>221</v>
      </c>
      <c r="H60" t="s">
        <v>30</v>
      </c>
      <c r="I60" t="s">
        <v>30</v>
      </c>
      <c r="J60">
        <v>5</v>
      </c>
      <c r="K60">
        <v>1</v>
      </c>
      <c r="L60" t="s">
        <v>48</v>
      </c>
      <c r="M60" s="1">
        <v>45352</v>
      </c>
      <c r="N60" s="2">
        <v>42053</v>
      </c>
      <c r="O60" s="2">
        <v>42053</v>
      </c>
      <c r="P60">
        <v>778</v>
      </c>
      <c r="Q60">
        <v>778</v>
      </c>
      <c r="R60">
        <v>4523</v>
      </c>
      <c r="S60" t="s">
        <v>32</v>
      </c>
      <c r="T60" t="b">
        <v>0</v>
      </c>
      <c r="V60">
        <v>97.81</v>
      </c>
      <c r="Z60" t="b">
        <v>1</v>
      </c>
      <c r="AC60" t="b">
        <v>0</v>
      </c>
    </row>
    <row r="61" spans="1:29" x14ac:dyDescent="0.2">
      <c r="A61">
        <v>707526199</v>
      </c>
      <c r="B61">
        <v>707526199</v>
      </c>
      <c r="C61">
        <v>1000</v>
      </c>
      <c r="D61">
        <v>129.97999999999999</v>
      </c>
      <c r="E61" s="3" t="s">
        <v>343</v>
      </c>
      <c r="F61">
        <v>377.33</v>
      </c>
      <c r="G61" t="s">
        <v>53</v>
      </c>
      <c r="H61" t="s">
        <v>30</v>
      </c>
      <c r="I61" t="s">
        <v>30</v>
      </c>
      <c r="J61">
        <v>9</v>
      </c>
      <c r="K61">
        <v>1</v>
      </c>
      <c r="L61" t="s">
        <v>36</v>
      </c>
      <c r="M61" s="1">
        <v>44440</v>
      </c>
      <c r="N61" s="2">
        <v>41659</v>
      </c>
      <c r="O61" s="2">
        <v>41659</v>
      </c>
      <c r="P61">
        <v>865</v>
      </c>
      <c r="Q61">
        <v>865</v>
      </c>
      <c r="R61">
        <v>7779</v>
      </c>
      <c r="S61" t="s">
        <v>32</v>
      </c>
      <c r="T61" t="b">
        <v>0</v>
      </c>
      <c r="V61">
        <v>870.02</v>
      </c>
      <c r="Z61" t="b">
        <v>0</v>
      </c>
      <c r="AC61" t="b">
        <v>0</v>
      </c>
    </row>
    <row r="62" spans="1:29" x14ac:dyDescent="0.2">
      <c r="A62">
        <v>281425573</v>
      </c>
      <c r="B62">
        <v>281425573</v>
      </c>
      <c r="C62">
        <v>15000</v>
      </c>
      <c r="D62">
        <v>8662.81</v>
      </c>
      <c r="E62" s="3" t="s">
        <v>344</v>
      </c>
      <c r="F62">
        <v>2.4</v>
      </c>
      <c r="G62" t="s">
        <v>45</v>
      </c>
      <c r="H62" t="s">
        <v>30</v>
      </c>
      <c r="I62" t="s">
        <v>30</v>
      </c>
      <c r="J62">
        <v>9</v>
      </c>
      <c r="K62">
        <v>8</v>
      </c>
      <c r="L62" t="s">
        <v>36</v>
      </c>
      <c r="M62" s="1">
        <v>44652</v>
      </c>
      <c r="N62" s="2">
        <v>41683</v>
      </c>
      <c r="O62" s="2">
        <v>42537</v>
      </c>
      <c r="P62">
        <v>155</v>
      </c>
      <c r="Q62">
        <v>155</v>
      </c>
      <c r="R62">
        <v>8882</v>
      </c>
      <c r="S62" t="s">
        <v>32</v>
      </c>
      <c r="T62" t="b">
        <v>0</v>
      </c>
      <c r="V62">
        <v>6337.19</v>
      </c>
      <c r="Z62" t="b">
        <v>0</v>
      </c>
      <c r="AC62" t="b">
        <v>0</v>
      </c>
    </row>
    <row r="63" spans="1:29" x14ac:dyDescent="0.2">
      <c r="A63">
        <v>357892463</v>
      </c>
      <c r="B63">
        <v>357892463</v>
      </c>
      <c r="C63">
        <v>500</v>
      </c>
      <c r="D63">
        <v>442.05</v>
      </c>
      <c r="E63" s="3" t="s">
        <v>345</v>
      </c>
      <c r="F63">
        <v>313.02999999999997</v>
      </c>
      <c r="G63" t="s">
        <v>84</v>
      </c>
      <c r="H63" t="s">
        <v>30</v>
      </c>
      <c r="I63" t="s">
        <v>30</v>
      </c>
      <c r="J63">
        <v>9</v>
      </c>
      <c r="K63">
        <v>1</v>
      </c>
      <c r="L63" t="s">
        <v>36</v>
      </c>
      <c r="M63" s="1">
        <v>47635</v>
      </c>
      <c r="N63" s="2">
        <v>42322</v>
      </c>
      <c r="O63" s="2">
        <v>42322</v>
      </c>
      <c r="P63">
        <v>320</v>
      </c>
      <c r="Q63">
        <v>320</v>
      </c>
      <c r="R63">
        <v>203</v>
      </c>
      <c r="S63" t="s">
        <v>32</v>
      </c>
      <c r="T63" t="b">
        <v>0</v>
      </c>
      <c r="V63">
        <v>57.95</v>
      </c>
      <c r="Z63" t="b">
        <v>0</v>
      </c>
      <c r="AC63" t="b">
        <v>0</v>
      </c>
    </row>
    <row r="64" spans="1:29" x14ac:dyDescent="0.2">
      <c r="A64">
        <v>917216469</v>
      </c>
      <c r="B64">
        <v>917216469</v>
      </c>
      <c r="C64">
        <v>15000</v>
      </c>
      <c r="D64">
        <v>8952.7099999999991</v>
      </c>
      <c r="E64" s="3" t="s">
        <v>346</v>
      </c>
      <c r="F64">
        <v>68.3</v>
      </c>
      <c r="G64" t="s">
        <v>347</v>
      </c>
      <c r="H64" t="s">
        <v>30</v>
      </c>
      <c r="I64" t="s">
        <v>30</v>
      </c>
      <c r="J64">
        <v>9</v>
      </c>
      <c r="K64">
        <v>1</v>
      </c>
      <c r="L64" t="s">
        <v>47</v>
      </c>
      <c r="M64" s="1">
        <v>45200</v>
      </c>
      <c r="N64" s="2">
        <v>41900</v>
      </c>
      <c r="O64" s="2">
        <v>42444</v>
      </c>
      <c r="P64">
        <v>251</v>
      </c>
      <c r="Q64">
        <v>251</v>
      </c>
      <c r="R64">
        <v>4514</v>
      </c>
      <c r="S64" t="s">
        <v>32</v>
      </c>
      <c r="T64" t="b">
        <v>0</v>
      </c>
      <c r="V64">
        <v>6047.29</v>
      </c>
      <c r="Z64" t="b">
        <v>1</v>
      </c>
      <c r="AC64" t="b">
        <v>0</v>
      </c>
    </row>
    <row r="65" spans="1:29" x14ac:dyDescent="0.2">
      <c r="A65">
        <v>412558887</v>
      </c>
      <c r="B65">
        <v>412558887</v>
      </c>
      <c r="C65">
        <v>15000</v>
      </c>
      <c r="D65">
        <v>5044.92</v>
      </c>
      <c r="E65" s="3" t="s">
        <v>348</v>
      </c>
      <c r="F65">
        <v>90.28</v>
      </c>
      <c r="G65" t="s">
        <v>110</v>
      </c>
      <c r="H65" t="s">
        <v>30</v>
      </c>
      <c r="I65" t="s">
        <v>30</v>
      </c>
      <c r="J65">
        <v>5</v>
      </c>
      <c r="K65">
        <v>1</v>
      </c>
      <c r="L65" t="s">
        <v>38</v>
      </c>
      <c r="M65" s="1">
        <v>48000</v>
      </c>
      <c r="N65" s="2">
        <v>41878</v>
      </c>
      <c r="O65" s="2">
        <v>42419</v>
      </c>
      <c r="P65">
        <v>120</v>
      </c>
      <c r="Q65">
        <v>120</v>
      </c>
      <c r="R65">
        <v>1137</v>
      </c>
      <c r="S65" t="s">
        <v>32</v>
      </c>
      <c r="T65" t="b">
        <v>0</v>
      </c>
      <c r="V65">
        <v>9955.08</v>
      </c>
      <c r="Z65" t="b">
        <v>1</v>
      </c>
      <c r="AC65" t="b">
        <v>0</v>
      </c>
    </row>
    <row r="66" spans="1:29" x14ac:dyDescent="0.2">
      <c r="A66">
        <v>662857859</v>
      </c>
      <c r="B66">
        <v>662857859</v>
      </c>
      <c r="C66">
        <v>5000</v>
      </c>
      <c r="D66">
        <v>3617.69</v>
      </c>
      <c r="E66" s="3" t="s">
        <v>349</v>
      </c>
      <c r="F66">
        <v>30</v>
      </c>
      <c r="G66" t="s">
        <v>251</v>
      </c>
      <c r="H66" t="s">
        <v>30</v>
      </c>
      <c r="I66" t="s">
        <v>30</v>
      </c>
      <c r="J66">
        <v>5</v>
      </c>
      <c r="K66">
        <v>1</v>
      </c>
      <c r="L66" t="s">
        <v>126</v>
      </c>
      <c r="M66" s="1">
        <v>45627</v>
      </c>
      <c r="N66" s="2">
        <v>42317</v>
      </c>
      <c r="O66" s="2">
        <v>42317</v>
      </c>
      <c r="P66">
        <v>274</v>
      </c>
      <c r="Q66">
        <v>274</v>
      </c>
      <c r="R66">
        <v>8913</v>
      </c>
      <c r="S66" t="s">
        <v>32</v>
      </c>
      <c r="T66" t="b">
        <v>0</v>
      </c>
      <c r="V66">
        <v>1382.31</v>
      </c>
      <c r="Z66" t="b">
        <v>1</v>
      </c>
      <c r="AC66" t="b">
        <v>0</v>
      </c>
    </row>
    <row r="67" spans="1:29" x14ac:dyDescent="0.2">
      <c r="A67">
        <v>980301718</v>
      </c>
      <c r="B67">
        <v>980301718</v>
      </c>
      <c r="C67">
        <v>5000</v>
      </c>
      <c r="D67">
        <v>2662.37</v>
      </c>
      <c r="E67" s="3" t="s">
        <v>350</v>
      </c>
      <c r="F67">
        <v>437.4</v>
      </c>
      <c r="G67" t="s">
        <v>155</v>
      </c>
      <c r="H67" t="s">
        <v>30</v>
      </c>
      <c r="I67" t="s">
        <v>30</v>
      </c>
      <c r="J67">
        <v>5</v>
      </c>
      <c r="K67">
        <v>1</v>
      </c>
      <c r="L67" t="s">
        <v>50</v>
      </c>
      <c r="M67" s="1">
        <v>43405</v>
      </c>
      <c r="N67" s="2">
        <v>42313</v>
      </c>
      <c r="O67" s="2">
        <v>42313</v>
      </c>
      <c r="P67">
        <v>608</v>
      </c>
      <c r="Q67">
        <v>608</v>
      </c>
      <c r="R67">
        <v>5744</v>
      </c>
      <c r="S67" t="s">
        <v>32</v>
      </c>
      <c r="T67" t="b">
        <v>0</v>
      </c>
      <c r="V67">
        <v>2337.63</v>
      </c>
      <c r="Z67" t="b">
        <v>1</v>
      </c>
      <c r="AC67" t="b">
        <v>0</v>
      </c>
    </row>
    <row r="68" spans="1:29" x14ac:dyDescent="0.2">
      <c r="A68">
        <v>493260590</v>
      </c>
      <c r="B68">
        <v>493260590</v>
      </c>
      <c r="C68">
        <v>15000</v>
      </c>
      <c r="D68">
        <v>11146.81</v>
      </c>
      <c r="E68" s="3" t="s">
        <v>351</v>
      </c>
      <c r="F68">
        <v>7.88</v>
      </c>
      <c r="G68" t="s">
        <v>95</v>
      </c>
      <c r="H68" t="s">
        <v>30</v>
      </c>
      <c r="I68" t="s">
        <v>30</v>
      </c>
      <c r="J68">
        <v>5</v>
      </c>
      <c r="K68">
        <v>8</v>
      </c>
      <c r="L68" t="s">
        <v>96</v>
      </c>
      <c r="M68" s="1">
        <v>47270</v>
      </c>
      <c r="N68" s="2">
        <v>41449</v>
      </c>
      <c r="O68" s="2">
        <v>41449</v>
      </c>
      <c r="P68">
        <v>596</v>
      </c>
      <c r="Q68">
        <v>596</v>
      </c>
      <c r="R68">
        <v>9045</v>
      </c>
      <c r="S68" t="s">
        <v>32</v>
      </c>
      <c r="T68" t="b">
        <v>0</v>
      </c>
      <c r="V68">
        <v>3853.19</v>
      </c>
      <c r="Z68" t="b">
        <v>0</v>
      </c>
      <c r="AC68" t="b">
        <v>0</v>
      </c>
    </row>
    <row r="69" spans="1:29" x14ac:dyDescent="0.2">
      <c r="A69">
        <v>113589100</v>
      </c>
      <c r="B69">
        <v>113589100</v>
      </c>
      <c r="C69">
        <v>5000</v>
      </c>
      <c r="D69">
        <v>3054.54</v>
      </c>
      <c r="E69" s="3" t="s">
        <v>352</v>
      </c>
      <c r="F69">
        <v>22.6</v>
      </c>
      <c r="G69" t="s">
        <v>46</v>
      </c>
      <c r="H69" t="s">
        <v>30</v>
      </c>
      <c r="I69" t="s">
        <v>30</v>
      </c>
      <c r="J69">
        <v>9</v>
      </c>
      <c r="K69">
        <v>1</v>
      </c>
      <c r="L69" t="s">
        <v>47</v>
      </c>
      <c r="M69" s="1">
        <v>44317</v>
      </c>
      <c r="N69" s="2">
        <v>42167</v>
      </c>
      <c r="O69" s="2">
        <v>42167</v>
      </c>
      <c r="P69">
        <v>376</v>
      </c>
      <c r="Q69">
        <v>376</v>
      </c>
      <c r="R69">
        <v>5810</v>
      </c>
      <c r="S69" t="s">
        <v>32</v>
      </c>
      <c r="T69" t="b">
        <v>0</v>
      </c>
      <c r="V69">
        <v>1945.46</v>
      </c>
      <c r="Z69" t="b">
        <v>1</v>
      </c>
      <c r="AC69" t="b">
        <v>0</v>
      </c>
    </row>
    <row r="70" spans="1:29" x14ac:dyDescent="0.2">
      <c r="A70">
        <v>240456714</v>
      </c>
      <c r="B70">
        <v>240456714</v>
      </c>
      <c r="C70">
        <v>15000</v>
      </c>
      <c r="D70">
        <v>2108.7399999999998</v>
      </c>
      <c r="E70" s="3" t="s">
        <v>353</v>
      </c>
      <c r="F70">
        <v>242.07</v>
      </c>
      <c r="G70" t="s">
        <v>33</v>
      </c>
      <c r="H70" t="s">
        <v>30</v>
      </c>
      <c r="I70" t="s">
        <v>30</v>
      </c>
      <c r="J70">
        <v>5</v>
      </c>
      <c r="K70">
        <v>8</v>
      </c>
      <c r="L70" t="s">
        <v>34</v>
      </c>
      <c r="M70" s="1">
        <v>47058</v>
      </c>
      <c r="N70" s="2">
        <v>41863</v>
      </c>
      <c r="O70" s="2">
        <v>42604</v>
      </c>
      <c r="P70">
        <v>439</v>
      </c>
      <c r="Q70">
        <v>439</v>
      </c>
      <c r="R70">
        <v>9487</v>
      </c>
      <c r="S70" t="s">
        <v>32</v>
      </c>
      <c r="T70" t="b">
        <v>0</v>
      </c>
      <c r="V70">
        <v>12891.26</v>
      </c>
      <c r="Z70" t="b">
        <v>1</v>
      </c>
      <c r="AC70" t="b">
        <v>0</v>
      </c>
    </row>
    <row r="71" spans="1:29" x14ac:dyDescent="0.2">
      <c r="A71">
        <v>194596994</v>
      </c>
      <c r="B71">
        <v>194596994</v>
      </c>
      <c r="C71">
        <v>15000</v>
      </c>
      <c r="D71">
        <v>11797.04</v>
      </c>
      <c r="E71" s="3" t="s">
        <v>354</v>
      </c>
      <c r="F71">
        <v>85.14</v>
      </c>
      <c r="G71" t="s">
        <v>183</v>
      </c>
      <c r="H71" t="s">
        <v>30</v>
      </c>
      <c r="I71" t="s">
        <v>30</v>
      </c>
      <c r="J71">
        <v>9</v>
      </c>
      <c r="K71">
        <v>8</v>
      </c>
      <c r="L71" t="s">
        <v>38</v>
      </c>
      <c r="M71" s="1">
        <v>44470</v>
      </c>
      <c r="N71" s="2">
        <v>40914</v>
      </c>
      <c r="O71" s="2">
        <v>42515</v>
      </c>
      <c r="P71">
        <v>663</v>
      </c>
      <c r="Q71">
        <v>663</v>
      </c>
      <c r="R71">
        <v>8002</v>
      </c>
      <c r="S71" t="s">
        <v>32</v>
      </c>
      <c r="T71" t="b">
        <v>0</v>
      </c>
      <c r="V71">
        <v>3202.96</v>
      </c>
      <c r="Z71" t="b">
        <v>1</v>
      </c>
      <c r="AC71" t="b">
        <v>0</v>
      </c>
    </row>
    <row r="72" spans="1:29" x14ac:dyDescent="0.2">
      <c r="A72">
        <v>355338810</v>
      </c>
      <c r="B72">
        <v>355338810</v>
      </c>
      <c r="C72">
        <v>50000</v>
      </c>
      <c r="D72">
        <v>21442.18</v>
      </c>
      <c r="E72" s="3" t="s">
        <v>355</v>
      </c>
      <c r="F72">
        <v>82.35</v>
      </c>
      <c r="G72" t="s">
        <v>356</v>
      </c>
      <c r="H72" t="s">
        <v>30</v>
      </c>
      <c r="I72" t="s">
        <v>30</v>
      </c>
      <c r="J72">
        <v>2</v>
      </c>
      <c r="K72">
        <v>1</v>
      </c>
      <c r="L72" t="s">
        <v>31</v>
      </c>
      <c r="M72" s="1">
        <v>45627</v>
      </c>
      <c r="N72" s="2">
        <v>39833</v>
      </c>
      <c r="O72" s="2">
        <v>39833</v>
      </c>
      <c r="P72">
        <v>146</v>
      </c>
      <c r="Q72">
        <v>146</v>
      </c>
      <c r="R72">
        <v>2608</v>
      </c>
      <c r="S72" t="s">
        <v>32</v>
      </c>
      <c r="T72" t="b">
        <v>0</v>
      </c>
      <c r="V72">
        <v>28557.82</v>
      </c>
      <c r="Z72" t="b">
        <v>1</v>
      </c>
      <c r="AC72" t="b">
        <v>0</v>
      </c>
    </row>
    <row r="73" spans="1:29" x14ac:dyDescent="0.2">
      <c r="A73">
        <v>450875656</v>
      </c>
      <c r="B73">
        <v>450875656</v>
      </c>
      <c r="C73">
        <v>20000</v>
      </c>
      <c r="D73">
        <v>11963.92</v>
      </c>
      <c r="E73" s="3" t="s">
        <v>357</v>
      </c>
      <c r="F73">
        <v>357.48</v>
      </c>
      <c r="G73" t="s">
        <v>231</v>
      </c>
      <c r="H73" t="s">
        <v>30</v>
      </c>
      <c r="I73" t="s">
        <v>30</v>
      </c>
      <c r="J73">
        <v>2</v>
      </c>
      <c r="K73">
        <v>1</v>
      </c>
      <c r="L73" t="s">
        <v>61</v>
      </c>
      <c r="M73" s="1">
        <v>46266</v>
      </c>
      <c r="N73" s="2">
        <v>41529</v>
      </c>
      <c r="O73" s="2">
        <v>41529</v>
      </c>
      <c r="P73">
        <v>889</v>
      </c>
      <c r="Q73">
        <v>889</v>
      </c>
      <c r="R73">
        <v>9127</v>
      </c>
      <c r="S73" t="s">
        <v>32</v>
      </c>
      <c r="T73" t="b">
        <v>0</v>
      </c>
      <c r="V73">
        <v>8036.08</v>
      </c>
      <c r="Z73" t="b">
        <v>1</v>
      </c>
      <c r="AC73" t="b">
        <v>0</v>
      </c>
    </row>
    <row r="74" spans="1:29" x14ac:dyDescent="0.2">
      <c r="A74">
        <v>914905284</v>
      </c>
      <c r="B74">
        <v>914905284</v>
      </c>
      <c r="C74">
        <v>500</v>
      </c>
      <c r="D74">
        <v>353.55</v>
      </c>
      <c r="E74" s="3" t="s">
        <v>358</v>
      </c>
      <c r="F74">
        <v>295.57</v>
      </c>
      <c r="G74" t="s">
        <v>359</v>
      </c>
      <c r="H74" t="s">
        <v>30</v>
      </c>
      <c r="I74" t="s">
        <v>30</v>
      </c>
      <c r="J74">
        <v>9</v>
      </c>
      <c r="K74">
        <v>1</v>
      </c>
      <c r="L74" t="s">
        <v>34</v>
      </c>
      <c r="M74" s="1">
        <v>45992</v>
      </c>
      <c r="N74" s="2">
        <v>41003</v>
      </c>
      <c r="O74" s="2">
        <v>41003</v>
      </c>
      <c r="P74">
        <v>791</v>
      </c>
      <c r="Q74">
        <v>791</v>
      </c>
      <c r="R74">
        <v>2161</v>
      </c>
      <c r="S74" t="s">
        <v>32</v>
      </c>
      <c r="T74" t="b">
        <v>0</v>
      </c>
      <c r="V74">
        <v>146.44999999999999</v>
      </c>
      <c r="Z74" t="b">
        <v>1</v>
      </c>
      <c r="AC74" t="b">
        <v>0</v>
      </c>
    </row>
    <row r="75" spans="1:29" x14ac:dyDescent="0.2">
      <c r="A75">
        <v>948809269</v>
      </c>
      <c r="B75">
        <v>948809269</v>
      </c>
      <c r="C75">
        <v>7500</v>
      </c>
      <c r="D75">
        <v>5323.07</v>
      </c>
      <c r="E75" s="3" t="s">
        <v>360</v>
      </c>
      <c r="F75">
        <v>41.92</v>
      </c>
      <c r="G75" t="s">
        <v>74</v>
      </c>
      <c r="H75" t="s">
        <v>30</v>
      </c>
      <c r="I75" t="s">
        <v>30</v>
      </c>
      <c r="J75">
        <v>9</v>
      </c>
      <c r="K75">
        <v>1</v>
      </c>
      <c r="L75" t="s">
        <v>63</v>
      </c>
      <c r="M75" s="1">
        <v>43952</v>
      </c>
      <c r="N75" s="2">
        <v>41670</v>
      </c>
      <c r="O75" s="2">
        <v>41670</v>
      </c>
      <c r="P75">
        <v>966</v>
      </c>
      <c r="Q75">
        <v>966</v>
      </c>
      <c r="R75">
        <v>2035</v>
      </c>
      <c r="S75" t="s">
        <v>32</v>
      </c>
      <c r="T75" t="b">
        <v>0</v>
      </c>
      <c r="V75">
        <v>2176.9299999999998</v>
      </c>
      <c r="Z75" t="b">
        <v>0</v>
      </c>
      <c r="AC75" t="b">
        <v>0</v>
      </c>
    </row>
    <row r="76" spans="1:29" x14ac:dyDescent="0.2">
      <c r="A76">
        <v>490492913</v>
      </c>
      <c r="B76">
        <v>490492913</v>
      </c>
      <c r="C76">
        <v>5000</v>
      </c>
      <c r="D76">
        <v>4665.74</v>
      </c>
      <c r="E76" s="3" t="s">
        <v>361</v>
      </c>
      <c r="F76">
        <v>81.900000000000006</v>
      </c>
      <c r="G76" t="s">
        <v>149</v>
      </c>
      <c r="H76" t="s">
        <v>30</v>
      </c>
      <c r="I76" t="s">
        <v>30</v>
      </c>
      <c r="J76">
        <v>5</v>
      </c>
      <c r="K76">
        <v>1</v>
      </c>
      <c r="L76" t="s">
        <v>63</v>
      </c>
      <c r="M76" s="1">
        <v>44593</v>
      </c>
      <c r="N76" s="2">
        <v>41420</v>
      </c>
      <c r="O76" s="2">
        <v>41420</v>
      </c>
      <c r="P76">
        <v>360</v>
      </c>
      <c r="Q76">
        <v>360</v>
      </c>
      <c r="R76">
        <v>0</v>
      </c>
      <c r="S76" t="s">
        <v>32</v>
      </c>
      <c r="T76" t="b">
        <v>0</v>
      </c>
      <c r="V76">
        <v>334.26</v>
      </c>
      <c r="Z76" t="b">
        <v>0</v>
      </c>
      <c r="AC76" t="b">
        <v>0</v>
      </c>
    </row>
    <row r="77" spans="1:29" x14ac:dyDescent="0.2">
      <c r="A77">
        <v>997379599</v>
      </c>
      <c r="B77">
        <v>997379599</v>
      </c>
      <c r="C77">
        <v>5000</v>
      </c>
      <c r="D77">
        <v>605.99</v>
      </c>
      <c r="E77" s="3" t="s">
        <v>362</v>
      </c>
      <c r="F77">
        <v>110.42</v>
      </c>
      <c r="G77" t="s">
        <v>74</v>
      </c>
      <c r="H77" t="s">
        <v>30</v>
      </c>
      <c r="I77" t="s">
        <v>30</v>
      </c>
      <c r="J77">
        <v>5</v>
      </c>
      <c r="K77">
        <v>1</v>
      </c>
      <c r="L77" t="s">
        <v>63</v>
      </c>
      <c r="M77" s="1">
        <v>43862</v>
      </c>
      <c r="N77" s="2">
        <v>40944</v>
      </c>
      <c r="O77" s="2">
        <v>42372</v>
      </c>
      <c r="P77">
        <v>794</v>
      </c>
      <c r="Q77">
        <v>794</v>
      </c>
      <c r="R77">
        <v>7341</v>
      </c>
      <c r="S77" t="s">
        <v>32</v>
      </c>
      <c r="T77" t="b">
        <v>0</v>
      </c>
      <c r="V77">
        <v>4394.01</v>
      </c>
      <c r="Z77" t="b">
        <v>0</v>
      </c>
      <c r="AC77" t="b">
        <v>0</v>
      </c>
    </row>
    <row r="78" spans="1:29" x14ac:dyDescent="0.2">
      <c r="A78">
        <v>663657085</v>
      </c>
      <c r="B78">
        <v>663657085</v>
      </c>
      <c r="C78">
        <v>1000</v>
      </c>
      <c r="D78">
        <v>492.3</v>
      </c>
      <c r="E78" s="3" t="s">
        <v>363</v>
      </c>
      <c r="F78">
        <v>127.7</v>
      </c>
      <c r="G78" t="s">
        <v>41</v>
      </c>
      <c r="H78" t="s">
        <v>30</v>
      </c>
      <c r="I78" t="s">
        <v>30</v>
      </c>
      <c r="J78">
        <v>5</v>
      </c>
      <c r="K78">
        <v>1</v>
      </c>
      <c r="L78" t="s">
        <v>42</v>
      </c>
      <c r="M78" s="1">
        <v>46844</v>
      </c>
      <c r="N78" s="2">
        <v>42053</v>
      </c>
      <c r="O78" s="2">
        <v>42053</v>
      </c>
      <c r="P78">
        <v>195</v>
      </c>
      <c r="Q78">
        <v>195</v>
      </c>
      <c r="R78">
        <v>8669</v>
      </c>
      <c r="S78" t="s">
        <v>32</v>
      </c>
      <c r="T78" t="b">
        <v>0</v>
      </c>
      <c r="V78">
        <v>507.7</v>
      </c>
      <c r="Z78" t="b">
        <v>0</v>
      </c>
      <c r="AC78" t="b">
        <v>0</v>
      </c>
    </row>
    <row r="79" spans="1:29" x14ac:dyDescent="0.2">
      <c r="A79">
        <v>625327575</v>
      </c>
      <c r="B79">
        <v>625327575</v>
      </c>
      <c r="C79">
        <v>5000</v>
      </c>
      <c r="D79">
        <v>4560.91</v>
      </c>
      <c r="E79" s="3" t="s">
        <v>364</v>
      </c>
      <c r="F79">
        <v>112.53</v>
      </c>
      <c r="G79" t="s">
        <v>158</v>
      </c>
      <c r="H79" t="s">
        <v>30</v>
      </c>
      <c r="I79" t="s">
        <v>30</v>
      </c>
      <c r="J79">
        <v>5</v>
      </c>
      <c r="K79">
        <v>1</v>
      </c>
      <c r="L79" t="s">
        <v>61</v>
      </c>
      <c r="M79" s="1">
        <v>45231</v>
      </c>
      <c r="N79" s="2">
        <v>41405</v>
      </c>
      <c r="O79" s="2">
        <v>41405</v>
      </c>
      <c r="P79">
        <v>522</v>
      </c>
      <c r="Q79">
        <v>522</v>
      </c>
      <c r="R79">
        <v>2199</v>
      </c>
      <c r="S79" t="s">
        <v>32</v>
      </c>
      <c r="T79" t="b">
        <v>0</v>
      </c>
      <c r="V79">
        <v>439.09</v>
      </c>
      <c r="Z79" t="b">
        <v>0</v>
      </c>
      <c r="AC79" t="b">
        <v>0</v>
      </c>
    </row>
    <row r="80" spans="1:29" x14ac:dyDescent="0.2">
      <c r="A80">
        <v>318001076</v>
      </c>
      <c r="B80">
        <v>318001076</v>
      </c>
      <c r="C80">
        <v>50000</v>
      </c>
      <c r="D80">
        <v>11067.57</v>
      </c>
      <c r="E80" s="3" t="s">
        <v>365</v>
      </c>
      <c r="F80">
        <v>60.47</v>
      </c>
      <c r="G80" t="s">
        <v>58</v>
      </c>
      <c r="H80" t="s">
        <v>30</v>
      </c>
      <c r="I80" t="s">
        <v>30</v>
      </c>
      <c r="J80">
        <v>2</v>
      </c>
      <c r="K80">
        <v>1</v>
      </c>
      <c r="L80" t="s">
        <v>36</v>
      </c>
      <c r="M80" s="1">
        <v>45536</v>
      </c>
      <c r="N80" s="2">
        <v>42349</v>
      </c>
      <c r="O80" s="2">
        <v>42599</v>
      </c>
      <c r="P80">
        <v>633</v>
      </c>
      <c r="Q80">
        <v>633</v>
      </c>
      <c r="R80">
        <v>1789</v>
      </c>
      <c r="S80" t="s">
        <v>32</v>
      </c>
      <c r="T80" t="b">
        <v>0</v>
      </c>
      <c r="V80">
        <v>38932.43</v>
      </c>
      <c r="Z80" t="b">
        <v>0</v>
      </c>
      <c r="AC80" t="b">
        <v>0</v>
      </c>
    </row>
    <row r="81" spans="1:29" x14ac:dyDescent="0.2">
      <c r="A81">
        <v>917216469</v>
      </c>
      <c r="B81">
        <v>917216469</v>
      </c>
      <c r="C81">
        <v>15000</v>
      </c>
      <c r="D81">
        <v>1951.68</v>
      </c>
      <c r="E81" s="3" t="s">
        <v>366</v>
      </c>
      <c r="F81">
        <v>389.45</v>
      </c>
      <c r="G81" t="s">
        <v>172</v>
      </c>
      <c r="H81" t="s">
        <v>30</v>
      </c>
      <c r="I81" t="s">
        <v>30</v>
      </c>
      <c r="J81">
        <v>9</v>
      </c>
      <c r="K81">
        <v>1</v>
      </c>
      <c r="L81" t="s">
        <v>47</v>
      </c>
      <c r="M81" s="1">
        <v>43770</v>
      </c>
      <c r="N81" s="2">
        <v>41900</v>
      </c>
      <c r="O81" s="2">
        <v>41900</v>
      </c>
      <c r="P81">
        <v>251</v>
      </c>
      <c r="Q81">
        <v>251</v>
      </c>
      <c r="R81">
        <v>4514</v>
      </c>
      <c r="S81" t="s">
        <v>32</v>
      </c>
      <c r="T81" t="b">
        <v>1</v>
      </c>
      <c r="V81">
        <v>13048.32</v>
      </c>
      <c r="Z81" t="b">
        <v>1</v>
      </c>
      <c r="AC81" t="b">
        <v>0</v>
      </c>
    </row>
    <row r="82" spans="1:29" x14ac:dyDescent="0.2">
      <c r="A82">
        <v>712978513</v>
      </c>
      <c r="B82">
        <v>712978513</v>
      </c>
      <c r="C82">
        <v>5000</v>
      </c>
      <c r="D82">
        <v>991.2</v>
      </c>
      <c r="E82" s="3" t="s">
        <v>367</v>
      </c>
      <c r="F82">
        <v>16.29</v>
      </c>
      <c r="G82" t="s">
        <v>64</v>
      </c>
      <c r="H82" t="s">
        <v>30</v>
      </c>
      <c r="I82" t="s">
        <v>30</v>
      </c>
      <c r="J82">
        <v>9</v>
      </c>
      <c r="K82">
        <v>1</v>
      </c>
      <c r="L82" t="s">
        <v>36</v>
      </c>
      <c r="M82" s="1">
        <v>46874</v>
      </c>
      <c r="N82" s="2">
        <v>42060</v>
      </c>
      <c r="O82" s="2">
        <v>42507</v>
      </c>
      <c r="P82">
        <v>609</v>
      </c>
      <c r="Q82">
        <v>609</v>
      </c>
      <c r="R82">
        <v>1867</v>
      </c>
      <c r="S82" t="s">
        <v>69</v>
      </c>
      <c r="T82" t="b">
        <v>0</v>
      </c>
      <c r="V82">
        <v>4008.8</v>
      </c>
      <c r="Z82" t="b">
        <v>0</v>
      </c>
      <c r="AC82" t="b">
        <v>0</v>
      </c>
    </row>
    <row r="83" spans="1:29" x14ac:dyDescent="0.2">
      <c r="A83">
        <v>537052791</v>
      </c>
      <c r="B83">
        <v>537052791</v>
      </c>
      <c r="C83">
        <v>5000</v>
      </c>
      <c r="D83">
        <v>3190.3</v>
      </c>
      <c r="E83" s="3" t="s">
        <v>368</v>
      </c>
      <c r="F83">
        <v>377.51</v>
      </c>
      <c r="G83" t="s">
        <v>51</v>
      </c>
      <c r="H83" t="s">
        <v>30</v>
      </c>
      <c r="I83" t="s">
        <v>30</v>
      </c>
      <c r="J83">
        <v>5</v>
      </c>
      <c r="K83">
        <v>1</v>
      </c>
      <c r="L83" t="s">
        <v>36</v>
      </c>
      <c r="M83" s="1">
        <v>44743</v>
      </c>
      <c r="N83" s="2">
        <v>41244</v>
      </c>
      <c r="O83" s="2">
        <v>42564</v>
      </c>
      <c r="P83">
        <v>365</v>
      </c>
      <c r="Q83">
        <v>365</v>
      </c>
      <c r="R83">
        <v>4329</v>
      </c>
      <c r="S83" t="s">
        <v>32</v>
      </c>
      <c r="T83" t="b">
        <v>0</v>
      </c>
      <c r="V83">
        <v>1809.7</v>
      </c>
      <c r="Z83" t="b">
        <v>0</v>
      </c>
      <c r="AC83" t="b">
        <v>0</v>
      </c>
    </row>
    <row r="84" spans="1:29" x14ac:dyDescent="0.2">
      <c r="A84">
        <v>515924491</v>
      </c>
      <c r="B84">
        <v>515924491</v>
      </c>
      <c r="C84">
        <v>15000</v>
      </c>
      <c r="D84">
        <v>5636.28</v>
      </c>
      <c r="E84" s="3" t="s">
        <v>369</v>
      </c>
      <c r="F84">
        <v>242.13</v>
      </c>
      <c r="G84" t="s">
        <v>178</v>
      </c>
      <c r="H84" t="s">
        <v>30</v>
      </c>
      <c r="I84" t="s">
        <v>30</v>
      </c>
      <c r="J84">
        <v>5</v>
      </c>
      <c r="K84">
        <v>1</v>
      </c>
      <c r="L84" t="s">
        <v>73</v>
      </c>
      <c r="M84" s="1">
        <v>45017</v>
      </c>
      <c r="N84" s="2">
        <v>41485</v>
      </c>
      <c r="O84" s="2">
        <v>42677</v>
      </c>
      <c r="P84">
        <v>108</v>
      </c>
      <c r="Q84">
        <v>108</v>
      </c>
      <c r="R84">
        <v>2984</v>
      </c>
      <c r="S84" t="s">
        <v>32</v>
      </c>
      <c r="T84" t="b">
        <v>0</v>
      </c>
      <c r="V84">
        <v>9363.7199999999993</v>
      </c>
      <c r="Z84" t="b">
        <v>0</v>
      </c>
      <c r="AC84" t="b">
        <v>0</v>
      </c>
    </row>
    <row r="85" spans="1:29" x14ac:dyDescent="0.2">
      <c r="A85">
        <v>857459062</v>
      </c>
      <c r="B85">
        <v>857459062</v>
      </c>
      <c r="C85">
        <v>7500</v>
      </c>
      <c r="D85">
        <v>7105.96</v>
      </c>
      <c r="E85" s="3" t="s">
        <v>370</v>
      </c>
      <c r="F85">
        <v>187.55</v>
      </c>
      <c r="G85" t="s">
        <v>35</v>
      </c>
      <c r="H85" t="s">
        <v>30</v>
      </c>
      <c r="I85" t="s">
        <v>30</v>
      </c>
      <c r="J85">
        <v>9</v>
      </c>
      <c r="K85">
        <v>8</v>
      </c>
      <c r="L85" t="s">
        <v>36</v>
      </c>
      <c r="M85" s="1">
        <v>45323</v>
      </c>
      <c r="N85" s="2">
        <v>41753</v>
      </c>
      <c r="O85" s="2">
        <v>41753</v>
      </c>
      <c r="P85">
        <v>231</v>
      </c>
      <c r="Q85">
        <v>231</v>
      </c>
      <c r="R85">
        <v>923</v>
      </c>
      <c r="S85" t="s">
        <v>32</v>
      </c>
      <c r="T85" t="b">
        <v>0</v>
      </c>
      <c r="V85">
        <v>394.04</v>
      </c>
      <c r="Z85" t="b">
        <v>0</v>
      </c>
      <c r="AC85" t="b">
        <v>0</v>
      </c>
    </row>
    <row r="86" spans="1:29" x14ac:dyDescent="0.2">
      <c r="A86">
        <v>979187005</v>
      </c>
      <c r="B86">
        <v>979187005</v>
      </c>
      <c r="C86">
        <v>5000</v>
      </c>
      <c r="D86">
        <v>2317.67</v>
      </c>
      <c r="E86" s="3" t="s">
        <v>371</v>
      </c>
      <c r="F86">
        <v>1.06</v>
      </c>
      <c r="G86" t="s">
        <v>41</v>
      </c>
      <c r="H86" t="s">
        <v>30</v>
      </c>
      <c r="I86" t="s">
        <v>30</v>
      </c>
      <c r="J86">
        <v>5</v>
      </c>
      <c r="K86">
        <v>1</v>
      </c>
      <c r="L86" t="s">
        <v>42</v>
      </c>
      <c r="M86" s="1">
        <v>44501</v>
      </c>
      <c r="N86" s="2">
        <v>42079</v>
      </c>
      <c r="O86" s="2">
        <v>42573</v>
      </c>
      <c r="P86">
        <v>741</v>
      </c>
      <c r="Q86">
        <v>741</v>
      </c>
      <c r="R86">
        <v>2315</v>
      </c>
      <c r="S86" t="s">
        <v>69</v>
      </c>
      <c r="T86" t="b">
        <v>0</v>
      </c>
      <c r="V86">
        <v>2682.33</v>
      </c>
      <c r="Z86" t="b">
        <v>0</v>
      </c>
      <c r="AC86" t="b">
        <v>0</v>
      </c>
    </row>
    <row r="87" spans="1:29" x14ac:dyDescent="0.2">
      <c r="A87">
        <v>128312501</v>
      </c>
      <c r="B87">
        <v>128312501</v>
      </c>
      <c r="C87">
        <v>15000</v>
      </c>
      <c r="D87">
        <v>8668.8700000000008</v>
      </c>
      <c r="E87" s="3" t="s">
        <v>372</v>
      </c>
      <c r="F87">
        <v>189.87</v>
      </c>
      <c r="G87" t="s">
        <v>373</v>
      </c>
      <c r="H87" t="s">
        <v>30</v>
      </c>
      <c r="I87" t="s">
        <v>30</v>
      </c>
      <c r="J87">
        <v>9</v>
      </c>
      <c r="K87">
        <v>1</v>
      </c>
      <c r="L87" t="s">
        <v>31</v>
      </c>
      <c r="M87" s="1">
        <v>45474</v>
      </c>
      <c r="N87" s="2">
        <v>42182</v>
      </c>
      <c r="O87" s="2">
        <v>42182</v>
      </c>
      <c r="P87">
        <v>435</v>
      </c>
      <c r="Q87">
        <v>435</v>
      </c>
      <c r="R87">
        <v>1194</v>
      </c>
      <c r="S87" t="s">
        <v>32</v>
      </c>
      <c r="T87" t="b">
        <v>0</v>
      </c>
      <c r="V87">
        <v>6331.13</v>
      </c>
      <c r="Z87" t="b">
        <v>1</v>
      </c>
      <c r="AC87" t="b">
        <v>0</v>
      </c>
    </row>
    <row r="88" spans="1:29" x14ac:dyDescent="0.2">
      <c r="A88">
        <v>888132996</v>
      </c>
      <c r="B88">
        <v>888132996</v>
      </c>
      <c r="C88">
        <v>7500</v>
      </c>
      <c r="D88">
        <v>1955.47</v>
      </c>
      <c r="E88" s="3" t="s">
        <v>374</v>
      </c>
      <c r="F88">
        <v>361.13</v>
      </c>
      <c r="G88" t="s">
        <v>375</v>
      </c>
      <c r="H88" t="s">
        <v>30</v>
      </c>
      <c r="I88" t="s">
        <v>30</v>
      </c>
      <c r="J88">
        <v>5</v>
      </c>
      <c r="K88">
        <v>1</v>
      </c>
      <c r="L88" t="s">
        <v>31</v>
      </c>
      <c r="M88" s="1">
        <v>46935</v>
      </c>
      <c r="N88" s="2">
        <v>39419</v>
      </c>
      <c r="O88" s="2">
        <v>39419</v>
      </c>
      <c r="P88">
        <v>209</v>
      </c>
      <c r="Q88">
        <v>229</v>
      </c>
      <c r="R88">
        <v>9403</v>
      </c>
      <c r="S88" t="s">
        <v>32</v>
      </c>
      <c r="T88" t="b">
        <v>0</v>
      </c>
      <c r="V88">
        <v>5544.53</v>
      </c>
      <c r="Z88" t="b">
        <v>1</v>
      </c>
      <c r="AC88" t="b">
        <v>0</v>
      </c>
    </row>
    <row r="89" spans="1:29" x14ac:dyDescent="0.2">
      <c r="A89">
        <v>792317293</v>
      </c>
      <c r="B89">
        <v>792317293</v>
      </c>
      <c r="C89">
        <v>5000</v>
      </c>
      <c r="D89">
        <v>890.41</v>
      </c>
      <c r="E89" s="3" t="s">
        <v>376</v>
      </c>
      <c r="F89">
        <v>84.1</v>
      </c>
      <c r="G89" t="s">
        <v>60</v>
      </c>
      <c r="H89" t="s">
        <v>30</v>
      </c>
      <c r="I89" t="s">
        <v>30</v>
      </c>
      <c r="J89">
        <v>9</v>
      </c>
      <c r="K89">
        <v>99</v>
      </c>
      <c r="L89" t="s">
        <v>61</v>
      </c>
      <c r="M89" s="1">
        <v>45597</v>
      </c>
      <c r="N89" s="2">
        <v>42144</v>
      </c>
      <c r="O89" s="2">
        <v>42715</v>
      </c>
      <c r="P89">
        <v>135</v>
      </c>
      <c r="Q89">
        <v>135</v>
      </c>
      <c r="R89">
        <v>3866</v>
      </c>
      <c r="S89" t="s">
        <v>32</v>
      </c>
      <c r="T89" t="b">
        <v>0</v>
      </c>
      <c r="V89">
        <v>4109.59</v>
      </c>
      <c r="Z89" t="b">
        <v>1</v>
      </c>
      <c r="AC89" t="b">
        <v>0</v>
      </c>
    </row>
    <row r="90" spans="1:29" x14ac:dyDescent="0.2">
      <c r="A90">
        <v>206424084</v>
      </c>
      <c r="B90">
        <v>206424084</v>
      </c>
      <c r="C90">
        <v>2500</v>
      </c>
      <c r="D90">
        <v>1616.97</v>
      </c>
      <c r="E90" s="3" t="s">
        <v>377</v>
      </c>
      <c r="F90">
        <v>61.47</v>
      </c>
      <c r="G90" t="s">
        <v>57</v>
      </c>
      <c r="H90" t="s">
        <v>30</v>
      </c>
      <c r="I90" t="s">
        <v>30</v>
      </c>
      <c r="J90">
        <v>5</v>
      </c>
      <c r="K90">
        <v>1</v>
      </c>
      <c r="L90" t="s">
        <v>42</v>
      </c>
      <c r="M90" s="1">
        <v>47757</v>
      </c>
      <c r="N90" s="2">
        <v>41860</v>
      </c>
      <c r="O90" s="2">
        <v>41860</v>
      </c>
      <c r="P90">
        <v>521</v>
      </c>
      <c r="Q90">
        <v>521</v>
      </c>
      <c r="R90">
        <v>9125</v>
      </c>
      <c r="S90" t="s">
        <v>32</v>
      </c>
      <c r="T90" t="b">
        <v>0</v>
      </c>
      <c r="V90">
        <v>883.03</v>
      </c>
      <c r="Z90" t="b">
        <v>0</v>
      </c>
      <c r="AC90" t="b">
        <v>0</v>
      </c>
    </row>
    <row r="91" spans="1:29" x14ac:dyDescent="0.2">
      <c r="A91">
        <v>495450284</v>
      </c>
      <c r="B91">
        <v>495450284</v>
      </c>
      <c r="C91">
        <v>5000</v>
      </c>
      <c r="D91">
        <v>1718.95</v>
      </c>
      <c r="E91" s="3" t="s">
        <v>378</v>
      </c>
      <c r="F91">
        <v>529.36</v>
      </c>
      <c r="G91" t="s">
        <v>241</v>
      </c>
      <c r="H91" t="s">
        <v>30</v>
      </c>
      <c r="I91" t="s">
        <v>30</v>
      </c>
      <c r="J91">
        <v>5</v>
      </c>
      <c r="K91">
        <v>8</v>
      </c>
      <c r="L91" t="s">
        <v>47</v>
      </c>
      <c r="M91" s="1">
        <v>45505</v>
      </c>
      <c r="N91" s="2">
        <v>42368</v>
      </c>
      <c r="O91" s="2">
        <v>42397</v>
      </c>
      <c r="P91">
        <v>738</v>
      </c>
      <c r="Q91">
        <v>738</v>
      </c>
      <c r="R91">
        <v>7234</v>
      </c>
      <c r="S91" t="s">
        <v>32</v>
      </c>
      <c r="T91" t="b">
        <v>0</v>
      </c>
      <c r="V91">
        <v>3281.05</v>
      </c>
      <c r="Z91" t="b">
        <v>1</v>
      </c>
      <c r="AC91" t="b">
        <v>0</v>
      </c>
    </row>
    <row r="92" spans="1:29" x14ac:dyDescent="0.2">
      <c r="A92">
        <v>284596749</v>
      </c>
      <c r="B92">
        <v>284596749</v>
      </c>
      <c r="C92">
        <v>250</v>
      </c>
      <c r="D92">
        <v>14.32</v>
      </c>
      <c r="E92" s="3" t="s">
        <v>379</v>
      </c>
      <c r="F92">
        <v>414.97</v>
      </c>
      <c r="G92" t="s">
        <v>52</v>
      </c>
      <c r="H92" t="s">
        <v>30</v>
      </c>
      <c r="I92" t="s">
        <v>30</v>
      </c>
      <c r="J92">
        <v>2</v>
      </c>
      <c r="K92">
        <v>8</v>
      </c>
      <c r="L92" t="s">
        <v>36</v>
      </c>
      <c r="M92" s="1">
        <v>48092</v>
      </c>
      <c r="N92" s="2">
        <v>42190</v>
      </c>
      <c r="O92" s="2">
        <v>42190</v>
      </c>
      <c r="P92">
        <v>625</v>
      </c>
      <c r="Q92">
        <v>625</v>
      </c>
      <c r="R92">
        <v>3681</v>
      </c>
      <c r="S92" t="s">
        <v>32</v>
      </c>
      <c r="T92" t="b">
        <v>0</v>
      </c>
      <c r="V92">
        <v>235.68</v>
      </c>
      <c r="Z92" t="b">
        <v>0</v>
      </c>
      <c r="AC92" t="b">
        <v>0</v>
      </c>
    </row>
    <row r="93" spans="1:29" x14ac:dyDescent="0.2">
      <c r="A93">
        <v>384536423</v>
      </c>
      <c r="B93">
        <v>384536423</v>
      </c>
      <c r="C93">
        <v>15000</v>
      </c>
      <c r="D93">
        <v>2360.2800000000002</v>
      </c>
      <c r="E93" s="3" t="s">
        <v>380</v>
      </c>
      <c r="F93">
        <v>8.3699999999999992</v>
      </c>
      <c r="G93" t="s">
        <v>53</v>
      </c>
      <c r="H93" t="s">
        <v>30</v>
      </c>
      <c r="I93" t="s">
        <v>30</v>
      </c>
      <c r="J93">
        <v>5</v>
      </c>
      <c r="K93">
        <v>1</v>
      </c>
      <c r="L93" t="s">
        <v>36</v>
      </c>
      <c r="M93" s="1">
        <v>45108</v>
      </c>
      <c r="N93" s="2">
        <v>42106</v>
      </c>
      <c r="O93" s="2">
        <v>42106</v>
      </c>
      <c r="P93">
        <v>250</v>
      </c>
      <c r="Q93">
        <v>250</v>
      </c>
      <c r="R93">
        <v>9509</v>
      </c>
      <c r="S93" t="s">
        <v>69</v>
      </c>
      <c r="T93" t="b">
        <v>0</v>
      </c>
      <c r="V93">
        <v>12639.72</v>
      </c>
      <c r="Z93" t="b">
        <v>0</v>
      </c>
      <c r="AC93" t="b">
        <v>0</v>
      </c>
    </row>
    <row r="94" spans="1:29" x14ac:dyDescent="0.2">
      <c r="A94">
        <v>768143160</v>
      </c>
      <c r="B94">
        <v>768143160</v>
      </c>
      <c r="C94">
        <v>10000</v>
      </c>
      <c r="D94">
        <v>9002.02</v>
      </c>
      <c r="E94" s="3" t="s">
        <v>381</v>
      </c>
      <c r="F94">
        <v>8.39</v>
      </c>
      <c r="G94" t="s">
        <v>95</v>
      </c>
      <c r="H94" t="s">
        <v>30</v>
      </c>
      <c r="I94" t="s">
        <v>30</v>
      </c>
      <c r="J94">
        <v>9</v>
      </c>
      <c r="K94">
        <v>1</v>
      </c>
      <c r="L94" t="s">
        <v>96</v>
      </c>
      <c r="M94" s="1">
        <v>46419</v>
      </c>
      <c r="N94" s="2">
        <v>42355</v>
      </c>
      <c r="O94" s="2">
        <v>42355</v>
      </c>
      <c r="P94">
        <v>230</v>
      </c>
      <c r="Q94">
        <v>230</v>
      </c>
      <c r="R94">
        <v>2051</v>
      </c>
      <c r="S94" t="s">
        <v>32</v>
      </c>
      <c r="T94" t="b">
        <v>0</v>
      </c>
      <c r="V94">
        <v>997.98</v>
      </c>
      <c r="Z94" t="b">
        <v>0</v>
      </c>
      <c r="AC94" t="b">
        <v>0</v>
      </c>
    </row>
    <row r="95" spans="1:29" x14ac:dyDescent="0.2">
      <c r="A95">
        <v>351357592</v>
      </c>
      <c r="B95">
        <v>351357592</v>
      </c>
      <c r="C95">
        <v>2500</v>
      </c>
      <c r="D95">
        <v>2229.11</v>
      </c>
      <c r="E95" s="3" t="s">
        <v>382</v>
      </c>
      <c r="F95">
        <v>72.099999999999994</v>
      </c>
      <c r="G95" t="s">
        <v>106</v>
      </c>
      <c r="H95" t="s">
        <v>30</v>
      </c>
      <c r="I95" t="s">
        <v>30</v>
      </c>
      <c r="J95">
        <v>5</v>
      </c>
      <c r="K95">
        <v>1</v>
      </c>
      <c r="L95" t="s">
        <v>36</v>
      </c>
      <c r="M95" s="1">
        <v>46753</v>
      </c>
      <c r="N95" s="2">
        <v>41617</v>
      </c>
      <c r="O95" s="2">
        <v>41617</v>
      </c>
      <c r="P95">
        <v>964</v>
      </c>
      <c r="Q95">
        <v>964</v>
      </c>
      <c r="R95">
        <v>5206</v>
      </c>
      <c r="S95" t="s">
        <v>32</v>
      </c>
      <c r="T95" t="b">
        <v>0</v>
      </c>
      <c r="V95">
        <v>270.89</v>
      </c>
      <c r="Z95" t="b">
        <v>0</v>
      </c>
      <c r="AC95" t="b">
        <v>0</v>
      </c>
    </row>
    <row r="96" spans="1:29" x14ac:dyDescent="0.2">
      <c r="A96">
        <v>552158878</v>
      </c>
      <c r="B96">
        <v>552158878</v>
      </c>
      <c r="C96">
        <v>5000</v>
      </c>
      <c r="D96">
        <v>2808.31</v>
      </c>
      <c r="E96" s="3" t="s">
        <v>383</v>
      </c>
      <c r="F96">
        <v>151.4</v>
      </c>
      <c r="G96" t="s">
        <v>77</v>
      </c>
      <c r="H96" t="s">
        <v>30</v>
      </c>
      <c r="I96" t="s">
        <v>30</v>
      </c>
      <c r="J96">
        <v>5</v>
      </c>
      <c r="K96">
        <v>1</v>
      </c>
      <c r="L96" t="s">
        <v>38</v>
      </c>
      <c r="M96" s="1">
        <v>43647</v>
      </c>
      <c r="N96" s="2">
        <v>41249</v>
      </c>
      <c r="O96" s="2">
        <v>41249</v>
      </c>
      <c r="P96">
        <v>783</v>
      </c>
      <c r="Q96">
        <v>783</v>
      </c>
      <c r="R96">
        <v>6512</v>
      </c>
      <c r="S96" t="s">
        <v>32</v>
      </c>
      <c r="T96" t="b">
        <v>0</v>
      </c>
      <c r="V96">
        <v>2191.69</v>
      </c>
      <c r="Z96" t="b">
        <v>1</v>
      </c>
      <c r="AC96" t="b">
        <v>0</v>
      </c>
    </row>
    <row r="97" spans="1:29" x14ac:dyDescent="0.2">
      <c r="A97">
        <v>903683647</v>
      </c>
      <c r="B97">
        <v>903683647</v>
      </c>
      <c r="C97">
        <v>10000</v>
      </c>
      <c r="D97">
        <v>1147.0999999999999</v>
      </c>
      <c r="E97" s="3" t="s">
        <v>384</v>
      </c>
      <c r="F97">
        <v>27.18</v>
      </c>
      <c r="G97" t="s">
        <v>57</v>
      </c>
      <c r="H97" t="s">
        <v>30</v>
      </c>
      <c r="I97" t="s">
        <v>30</v>
      </c>
      <c r="J97">
        <v>90</v>
      </c>
      <c r="K97">
        <v>1</v>
      </c>
      <c r="L97" t="s">
        <v>42</v>
      </c>
      <c r="M97" s="1">
        <v>45778</v>
      </c>
      <c r="N97" s="2">
        <v>40328</v>
      </c>
      <c r="O97" s="2">
        <v>40328</v>
      </c>
      <c r="P97">
        <v>891</v>
      </c>
      <c r="Q97">
        <v>891</v>
      </c>
      <c r="R97">
        <v>7280</v>
      </c>
      <c r="S97" t="s">
        <v>32</v>
      </c>
      <c r="T97" t="b">
        <v>0</v>
      </c>
      <c r="V97">
        <v>8852.9</v>
      </c>
      <c r="Z97" t="b">
        <v>0</v>
      </c>
      <c r="AC97" t="b">
        <v>0</v>
      </c>
    </row>
    <row r="98" spans="1:29" x14ac:dyDescent="0.2">
      <c r="A98">
        <v>772212779</v>
      </c>
      <c r="B98">
        <v>772212779</v>
      </c>
      <c r="C98">
        <v>250</v>
      </c>
      <c r="D98">
        <v>96.21</v>
      </c>
      <c r="E98" s="3" t="s">
        <v>385</v>
      </c>
      <c r="F98">
        <v>350.62</v>
      </c>
      <c r="G98" t="s">
        <v>386</v>
      </c>
      <c r="H98" t="s">
        <v>30</v>
      </c>
      <c r="I98" t="s">
        <v>30</v>
      </c>
      <c r="J98">
        <v>9</v>
      </c>
      <c r="K98">
        <v>1</v>
      </c>
      <c r="L98" t="s">
        <v>31</v>
      </c>
      <c r="M98" s="1">
        <v>46235</v>
      </c>
      <c r="N98" s="2">
        <v>42364</v>
      </c>
      <c r="O98" s="2">
        <v>42605</v>
      </c>
      <c r="P98">
        <v>324</v>
      </c>
      <c r="Q98">
        <v>324</v>
      </c>
      <c r="R98">
        <v>6432</v>
      </c>
      <c r="S98" t="s">
        <v>32</v>
      </c>
      <c r="T98" t="b">
        <v>0</v>
      </c>
      <c r="V98">
        <v>153.79</v>
      </c>
      <c r="Z98" t="b">
        <v>1</v>
      </c>
      <c r="AC98" t="b">
        <v>0</v>
      </c>
    </row>
    <row r="99" spans="1:29" x14ac:dyDescent="0.2">
      <c r="A99">
        <v>589642154</v>
      </c>
      <c r="B99">
        <v>589642154</v>
      </c>
      <c r="C99">
        <v>10000</v>
      </c>
      <c r="D99">
        <v>8821.77</v>
      </c>
      <c r="E99" s="3" t="s">
        <v>387</v>
      </c>
      <c r="F99">
        <v>56.13</v>
      </c>
      <c r="G99" t="s">
        <v>230</v>
      </c>
      <c r="H99" t="s">
        <v>30</v>
      </c>
      <c r="I99" t="s">
        <v>30</v>
      </c>
      <c r="J99">
        <v>5</v>
      </c>
      <c r="K99">
        <v>1</v>
      </c>
      <c r="L99" t="s">
        <v>34</v>
      </c>
      <c r="M99" s="1">
        <v>48153</v>
      </c>
      <c r="N99" s="2">
        <v>41957</v>
      </c>
      <c r="O99" s="2">
        <v>41957</v>
      </c>
      <c r="P99">
        <v>416</v>
      </c>
      <c r="Q99">
        <v>416</v>
      </c>
      <c r="R99">
        <v>1565</v>
      </c>
      <c r="S99" t="s">
        <v>32</v>
      </c>
      <c r="T99" t="b">
        <v>0</v>
      </c>
      <c r="V99">
        <v>1178.23</v>
      </c>
      <c r="Z99" t="b">
        <v>1</v>
      </c>
      <c r="AC99" t="b">
        <v>0</v>
      </c>
    </row>
    <row r="100" spans="1:29" x14ac:dyDescent="0.2">
      <c r="A100">
        <v>263336052</v>
      </c>
      <c r="B100">
        <v>263336052</v>
      </c>
      <c r="C100">
        <v>15000</v>
      </c>
      <c r="D100">
        <v>2821.71</v>
      </c>
      <c r="E100" s="3" t="s">
        <v>388</v>
      </c>
      <c r="F100">
        <v>157.62</v>
      </c>
      <c r="G100" t="s">
        <v>227</v>
      </c>
      <c r="H100" t="s">
        <v>30</v>
      </c>
      <c r="I100" t="s">
        <v>30</v>
      </c>
      <c r="J100">
        <v>2</v>
      </c>
      <c r="K100">
        <v>8</v>
      </c>
      <c r="L100" t="s">
        <v>47</v>
      </c>
      <c r="M100" s="1">
        <v>45689</v>
      </c>
      <c r="N100" s="2">
        <v>41885</v>
      </c>
      <c r="O100" s="2">
        <v>42489</v>
      </c>
      <c r="P100">
        <v>568</v>
      </c>
      <c r="Q100">
        <v>568</v>
      </c>
      <c r="R100">
        <v>195</v>
      </c>
      <c r="S100" t="s">
        <v>32</v>
      </c>
      <c r="T100" t="b">
        <v>0</v>
      </c>
      <c r="V100">
        <v>12178.29</v>
      </c>
      <c r="Z100" t="b">
        <v>1</v>
      </c>
      <c r="AC100" t="b">
        <v>0</v>
      </c>
    </row>
    <row r="101" spans="1:29" x14ac:dyDescent="0.2">
      <c r="A101">
        <v>662708837</v>
      </c>
      <c r="B101">
        <v>662708837</v>
      </c>
      <c r="C101">
        <v>250</v>
      </c>
      <c r="D101">
        <v>250</v>
      </c>
      <c r="E101" s="3" t="s">
        <v>389</v>
      </c>
      <c r="F101">
        <v>9.77</v>
      </c>
      <c r="G101" t="s">
        <v>84</v>
      </c>
      <c r="H101" t="s">
        <v>30</v>
      </c>
      <c r="I101" t="s">
        <v>30</v>
      </c>
      <c r="J101">
        <v>5</v>
      </c>
      <c r="K101">
        <v>1</v>
      </c>
      <c r="L101" t="s">
        <v>36</v>
      </c>
      <c r="M101" s="1">
        <v>46174</v>
      </c>
      <c r="N101" s="2">
        <v>42331</v>
      </c>
      <c r="O101" s="2">
        <v>42331</v>
      </c>
      <c r="P101">
        <v>795</v>
      </c>
      <c r="Q101">
        <v>795</v>
      </c>
      <c r="R101">
        <v>9202</v>
      </c>
      <c r="S101" t="s">
        <v>32</v>
      </c>
      <c r="T101" t="b">
        <v>0</v>
      </c>
      <c r="V101">
        <v>0</v>
      </c>
      <c r="Z101" t="b">
        <v>0</v>
      </c>
      <c r="AC101" t="b">
        <v>0</v>
      </c>
    </row>
    <row r="102" spans="1:29" x14ac:dyDescent="0.2">
      <c r="A102">
        <v>565116829</v>
      </c>
      <c r="B102">
        <v>565116829</v>
      </c>
      <c r="C102">
        <v>20000</v>
      </c>
      <c r="D102">
        <v>2933.81</v>
      </c>
      <c r="E102" s="3" t="s">
        <v>390</v>
      </c>
      <c r="F102">
        <v>30.93</v>
      </c>
      <c r="G102" t="s">
        <v>54</v>
      </c>
      <c r="H102" t="s">
        <v>30</v>
      </c>
      <c r="I102" t="s">
        <v>30</v>
      </c>
      <c r="J102">
        <v>2</v>
      </c>
      <c r="K102">
        <v>1</v>
      </c>
      <c r="L102" t="s">
        <v>36</v>
      </c>
      <c r="M102" s="1">
        <v>43405</v>
      </c>
      <c r="N102" s="2">
        <v>42076</v>
      </c>
      <c r="O102" s="2">
        <v>42499</v>
      </c>
      <c r="P102">
        <v>824</v>
      </c>
      <c r="Q102">
        <v>824</v>
      </c>
      <c r="R102">
        <v>5999</v>
      </c>
      <c r="S102" t="s">
        <v>32</v>
      </c>
      <c r="T102" t="b">
        <v>0</v>
      </c>
      <c r="V102">
        <v>17066.189999999999</v>
      </c>
      <c r="Z102" t="b">
        <v>0</v>
      </c>
      <c r="AC102" t="b">
        <v>0</v>
      </c>
    </row>
    <row r="103" spans="1:29" x14ac:dyDescent="0.2">
      <c r="A103">
        <v>814758228</v>
      </c>
      <c r="B103">
        <v>814758228</v>
      </c>
      <c r="C103">
        <v>1000</v>
      </c>
      <c r="D103">
        <v>929.48</v>
      </c>
      <c r="E103" s="3" t="s">
        <v>391</v>
      </c>
      <c r="F103">
        <v>52.13</v>
      </c>
      <c r="G103" t="s">
        <v>392</v>
      </c>
      <c r="H103" t="s">
        <v>30</v>
      </c>
      <c r="I103" t="s">
        <v>30</v>
      </c>
      <c r="J103">
        <v>2</v>
      </c>
      <c r="K103">
        <v>8</v>
      </c>
      <c r="L103" t="s">
        <v>73</v>
      </c>
      <c r="M103" s="1">
        <v>47331</v>
      </c>
      <c r="N103" s="2">
        <v>42368</v>
      </c>
      <c r="O103" s="2">
        <v>42368</v>
      </c>
      <c r="P103">
        <v>702</v>
      </c>
      <c r="Q103">
        <v>702</v>
      </c>
      <c r="R103">
        <v>5534</v>
      </c>
      <c r="S103" t="s">
        <v>32</v>
      </c>
      <c r="T103" t="b">
        <v>0</v>
      </c>
      <c r="V103">
        <v>70.52</v>
      </c>
      <c r="Z103" t="b">
        <v>1</v>
      </c>
      <c r="AC103" t="b">
        <v>0</v>
      </c>
    </row>
    <row r="104" spans="1:29" x14ac:dyDescent="0.2">
      <c r="A104">
        <v>874253282</v>
      </c>
      <c r="B104">
        <v>874253282</v>
      </c>
      <c r="C104">
        <v>10000</v>
      </c>
      <c r="D104">
        <v>10000</v>
      </c>
      <c r="E104" s="3" t="s">
        <v>393</v>
      </c>
      <c r="F104">
        <v>11.38</v>
      </c>
      <c r="G104" t="s">
        <v>136</v>
      </c>
      <c r="H104" t="s">
        <v>30</v>
      </c>
      <c r="I104" t="s">
        <v>30</v>
      </c>
      <c r="J104">
        <v>2</v>
      </c>
      <c r="K104">
        <v>1</v>
      </c>
      <c r="L104" t="s">
        <v>63</v>
      </c>
      <c r="M104" s="1">
        <v>46600</v>
      </c>
      <c r="N104" s="2">
        <v>41746</v>
      </c>
      <c r="O104" s="2">
        <v>41746</v>
      </c>
      <c r="P104">
        <v>457</v>
      </c>
      <c r="Q104">
        <v>457</v>
      </c>
      <c r="R104">
        <v>8956</v>
      </c>
      <c r="S104" t="s">
        <v>32</v>
      </c>
      <c r="T104" t="b">
        <v>0</v>
      </c>
      <c r="V104">
        <v>0</v>
      </c>
      <c r="Z104" t="b">
        <v>0</v>
      </c>
      <c r="AC104" t="b">
        <v>0</v>
      </c>
    </row>
    <row r="105" spans="1:29" x14ac:dyDescent="0.2">
      <c r="A105">
        <v>866366480</v>
      </c>
      <c r="B105">
        <v>866366480</v>
      </c>
      <c r="C105">
        <v>15000</v>
      </c>
      <c r="D105">
        <v>10841.47</v>
      </c>
      <c r="E105" s="3" t="s">
        <v>394</v>
      </c>
      <c r="F105">
        <v>47.64</v>
      </c>
      <c r="G105" t="s">
        <v>395</v>
      </c>
      <c r="H105" t="s">
        <v>30</v>
      </c>
      <c r="I105" t="s">
        <v>30</v>
      </c>
      <c r="J105">
        <v>2</v>
      </c>
      <c r="K105">
        <v>1</v>
      </c>
      <c r="L105" t="s">
        <v>71</v>
      </c>
      <c r="M105" s="1">
        <v>44743</v>
      </c>
      <c r="N105" s="2">
        <v>42025</v>
      </c>
      <c r="O105" s="2">
        <v>42025</v>
      </c>
      <c r="P105">
        <v>902</v>
      </c>
      <c r="Q105">
        <v>902</v>
      </c>
      <c r="R105">
        <v>6248</v>
      </c>
      <c r="S105" t="s">
        <v>32</v>
      </c>
      <c r="T105" t="b">
        <v>0</v>
      </c>
      <c r="V105">
        <v>4158.53</v>
      </c>
      <c r="Z105" t="b">
        <v>1</v>
      </c>
      <c r="AC105" t="b">
        <v>0</v>
      </c>
    </row>
    <row r="106" spans="1:29" x14ac:dyDescent="0.2">
      <c r="A106">
        <v>917216469</v>
      </c>
      <c r="B106">
        <v>917216469</v>
      </c>
      <c r="C106">
        <v>15000</v>
      </c>
      <c r="D106">
        <v>12578.26</v>
      </c>
      <c r="E106" s="3" t="s">
        <v>396</v>
      </c>
      <c r="F106">
        <v>57.72</v>
      </c>
      <c r="G106" t="s">
        <v>210</v>
      </c>
      <c r="H106" t="s">
        <v>30</v>
      </c>
      <c r="I106" t="s">
        <v>30</v>
      </c>
      <c r="J106">
        <v>9</v>
      </c>
      <c r="K106">
        <v>1</v>
      </c>
      <c r="L106" t="s">
        <v>47</v>
      </c>
      <c r="M106" s="1">
        <v>47665</v>
      </c>
      <c r="N106" s="2">
        <v>41900</v>
      </c>
      <c r="O106" s="2">
        <v>42583</v>
      </c>
      <c r="P106">
        <v>251</v>
      </c>
      <c r="Q106">
        <v>251</v>
      </c>
      <c r="R106">
        <v>4514</v>
      </c>
      <c r="S106" t="s">
        <v>32</v>
      </c>
      <c r="T106" t="b">
        <v>0</v>
      </c>
      <c r="V106">
        <v>2421.7399999999998</v>
      </c>
      <c r="Z106" t="b">
        <v>1</v>
      </c>
      <c r="AC106" t="b">
        <v>0</v>
      </c>
    </row>
    <row r="107" spans="1:29" x14ac:dyDescent="0.2">
      <c r="A107">
        <v>604114040</v>
      </c>
      <c r="B107">
        <v>604114040</v>
      </c>
      <c r="C107">
        <v>20000</v>
      </c>
      <c r="D107">
        <v>5584.3</v>
      </c>
      <c r="E107" s="3" t="s">
        <v>397</v>
      </c>
      <c r="F107">
        <v>0</v>
      </c>
      <c r="G107" t="s">
        <v>45</v>
      </c>
      <c r="H107" t="s">
        <v>30</v>
      </c>
      <c r="I107" t="s">
        <v>30</v>
      </c>
      <c r="J107">
        <v>90</v>
      </c>
      <c r="K107">
        <v>1</v>
      </c>
      <c r="L107" t="s">
        <v>36</v>
      </c>
      <c r="M107" s="1">
        <v>46844</v>
      </c>
      <c r="N107" s="2">
        <v>42056</v>
      </c>
      <c r="O107" s="2">
        <v>42450</v>
      </c>
      <c r="P107">
        <v>684</v>
      </c>
      <c r="Q107">
        <v>684</v>
      </c>
      <c r="R107">
        <v>0</v>
      </c>
      <c r="S107" t="s">
        <v>43</v>
      </c>
      <c r="T107" t="b">
        <v>0</v>
      </c>
      <c r="V107">
        <v>14415.7</v>
      </c>
      <c r="Z107" t="b">
        <v>0</v>
      </c>
      <c r="AC107" t="b">
        <v>0</v>
      </c>
    </row>
    <row r="108" spans="1:29" x14ac:dyDescent="0.2">
      <c r="A108">
        <v>591641726</v>
      </c>
      <c r="B108">
        <v>591641726</v>
      </c>
      <c r="C108">
        <v>500</v>
      </c>
      <c r="D108">
        <v>355.47</v>
      </c>
      <c r="E108" s="3" t="s">
        <v>398</v>
      </c>
      <c r="F108">
        <v>70.28</v>
      </c>
      <c r="G108" t="s">
        <v>41</v>
      </c>
      <c r="H108" t="s">
        <v>30</v>
      </c>
      <c r="I108" t="s">
        <v>30</v>
      </c>
      <c r="J108">
        <v>90</v>
      </c>
      <c r="K108">
        <v>1</v>
      </c>
      <c r="L108" t="s">
        <v>42</v>
      </c>
      <c r="M108" s="1">
        <v>44621</v>
      </c>
      <c r="N108" s="2">
        <v>41928</v>
      </c>
      <c r="O108" s="2">
        <v>41928</v>
      </c>
      <c r="P108">
        <v>962</v>
      </c>
      <c r="Q108">
        <v>962</v>
      </c>
      <c r="R108">
        <v>6120</v>
      </c>
      <c r="S108" t="s">
        <v>32</v>
      </c>
      <c r="T108" t="b">
        <v>0</v>
      </c>
      <c r="V108">
        <v>144.53</v>
      </c>
      <c r="Z108" t="b">
        <v>0</v>
      </c>
      <c r="AC108" t="b">
        <v>0</v>
      </c>
    </row>
    <row r="109" spans="1:29" x14ac:dyDescent="0.2">
      <c r="A109">
        <v>838085703</v>
      </c>
      <c r="B109">
        <v>838085703</v>
      </c>
      <c r="C109">
        <v>5000</v>
      </c>
      <c r="D109">
        <v>1518.69</v>
      </c>
      <c r="E109" s="3" t="s">
        <v>399</v>
      </c>
      <c r="F109">
        <v>612.77</v>
      </c>
      <c r="G109" t="s">
        <v>102</v>
      </c>
      <c r="H109" t="s">
        <v>30</v>
      </c>
      <c r="I109" t="s">
        <v>30</v>
      </c>
      <c r="J109">
        <v>5</v>
      </c>
      <c r="K109">
        <v>1</v>
      </c>
      <c r="L109" t="s">
        <v>38</v>
      </c>
      <c r="M109" s="1">
        <v>45352</v>
      </c>
      <c r="N109" s="2">
        <v>42271</v>
      </c>
      <c r="O109" s="2">
        <v>42271</v>
      </c>
      <c r="P109">
        <v>625</v>
      </c>
      <c r="Q109">
        <v>625</v>
      </c>
      <c r="R109">
        <v>4062</v>
      </c>
      <c r="S109" t="s">
        <v>32</v>
      </c>
      <c r="T109" t="b">
        <v>0</v>
      </c>
      <c r="V109">
        <v>3481.31</v>
      </c>
      <c r="Z109" t="b">
        <v>1</v>
      </c>
      <c r="AC109" t="b">
        <v>0</v>
      </c>
    </row>
    <row r="110" spans="1:29" x14ac:dyDescent="0.2">
      <c r="A110">
        <v>557412022</v>
      </c>
      <c r="B110">
        <v>557412022</v>
      </c>
      <c r="C110">
        <v>20000</v>
      </c>
      <c r="D110">
        <v>10889</v>
      </c>
      <c r="E110" s="3" t="s">
        <v>400</v>
      </c>
      <c r="F110">
        <v>32.94</v>
      </c>
      <c r="G110" t="s">
        <v>35</v>
      </c>
      <c r="H110" t="s">
        <v>30</v>
      </c>
      <c r="I110" t="s">
        <v>30</v>
      </c>
      <c r="J110">
        <v>9</v>
      </c>
      <c r="K110">
        <v>1</v>
      </c>
      <c r="L110" t="s">
        <v>36</v>
      </c>
      <c r="M110" s="1">
        <v>45962</v>
      </c>
      <c r="N110" s="2">
        <v>42309</v>
      </c>
      <c r="O110" s="2">
        <v>42309</v>
      </c>
      <c r="P110">
        <v>919</v>
      </c>
      <c r="Q110">
        <v>919</v>
      </c>
      <c r="R110">
        <v>6109</v>
      </c>
      <c r="S110" t="s">
        <v>32</v>
      </c>
      <c r="T110" t="b">
        <v>0</v>
      </c>
      <c r="V110">
        <v>9111</v>
      </c>
      <c r="Z110" t="b">
        <v>0</v>
      </c>
      <c r="AC110" t="b">
        <v>0</v>
      </c>
    </row>
    <row r="111" spans="1:29" x14ac:dyDescent="0.2">
      <c r="A111">
        <v>456044564</v>
      </c>
      <c r="B111">
        <v>456044564</v>
      </c>
      <c r="C111">
        <v>10000</v>
      </c>
      <c r="D111">
        <v>650.07000000000005</v>
      </c>
      <c r="E111" s="3" t="s">
        <v>401</v>
      </c>
      <c r="F111">
        <v>76.72</v>
      </c>
      <c r="G111" t="s">
        <v>235</v>
      </c>
      <c r="H111" t="s">
        <v>30</v>
      </c>
      <c r="I111" t="s">
        <v>30</v>
      </c>
      <c r="J111">
        <v>5</v>
      </c>
      <c r="K111">
        <v>8</v>
      </c>
      <c r="L111" t="s">
        <v>47</v>
      </c>
      <c r="M111" s="1">
        <v>44743</v>
      </c>
      <c r="N111" s="2">
        <v>41187</v>
      </c>
      <c r="O111" s="2">
        <v>42608</v>
      </c>
      <c r="P111">
        <v>746</v>
      </c>
      <c r="Q111">
        <v>746</v>
      </c>
      <c r="R111">
        <v>5658</v>
      </c>
      <c r="S111" t="s">
        <v>32</v>
      </c>
      <c r="T111" t="b">
        <v>0</v>
      </c>
      <c r="V111">
        <v>9349.93</v>
      </c>
      <c r="Z111" t="b">
        <v>1</v>
      </c>
      <c r="AC111" t="b">
        <v>0</v>
      </c>
    </row>
    <row r="112" spans="1:29" x14ac:dyDescent="0.2">
      <c r="A112">
        <v>170526539</v>
      </c>
      <c r="B112">
        <v>170526539</v>
      </c>
      <c r="C112">
        <v>7500</v>
      </c>
      <c r="D112">
        <v>792.39</v>
      </c>
      <c r="E112" s="3" t="s">
        <v>402</v>
      </c>
      <c r="F112">
        <v>48.37</v>
      </c>
      <c r="G112" t="s">
        <v>172</v>
      </c>
      <c r="H112" t="s">
        <v>30</v>
      </c>
      <c r="I112" t="s">
        <v>30</v>
      </c>
      <c r="J112">
        <v>2</v>
      </c>
      <c r="K112">
        <v>1</v>
      </c>
      <c r="L112" t="s">
        <v>47</v>
      </c>
      <c r="M112" s="1">
        <v>43313</v>
      </c>
      <c r="N112" s="2">
        <v>42181</v>
      </c>
      <c r="O112" s="2">
        <v>42181</v>
      </c>
      <c r="P112">
        <v>366</v>
      </c>
      <c r="Q112">
        <v>366</v>
      </c>
      <c r="R112">
        <v>8321</v>
      </c>
      <c r="S112" t="s">
        <v>32</v>
      </c>
      <c r="T112" t="b">
        <v>0</v>
      </c>
      <c r="V112">
        <v>6707.61</v>
      </c>
      <c r="Z112" t="b">
        <v>1</v>
      </c>
      <c r="AC112" t="b">
        <v>0</v>
      </c>
    </row>
    <row r="113" spans="1:29" x14ac:dyDescent="0.2">
      <c r="A113">
        <v>170526539</v>
      </c>
      <c r="B113">
        <v>170526539</v>
      </c>
      <c r="C113">
        <v>7500</v>
      </c>
      <c r="D113">
        <v>589.66</v>
      </c>
      <c r="E113" s="3" t="s">
        <v>403</v>
      </c>
      <c r="F113">
        <v>223.71</v>
      </c>
      <c r="G113" t="s">
        <v>404</v>
      </c>
      <c r="H113" t="s">
        <v>30</v>
      </c>
      <c r="I113" t="s">
        <v>30</v>
      </c>
      <c r="J113">
        <v>2</v>
      </c>
      <c r="K113">
        <v>1</v>
      </c>
      <c r="L113" t="s">
        <v>31</v>
      </c>
      <c r="M113" s="1">
        <v>46753</v>
      </c>
      <c r="N113" s="2">
        <v>42181</v>
      </c>
      <c r="O113" s="2">
        <v>42181</v>
      </c>
      <c r="P113">
        <v>366</v>
      </c>
      <c r="Q113">
        <v>366</v>
      </c>
      <c r="R113">
        <v>8321</v>
      </c>
      <c r="S113" t="s">
        <v>32</v>
      </c>
      <c r="T113" t="b">
        <v>0</v>
      </c>
      <c r="V113">
        <v>6910.34</v>
      </c>
      <c r="Z113" t="b">
        <v>1</v>
      </c>
      <c r="AC113" t="b">
        <v>0</v>
      </c>
    </row>
    <row r="114" spans="1:29" x14ac:dyDescent="0.2">
      <c r="A114">
        <v>248312608</v>
      </c>
      <c r="B114">
        <v>248312608</v>
      </c>
      <c r="C114">
        <v>7500</v>
      </c>
      <c r="D114">
        <v>6629.77</v>
      </c>
      <c r="E114" s="3" t="s">
        <v>405</v>
      </c>
      <c r="F114">
        <v>40.82</v>
      </c>
      <c r="G114" t="s">
        <v>406</v>
      </c>
      <c r="H114" t="s">
        <v>30</v>
      </c>
      <c r="I114" t="s">
        <v>30</v>
      </c>
      <c r="J114">
        <v>5</v>
      </c>
      <c r="K114">
        <v>1</v>
      </c>
      <c r="L114" t="s">
        <v>73</v>
      </c>
      <c r="M114" s="1">
        <v>47665</v>
      </c>
      <c r="N114" s="2">
        <v>41729</v>
      </c>
      <c r="O114" s="2">
        <v>41729</v>
      </c>
      <c r="P114">
        <v>333</v>
      </c>
      <c r="Q114">
        <v>333</v>
      </c>
      <c r="R114">
        <v>4385</v>
      </c>
      <c r="S114" t="s">
        <v>32</v>
      </c>
      <c r="T114" t="b">
        <v>0</v>
      </c>
      <c r="V114">
        <v>870.23</v>
      </c>
      <c r="Z114" t="b">
        <v>1</v>
      </c>
      <c r="AC114" t="b">
        <v>0</v>
      </c>
    </row>
    <row r="115" spans="1:29" x14ac:dyDescent="0.2">
      <c r="A115">
        <v>918205645</v>
      </c>
      <c r="B115">
        <v>918205645</v>
      </c>
      <c r="C115">
        <v>500</v>
      </c>
      <c r="D115">
        <v>221.11</v>
      </c>
      <c r="E115" s="3" t="s">
        <v>407</v>
      </c>
      <c r="F115">
        <v>76.36</v>
      </c>
      <c r="G115" t="s">
        <v>260</v>
      </c>
      <c r="H115" t="s">
        <v>30</v>
      </c>
      <c r="I115" t="s">
        <v>30</v>
      </c>
      <c r="J115">
        <v>5</v>
      </c>
      <c r="K115">
        <v>1</v>
      </c>
      <c r="L115" t="s">
        <v>31</v>
      </c>
      <c r="M115" s="1">
        <v>44986</v>
      </c>
      <c r="N115" s="2">
        <v>41569</v>
      </c>
      <c r="O115" s="2">
        <v>42382</v>
      </c>
      <c r="P115">
        <v>978</v>
      </c>
      <c r="Q115">
        <v>978</v>
      </c>
      <c r="R115">
        <v>2777</v>
      </c>
      <c r="S115" t="s">
        <v>32</v>
      </c>
      <c r="T115" t="b">
        <v>0</v>
      </c>
      <c r="V115">
        <v>278.89</v>
      </c>
      <c r="Z115" t="b">
        <v>1</v>
      </c>
      <c r="AC115" t="b">
        <v>0</v>
      </c>
    </row>
    <row r="116" spans="1:29" x14ac:dyDescent="0.2">
      <c r="A116">
        <v>570476780</v>
      </c>
      <c r="B116">
        <v>570476780</v>
      </c>
      <c r="C116">
        <v>500</v>
      </c>
      <c r="D116">
        <v>392.78</v>
      </c>
      <c r="E116" s="3" t="s">
        <v>408</v>
      </c>
      <c r="F116">
        <v>79.37</v>
      </c>
      <c r="G116" t="s">
        <v>409</v>
      </c>
      <c r="H116" t="s">
        <v>30</v>
      </c>
      <c r="I116" t="s">
        <v>30</v>
      </c>
      <c r="J116">
        <v>5</v>
      </c>
      <c r="K116">
        <v>1</v>
      </c>
      <c r="L116" t="s">
        <v>31</v>
      </c>
      <c r="M116" s="1">
        <v>44440</v>
      </c>
      <c r="N116" s="2">
        <v>41590</v>
      </c>
      <c r="O116" s="2">
        <v>42385</v>
      </c>
      <c r="P116">
        <v>993</v>
      </c>
      <c r="Q116">
        <v>993</v>
      </c>
      <c r="R116">
        <v>2219</v>
      </c>
      <c r="S116" t="s">
        <v>32</v>
      </c>
      <c r="T116" t="b">
        <v>0</v>
      </c>
      <c r="V116">
        <v>107.22</v>
      </c>
      <c r="Z116" t="b">
        <v>1</v>
      </c>
      <c r="AC116" t="b">
        <v>0</v>
      </c>
    </row>
    <row r="117" spans="1:29" x14ac:dyDescent="0.2">
      <c r="A117">
        <v>497682613</v>
      </c>
      <c r="B117">
        <v>497682613</v>
      </c>
      <c r="C117">
        <v>2500</v>
      </c>
      <c r="D117">
        <v>737.58</v>
      </c>
      <c r="E117" s="3" t="s">
        <v>410</v>
      </c>
      <c r="F117">
        <v>254.2</v>
      </c>
      <c r="G117" t="s">
        <v>57</v>
      </c>
      <c r="H117" t="s">
        <v>30</v>
      </c>
      <c r="I117" t="s">
        <v>30</v>
      </c>
      <c r="J117">
        <v>5</v>
      </c>
      <c r="K117">
        <v>1</v>
      </c>
      <c r="L117" t="s">
        <v>42</v>
      </c>
      <c r="M117" s="1">
        <v>47058</v>
      </c>
      <c r="N117" s="2">
        <v>41317</v>
      </c>
      <c r="O117" s="2">
        <v>41317</v>
      </c>
      <c r="P117">
        <v>838</v>
      </c>
      <c r="Q117">
        <v>838</v>
      </c>
      <c r="R117">
        <v>9982</v>
      </c>
      <c r="S117" t="s">
        <v>32</v>
      </c>
      <c r="T117" t="b">
        <v>0</v>
      </c>
      <c r="V117">
        <v>1762.42</v>
      </c>
      <c r="Z117" t="b">
        <v>0</v>
      </c>
      <c r="AC117" t="b">
        <v>0</v>
      </c>
    </row>
    <row r="118" spans="1:29" x14ac:dyDescent="0.2">
      <c r="A118">
        <v>492660818</v>
      </c>
      <c r="B118">
        <v>492660818</v>
      </c>
      <c r="C118">
        <v>10000</v>
      </c>
      <c r="D118">
        <v>6069.15</v>
      </c>
      <c r="E118" s="3" t="s">
        <v>411</v>
      </c>
      <c r="F118">
        <v>60.01</v>
      </c>
      <c r="G118" t="s">
        <v>412</v>
      </c>
      <c r="H118" t="s">
        <v>30</v>
      </c>
      <c r="I118" t="s">
        <v>30</v>
      </c>
      <c r="J118">
        <v>9</v>
      </c>
      <c r="K118">
        <v>1</v>
      </c>
      <c r="L118" t="s">
        <v>31</v>
      </c>
      <c r="M118" s="1">
        <v>45839</v>
      </c>
      <c r="N118" s="2">
        <v>40111</v>
      </c>
      <c r="O118" s="2">
        <v>40111</v>
      </c>
      <c r="P118">
        <v>451</v>
      </c>
      <c r="Q118">
        <v>451</v>
      </c>
      <c r="R118">
        <v>6155</v>
      </c>
      <c r="S118" t="s">
        <v>32</v>
      </c>
      <c r="T118" t="b">
        <v>0</v>
      </c>
      <c r="V118">
        <v>3930.85</v>
      </c>
      <c r="Z118" t="b">
        <v>1</v>
      </c>
      <c r="AC118" t="b">
        <v>0</v>
      </c>
    </row>
    <row r="119" spans="1:29" x14ac:dyDescent="0.2">
      <c r="A119">
        <v>314506271</v>
      </c>
      <c r="B119">
        <v>314506271</v>
      </c>
      <c r="C119">
        <v>250</v>
      </c>
      <c r="D119">
        <v>160.22</v>
      </c>
      <c r="E119" s="3" t="s">
        <v>413</v>
      </c>
      <c r="F119">
        <v>80.06</v>
      </c>
      <c r="G119" t="s">
        <v>414</v>
      </c>
      <c r="H119" t="s">
        <v>30</v>
      </c>
      <c r="I119" t="s">
        <v>30</v>
      </c>
      <c r="J119">
        <v>5</v>
      </c>
      <c r="K119">
        <v>1</v>
      </c>
      <c r="L119" t="s">
        <v>31</v>
      </c>
      <c r="M119" s="1">
        <v>43831</v>
      </c>
      <c r="N119" s="2">
        <v>42170</v>
      </c>
      <c r="O119" s="2">
        <v>42483</v>
      </c>
      <c r="P119">
        <v>815</v>
      </c>
      <c r="Q119">
        <v>815</v>
      </c>
      <c r="R119">
        <v>2640</v>
      </c>
      <c r="S119" t="s">
        <v>32</v>
      </c>
      <c r="T119" t="b">
        <v>0</v>
      </c>
      <c r="V119">
        <v>89.78</v>
      </c>
      <c r="Z119" t="b">
        <v>1</v>
      </c>
      <c r="AC119" t="b">
        <v>0</v>
      </c>
    </row>
    <row r="120" spans="1:29" x14ac:dyDescent="0.2">
      <c r="A120">
        <v>481310282</v>
      </c>
      <c r="B120">
        <v>481310282</v>
      </c>
      <c r="C120">
        <v>250</v>
      </c>
      <c r="D120">
        <v>141.83000000000001</v>
      </c>
      <c r="E120" s="3" t="s">
        <v>415</v>
      </c>
      <c r="F120">
        <v>20.23</v>
      </c>
      <c r="G120" t="s">
        <v>57</v>
      </c>
      <c r="H120" t="s">
        <v>30</v>
      </c>
      <c r="I120" t="s">
        <v>30</v>
      </c>
      <c r="J120">
        <v>5</v>
      </c>
      <c r="K120">
        <v>1</v>
      </c>
      <c r="L120" t="s">
        <v>42</v>
      </c>
      <c r="M120" s="1">
        <v>43770</v>
      </c>
      <c r="N120" s="2">
        <v>40824</v>
      </c>
      <c r="O120" s="2">
        <v>40824</v>
      </c>
      <c r="P120">
        <v>493</v>
      </c>
      <c r="Q120">
        <v>493</v>
      </c>
      <c r="R120">
        <v>311</v>
      </c>
      <c r="S120" t="s">
        <v>32</v>
      </c>
      <c r="T120" t="b">
        <v>0</v>
      </c>
      <c r="V120">
        <v>108.17</v>
      </c>
      <c r="Z120" t="b">
        <v>0</v>
      </c>
      <c r="AC120" t="b">
        <v>0</v>
      </c>
    </row>
    <row r="121" spans="1:29" x14ac:dyDescent="0.2">
      <c r="A121">
        <v>810244614</v>
      </c>
      <c r="B121">
        <v>810244614</v>
      </c>
      <c r="C121">
        <v>15000</v>
      </c>
      <c r="D121">
        <v>6389.82</v>
      </c>
      <c r="E121" s="3" t="s">
        <v>416</v>
      </c>
      <c r="F121">
        <v>57.62</v>
      </c>
      <c r="G121" t="s">
        <v>88</v>
      </c>
      <c r="H121" t="s">
        <v>30</v>
      </c>
      <c r="I121" t="s">
        <v>30</v>
      </c>
      <c r="J121">
        <v>9</v>
      </c>
      <c r="K121">
        <v>8</v>
      </c>
      <c r="L121" t="s">
        <v>47</v>
      </c>
      <c r="M121" s="1">
        <v>45170</v>
      </c>
      <c r="N121" s="2">
        <v>41147</v>
      </c>
      <c r="O121" s="2">
        <v>41147</v>
      </c>
      <c r="P121">
        <v>303</v>
      </c>
      <c r="Q121">
        <v>303</v>
      </c>
      <c r="R121">
        <v>6076</v>
      </c>
      <c r="S121" t="s">
        <v>32</v>
      </c>
      <c r="T121" t="b">
        <v>0</v>
      </c>
      <c r="V121">
        <v>8610.18</v>
      </c>
      <c r="Z121" t="b">
        <v>1</v>
      </c>
      <c r="AC121" t="b">
        <v>0</v>
      </c>
    </row>
    <row r="122" spans="1:29" x14ac:dyDescent="0.2">
      <c r="A122">
        <v>115214830</v>
      </c>
      <c r="B122">
        <v>115214830</v>
      </c>
      <c r="C122">
        <v>5000</v>
      </c>
      <c r="D122">
        <v>4360.28</v>
      </c>
      <c r="E122" s="3" t="s">
        <v>417</v>
      </c>
      <c r="F122">
        <v>130.41999999999999</v>
      </c>
      <c r="G122" t="s">
        <v>159</v>
      </c>
      <c r="H122" t="s">
        <v>30</v>
      </c>
      <c r="I122" t="s">
        <v>30</v>
      </c>
      <c r="J122">
        <v>5</v>
      </c>
      <c r="K122">
        <v>1</v>
      </c>
      <c r="L122" t="s">
        <v>47</v>
      </c>
      <c r="M122" s="1">
        <v>47574</v>
      </c>
      <c r="N122" s="2">
        <v>42166</v>
      </c>
      <c r="O122" s="2">
        <v>42389</v>
      </c>
      <c r="P122">
        <v>422</v>
      </c>
      <c r="Q122">
        <v>422</v>
      </c>
      <c r="R122">
        <v>1605</v>
      </c>
      <c r="S122" t="s">
        <v>32</v>
      </c>
      <c r="T122" t="b">
        <v>0</v>
      </c>
      <c r="V122">
        <v>639.72</v>
      </c>
      <c r="Z122" t="b">
        <v>1</v>
      </c>
      <c r="AC122" t="b">
        <v>0</v>
      </c>
    </row>
    <row r="123" spans="1:29" x14ac:dyDescent="0.2">
      <c r="A123">
        <v>904958714</v>
      </c>
      <c r="B123">
        <v>904958714</v>
      </c>
      <c r="C123">
        <v>1000</v>
      </c>
      <c r="D123">
        <v>1000</v>
      </c>
      <c r="E123" s="3" t="s">
        <v>418</v>
      </c>
      <c r="F123">
        <v>94.53</v>
      </c>
      <c r="G123" t="s">
        <v>72</v>
      </c>
      <c r="H123" t="s">
        <v>30</v>
      </c>
      <c r="I123" t="s">
        <v>30</v>
      </c>
      <c r="J123">
        <v>90</v>
      </c>
      <c r="K123">
        <v>8</v>
      </c>
      <c r="L123" t="s">
        <v>38</v>
      </c>
      <c r="M123" s="1">
        <v>47331</v>
      </c>
      <c r="N123" s="2">
        <v>41336</v>
      </c>
      <c r="O123" s="2">
        <v>41336</v>
      </c>
      <c r="P123">
        <v>332</v>
      </c>
      <c r="Q123">
        <v>332</v>
      </c>
      <c r="R123">
        <v>9727</v>
      </c>
      <c r="S123" t="s">
        <v>32</v>
      </c>
      <c r="T123" t="b">
        <v>0</v>
      </c>
      <c r="V123">
        <v>0</v>
      </c>
      <c r="Z123" t="b">
        <v>1</v>
      </c>
      <c r="AC123" t="b">
        <v>0</v>
      </c>
    </row>
    <row r="124" spans="1:29" x14ac:dyDescent="0.2">
      <c r="A124">
        <v>475383232</v>
      </c>
      <c r="B124">
        <v>475383232</v>
      </c>
      <c r="C124">
        <v>5000</v>
      </c>
      <c r="D124">
        <v>4381.8</v>
      </c>
      <c r="E124" s="3" t="s">
        <v>419</v>
      </c>
      <c r="F124">
        <v>82.45</v>
      </c>
      <c r="G124" t="s">
        <v>51</v>
      </c>
      <c r="H124" t="s">
        <v>30</v>
      </c>
      <c r="I124" t="s">
        <v>30</v>
      </c>
      <c r="J124">
        <v>5</v>
      </c>
      <c r="K124">
        <v>1</v>
      </c>
      <c r="L124" t="s">
        <v>36</v>
      </c>
      <c r="M124" s="1">
        <v>47270</v>
      </c>
      <c r="N124" s="2">
        <v>41300</v>
      </c>
      <c r="O124" s="2">
        <v>42414</v>
      </c>
      <c r="P124">
        <v>884</v>
      </c>
      <c r="Q124">
        <v>884</v>
      </c>
      <c r="R124">
        <v>9160</v>
      </c>
      <c r="S124" t="s">
        <v>32</v>
      </c>
      <c r="T124" t="b">
        <v>0</v>
      </c>
      <c r="V124">
        <v>618.20000000000005</v>
      </c>
      <c r="Z124" t="b">
        <v>0</v>
      </c>
      <c r="AC124" t="b">
        <v>0</v>
      </c>
    </row>
    <row r="125" spans="1:29" x14ac:dyDescent="0.2">
      <c r="A125">
        <v>552072046</v>
      </c>
      <c r="B125">
        <v>552072046</v>
      </c>
      <c r="C125">
        <v>5000</v>
      </c>
      <c r="D125">
        <v>1253.1199999999999</v>
      </c>
      <c r="E125" s="3" t="s">
        <v>420</v>
      </c>
      <c r="F125">
        <v>70.92</v>
      </c>
      <c r="G125" t="s">
        <v>155</v>
      </c>
      <c r="H125" t="s">
        <v>30</v>
      </c>
      <c r="I125" t="s">
        <v>30</v>
      </c>
      <c r="J125">
        <v>5</v>
      </c>
      <c r="K125">
        <v>1</v>
      </c>
      <c r="L125" t="s">
        <v>50</v>
      </c>
      <c r="M125" s="1">
        <v>45931</v>
      </c>
      <c r="N125" s="2">
        <v>42065</v>
      </c>
      <c r="O125" s="2">
        <v>42065</v>
      </c>
      <c r="P125">
        <v>777</v>
      </c>
      <c r="Q125">
        <v>777</v>
      </c>
      <c r="R125">
        <v>6368</v>
      </c>
      <c r="S125" t="s">
        <v>32</v>
      </c>
      <c r="T125" t="b">
        <v>0</v>
      </c>
      <c r="V125">
        <v>3746.88</v>
      </c>
      <c r="Z125" t="b">
        <v>1</v>
      </c>
      <c r="AC125" t="b">
        <v>0</v>
      </c>
    </row>
    <row r="126" spans="1:29" x14ac:dyDescent="0.2">
      <c r="A126">
        <v>200792012</v>
      </c>
      <c r="B126">
        <v>200792012</v>
      </c>
      <c r="C126">
        <v>5000</v>
      </c>
      <c r="D126">
        <v>5000</v>
      </c>
      <c r="E126" s="3" t="s">
        <v>421</v>
      </c>
      <c r="F126">
        <v>479.91</v>
      </c>
      <c r="G126" t="s">
        <v>180</v>
      </c>
      <c r="H126" t="s">
        <v>30</v>
      </c>
      <c r="I126" t="s">
        <v>30</v>
      </c>
      <c r="J126">
        <v>2</v>
      </c>
      <c r="K126">
        <v>1</v>
      </c>
      <c r="L126" t="s">
        <v>47</v>
      </c>
      <c r="M126" s="1">
        <v>47696</v>
      </c>
      <c r="N126" s="2">
        <v>41524</v>
      </c>
      <c r="O126" s="2">
        <v>41524</v>
      </c>
      <c r="P126">
        <v>360</v>
      </c>
      <c r="Q126">
        <v>360</v>
      </c>
      <c r="R126">
        <v>3717</v>
      </c>
      <c r="S126" t="s">
        <v>32</v>
      </c>
      <c r="T126" t="b">
        <v>0</v>
      </c>
      <c r="V126">
        <v>0</v>
      </c>
      <c r="Z126" t="b">
        <v>1</v>
      </c>
      <c r="AC126" t="b">
        <v>0</v>
      </c>
    </row>
    <row r="127" spans="1:29" x14ac:dyDescent="0.2">
      <c r="A127">
        <v>492660818</v>
      </c>
      <c r="B127">
        <v>492660818</v>
      </c>
      <c r="C127">
        <v>10000</v>
      </c>
      <c r="D127">
        <v>1322.45</v>
      </c>
      <c r="E127" s="3" t="s">
        <v>422</v>
      </c>
      <c r="F127">
        <v>107.33</v>
      </c>
      <c r="G127" t="s">
        <v>423</v>
      </c>
      <c r="H127" t="s">
        <v>30</v>
      </c>
      <c r="I127" t="s">
        <v>30</v>
      </c>
      <c r="J127">
        <v>5</v>
      </c>
      <c r="K127">
        <v>1</v>
      </c>
      <c r="L127" t="s">
        <v>50</v>
      </c>
      <c r="M127" s="1">
        <v>44682</v>
      </c>
      <c r="N127" s="2">
        <v>40111</v>
      </c>
      <c r="O127" s="2">
        <v>40111</v>
      </c>
      <c r="P127">
        <v>451</v>
      </c>
      <c r="Q127">
        <v>451</v>
      </c>
      <c r="R127">
        <v>6155</v>
      </c>
      <c r="S127" t="s">
        <v>32</v>
      </c>
      <c r="T127" t="b">
        <v>0</v>
      </c>
      <c r="V127">
        <v>8677.5499999999993</v>
      </c>
      <c r="Z127" t="b">
        <v>1</v>
      </c>
      <c r="AC127" t="b">
        <v>0</v>
      </c>
    </row>
    <row r="128" spans="1:29" x14ac:dyDescent="0.2">
      <c r="A128">
        <v>557799178</v>
      </c>
      <c r="B128">
        <v>557799178</v>
      </c>
      <c r="C128">
        <v>15000</v>
      </c>
      <c r="D128">
        <v>2531.16</v>
      </c>
      <c r="E128" s="3" t="s">
        <v>424</v>
      </c>
      <c r="F128">
        <v>177.78</v>
      </c>
      <c r="G128" t="s">
        <v>68</v>
      </c>
      <c r="H128" t="s">
        <v>30</v>
      </c>
      <c r="I128" t="s">
        <v>30</v>
      </c>
      <c r="J128">
        <v>9</v>
      </c>
      <c r="K128">
        <v>1</v>
      </c>
      <c r="L128" t="s">
        <v>36</v>
      </c>
      <c r="M128" s="1">
        <v>43497</v>
      </c>
      <c r="N128" s="2">
        <v>42140</v>
      </c>
      <c r="O128" s="2">
        <v>42140</v>
      </c>
      <c r="P128">
        <v>172</v>
      </c>
      <c r="Q128">
        <v>172</v>
      </c>
      <c r="R128">
        <v>200</v>
      </c>
      <c r="S128" t="s">
        <v>32</v>
      </c>
      <c r="T128" t="b">
        <v>0</v>
      </c>
      <c r="V128">
        <v>12468.84</v>
      </c>
      <c r="Z128" t="b">
        <v>0</v>
      </c>
      <c r="AC128" t="b">
        <v>0</v>
      </c>
    </row>
    <row r="129" spans="1:29" x14ac:dyDescent="0.2">
      <c r="A129">
        <v>450875656</v>
      </c>
      <c r="B129">
        <v>450875656</v>
      </c>
      <c r="C129">
        <v>20000</v>
      </c>
      <c r="D129">
        <v>12973.8</v>
      </c>
      <c r="E129" s="3" t="s">
        <v>425</v>
      </c>
      <c r="F129">
        <v>150.79</v>
      </c>
      <c r="G129" t="s">
        <v>242</v>
      </c>
      <c r="H129" t="s">
        <v>30</v>
      </c>
      <c r="I129" t="s">
        <v>30</v>
      </c>
      <c r="J129">
        <v>9</v>
      </c>
      <c r="K129">
        <v>1</v>
      </c>
      <c r="L129" t="s">
        <v>61</v>
      </c>
      <c r="M129" s="1">
        <v>43586</v>
      </c>
      <c r="N129" s="2">
        <v>41529</v>
      </c>
      <c r="O129" s="2">
        <v>41529</v>
      </c>
      <c r="P129">
        <v>889</v>
      </c>
      <c r="Q129">
        <v>889</v>
      </c>
      <c r="R129">
        <v>9127</v>
      </c>
      <c r="S129" t="s">
        <v>32</v>
      </c>
      <c r="T129" t="b">
        <v>0</v>
      </c>
      <c r="V129">
        <v>7026.2</v>
      </c>
      <c r="Z129" t="b">
        <v>0</v>
      </c>
      <c r="AC129" t="b">
        <v>0</v>
      </c>
    </row>
    <row r="130" spans="1:29" x14ac:dyDescent="0.2">
      <c r="A130">
        <v>451784724</v>
      </c>
      <c r="B130">
        <v>451784724</v>
      </c>
      <c r="C130">
        <v>10000</v>
      </c>
      <c r="D130">
        <v>9971.77</v>
      </c>
      <c r="E130" s="3" t="s">
        <v>426</v>
      </c>
      <c r="F130">
        <v>151.93</v>
      </c>
      <c r="G130" t="s">
        <v>427</v>
      </c>
      <c r="H130" t="s">
        <v>30</v>
      </c>
      <c r="I130" t="s">
        <v>30</v>
      </c>
      <c r="J130">
        <v>5</v>
      </c>
      <c r="K130">
        <v>1</v>
      </c>
      <c r="L130" t="s">
        <v>31</v>
      </c>
      <c r="M130" s="1">
        <v>46357</v>
      </c>
      <c r="N130" s="2">
        <v>42072</v>
      </c>
      <c r="O130" s="2">
        <v>42072</v>
      </c>
      <c r="P130">
        <v>612</v>
      </c>
      <c r="Q130">
        <v>612</v>
      </c>
      <c r="R130">
        <v>9434</v>
      </c>
      <c r="S130" t="s">
        <v>32</v>
      </c>
      <c r="T130" t="b">
        <v>0</v>
      </c>
      <c r="V130">
        <v>28.23</v>
      </c>
      <c r="Z130" t="b">
        <v>1</v>
      </c>
      <c r="AC130" t="b">
        <v>0</v>
      </c>
    </row>
    <row r="131" spans="1:29" x14ac:dyDescent="0.2">
      <c r="A131">
        <v>513825633</v>
      </c>
      <c r="B131">
        <v>513825633</v>
      </c>
      <c r="C131">
        <v>20000</v>
      </c>
      <c r="D131">
        <v>19993.11</v>
      </c>
      <c r="E131" s="3" t="s">
        <v>428</v>
      </c>
      <c r="F131">
        <v>38.799999999999997</v>
      </c>
      <c r="G131" t="s">
        <v>138</v>
      </c>
      <c r="H131" t="s">
        <v>30</v>
      </c>
      <c r="I131" t="s">
        <v>30</v>
      </c>
      <c r="J131">
        <v>2</v>
      </c>
      <c r="K131">
        <v>1</v>
      </c>
      <c r="L131" t="s">
        <v>40</v>
      </c>
      <c r="M131" s="1">
        <v>48214</v>
      </c>
      <c r="N131" s="2">
        <v>41982</v>
      </c>
      <c r="O131" s="2">
        <v>41982</v>
      </c>
      <c r="P131">
        <v>573</v>
      </c>
      <c r="Q131">
        <v>573</v>
      </c>
      <c r="R131">
        <v>6118</v>
      </c>
      <c r="S131" t="s">
        <v>32</v>
      </c>
      <c r="T131" t="b">
        <v>0</v>
      </c>
      <c r="V131">
        <v>6.89</v>
      </c>
      <c r="Z131" t="b">
        <v>0</v>
      </c>
      <c r="AC131" t="b">
        <v>0</v>
      </c>
    </row>
    <row r="132" spans="1:29" x14ac:dyDescent="0.2">
      <c r="A132">
        <v>315011732</v>
      </c>
      <c r="B132">
        <v>315011732</v>
      </c>
      <c r="C132">
        <v>5000</v>
      </c>
      <c r="D132">
        <v>799.87</v>
      </c>
      <c r="E132" s="3" t="s">
        <v>429</v>
      </c>
      <c r="F132">
        <v>340.2</v>
      </c>
      <c r="G132" t="s">
        <v>57</v>
      </c>
      <c r="H132" t="s">
        <v>30</v>
      </c>
      <c r="I132" t="s">
        <v>30</v>
      </c>
      <c r="J132">
        <v>5</v>
      </c>
      <c r="K132">
        <v>1</v>
      </c>
      <c r="L132" t="s">
        <v>42</v>
      </c>
      <c r="M132" s="1">
        <v>45809</v>
      </c>
      <c r="N132" s="2">
        <v>40815</v>
      </c>
      <c r="O132" s="2">
        <v>40815</v>
      </c>
      <c r="P132">
        <v>748</v>
      </c>
      <c r="Q132">
        <v>748</v>
      </c>
      <c r="R132">
        <v>7224</v>
      </c>
      <c r="S132" t="s">
        <v>32</v>
      </c>
      <c r="T132" t="b">
        <v>0</v>
      </c>
      <c r="V132">
        <v>4200.13</v>
      </c>
      <c r="Z132" t="b">
        <v>0</v>
      </c>
      <c r="AC132" t="b">
        <v>0</v>
      </c>
    </row>
    <row r="133" spans="1:29" x14ac:dyDescent="0.2">
      <c r="A133">
        <v>583856314</v>
      </c>
      <c r="B133">
        <v>583856314</v>
      </c>
      <c r="C133">
        <v>15000</v>
      </c>
      <c r="D133">
        <v>3580.77</v>
      </c>
      <c r="E133" s="3" t="s">
        <v>430</v>
      </c>
      <c r="F133">
        <v>4.7</v>
      </c>
      <c r="G133" t="s">
        <v>209</v>
      </c>
      <c r="H133" t="s">
        <v>30</v>
      </c>
      <c r="I133" t="s">
        <v>30</v>
      </c>
      <c r="J133">
        <v>5</v>
      </c>
      <c r="K133">
        <v>8</v>
      </c>
      <c r="L133" t="s">
        <v>38</v>
      </c>
      <c r="M133" s="1">
        <v>46419</v>
      </c>
      <c r="N133" s="2">
        <v>39739</v>
      </c>
      <c r="O133" s="2">
        <v>39739</v>
      </c>
      <c r="P133">
        <v>784</v>
      </c>
      <c r="Q133">
        <v>784</v>
      </c>
      <c r="R133">
        <v>4743</v>
      </c>
      <c r="S133" t="s">
        <v>32</v>
      </c>
      <c r="T133" t="b">
        <v>0</v>
      </c>
      <c r="V133">
        <v>11419.23</v>
      </c>
      <c r="Z133" t="b">
        <v>1</v>
      </c>
      <c r="AC133" t="b">
        <v>0</v>
      </c>
    </row>
    <row r="134" spans="1:29" x14ac:dyDescent="0.2">
      <c r="A134">
        <v>545561356</v>
      </c>
      <c r="B134">
        <v>545561356</v>
      </c>
      <c r="C134">
        <v>2500</v>
      </c>
      <c r="D134">
        <v>199.18</v>
      </c>
      <c r="E134" s="3" t="s">
        <v>431</v>
      </c>
      <c r="F134">
        <v>9.9</v>
      </c>
      <c r="G134" t="s">
        <v>432</v>
      </c>
      <c r="H134" t="s">
        <v>30</v>
      </c>
      <c r="I134" t="s">
        <v>30</v>
      </c>
      <c r="J134">
        <v>5</v>
      </c>
      <c r="K134">
        <v>1</v>
      </c>
      <c r="L134" t="s">
        <v>73</v>
      </c>
      <c r="M134" s="1">
        <v>47058</v>
      </c>
      <c r="N134" s="2">
        <v>41732</v>
      </c>
      <c r="O134" s="2">
        <v>41732</v>
      </c>
      <c r="P134">
        <v>842</v>
      </c>
      <c r="Q134">
        <v>842</v>
      </c>
      <c r="R134">
        <v>4590</v>
      </c>
      <c r="S134" t="s">
        <v>32</v>
      </c>
      <c r="T134" t="b">
        <v>0</v>
      </c>
      <c r="V134">
        <v>2300.8200000000002</v>
      </c>
      <c r="Z134" t="b">
        <v>1</v>
      </c>
      <c r="AC134" t="b">
        <v>0</v>
      </c>
    </row>
    <row r="135" spans="1:29" x14ac:dyDescent="0.2">
      <c r="A135">
        <v>765126816</v>
      </c>
      <c r="B135">
        <v>765126816</v>
      </c>
      <c r="C135">
        <v>5000</v>
      </c>
      <c r="D135">
        <v>2794.1</v>
      </c>
      <c r="E135" s="3" t="s">
        <v>433</v>
      </c>
      <c r="F135">
        <v>74.95</v>
      </c>
      <c r="G135" t="s">
        <v>68</v>
      </c>
      <c r="H135" t="s">
        <v>30</v>
      </c>
      <c r="I135" t="s">
        <v>30</v>
      </c>
      <c r="J135">
        <v>2</v>
      </c>
      <c r="K135">
        <v>1</v>
      </c>
      <c r="L135" t="s">
        <v>36</v>
      </c>
      <c r="M135" s="1">
        <v>43952</v>
      </c>
      <c r="N135" s="2">
        <v>42251</v>
      </c>
      <c r="O135" s="2">
        <v>42251</v>
      </c>
      <c r="P135">
        <v>368</v>
      </c>
      <c r="Q135">
        <v>368</v>
      </c>
      <c r="R135">
        <v>6148</v>
      </c>
      <c r="S135" t="s">
        <v>69</v>
      </c>
      <c r="T135" t="b">
        <v>0</v>
      </c>
      <c r="V135">
        <v>2205.9</v>
      </c>
      <c r="Z135" t="b">
        <v>0</v>
      </c>
      <c r="AC135" t="b">
        <v>0</v>
      </c>
    </row>
    <row r="136" spans="1:29" x14ac:dyDescent="0.2">
      <c r="A136">
        <v>466967005</v>
      </c>
      <c r="B136">
        <v>466967005</v>
      </c>
      <c r="C136">
        <v>10000</v>
      </c>
      <c r="D136">
        <v>2903.22</v>
      </c>
      <c r="E136" s="3" t="s">
        <v>434</v>
      </c>
      <c r="F136">
        <v>128.87</v>
      </c>
      <c r="G136" t="s">
        <v>435</v>
      </c>
      <c r="H136" t="s">
        <v>30</v>
      </c>
      <c r="I136" t="s">
        <v>30</v>
      </c>
      <c r="J136">
        <v>5</v>
      </c>
      <c r="K136">
        <v>8</v>
      </c>
      <c r="L136" t="s">
        <v>31</v>
      </c>
      <c r="M136" s="1">
        <v>46692</v>
      </c>
      <c r="N136" s="2">
        <v>41869</v>
      </c>
      <c r="O136" s="2">
        <v>41869</v>
      </c>
      <c r="P136">
        <v>396</v>
      </c>
      <c r="Q136">
        <v>396</v>
      </c>
      <c r="R136">
        <v>5304</v>
      </c>
      <c r="S136" t="s">
        <v>32</v>
      </c>
      <c r="T136" t="b">
        <v>0</v>
      </c>
      <c r="V136">
        <v>7096.78</v>
      </c>
      <c r="Z136" t="b">
        <v>1</v>
      </c>
      <c r="AC136" t="b">
        <v>0</v>
      </c>
    </row>
    <row r="137" spans="1:29" x14ac:dyDescent="0.2">
      <c r="A137">
        <v>629606479</v>
      </c>
      <c r="B137">
        <v>629606479</v>
      </c>
      <c r="C137">
        <v>7500</v>
      </c>
      <c r="D137">
        <v>6885.49</v>
      </c>
      <c r="E137" s="3" t="s">
        <v>436</v>
      </c>
      <c r="F137">
        <v>32.479999999999997</v>
      </c>
      <c r="G137" t="s">
        <v>72</v>
      </c>
      <c r="H137" t="s">
        <v>30</v>
      </c>
      <c r="I137" t="s">
        <v>30</v>
      </c>
      <c r="J137">
        <v>2</v>
      </c>
      <c r="K137">
        <v>1</v>
      </c>
      <c r="L137" t="s">
        <v>38</v>
      </c>
      <c r="M137" s="1">
        <v>48092</v>
      </c>
      <c r="N137" s="2">
        <v>40442</v>
      </c>
      <c r="O137" s="2">
        <v>42443</v>
      </c>
      <c r="P137">
        <v>176</v>
      </c>
      <c r="Q137">
        <v>176</v>
      </c>
      <c r="R137">
        <v>2251</v>
      </c>
      <c r="S137" t="s">
        <v>32</v>
      </c>
      <c r="T137" t="b">
        <v>0</v>
      </c>
      <c r="V137">
        <v>614.51</v>
      </c>
      <c r="Z137" t="b">
        <v>1</v>
      </c>
      <c r="AC137" t="b">
        <v>0</v>
      </c>
    </row>
    <row r="138" spans="1:29" x14ac:dyDescent="0.2">
      <c r="A138">
        <v>936339359</v>
      </c>
      <c r="B138">
        <v>936339359</v>
      </c>
      <c r="C138">
        <v>2500</v>
      </c>
      <c r="D138">
        <v>1694.14</v>
      </c>
      <c r="E138" s="3" t="s">
        <v>437</v>
      </c>
      <c r="F138">
        <v>247.27</v>
      </c>
      <c r="G138" t="s">
        <v>77</v>
      </c>
      <c r="H138" t="s">
        <v>30</v>
      </c>
      <c r="I138" t="s">
        <v>30</v>
      </c>
      <c r="J138">
        <v>5</v>
      </c>
      <c r="K138">
        <v>8</v>
      </c>
      <c r="L138" t="s">
        <v>38</v>
      </c>
      <c r="M138" s="1">
        <v>45839</v>
      </c>
      <c r="N138" s="2">
        <v>40491</v>
      </c>
      <c r="O138" s="2">
        <v>41393</v>
      </c>
      <c r="P138">
        <v>650</v>
      </c>
      <c r="Q138">
        <v>650</v>
      </c>
      <c r="R138">
        <v>4168</v>
      </c>
      <c r="S138" t="s">
        <v>32</v>
      </c>
      <c r="T138" t="b">
        <v>0</v>
      </c>
      <c r="V138">
        <v>805.86</v>
      </c>
      <c r="Z138" t="b">
        <v>1</v>
      </c>
      <c r="AC138" t="b">
        <v>0</v>
      </c>
    </row>
    <row r="139" spans="1:29" x14ac:dyDescent="0.2">
      <c r="A139">
        <v>912085145</v>
      </c>
      <c r="B139">
        <v>912085145</v>
      </c>
      <c r="C139">
        <v>10000</v>
      </c>
      <c r="D139">
        <v>9901.64</v>
      </c>
      <c r="E139" s="3" t="s">
        <v>438</v>
      </c>
      <c r="F139">
        <v>131.52000000000001</v>
      </c>
      <c r="G139" t="s">
        <v>439</v>
      </c>
      <c r="H139" t="s">
        <v>30</v>
      </c>
      <c r="I139" t="s">
        <v>30</v>
      </c>
      <c r="J139">
        <v>9</v>
      </c>
      <c r="K139">
        <v>1</v>
      </c>
      <c r="L139" t="s">
        <v>31</v>
      </c>
      <c r="M139" s="1">
        <v>45962</v>
      </c>
      <c r="N139" s="2">
        <v>42231</v>
      </c>
      <c r="O139" s="2">
        <v>42624</v>
      </c>
      <c r="P139">
        <v>732</v>
      </c>
      <c r="Q139">
        <v>732</v>
      </c>
      <c r="R139">
        <v>9327</v>
      </c>
      <c r="S139" t="s">
        <v>32</v>
      </c>
      <c r="T139" t="b">
        <v>0</v>
      </c>
      <c r="V139">
        <v>98.36</v>
      </c>
      <c r="Z139" t="b">
        <v>1</v>
      </c>
      <c r="AC139" t="b">
        <v>0</v>
      </c>
    </row>
    <row r="140" spans="1:29" x14ac:dyDescent="0.2">
      <c r="A140">
        <v>456044564</v>
      </c>
      <c r="B140">
        <v>456044564</v>
      </c>
      <c r="C140">
        <v>10000</v>
      </c>
      <c r="D140">
        <v>1278.8900000000001</v>
      </c>
      <c r="E140" s="3" t="s">
        <v>440</v>
      </c>
      <c r="F140">
        <v>20.95</v>
      </c>
      <c r="G140" t="s">
        <v>227</v>
      </c>
      <c r="H140" t="s">
        <v>30</v>
      </c>
      <c r="I140" t="s">
        <v>30</v>
      </c>
      <c r="J140">
        <v>5</v>
      </c>
      <c r="K140">
        <v>1</v>
      </c>
      <c r="L140" t="s">
        <v>47</v>
      </c>
      <c r="M140" s="1">
        <v>44531</v>
      </c>
      <c r="N140" s="2">
        <v>41187</v>
      </c>
      <c r="O140" s="2">
        <v>42648</v>
      </c>
      <c r="P140">
        <v>746</v>
      </c>
      <c r="Q140">
        <v>746</v>
      </c>
      <c r="R140">
        <v>5658</v>
      </c>
      <c r="S140" t="s">
        <v>32</v>
      </c>
      <c r="T140" t="b">
        <v>0</v>
      </c>
      <c r="V140">
        <v>8721.11</v>
      </c>
      <c r="Z140" t="b">
        <v>1</v>
      </c>
      <c r="AC140" t="b">
        <v>0</v>
      </c>
    </row>
    <row r="141" spans="1:29" x14ac:dyDescent="0.2">
      <c r="A141">
        <v>940596855</v>
      </c>
      <c r="B141">
        <v>940596855</v>
      </c>
      <c r="C141">
        <v>7500</v>
      </c>
      <c r="D141">
        <v>7406.72</v>
      </c>
      <c r="E141" s="3" t="s">
        <v>441</v>
      </c>
      <c r="F141">
        <v>18.559999999999999</v>
      </c>
      <c r="G141" t="s">
        <v>170</v>
      </c>
      <c r="H141" t="s">
        <v>30</v>
      </c>
      <c r="I141" t="s">
        <v>30</v>
      </c>
      <c r="J141">
        <v>2</v>
      </c>
      <c r="K141">
        <v>1</v>
      </c>
      <c r="L141" t="s">
        <v>126</v>
      </c>
      <c r="M141" s="1">
        <v>44958</v>
      </c>
      <c r="N141" s="2">
        <v>40559</v>
      </c>
      <c r="O141" s="2">
        <v>40559</v>
      </c>
      <c r="P141">
        <v>550</v>
      </c>
      <c r="Q141">
        <v>550</v>
      </c>
      <c r="R141">
        <v>5521</v>
      </c>
      <c r="S141" t="s">
        <v>32</v>
      </c>
      <c r="T141" t="b">
        <v>0</v>
      </c>
      <c r="V141">
        <v>93.28</v>
      </c>
      <c r="Z141" t="b">
        <v>1</v>
      </c>
      <c r="AC141" t="b">
        <v>0</v>
      </c>
    </row>
    <row r="142" spans="1:29" x14ac:dyDescent="0.2">
      <c r="A142">
        <v>573704991</v>
      </c>
      <c r="B142">
        <v>573704991</v>
      </c>
      <c r="C142">
        <v>7500</v>
      </c>
      <c r="D142">
        <v>2083.59</v>
      </c>
      <c r="E142" s="3" t="s">
        <v>442</v>
      </c>
      <c r="F142">
        <v>54.01</v>
      </c>
      <c r="G142" t="s">
        <v>106</v>
      </c>
      <c r="H142" t="s">
        <v>30</v>
      </c>
      <c r="I142" t="s">
        <v>30</v>
      </c>
      <c r="J142">
        <v>9</v>
      </c>
      <c r="K142">
        <v>8</v>
      </c>
      <c r="L142" t="s">
        <v>36</v>
      </c>
      <c r="M142" s="1">
        <v>43252</v>
      </c>
      <c r="N142" s="2">
        <v>42022</v>
      </c>
      <c r="O142" s="2">
        <v>42022</v>
      </c>
      <c r="P142">
        <v>313</v>
      </c>
      <c r="Q142">
        <v>313</v>
      </c>
      <c r="R142">
        <v>3375</v>
      </c>
      <c r="S142" t="s">
        <v>32</v>
      </c>
      <c r="T142" t="b">
        <v>0</v>
      </c>
      <c r="V142">
        <v>5416.41</v>
      </c>
      <c r="Z142" t="b">
        <v>0</v>
      </c>
      <c r="AC142" t="b">
        <v>0</v>
      </c>
    </row>
    <row r="143" spans="1:29" x14ac:dyDescent="0.2">
      <c r="A143">
        <v>466241182</v>
      </c>
      <c r="B143">
        <v>466241182</v>
      </c>
      <c r="C143">
        <v>15000</v>
      </c>
      <c r="D143">
        <v>4867.88</v>
      </c>
      <c r="E143" s="3" t="s">
        <v>443</v>
      </c>
      <c r="F143">
        <v>264.02999999999997</v>
      </c>
      <c r="G143" t="s">
        <v>228</v>
      </c>
      <c r="H143" t="s">
        <v>30</v>
      </c>
      <c r="I143" t="s">
        <v>30</v>
      </c>
      <c r="J143">
        <v>5</v>
      </c>
      <c r="K143">
        <v>1</v>
      </c>
      <c r="L143" t="s">
        <v>47</v>
      </c>
      <c r="M143" s="1">
        <v>46235</v>
      </c>
      <c r="N143" s="2">
        <v>41635</v>
      </c>
      <c r="O143" s="2">
        <v>41635</v>
      </c>
      <c r="P143">
        <v>868</v>
      </c>
      <c r="Q143">
        <v>868</v>
      </c>
      <c r="R143">
        <v>1739</v>
      </c>
      <c r="S143" t="s">
        <v>32</v>
      </c>
      <c r="T143" t="b">
        <v>0</v>
      </c>
      <c r="V143">
        <v>10132.120000000001</v>
      </c>
      <c r="Z143" t="b">
        <v>1</v>
      </c>
      <c r="AC143" t="b">
        <v>0</v>
      </c>
    </row>
    <row r="144" spans="1:29" x14ac:dyDescent="0.2">
      <c r="A144">
        <v>153318892</v>
      </c>
      <c r="B144">
        <v>153318892</v>
      </c>
      <c r="C144">
        <v>7500</v>
      </c>
      <c r="D144">
        <v>1310.1500000000001</v>
      </c>
      <c r="E144" s="3" t="s">
        <v>444</v>
      </c>
      <c r="F144">
        <v>306.35000000000002</v>
      </c>
      <c r="G144" t="s">
        <v>445</v>
      </c>
      <c r="H144" t="s">
        <v>30</v>
      </c>
      <c r="I144" t="s">
        <v>30</v>
      </c>
      <c r="J144">
        <v>9</v>
      </c>
      <c r="K144">
        <v>1</v>
      </c>
      <c r="L144" t="s">
        <v>31</v>
      </c>
      <c r="M144" s="1">
        <v>47150</v>
      </c>
      <c r="N144" s="2">
        <v>41579</v>
      </c>
      <c r="O144" s="2">
        <v>41579</v>
      </c>
      <c r="P144">
        <v>689</v>
      </c>
      <c r="Q144">
        <v>689</v>
      </c>
      <c r="R144">
        <v>1905</v>
      </c>
      <c r="S144" t="s">
        <v>32</v>
      </c>
      <c r="T144" t="b">
        <v>0</v>
      </c>
      <c r="V144">
        <v>6189.85</v>
      </c>
      <c r="Z144" t="b">
        <v>1</v>
      </c>
      <c r="AC144" t="b">
        <v>0</v>
      </c>
    </row>
    <row r="145" spans="1:29" x14ac:dyDescent="0.2">
      <c r="A145">
        <v>522978284</v>
      </c>
      <c r="B145">
        <v>522978284</v>
      </c>
      <c r="C145">
        <v>5000</v>
      </c>
      <c r="D145">
        <v>4733.4399999999996</v>
      </c>
      <c r="E145" s="3" t="s">
        <v>446</v>
      </c>
      <c r="F145">
        <v>40.42</v>
      </c>
      <c r="G145" t="s">
        <v>164</v>
      </c>
      <c r="H145" t="s">
        <v>30</v>
      </c>
      <c r="I145" t="s">
        <v>30</v>
      </c>
      <c r="J145">
        <v>5</v>
      </c>
      <c r="K145">
        <v>8</v>
      </c>
      <c r="L145" t="s">
        <v>47</v>
      </c>
      <c r="M145" s="1">
        <v>43344</v>
      </c>
      <c r="N145" s="2">
        <v>42308</v>
      </c>
      <c r="O145" s="2">
        <v>42308</v>
      </c>
      <c r="P145">
        <v>835</v>
      </c>
      <c r="Q145">
        <v>835</v>
      </c>
      <c r="R145">
        <v>9562</v>
      </c>
      <c r="S145" t="s">
        <v>32</v>
      </c>
      <c r="T145" t="b">
        <v>0</v>
      </c>
      <c r="V145">
        <v>266.56</v>
      </c>
      <c r="Z145" t="b">
        <v>1</v>
      </c>
      <c r="AC145" t="b">
        <v>0</v>
      </c>
    </row>
    <row r="146" spans="1:29" x14ac:dyDescent="0.2">
      <c r="A146">
        <v>484705396</v>
      </c>
      <c r="B146">
        <v>484705396</v>
      </c>
      <c r="C146">
        <v>10000</v>
      </c>
      <c r="D146">
        <v>3292.13</v>
      </c>
      <c r="E146" s="3" t="s">
        <v>447</v>
      </c>
      <c r="F146">
        <v>325</v>
      </c>
      <c r="G146" t="s">
        <v>58</v>
      </c>
      <c r="H146" t="s">
        <v>30</v>
      </c>
      <c r="I146" t="s">
        <v>30</v>
      </c>
      <c r="J146">
        <v>5</v>
      </c>
      <c r="K146">
        <v>1</v>
      </c>
      <c r="L146" t="s">
        <v>36</v>
      </c>
      <c r="M146" s="1">
        <v>46935</v>
      </c>
      <c r="N146" s="2">
        <v>41964</v>
      </c>
      <c r="O146" s="2">
        <v>42448</v>
      </c>
      <c r="P146">
        <v>922</v>
      </c>
      <c r="Q146">
        <v>922</v>
      </c>
      <c r="R146">
        <v>4431</v>
      </c>
      <c r="S146" t="s">
        <v>32</v>
      </c>
      <c r="T146" t="b">
        <v>0</v>
      </c>
      <c r="V146">
        <v>6707.87</v>
      </c>
      <c r="Z146" t="b">
        <v>0</v>
      </c>
      <c r="AC146" t="b">
        <v>0</v>
      </c>
    </row>
    <row r="147" spans="1:29" x14ac:dyDescent="0.2">
      <c r="A147">
        <v>833127531</v>
      </c>
      <c r="B147">
        <v>833127531</v>
      </c>
      <c r="C147">
        <v>500</v>
      </c>
      <c r="D147">
        <v>156.11000000000001</v>
      </c>
      <c r="E147" s="3" t="s">
        <v>448</v>
      </c>
      <c r="F147">
        <v>75.94</v>
      </c>
      <c r="G147" t="s">
        <v>64</v>
      </c>
      <c r="H147" t="s">
        <v>30</v>
      </c>
      <c r="I147" t="s">
        <v>30</v>
      </c>
      <c r="J147">
        <v>9</v>
      </c>
      <c r="K147">
        <v>1</v>
      </c>
      <c r="L147" t="s">
        <v>36</v>
      </c>
      <c r="M147" s="1">
        <v>45689</v>
      </c>
      <c r="N147" s="2">
        <v>41714</v>
      </c>
      <c r="O147" s="2">
        <v>41714</v>
      </c>
      <c r="P147">
        <v>249</v>
      </c>
      <c r="Q147">
        <v>249</v>
      </c>
      <c r="R147">
        <v>5950</v>
      </c>
      <c r="S147" t="s">
        <v>32</v>
      </c>
      <c r="T147" t="b">
        <v>0</v>
      </c>
      <c r="V147">
        <v>343.89</v>
      </c>
      <c r="Z147" t="b">
        <v>0</v>
      </c>
      <c r="AC147" t="b">
        <v>0</v>
      </c>
    </row>
    <row r="148" spans="1:29" x14ac:dyDescent="0.2">
      <c r="A148">
        <v>753278309</v>
      </c>
      <c r="B148">
        <v>753278309</v>
      </c>
      <c r="C148">
        <v>5000</v>
      </c>
      <c r="D148">
        <v>919.14</v>
      </c>
      <c r="E148" s="3" t="s">
        <v>449</v>
      </c>
      <c r="F148">
        <v>66.05</v>
      </c>
      <c r="G148" t="s">
        <v>106</v>
      </c>
      <c r="H148" t="s">
        <v>30</v>
      </c>
      <c r="I148" t="s">
        <v>30</v>
      </c>
      <c r="J148">
        <v>9</v>
      </c>
      <c r="K148">
        <v>8</v>
      </c>
      <c r="L148" t="s">
        <v>36</v>
      </c>
      <c r="M148" s="1">
        <v>47453</v>
      </c>
      <c r="N148" s="2">
        <v>40703</v>
      </c>
      <c r="O148" s="2">
        <v>42493</v>
      </c>
      <c r="P148">
        <v>495</v>
      </c>
      <c r="Q148">
        <v>495</v>
      </c>
      <c r="R148">
        <v>1091</v>
      </c>
      <c r="S148" t="s">
        <v>32</v>
      </c>
      <c r="T148" t="b">
        <v>0</v>
      </c>
      <c r="V148">
        <v>4080.86</v>
      </c>
      <c r="Z148" t="b">
        <v>0</v>
      </c>
      <c r="AC148" t="b">
        <v>0</v>
      </c>
    </row>
    <row r="149" spans="1:29" x14ac:dyDescent="0.2">
      <c r="A149">
        <v>543818466</v>
      </c>
      <c r="B149">
        <v>543818466</v>
      </c>
      <c r="C149">
        <v>5000</v>
      </c>
      <c r="D149">
        <v>4927.8599999999997</v>
      </c>
      <c r="E149" s="3" t="s">
        <v>450</v>
      </c>
      <c r="F149">
        <v>75.94</v>
      </c>
      <c r="G149" t="s">
        <v>451</v>
      </c>
      <c r="H149" t="s">
        <v>30</v>
      </c>
      <c r="I149" t="s">
        <v>30</v>
      </c>
      <c r="J149">
        <v>5</v>
      </c>
      <c r="K149">
        <v>1</v>
      </c>
      <c r="L149" t="s">
        <v>48</v>
      </c>
      <c r="M149" s="1">
        <v>44378</v>
      </c>
      <c r="N149" s="2">
        <v>42182</v>
      </c>
      <c r="O149" s="2">
        <v>42633</v>
      </c>
      <c r="P149">
        <v>721</v>
      </c>
      <c r="Q149">
        <v>721</v>
      </c>
      <c r="R149">
        <v>4306</v>
      </c>
      <c r="S149" t="s">
        <v>32</v>
      </c>
      <c r="T149" t="b">
        <v>0</v>
      </c>
      <c r="V149">
        <v>72.14</v>
      </c>
      <c r="Z149" t="b">
        <v>1</v>
      </c>
      <c r="AC149" t="b">
        <v>0</v>
      </c>
    </row>
    <row r="150" spans="1:29" x14ac:dyDescent="0.2">
      <c r="A150">
        <v>792317293</v>
      </c>
      <c r="B150">
        <v>792317293</v>
      </c>
      <c r="C150">
        <v>5000</v>
      </c>
      <c r="D150">
        <v>2195.09</v>
      </c>
      <c r="E150" s="3" t="s">
        <v>452</v>
      </c>
      <c r="F150">
        <v>31.99</v>
      </c>
      <c r="G150" t="s">
        <v>53</v>
      </c>
      <c r="H150" t="s">
        <v>30</v>
      </c>
      <c r="I150" t="s">
        <v>30</v>
      </c>
      <c r="J150">
        <v>5</v>
      </c>
      <c r="K150">
        <v>1</v>
      </c>
      <c r="L150" t="s">
        <v>36</v>
      </c>
      <c r="M150" s="1">
        <v>46753</v>
      </c>
      <c r="N150" s="2">
        <v>42144</v>
      </c>
      <c r="O150" s="2">
        <v>42144</v>
      </c>
      <c r="P150">
        <v>135</v>
      </c>
      <c r="Q150">
        <v>135</v>
      </c>
      <c r="R150">
        <v>3866</v>
      </c>
      <c r="S150" t="s">
        <v>32</v>
      </c>
      <c r="T150" t="b">
        <v>0</v>
      </c>
      <c r="V150">
        <v>2804.91</v>
      </c>
      <c r="Z150" t="b">
        <v>0</v>
      </c>
      <c r="AC150" t="b">
        <v>0</v>
      </c>
    </row>
    <row r="151" spans="1:29" x14ac:dyDescent="0.2">
      <c r="A151">
        <v>276502850</v>
      </c>
      <c r="B151">
        <v>276502850</v>
      </c>
      <c r="C151">
        <v>5000</v>
      </c>
      <c r="D151">
        <v>3194.16</v>
      </c>
      <c r="E151" s="3" t="s">
        <v>453</v>
      </c>
      <c r="F151">
        <v>12.48</v>
      </c>
      <c r="G151" t="s">
        <v>149</v>
      </c>
      <c r="H151" t="s">
        <v>30</v>
      </c>
      <c r="I151" t="s">
        <v>30</v>
      </c>
      <c r="J151">
        <v>5</v>
      </c>
      <c r="K151">
        <v>1</v>
      </c>
      <c r="L151" t="s">
        <v>63</v>
      </c>
      <c r="M151" s="1">
        <v>44013</v>
      </c>
      <c r="N151" s="2">
        <v>41648</v>
      </c>
      <c r="O151" s="2">
        <v>42437</v>
      </c>
      <c r="P151">
        <v>490</v>
      </c>
      <c r="Q151">
        <v>490</v>
      </c>
      <c r="R151">
        <v>245</v>
      </c>
      <c r="S151" t="s">
        <v>32</v>
      </c>
      <c r="T151" t="b">
        <v>0</v>
      </c>
      <c r="V151">
        <v>1805.84</v>
      </c>
      <c r="Z151" t="b">
        <v>0</v>
      </c>
      <c r="AC151" t="b">
        <v>0</v>
      </c>
    </row>
    <row r="152" spans="1:29" x14ac:dyDescent="0.2">
      <c r="A152">
        <v>372336038</v>
      </c>
      <c r="B152">
        <v>372336038</v>
      </c>
      <c r="C152">
        <v>7500</v>
      </c>
      <c r="D152">
        <v>5468.61</v>
      </c>
      <c r="E152" s="3" t="s">
        <v>454</v>
      </c>
      <c r="F152">
        <v>302.73</v>
      </c>
      <c r="G152" t="s">
        <v>455</v>
      </c>
      <c r="H152" t="s">
        <v>30</v>
      </c>
      <c r="I152" t="s">
        <v>30</v>
      </c>
      <c r="J152">
        <v>2</v>
      </c>
      <c r="K152">
        <v>1</v>
      </c>
      <c r="L152" t="s">
        <v>31</v>
      </c>
      <c r="M152" s="1">
        <v>46174</v>
      </c>
      <c r="N152" s="2">
        <v>42181</v>
      </c>
      <c r="O152" s="2">
        <v>42482</v>
      </c>
      <c r="P152">
        <v>602</v>
      </c>
      <c r="Q152">
        <v>602</v>
      </c>
      <c r="R152">
        <v>1660</v>
      </c>
      <c r="S152" t="s">
        <v>32</v>
      </c>
      <c r="T152" t="b">
        <v>0</v>
      </c>
      <c r="V152">
        <v>2031.39</v>
      </c>
      <c r="Z152" t="b">
        <v>1</v>
      </c>
      <c r="AC152" t="b">
        <v>0</v>
      </c>
    </row>
    <row r="153" spans="1:29" x14ac:dyDescent="0.2">
      <c r="A153">
        <v>608084384</v>
      </c>
      <c r="B153">
        <v>608084384</v>
      </c>
      <c r="C153">
        <v>7500</v>
      </c>
      <c r="D153">
        <v>7362.5</v>
      </c>
      <c r="E153" s="3" t="s">
        <v>456</v>
      </c>
      <c r="F153">
        <v>39.64</v>
      </c>
      <c r="G153" t="s">
        <v>457</v>
      </c>
      <c r="H153" t="s">
        <v>30</v>
      </c>
      <c r="I153" t="s">
        <v>30</v>
      </c>
      <c r="J153">
        <v>2</v>
      </c>
      <c r="K153">
        <v>1</v>
      </c>
      <c r="L153" t="s">
        <v>48</v>
      </c>
      <c r="M153" s="1">
        <v>48153</v>
      </c>
      <c r="N153" s="2">
        <v>41742</v>
      </c>
      <c r="O153" s="2">
        <v>41742</v>
      </c>
      <c r="P153">
        <v>281</v>
      </c>
      <c r="Q153">
        <v>281</v>
      </c>
      <c r="R153">
        <v>4905</v>
      </c>
      <c r="S153" t="s">
        <v>32</v>
      </c>
      <c r="T153" t="b">
        <v>0</v>
      </c>
      <c r="V153">
        <v>137.5</v>
      </c>
      <c r="Z153" t="b">
        <v>1</v>
      </c>
      <c r="AC153" t="b">
        <v>0</v>
      </c>
    </row>
    <row r="154" spans="1:29" x14ac:dyDescent="0.2">
      <c r="A154">
        <v>517970668</v>
      </c>
      <c r="B154">
        <v>517970668</v>
      </c>
      <c r="C154">
        <v>5000</v>
      </c>
      <c r="D154">
        <v>310.39</v>
      </c>
      <c r="E154" s="3" t="s">
        <v>458</v>
      </c>
      <c r="F154">
        <v>223.36</v>
      </c>
      <c r="G154" t="s">
        <v>68</v>
      </c>
      <c r="H154" t="s">
        <v>30</v>
      </c>
      <c r="I154" t="s">
        <v>30</v>
      </c>
      <c r="J154">
        <v>9</v>
      </c>
      <c r="K154">
        <v>8</v>
      </c>
      <c r="L154" t="s">
        <v>36</v>
      </c>
      <c r="M154" s="1">
        <v>47270</v>
      </c>
      <c r="N154" s="2">
        <v>40700</v>
      </c>
      <c r="O154" s="2">
        <v>40700</v>
      </c>
      <c r="P154">
        <v>917</v>
      </c>
      <c r="Q154">
        <v>917</v>
      </c>
      <c r="R154">
        <v>3479</v>
      </c>
      <c r="S154" t="s">
        <v>32</v>
      </c>
      <c r="T154" t="b">
        <v>0</v>
      </c>
      <c r="V154">
        <v>4689.6099999999997</v>
      </c>
      <c r="Z154" t="b">
        <v>0</v>
      </c>
      <c r="AC154" t="b">
        <v>0</v>
      </c>
    </row>
    <row r="155" spans="1:29" x14ac:dyDescent="0.2">
      <c r="A155">
        <v>318001076</v>
      </c>
      <c r="B155">
        <v>318001076</v>
      </c>
      <c r="C155">
        <v>50000</v>
      </c>
      <c r="D155">
        <v>7386.96</v>
      </c>
      <c r="E155" s="3" t="s">
        <v>459</v>
      </c>
      <c r="F155">
        <v>86.8</v>
      </c>
      <c r="G155" t="s">
        <v>106</v>
      </c>
      <c r="H155" t="s">
        <v>30</v>
      </c>
      <c r="I155" t="s">
        <v>30</v>
      </c>
      <c r="J155">
        <v>2</v>
      </c>
      <c r="K155">
        <v>8</v>
      </c>
      <c r="L155" t="s">
        <v>36</v>
      </c>
      <c r="M155" s="1">
        <v>43678</v>
      </c>
      <c r="N155" s="2">
        <v>42349</v>
      </c>
      <c r="O155" s="2">
        <v>42485</v>
      </c>
      <c r="P155">
        <v>633</v>
      </c>
      <c r="Q155">
        <v>633</v>
      </c>
      <c r="R155">
        <v>1789</v>
      </c>
      <c r="S155" t="s">
        <v>32</v>
      </c>
      <c r="T155" t="b">
        <v>0</v>
      </c>
      <c r="V155">
        <v>42613.04</v>
      </c>
      <c r="Z155" t="b">
        <v>0</v>
      </c>
      <c r="AC155" t="b">
        <v>0</v>
      </c>
    </row>
    <row r="156" spans="1:29" x14ac:dyDescent="0.2">
      <c r="A156">
        <v>285585854</v>
      </c>
      <c r="B156">
        <v>285585854</v>
      </c>
      <c r="C156">
        <v>5000</v>
      </c>
      <c r="D156">
        <v>867.66</v>
      </c>
      <c r="E156" s="3" t="s">
        <v>460</v>
      </c>
      <c r="F156">
        <v>115.36</v>
      </c>
      <c r="G156" t="s">
        <v>461</v>
      </c>
      <c r="H156" t="s">
        <v>30</v>
      </c>
      <c r="I156" t="s">
        <v>30</v>
      </c>
      <c r="J156">
        <v>80</v>
      </c>
      <c r="K156">
        <v>1</v>
      </c>
      <c r="L156" t="s">
        <v>31</v>
      </c>
      <c r="M156" s="1">
        <v>43497</v>
      </c>
      <c r="N156" s="2">
        <v>42173</v>
      </c>
      <c r="O156" s="2">
        <v>42173</v>
      </c>
      <c r="P156">
        <v>571</v>
      </c>
      <c r="Q156">
        <v>571</v>
      </c>
      <c r="R156">
        <v>4913</v>
      </c>
      <c r="S156" t="s">
        <v>32</v>
      </c>
      <c r="T156" t="b">
        <v>0</v>
      </c>
      <c r="V156">
        <v>4132.34</v>
      </c>
      <c r="Z156" t="b">
        <v>1</v>
      </c>
      <c r="AC156" t="b">
        <v>0</v>
      </c>
    </row>
    <row r="157" spans="1:29" x14ac:dyDescent="0.2">
      <c r="A157">
        <v>582795387</v>
      </c>
      <c r="B157">
        <v>582795387</v>
      </c>
      <c r="C157">
        <v>5000</v>
      </c>
      <c r="D157">
        <v>520.07000000000005</v>
      </c>
      <c r="E157" s="3" t="s">
        <v>462</v>
      </c>
      <c r="F157">
        <v>249.76</v>
      </c>
      <c r="G157" t="s">
        <v>65</v>
      </c>
      <c r="H157" t="s">
        <v>30</v>
      </c>
      <c r="I157" t="s">
        <v>30</v>
      </c>
      <c r="J157">
        <v>2</v>
      </c>
      <c r="K157">
        <v>1</v>
      </c>
      <c r="L157" t="s">
        <v>38</v>
      </c>
      <c r="M157" s="1">
        <v>46447</v>
      </c>
      <c r="N157" s="2">
        <v>41203</v>
      </c>
      <c r="O157" s="2">
        <v>42411</v>
      </c>
      <c r="P157">
        <v>721</v>
      </c>
      <c r="Q157">
        <v>721</v>
      </c>
      <c r="R157">
        <v>2953</v>
      </c>
      <c r="S157" t="s">
        <v>32</v>
      </c>
      <c r="T157" t="b">
        <v>0</v>
      </c>
      <c r="V157">
        <v>4479.93</v>
      </c>
      <c r="Z157" t="b">
        <v>1</v>
      </c>
      <c r="AC157" t="b">
        <v>0</v>
      </c>
    </row>
    <row r="158" spans="1:29" x14ac:dyDescent="0.2">
      <c r="A158">
        <v>326308759</v>
      </c>
      <c r="B158">
        <v>326308759</v>
      </c>
      <c r="C158">
        <v>20000</v>
      </c>
      <c r="D158">
        <v>3840.33</v>
      </c>
      <c r="E158" s="3" t="s">
        <v>463</v>
      </c>
      <c r="F158">
        <v>146.18</v>
      </c>
      <c r="G158" t="s">
        <v>464</v>
      </c>
      <c r="H158" t="s">
        <v>30</v>
      </c>
      <c r="I158" t="s">
        <v>30</v>
      </c>
      <c r="J158">
        <v>2</v>
      </c>
      <c r="K158">
        <v>1</v>
      </c>
      <c r="L158" t="s">
        <v>73</v>
      </c>
      <c r="M158" s="1">
        <v>47969</v>
      </c>
      <c r="N158" s="2">
        <v>41604</v>
      </c>
      <c r="O158" s="2">
        <v>42555</v>
      </c>
      <c r="P158">
        <v>166</v>
      </c>
      <c r="Q158">
        <v>166</v>
      </c>
      <c r="R158">
        <v>5800</v>
      </c>
      <c r="S158" t="s">
        <v>32</v>
      </c>
      <c r="T158" t="b">
        <v>0</v>
      </c>
      <c r="V158">
        <v>16159.67</v>
      </c>
      <c r="Z158" t="b">
        <v>1</v>
      </c>
      <c r="AC158" t="b">
        <v>0</v>
      </c>
    </row>
    <row r="159" spans="1:29" x14ac:dyDescent="0.2">
      <c r="A159">
        <v>901922840</v>
      </c>
      <c r="B159">
        <v>901922840</v>
      </c>
      <c r="C159">
        <v>20000</v>
      </c>
      <c r="D159">
        <v>3557.65</v>
      </c>
      <c r="E159" s="3" t="s">
        <v>465</v>
      </c>
      <c r="F159">
        <v>8.41</v>
      </c>
      <c r="G159" t="s">
        <v>119</v>
      </c>
      <c r="H159" t="s">
        <v>30</v>
      </c>
      <c r="I159" t="s">
        <v>30</v>
      </c>
      <c r="J159">
        <v>2</v>
      </c>
      <c r="K159">
        <v>1</v>
      </c>
      <c r="L159" t="s">
        <v>61</v>
      </c>
      <c r="M159" s="1">
        <v>43770</v>
      </c>
      <c r="N159" s="2">
        <v>41526</v>
      </c>
      <c r="O159" s="2">
        <v>42605</v>
      </c>
      <c r="P159">
        <v>713</v>
      </c>
      <c r="Q159">
        <v>713</v>
      </c>
      <c r="R159">
        <v>1548</v>
      </c>
      <c r="S159" t="s">
        <v>32</v>
      </c>
      <c r="T159" t="b">
        <v>0</v>
      </c>
      <c r="V159">
        <v>16442.349999999999</v>
      </c>
      <c r="Z159" t="b">
        <v>0</v>
      </c>
      <c r="AC159" t="b">
        <v>0</v>
      </c>
    </row>
    <row r="160" spans="1:29" x14ac:dyDescent="0.2">
      <c r="A160">
        <v>534294820</v>
      </c>
      <c r="B160">
        <v>534294820</v>
      </c>
      <c r="C160">
        <v>50000</v>
      </c>
      <c r="D160">
        <v>49296.43</v>
      </c>
      <c r="E160" s="3" t="s">
        <v>466</v>
      </c>
      <c r="F160">
        <v>48.34</v>
      </c>
      <c r="G160" t="s">
        <v>122</v>
      </c>
      <c r="H160" t="s">
        <v>30</v>
      </c>
      <c r="I160" t="s">
        <v>30</v>
      </c>
      <c r="J160">
        <v>5</v>
      </c>
      <c r="K160">
        <v>1</v>
      </c>
      <c r="L160" t="s">
        <v>47</v>
      </c>
      <c r="M160" s="1">
        <v>44774</v>
      </c>
      <c r="N160" s="2">
        <v>39643</v>
      </c>
      <c r="O160" s="2">
        <v>42524</v>
      </c>
      <c r="P160">
        <v>969</v>
      </c>
      <c r="Q160">
        <v>969</v>
      </c>
      <c r="R160">
        <v>1878</v>
      </c>
      <c r="S160" t="s">
        <v>32</v>
      </c>
      <c r="T160" t="b">
        <v>0</v>
      </c>
      <c r="V160">
        <v>703.57</v>
      </c>
      <c r="Z160" t="b">
        <v>1</v>
      </c>
      <c r="AC160" t="b">
        <v>0</v>
      </c>
    </row>
    <row r="161" spans="1:29" x14ac:dyDescent="0.2">
      <c r="A161">
        <v>536188035</v>
      </c>
      <c r="B161">
        <v>536188035</v>
      </c>
      <c r="C161">
        <v>500</v>
      </c>
      <c r="D161">
        <v>153.80000000000001</v>
      </c>
      <c r="E161" s="3" t="s">
        <v>467</v>
      </c>
      <c r="F161">
        <v>37.770000000000003</v>
      </c>
      <c r="G161" t="s">
        <v>54</v>
      </c>
      <c r="H161" t="s">
        <v>30</v>
      </c>
      <c r="I161" t="s">
        <v>30</v>
      </c>
      <c r="J161">
        <v>5</v>
      </c>
      <c r="K161">
        <v>1</v>
      </c>
      <c r="L161" t="s">
        <v>36</v>
      </c>
      <c r="M161" s="1">
        <v>47880</v>
      </c>
      <c r="N161" s="2">
        <v>42228</v>
      </c>
      <c r="O161" s="2">
        <v>42228</v>
      </c>
      <c r="P161">
        <v>982</v>
      </c>
      <c r="Q161">
        <v>982</v>
      </c>
      <c r="R161">
        <v>7298</v>
      </c>
      <c r="S161" t="s">
        <v>32</v>
      </c>
      <c r="T161" t="b">
        <v>0</v>
      </c>
      <c r="V161">
        <v>346.2</v>
      </c>
      <c r="Z161" t="b">
        <v>0</v>
      </c>
      <c r="AC161" t="b">
        <v>0</v>
      </c>
    </row>
    <row r="162" spans="1:29" x14ac:dyDescent="0.2">
      <c r="A162">
        <v>799646723</v>
      </c>
      <c r="B162">
        <v>799646723</v>
      </c>
      <c r="C162">
        <v>7500</v>
      </c>
      <c r="D162">
        <v>7449.51</v>
      </c>
      <c r="E162" s="3" t="s">
        <v>468</v>
      </c>
      <c r="F162">
        <v>135.69</v>
      </c>
      <c r="G162" t="s">
        <v>469</v>
      </c>
      <c r="H162" t="s">
        <v>30</v>
      </c>
      <c r="I162" t="s">
        <v>30</v>
      </c>
      <c r="J162">
        <v>5</v>
      </c>
      <c r="K162">
        <v>1</v>
      </c>
      <c r="L162" t="s">
        <v>71</v>
      </c>
      <c r="M162" s="1">
        <v>44896</v>
      </c>
      <c r="N162" s="2">
        <v>42263</v>
      </c>
      <c r="O162" s="2">
        <v>42263</v>
      </c>
      <c r="P162">
        <v>423</v>
      </c>
      <c r="Q162">
        <v>423</v>
      </c>
      <c r="R162">
        <v>2889</v>
      </c>
      <c r="S162" t="s">
        <v>32</v>
      </c>
      <c r="T162" t="b">
        <v>0</v>
      </c>
      <c r="V162">
        <v>50.49</v>
      </c>
      <c r="Z162" t="b">
        <v>1</v>
      </c>
      <c r="AC162" t="b">
        <v>0</v>
      </c>
    </row>
    <row r="163" spans="1:29" x14ac:dyDescent="0.2">
      <c r="A163">
        <v>130202897</v>
      </c>
      <c r="B163">
        <v>130202897</v>
      </c>
      <c r="C163">
        <v>15000</v>
      </c>
      <c r="D163">
        <v>14186.7</v>
      </c>
      <c r="E163" s="3" t="s">
        <v>470</v>
      </c>
      <c r="F163">
        <v>15.52</v>
      </c>
      <c r="G163" t="s">
        <v>132</v>
      </c>
      <c r="H163" t="s">
        <v>30</v>
      </c>
      <c r="I163" t="s">
        <v>30</v>
      </c>
      <c r="J163">
        <v>2</v>
      </c>
      <c r="K163">
        <v>1</v>
      </c>
      <c r="L163" t="s">
        <v>94</v>
      </c>
      <c r="M163" s="1">
        <v>45139</v>
      </c>
      <c r="N163" s="2">
        <v>41815</v>
      </c>
      <c r="O163" s="2">
        <v>41815</v>
      </c>
      <c r="P163">
        <v>996</v>
      </c>
      <c r="Q163">
        <v>996</v>
      </c>
      <c r="R163">
        <v>8662</v>
      </c>
      <c r="S163" t="s">
        <v>32</v>
      </c>
      <c r="T163" t="b">
        <v>0</v>
      </c>
      <c r="V163">
        <v>813.3</v>
      </c>
      <c r="Z163" t="b">
        <v>0</v>
      </c>
      <c r="AC163" t="b">
        <v>0</v>
      </c>
    </row>
    <row r="164" spans="1:29" x14ac:dyDescent="0.2">
      <c r="A164">
        <v>844133096</v>
      </c>
      <c r="B164">
        <v>844133096</v>
      </c>
      <c r="C164">
        <v>7500</v>
      </c>
      <c r="D164">
        <v>7371.45</v>
      </c>
      <c r="E164" s="3" t="s">
        <v>471</v>
      </c>
      <c r="F164">
        <v>69.459999999999994</v>
      </c>
      <c r="G164" t="s">
        <v>68</v>
      </c>
      <c r="H164" t="s">
        <v>30</v>
      </c>
      <c r="I164" t="s">
        <v>30</v>
      </c>
      <c r="J164">
        <v>80</v>
      </c>
      <c r="K164">
        <v>1</v>
      </c>
      <c r="L164" t="s">
        <v>36</v>
      </c>
      <c r="M164" s="1">
        <v>48153</v>
      </c>
      <c r="N164" s="2">
        <v>41033</v>
      </c>
      <c r="O164" s="2">
        <v>42485</v>
      </c>
      <c r="P164">
        <v>358</v>
      </c>
      <c r="Q164">
        <v>358</v>
      </c>
      <c r="R164">
        <v>1796</v>
      </c>
      <c r="S164" t="s">
        <v>32</v>
      </c>
      <c r="T164" t="b">
        <v>0</v>
      </c>
      <c r="V164">
        <v>128.55000000000001</v>
      </c>
      <c r="Z164" t="b">
        <v>0</v>
      </c>
      <c r="AC164" t="b">
        <v>0</v>
      </c>
    </row>
    <row r="165" spans="1:29" x14ac:dyDescent="0.2">
      <c r="A165">
        <v>905878877</v>
      </c>
      <c r="B165">
        <v>905878877</v>
      </c>
      <c r="C165">
        <v>500</v>
      </c>
      <c r="D165">
        <v>206.13</v>
      </c>
      <c r="E165" s="3" t="s">
        <v>472</v>
      </c>
      <c r="F165">
        <v>96.92</v>
      </c>
      <c r="G165" t="s">
        <v>53</v>
      </c>
      <c r="H165" t="s">
        <v>30</v>
      </c>
      <c r="I165" t="s">
        <v>30</v>
      </c>
      <c r="J165">
        <v>9</v>
      </c>
      <c r="K165">
        <v>1</v>
      </c>
      <c r="L165" t="s">
        <v>36</v>
      </c>
      <c r="M165" s="1">
        <v>44197</v>
      </c>
      <c r="N165" s="2">
        <v>41436</v>
      </c>
      <c r="O165" s="2">
        <v>41436</v>
      </c>
      <c r="P165">
        <v>163</v>
      </c>
      <c r="Q165">
        <v>163</v>
      </c>
      <c r="R165">
        <v>9644</v>
      </c>
      <c r="S165" t="s">
        <v>32</v>
      </c>
      <c r="T165" t="b">
        <v>0</v>
      </c>
      <c r="V165">
        <v>293.87</v>
      </c>
      <c r="Z165" t="b">
        <v>0</v>
      </c>
      <c r="AC165" t="b">
        <v>0</v>
      </c>
    </row>
    <row r="166" spans="1:29" x14ac:dyDescent="0.2">
      <c r="A166">
        <v>392264564</v>
      </c>
      <c r="B166">
        <v>392264564</v>
      </c>
      <c r="C166">
        <v>2500</v>
      </c>
      <c r="D166">
        <v>337.12</v>
      </c>
      <c r="E166" s="3" t="s">
        <v>473</v>
      </c>
      <c r="F166">
        <v>132.24</v>
      </c>
      <c r="G166" t="s">
        <v>474</v>
      </c>
      <c r="H166" t="s">
        <v>30</v>
      </c>
      <c r="I166" t="s">
        <v>30</v>
      </c>
      <c r="J166">
        <v>2</v>
      </c>
      <c r="K166">
        <v>1</v>
      </c>
      <c r="L166" t="s">
        <v>31</v>
      </c>
      <c r="M166" s="1">
        <v>45017</v>
      </c>
      <c r="N166" s="2">
        <v>41035</v>
      </c>
      <c r="O166" s="2">
        <v>41035</v>
      </c>
      <c r="P166">
        <v>635</v>
      </c>
      <c r="Q166">
        <v>635</v>
      </c>
      <c r="R166">
        <v>8001</v>
      </c>
      <c r="S166" t="s">
        <v>69</v>
      </c>
      <c r="T166" t="b">
        <v>0</v>
      </c>
      <c r="V166">
        <v>2162.88</v>
      </c>
      <c r="Z166" t="b">
        <v>1</v>
      </c>
      <c r="AC166" t="b">
        <v>0</v>
      </c>
    </row>
    <row r="167" spans="1:29" x14ac:dyDescent="0.2">
      <c r="A167">
        <v>387627994</v>
      </c>
      <c r="B167">
        <v>387627994</v>
      </c>
      <c r="C167">
        <v>500</v>
      </c>
      <c r="D167">
        <v>380.02</v>
      </c>
      <c r="E167" s="3" t="s">
        <v>475</v>
      </c>
      <c r="F167">
        <v>48</v>
      </c>
      <c r="G167" t="s">
        <v>245</v>
      </c>
      <c r="H167" t="s">
        <v>30</v>
      </c>
      <c r="I167" t="s">
        <v>30</v>
      </c>
      <c r="J167">
        <v>2</v>
      </c>
      <c r="K167">
        <v>1</v>
      </c>
      <c r="L167" t="s">
        <v>48</v>
      </c>
      <c r="M167" s="1">
        <v>45323</v>
      </c>
      <c r="N167" s="2">
        <v>41706</v>
      </c>
      <c r="O167" s="2">
        <v>41706</v>
      </c>
      <c r="P167">
        <v>685</v>
      </c>
      <c r="Q167">
        <v>685</v>
      </c>
      <c r="R167">
        <v>4847</v>
      </c>
      <c r="S167" t="s">
        <v>32</v>
      </c>
      <c r="T167" t="b">
        <v>0</v>
      </c>
      <c r="V167">
        <v>119.98</v>
      </c>
      <c r="Z167" t="b">
        <v>1</v>
      </c>
      <c r="AC167" t="b">
        <v>0</v>
      </c>
    </row>
    <row r="168" spans="1:29" x14ac:dyDescent="0.2">
      <c r="A168">
        <v>239875038</v>
      </c>
      <c r="B168">
        <v>239875038</v>
      </c>
      <c r="C168">
        <v>7500</v>
      </c>
      <c r="D168">
        <v>5638.71</v>
      </c>
      <c r="E168" s="3" t="s">
        <v>476</v>
      </c>
      <c r="F168">
        <v>30.16</v>
      </c>
      <c r="G168" t="s">
        <v>111</v>
      </c>
      <c r="H168" t="s">
        <v>30</v>
      </c>
      <c r="I168" t="s">
        <v>30</v>
      </c>
      <c r="J168">
        <v>5</v>
      </c>
      <c r="K168">
        <v>1</v>
      </c>
      <c r="L168" t="s">
        <v>63</v>
      </c>
      <c r="M168" s="1">
        <v>47969</v>
      </c>
      <c r="N168" s="2">
        <v>42075</v>
      </c>
      <c r="O168" s="2">
        <v>42697</v>
      </c>
      <c r="P168">
        <v>383</v>
      </c>
      <c r="Q168">
        <v>383</v>
      </c>
      <c r="R168">
        <v>8212</v>
      </c>
      <c r="S168" t="s">
        <v>32</v>
      </c>
      <c r="T168" t="b">
        <v>0</v>
      </c>
      <c r="V168">
        <v>1861.29</v>
      </c>
      <c r="Z168" t="b">
        <v>0</v>
      </c>
      <c r="AC168" t="b">
        <v>0</v>
      </c>
    </row>
    <row r="169" spans="1:29" x14ac:dyDescent="0.2">
      <c r="A169">
        <v>251543974</v>
      </c>
      <c r="B169">
        <v>251543974</v>
      </c>
      <c r="C169">
        <v>50000</v>
      </c>
      <c r="D169">
        <v>47363.48</v>
      </c>
      <c r="E169" s="3" t="s">
        <v>477</v>
      </c>
      <c r="F169">
        <v>35.81</v>
      </c>
      <c r="G169" t="s">
        <v>169</v>
      </c>
      <c r="H169" t="s">
        <v>30</v>
      </c>
      <c r="I169" t="s">
        <v>30</v>
      </c>
      <c r="J169">
        <v>9</v>
      </c>
      <c r="K169">
        <v>8</v>
      </c>
      <c r="L169" t="s">
        <v>31</v>
      </c>
      <c r="M169" s="1">
        <v>44866</v>
      </c>
      <c r="N169" s="2">
        <v>42010</v>
      </c>
      <c r="O169" s="2">
        <v>42010</v>
      </c>
      <c r="P169">
        <v>411</v>
      </c>
      <c r="Q169">
        <v>411</v>
      </c>
      <c r="R169">
        <v>427</v>
      </c>
      <c r="S169" t="s">
        <v>32</v>
      </c>
      <c r="T169" t="b">
        <v>0</v>
      </c>
      <c r="V169">
        <v>2636.52</v>
      </c>
      <c r="Z169" t="b">
        <v>1</v>
      </c>
      <c r="AC169" t="b">
        <v>0</v>
      </c>
    </row>
    <row r="170" spans="1:29" x14ac:dyDescent="0.2">
      <c r="A170">
        <v>955320889</v>
      </c>
      <c r="B170">
        <v>955320889</v>
      </c>
      <c r="C170">
        <v>10000</v>
      </c>
      <c r="D170">
        <v>6354.24</v>
      </c>
      <c r="E170" s="3" t="s">
        <v>478</v>
      </c>
      <c r="F170">
        <v>39.74</v>
      </c>
      <c r="G170" t="s">
        <v>479</v>
      </c>
      <c r="H170" t="s">
        <v>30</v>
      </c>
      <c r="I170" t="s">
        <v>30</v>
      </c>
      <c r="J170">
        <v>2</v>
      </c>
      <c r="K170">
        <v>1</v>
      </c>
      <c r="L170" t="s">
        <v>48</v>
      </c>
      <c r="M170" s="1">
        <v>47119</v>
      </c>
      <c r="N170" s="2">
        <v>41758</v>
      </c>
      <c r="O170" s="2">
        <v>41758</v>
      </c>
      <c r="P170">
        <v>383</v>
      </c>
      <c r="Q170">
        <v>383</v>
      </c>
      <c r="R170">
        <v>5646</v>
      </c>
      <c r="S170" t="s">
        <v>32</v>
      </c>
      <c r="T170" t="b">
        <v>0</v>
      </c>
      <c r="V170">
        <v>3645.76</v>
      </c>
      <c r="Z170" t="b">
        <v>1</v>
      </c>
      <c r="AC170" t="b">
        <v>0</v>
      </c>
    </row>
    <row r="171" spans="1:29" x14ac:dyDescent="0.2">
      <c r="A171">
        <v>990764813</v>
      </c>
      <c r="B171">
        <v>990764813</v>
      </c>
      <c r="C171">
        <v>20000</v>
      </c>
      <c r="D171">
        <v>5107.37</v>
      </c>
      <c r="E171" s="3" t="s">
        <v>480</v>
      </c>
      <c r="F171">
        <v>370.38</v>
      </c>
      <c r="G171" t="s">
        <v>469</v>
      </c>
      <c r="H171" t="s">
        <v>30</v>
      </c>
      <c r="I171" t="s">
        <v>30</v>
      </c>
      <c r="J171">
        <v>9</v>
      </c>
      <c r="K171">
        <v>1</v>
      </c>
      <c r="L171" t="s">
        <v>71</v>
      </c>
      <c r="M171" s="1">
        <v>48000</v>
      </c>
      <c r="N171" s="2">
        <v>42014</v>
      </c>
      <c r="O171" s="2">
        <v>42435</v>
      </c>
      <c r="P171">
        <v>910</v>
      </c>
      <c r="Q171">
        <v>910</v>
      </c>
      <c r="R171">
        <v>4008</v>
      </c>
      <c r="S171" t="s">
        <v>32</v>
      </c>
      <c r="T171" t="b">
        <v>0</v>
      </c>
      <c r="V171">
        <v>14892.63</v>
      </c>
      <c r="Z171" t="b">
        <v>0</v>
      </c>
      <c r="AC171" t="b">
        <v>0</v>
      </c>
    </row>
    <row r="172" spans="1:29" x14ac:dyDescent="0.2">
      <c r="A172">
        <v>124350476</v>
      </c>
      <c r="B172">
        <v>124350476</v>
      </c>
      <c r="C172">
        <v>7500</v>
      </c>
      <c r="D172">
        <v>3775.14</v>
      </c>
      <c r="E172" s="3" t="s">
        <v>481</v>
      </c>
      <c r="F172">
        <v>63.29</v>
      </c>
      <c r="G172" t="s">
        <v>120</v>
      </c>
      <c r="H172" t="s">
        <v>30</v>
      </c>
      <c r="I172" t="s">
        <v>30</v>
      </c>
      <c r="J172">
        <v>5</v>
      </c>
      <c r="K172">
        <v>8</v>
      </c>
      <c r="L172" t="s">
        <v>63</v>
      </c>
      <c r="M172" s="1">
        <v>47908</v>
      </c>
      <c r="N172" s="2">
        <v>41978</v>
      </c>
      <c r="O172" s="2">
        <v>42464</v>
      </c>
      <c r="P172">
        <v>782</v>
      </c>
      <c r="Q172">
        <v>782</v>
      </c>
      <c r="R172">
        <v>2378</v>
      </c>
      <c r="S172" t="s">
        <v>32</v>
      </c>
      <c r="T172" t="b">
        <v>0</v>
      </c>
      <c r="V172">
        <v>3724.86</v>
      </c>
      <c r="Z172" t="b">
        <v>0</v>
      </c>
      <c r="AC172" t="b">
        <v>0</v>
      </c>
    </row>
    <row r="173" spans="1:29" x14ac:dyDescent="0.2">
      <c r="A173">
        <v>132245147</v>
      </c>
      <c r="B173">
        <v>132245147</v>
      </c>
      <c r="C173">
        <v>1000</v>
      </c>
      <c r="D173">
        <v>93.29</v>
      </c>
      <c r="E173" s="3" t="s">
        <v>482</v>
      </c>
      <c r="F173">
        <v>184.3</v>
      </c>
      <c r="G173" t="s">
        <v>54</v>
      </c>
      <c r="H173" t="s">
        <v>30</v>
      </c>
      <c r="I173" t="s">
        <v>30</v>
      </c>
      <c r="J173">
        <v>5</v>
      </c>
      <c r="K173">
        <v>1</v>
      </c>
      <c r="L173" t="s">
        <v>36</v>
      </c>
      <c r="M173" s="1">
        <v>47392</v>
      </c>
      <c r="N173" s="2">
        <v>41408</v>
      </c>
      <c r="O173" s="2">
        <v>42551</v>
      </c>
      <c r="P173">
        <v>105</v>
      </c>
      <c r="Q173">
        <v>105</v>
      </c>
      <c r="R173">
        <v>894</v>
      </c>
      <c r="S173" t="s">
        <v>32</v>
      </c>
      <c r="T173" t="b">
        <v>0</v>
      </c>
      <c r="V173">
        <v>906.71</v>
      </c>
      <c r="Z173" t="b">
        <v>0</v>
      </c>
      <c r="AC173" t="b">
        <v>0</v>
      </c>
    </row>
    <row r="174" spans="1:29" x14ac:dyDescent="0.2">
      <c r="A174">
        <v>456044564</v>
      </c>
      <c r="B174">
        <v>456044564</v>
      </c>
      <c r="C174">
        <v>10000</v>
      </c>
      <c r="D174">
        <v>1291.08</v>
      </c>
      <c r="E174" s="3" t="s">
        <v>483</v>
      </c>
      <c r="F174">
        <v>93.34</v>
      </c>
      <c r="G174" t="s">
        <v>122</v>
      </c>
      <c r="H174" t="s">
        <v>30</v>
      </c>
      <c r="I174" t="s">
        <v>30</v>
      </c>
      <c r="J174">
        <v>9</v>
      </c>
      <c r="K174">
        <v>1</v>
      </c>
      <c r="L174" t="s">
        <v>47</v>
      </c>
      <c r="M174" s="1">
        <v>47209</v>
      </c>
      <c r="N174" s="2">
        <v>41187</v>
      </c>
      <c r="O174" s="2">
        <v>42648</v>
      </c>
      <c r="P174">
        <v>746</v>
      </c>
      <c r="Q174">
        <v>746</v>
      </c>
      <c r="R174">
        <v>5658</v>
      </c>
      <c r="S174" t="s">
        <v>32</v>
      </c>
      <c r="T174" t="b">
        <v>0</v>
      </c>
      <c r="V174">
        <v>8708.92</v>
      </c>
      <c r="Z174" t="b">
        <v>1</v>
      </c>
      <c r="AC174" t="b">
        <v>0</v>
      </c>
    </row>
    <row r="175" spans="1:29" x14ac:dyDescent="0.2">
      <c r="A175">
        <v>534294820</v>
      </c>
      <c r="B175">
        <v>534294820</v>
      </c>
      <c r="C175">
        <v>50000</v>
      </c>
      <c r="D175">
        <v>46261</v>
      </c>
      <c r="E175" s="3" t="s">
        <v>484</v>
      </c>
      <c r="F175">
        <v>201.3</v>
      </c>
      <c r="G175" t="s">
        <v>106</v>
      </c>
      <c r="H175" t="s">
        <v>30</v>
      </c>
      <c r="I175" t="s">
        <v>30</v>
      </c>
      <c r="J175">
        <v>5</v>
      </c>
      <c r="K175">
        <v>1</v>
      </c>
      <c r="L175" t="s">
        <v>36</v>
      </c>
      <c r="M175" s="1">
        <v>46388</v>
      </c>
      <c r="N175" s="2">
        <v>39643</v>
      </c>
      <c r="O175" s="2">
        <v>42666</v>
      </c>
      <c r="P175">
        <v>969</v>
      </c>
      <c r="Q175">
        <v>969</v>
      </c>
      <c r="R175">
        <v>1878</v>
      </c>
      <c r="S175" t="s">
        <v>32</v>
      </c>
      <c r="T175" t="b">
        <v>0</v>
      </c>
      <c r="V175">
        <v>3739</v>
      </c>
      <c r="Z175" t="b">
        <v>0</v>
      </c>
      <c r="AC175" t="b">
        <v>0</v>
      </c>
    </row>
    <row r="176" spans="1:29" x14ac:dyDescent="0.2">
      <c r="A176">
        <v>324424797</v>
      </c>
      <c r="B176">
        <v>324424797</v>
      </c>
      <c r="C176">
        <v>10000</v>
      </c>
      <c r="D176">
        <v>9000.73</v>
      </c>
      <c r="E176" s="3" t="s">
        <v>485</v>
      </c>
      <c r="F176">
        <v>29.86</v>
      </c>
      <c r="G176" t="s">
        <v>238</v>
      </c>
      <c r="H176" t="s">
        <v>30</v>
      </c>
      <c r="I176" t="s">
        <v>30</v>
      </c>
      <c r="J176">
        <v>2</v>
      </c>
      <c r="K176">
        <v>1</v>
      </c>
      <c r="L176" t="s">
        <v>50</v>
      </c>
      <c r="M176" s="1">
        <v>45352</v>
      </c>
      <c r="N176" s="2">
        <v>40977</v>
      </c>
      <c r="O176" s="2">
        <v>40977</v>
      </c>
      <c r="P176">
        <v>754</v>
      </c>
      <c r="Q176">
        <v>754</v>
      </c>
      <c r="R176">
        <v>6453</v>
      </c>
      <c r="S176" t="s">
        <v>32</v>
      </c>
      <c r="T176" t="b">
        <v>0</v>
      </c>
      <c r="V176">
        <v>999.27</v>
      </c>
      <c r="Z176" t="b">
        <v>1</v>
      </c>
      <c r="AC176" t="b">
        <v>0</v>
      </c>
    </row>
    <row r="177" spans="1:29" x14ac:dyDescent="0.2">
      <c r="A177">
        <v>606585165</v>
      </c>
      <c r="B177">
        <v>606585165</v>
      </c>
      <c r="C177">
        <v>10000</v>
      </c>
      <c r="D177">
        <v>6493.28</v>
      </c>
      <c r="E177" s="3" t="s">
        <v>486</v>
      </c>
      <c r="F177">
        <v>126.58</v>
      </c>
      <c r="G177" t="s">
        <v>149</v>
      </c>
      <c r="H177" t="s">
        <v>30</v>
      </c>
      <c r="I177" t="s">
        <v>30</v>
      </c>
      <c r="J177">
        <v>5</v>
      </c>
      <c r="K177">
        <v>1</v>
      </c>
      <c r="L177" t="s">
        <v>63</v>
      </c>
      <c r="M177" s="1">
        <v>43586</v>
      </c>
      <c r="N177" s="2">
        <v>41766</v>
      </c>
      <c r="O177" s="2">
        <v>42601</v>
      </c>
      <c r="P177">
        <v>739</v>
      </c>
      <c r="Q177">
        <v>739</v>
      </c>
      <c r="R177">
        <v>8666</v>
      </c>
      <c r="S177" t="s">
        <v>32</v>
      </c>
      <c r="T177" t="b">
        <v>0</v>
      </c>
      <c r="V177">
        <v>3506.72</v>
      </c>
      <c r="Z177" t="b">
        <v>0</v>
      </c>
      <c r="AC177" t="b">
        <v>0</v>
      </c>
    </row>
    <row r="178" spans="1:29" x14ac:dyDescent="0.2">
      <c r="A178">
        <v>918205645</v>
      </c>
      <c r="B178">
        <v>918205645</v>
      </c>
      <c r="C178">
        <v>500</v>
      </c>
      <c r="D178">
        <v>500</v>
      </c>
      <c r="E178" s="3" t="s">
        <v>487</v>
      </c>
      <c r="F178">
        <v>106.27</v>
      </c>
      <c r="G178" t="s">
        <v>177</v>
      </c>
      <c r="H178" t="s">
        <v>30</v>
      </c>
      <c r="I178" t="s">
        <v>30</v>
      </c>
      <c r="J178">
        <v>9</v>
      </c>
      <c r="K178">
        <v>8</v>
      </c>
      <c r="L178" t="s">
        <v>31</v>
      </c>
      <c r="M178" s="1">
        <v>43831</v>
      </c>
      <c r="N178" s="2">
        <v>41569</v>
      </c>
      <c r="O178" s="2">
        <v>42648</v>
      </c>
      <c r="P178">
        <v>302</v>
      </c>
      <c r="Q178">
        <v>302</v>
      </c>
      <c r="R178">
        <v>8177</v>
      </c>
      <c r="S178" t="s">
        <v>32</v>
      </c>
      <c r="T178" t="b">
        <v>0</v>
      </c>
      <c r="V178">
        <v>0</v>
      </c>
      <c r="Z178" t="b">
        <v>1</v>
      </c>
      <c r="AC178" t="b">
        <v>0</v>
      </c>
    </row>
    <row r="179" spans="1:29" x14ac:dyDescent="0.2">
      <c r="A179">
        <v>327641742</v>
      </c>
      <c r="B179">
        <v>327641742</v>
      </c>
      <c r="C179">
        <v>2500</v>
      </c>
      <c r="D179">
        <v>346.11</v>
      </c>
      <c r="E179" s="3" t="s">
        <v>488</v>
      </c>
      <c r="F179">
        <v>242.4</v>
      </c>
      <c r="G179" t="s">
        <v>489</v>
      </c>
      <c r="H179" t="s">
        <v>30</v>
      </c>
      <c r="I179" t="s">
        <v>30</v>
      </c>
      <c r="J179">
        <v>5</v>
      </c>
      <c r="K179">
        <v>1</v>
      </c>
      <c r="L179" t="s">
        <v>73</v>
      </c>
      <c r="M179" s="1">
        <v>46266</v>
      </c>
      <c r="N179" s="2">
        <v>42327</v>
      </c>
      <c r="O179" s="2">
        <v>42575</v>
      </c>
      <c r="P179">
        <v>124</v>
      </c>
      <c r="Q179">
        <v>124</v>
      </c>
      <c r="R179">
        <v>2153</v>
      </c>
      <c r="S179" t="s">
        <v>32</v>
      </c>
      <c r="T179" t="b">
        <v>0</v>
      </c>
      <c r="V179">
        <v>2153.89</v>
      </c>
      <c r="Z179" t="b">
        <v>0</v>
      </c>
      <c r="AC179" t="b">
        <v>0</v>
      </c>
    </row>
    <row r="180" spans="1:29" x14ac:dyDescent="0.2">
      <c r="A180">
        <v>885773130</v>
      </c>
      <c r="B180">
        <v>885773130</v>
      </c>
      <c r="C180">
        <v>7500</v>
      </c>
      <c r="D180">
        <v>6816.95</v>
      </c>
      <c r="E180" s="3" t="s">
        <v>490</v>
      </c>
      <c r="F180">
        <v>37.5</v>
      </c>
      <c r="G180" t="s">
        <v>161</v>
      </c>
      <c r="H180" t="s">
        <v>30</v>
      </c>
      <c r="I180" t="s">
        <v>30</v>
      </c>
      <c r="J180">
        <v>5</v>
      </c>
      <c r="K180">
        <v>1</v>
      </c>
      <c r="L180" t="s">
        <v>47</v>
      </c>
      <c r="M180" s="1">
        <v>45658</v>
      </c>
      <c r="N180" s="2">
        <v>42103</v>
      </c>
      <c r="O180" s="2">
        <v>42103</v>
      </c>
      <c r="P180">
        <v>612</v>
      </c>
      <c r="Q180">
        <v>612</v>
      </c>
      <c r="R180">
        <v>9852</v>
      </c>
      <c r="S180" t="s">
        <v>32</v>
      </c>
      <c r="T180" t="b">
        <v>0</v>
      </c>
      <c r="V180">
        <v>683.05</v>
      </c>
      <c r="Z180" t="b">
        <v>1</v>
      </c>
      <c r="AC180" t="b">
        <v>0</v>
      </c>
    </row>
    <row r="181" spans="1:29" x14ac:dyDescent="0.2">
      <c r="A181">
        <v>136003134</v>
      </c>
      <c r="B181">
        <v>136003134</v>
      </c>
      <c r="C181">
        <v>7500</v>
      </c>
      <c r="D181">
        <v>4964.2299999999996</v>
      </c>
      <c r="E181" s="3" t="s">
        <v>491</v>
      </c>
      <c r="F181">
        <v>0</v>
      </c>
      <c r="G181" t="s">
        <v>129</v>
      </c>
      <c r="H181" t="s">
        <v>30</v>
      </c>
      <c r="I181" t="s">
        <v>30</v>
      </c>
      <c r="J181">
        <v>5</v>
      </c>
      <c r="K181">
        <v>1</v>
      </c>
      <c r="L181" t="s">
        <v>87</v>
      </c>
      <c r="M181" s="1">
        <v>45383</v>
      </c>
      <c r="N181" s="2">
        <v>41450</v>
      </c>
      <c r="O181" s="2">
        <v>42378</v>
      </c>
      <c r="P181">
        <v>776</v>
      </c>
      <c r="Q181">
        <v>776</v>
      </c>
      <c r="R181">
        <v>5813</v>
      </c>
      <c r="S181" t="s">
        <v>43</v>
      </c>
      <c r="T181" t="b">
        <v>0</v>
      </c>
      <c r="V181">
        <v>2535.77</v>
      </c>
      <c r="Z181" t="b">
        <v>0</v>
      </c>
      <c r="AC181" t="b">
        <v>0</v>
      </c>
    </row>
    <row r="182" spans="1:29" x14ac:dyDescent="0.2">
      <c r="A182">
        <v>513018838</v>
      </c>
      <c r="B182">
        <v>513018838</v>
      </c>
      <c r="C182">
        <v>5000</v>
      </c>
      <c r="D182">
        <v>4612.8500000000004</v>
      </c>
      <c r="E182" s="3" t="s">
        <v>492</v>
      </c>
      <c r="F182">
        <v>184.13</v>
      </c>
      <c r="G182" t="s">
        <v>52</v>
      </c>
      <c r="H182" t="s">
        <v>30</v>
      </c>
      <c r="I182" t="s">
        <v>30</v>
      </c>
      <c r="J182">
        <v>9</v>
      </c>
      <c r="K182">
        <v>1</v>
      </c>
      <c r="L182" t="s">
        <v>36</v>
      </c>
      <c r="M182" s="1">
        <v>43800</v>
      </c>
      <c r="N182" s="2">
        <v>42227</v>
      </c>
      <c r="O182" s="2">
        <v>42227</v>
      </c>
      <c r="P182">
        <v>104</v>
      </c>
      <c r="Q182">
        <v>104</v>
      </c>
      <c r="R182">
        <v>770</v>
      </c>
      <c r="S182" t="s">
        <v>32</v>
      </c>
      <c r="T182" t="b">
        <v>0</v>
      </c>
      <c r="V182">
        <v>387.15</v>
      </c>
      <c r="Z182" t="b">
        <v>0</v>
      </c>
      <c r="AC182" t="b">
        <v>0</v>
      </c>
    </row>
    <row r="183" spans="1:29" x14ac:dyDescent="0.2">
      <c r="A183">
        <v>980828253</v>
      </c>
      <c r="B183">
        <v>980828253</v>
      </c>
      <c r="C183">
        <v>15000</v>
      </c>
      <c r="D183">
        <v>13964.26</v>
      </c>
      <c r="E183" s="3" t="s">
        <v>493</v>
      </c>
      <c r="F183">
        <v>360.36</v>
      </c>
      <c r="G183" t="s">
        <v>494</v>
      </c>
      <c r="H183" t="s">
        <v>30</v>
      </c>
      <c r="I183" t="s">
        <v>30</v>
      </c>
      <c r="J183">
        <v>9</v>
      </c>
      <c r="K183">
        <v>1</v>
      </c>
      <c r="L183" t="s">
        <v>71</v>
      </c>
      <c r="M183" s="1">
        <v>43586</v>
      </c>
      <c r="N183" s="2">
        <v>42303</v>
      </c>
      <c r="O183" s="2">
        <v>42303</v>
      </c>
      <c r="P183">
        <v>898</v>
      </c>
      <c r="Q183">
        <v>898</v>
      </c>
      <c r="R183">
        <v>7900</v>
      </c>
      <c r="S183" t="s">
        <v>32</v>
      </c>
      <c r="T183" t="b">
        <v>0</v>
      </c>
      <c r="V183">
        <v>1035.74</v>
      </c>
      <c r="Z183" t="b">
        <v>0</v>
      </c>
      <c r="AC183" t="b">
        <v>0</v>
      </c>
    </row>
    <row r="184" spans="1:29" x14ac:dyDescent="0.2">
      <c r="A184">
        <v>703689798</v>
      </c>
      <c r="B184">
        <v>703689798</v>
      </c>
      <c r="C184">
        <v>15000</v>
      </c>
      <c r="D184">
        <v>15000</v>
      </c>
      <c r="E184" s="3" t="s">
        <v>495</v>
      </c>
      <c r="F184">
        <v>34.659999999999997</v>
      </c>
      <c r="G184" t="s">
        <v>164</v>
      </c>
      <c r="I184" t="s">
        <v>30</v>
      </c>
      <c r="J184">
        <v>5</v>
      </c>
      <c r="K184">
        <v>1</v>
      </c>
      <c r="L184" t="s">
        <v>47</v>
      </c>
      <c r="M184" s="1">
        <v>43739</v>
      </c>
      <c r="N184" s="2">
        <v>41721</v>
      </c>
      <c r="O184" s="2">
        <v>41721</v>
      </c>
      <c r="P184">
        <v>876</v>
      </c>
      <c r="Q184">
        <v>876</v>
      </c>
      <c r="R184">
        <v>598</v>
      </c>
      <c r="S184" t="s">
        <v>32</v>
      </c>
      <c r="T184" t="b">
        <v>0</v>
      </c>
      <c r="V184">
        <v>0</v>
      </c>
      <c r="Z184" t="b">
        <v>1</v>
      </c>
      <c r="AC184" t="b">
        <v>0</v>
      </c>
    </row>
    <row r="185" spans="1:29" x14ac:dyDescent="0.2">
      <c r="A185">
        <v>859945982</v>
      </c>
      <c r="B185">
        <v>859945982</v>
      </c>
      <c r="C185">
        <v>5000</v>
      </c>
      <c r="D185">
        <v>3258.65</v>
      </c>
      <c r="E185" s="3" t="s">
        <v>496</v>
      </c>
      <c r="F185">
        <v>0</v>
      </c>
      <c r="G185" t="s">
        <v>119</v>
      </c>
      <c r="H185" t="s">
        <v>30</v>
      </c>
      <c r="I185" t="s">
        <v>30</v>
      </c>
      <c r="J185">
        <v>5</v>
      </c>
      <c r="K185">
        <v>1</v>
      </c>
      <c r="L185" t="s">
        <v>61</v>
      </c>
      <c r="M185" s="1">
        <v>43466</v>
      </c>
      <c r="N185" s="2">
        <v>41864</v>
      </c>
      <c r="O185" s="2">
        <v>42526</v>
      </c>
      <c r="P185">
        <v>243</v>
      </c>
      <c r="Q185">
        <v>243</v>
      </c>
      <c r="R185">
        <v>252</v>
      </c>
      <c r="S185" t="s">
        <v>43</v>
      </c>
      <c r="T185" t="b">
        <v>0</v>
      </c>
      <c r="V185">
        <v>1741.35</v>
      </c>
      <c r="Z185" t="b">
        <v>0</v>
      </c>
      <c r="AC185" t="b">
        <v>0</v>
      </c>
    </row>
    <row r="186" spans="1:29" x14ac:dyDescent="0.2">
      <c r="A186">
        <v>946281748</v>
      </c>
      <c r="B186">
        <v>946281748</v>
      </c>
      <c r="C186">
        <v>500</v>
      </c>
      <c r="D186">
        <v>247.17</v>
      </c>
      <c r="E186" s="3" t="s">
        <v>497</v>
      </c>
      <c r="F186">
        <v>186.4</v>
      </c>
      <c r="G186" t="s">
        <v>127</v>
      </c>
      <c r="H186" t="s">
        <v>30</v>
      </c>
      <c r="I186" t="s">
        <v>30</v>
      </c>
      <c r="J186">
        <v>90</v>
      </c>
      <c r="K186">
        <v>1</v>
      </c>
      <c r="L186" t="s">
        <v>50</v>
      </c>
      <c r="M186" s="1">
        <v>44743</v>
      </c>
      <c r="N186" s="2">
        <v>42111</v>
      </c>
      <c r="O186" s="2">
        <v>42411</v>
      </c>
      <c r="P186">
        <v>938</v>
      </c>
      <c r="Q186">
        <v>938</v>
      </c>
      <c r="R186">
        <v>40</v>
      </c>
      <c r="S186" t="s">
        <v>32</v>
      </c>
      <c r="T186" t="b">
        <v>0</v>
      </c>
      <c r="V186">
        <v>252.83</v>
      </c>
      <c r="Z186" t="b">
        <v>1</v>
      </c>
      <c r="AC186" t="b">
        <v>0</v>
      </c>
    </row>
    <row r="187" spans="1:29" x14ac:dyDescent="0.2">
      <c r="A187">
        <v>387627994</v>
      </c>
      <c r="B187">
        <v>387627994</v>
      </c>
      <c r="C187">
        <v>500</v>
      </c>
      <c r="D187">
        <v>500</v>
      </c>
      <c r="E187" s="3" t="s">
        <v>498</v>
      </c>
      <c r="F187">
        <v>48</v>
      </c>
      <c r="G187" t="s">
        <v>245</v>
      </c>
      <c r="H187" t="s">
        <v>30</v>
      </c>
      <c r="I187" t="s">
        <v>30</v>
      </c>
      <c r="J187">
        <v>2</v>
      </c>
      <c r="K187">
        <v>1</v>
      </c>
      <c r="L187" t="s">
        <v>48</v>
      </c>
      <c r="M187" s="1">
        <v>45323</v>
      </c>
      <c r="N187" s="2">
        <v>41706</v>
      </c>
      <c r="O187" s="2">
        <v>41706</v>
      </c>
      <c r="P187">
        <v>685</v>
      </c>
      <c r="Q187">
        <v>685</v>
      </c>
      <c r="R187">
        <v>4847</v>
      </c>
      <c r="S187" t="s">
        <v>32</v>
      </c>
      <c r="T187" t="b">
        <v>0</v>
      </c>
      <c r="V187">
        <v>0</v>
      </c>
      <c r="Z187" t="b">
        <v>1</v>
      </c>
      <c r="AC187" t="b">
        <v>0</v>
      </c>
    </row>
    <row r="188" spans="1:29" x14ac:dyDescent="0.2">
      <c r="A188">
        <v>877017103</v>
      </c>
      <c r="B188">
        <v>877017103</v>
      </c>
      <c r="C188">
        <v>5000</v>
      </c>
      <c r="D188">
        <v>1931.84</v>
      </c>
      <c r="E188" s="3" t="s">
        <v>499</v>
      </c>
      <c r="F188">
        <v>356.47</v>
      </c>
      <c r="G188" t="s">
        <v>51</v>
      </c>
      <c r="H188" t="s">
        <v>30</v>
      </c>
      <c r="I188" t="s">
        <v>30</v>
      </c>
      <c r="J188">
        <v>5</v>
      </c>
      <c r="K188">
        <v>1</v>
      </c>
      <c r="L188" t="s">
        <v>36</v>
      </c>
      <c r="M188" s="1">
        <v>47484</v>
      </c>
      <c r="N188" s="2">
        <v>41670</v>
      </c>
      <c r="O188" s="2">
        <v>42425</v>
      </c>
      <c r="P188">
        <v>731</v>
      </c>
      <c r="Q188">
        <v>731</v>
      </c>
      <c r="R188">
        <v>4690</v>
      </c>
      <c r="S188" t="s">
        <v>32</v>
      </c>
      <c r="T188" t="b">
        <v>0</v>
      </c>
      <c r="V188">
        <v>3068.16</v>
      </c>
      <c r="Z188" t="b">
        <v>0</v>
      </c>
      <c r="AC188" t="b">
        <v>0</v>
      </c>
    </row>
    <row r="189" spans="1:29" x14ac:dyDescent="0.2">
      <c r="A189">
        <v>742927928</v>
      </c>
      <c r="B189">
        <v>742927928</v>
      </c>
      <c r="C189">
        <v>5000</v>
      </c>
      <c r="D189">
        <v>2990.47</v>
      </c>
      <c r="E189" s="3" t="s">
        <v>500</v>
      </c>
      <c r="F189">
        <v>160.72</v>
      </c>
      <c r="G189" t="s">
        <v>186</v>
      </c>
      <c r="H189" t="s">
        <v>30</v>
      </c>
      <c r="I189" t="s">
        <v>30</v>
      </c>
      <c r="J189">
        <v>90</v>
      </c>
      <c r="K189">
        <v>1</v>
      </c>
      <c r="L189" t="s">
        <v>38</v>
      </c>
      <c r="M189" s="1">
        <v>44713</v>
      </c>
      <c r="N189" s="2">
        <v>39274</v>
      </c>
      <c r="O189" s="2">
        <v>42381</v>
      </c>
      <c r="P189">
        <v>830</v>
      </c>
      <c r="Q189">
        <v>830</v>
      </c>
      <c r="R189">
        <v>6392</v>
      </c>
      <c r="S189" t="s">
        <v>32</v>
      </c>
      <c r="T189" t="b">
        <v>0</v>
      </c>
      <c r="V189">
        <v>2009.53</v>
      </c>
      <c r="Z189" t="b">
        <v>1</v>
      </c>
      <c r="AC189" t="b">
        <v>0</v>
      </c>
    </row>
    <row r="190" spans="1:29" x14ac:dyDescent="0.2">
      <c r="A190">
        <v>719873381</v>
      </c>
      <c r="B190">
        <v>719873381</v>
      </c>
      <c r="C190">
        <v>2500</v>
      </c>
      <c r="D190">
        <v>1430.24</v>
      </c>
      <c r="E190" s="3" t="s">
        <v>501</v>
      </c>
      <c r="F190">
        <v>136.56</v>
      </c>
      <c r="G190" t="s">
        <v>502</v>
      </c>
      <c r="H190" t="s">
        <v>30</v>
      </c>
      <c r="I190" t="s">
        <v>30</v>
      </c>
      <c r="J190">
        <v>9</v>
      </c>
      <c r="K190">
        <v>1</v>
      </c>
      <c r="L190" t="s">
        <v>142</v>
      </c>
      <c r="M190" s="1">
        <v>48183</v>
      </c>
      <c r="N190" s="2">
        <v>42360</v>
      </c>
      <c r="O190" s="2">
        <v>42574</v>
      </c>
      <c r="P190">
        <v>986</v>
      </c>
      <c r="Q190">
        <v>986</v>
      </c>
      <c r="R190">
        <v>2242</v>
      </c>
      <c r="S190" t="s">
        <v>32</v>
      </c>
      <c r="T190" t="b">
        <v>0</v>
      </c>
      <c r="V190">
        <v>1069.76</v>
      </c>
      <c r="Z190" t="b">
        <v>0</v>
      </c>
      <c r="AC190" t="b">
        <v>0</v>
      </c>
    </row>
    <row r="191" spans="1:29" x14ac:dyDescent="0.2">
      <c r="A191">
        <v>322439827</v>
      </c>
      <c r="B191">
        <v>322439827</v>
      </c>
      <c r="C191">
        <v>5000</v>
      </c>
      <c r="D191">
        <v>482.64</v>
      </c>
      <c r="E191" s="3" t="s">
        <v>503</v>
      </c>
      <c r="F191">
        <v>286.26</v>
      </c>
      <c r="G191" t="s">
        <v>231</v>
      </c>
      <c r="H191" t="s">
        <v>30</v>
      </c>
      <c r="I191" t="s">
        <v>30</v>
      </c>
      <c r="J191">
        <v>5</v>
      </c>
      <c r="K191">
        <v>1</v>
      </c>
      <c r="L191" t="s">
        <v>61</v>
      </c>
      <c r="M191" s="1">
        <v>47484</v>
      </c>
      <c r="N191" s="2">
        <v>41772</v>
      </c>
      <c r="O191" s="2">
        <v>41772</v>
      </c>
      <c r="P191">
        <v>824</v>
      </c>
      <c r="Q191">
        <v>824</v>
      </c>
      <c r="R191">
        <v>9140</v>
      </c>
      <c r="S191" t="s">
        <v>32</v>
      </c>
      <c r="T191" t="b">
        <v>0</v>
      </c>
      <c r="V191">
        <v>4517.3599999999997</v>
      </c>
      <c r="Z191" t="b">
        <v>0</v>
      </c>
      <c r="AC191" t="b">
        <v>0</v>
      </c>
    </row>
    <row r="192" spans="1:29" x14ac:dyDescent="0.2">
      <c r="A192">
        <v>431958904</v>
      </c>
      <c r="B192">
        <v>431958904</v>
      </c>
      <c r="C192">
        <v>7500</v>
      </c>
      <c r="D192">
        <v>7500</v>
      </c>
      <c r="E192" s="3" t="s">
        <v>504</v>
      </c>
      <c r="F192">
        <v>8.8699999999999992</v>
      </c>
      <c r="G192" t="s">
        <v>95</v>
      </c>
      <c r="H192" t="s">
        <v>30</v>
      </c>
      <c r="I192" t="s">
        <v>30</v>
      </c>
      <c r="J192">
        <v>9</v>
      </c>
      <c r="K192">
        <v>1</v>
      </c>
      <c r="L192" t="s">
        <v>96</v>
      </c>
      <c r="M192" s="1">
        <v>46266</v>
      </c>
      <c r="N192" s="2">
        <v>41583</v>
      </c>
      <c r="O192" s="2">
        <v>41583</v>
      </c>
      <c r="P192">
        <v>565</v>
      </c>
      <c r="Q192">
        <v>565</v>
      </c>
      <c r="R192">
        <v>892</v>
      </c>
      <c r="S192" t="s">
        <v>32</v>
      </c>
      <c r="T192" t="b">
        <v>0</v>
      </c>
      <c r="V192">
        <v>0</v>
      </c>
      <c r="Z192" t="b">
        <v>0</v>
      </c>
      <c r="AC192" t="b">
        <v>0</v>
      </c>
    </row>
    <row r="193" spans="1:29" x14ac:dyDescent="0.2">
      <c r="A193">
        <v>812328116</v>
      </c>
      <c r="B193">
        <v>812328116</v>
      </c>
      <c r="C193">
        <v>5000</v>
      </c>
      <c r="D193">
        <v>2083.98</v>
      </c>
      <c r="E193" s="3" t="s">
        <v>505</v>
      </c>
      <c r="F193">
        <v>124.19</v>
      </c>
      <c r="G193" t="s">
        <v>54</v>
      </c>
      <c r="H193" t="s">
        <v>30</v>
      </c>
      <c r="I193" t="s">
        <v>30</v>
      </c>
      <c r="J193">
        <v>5</v>
      </c>
      <c r="K193">
        <v>1</v>
      </c>
      <c r="L193" t="s">
        <v>36</v>
      </c>
      <c r="M193" s="1">
        <v>43617</v>
      </c>
      <c r="N193" s="2">
        <v>40683</v>
      </c>
      <c r="O193" s="2">
        <v>42385</v>
      </c>
      <c r="P193">
        <v>312</v>
      </c>
      <c r="Q193">
        <v>312</v>
      </c>
      <c r="R193">
        <v>5335</v>
      </c>
      <c r="S193" t="s">
        <v>32</v>
      </c>
      <c r="T193" t="b">
        <v>0</v>
      </c>
      <c r="V193">
        <v>2916.02</v>
      </c>
      <c r="Z193" t="b">
        <v>0</v>
      </c>
      <c r="AC193" t="b">
        <v>0</v>
      </c>
    </row>
    <row r="194" spans="1:29" x14ac:dyDescent="0.2">
      <c r="A194">
        <v>423667120</v>
      </c>
      <c r="B194">
        <v>423667120</v>
      </c>
      <c r="C194">
        <v>20000</v>
      </c>
      <c r="D194">
        <v>5121.82</v>
      </c>
      <c r="E194" s="3" t="s">
        <v>506</v>
      </c>
      <c r="F194">
        <v>316.14999999999998</v>
      </c>
      <c r="G194" t="s">
        <v>507</v>
      </c>
      <c r="H194" t="s">
        <v>30</v>
      </c>
      <c r="I194" t="s">
        <v>30</v>
      </c>
      <c r="J194">
        <v>5</v>
      </c>
      <c r="K194">
        <v>8</v>
      </c>
      <c r="L194" t="s">
        <v>31</v>
      </c>
      <c r="M194" s="1">
        <v>47392</v>
      </c>
      <c r="N194" s="2">
        <v>42311</v>
      </c>
      <c r="O194" s="2">
        <v>42564</v>
      </c>
      <c r="P194">
        <v>622</v>
      </c>
      <c r="Q194">
        <v>622</v>
      </c>
      <c r="R194">
        <v>6616</v>
      </c>
      <c r="S194" t="s">
        <v>32</v>
      </c>
      <c r="T194" t="b">
        <v>0</v>
      </c>
      <c r="V194">
        <v>14878.18</v>
      </c>
      <c r="Z194" t="b">
        <v>1</v>
      </c>
      <c r="AC194" t="b">
        <v>0</v>
      </c>
    </row>
    <row r="195" spans="1:29" x14ac:dyDescent="0.2">
      <c r="A195">
        <v>843311163</v>
      </c>
      <c r="B195">
        <v>843311163</v>
      </c>
      <c r="C195">
        <v>5000</v>
      </c>
      <c r="D195">
        <v>706.32</v>
      </c>
      <c r="E195" s="3" t="s">
        <v>508</v>
      </c>
      <c r="F195">
        <v>0</v>
      </c>
      <c r="G195" t="s">
        <v>58</v>
      </c>
      <c r="H195" t="s">
        <v>30</v>
      </c>
      <c r="I195" t="s">
        <v>30</v>
      </c>
      <c r="J195">
        <v>2</v>
      </c>
      <c r="K195">
        <v>1</v>
      </c>
      <c r="L195" t="s">
        <v>36</v>
      </c>
      <c r="M195" s="1">
        <v>46874</v>
      </c>
      <c r="N195" s="2">
        <v>39431</v>
      </c>
      <c r="O195" s="2">
        <v>39431</v>
      </c>
      <c r="P195">
        <v>247</v>
      </c>
      <c r="Q195">
        <v>247</v>
      </c>
      <c r="R195">
        <v>3523</v>
      </c>
      <c r="S195" t="s">
        <v>43</v>
      </c>
      <c r="T195" t="b">
        <v>0</v>
      </c>
      <c r="V195">
        <v>4293.68</v>
      </c>
      <c r="Z195" t="b">
        <v>0</v>
      </c>
      <c r="AC195" t="b">
        <v>0</v>
      </c>
    </row>
    <row r="196" spans="1:29" x14ac:dyDescent="0.2">
      <c r="A196">
        <v>125075990</v>
      </c>
      <c r="B196">
        <v>125075990</v>
      </c>
      <c r="C196">
        <v>15000</v>
      </c>
      <c r="D196">
        <v>2145.36</v>
      </c>
      <c r="E196" s="3" t="s">
        <v>509</v>
      </c>
      <c r="F196">
        <v>131.63</v>
      </c>
      <c r="G196" t="s">
        <v>510</v>
      </c>
      <c r="H196" t="s">
        <v>30</v>
      </c>
      <c r="I196" t="s">
        <v>30</v>
      </c>
      <c r="J196">
        <v>2</v>
      </c>
      <c r="K196">
        <v>1</v>
      </c>
      <c r="L196" t="s">
        <v>31</v>
      </c>
      <c r="M196" s="1">
        <v>43952</v>
      </c>
      <c r="N196" s="2">
        <v>42047</v>
      </c>
      <c r="O196" s="2">
        <v>42047</v>
      </c>
      <c r="P196">
        <v>327</v>
      </c>
      <c r="Q196">
        <v>327</v>
      </c>
      <c r="R196">
        <v>171</v>
      </c>
      <c r="S196" t="s">
        <v>32</v>
      </c>
      <c r="T196" t="b">
        <v>0</v>
      </c>
      <c r="V196">
        <v>12854.64</v>
      </c>
      <c r="Z196" t="b">
        <v>1</v>
      </c>
      <c r="AC196" t="b">
        <v>0</v>
      </c>
    </row>
    <row r="197" spans="1:29" x14ac:dyDescent="0.2">
      <c r="A197">
        <v>820248098</v>
      </c>
      <c r="B197">
        <v>820248098</v>
      </c>
      <c r="C197">
        <v>7500</v>
      </c>
      <c r="D197">
        <v>3829.08</v>
      </c>
      <c r="E197" s="3" t="s">
        <v>511</v>
      </c>
      <c r="F197">
        <v>406.28</v>
      </c>
      <c r="G197" t="s">
        <v>512</v>
      </c>
      <c r="H197" t="s">
        <v>30</v>
      </c>
      <c r="I197" t="s">
        <v>30</v>
      </c>
      <c r="J197">
        <v>2</v>
      </c>
      <c r="K197">
        <v>1</v>
      </c>
      <c r="L197" t="s">
        <v>31</v>
      </c>
      <c r="M197" s="1">
        <v>47635</v>
      </c>
      <c r="N197" s="2">
        <v>42147</v>
      </c>
      <c r="O197" s="2">
        <v>42147</v>
      </c>
      <c r="P197">
        <v>997</v>
      </c>
      <c r="Q197">
        <v>997</v>
      </c>
      <c r="R197">
        <v>427</v>
      </c>
      <c r="S197" t="s">
        <v>32</v>
      </c>
      <c r="T197" t="b">
        <v>0</v>
      </c>
      <c r="V197">
        <v>3670.92</v>
      </c>
      <c r="Z197" t="b">
        <v>1</v>
      </c>
      <c r="AC197" t="b">
        <v>0</v>
      </c>
    </row>
    <row r="198" spans="1:29" x14ac:dyDescent="0.2">
      <c r="A198">
        <v>653709494</v>
      </c>
      <c r="B198">
        <v>653709494</v>
      </c>
      <c r="C198">
        <v>5000</v>
      </c>
      <c r="D198">
        <v>297.89999999999998</v>
      </c>
      <c r="E198" s="3" t="s">
        <v>513</v>
      </c>
      <c r="F198">
        <v>0</v>
      </c>
      <c r="G198" t="s">
        <v>110</v>
      </c>
      <c r="H198" t="s">
        <v>30</v>
      </c>
      <c r="I198" t="s">
        <v>30</v>
      </c>
      <c r="J198">
        <v>9</v>
      </c>
      <c r="K198">
        <v>1</v>
      </c>
      <c r="L198" t="s">
        <v>38</v>
      </c>
      <c r="M198" s="1">
        <v>46419</v>
      </c>
      <c r="N198" s="2">
        <v>41629</v>
      </c>
      <c r="O198" s="2">
        <v>41629</v>
      </c>
      <c r="P198">
        <v>844</v>
      </c>
      <c r="Q198">
        <v>844</v>
      </c>
      <c r="R198">
        <v>5997</v>
      </c>
      <c r="S198" t="s">
        <v>43</v>
      </c>
      <c r="T198" t="b">
        <v>0</v>
      </c>
      <c r="V198">
        <v>4702.1000000000004</v>
      </c>
      <c r="Z198" t="b">
        <v>0</v>
      </c>
      <c r="AC198" t="b">
        <v>0</v>
      </c>
    </row>
    <row r="199" spans="1:29" x14ac:dyDescent="0.2">
      <c r="A199">
        <v>165845158</v>
      </c>
      <c r="B199">
        <v>165845158</v>
      </c>
      <c r="C199">
        <v>7500</v>
      </c>
      <c r="D199">
        <v>5577.75</v>
      </c>
      <c r="E199" s="3" t="s">
        <v>514</v>
      </c>
      <c r="F199">
        <v>68.98</v>
      </c>
      <c r="G199" t="s">
        <v>51</v>
      </c>
      <c r="H199" t="s">
        <v>30</v>
      </c>
      <c r="I199" t="s">
        <v>30</v>
      </c>
      <c r="J199">
        <v>5</v>
      </c>
      <c r="K199">
        <v>1</v>
      </c>
      <c r="L199" t="s">
        <v>36</v>
      </c>
      <c r="M199" s="1">
        <v>43617</v>
      </c>
      <c r="N199" s="2">
        <v>42170</v>
      </c>
      <c r="O199" s="2">
        <v>42379</v>
      </c>
      <c r="P199">
        <v>760</v>
      </c>
      <c r="Q199">
        <v>760</v>
      </c>
      <c r="R199">
        <v>6965</v>
      </c>
      <c r="S199" t="s">
        <v>32</v>
      </c>
      <c r="T199" t="b">
        <v>0</v>
      </c>
      <c r="V199">
        <v>1922.25</v>
      </c>
      <c r="Z199" t="b">
        <v>0</v>
      </c>
      <c r="AC199" t="b">
        <v>0</v>
      </c>
    </row>
    <row r="200" spans="1:29" x14ac:dyDescent="0.2">
      <c r="A200">
        <v>237642418</v>
      </c>
      <c r="B200">
        <v>237642418</v>
      </c>
      <c r="C200">
        <v>7500</v>
      </c>
      <c r="D200">
        <v>2691.26</v>
      </c>
      <c r="E200" s="3" t="s">
        <v>515</v>
      </c>
      <c r="F200">
        <v>42.55</v>
      </c>
      <c r="G200" t="s">
        <v>52</v>
      </c>
      <c r="H200" t="s">
        <v>30</v>
      </c>
      <c r="I200" t="s">
        <v>30</v>
      </c>
      <c r="J200">
        <v>5</v>
      </c>
      <c r="K200">
        <v>1</v>
      </c>
      <c r="L200" t="s">
        <v>36</v>
      </c>
      <c r="M200" s="1">
        <v>47604</v>
      </c>
      <c r="N200" s="2">
        <v>41774</v>
      </c>
      <c r="O200" s="2">
        <v>41774</v>
      </c>
      <c r="P200">
        <v>854</v>
      </c>
      <c r="Q200">
        <v>854</v>
      </c>
      <c r="R200">
        <v>1198</v>
      </c>
      <c r="S200" t="s">
        <v>32</v>
      </c>
      <c r="T200" t="b">
        <v>0</v>
      </c>
      <c r="V200">
        <v>4808.74</v>
      </c>
      <c r="Z200" t="b">
        <v>0</v>
      </c>
      <c r="AC200" t="b">
        <v>0</v>
      </c>
    </row>
    <row r="201" spans="1:29" x14ac:dyDescent="0.2">
      <c r="A201">
        <v>261301489</v>
      </c>
      <c r="B201">
        <v>261301489</v>
      </c>
      <c r="C201">
        <v>20000</v>
      </c>
      <c r="D201">
        <v>10605.64</v>
      </c>
      <c r="E201" s="3" t="s">
        <v>516</v>
      </c>
      <c r="F201">
        <v>238.14</v>
      </c>
      <c r="G201" t="s">
        <v>90</v>
      </c>
      <c r="H201" t="s">
        <v>30</v>
      </c>
      <c r="I201" t="s">
        <v>30</v>
      </c>
      <c r="J201">
        <v>5</v>
      </c>
      <c r="K201">
        <v>1</v>
      </c>
      <c r="L201" t="s">
        <v>36</v>
      </c>
      <c r="M201" s="1">
        <v>48122</v>
      </c>
      <c r="N201" s="2">
        <v>42287</v>
      </c>
      <c r="O201" s="2">
        <v>42444</v>
      </c>
      <c r="P201">
        <v>883</v>
      </c>
      <c r="Q201">
        <v>883</v>
      </c>
      <c r="R201">
        <v>9219</v>
      </c>
      <c r="S201" t="s">
        <v>32</v>
      </c>
      <c r="T201" t="b">
        <v>0</v>
      </c>
      <c r="V201">
        <v>9394.36</v>
      </c>
      <c r="Z201" t="b">
        <v>0</v>
      </c>
      <c r="AC201" t="b">
        <v>0</v>
      </c>
    </row>
    <row r="202" spans="1:29" x14ac:dyDescent="0.2">
      <c r="A202">
        <v>214033721</v>
      </c>
      <c r="B202">
        <v>214033721</v>
      </c>
      <c r="C202">
        <v>20000</v>
      </c>
      <c r="D202">
        <v>19605.189999999999</v>
      </c>
      <c r="E202" s="3" t="s">
        <v>517</v>
      </c>
      <c r="F202">
        <v>102.62</v>
      </c>
      <c r="G202" t="s">
        <v>145</v>
      </c>
      <c r="H202" t="s">
        <v>30</v>
      </c>
      <c r="I202" t="s">
        <v>30</v>
      </c>
      <c r="J202">
        <v>2</v>
      </c>
      <c r="K202">
        <v>1</v>
      </c>
      <c r="L202" t="s">
        <v>38</v>
      </c>
      <c r="M202" s="1">
        <v>47119</v>
      </c>
      <c r="N202" s="2">
        <v>41866</v>
      </c>
      <c r="O202" s="2">
        <v>41866</v>
      </c>
      <c r="P202">
        <v>207</v>
      </c>
      <c r="Q202">
        <v>207</v>
      </c>
      <c r="R202">
        <v>2956</v>
      </c>
      <c r="S202" t="s">
        <v>32</v>
      </c>
      <c r="T202" t="b">
        <v>0</v>
      </c>
      <c r="V202">
        <v>394.81</v>
      </c>
      <c r="Z202" t="b">
        <v>1</v>
      </c>
      <c r="AC202" t="b">
        <v>0</v>
      </c>
    </row>
    <row r="203" spans="1:29" x14ac:dyDescent="0.2">
      <c r="A203">
        <v>715145398</v>
      </c>
      <c r="B203">
        <v>715145398</v>
      </c>
      <c r="C203">
        <v>5000</v>
      </c>
      <c r="D203">
        <v>4281.0200000000004</v>
      </c>
      <c r="E203" s="3" t="s">
        <v>518</v>
      </c>
      <c r="F203">
        <v>90.38</v>
      </c>
      <c r="G203" t="s">
        <v>519</v>
      </c>
      <c r="H203" t="s">
        <v>30</v>
      </c>
      <c r="I203" t="s">
        <v>30</v>
      </c>
      <c r="J203">
        <v>2</v>
      </c>
      <c r="K203">
        <v>1</v>
      </c>
      <c r="L203" t="s">
        <v>47</v>
      </c>
      <c r="M203" s="1">
        <v>43678</v>
      </c>
      <c r="N203" s="2">
        <v>39705</v>
      </c>
      <c r="O203" s="2">
        <v>39705</v>
      </c>
      <c r="P203">
        <v>861</v>
      </c>
      <c r="Q203">
        <v>861</v>
      </c>
      <c r="R203">
        <v>7264</v>
      </c>
      <c r="S203" t="s">
        <v>32</v>
      </c>
      <c r="T203" t="b">
        <v>0</v>
      </c>
      <c r="V203">
        <v>718.98</v>
      </c>
      <c r="Z203" t="b">
        <v>1</v>
      </c>
      <c r="AC203" t="b">
        <v>0</v>
      </c>
    </row>
    <row r="204" spans="1:29" x14ac:dyDescent="0.2">
      <c r="A204">
        <v>158548467</v>
      </c>
      <c r="B204">
        <v>158548467</v>
      </c>
      <c r="C204">
        <v>50000</v>
      </c>
      <c r="D204">
        <v>46904.21</v>
      </c>
      <c r="E204" s="3" t="s">
        <v>520</v>
      </c>
      <c r="F204">
        <v>10.01</v>
      </c>
      <c r="G204" t="s">
        <v>132</v>
      </c>
      <c r="H204" t="s">
        <v>30</v>
      </c>
      <c r="I204" t="s">
        <v>30</v>
      </c>
      <c r="K204">
        <v>1</v>
      </c>
      <c r="L204" t="s">
        <v>94</v>
      </c>
      <c r="M204" s="1">
        <v>47849</v>
      </c>
      <c r="N204" s="2">
        <v>41415</v>
      </c>
      <c r="O204" s="2">
        <v>41415</v>
      </c>
      <c r="P204">
        <v>448</v>
      </c>
      <c r="Q204">
        <v>448</v>
      </c>
      <c r="R204">
        <v>4121</v>
      </c>
      <c r="S204" t="s">
        <v>32</v>
      </c>
      <c r="T204" t="b">
        <v>0</v>
      </c>
      <c r="V204">
        <v>3095.79</v>
      </c>
      <c r="Z204" t="b">
        <v>0</v>
      </c>
      <c r="AC204" t="b">
        <v>0</v>
      </c>
    </row>
    <row r="205" spans="1:29" x14ac:dyDescent="0.2">
      <c r="A205">
        <v>767113679</v>
      </c>
      <c r="B205">
        <v>767113679</v>
      </c>
      <c r="C205">
        <v>1000</v>
      </c>
      <c r="D205">
        <v>297.62</v>
      </c>
      <c r="E205" s="3" t="s">
        <v>521</v>
      </c>
      <c r="F205">
        <v>61.79</v>
      </c>
      <c r="G205" t="s">
        <v>522</v>
      </c>
      <c r="H205" t="s">
        <v>30</v>
      </c>
      <c r="I205" t="s">
        <v>30</v>
      </c>
      <c r="J205">
        <v>5</v>
      </c>
      <c r="K205">
        <v>1</v>
      </c>
      <c r="L205" t="s">
        <v>71</v>
      </c>
      <c r="M205" s="1">
        <v>47270</v>
      </c>
      <c r="N205" s="2">
        <v>40464</v>
      </c>
      <c r="O205" s="2">
        <v>40464</v>
      </c>
      <c r="P205">
        <v>940</v>
      </c>
      <c r="Q205">
        <v>940</v>
      </c>
      <c r="R205">
        <v>6209</v>
      </c>
      <c r="S205" t="s">
        <v>32</v>
      </c>
      <c r="T205" t="b">
        <v>0</v>
      </c>
      <c r="V205">
        <v>702.38</v>
      </c>
      <c r="Z205" t="b">
        <v>0</v>
      </c>
      <c r="AC205" t="b">
        <v>0</v>
      </c>
    </row>
    <row r="206" spans="1:29" x14ac:dyDescent="0.2">
      <c r="A206">
        <v>149326974</v>
      </c>
      <c r="B206">
        <v>149326974</v>
      </c>
      <c r="C206">
        <v>7500</v>
      </c>
      <c r="D206">
        <v>4586.7299999999996</v>
      </c>
      <c r="E206" s="3" t="s">
        <v>523</v>
      </c>
      <c r="F206">
        <v>39.85</v>
      </c>
      <c r="G206" t="s">
        <v>524</v>
      </c>
      <c r="H206" t="s">
        <v>30</v>
      </c>
      <c r="I206" t="s">
        <v>30</v>
      </c>
      <c r="J206">
        <v>9</v>
      </c>
      <c r="K206">
        <v>8</v>
      </c>
      <c r="L206" t="s">
        <v>31</v>
      </c>
      <c r="M206" s="1">
        <v>45748</v>
      </c>
      <c r="N206" s="2">
        <v>41760</v>
      </c>
      <c r="O206" s="2">
        <v>41760</v>
      </c>
      <c r="P206">
        <v>727</v>
      </c>
      <c r="Q206">
        <v>727</v>
      </c>
      <c r="R206">
        <v>8244</v>
      </c>
      <c r="S206" t="s">
        <v>32</v>
      </c>
      <c r="T206" t="b">
        <v>0</v>
      </c>
      <c r="V206">
        <v>2913.27</v>
      </c>
      <c r="Z206" t="b">
        <v>0</v>
      </c>
      <c r="AC206" t="b">
        <v>0</v>
      </c>
    </row>
    <row r="207" spans="1:29" x14ac:dyDescent="0.2">
      <c r="A207">
        <v>822203001</v>
      </c>
      <c r="B207">
        <v>822203001</v>
      </c>
      <c r="C207">
        <v>5000</v>
      </c>
      <c r="D207">
        <v>2070.11</v>
      </c>
      <c r="E207" s="3" t="s">
        <v>525</v>
      </c>
      <c r="F207">
        <v>313.16000000000003</v>
      </c>
      <c r="G207" t="s">
        <v>83</v>
      </c>
      <c r="H207" t="s">
        <v>30</v>
      </c>
      <c r="I207" t="s">
        <v>30</v>
      </c>
      <c r="J207">
        <v>9</v>
      </c>
      <c r="K207">
        <v>1</v>
      </c>
      <c r="L207" t="s">
        <v>47</v>
      </c>
      <c r="M207" s="1">
        <v>47178</v>
      </c>
      <c r="N207" s="2">
        <v>41650</v>
      </c>
      <c r="O207" s="2">
        <v>42436</v>
      </c>
      <c r="P207">
        <v>180</v>
      </c>
      <c r="Q207">
        <v>180</v>
      </c>
      <c r="R207">
        <v>6060</v>
      </c>
      <c r="S207" t="s">
        <v>32</v>
      </c>
      <c r="T207" t="b">
        <v>1</v>
      </c>
      <c r="V207">
        <v>2929.89</v>
      </c>
      <c r="Z207" t="b">
        <v>1</v>
      </c>
      <c r="AC207" t="b">
        <v>0</v>
      </c>
    </row>
    <row r="208" spans="1:29" x14ac:dyDescent="0.2">
      <c r="A208">
        <v>501394169</v>
      </c>
      <c r="B208">
        <v>501394169</v>
      </c>
      <c r="C208">
        <v>250</v>
      </c>
      <c r="D208">
        <v>76.25</v>
      </c>
      <c r="E208" s="3" t="s">
        <v>526</v>
      </c>
      <c r="F208">
        <v>103.91</v>
      </c>
      <c r="G208" t="s">
        <v>108</v>
      </c>
      <c r="H208" t="s">
        <v>30</v>
      </c>
      <c r="I208" t="s">
        <v>30</v>
      </c>
      <c r="J208">
        <v>5</v>
      </c>
      <c r="K208">
        <v>1</v>
      </c>
      <c r="L208" t="s">
        <v>61</v>
      </c>
      <c r="M208" s="1">
        <v>45108</v>
      </c>
      <c r="N208" s="2">
        <v>41618</v>
      </c>
      <c r="O208" s="2">
        <v>41618</v>
      </c>
      <c r="P208">
        <v>115</v>
      </c>
      <c r="Q208">
        <v>115</v>
      </c>
      <c r="R208">
        <v>7005</v>
      </c>
      <c r="S208" t="s">
        <v>32</v>
      </c>
      <c r="T208" t="b">
        <v>0</v>
      </c>
      <c r="V208">
        <v>173.75</v>
      </c>
      <c r="Z208" t="b">
        <v>0</v>
      </c>
      <c r="AC208" t="b">
        <v>0</v>
      </c>
    </row>
    <row r="209" spans="1:29" x14ac:dyDescent="0.2">
      <c r="A209">
        <v>398207745</v>
      </c>
      <c r="B209">
        <v>398207745</v>
      </c>
      <c r="C209">
        <v>20000</v>
      </c>
      <c r="D209">
        <v>16977.54</v>
      </c>
      <c r="E209" s="3" t="s">
        <v>527</v>
      </c>
      <c r="F209">
        <v>125.05</v>
      </c>
      <c r="G209" t="s">
        <v>52</v>
      </c>
      <c r="H209" t="s">
        <v>30</v>
      </c>
      <c r="I209" t="s">
        <v>30</v>
      </c>
      <c r="J209">
        <v>9</v>
      </c>
      <c r="K209">
        <v>1</v>
      </c>
      <c r="L209" t="s">
        <v>36</v>
      </c>
      <c r="M209" s="1">
        <v>43344</v>
      </c>
      <c r="N209" s="2">
        <v>42046</v>
      </c>
      <c r="O209" s="2">
        <v>42046</v>
      </c>
      <c r="P209">
        <v>491</v>
      </c>
      <c r="Q209">
        <v>491</v>
      </c>
      <c r="R209">
        <v>9201</v>
      </c>
      <c r="S209" t="s">
        <v>32</v>
      </c>
      <c r="T209" t="b">
        <v>0</v>
      </c>
      <c r="V209">
        <v>3022.46</v>
      </c>
      <c r="Z209" t="b">
        <v>0</v>
      </c>
      <c r="AC209" t="b">
        <v>0</v>
      </c>
    </row>
    <row r="210" spans="1:29" x14ac:dyDescent="0.2">
      <c r="A210">
        <v>209204606</v>
      </c>
      <c r="B210">
        <v>209204606</v>
      </c>
      <c r="C210">
        <v>500</v>
      </c>
      <c r="D210">
        <v>44.11</v>
      </c>
      <c r="E210" s="3" t="s">
        <v>528</v>
      </c>
      <c r="F210">
        <v>134.62</v>
      </c>
      <c r="G210" t="s">
        <v>529</v>
      </c>
      <c r="H210" t="s">
        <v>30</v>
      </c>
      <c r="I210" t="s">
        <v>30</v>
      </c>
      <c r="J210">
        <v>5</v>
      </c>
      <c r="K210">
        <v>1</v>
      </c>
      <c r="L210" t="s">
        <v>50</v>
      </c>
      <c r="M210" s="1">
        <v>44348</v>
      </c>
      <c r="N210" s="2">
        <v>41773</v>
      </c>
      <c r="O210" s="2">
        <v>41773</v>
      </c>
      <c r="P210">
        <v>984</v>
      </c>
      <c r="Q210">
        <v>984</v>
      </c>
      <c r="R210">
        <v>5862</v>
      </c>
      <c r="S210" t="s">
        <v>32</v>
      </c>
      <c r="T210" t="b">
        <v>0</v>
      </c>
      <c r="V210">
        <v>455.89</v>
      </c>
      <c r="Z210" t="b">
        <v>1</v>
      </c>
      <c r="AC210" t="b">
        <v>0</v>
      </c>
    </row>
    <row r="211" spans="1:29" x14ac:dyDescent="0.2">
      <c r="A211">
        <v>226896970</v>
      </c>
      <c r="B211">
        <v>226896970</v>
      </c>
      <c r="C211">
        <v>50000</v>
      </c>
      <c r="D211">
        <v>19299.41</v>
      </c>
      <c r="E211" s="3" t="s">
        <v>530</v>
      </c>
      <c r="F211">
        <v>0</v>
      </c>
      <c r="G211" t="s">
        <v>72</v>
      </c>
      <c r="H211" t="s">
        <v>30</v>
      </c>
      <c r="I211" t="s">
        <v>30</v>
      </c>
      <c r="J211">
        <v>5</v>
      </c>
      <c r="K211">
        <v>8</v>
      </c>
      <c r="L211" t="s">
        <v>38</v>
      </c>
      <c r="M211" s="1">
        <v>44317</v>
      </c>
      <c r="N211" s="2">
        <v>41784</v>
      </c>
      <c r="O211" s="2">
        <v>41784</v>
      </c>
      <c r="P211">
        <v>874</v>
      </c>
      <c r="Q211">
        <v>874</v>
      </c>
      <c r="R211">
        <v>3165</v>
      </c>
      <c r="S211" t="s">
        <v>43</v>
      </c>
      <c r="T211" t="b">
        <v>0</v>
      </c>
      <c r="V211">
        <v>30700.59</v>
      </c>
      <c r="Z211" t="b">
        <v>0</v>
      </c>
      <c r="AC211" t="b">
        <v>0</v>
      </c>
    </row>
    <row r="212" spans="1:29" x14ac:dyDescent="0.2">
      <c r="A212">
        <v>203528847</v>
      </c>
      <c r="B212">
        <v>203528847</v>
      </c>
      <c r="C212">
        <v>5000</v>
      </c>
      <c r="D212">
        <v>2542.92</v>
      </c>
      <c r="E212" s="3" t="s">
        <v>531</v>
      </c>
      <c r="F212">
        <v>148.22</v>
      </c>
      <c r="G212" t="s">
        <v>74</v>
      </c>
      <c r="H212" t="s">
        <v>30</v>
      </c>
      <c r="I212" t="s">
        <v>30</v>
      </c>
      <c r="J212">
        <v>5</v>
      </c>
      <c r="K212">
        <v>1</v>
      </c>
      <c r="L212" t="s">
        <v>63</v>
      </c>
      <c r="M212" s="1">
        <v>46905</v>
      </c>
      <c r="N212" s="2">
        <v>41281</v>
      </c>
      <c r="O212" s="2">
        <v>41281</v>
      </c>
      <c r="P212">
        <v>692</v>
      </c>
      <c r="Q212">
        <v>692</v>
      </c>
      <c r="R212">
        <v>7899</v>
      </c>
      <c r="S212" t="s">
        <v>32</v>
      </c>
      <c r="T212" t="b">
        <v>0</v>
      </c>
      <c r="V212">
        <v>2457.08</v>
      </c>
      <c r="Z212" t="b">
        <v>0</v>
      </c>
      <c r="AC212" t="b">
        <v>0</v>
      </c>
    </row>
    <row r="213" spans="1:29" x14ac:dyDescent="0.2">
      <c r="A213">
        <v>484705396</v>
      </c>
      <c r="B213">
        <v>484705396</v>
      </c>
      <c r="C213">
        <v>10000</v>
      </c>
      <c r="D213">
        <v>6437.13</v>
      </c>
      <c r="E213" s="3" t="s">
        <v>532</v>
      </c>
      <c r="F213">
        <v>418.22</v>
      </c>
      <c r="G213" t="s">
        <v>51</v>
      </c>
      <c r="H213" t="s">
        <v>30</v>
      </c>
      <c r="I213" t="s">
        <v>30</v>
      </c>
      <c r="J213">
        <v>2</v>
      </c>
      <c r="K213">
        <v>1</v>
      </c>
      <c r="L213" t="s">
        <v>36</v>
      </c>
      <c r="M213" s="1">
        <v>47515</v>
      </c>
      <c r="N213" s="2">
        <v>41964</v>
      </c>
      <c r="O213" s="2">
        <v>42400</v>
      </c>
      <c r="P213">
        <v>922</v>
      </c>
      <c r="Q213">
        <v>922</v>
      </c>
      <c r="R213">
        <v>4431</v>
      </c>
      <c r="S213" t="s">
        <v>32</v>
      </c>
      <c r="T213" t="b">
        <v>0</v>
      </c>
      <c r="V213">
        <v>3562.87</v>
      </c>
      <c r="Z213" t="b">
        <v>0</v>
      </c>
      <c r="AC213" t="b">
        <v>0</v>
      </c>
    </row>
    <row r="214" spans="1:29" x14ac:dyDescent="0.2">
      <c r="A214">
        <v>958429964</v>
      </c>
      <c r="B214">
        <v>958429964</v>
      </c>
      <c r="C214">
        <v>15000</v>
      </c>
      <c r="D214">
        <v>14755.81</v>
      </c>
      <c r="E214" s="3" t="s">
        <v>533</v>
      </c>
      <c r="F214">
        <v>7.33</v>
      </c>
      <c r="G214" t="s">
        <v>95</v>
      </c>
      <c r="H214" t="s">
        <v>30</v>
      </c>
      <c r="I214" t="s">
        <v>30</v>
      </c>
      <c r="J214">
        <v>5</v>
      </c>
      <c r="K214">
        <v>1</v>
      </c>
      <c r="L214" t="s">
        <v>96</v>
      </c>
      <c r="M214" s="1">
        <v>45200</v>
      </c>
      <c r="N214" s="2">
        <v>40436</v>
      </c>
      <c r="O214" s="2">
        <v>40436</v>
      </c>
      <c r="P214">
        <v>717</v>
      </c>
      <c r="Q214">
        <v>717</v>
      </c>
      <c r="R214">
        <v>6609</v>
      </c>
      <c r="S214" t="s">
        <v>32</v>
      </c>
      <c r="T214" t="b">
        <v>0</v>
      </c>
      <c r="V214">
        <v>244.19</v>
      </c>
      <c r="Z214" t="b">
        <v>0</v>
      </c>
      <c r="AC214" t="b">
        <v>0</v>
      </c>
    </row>
    <row r="215" spans="1:29" x14ac:dyDescent="0.2">
      <c r="A215">
        <v>658700143</v>
      </c>
      <c r="B215">
        <v>658700143</v>
      </c>
      <c r="C215">
        <v>7500</v>
      </c>
      <c r="D215">
        <v>4589.6099999999997</v>
      </c>
      <c r="E215" s="3" t="s">
        <v>534</v>
      </c>
      <c r="F215">
        <v>152.16999999999999</v>
      </c>
      <c r="G215" t="s">
        <v>68</v>
      </c>
      <c r="H215" t="s">
        <v>30</v>
      </c>
      <c r="I215" t="s">
        <v>30</v>
      </c>
      <c r="J215">
        <v>9</v>
      </c>
      <c r="K215">
        <v>8</v>
      </c>
      <c r="L215" t="s">
        <v>36</v>
      </c>
      <c r="M215" s="1">
        <v>43586</v>
      </c>
      <c r="N215" s="2">
        <v>41543</v>
      </c>
      <c r="O215" s="2">
        <v>42515</v>
      </c>
      <c r="P215">
        <v>506</v>
      </c>
      <c r="Q215">
        <v>506</v>
      </c>
      <c r="R215">
        <v>2607</v>
      </c>
      <c r="S215" t="s">
        <v>32</v>
      </c>
      <c r="T215" t="b">
        <v>0</v>
      </c>
      <c r="V215">
        <v>2910.39</v>
      </c>
      <c r="Z215" t="b">
        <v>0</v>
      </c>
      <c r="AC215" t="b">
        <v>0</v>
      </c>
    </row>
    <row r="216" spans="1:29" x14ac:dyDescent="0.2">
      <c r="A216">
        <v>468802073</v>
      </c>
      <c r="B216">
        <v>468802073</v>
      </c>
      <c r="C216">
        <v>2500</v>
      </c>
      <c r="D216">
        <v>2233.44</v>
      </c>
      <c r="E216" s="3" t="s">
        <v>535</v>
      </c>
      <c r="F216">
        <v>25.69</v>
      </c>
      <c r="G216" t="s">
        <v>536</v>
      </c>
      <c r="H216" t="s">
        <v>30</v>
      </c>
      <c r="I216" t="s">
        <v>30</v>
      </c>
      <c r="J216">
        <v>5</v>
      </c>
      <c r="K216">
        <v>1</v>
      </c>
      <c r="L216" t="s">
        <v>48</v>
      </c>
      <c r="M216" s="1">
        <v>47788</v>
      </c>
      <c r="N216" s="2">
        <v>42193</v>
      </c>
      <c r="O216" s="2">
        <v>42193</v>
      </c>
      <c r="P216">
        <v>496</v>
      </c>
      <c r="Q216">
        <v>496</v>
      </c>
      <c r="R216">
        <v>7582</v>
      </c>
      <c r="S216" t="s">
        <v>32</v>
      </c>
      <c r="T216" t="b">
        <v>0</v>
      </c>
      <c r="V216">
        <v>266.56</v>
      </c>
      <c r="Z216" t="b">
        <v>1</v>
      </c>
      <c r="AC216" t="b">
        <v>0</v>
      </c>
    </row>
    <row r="217" spans="1:29" x14ac:dyDescent="0.2">
      <c r="A217">
        <v>396127294</v>
      </c>
      <c r="B217">
        <v>396127294</v>
      </c>
      <c r="C217">
        <v>250</v>
      </c>
      <c r="D217">
        <v>145.1</v>
      </c>
      <c r="E217" s="3" t="s">
        <v>537</v>
      </c>
      <c r="F217">
        <v>65.040000000000006</v>
      </c>
      <c r="G217" t="s">
        <v>538</v>
      </c>
      <c r="H217" t="s">
        <v>30</v>
      </c>
      <c r="I217" t="s">
        <v>30</v>
      </c>
      <c r="J217">
        <v>9</v>
      </c>
      <c r="K217">
        <v>1</v>
      </c>
      <c r="L217" t="s">
        <v>48</v>
      </c>
      <c r="M217" s="1">
        <v>43586</v>
      </c>
      <c r="N217" s="2">
        <v>40090</v>
      </c>
      <c r="O217" s="2">
        <v>40090</v>
      </c>
      <c r="P217">
        <v>797</v>
      </c>
      <c r="Q217">
        <v>797</v>
      </c>
      <c r="R217">
        <v>692</v>
      </c>
      <c r="S217" t="s">
        <v>32</v>
      </c>
      <c r="T217" t="b">
        <v>0</v>
      </c>
      <c r="V217">
        <v>104.9</v>
      </c>
      <c r="Z217" t="b">
        <v>1</v>
      </c>
      <c r="AC217" t="b">
        <v>0</v>
      </c>
    </row>
    <row r="218" spans="1:29" x14ac:dyDescent="0.2">
      <c r="A218">
        <v>635251329</v>
      </c>
      <c r="B218">
        <v>635251329</v>
      </c>
      <c r="C218">
        <v>15000</v>
      </c>
      <c r="D218">
        <v>13191.26</v>
      </c>
      <c r="E218" s="3" t="s">
        <v>539</v>
      </c>
      <c r="F218">
        <v>85.77</v>
      </c>
      <c r="G218" t="s">
        <v>186</v>
      </c>
      <c r="H218" t="s">
        <v>30</v>
      </c>
      <c r="I218" t="s">
        <v>30</v>
      </c>
      <c r="J218">
        <v>9</v>
      </c>
      <c r="K218">
        <v>8</v>
      </c>
      <c r="L218" t="s">
        <v>38</v>
      </c>
      <c r="M218" s="1">
        <v>47300</v>
      </c>
      <c r="N218" s="2">
        <v>42272</v>
      </c>
      <c r="O218" s="2">
        <v>42662</v>
      </c>
      <c r="P218">
        <v>383</v>
      </c>
      <c r="Q218">
        <v>383</v>
      </c>
      <c r="R218">
        <v>0</v>
      </c>
      <c r="S218" t="s">
        <v>32</v>
      </c>
      <c r="T218" t="b">
        <v>0</v>
      </c>
      <c r="V218">
        <v>1808.74</v>
      </c>
      <c r="Z218" t="b">
        <v>1</v>
      </c>
      <c r="AC218" t="b">
        <v>0</v>
      </c>
    </row>
    <row r="219" spans="1:29" x14ac:dyDescent="0.2">
      <c r="A219">
        <v>475305324</v>
      </c>
      <c r="B219">
        <v>475305324</v>
      </c>
      <c r="C219">
        <v>5000</v>
      </c>
      <c r="D219">
        <v>4935.42</v>
      </c>
      <c r="E219" s="3" t="s">
        <v>540</v>
      </c>
      <c r="F219">
        <v>6.06</v>
      </c>
      <c r="G219" t="s">
        <v>98</v>
      </c>
      <c r="H219" t="s">
        <v>30</v>
      </c>
      <c r="I219" t="s">
        <v>30</v>
      </c>
      <c r="J219">
        <v>9</v>
      </c>
      <c r="K219">
        <v>1</v>
      </c>
      <c r="L219" t="s">
        <v>96</v>
      </c>
      <c r="M219" s="1">
        <v>47543</v>
      </c>
      <c r="N219" s="2">
        <v>42325</v>
      </c>
      <c r="O219" s="2">
        <v>42325</v>
      </c>
      <c r="P219">
        <v>462</v>
      </c>
      <c r="Q219">
        <v>462</v>
      </c>
      <c r="R219">
        <v>3163</v>
      </c>
      <c r="S219" t="s">
        <v>32</v>
      </c>
      <c r="T219" t="b">
        <v>0</v>
      </c>
      <c r="V219">
        <v>64.58</v>
      </c>
      <c r="Z219" t="b">
        <v>0</v>
      </c>
      <c r="AC219" t="b">
        <v>0</v>
      </c>
    </row>
    <row r="220" spans="1:29" x14ac:dyDescent="0.2">
      <c r="A220">
        <v>144991614</v>
      </c>
      <c r="B220">
        <v>144991614</v>
      </c>
      <c r="C220">
        <v>15000</v>
      </c>
      <c r="D220">
        <v>9689.73</v>
      </c>
      <c r="E220" s="3" t="s">
        <v>541</v>
      </c>
      <c r="F220">
        <v>184.71</v>
      </c>
      <c r="G220" t="s">
        <v>57</v>
      </c>
      <c r="H220" t="s">
        <v>30</v>
      </c>
      <c r="I220" t="s">
        <v>30</v>
      </c>
      <c r="J220">
        <v>9</v>
      </c>
      <c r="K220">
        <v>8</v>
      </c>
      <c r="L220" t="s">
        <v>42</v>
      </c>
      <c r="M220" s="1">
        <v>46447</v>
      </c>
      <c r="N220" s="2">
        <v>42163</v>
      </c>
      <c r="O220" s="2">
        <v>42479</v>
      </c>
      <c r="P220">
        <v>988</v>
      </c>
      <c r="Q220">
        <v>988</v>
      </c>
      <c r="R220">
        <v>244</v>
      </c>
      <c r="S220" t="s">
        <v>32</v>
      </c>
      <c r="T220" t="b">
        <v>0</v>
      </c>
      <c r="V220">
        <v>5310.27</v>
      </c>
      <c r="Z220" t="b">
        <v>0</v>
      </c>
      <c r="AC220" t="b">
        <v>0</v>
      </c>
    </row>
    <row r="221" spans="1:29" x14ac:dyDescent="0.2">
      <c r="A221">
        <v>798697509</v>
      </c>
      <c r="B221">
        <v>798697509</v>
      </c>
      <c r="C221">
        <v>7500</v>
      </c>
      <c r="D221">
        <v>6745.51</v>
      </c>
      <c r="E221" s="3" t="s">
        <v>542</v>
      </c>
      <c r="F221">
        <v>0.76</v>
      </c>
      <c r="G221" t="s">
        <v>543</v>
      </c>
      <c r="H221" t="s">
        <v>30</v>
      </c>
      <c r="I221" t="s">
        <v>30</v>
      </c>
      <c r="J221">
        <v>5</v>
      </c>
      <c r="K221">
        <v>1</v>
      </c>
      <c r="L221" t="s">
        <v>31</v>
      </c>
      <c r="M221" s="1">
        <v>48122</v>
      </c>
      <c r="N221" s="2">
        <v>42265</v>
      </c>
      <c r="O221" s="2">
        <v>42265</v>
      </c>
      <c r="P221">
        <v>171</v>
      </c>
      <c r="Q221">
        <v>171</v>
      </c>
      <c r="R221">
        <v>1214</v>
      </c>
      <c r="S221" t="s">
        <v>32</v>
      </c>
      <c r="T221" t="b">
        <v>0</v>
      </c>
      <c r="V221">
        <v>754.49</v>
      </c>
      <c r="Z221" t="b">
        <v>1</v>
      </c>
      <c r="AC221" t="b">
        <v>0</v>
      </c>
    </row>
    <row r="222" spans="1:29" x14ac:dyDescent="0.2">
      <c r="A222">
        <v>252988564</v>
      </c>
      <c r="B222">
        <v>252988564</v>
      </c>
      <c r="C222">
        <v>15000</v>
      </c>
      <c r="D222">
        <v>13760.79</v>
      </c>
      <c r="E222" s="3" t="s">
        <v>544</v>
      </c>
      <c r="F222">
        <v>448.55</v>
      </c>
      <c r="G222" t="s">
        <v>52</v>
      </c>
      <c r="H222" t="s">
        <v>30</v>
      </c>
      <c r="I222" t="s">
        <v>30</v>
      </c>
      <c r="J222">
        <v>2</v>
      </c>
      <c r="K222">
        <v>1</v>
      </c>
      <c r="L222" t="s">
        <v>36</v>
      </c>
      <c r="M222" s="1">
        <v>48000</v>
      </c>
      <c r="N222" s="2">
        <v>42174</v>
      </c>
      <c r="O222" s="2">
        <v>42174</v>
      </c>
      <c r="P222">
        <v>593</v>
      </c>
      <c r="Q222">
        <v>593</v>
      </c>
      <c r="R222">
        <v>7122</v>
      </c>
      <c r="S222" t="s">
        <v>32</v>
      </c>
      <c r="T222" t="b">
        <v>0</v>
      </c>
      <c r="V222">
        <v>1239.21</v>
      </c>
      <c r="Z222" t="b">
        <v>0</v>
      </c>
      <c r="AC222" t="b">
        <v>0</v>
      </c>
    </row>
    <row r="223" spans="1:29" x14ac:dyDescent="0.2">
      <c r="A223">
        <v>500427148</v>
      </c>
      <c r="B223">
        <v>500427148</v>
      </c>
      <c r="C223">
        <v>20000</v>
      </c>
      <c r="D223">
        <v>11055.06</v>
      </c>
      <c r="E223" s="3" t="s">
        <v>545</v>
      </c>
      <c r="F223">
        <v>115.18</v>
      </c>
      <c r="G223" t="s">
        <v>229</v>
      </c>
      <c r="H223" t="s">
        <v>30</v>
      </c>
      <c r="I223" t="s">
        <v>30</v>
      </c>
      <c r="J223">
        <v>9</v>
      </c>
      <c r="K223">
        <v>1</v>
      </c>
      <c r="L223" t="s">
        <v>47</v>
      </c>
      <c r="M223" s="1">
        <v>48153</v>
      </c>
      <c r="N223" s="2">
        <v>41796</v>
      </c>
      <c r="O223" s="2">
        <v>42495</v>
      </c>
      <c r="P223">
        <v>398</v>
      </c>
      <c r="Q223">
        <v>398</v>
      </c>
      <c r="R223">
        <v>0</v>
      </c>
      <c r="S223" t="s">
        <v>32</v>
      </c>
      <c r="T223" t="b">
        <v>0</v>
      </c>
      <c r="V223">
        <v>8944.94</v>
      </c>
      <c r="Z223" t="b">
        <v>1</v>
      </c>
      <c r="AC223" t="b">
        <v>0</v>
      </c>
    </row>
    <row r="224" spans="1:29" x14ac:dyDescent="0.2">
      <c r="A224">
        <v>610713467</v>
      </c>
      <c r="B224">
        <v>610713467</v>
      </c>
      <c r="C224">
        <v>2500</v>
      </c>
      <c r="D224">
        <v>2164.4499999999998</v>
      </c>
      <c r="E224" s="3" t="s">
        <v>546</v>
      </c>
      <c r="F224">
        <v>118.42</v>
      </c>
      <c r="G224" t="s">
        <v>231</v>
      </c>
      <c r="H224" t="s">
        <v>30</v>
      </c>
      <c r="I224" t="s">
        <v>30</v>
      </c>
      <c r="J224">
        <v>90</v>
      </c>
      <c r="K224">
        <v>1</v>
      </c>
      <c r="L224" t="s">
        <v>61</v>
      </c>
      <c r="M224" s="1">
        <v>47818</v>
      </c>
      <c r="N224" s="2">
        <v>42363</v>
      </c>
      <c r="O224" s="2">
        <v>42387</v>
      </c>
      <c r="P224">
        <v>294</v>
      </c>
      <c r="Q224">
        <v>294</v>
      </c>
      <c r="R224">
        <v>2319</v>
      </c>
      <c r="S224" t="s">
        <v>32</v>
      </c>
      <c r="T224" t="b">
        <v>0</v>
      </c>
      <c r="V224">
        <v>335.55</v>
      </c>
      <c r="Z224" t="b">
        <v>1</v>
      </c>
      <c r="AC224" t="b">
        <v>0</v>
      </c>
    </row>
    <row r="225" spans="1:29" x14ac:dyDescent="0.2">
      <c r="A225">
        <v>644254360</v>
      </c>
      <c r="B225">
        <v>644254360</v>
      </c>
      <c r="C225">
        <v>250</v>
      </c>
      <c r="D225">
        <v>113.03</v>
      </c>
      <c r="E225" s="3" t="s">
        <v>547</v>
      </c>
      <c r="F225">
        <v>32.85</v>
      </c>
      <c r="G225" t="s">
        <v>137</v>
      </c>
      <c r="H225" t="s">
        <v>30</v>
      </c>
      <c r="I225" t="s">
        <v>30</v>
      </c>
      <c r="J225">
        <v>90</v>
      </c>
      <c r="K225">
        <v>1</v>
      </c>
      <c r="L225" t="s">
        <v>47</v>
      </c>
      <c r="M225" s="1">
        <v>46419</v>
      </c>
      <c r="N225" s="2">
        <v>42151</v>
      </c>
      <c r="O225" s="2">
        <v>42151</v>
      </c>
      <c r="P225">
        <v>907</v>
      </c>
      <c r="Q225">
        <v>907</v>
      </c>
      <c r="R225">
        <v>2416</v>
      </c>
      <c r="S225" t="s">
        <v>32</v>
      </c>
      <c r="T225" t="b">
        <v>0</v>
      </c>
      <c r="V225">
        <v>136.97</v>
      </c>
      <c r="Z225" t="b">
        <v>1</v>
      </c>
      <c r="AC225" t="b">
        <v>0</v>
      </c>
    </row>
    <row r="226" spans="1:29" x14ac:dyDescent="0.2">
      <c r="A226">
        <v>111361550</v>
      </c>
      <c r="B226">
        <v>111361550</v>
      </c>
      <c r="C226">
        <v>500</v>
      </c>
      <c r="D226">
        <v>83.09</v>
      </c>
      <c r="E226" s="3" t="s">
        <v>548</v>
      </c>
      <c r="F226">
        <v>63.62</v>
      </c>
      <c r="G226" t="s">
        <v>51</v>
      </c>
      <c r="H226" t="s">
        <v>30</v>
      </c>
      <c r="I226" t="s">
        <v>30</v>
      </c>
      <c r="J226">
        <v>80</v>
      </c>
      <c r="K226">
        <v>8</v>
      </c>
      <c r="L226" t="s">
        <v>36</v>
      </c>
      <c r="M226" s="1">
        <v>47818</v>
      </c>
      <c r="N226" s="2">
        <v>41971</v>
      </c>
      <c r="O226" s="2">
        <v>41971</v>
      </c>
      <c r="P226">
        <v>380</v>
      </c>
      <c r="Q226">
        <v>380</v>
      </c>
      <c r="R226">
        <v>6682</v>
      </c>
      <c r="S226" t="s">
        <v>32</v>
      </c>
      <c r="T226" t="b">
        <v>0</v>
      </c>
      <c r="V226">
        <v>416.91</v>
      </c>
      <c r="Z226" t="b">
        <v>0</v>
      </c>
      <c r="AC226" t="b">
        <v>0</v>
      </c>
    </row>
    <row r="227" spans="1:29" x14ac:dyDescent="0.2">
      <c r="A227">
        <v>335389185</v>
      </c>
      <c r="B227">
        <v>335389185</v>
      </c>
      <c r="C227">
        <v>5000</v>
      </c>
      <c r="D227">
        <v>2189.35</v>
      </c>
      <c r="E227" s="3" t="s">
        <v>549</v>
      </c>
      <c r="F227">
        <v>324.29000000000002</v>
      </c>
      <c r="G227" t="s">
        <v>58</v>
      </c>
      <c r="H227" t="s">
        <v>30</v>
      </c>
      <c r="I227" t="s">
        <v>30</v>
      </c>
      <c r="J227">
        <v>9</v>
      </c>
      <c r="K227">
        <v>1</v>
      </c>
      <c r="L227" t="s">
        <v>36</v>
      </c>
      <c r="M227" s="1">
        <v>47604</v>
      </c>
      <c r="N227" s="2">
        <v>41949</v>
      </c>
      <c r="O227" s="2">
        <v>41949</v>
      </c>
      <c r="P227">
        <v>438</v>
      </c>
      <c r="Q227">
        <v>438</v>
      </c>
      <c r="R227">
        <v>6122</v>
      </c>
      <c r="S227" t="s">
        <v>32</v>
      </c>
      <c r="T227" t="b">
        <v>0</v>
      </c>
      <c r="V227">
        <v>2810.65</v>
      </c>
      <c r="Z227" t="b">
        <v>0</v>
      </c>
      <c r="AC227" t="b">
        <v>0</v>
      </c>
    </row>
    <row r="228" spans="1:29" x14ac:dyDescent="0.2">
      <c r="A228">
        <v>409088695</v>
      </c>
      <c r="B228">
        <v>409088695</v>
      </c>
      <c r="C228">
        <v>50000</v>
      </c>
      <c r="D228">
        <v>12411.92</v>
      </c>
      <c r="E228" s="3" t="s">
        <v>550</v>
      </c>
      <c r="F228">
        <v>8.01</v>
      </c>
      <c r="G228" t="s">
        <v>98</v>
      </c>
      <c r="H228" t="s">
        <v>30</v>
      </c>
      <c r="I228" t="s">
        <v>30</v>
      </c>
      <c r="J228">
        <v>9</v>
      </c>
      <c r="K228">
        <v>1</v>
      </c>
      <c r="L228" t="s">
        <v>96</v>
      </c>
      <c r="M228" s="1">
        <v>43282</v>
      </c>
      <c r="N228" s="2">
        <v>42040</v>
      </c>
      <c r="O228" s="2">
        <v>42673</v>
      </c>
      <c r="P228">
        <v>584</v>
      </c>
      <c r="Q228">
        <v>584</v>
      </c>
      <c r="R228">
        <v>9245</v>
      </c>
      <c r="S228" t="s">
        <v>32</v>
      </c>
      <c r="T228" t="b">
        <v>0</v>
      </c>
      <c r="V228">
        <v>37588.080000000002</v>
      </c>
      <c r="Z228" t="b">
        <v>0</v>
      </c>
      <c r="AC228" t="b">
        <v>0</v>
      </c>
    </row>
    <row r="229" spans="1:29" x14ac:dyDescent="0.2">
      <c r="A229">
        <v>552072046</v>
      </c>
      <c r="B229">
        <v>552072046</v>
      </c>
      <c r="C229">
        <v>5000</v>
      </c>
      <c r="D229">
        <v>1754.72</v>
      </c>
      <c r="E229" s="3" t="s">
        <v>551</v>
      </c>
      <c r="F229">
        <v>323.94</v>
      </c>
      <c r="G229" t="s">
        <v>552</v>
      </c>
      <c r="H229" t="s">
        <v>30</v>
      </c>
      <c r="I229" t="s">
        <v>30</v>
      </c>
      <c r="J229">
        <v>5</v>
      </c>
      <c r="K229">
        <v>1</v>
      </c>
      <c r="L229" t="s">
        <v>50</v>
      </c>
      <c r="M229" s="1">
        <v>44470</v>
      </c>
      <c r="N229" s="2">
        <v>42065</v>
      </c>
      <c r="O229" s="2">
        <v>42065</v>
      </c>
      <c r="P229">
        <v>777</v>
      </c>
      <c r="Q229">
        <v>777</v>
      </c>
      <c r="R229">
        <v>6368</v>
      </c>
      <c r="S229" t="s">
        <v>32</v>
      </c>
      <c r="T229" t="b">
        <v>0</v>
      </c>
      <c r="V229">
        <v>3245.28</v>
      </c>
      <c r="Z229" t="b">
        <v>1</v>
      </c>
      <c r="AC229" t="b">
        <v>0</v>
      </c>
    </row>
    <row r="230" spans="1:29" x14ac:dyDescent="0.2">
      <c r="A230">
        <v>606600998</v>
      </c>
      <c r="B230">
        <v>606600998</v>
      </c>
      <c r="C230">
        <v>50000</v>
      </c>
      <c r="D230">
        <v>49896.85</v>
      </c>
      <c r="E230" s="3" t="s">
        <v>553</v>
      </c>
      <c r="F230">
        <v>20.93</v>
      </c>
      <c r="G230" t="s">
        <v>554</v>
      </c>
      <c r="H230" t="s">
        <v>30</v>
      </c>
      <c r="I230" t="s">
        <v>30</v>
      </c>
      <c r="J230">
        <v>2</v>
      </c>
      <c r="K230">
        <v>1</v>
      </c>
      <c r="L230" t="s">
        <v>100</v>
      </c>
      <c r="M230" s="1">
        <v>45017</v>
      </c>
      <c r="N230" s="2">
        <v>41978</v>
      </c>
      <c r="O230" s="2">
        <v>41978</v>
      </c>
      <c r="P230">
        <v>324</v>
      </c>
      <c r="Q230">
        <v>324</v>
      </c>
      <c r="R230">
        <v>9759</v>
      </c>
      <c r="S230" t="s">
        <v>32</v>
      </c>
      <c r="T230" t="b">
        <v>0</v>
      </c>
      <c r="V230">
        <v>103.15</v>
      </c>
      <c r="Z230" t="b">
        <v>1</v>
      </c>
      <c r="AC230" t="b">
        <v>0</v>
      </c>
    </row>
    <row r="231" spans="1:29" x14ac:dyDescent="0.2">
      <c r="A231">
        <v>903375890</v>
      </c>
      <c r="B231">
        <v>903375890</v>
      </c>
      <c r="C231">
        <v>1000</v>
      </c>
      <c r="D231">
        <v>779.76</v>
      </c>
      <c r="E231" s="3" t="s">
        <v>555</v>
      </c>
      <c r="F231">
        <v>17.89</v>
      </c>
      <c r="G231" t="s">
        <v>556</v>
      </c>
      <c r="H231" t="s">
        <v>30</v>
      </c>
      <c r="I231" t="s">
        <v>30</v>
      </c>
      <c r="J231">
        <v>5</v>
      </c>
      <c r="K231">
        <v>1</v>
      </c>
      <c r="L231" t="s">
        <v>61</v>
      </c>
      <c r="M231" s="1">
        <v>45901</v>
      </c>
      <c r="N231" s="2">
        <v>42087</v>
      </c>
      <c r="O231" s="2">
        <v>42087</v>
      </c>
      <c r="P231">
        <v>452</v>
      </c>
      <c r="Q231">
        <v>452</v>
      </c>
      <c r="R231">
        <v>7182</v>
      </c>
      <c r="S231" t="s">
        <v>32</v>
      </c>
      <c r="T231" t="b">
        <v>0</v>
      </c>
      <c r="V231">
        <v>220.24</v>
      </c>
      <c r="Z231" t="b">
        <v>0</v>
      </c>
      <c r="AC231" t="b">
        <v>0</v>
      </c>
    </row>
    <row r="232" spans="1:29" x14ac:dyDescent="0.2">
      <c r="A232">
        <v>318001076</v>
      </c>
      <c r="B232">
        <v>318001076</v>
      </c>
      <c r="C232">
        <v>50000</v>
      </c>
      <c r="D232">
        <v>23947.599999999999</v>
      </c>
      <c r="E232" s="3" t="s">
        <v>557</v>
      </c>
      <c r="F232">
        <v>58.56</v>
      </c>
      <c r="G232" t="s">
        <v>58</v>
      </c>
      <c r="H232" t="s">
        <v>30</v>
      </c>
      <c r="I232" t="s">
        <v>30</v>
      </c>
      <c r="J232">
        <v>5</v>
      </c>
      <c r="K232">
        <v>1</v>
      </c>
      <c r="L232" t="s">
        <v>36</v>
      </c>
      <c r="M232" s="1">
        <v>47788</v>
      </c>
      <c r="N232" s="2">
        <v>42349</v>
      </c>
      <c r="O232" s="2">
        <v>42389</v>
      </c>
      <c r="P232">
        <v>633</v>
      </c>
      <c r="Q232">
        <v>633</v>
      </c>
      <c r="R232">
        <v>1789</v>
      </c>
      <c r="S232" t="s">
        <v>32</v>
      </c>
      <c r="T232" t="b">
        <v>0</v>
      </c>
      <c r="V232">
        <v>26052.400000000001</v>
      </c>
      <c r="Z232" t="b">
        <v>0</v>
      </c>
      <c r="AC232" t="b">
        <v>0</v>
      </c>
    </row>
    <row r="233" spans="1:29" x14ac:dyDescent="0.2">
      <c r="A233">
        <v>352733468</v>
      </c>
      <c r="B233">
        <v>352733468</v>
      </c>
      <c r="C233">
        <v>2500</v>
      </c>
      <c r="D233">
        <v>1810.37</v>
      </c>
      <c r="E233" s="3" t="s">
        <v>558</v>
      </c>
      <c r="F233">
        <v>58.04</v>
      </c>
      <c r="G233" t="s">
        <v>197</v>
      </c>
      <c r="H233" t="s">
        <v>30</v>
      </c>
      <c r="I233" t="s">
        <v>30</v>
      </c>
      <c r="J233">
        <v>5</v>
      </c>
      <c r="K233">
        <v>8</v>
      </c>
      <c r="L233" t="s">
        <v>126</v>
      </c>
      <c r="M233" s="1">
        <v>46296</v>
      </c>
      <c r="N233" s="2">
        <v>40158</v>
      </c>
      <c r="O233" s="2">
        <v>40158</v>
      </c>
      <c r="P233">
        <v>610</v>
      </c>
      <c r="Q233">
        <v>610</v>
      </c>
      <c r="R233">
        <v>8518</v>
      </c>
      <c r="S233" t="s">
        <v>32</v>
      </c>
      <c r="T233" t="b">
        <v>0</v>
      </c>
      <c r="V233">
        <v>689.63</v>
      </c>
      <c r="Z233" t="b">
        <v>1</v>
      </c>
      <c r="AC233" t="b">
        <v>0</v>
      </c>
    </row>
    <row r="234" spans="1:29" x14ac:dyDescent="0.2">
      <c r="A234">
        <v>457059945</v>
      </c>
      <c r="B234">
        <v>457059945</v>
      </c>
      <c r="C234">
        <v>10000</v>
      </c>
      <c r="D234">
        <v>4084.31</v>
      </c>
      <c r="E234" s="3" t="s">
        <v>559</v>
      </c>
      <c r="F234">
        <v>3.36</v>
      </c>
      <c r="G234" t="s">
        <v>98</v>
      </c>
      <c r="H234" t="s">
        <v>30</v>
      </c>
      <c r="I234" t="s">
        <v>30</v>
      </c>
      <c r="J234">
        <v>5</v>
      </c>
      <c r="K234">
        <v>1</v>
      </c>
      <c r="L234" t="s">
        <v>96</v>
      </c>
      <c r="M234" s="1">
        <v>43586</v>
      </c>
      <c r="N234" s="2">
        <v>42364</v>
      </c>
      <c r="O234" s="2">
        <v>42364</v>
      </c>
      <c r="P234">
        <v>194</v>
      </c>
      <c r="Q234">
        <v>194</v>
      </c>
      <c r="R234">
        <v>2470</v>
      </c>
      <c r="S234" t="s">
        <v>32</v>
      </c>
      <c r="T234" t="b">
        <v>0</v>
      </c>
      <c r="V234">
        <v>5915.69</v>
      </c>
      <c r="Z234" t="b">
        <v>0</v>
      </c>
      <c r="AC234" t="b">
        <v>0</v>
      </c>
    </row>
    <row r="235" spans="1:29" x14ac:dyDescent="0.2">
      <c r="A235">
        <v>484705396</v>
      </c>
      <c r="B235">
        <v>484705396</v>
      </c>
      <c r="C235">
        <v>10000</v>
      </c>
      <c r="D235">
        <v>3777.76</v>
      </c>
      <c r="E235" s="3" t="s">
        <v>560</v>
      </c>
      <c r="F235">
        <v>266.31</v>
      </c>
      <c r="G235" t="s">
        <v>64</v>
      </c>
      <c r="H235" t="s">
        <v>30</v>
      </c>
      <c r="I235" t="s">
        <v>30</v>
      </c>
      <c r="J235">
        <v>5</v>
      </c>
      <c r="K235">
        <v>1</v>
      </c>
      <c r="L235" t="s">
        <v>36</v>
      </c>
      <c r="M235" s="1">
        <v>44593</v>
      </c>
      <c r="N235" s="2">
        <v>41964</v>
      </c>
      <c r="O235" s="2">
        <v>42521</v>
      </c>
      <c r="P235">
        <v>922</v>
      </c>
      <c r="Q235">
        <v>922</v>
      </c>
      <c r="R235">
        <v>4431</v>
      </c>
      <c r="S235" t="s">
        <v>32</v>
      </c>
      <c r="T235" t="b">
        <v>0</v>
      </c>
      <c r="V235">
        <v>6222.24</v>
      </c>
      <c r="Z235" t="b">
        <v>0</v>
      </c>
      <c r="AC235" t="b">
        <v>0</v>
      </c>
    </row>
    <row r="236" spans="1:29" x14ac:dyDescent="0.2">
      <c r="A236">
        <v>428892294</v>
      </c>
      <c r="B236">
        <v>428892294</v>
      </c>
      <c r="C236">
        <v>2500</v>
      </c>
      <c r="D236">
        <v>1585.15</v>
      </c>
      <c r="E236" s="3" t="s">
        <v>561</v>
      </c>
      <c r="F236">
        <v>128.94</v>
      </c>
      <c r="G236" t="s">
        <v>99</v>
      </c>
      <c r="H236" t="s">
        <v>30</v>
      </c>
      <c r="I236" t="s">
        <v>30</v>
      </c>
      <c r="J236">
        <v>9</v>
      </c>
      <c r="K236">
        <v>8</v>
      </c>
      <c r="L236" t="s">
        <v>63</v>
      </c>
      <c r="M236" s="1">
        <v>48214</v>
      </c>
      <c r="N236" s="2">
        <v>41783</v>
      </c>
      <c r="O236" s="2">
        <v>42492</v>
      </c>
      <c r="P236">
        <v>654</v>
      </c>
      <c r="Q236">
        <v>654</v>
      </c>
      <c r="R236">
        <v>4737</v>
      </c>
      <c r="S236" t="s">
        <v>32</v>
      </c>
      <c r="T236" t="b">
        <v>0</v>
      </c>
      <c r="V236">
        <v>914.85</v>
      </c>
      <c r="Z236" t="b">
        <v>0</v>
      </c>
      <c r="AC236" t="b">
        <v>0</v>
      </c>
    </row>
    <row r="237" spans="1:29" x14ac:dyDescent="0.2">
      <c r="A237">
        <v>883947897</v>
      </c>
      <c r="B237">
        <v>883947897</v>
      </c>
      <c r="C237">
        <v>10000</v>
      </c>
      <c r="D237">
        <v>9855.9599999999991</v>
      </c>
      <c r="E237" s="3" t="s">
        <v>562</v>
      </c>
      <c r="F237">
        <v>106.27</v>
      </c>
      <c r="G237" t="s">
        <v>563</v>
      </c>
      <c r="H237" t="s">
        <v>30</v>
      </c>
      <c r="I237" t="s">
        <v>30</v>
      </c>
      <c r="J237">
        <v>2</v>
      </c>
      <c r="K237">
        <v>1</v>
      </c>
      <c r="L237" t="s">
        <v>31</v>
      </c>
      <c r="M237" s="1">
        <v>46722</v>
      </c>
      <c r="N237" s="2">
        <v>41542</v>
      </c>
      <c r="O237" s="2">
        <v>41542</v>
      </c>
      <c r="P237">
        <v>160</v>
      </c>
      <c r="Q237">
        <v>160</v>
      </c>
      <c r="R237">
        <v>6291</v>
      </c>
      <c r="S237" t="s">
        <v>32</v>
      </c>
      <c r="T237" t="b">
        <v>0</v>
      </c>
      <c r="V237">
        <v>144.04</v>
      </c>
      <c r="Z237" t="b">
        <v>1</v>
      </c>
      <c r="AC237" t="b">
        <v>0</v>
      </c>
    </row>
    <row r="238" spans="1:29" x14ac:dyDescent="0.2">
      <c r="A238">
        <v>695492434</v>
      </c>
      <c r="B238">
        <v>695492434</v>
      </c>
      <c r="C238">
        <v>5000</v>
      </c>
      <c r="D238">
        <v>4520.6099999999997</v>
      </c>
      <c r="E238" s="3" t="s">
        <v>564</v>
      </c>
      <c r="F238">
        <v>54.76</v>
      </c>
      <c r="G238" t="s">
        <v>565</v>
      </c>
      <c r="H238" t="s">
        <v>30</v>
      </c>
      <c r="I238" t="s">
        <v>30</v>
      </c>
      <c r="J238">
        <v>9</v>
      </c>
      <c r="K238">
        <v>1</v>
      </c>
      <c r="L238" t="s">
        <v>31</v>
      </c>
      <c r="M238" s="1">
        <v>43739</v>
      </c>
      <c r="N238" s="2">
        <v>41643</v>
      </c>
      <c r="O238" s="2">
        <v>41643</v>
      </c>
      <c r="P238">
        <v>690</v>
      </c>
      <c r="Q238">
        <v>690</v>
      </c>
      <c r="R238">
        <v>1426</v>
      </c>
      <c r="S238" t="s">
        <v>32</v>
      </c>
      <c r="T238" t="b">
        <v>0</v>
      </c>
      <c r="V238">
        <v>479.39</v>
      </c>
      <c r="Z238" t="b">
        <v>1</v>
      </c>
      <c r="AC238" t="b">
        <v>0</v>
      </c>
    </row>
    <row r="239" spans="1:29" x14ac:dyDescent="0.2">
      <c r="A239">
        <v>194596994</v>
      </c>
      <c r="B239">
        <v>194596994</v>
      </c>
      <c r="C239">
        <v>15000</v>
      </c>
      <c r="D239">
        <v>5212.6099999999997</v>
      </c>
      <c r="E239" s="3" t="s">
        <v>566</v>
      </c>
      <c r="F239">
        <v>1.39</v>
      </c>
      <c r="G239" t="s">
        <v>55</v>
      </c>
      <c r="H239" t="s">
        <v>30</v>
      </c>
      <c r="I239" t="s">
        <v>30</v>
      </c>
      <c r="J239">
        <v>5</v>
      </c>
      <c r="K239">
        <v>1</v>
      </c>
      <c r="L239" t="s">
        <v>38</v>
      </c>
      <c r="M239" s="1">
        <v>44652</v>
      </c>
      <c r="N239" s="2">
        <v>40914</v>
      </c>
      <c r="O239" s="2">
        <v>42377</v>
      </c>
      <c r="P239">
        <v>663</v>
      </c>
      <c r="Q239">
        <v>663</v>
      </c>
      <c r="R239">
        <v>8002</v>
      </c>
      <c r="T239" t="b">
        <v>0</v>
      </c>
      <c r="V239">
        <v>9787.39</v>
      </c>
      <c r="Z239" t="b">
        <v>0</v>
      </c>
      <c r="AC239" t="b">
        <v>0</v>
      </c>
    </row>
    <row r="240" spans="1:29" x14ac:dyDescent="0.2">
      <c r="A240">
        <v>597068734</v>
      </c>
      <c r="B240">
        <v>597068734</v>
      </c>
      <c r="C240">
        <v>15000</v>
      </c>
      <c r="D240">
        <v>15000</v>
      </c>
      <c r="E240" s="3" t="s">
        <v>567</v>
      </c>
      <c r="F240">
        <v>189.59</v>
      </c>
      <c r="G240" t="s">
        <v>88</v>
      </c>
      <c r="H240" t="s">
        <v>30</v>
      </c>
      <c r="I240" t="s">
        <v>30</v>
      </c>
      <c r="J240">
        <v>2</v>
      </c>
      <c r="K240">
        <v>1</v>
      </c>
      <c r="L240" t="s">
        <v>47</v>
      </c>
      <c r="M240" s="1">
        <v>43466</v>
      </c>
      <c r="N240" s="2">
        <v>42094</v>
      </c>
      <c r="O240" s="2">
        <v>42094</v>
      </c>
      <c r="P240">
        <v>718</v>
      </c>
      <c r="Q240">
        <v>718</v>
      </c>
      <c r="R240">
        <v>1872</v>
      </c>
      <c r="S240" t="s">
        <v>32</v>
      </c>
      <c r="T240" t="b">
        <v>0</v>
      </c>
      <c r="V240">
        <v>0</v>
      </c>
      <c r="Z240" t="b">
        <v>1</v>
      </c>
      <c r="AC240" t="b">
        <v>0</v>
      </c>
    </row>
    <row r="241" spans="1:29" x14ac:dyDescent="0.2">
      <c r="A241">
        <v>443645010</v>
      </c>
      <c r="B241">
        <v>443645010</v>
      </c>
      <c r="C241">
        <v>5000</v>
      </c>
      <c r="D241">
        <v>4546.24</v>
      </c>
      <c r="E241" s="3" t="s">
        <v>568</v>
      </c>
      <c r="F241">
        <v>548.02</v>
      </c>
      <c r="G241" t="s">
        <v>54</v>
      </c>
      <c r="H241" t="s">
        <v>30</v>
      </c>
      <c r="I241" t="s">
        <v>30</v>
      </c>
      <c r="K241">
        <v>1</v>
      </c>
      <c r="L241" t="s">
        <v>36</v>
      </c>
      <c r="M241" s="1">
        <v>45962</v>
      </c>
      <c r="N241" s="2">
        <v>40741</v>
      </c>
      <c r="O241" s="2">
        <v>40741</v>
      </c>
      <c r="P241">
        <v>555</v>
      </c>
      <c r="Q241">
        <v>555</v>
      </c>
      <c r="R241">
        <v>8000</v>
      </c>
      <c r="S241" t="s">
        <v>32</v>
      </c>
      <c r="T241" t="b">
        <v>1</v>
      </c>
      <c r="V241">
        <v>453.76</v>
      </c>
      <c r="Z241" t="b">
        <v>0</v>
      </c>
      <c r="AC241" t="b">
        <v>0</v>
      </c>
    </row>
    <row r="242" spans="1:29" x14ac:dyDescent="0.2">
      <c r="A242">
        <v>804644772</v>
      </c>
      <c r="B242">
        <v>804644772</v>
      </c>
      <c r="C242">
        <v>250</v>
      </c>
      <c r="D242">
        <v>250</v>
      </c>
      <c r="E242" s="3" t="s">
        <v>569</v>
      </c>
      <c r="F242">
        <v>89.32</v>
      </c>
      <c r="G242" t="s">
        <v>57</v>
      </c>
      <c r="H242" t="s">
        <v>30</v>
      </c>
      <c r="I242" t="s">
        <v>30</v>
      </c>
      <c r="J242">
        <v>5</v>
      </c>
      <c r="K242">
        <v>1</v>
      </c>
      <c r="L242" t="s">
        <v>42</v>
      </c>
      <c r="M242" s="1">
        <v>47178</v>
      </c>
      <c r="N242" s="2">
        <v>42049</v>
      </c>
      <c r="O242" s="2">
        <v>42049</v>
      </c>
      <c r="P242">
        <v>355</v>
      </c>
      <c r="Q242">
        <v>355</v>
      </c>
      <c r="R242">
        <v>2676</v>
      </c>
      <c r="S242" t="s">
        <v>32</v>
      </c>
      <c r="T242" t="b">
        <v>0</v>
      </c>
      <c r="V242">
        <v>0</v>
      </c>
      <c r="Z242" t="b">
        <v>0</v>
      </c>
      <c r="AC242" t="b">
        <v>0</v>
      </c>
    </row>
    <row r="243" spans="1:29" x14ac:dyDescent="0.2">
      <c r="A243">
        <v>703733318</v>
      </c>
      <c r="B243">
        <v>703733318</v>
      </c>
      <c r="C243">
        <v>15000</v>
      </c>
      <c r="D243">
        <v>5070.16</v>
      </c>
      <c r="E243" s="3" t="s">
        <v>570</v>
      </c>
      <c r="F243">
        <v>185.3</v>
      </c>
      <c r="G243" t="s">
        <v>52</v>
      </c>
      <c r="H243" t="s">
        <v>30</v>
      </c>
      <c r="I243" t="s">
        <v>30</v>
      </c>
      <c r="J243">
        <v>5</v>
      </c>
      <c r="K243">
        <v>1</v>
      </c>
      <c r="L243" t="s">
        <v>36</v>
      </c>
      <c r="M243" s="1">
        <v>46327</v>
      </c>
      <c r="N243" s="2">
        <v>42026</v>
      </c>
      <c r="O243" s="2">
        <v>42461</v>
      </c>
      <c r="P243">
        <v>537</v>
      </c>
      <c r="Q243">
        <v>537</v>
      </c>
      <c r="R243">
        <v>1947</v>
      </c>
      <c r="S243" t="s">
        <v>32</v>
      </c>
      <c r="T243" t="b">
        <v>0</v>
      </c>
      <c r="V243">
        <v>9929.84</v>
      </c>
      <c r="Z243" t="b">
        <v>0</v>
      </c>
      <c r="AC243" t="b">
        <v>0</v>
      </c>
    </row>
    <row r="244" spans="1:29" x14ac:dyDescent="0.2">
      <c r="A244">
        <v>797440147</v>
      </c>
      <c r="B244">
        <v>797440147</v>
      </c>
      <c r="C244">
        <v>10000</v>
      </c>
      <c r="D244">
        <v>8955.34</v>
      </c>
      <c r="E244" s="3" t="s">
        <v>571</v>
      </c>
      <c r="F244">
        <v>266.63</v>
      </c>
      <c r="G244" t="s">
        <v>84</v>
      </c>
      <c r="H244" t="s">
        <v>30</v>
      </c>
      <c r="I244" t="s">
        <v>30</v>
      </c>
      <c r="J244">
        <v>5</v>
      </c>
      <c r="K244">
        <v>1</v>
      </c>
      <c r="L244" t="s">
        <v>36</v>
      </c>
      <c r="M244" s="1">
        <v>47543</v>
      </c>
      <c r="N244" s="2">
        <v>42304</v>
      </c>
      <c r="O244" s="2">
        <v>42304</v>
      </c>
      <c r="P244">
        <v>798</v>
      </c>
      <c r="Q244">
        <v>598</v>
      </c>
      <c r="R244">
        <v>8786</v>
      </c>
      <c r="S244" t="s">
        <v>32</v>
      </c>
      <c r="T244" t="b">
        <v>0</v>
      </c>
      <c r="V244">
        <v>1044.6600000000001</v>
      </c>
      <c r="Z244" t="b">
        <v>0</v>
      </c>
      <c r="AC244" t="b">
        <v>0</v>
      </c>
    </row>
    <row r="245" spans="1:29" x14ac:dyDescent="0.2">
      <c r="A245">
        <v>715174660</v>
      </c>
      <c r="B245">
        <v>715174660</v>
      </c>
      <c r="C245">
        <v>15000</v>
      </c>
      <c r="D245">
        <v>11918.62</v>
      </c>
      <c r="E245" s="3" t="s">
        <v>572</v>
      </c>
      <c r="F245">
        <v>84.74</v>
      </c>
      <c r="G245" t="s">
        <v>573</v>
      </c>
      <c r="H245" t="s">
        <v>30</v>
      </c>
      <c r="I245" t="s">
        <v>30</v>
      </c>
      <c r="J245">
        <v>5</v>
      </c>
      <c r="K245">
        <v>1</v>
      </c>
      <c r="L245" t="s">
        <v>31</v>
      </c>
      <c r="M245" s="1">
        <v>48092</v>
      </c>
      <c r="N245" s="2">
        <v>41685</v>
      </c>
      <c r="O245" s="2">
        <v>41685</v>
      </c>
      <c r="P245">
        <v>136</v>
      </c>
      <c r="Q245">
        <v>136</v>
      </c>
      <c r="R245">
        <v>2417</v>
      </c>
      <c r="S245" t="s">
        <v>32</v>
      </c>
      <c r="T245" t="b">
        <v>0</v>
      </c>
      <c r="V245">
        <v>3081.38</v>
      </c>
      <c r="Z245" t="b">
        <v>1</v>
      </c>
      <c r="AC245" t="b">
        <v>0</v>
      </c>
    </row>
    <row r="246" spans="1:29" x14ac:dyDescent="0.2">
      <c r="A246">
        <v>406680076</v>
      </c>
      <c r="B246">
        <v>406680076</v>
      </c>
      <c r="C246">
        <v>10000</v>
      </c>
      <c r="D246">
        <v>10000</v>
      </c>
      <c r="E246" s="3" t="s">
        <v>574</v>
      </c>
      <c r="F246">
        <v>54.21</v>
      </c>
      <c r="G246" t="s">
        <v>320</v>
      </c>
      <c r="H246" t="s">
        <v>30</v>
      </c>
      <c r="I246" t="s">
        <v>30</v>
      </c>
      <c r="J246">
        <v>2</v>
      </c>
      <c r="K246">
        <v>1</v>
      </c>
      <c r="L246" t="s">
        <v>31</v>
      </c>
      <c r="M246" s="1">
        <v>45170</v>
      </c>
      <c r="N246" s="2">
        <v>42276</v>
      </c>
      <c r="O246" s="2">
        <v>42276</v>
      </c>
      <c r="P246">
        <v>111</v>
      </c>
      <c r="Q246">
        <v>111</v>
      </c>
      <c r="R246">
        <v>6849</v>
      </c>
      <c r="S246" t="s">
        <v>32</v>
      </c>
      <c r="T246" t="b">
        <v>0</v>
      </c>
      <c r="V246">
        <v>0</v>
      </c>
      <c r="Z246" t="b">
        <v>1</v>
      </c>
      <c r="AC246" t="b">
        <v>0</v>
      </c>
    </row>
    <row r="247" spans="1:29" x14ac:dyDescent="0.2">
      <c r="A247">
        <v>321155190</v>
      </c>
      <c r="B247">
        <v>321155190</v>
      </c>
      <c r="C247">
        <v>7500</v>
      </c>
      <c r="D247">
        <v>5515.48</v>
      </c>
      <c r="E247" s="3" t="s">
        <v>575</v>
      </c>
      <c r="F247">
        <v>79.59</v>
      </c>
      <c r="G247" t="s">
        <v>45</v>
      </c>
      <c r="H247" t="s">
        <v>30</v>
      </c>
      <c r="I247" t="s">
        <v>30</v>
      </c>
      <c r="J247">
        <v>5</v>
      </c>
      <c r="K247">
        <v>1</v>
      </c>
      <c r="L247" t="s">
        <v>36</v>
      </c>
      <c r="M247" s="1">
        <v>44197</v>
      </c>
      <c r="N247" s="2">
        <v>42069</v>
      </c>
      <c r="O247" s="2">
        <v>42069</v>
      </c>
      <c r="P247">
        <v>636</v>
      </c>
      <c r="Q247">
        <v>636</v>
      </c>
      <c r="R247">
        <v>8365</v>
      </c>
      <c r="S247" t="s">
        <v>32</v>
      </c>
      <c r="T247" t="b">
        <v>0</v>
      </c>
      <c r="V247">
        <v>1984.52</v>
      </c>
      <c r="Z247" t="b">
        <v>0</v>
      </c>
      <c r="AC247" t="b">
        <v>0</v>
      </c>
    </row>
    <row r="248" spans="1:29" x14ac:dyDescent="0.2">
      <c r="A248">
        <v>929372534</v>
      </c>
      <c r="B248">
        <v>929372534</v>
      </c>
      <c r="C248">
        <v>15000</v>
      </c>
      <c r="D248">
        <v>13886.64</v>
      </c>
      <c r="E248" s="3" t="s">
        <v>576</v>
      </c>
      <c r="F248">
        <v>51.14</v>
      </c>
      <c r="G248" t="s">
        <v>57</v>
      </c>
      <c r="H248" t="s">
        <v>30</v>
      </c>
      <c r="I248" t="s">
        <v>30</v>
      </c>
      <c r="J248">
        <v>5</v>
      </c>
      <c r="K248">
        <v>1</v>
      </c>
      <c r="L248" t="s">
        <v>42</v>
      </c>
      <c r="M248" s="1">
        <v>44621</v>
      </c>
      <c r="N248" s="2">
        <v>41784</v>
      </c>
      <c r="O248" s="2">
        <v>41784</v>
      </c>
      <c r="P248">
        <v>825</v>
      </c>
      <c r="Q248">
        <v>825</v>
      </c>
      <c r="R248">
        <v>5272</v>
      </c>
      <c r="S248" t="s">
        <v>32</v>
      </c>
      <c r="T248" t="b">
        <v>0</v>
      </c>
      <c r="V248">
        <v>1113.3599999999999</v>
      </c>
      <c r="Z248" t="b">
        <v>0</v>
      </c>
      <c r="AC248" t="b">
        <v>0</v>
      </c>
    </row>
    <row r="249" spans="1:29" x14ac:dyDescent="0.2">
      <c r="A249">
        <v>252581711</v>
      </c>
      <c r="B249">
        <v>252581711</v>
      </c>
      <c r="C249">
        <v>5000</v>
      </c>
      <c r="D249">
        <v>4756.7299999999996</v>
      </c>
      <c r="E249" s="3" t="s">
        <v>577</v>
      </c>
      <c r="F249">
        <v>146.69999999999999</v>
      </c>
      <c r="G249" t="s">
        <v>578</v>
      </c>
      <c r="H249" t="s">
        <v>30</v>
      </c>
      <c r="I249" t="s">
        <v>30</v>
      </c>
      <c r="J249">
        <v>5</v>
      </c>
      <c r="K249">
        <v>8</v>
      </c>
      <c r="L249" t="s">
        <v>31</v>
      </c>
      <c r="M249" s="1">
        <v>47088</v>
      </c>
      <c r="N249" s="2">
        <v>41686</v>
      </c>
      <c r="O249" s="2">
        <v>41686</v>
      </c>
      <c r="P249">
        <v>654</v>
      </c>
      <c r="Q249">
        <v>654</v>
      </c>
      <c r="R249">
        <v>8794</v>
      </c>
      <c r="S249" t="s">
        <v>32</v>
      </c>
      <c r="T249" t="b">
        <v>0</v>
      </c>
      <c r="V249">
        <v>243.27</v>
      </c>
      <c r="Z249" t="b">
        <v>1</v>
      </c>
      <c r="AC249" t="b">
        <v>0</v>
      </c>
    </row>
    <row r="250" spans="1:29" x14ac:dyDescent="0.2">
      <c r="A250">
        <v>804664691</v>
      </c>
      <c r="B250">
        <v>804664691</v>
      </c>
      <c r="C250">
        <v>5000</v>
      </c>
      <c r="D250">
        <v>1074.29</v>
      </c>
      <c r="E250" s="3" t="s">
        <v>579</v>
      </c>
      <c r="F250">
        <v>0</v>
      </c>
      <c r="G250" t="s">
        <v>41</v>
      </c>
      <c r="H250" t="s">
        <v>30</v>
      </c>
      <c r="I250" t="s">
        <v>30</v>
      </c>
      <c r="J250">
        <v>5</v>
      </c>
      <c r="K250">
        <v>1</v>
      </c>
      <c r="L250" t="s">
        <v>42</v>
      </c>
      <c r="M250" s="1">
        <v>44958</v>
      </c>
      <c r="N250" s="2">
        <v>42354</v>
      </c>
      <c r="O250" s="2">
        <v>42579</v>
      </c>
      <c r="P250">
        <v>358</v>
      </c>
      <c r="Q250">
        <v>358</v>
      </c>
      <c r="R250">
        <v>2867</v>
      </c>
      <c r="S250" t="s">
        <v>43</v>
      </c>
      <c r="T250" t="b">
        <v>0</v>
      </c>
      <c r="V250">
        <v>3925.71</v>
      </c>
      <c r="Z250" t="b">
        <v>0</v>
      </c>
      <c r="AC250" t="b">
        <v>0</v>
      </c>
    </row>
    <row r="251" spans="1:29" x14ac:dyDescent="0.2">
      <c r="A251">
        <v>824423647</v>
      </c>
      <c r="B251">
        <v>824423647</v>
      </c>
      <c r="C251">
        <v>2500</v>
      </c>
      <c r="D251">
        <v>528.03</v>
      </c>
      <c r="E251" s="3" t="s">
        <v>580</v>
      </c>
      <c r="F251">
        <v>34.590000000000003</v>
      </c>
      <c r="G251" t="s">
        <v>68</v>
      </c>
      <c r="H251" t="s">
        <v>30</v>
      </c>
      <c r="I251" t="s">
        <v>30</v>
      </c>
      <c r="J251">
        <v>9</v>
      </c>
      <c r="K251">
        <v>1</v>
      </c>
      <c r="L251" t="s">
        <v>36</v>
      </c>
      <c r="M251" s="1">
        <v>48153</v>
      </c>
      <c r="N251" s="2">
        <v>41873</v>
      </c>
      <c r="O251" s="2">
        <v>42396</v>
      </c>
      <c r="P251">
        <v>226</v>
      </c>
      <c r="Q251">
        <v>226</v>
      </c>
      <c r="R251">
        <v>6606</v>
      </c>
      <c r="S251" t="s">
        <v>32</v>
      </c>
      <c r="T251" t="b">
        <v>0</v>
      </c>
      <c r="V251">
        <v>1971.97</v>
      </c>
      <c r="Z251" t="b">
        <v>0</v>
      </c>
      <c r="AC251" t="b">
        <v>0</v>
      </c>
    </row>
    <row r="252" spans="1:29" x14ac:dyDescent="0.2">
      <c r="A252">
        <v>273474098</v>
      </c>
      <c r="B252">
        <v>273474098</v>
      </c>
      <c r="C252">
        <v>7500</v>
      </c>
      <c r="D252">
        <v>6289.28</v>
      </c>
      <c r="E252" s="3" t="s">
        <v>581</v>
      </c>
      <c r="F252">
        <v>823.73</v>
      </c>
      <c r="G252" t="s">
        <v>85</v>
      </c>
      <c r="H252" t="s">
        <v>30</v>
      </c>
      <c r="I252" t="s">
        <v>30</v>
      </c>
      <c r="J252">
        <v>9</v>
      </c>
      <c r="K252">
        <v>1</v>
      </c>
      <c r="L252" t="s">
        <v>38</v>
      </c>
      <c r="M252" s="1">
        <v>46935</v>
      </c>
      <c r="N252" s="2">
        <v>41884</v>
      </c>
      <c r="O252" s="2">
        <v>41884</v>
      </c>
      <c r="P252">
        <v>863</v>
      </c>
      <c r="Q252">
        <v>863</v>
      </c>
      <c r="R252">
        <v>1771</v>
      </c>
      <c r="S252" t="s">
        <v>32</v>
      </c>
      <c r="T252" t="b">
        <v>0</v>
      </c>
      <c r="V252">
        <v>1210.72</v>
      </c>
      <c r="Z252" t="b">
        <v>1</v>
      </c>
      <c r="AC252" t="b">
        <v>0</v>
      </c>
    </row>
    <row r="253" spans="1:29" x14ac:dyDescent="0.2">
      <c r="A253">
        <v>459291345</v>
      </c>
      <c r="B253">
        <v>459291345</v>
      </c>
      <c r="C253">
        <v>20000</v>
      </c>
      <c r="D253">
        <v>9105.8700000000008</v>
      </c>
      <c r="E253" s="3" t="s">
        <v>582</v>
      </c>
      <c r="F253">
        <v>142</v>
      </c>
      <c r="G253" t="s">
        <v>90</v>
      </c>
      <c r="H253" t="s">
        <v>30</v>
      </c>
      <c r="I253" t="s">
        <v>30</v>
      </c>
      <c r="J253">
        <v>9</v>
      </c>
      <c r="K253">
        <v>1</v>
      </c>
      <c r="L253" t="s">
        <v>36</v>
      </c>
      <c r="M253" s="1">
        <v>45474</v>
      </c>
      <c r="N253" s="2">
        <v>41261</v>
      </c>
      <c r="O253" s="2">
        <v>42370</v>
      </c>
      <c r="P253">
        <v>904</v>
      </c>
      <c r="Q253">
        <v>904</v>
      </c>
      <c r="R253">
        <v>2505</v>
      </c>
      <c r="S253" t="s">
        <v>32</v>
      </c>
      <c r="T253" t="b">
        <v>0</v>
      </c>
      <c r="V253">
        <v>10894.13</v>
      </c>
      <c r="Z253" t="b">
        <v>0</v>
      </c>
      <c r="AC253" t="b">
        <v>0</v>
      </c>
    </row>
    <row r="254" spans="1:29" x14ac:dyDescent="0.2">
      <c r="A254">
        <v>305087790</v>
      </c>
      <c r="B254">
        <v>305087790</v>
      </c>
      <c r="C254">
        <v>15000</v>
      </c>
      <c r="D254">
        <v>1662.55</v>
      </c>
      <c r="E254" s="3" t="s">
        <v>583</v>
      </c>
      <c r="F254">
        <v>117.47</v>
      </c>
      <c r="G254" t="s">
        <v>584</v>
      </c>
      <c r="H254" t="s">
        <v>30</v>
      </c>
      <c r="I254" t="s">
        <v>30</v>
      </c>
      <c r="J254">
        <v>9</v>
      </c>
      <c r="K254">
        <v>8</v>
      </c>
      <c r="L254" t="s">
        <v>71</v>
      </c>
      <c r="M254" s="1">
        <v>44682</v>
      </c>
      <c r="N254" s="2">
        <v>41535</v>
      </c>
      <c r="O254" s="2">
        <v>41535</v>
      </c>
      <c r="P254">
        <v>241</v>
      </c>
      <c r="Q254">
        <v>241</v>
      </c>
      <c r="R254">
        <v>7371</v>
      </c>
      <c r="S254" t="s">
        <v>32</v>
      </c>
      <c r="T254" t="b">
        <v>0</v>
      </c>
      <c r="V254">
        <v>13337.45</v>
      </c>
      <c r="Z254" t="b">
        <v>0</v>
      </c>
      <c r="AC254" t="b">
        <v>0</v>
      </c>
    </row>
    <row r="255" spans="1:29" x14ac:dyDescent="0.2">
      <c r="A255">
        <v>824953960</v>
      </c>
      <c r="B255">
        <v>824953960</v>
      </c>
      <c r="C255">
        <v>2500</v>
      </c>
      <c r="D255">
        <v>1296.42</v>
      </c>
      <c r="E255" s="3" t="s">
        <v>585</v>
      </c>
      <c r="F255">
        <v>7.26</v>
      </c>
      <c r="G255" t="s">
        <v>86</v>
      </c>
      <c r="H255" t="s">
        <v>30</v>
      </c>
      <c r="I255" t="s">
        <v>30</v>
      </c>
      <c r="J255">
        <v>2</v>
      </c>
      <c r="K255">
        <v>1</v>
      </c>
      <c r="L255" t="s">
        <v>87</v>
      </c>
      <c r="M255" s="1">
        <v>46661</v>
      </c>
      <c r="N255" s="2">
        <v>40990</v>
      </c>
      <c r="O255" s="2">
        <v>42394</v>
      </c>
      <c r="P255">
        <v>716</v>
      </c>
      <c r="Q255">
        <v>716</v>
      </c>
      <c r="R255">
        <v>1124</v>
      </c>
      <c r="S255" t="s">
        <v>32</v>
      </c>
      <c r="T255" t="b">
        <v>0</v>
      </c>
      <c r="V255">
        <v>1203.58</v>
      </c>
      <c r="Z255" t="b">
        <v>0</v>
      </c>
      <c r="AC255" t="b">
        <v>0</v>
      </c>
    </row>
    <row r="256" spans="1:29" x14ac:dyDescent="0.2">
      <c r="A256">
        <v>591317835</v>
      </c>
      <c r="B256">
        <v>591317835</v>
      </c>
      <c r="C256">
        <v>10000</v>
      </c>
      <c r="D256">
        <v>4425.04</v>
      </c>
      <c r="E256" s="3" t="s">
        <v>586</v>
      </c>
      <c r="F256">
        <v>160.54</v>
      </c>
      <c r="G256" t="s">
        <v>84</v>
      </c>
      <c r="H256" t="s">
        <v>30</v>
      </c>
      <c r="I256" t="s">
        <v>30</v>
      </c>
      <c r="J256">
        <v>5</v>
      </c>
      <c r="K256">
        <v>1</v>
      </c>
      <c r="L256" t="s">
        <v>36</v>
      </c>
      <c r="M256" s="1">
        <v>46935</v>
      </c>
      <c r="N256" s="2">
        <v>42245</v>
      </c>
      <c r="O256" s="2">
        <v>42245</v>
      </c>
      <c r="P256">
        <v>434</v>
      </c>
      <c r="Q256">
        <v>434</v>
      </c>
      <c r="R256">
        <v>6522</v>
      </c>
      <c r="S256" t="s">
        <v>32</v>
      </c>
      <c r="T256" t="b">
        <v>0</v>
      </c>
      <c r="V256">
        <v>5574.96</v>
      </c>
      <c r="Z256" t="b">
        <v>0</v>
      </c>
      <c r="AC256" t="b">
        <v>0</v>
      </c>
    </row>
    <row r="257" spans="1:29" x14ac:dyDescent="0.2">
      <c r="A257">
        <v>671010665</v>
      </c>
      <c r="B257">
        <v>671010665</v>
      </c>
      <c r="C257">
        <v>10000</v>
      </c>
      <c r="D257">
        <v>3103.05</v>
      </c>
      <c r="E257" s="3" t="s">
        <v>587</v>
      </c>
      <c r="F257">
        <v>122.88</v>
      </c>
      <c r="G257" t="s">
        <v>55</v>
      </c>
      <c r="H257" t="s">
        <v>56</v>
      </c>
      <c r="I257" t="s">
        <v>56</v>
      </c>
      <c r="J257">
        <v>5</v>
      </c>
      <c r="K257">
        <v>1</v>
      </c>
      <c r="L257" t="s">
        <v>38</v>
      </c>
      <c r="M257" s="1">
        <v>46054</v>
      </c>
      <c r="N257" s="2">
        <v>41989</v>
      </c>
      <c r="O257" s="2">
        <v>41989</v>
      </c>
      <c r="P257">
        <v>243</v>
      </c>
      <c r="Q257">
        <v>243</v>
      </c>
      <c r="R257">
        <v>9731</v>
      </c>
      <c r="S257" t="s">
        <v>32</v>
      </c>
      <c r="T257" t="b">
        <v>0</v>
      </c>
      <c r="V257">
        <v>6896.95</v>
      </c>
      <c r="Z257" t="b">
        <v>1</v>
      </c>
      <c r="AC257" t="b">
        <v>0</v>
      </c>
    </row>
    <row r="258" spans="1:29" x14ac:dyDescent="0.2">
      <c r="A258">
        <v>412558887</v>
      </c>
      <c r="B258">
        <v>412558887</v>
      </c>
      <c r="C258">
        <v>15000</v>
      </c>
      <c r="D258">
        <v>7290.79</v>
      </c>
      <c r="E258" s="3" t="s">
        <v>588</v>
      </c>
      <c r="F258">
        <v>220.24</v>
      </c>
      <c r="G258" t="s">
        <v>589</v>
      </c>
      <c r="H258" t="s">
        <v>30</v>
      </c>
      <c r="I258" t="s">
        <v>30</v>
      </c>
      <c r="J258">
        <v>5</v>
      </c>
      <c r="K258">
        <v>1</v>
      </c>
      <c r="L258" t="s">
        <v>31</v>
      </c>
      <c r="M258" s="1">
        <v>43800</v>
      </c>
      <c r="N258" s="2">
        <v>41878</v>
      </c>
      <c r="O258" s="2">
        <v>42586</v>
      </c>
      <c r="P258">
        <v>353</v>
      </c>
      <c r="Q258">
        <v>353</v>
      </c>
      <c r="R258">
        <v>8636</v>
      </c>
      <c r="S258" t="s">
        <v>32</v>
      </c>
      <c r="T258" t="b">
        <v>0</v>
      </c>
      <c r="V258">
        <v>7709.21</v>
      </c>
      <c r="Z258" t="b">
        <v>1</v>
      </c>
      <c r="AC258" t="b">
        <v>0</v>
      </c>
    </row>
    <row r="259" spans="1:29" x14ac:dyDescent="0.2">
      <c r="A259">
        <v>278064853</v>
      </c>
      <c r="B259">
        <v>278064853</v>
      </c>
      <c r="C259">
        <v>500</v>
      </c>
      <c r="D259">
        <v>281.2</v>
      </c>
      <c r="E259" s="3" t="s">
        <v>590</v>
      </c>
      <c r="F259">
        <v>0</v>
      </c>
      <c r="G259" t="s">
        <v>64</v>
      </c>
      <c r="H259" t="s">
        <v>30</v>
      </c>
      <c r="I259" t="s">
        <v>30</v>
      </c>
      <c r="J259">
        <v>2</v>
      </c>
      <c r="K259">
        <v>1</v>
      </c>
      <c r="L259" t="s">
        <v>36</v>
      </c>
      <c r="M259" s="1">
        <v>46204</v>
      </c>
      <c r="N259" s="2">
        <v>41510</v>
      </c>
      <c r="O259" s="2">
        <v>42372</v>
      </c>
      <c r="P259">
        <v>676</v>
      </c>
      <c r="Q259">
        <v>676</v>
      </c>
      <c r="R259">
        <v>7267</v>
      </c>
      <c r="S259" t="s">
        <v>43</v>
      </c>
      <c r="T259" t="b">
        <v>0</v>
      </c>
      <c r="V259">
        <v>218.8</v>
      </c>
      <c r="Z259" t="b">
        <v>0</v>
      </c>
      <c r="AC259" t="b">
        <v>0</v>
      </c>
    </row>
    <row r="260" spans="1:29" x14ac:dyDescent="0.2">
      <c r="A260">
        <v>461128521</v>
      </c>
      <c r="B260">
        <v>461128521</v>
      </c>
      <c r="C260">
        <v>500</v>
      </c>
      <c r="D260">
        <v>500</v>
      </c>
      <c r="E260" s="3" t="s">
        <v>591</v>
      </c>
      <c r="F260">
        <v>377.84</v>
      </c>
      <c r="G260" t="s">
        <v>41</v>
      </c>
      <c r="H260" t="s">
        <v>30</v>
      </c>
      <c r="I260" t="s">
        <v>30</v>
      </c>
      <c r="J260">
        <v>2</v>
      </c>
      <c r="K260">
        <v>8</v>
      </c>
      <c r="L260" t="s">
        <v>42</v>
      </c>
      <c r="M260" s="1">
        <v>45992</v>
      </c>
      <c r="N260" s="2">
        <v>41865</v>
      </c>
      <c r="O260" s="2">
        <v>41865</v>
      </c>
      <c r="P260">
        <v>485</v>
      </c>
      <c r="Q260">
        <v>485</v>
      </c>
      <c r="R260">
        <v>7483</v>
      </c>
      <c r="S260" t="s">
        <v>32</v>
      </c>
      <c r="T260" t="b">
        <v>0</v>
      </c>
      <c r="V260">
        <v>0</v>
      </c>
      <c r="Z260" t="b">
        <v>0</v>
      </c>
      <c r="AC260" t="b">
        <v>0</v>
      </c>
    </row>
    <row r="261" spans="1:29" x14ac:dyDescent="0.2">
      <c r="A261">
        <v>715300556</v>
      </c>
      <c r="B261">
        <v>715300556</v>
      </c>
      <c r="C261">
        <v>7500</v>
      </c>
      <c r="D261">
        <v>1330.85</v>
      </c>
      <c r="E261" s="3" t="s">
        <v>592</v>
      </c>
      <c r="F261">
        <v>135.01</v>
      </c>
      <c r="G261" t="s">
        <v>35</v>
      </c>
      <c r="H261" t="s">
        <v>30</v>
      </c>
      <c r="I261" t="s">
        <v>30</v>
      </c>
      <c r="J261">
        <v>2</v>
      </c>
      <c r="K261">
        <v>1</v>
      </c>
      <c r="L261" t="s">
        <v>36</v>
      </c>
      <c r="M261" s="1">
        <v>45170</v>
      </c>
      <c r="N261" s="2">
        <v>40976</v>
      </c>
      <c r="O261" s="2">
        <v>40976</v>
      </c>
      <c r="P261">
        <v>538</v>
      </c>
      <c r="Q261">
        <v>538</v>
      </c>
      <c r="R261">
        <v>941</v>
      </c>
      <c r="S261" t="s">
        <v>32</v>
      </c>
      <c r="T261" t="b">
        <v>0</v>
      </c>
      <c r="V261">
        <v>6169.15</v>
      </c>
      <c r="Z261" t="b">
        <v>0</v>
      </c>
      <c r="AC261" t="b">
        <v>0</v>
      </c>
    </row>
    <row r="262" spans="1:29" x14ac:dyDescent="0.2">
      <c r="A262">
        <v>353215513</v>
      </c>
      <c r="B262">
        <v>353215513</v>
      </c>
      <c r="C262">
        <v>7500</v>
      </c>
      <c r="D262">
        <v>4017.52</v>
      </c>
      <c r="E262" s="3" t="s">
        <v>593</v>
      </c>
      <c r="F262">
        <v>503.61</v>
      </c>
      <c r="G262" t="s">
        <v>146</v>
      </c>
      <c r="H262" t="s">
        <v>30</v>
      </c>
      <c r="I262" t="s">
        <v>30</v>
      </c>
      <c r="J262">
        <v>9</v>
      </c>
      <c r="K262">
        <v>1</v>
      </c>
      <c r="L262" t="s">
        <v>47</v>
      </c>
      <c r="M262" s="1">
        <v>45901</v>
      </c>
      <c r="N262" s="2">
        <v>41459</v>
      </c>
      <c r="O262" s="2">
        <v>42709</v>
      </c>
      <c r="P262">
        <v>986</v>
      </c>
      <c r="Q262">
        <v>986</v>
      </c>
      <c r="R262">
        <v>2705</v>
      </c>
      <c r="S262" t="s">
        <v>32</v>
      </c>
      <c r="T262" t="b">
        <v>0</v>
      </c>
      <c r="V262">
        <v>3482.48</v>
      </c>
      <c r="Z262" t="b">
        <v>1</v>
      </c>
      <c r="AC262" t="b">
        <v>0</v>
      </c>
    </row>
    <row r="263" spans="1:29" x14ac:dyDescent="0.2">
      <c r="A263">
        <v>736887286</v>
      </c>
      <c r="B263">
        <v>736887286</v>
      </c>
      <c r="C263">
        <v>7500</v>
      </c>
      <c r="D263">
        <v>1358.41</v>
      </c>
      <c r="E263" s="3" t="s">
        <v>594</v>
      </c>
      <c r="F263">
        <v>181.9</v>
      </c>
      <c r="G263" t="s">
        <v>106</v>
      </c>
      <c r="H263" t="s">
        <v>30</v>
      </c>
      <c r="I263" t="s">
        <v>30</v>
      </c>
      <c r="J263">
        <v>9</v>
      </c>
      <c r="K263">
        <v>1</v>
      </c>
      <c r="L263" t="s">
        <v>36</v>
      </c>
      <c r="M263" s="1">
        <v>46874</v>
      </c>
      <c r="N263" s="2">
        <v>42137</v>
      </c>
      <c r="O263" s="2">
        <v>42137</v>
      </c>
      <c r="P263">
        <v>700</v>
      </c>
      <c r="Q263">
        <v>700</v>
      </c>
      <c r="R263">
        <v>2643</v>
      </c>
      <c r="S263" t="s">
        <v>32</v>
      </c>
      <c r="T263" t="b">
        <v>0</v>
      </c>
      <c r="V263">
        <v>6141.59</v>
      </c>
      <c r="Z263" t="b">
        <v>0</v>
      </c>
      <c r="AC263" t="b">
        <v>0</v>
      </c>
    </row>
    <row r="264" spans="1:29" x14ac:dyDescent="0.2">
      <c r="A264">
        <v>812328116</v>
      </c>
      <c r="B264">
        <v>812328116</v>
      </c>
      <c r="C264">
        <v>5000</v>
      </c>
      <c r="D264">
        <v>2163.9699999999998</v>
      </c>
      <c r="E264" s="3" t="s">
        <v>595</v>
      </c>
      <c r="F264">
        <v>97.69</v>
      </c>
      <c r="G264" t="s">
        <v>52</v>
      </c>
      <c r="H264" t="s">
        <v>30</v>
      </c>
      <c r="I264" t="s">
        <v>30</v>
      </c>
      <c r="J264">
        <v>5</v>
      </c>
      <c r="K264">
        <v>1</v>
      </c>
      <c r="L264" t="s">
        <v>36</v>
      </c>
      <c r="M264" s="1">
        <v>44044</v>
      </c>
      <c r="N264" s="2">
        <v>40683</v>
      </c>
      <c r="O264" s="2">
        <v>42495</v>
      </c>
      <c r="P264">
        <v>312</v>
      </c>
      <c r="Q264">
        <v>312</v>
      </c>
      <c r="R264">
        <v>5335</v>
      </c>
      <c r="S264" t="s">
        <v>32</v>
      </c>
      <c r="T264" t="b">
        <v>0</v>
      </c>
      <c r="V264">
        <v>2836.03</v>
      </c>
      <c r="Z264" t="b">
        <v>0</v>
      </c>
      <c r="AC264" t="b">
        <v>0</v>
      </c>
    </row>
    <row r="265" spans="1:29" x14ac:dyDescent="0.2">
      <c r="A265">
        <v>398189423</v>
      </c>
      <c r="B265">
        <v>398189423</v>
      </c>
      <c r="C265">
        <v>250</v>
      </c>
      <c r="D265">
        <v>28.03</v>
      </c>
      <c r="E265" s="3" t="s">
        <v>596</v>
      </c>
      <c r="F265">
        <v>68.47</v>
      </c>
      <c r="G265" t="s">
        <v>288</v>
      </c>
      <c r="H265" t="s">
        <v>30</v>
      </c>
      <c r="I265" t="s">
        <v>30</v>
      </c>
      <c r="J265">
        <v>2</v>
      </c>
      <c r="K265">
        <v>1</v>
      </c>
      <c r="L265" t="s">
        <v>47</v>
      </c>
      <c r="M265" s="1">
        <v>47727</v>
      </c>
      <c r="N265" s="2">
        <v>41073</v>
      </c>
      <c r="O265" s="2">
        <v>41073</v>
      </c>
      <c r="P265">
        <v>807</v>
      </c>
      <c r="Q265">
        <v>807</v>
      </c>
      <c r="R265">
        <v>7408</v>
      </c>
      <c r="S265" t="s">
        <v>32</v>
      </c>
      <c r="T265" t="b">
        <v>0</v>
      </c>
      <c r="V265">
        <v>221.97</v>
      </c>
      <c r="Z265" t="b">
        <v>1</v>
      </c>
      <c r="AC265" t="b">
        <v>0</v>
      </c>
    </row>
    <row r="266" spans="1:29" x14ac:dyDescent="0.2">
      <c r="A266">
        <v>606585165</v>
      </c>
      <c r="B266">
        <v>606585165</v>
      </c>
      <c r="C266">
        <v>10000</v>
      </c>
      <c r="D266">
        <v>2062.5100000000002</v>
      </c>
      <c r="E266" s="3" t="s">
        <v>597</v>
      </c>
      <c r="F266">
        <v>396.38</v>
      </c>
      <c r="G266" t="s">
        <v>111</v>
      </c>
      <c r="H266" t="s">
        <v>30</v>
      </c>
      <c r="I266" t="s">
        <v>30</v>
      </c>
      <c r="J266">
        <v>9</v>
      </c>
      <c r="K266">
        <v>1</v>
      </c>
      <c r="L266" t="s">
        <v>63</v>
      </c>
      <c r="M266" s="1">
        <v>43586</v>
      </c>
      <c r="N266" s="2">
        <v>41766</v>
      </c>
      <c r="O266" s="2">
        <v>42413</v>
      </c>
      <c r="P266">
        <v>739</v>
      </c>
      <c r="Q266">
        <v>739</v>
      </c>
      <c r="R266">
        <v>8666</v>
      </c>
      <c r="S266" t="s">
        <v>32</v>
      </c>
      <c r="T266" t="b">
        <v>0</v>
      </c>
      <c r="V266">
        <v>7937.49</v>
      </c>
      <c r="Z266" t="b">
        <v>0</v>
      </c>
      <c r="AC266" t="b">
        <v>0</v>
      </c>
    </row>
    <row r="267" spans="1:29" x14ac:dyDescent="0.2">
      <c r="A267">
        <v>519763574</v>
      </c>
      <c r="B267">
        <v>519763574</v>
      </c>
      <c r="C267">
        <v>50000</v>
      </c>
      <c r="D267">
        <v>39315.07</v>
      </c>
      <c r="E267" s="3" t="s">
        <v>598</v>
      </c>
      <c r="F267">
        <v>24.92</v>
      </c>
      <c r="G267" t="s">
        <v>599</v>
      </c>
      <c r="H267" t="s">
        <v>30</v>
      </c>
      <c r="I267" t="s">
        <v>30</v>
      </c>
      <c r="J267">
        <v>9</v>
      </c>
      <c r="K267">
        <v>1</v>
      </c>
      <c r="L267" t="s">
        <v>100</v>
      </c>
      <c r="M267" s="1">
        <v>43952</v>
      </c>
      <c r="N267" s="2">
        <v>42335</v>
      </c>
      <c r="O267" s="2">
        <v>42335</v>
      </c>
      <c r="P267">
        <v>524</v>
      </c>
      <c r="Q267">
        <v>524</v>
      </c>
      <c r="R267">
        <v>7166</v>
      </c>
      <c r="S267" t="s">
        <v>32</v>
      </c>
      <c r="T267" t="b">
        <v>0</v>
      </c>
      <c r="V267">
        <v>10684.93</v>
      </c>
      <c r="Z267" t="b">
        <v>0</v>
      </c>
      <c r="AC267" t="b">
        <v>0</v>
      </c>
    </row>
    <row r="268" spans="1:29" x14ac:dyDescent="0.2">
      <c r="A268">
        <v>694507173</v>
      </c>
      <c r="B268">
        <v>694507173</v>
      </c>
      <c r="C268">
        <v>5000</v>
      </c>
      <c r="D268">
        <v>1687.28</v>
      </c>
      <c r="E268" s="3" t="s">
        <v>600</v>
      </c>
      <c r="F268">
        <v>92.77</v>
      </c>
      <c r="G268" t="s">
        <v>139</v>
      </c>
      <c r="H268" t="s">
        <v>30</v>
      </c>
      <c r="I268" t="s">
        <v>30</v>
      </c>
      <c r="J268">
        <v>80</v>
      </c>
      <c r="K268">
        <v>1</v>
      </c>
      <c r="L268" t="s">
        <v>47</v>
      </c>
      <c r="M268" s="1">
        <v>44470</v>
      </c>
      <c r="N268" s="2">
        <v>41675</v>
      </c>
      <c r="O268" s="2">
        <v>41675</v>
      </c>
      <c r="P268">
        <v>513</v>
      </c>
      <c r="Q268">
        <v>513</v>
      </c>
      <c r="R268">
        <v>3816</v>
      </c>
      <c r="S268" t="s">
        <v>32</v>
      </c>
      <c r="T268" t="b">
        <v>0</v>
      </c>
      <c r="V268">
        <v>3312.72</v>
      </c>
      <c r="Z268" t="b">
        <v>1</v>
      </c>
      <c r="AC268" t="b">
        <v>0</v>
      </c>
    </row>
    <row r="269" spans="1:29" x14ac:dyDescent="0.2">
      <c r="A269">
        <v>393598153</v>
      </c>
      <c r="B269">
        <v>393598153</v>
      </c>
      <c r="C269">
        <v>5000</v>
      </c>
      <c r="D269">
        <v>1056.3900000000001</v>
      </c>
      <c r="E269" s="3" t="s">
        <v>601</v>
      </c>
      <c r="F269">
        <v>140.88999999999999</v>
      </c>
      <c r="G269" t="s">
        <v>57</v>
      </c>
      <c r="H269" t="s">
        <v>30</v>
      </c>
      <c r="I269" t="s">
        <v>30</v>
      </c>
      <c r="J269">
        <v>2</v>
      </c>
      <c r="K269">
        <v>1</v>
      </c>
      <c r="L269" t="s">
        <v>42</v>
      </c>
      <c r="M269" s="1">
        <v>46813</v>
      </c>
      <c r="N269" s="2">
        <v>41858</v>
      </c>
      <c r="O269" s="2">
        <v>41858</v>
      </c>
      <c r="P269">
        <v>426</v>
      </c>
      <c r="Q269">
        <v>426</v>
      </c>
      <c r="R269">
        <v>5440</v>
      </c>
      <c r="S269" t="s">
        <v>32</v>
      </c>
      <c r="T269" t="b">
        <v>0</v>
      </c>
      <c r="V269">
        <v>3943.61</v>
      </c>
      <c r="Z269" t="b">
        <v>0</v>
      </c>
      <c r="AC269" t="b">
        <v>0</v>
      </c>
    </row>
    <row r="270" spans="1:29" x14ac:dyDescent="0.2">
      <c r="A270">
        <v>864139932</v>
      </c>
      <c r="B270">
        <v>864139932</v>
      </c>
      <c r="C270">
        <v>15000</v>
      </c>
      <c r="D270">
        <v>7803.81</v>
      </c>
      <c r="E270" s="3" t="s">
        <v>602</v>
      </c>
      <c r="F270">
        <v>273.10000000000002</v>
      </c>
      <c r="G270" t="s">
        <v>603</v>
      </c>
      <c r="H270" t="s">
        <v>30</v>
      </c>
      <c r="I270" t="s">
        <v>30</v>
      </c>
      <c r="J270">
        <v>5</v>
      </c>
      <c r="K270">
        <v>1</v>
      </c>
      <c r="L270" t="s">
        <v>31</v>
      </c>
      <c r="M270" s="1">
        <v>44652</v>
      </c>
      <c r="N270" s="2">
        <v>41599</v>
      </c>
      <c r="O270" s="2">
        <v>41599</v>
      </c>
      <c r="P270">
        <v>559</v>
      </c>
      <c r="Q270">
        <v>559</v>
      </c>
      <c r="R270">
        <v>7541</v>
      </c>
      <c r="S270" t="s">
        <v>32</v>
      </c>
      <c r="T270" t="b">
        <v>0</v>
      </c>
      <c r="V270">
        <v>7196.19</v>
      </c>
      <c r="Z270" t="b">
        <v>1</v>
      </c>
      <c r="AC270" t="b">
        <v>0</v>
      </c>
    </row>
    <row r="271" spans="1:29" x14ac:dyDescent="0.2">
      <c r="A271">
        <v>681830908</v>
      </c>
      <c r="B271">
        <v>681830908</v>
      </c>
      <c r="C271">
        <v>15000</v>
      </c>
      <c r="D271">
        <v>7836.01</v>
      </c>
      <c r="E271" s="3" t="s">
        <v>604</v>
      </c>
      <c r="F271">
        <v>151.85</v>
      </c>
      <c r="G271" t="s">
        <v>99</v>
      </c>
      <c r="H271" t="s">
        <v>30</v>
      </c>
      <c r="I271" t="s">
        <v>30</v>
      </c>
      <c r="J271">
        <v>5</v>
      </c>
      <c r="K271">
        <v>1</v>
      </c>
      <c r="L271" t="s">
        <v>63</v>
      </c>
      <c r="M271" s="1">
        <v>43800</v>
      </c>
      <c r="N271" s="2">
        <v>39155</v>
      </c>
      <c r="O271" s="2">
        <v>42449</v>
      </c>
      <c r="P271">
        <v>691</v>
      </c>
      <c r="Q271">
        <v>691</v>
      </c>
      <c r="R271">
        <v>9707</v>
      </c>
      <c r="S271" t="s">
        <v>32</v>
      </c>
      <c r="T271" t="b">
        <v>0</v>
      </c>
      <c r="V271">
        <v>7163.99</v>
      </c>
      <c r="Z271" t="b">
        <v>0</v>
      </c>
      <c r="AC271" t="b">
        <v>0</v>
      </c>
    </row>
    <row r="272" spans="1:29" x14ac:dyDescent="0.2">
      <c r="A272">
        <v>589642154</v>
      </c>
      <c r="B272">
        <v>589642154</v>
      </c>
      <c r="C272">
        <v>10000</v>
      </c>
      <c r="D272">
        <v>1855.49</v>
      </c>
      <c r="E272" s="3" t="s">
        <v>605</v>
      </c>
      <c r="F272">
        <v>222.21</v>
      </c>
      <c r="G272" t="s">
        <v>64</v>
      </c>
      <c r="H272" t="s">
        <v>30</v>
      </c>
      <c r="I272" t="s">
        <v>30</v>
      </c>
      <c r="J272">
        <v>9</v>
      </c>
      <c r="K272">
        <v>1</v>
      </c>
      <c r="L272" t="s">
        <v>36</v>
      </c>
      <c r="M272" s="1">
        <v>45444</v>
      </c>
      <c r="N272" s="2">
        <v>41957</v>
      </c>
      <c r="O272" s="2">
        <v>41957</v>
      </c>
      <c r="P272">
        <v>416</v>
      </c>
      <c r="Q272">
        <v>416</v>
      </c>
      <c r="R272">
        <v>1565</v>
      </c>
      <c r="S272" t="s">
        <v>32</v>
      </c>
      <c r="T272" t="b">
        <v>0</v>
      </c>
      <c r="V272">
        <v>8144.51</v>
      </c>
      <c r="Z272" t="b">
        <v>0</v>
      </c>
      <c r="AC272" t="b">
        <v>0</v>
      </c>
    </row>
    <row r="273" spans="1:29" x14ac:dyDescent="0.2">
      <c r="A273">
        <v>945968051</v>
      </c>
      <c r="B273">
        <v>945968051</v>
      </c>
      <c r="C273">
        <v>7500</v>
      </c>
      <c r="D273">
        <v>7130.67</v>
      </c>
      <c r="E273" s="3" t="s">
        <v>606</v>
      </c>
      <c r="F273">
        <v>42.92</v>
      </c>
      <c r="G273" t="s">
        <v>57</v>
      </c>
      <c r="H273" t="s">
        <v>30</v>
      </c>
      <c r="I273" t="s">
        <v>30</v>
      </c>
      <c r="J273">
        <v>9</v>
      </c>
      <c r="K273">
        <v>1</v>
      </c>
      <c r="L273" t="s">
        <v>42</v>
      </c>
      <c r="M273" s="1">
        <v>44136</v>
      </c>
      <c r="N273" s="2">
        <v>40014</v>
      </c>
      <c r="O273" s="2">
        <v>40014</v>
      </c>
      <c r="P273">
        <v>451</v>
      </c>
      <c r="Q273">
        <v>451</v>
      </c>
      <c r="R273">
        <v>1946</v>
      </c>
      <c r="S273" t="s">
        <v>32</v>
      </c>
      <c r="T273" t="b">
        <v>0</v>
      </c>
      <c r="V273">
        <v>369.33</v>
      </c>
      <c r="Z273" t="b">
        <v>0</v>
      </c>
      <c r="AC273" t="b">
        <v>0</v>
      </c>
    </row>
    <row r="274" spans="1:29" x14ac:dyDescent="0.2">
      <c r="A274">
        <v>431233240</v>
      </c>
      <c r="B274">
        <v>431233240</v>
      </c>
      <c r="C274">
        <v>1000</v>
      </c>
      <c r="D274">
        <v>87.48</v>
      </c>
      <c r="E274" s="3" t="s">
        <v>607</v>
      </c>
      <c r="F274">
        <v>55.37</v>
      </c>
      <c r="G274" t="s">
        <v>149</v>
      </c>
      <c r="H274" t="s">
        <v>30</v>
      </c>
      <c r="I274" t="s">
        <v>30</v>
      </c>
      <c r="J274">
        <v>9</v>
      </c>
      <c r="K274">
        <v>1</v>
      </c>
      <c r="L274" t="s">
        <v>63</v>
      </c>
      <c r="M274" s="1">
        <v>43405</v>
      </c>
      <c r="N274" s="2">
        <v>42228</v>
      </c>
      <c r="O274" s="2">
        <v>42502</v>
      </c>
      <c r="P274">
        <v>404</v>
      </c>
      <c r="Q274">
        <v>404</v>
      </c>
      <c r="R274">
        <v>3965</v>
      </c>
      <c r="S274" t="s">
        <v>32</v>
      </c>
      <c r="T274" t="b">
        <v>0</v>
      </c>
      <c r="V274">
        <v>912.52</v>
      </c>
      <c r="Z274" t="b">
        <v>0</v>
      </c>
      <c r="AC274" t="b">
        <v>0</v>
      </c>
    </row>
    <row r="275" spans="1:29" x14ac:dyDescent="0.2">
      <c r="A275">
        <v>766647076</v>
      </c>
      <c r="B275">
        <v>766647076</v>
      </c>
      <c r="C275">
        <v>50000</v>
      </c>
      <c r="D275">
        <v>48673.06</v>
      </c>
      <c r="E275" s="3" t="s">
        <v>608</v>
      </c>
      <c r="F275">
        <v>20.66</v>
      </c>
      <c r="G275" t="s">
        <v>149</v>
      </c>
      <c r="H275" t="s">
        <v>30</v>
      </c>
      <c r="I275" t="s">
        <v>30</v>
      </c>
      <c r="J275">
        <v>2</v>
      </c>
      <c r="K275">
        <v>1</v>
      </c>
      <c r="L275" t="s">
        <v>63</v>
      </c>
      <c r="M275" s="1">
        <v>47727</v>
      </c>
      <c r="N275" s="2">
        <v>42336</v>
      </c>
      <c r="O275" s="2">
        <v>42336</v>
      </c>
      <c r="P275">
        <v>415</v>
      </c>
      <c r="Q275">
        <v>415</v>
      </c>
      <c r="R275">
        <v>507</v>
      </c>
      <c r="S275" t="s">
        <v>32</v>
      </c>
      <c r="T275" t="b">
        <v>0</v>
      </c>
      <c r="V275">
        <v>1326.94</v>
      </c>
      <c r="Z275" t="b">
        <v>0</v>
      </c>
      <c r="AC275" t="b">
        <v>0</v>
      </c>
    </row>
    <row r="276" spans="1:29" x14ac:dyDescent="0.2">
      <c r="A276">
        <v>497718837</v>
      </c>
      <c r="B276">
        <v>497718837</v>
      </c>
      <c r="C276">
        <v>15000</v>
      </c>
      <c r="D276">
        <v>14904.48</v>
      </c>
      <c r="E276" s="3" t="s">
        <v>609</v>
      </c>
      <c r="F276">
        <v>80.900000000000006</v>
      </c>
      <c r="G276" t="s">
        <v>58</v>
      </c>
      <c r="H276" t="s">
        <v>30</v>
      </c>
      <c r="I276" t="s">
        <v>30</v>
      </c>
      <c r="J276">
        <v>9</v>
      </c>
      <c r="K276">
        <v>1</v>
      </c>
      <c r="L276" t="s">
        <v>36</v>
      </c>
      <c r="M276" s="1">
        <v>45170</v>
      </c>
      <c r="N276" s="2">
        <v>42308</v>
      </c>
      <c r="O276" s="2">
        <v>42308</v>
      </c>
      <c r="P276">
        <v>643</v>
      </c>
      <c r="Q276">
        <v>643</v>
      </c>
      <c r="R276">
        <v>921</v>
      </c>
      <c r="S276" t="s">
        <v>32</v>
      </c>
      <c r="T276" t="b">
        <v>0</v>
      </c>
      <c r="V276">
        <v>95.52</v>
      </c>
      <c r="Z276" t="b">
        <v>0</v>
      </c>
      <c r="AC276" t="b">
        <v>0</v>
      </c>
    </row>
    <row r="277" spans="1:29" x14ac:dyDescent="0.2">
      <c r="A277">
        <v>108614671</v>
      </c>
      <c r="B277">
        <v>108614671</v>
      </c>
      <c r="C277">
        <v>10000</v>
      </c>
      <c r="D277">
        <v>9344.16</v>
      </c>
      <c r="E277" s="3" t="s">
        <v>610</v>
      </c>
      <c r="F277">
        <v>74.41</v>
      </c>
      <c r="G277" t="s">
        <v>611</v>
      </c>
      <c r="H277" t="s">
        <v>30</v>
      </c>
      <c r="I277" t="s">
        <v>30</v>
      </c>
      <c r="J277">
        <v>5</v>
      </c>
      <c r="K277">
        <v>1</v>
      </c>
      <c r="L277" t="s">
        <v>31</v>
      </c>
      <c r="M277" s="1">
        <v>45292</v>
      </c>
      <c r="N277" s="2">
        <v>40781</v>
      </c>
      <c r="O277" s="2">
        <v>40781</v>
      </c>
      <c r="P277">
        <v>405</v>
      </c>
      <c r="Q277">
        <v>205</v>
      </c>
      <c r="R277">
        <v>9244</v>
      </c>
      <c r="S277" t="s">
        <v>32</v>
      </c>
      <c r="T277" t="b">
        <v>0</v>
      </c>
      <c r="V277">
        <v>655.84</v>
      </c>
      <c r="Z277" t="b">
        <v>1</v>
      </c>
      <c r="AC277" t="b">
        <v>0</v>
      </c>
    </row>
    <row r="278" spans="1:29" x14ac:dyDescent="0.2">
      <c r="A278">
        <v>877017103</v>
      </c>
      <c r="B278">
        <v>877017103</v>
      </c>
      <c r="C278">
        <v>5000</v>
      </c>
      <c r="D278">
        <v>1436.92</v>
      </c>
      <c r="E278" s="3" t="s">
        <v>612</v>
      </c>
      <c r="F278">
        <v>28.42</v>
      </c>
      <c r="G278" t="s">
        <v>106</v>
      </c>
      <c r="H278" t="s">
        <v>30</v>
      </c>
      <c r="I278" t="s">
        <v>30</v>
      </c>
      <c r="J278">
        <v>9</v>
      </c>
      <c r="K278">
        <v>1</v>
      </c>
      <c r="L278" t="s">
        <v>36</v>
      </c>
      <c r="M278" s="1">
        <v>44805</v>
      </c>
      <c r="N278" s="2">
        <v>41670</v>
      </c>
      <c r="O278" s="2">
        <v>42475</v>
      </c>
      <c r="P278">
        <v>731</v>
      </c>
      <c r="Q278">
        <v>731</v>
      </c>
      <c r="R278">
        <v>4690</v>
      </c>
      <c r="S278" t="s">
        <v>32</v>
      </c>
      <c r="T278" t="b">
        <v>0</v>
      </c>
      <c r="V278">
        <v>3563.08</v>
      </c>
      <c r="Z278" t="b">
        <v>0</v>
      </c>
      <c r="AC278" t="b">
        <v>0</v>
      </c>
    </row>
    <row r="279" spans="1:29" x14ac:dyDescent="0.2">
      <c r="A279">
        <v>743751772</v>
      </c>
      <c r="B279">
        <v>743751772</v>
      </c>
      <c r="C279">
        <v>2500</v>
      </c>
      <c r="D279">
        <v>857.99</v>
      </c>
      <c r="E279" s="3" t="s">
        <v>613</v>
      </c>
      <c r="F279">
        <v>65.5</v>
      </c>
      <c r="G279" t="s">
        <v>41</v>
      </c>
      <c r="H279" t="s">
        <v>30</v>
      </c>
      <c r="I279" t="s">
        <v>30</v>
      </c>
      <c r="J279">
        <v>9</v>
      </c>
      <c r="K279">
        <v>1</v>
      </c>
      <c r="L279" t="s">
        <v>42</v>
      </c>
      <c r="M279" s="1">
        <v>47788</v>
      </c>
      <c r="N279" s="2">
        <v>41560</v>
      </c>
      <c r="O279" s="2">
        <v>41560</v>
      </c>
      <c r="P279">
        <v>327</v>
      </c>
      <c r="Q279">
        <v>327</v>
      </c>
      <c r="R279">
        <v>6541</v>
      </c>
      <c r="S279" t="s">
        <v>32</v>
      </c>
      <c r="T279" t="b">
        <v>0</v>
      </c>
      <c r="V279">
        <v>1642.01</v>
      </c>
      <c r="Z279" t="b">
        <v>0</v>
      </c>
      <c r="AC279" t="b">
        <v>0</v>
      </c>
    </row>
    <row r="280" spans="1:29" x14ac:dyDescent="0.2">
      <c r="A280">
        <v>204677905</v>
      </c>
      <c r="B280">
        <v>204677905</v>
      </c>
      <c r="C280">
        <v>5000</v>
      </c>
      <c r="D280">
        <v>4937.91</v>
      </c>
      <c r="E280" s="3" t="s">
        <v>614</v>
      </c>
      <c r="F280">
        <v>31.74</v>
      </c>
      <c r="G280" t="s">
        <v>51</v>
      </c>
      <c r="H280" t="s">
        <v>30</v>
      </c>
      <c r="I280" t="s">
        <v>30</v>
      </c>
      <c r="J280">
        <v>5</v>
      </c>
      <c r="K280">
        <v>1</v>
      </c>
      <c r="L280" t="s">
        <v>36</v>
      </c>
      <c r="M280" s="1">
        <v>47178</v>
      </c>
      <c r="N280" s="2">
        <v>41410</v>
      </c>
      <c r="O280" s="2">
        <v>41410</v>
      </c>
      <c r="P280">
        <v>778</v>
      </c>
      <c r="Q280">
        <v>778</v>
      </c>
      <c r="R280">
        <v>8344</v>
      </c>
      <c r="S280" t="s">
        <v>32</v>
      </c>
      <c r="T280" t="b">
        <v>0</v>
      </c>
      <c r="V280">
        <v>62.09</v>
      </c>
      <c r="Z280" t="b">
        <v>0</v>
      </c>
      <c r="AC280" t="b">
        <v>0</v>
      </c>
    </row>
    <row r="281" spans="1:29" x14ac:dyDescent="0.2">
      <c r="A281">
        <v>579804669</v>
      </c>
      <c r="B281">
        <v>579804669</v>
      </c>
      <c r="C281">
        <v>10000</v>
      </c>
      <c r="D281">
        <v>3736.74</v>
      </c>
      <c r="E281" s="3" t="s">
        <v>615</v>
      </c>
      <c r="F281">
        <v>248.68</v>
      </c>
      <c r="G281" t="s">
        <v>106</v>
      </c>
      <c r="H281" t="s">
        <v>30</v>
      </c>
      <c r="I281" t="s">
        <v>30</v>
      </c>
      <c r="J281">
        <v>2</v>
      </c>
      <c r="K281">
        <v>1</v>
      </c>
      <c r="L281" t="s">
        <v>36</v>
      </c>
      <c r="M281" s="1">
        <v>45870</v>
      </c>
      <c r="N281" s="2">
        <v>42237</v>
      </c>
      <c r="O281" s="2">
        <v>42543</v>
      </c>
      <c r="P281">
        <v>426</v>
      </c>
      <c r="Q281">
        <v>426</v>
      </c>
      <c r="R281">
        <v>2737</v>
      </c>
      <c r="S281" t="s">
        <v>32</v>
      </c>
      <c r="T281" t="b">
        <v>1</v>
      </c>
      <c r="V281">
        <v>6263.26</v>
      </c>
      <c r="Z281" t="b">
        <v>0</v>
      </c>
      <c r="AC281" t="b">
        <v>0</v>
      </c>
    </row>
    <row r="282" spans="1:29" x14ac:dyDescent="0.2">
      <c r="A282">
        <v>812328116</v>
      </c>
      <c r="B282">
        <v>812328116</v>
      </c>
      <c r="C282">
        <v>5000</v>
      </c>
      <c r="D282">
        <v>1283.3900000000001</v>
      </c>
      <c r="E282" s="3" t="s">
        <v>616</v>
      </c>
      <c r="F282">
        <v>399.7</v>
      </c>
      <c r="G282" t="s">
        <v>51</v>
      </c>
      <c r="H282" t="s">
        <v>30</v>
      </c>
      <c r="I282" t="s">
        <v>30</v>
      </c>
      <c r="J282">
        <v>9</v>
      </c>
      <c r="K282">
        <v>1</v>
      </c>
      <c r="L282" t="s">
        <v>36</v>
      </c>
      <c r="M282" s="1">
        <v>46082</v>
      </c>
      <c r="N282" s="2">
        <v>40683</v>
      </c>
      <c r="O282" s="2">
        <v>42571</v>
      </c>
      <c r="P282">
        <v>312</v>
      </c>
      <c r="Q282">
        <v>312</v>
      </c>
      <c r="R282">
        <v>5335</v>
      </c>
      <c r="S282" t="s">
        <v>32</v>
      </c>
      <c r="T282" t="b">
        <v>0</v>
      </c>
      <c r="V282">
        <v>3716.61</v>
      </c>
      <c r="Z282" t="b">
        <v>0</v>
      </c>
      <c r="AC282" t="b">
        <v>0</v>
      </c>
    </row>
    <row r="283" spans="1:29" x14ac:dyDescent="0.2">
      <c r="A283">
        <v>417549733</v>
      </c>
      <c r="B283">
        <v>417549733</v>
      </c>
      <c r="C283">
        <v>2500</v>
      </c>
      <c r="D283">
        <v>1810.54</v>
      </c>
      <c r="E283" s="3" t="s">
        <v>617</v>
      </c>
      <c r="F283">
        <v>665.3</v>
      </c>
      <c r="G283" t="s">
        <v>45</v>
      </c>
      <c r="H283" t="s">
        <v>30</v>
      </c>
      <c r="I283" t="s">
        <v>30</v>
      </c>
      <c r="J283">
        <v>5</v>
      </c>
      <c r="K283">
        <v>8</v>
      </c>
      <c r="L283" t="s">
        <v>36</v>
      </c>
      <c r="M283" s="1">
        <v>45413</v>
      </c>
      <c r="N283" s="2">
        <v>42051</v>
      </c>
      <c r="O283" s="2">
        <v>42546</v>
      </c>
      <c r="P283">
        <v>475</v>
      </c>
      <c r="Q283">
        <v>475</v>
      </c>
      <c r="R283">
        <v>0</v>
      </c>
      <c r="S283" t="s">
        <v>32</v>
      </c>
      <c r="T283" t="b">
        <v>0</v>
      </c>
      <c r="V283">
        <v>689.46</v>
      </c>
      <c r="Z283" t="b">
        <v>0</v>
      </c>
      <c r="AC283" t="b">
        <v>0</v>
      </c>
    </row>
    <row r="284" spans="1:29" x14ac:dyDescent="0.2">
      <c r="A284">
        <v>390852976</v>
      </c>
      <c r="B284">
        <v>390852976</v>
      </c>
      <c r="C284">
        <v>5000</v>
      </c>
      <c r="D284">
        <v>2418.5700000000002</v>
      </c>
      <c r="E284" s="3" t="s">
        <v>618</v>
      </c>
      <c r="F284">
        <v>22.99</v>
      </c>
      <c r="G284" t="s">
        <v>74</v>
      </c>
      <c r="H284" t="s">
        <v>30</v>
      </c>
      <c r="I284" t="s">
        <v>30</v>
      </c>
      <c r="J284">
        <v>2</v>
      </c>
      <c r="K284">
        <v>1</v>
      </c>
      <c r="L284" t="s">
        <v>63</v>
      </c>
      <c r="M284" s="1">
        <v>45017</v>
      </c>
      <c r="N284" s="2">
        <v>42229</v>
      </c>
      <c r="O284" s="2">
        <v>42653</v>
      </c>
      <c r="P284">
        <v>682</v>
      </c>
      <c r="Q284">
        <v>682</v>
      </c>
      <c r="R284">
        <v>9108</v>
      </c>
      <c r="S284" t="s">
        <v>32</v>
      </c>
      <c r="T284" t="b">
        <v>0</v>
      </c>
      <c r="V284">
        <v>2581.4299999999998</v>
      </c>
      <c r="Z284" t="b">
        <v>0</v>
      </c>
      <c r="AC284" t="b">
        <v>0</v>
      </c>
    </row>
    <row r="285" spans="1:29" x14ac:dyDescent="0.2">
      <c r="A285">
        <v>353215513</v>
      </c>
      <c r="B285">
        <v>353215513</v>
      </c>
      <c r="C285">
        <v>7500</v>
      </c>
      <c r="D285">
        <v>4050</v>
      </c>
      <c r="E285" s="3" t="s">
        <v>619</v>
      </c>
      <c r="F285">
        <v>52.96</v>
      </c>
      <c r="G285" t="s">
        <v>159</v>
      </c>
      <c r="H285" t="s">
        <v>30</v>
      </c>
      <c r="I285" t="s">
        <v>30</v>
      </c>
      <c r="J285">
        <v>2</v>
      </c>
      <c r="K285">
        <v>1</v>
      </c>
      <c r="L285" t="s">
        <v>47</v>
      </c>
      <c r="M285" s="1">
        <v>46235</v>
      </c>
      <c r="N285" s="2">
        <v>41459</v>
      </c>
      <c r="O285" s="2">
        <v>42395</v>
      </c>
      <c r="P285">
        <v>986</v>
      </c>
      <c r="Q285">
        <v>986</v>
      </c>
      <c r="R285">
        <v>2705</v>
      </c>
      <c r="S285" t="s">
        <v>32</v>
      </c>
      <c r="T285" t="b">
        <v>0</v>
      </c>
      <c r="V285">
        <v>3450</v>
      </c>
      <c r="Z285" t="b">
        <v>1</v>
      </c>
      <c r="AC285" t="b">
        <v>0</v>
      </c>
    </row>
    <row r="286" spans="1:29" x14ac:dyDescent="0.2">
      <c r="A286">
        <v>683252875</v>
      </c>
      <c r="B286">
        <v>683252875</v>
      </c>
      <c r="C286">
        <v>5000</v>
      </c>
      <c r="D286">
        <v>4191.18</v>
      </c>
      <c r="E286" s="3" t="s">
        <v>620</v>
      </c>
      <c r="F286">
        <v>140.19999999999999</v>
      </c>
      <c r="G286" t="s">
        <v>621</v>
      </c>
      <c r="H286" t="s">
        <v>30</v>
      </c>
      <c r="I286" t="s">
        <v>30</v>
      </c>
      <c r="J286">
        <v>5</v>
      </c>
      <c r="K286">
        <v>1</v>
      </c>
      <c r="L286" t="s">
        <v>71</v>
      </c>
      <c r="M286" s="1">
        <v>46419</v>
      </c>
      <c r="N286" s="2">
        <v>41606</v>
      </c>
      <c r="O286" s="2">
        <v>41606</v>
      </c>
      <c r="P286">
        <v>647</v>
      </c>
      <c r="Q286">
        <v>647</v>
      </c>
      <c r="R286">
        <v>7098</v>
      </c>
      <c r="S286" t="s">
        <v>32</v>
      </c>
      <c r="T286" t="b">
        <v>0</v>
      </c>
      <c r="V286">
        <v>808.82</v>
      </c>
      <c r="Z286" t="b">
        <v>1</v>
      </c>
      <c r="AC286" t="b">
        <v>0</v>
      </c>
    </row>
    <row r="287" spans="1:29" x14ac:dyDescent="0.2">
      <c r="A287">
        <v>235721673</v>
      </c>
      <c r="B287">
        <v>235721673</v>
      </c>
      <c r="C287">
        <v>5000</v>
      </c>
      <c r="D287">
        <v>473.89</v>
      </c>
      <c r="E287" s="3" t="s">
        <v>622</v>
      </c>
      <c r="F287">
        <v>8.93</v>
      </c>
      <c r="G287" t="s">
        <v>147</v>
      </c>
      <c r="H287" t="s">
        <v>30</v>
      </c>
      <c r="I287" t="s">
        <v>30</v>
      </c>
      <c r="J287">
        <v>5</v>
      </c>
      <c r="K287">
        <v>1</v>
      </c>
      <c r="L287" t="s">
        <v>38</v>
      </c>
      <c r="M287" s="1">
        <v>47635</v>
      </c>
      <c r="N287" s="2">
        <v>41440</v>
      </c>
      <c r="O287" s="2">
        <v>42603</v>
      </c>
      <c r="P287">
        <v>634</v>
      </c>
      <c r="Q287">
        <v>634</v>
      </c>
      <c r="R287">
        <v>5325</v>
      </c>
      <c r="S287" t="s">
        <v>32</v>
      </c>
      <c r="T287" t="b">
        <v>0</v>
      </c>
      <c r="V287">
        <v>4526.1099999999997</v>
      </c>
      <c r="Z287" t="b">
        <v>1</v>
      </c>
      <c r="AC287" t="b">
        <v>0</v>
      </c>
    </row>
    <row r="288" spans="1:29" x14ac:dyDescent="0.2">
      <c r="A288">
        <v>558342763</v>
      </c>
      <c r="B288">
        <v>558342763</v>
      </c>
      <c r="C288">
        <v>250</v>
      </c>
      <c r="D288">
        <v>94.66</v>
      </c>
      <c r="E288" s="3" t="s">
        <v>623</v>
      </c>
      <c r="F288">
        <v>137.87</v>
      </c>
      <c r="G288" t="s">
        <v>57</v>
      </c>
      <c r="H288" t="s">
        <v>30</v>
      </c>
      <c r="I288" t="s">
        <v>30</v>
      </c>
      <c r="J288">
        <v>2</v>
      </c>
      <c r="K288">
        <v>1</v>
      </c>
      <c r="L288" t="s">
        <v>42</v>
      </c>
      <c r="M288" s="1">
        <v>48092</v>
      </c>
      <c r="N288" s="2">
        <v>41541</v>
      </c>
      <c r="O288" s="2">
        <v>41541</v>
      </c>
      <c r="P288">
        <v>847</v>
      </c>
      <c r="Q288">
        <v>847</v>
      </c>
      <c r="R288">
        <v>7786</v>
      </c>
      <c r="S288" t="s">
        <v>32</v>
      </c>
      <c r="T288" t="b">
        <v>0</v>
      </c>
      <c r="V288">
        <v>155.34</v>
      </c>
      <c r="Z288" t="b">
        <v>0</v>
      </c>
      <c r="AC288" t="b">
        <v>0</v>
      </c>
    </row>
    <row r="289" spans="1:29" x14ac:dyDescent="0.2">
      <c r="A289">
        <v>801998121</v>
      </c>
      <c r="B289">
        <v>801998121</v>
      </c>
      <c r="C289">
        <v>10000</v>
      </c>
      <c r="D289">
        <v>7121.97</v>
      </c>
      <c r="E289" s="3" t="s">
        <v>624</v>
      </c>
      <c r="F289">
        <v>38</v>
      </c>
      <c r="G289" t="s">
        <v>53</v>
      </c>
      <c r="H289" t="s">
        <v>30</v>
      </c>
      <c r="I289" t="s">
        <v>30</v>
      </c>
      <c r="J289">
        <v>90</v>
      </c>
      <c r="K289">
        <v>1</v>
      </c>
      <c r="L289" t="s">
        <v>36</v>
      </c>
      <c r="M289" s="1">
        <v>45839</v>
      </c>
      <c r="N289" s="2">
        <v>42309</v>
      </c>
      <c r="O289" s="2">
        <v>42309</v>
      </c>
      <c r="P289">
        <v>138</v>
      </c>
      <c r="Q289">
        <v>138</v>
      </c>
      <c r="R289">
        <v>7296</v>
      </c>
      <c r="S289" t="s">
        <v>32</v>
      </c>
      <c r="T289" t="b">
        <v>0</v>
      </c>
      <c r="V289">
        <v>2878.03</v>
      </c>
      <c r="Z289" t="b">
        <v>0</v>
      </c>
      <c r="AC289" t="b">
        <v>0</v>
      </c>
    </row>
    <row r="290" spans="1:29" x14ac:dyDescent="0.2">
      <c r="A290">
        <v>240456714</v>
      </c>
      <c r="B290">
        <v>240456714</v>
      </c>
      <c r="C290">
        <v>15000</v>
      </c>
      <c r="D290">
        <v>3465.87</v>
      </c>
      <c r="E290" s="3" t="s">
        <v>625</v>
      </c>
      <c r="F290">
        <v>52.26</v>
      </c>
      <c r="G290" t="s">
        <v>53</v>
      </c>
      <c r="H290" t="s">
        <v>30</v>
      </c>
      <c r="I290" t="s">
        <v>30</v>
      </c>
      <c r="J290">
        <v>5</v>
      </c>
      <c r="K290">
        <v>1</v>
      </c>
      <c r="L290" t="s">
        <v>36</v>
      </c>
      <c r="M290" s="1">
        <v>46327</v>
      </c>
      <c r="N290" s="2">
        <v>41863</v>
      </c>
      <c r="O290" s="2">
        <v>42642</v>
      </c>
      <c r="P290">
        <v>628</v>
      </c>
      <c r="Q290">
        <v>628</v>
      </c>
      <c r="R290">
        <v>3850</v>
      </c>
      <c r="S290" t="s">
        <v>32</v>
      </c>
      <c r="T290" t="b">
        <v>0</v>
      </c>
      <c r="V290">
        <v>11534.13</v>
      </c>
      <c r="Z290" t="b">
        <v>0</v>
      </c>
      <c r="AC290" t="b">
        <v>0</v>
      </c>
    </row>
    <row r="291" spans="1:29" x14ac:dyDescent="0.2">
      <c r="A291">
        <v>767282675</v>
      </c>
      <c r="B291">
        <v>767282675</v>
      </c>
      <c r="C291">
        <v>250</v>
      </c>
      <c r="D291">
        <v>250</v>
      </c>
      <c r="E291" s="3" t="s">
        <v>626</v>
      </c>
      <c r="F291">
        <v>30.64</v>
      </c>
      <c r="G291" t="s">
        <v>627</v>
      </c>
      <c r="H291" t="s">
        <v>30</v>
      </c>
      <c r="I291" t="s">
        <v>30</v>
      </c>
      <c r="J291">
        <v>9</v>
      </c>
      <c r="K291">
        <v>1</v>
      </c>
      <c r="L291" t="s">
        <v>100</v>
      </c>
      <c r="M291" s="1">
        <v>46874</v>
      </c>
      <c r="N291" s="2">
        <v>41302</v>
      </c>
      <c r="O291" s="2">
        <v>41302</v>
      </c>
      <c r="P291">
        <v>829</v>
      </c>
      <c r="Q291">
        <v>829</v>
      </c>
      <c r="R291">
        <v>497</v>
      </c>
      <c r="S291" t="s">
        <v>32</v>
      </c>
      <c r="T291" t="b">
        <v>0</v>
      </c>
      <c r="V291">
        <v>0</v>
      </c>
      <c r="Z291" t="b">
        <v>0</v>
      </c>
      <c r="AC291" t="b">
        <v>0</v>
      </c>
    </row>
    <row r="292" spans="1:29" x14ac:dyDescent="0.2">
      <c r="A292">
        <v>919132339</v>
      </c>
      <c r="B292">
        <v>919132339</v>
      </c>
      <c r="C292">
        <v>2500</v>
      </c>
      <c r="D292">
        <v>1509.8</v>
      </c>
      <c r="E292" s="3" t="s">
        <v>628</v>
      </c>
      <c r="F292">
        <v>697.32</v>
      </c>
      <c r="G292" t="s">
        <v>629</v>
      </c>
      <c r="H292" t="s">
        <v>30</v>
      </c>
      <c r="I292" t="s">
        <v>30</v>
      </c>
      <c r="J292">
        <v>9</v>
      </c>
      <c r="K292">
        <v>1</v>
      </c>
      <c r="L292" t="s">
        <v>73</v>
      </c>
      <c r="M292" s="1">
        <v>47665</v>
      </c>
      <c r="N292" s="2">
        <v>41988</v>
      </c>
      <c r="O292" s="2">
        <v>41988</v>
      </c>
      <c r="P292">
        <v>893</v>
      </c>
      <c r="Q292">
        <v>893</v>
      </c>
      <c r="R292">
        <v>33</v>
      </c>
      <c r="S292" t="s">
        <v>32</v>
      </c>
      <c r="T292" t="b">
        <v>1</v>
      </c>
      <c r="V292">
        <v>990.2</v>
      </c>
      <c r="Z292" t="b">
        <v>1</v>
      </c>
      <c r="AC292" t="b">
        <v>0</v>
      </c>
    </row>
    <row r="293" spans="1:29" x14ac:dyDescent="0.2">
      <c r="A293">
        <v>177821713</v>
      </c>
      <c r="B293">
        <v>177821713</v>
      </c>
      <c r="C293">
        <v>20000</v>
      </c>
      <c r="D293">
        <v>1759.97</v>
      </c>
      <c r="E293" s="3" t="s">
        <v>630</v>
      </c>
      <c r="F293">
        <v>256.36</v>
      </c>
      <c r="G293" t="s">
        <v>64</v>
      </c>
      <c r="H293" t="s">
        <v>30</v>
      </c>
      <c r="I293" t="s">
        <v>30</v>
      </c>
      <c r="J293">
        <v>5</v>
      </c>
      <c r="K293">
        <v>8</v>
      </c>
      <c r="L293" t="s">
        <v>36</v>
      </c>
      <c r="M293" s="1">
        <v>43709</v>
      </c>
      <c r="N293" s="2">
        <v>41476</v>
      </c>
      <c r="O293" s="2">
        <v>41476</v>
      </c>
      <c r="P293">
        <v>463</v>
      </c>
      <c r="Q293">
        <v>463</v>
      </c>
      <c r="R293">
        <v>2603</v>
      </c>
      <c r="S293" t="s">
        <v>32</v>
      </c>
      <c r="T293" t="b">
        <v>0</v>
      </c>
      <c r="V293">
        <v>18240.03</v>
      </c>
      <c r="Z293" t="b">
        <v>0</v>
      </c>
      <c r="AC293" t="b">
        <v>0</v>
      </c>
    </row>
    <row r="294" spans="1:29" x14ac:dyDescent="0.2">
      <c r="A294">
        <v>251625315</v>
      </c>
      <c r="B294">
        <v>251625315</v>
      </c>
      <c r="C294">
        <v>10000</v>
      </c>
      <c r="D294">
        <v>2836.96</v>
      </c>
      <c r="E294" s="3" t="s">
        <v>631</v>
      </c>
      <c r="F294">
        <v>278.62</v>
      </c>
      <c r="G294" t="s">
        <v>632</v>
      </c>
      <c r="H294" t="s">
        <v>30</v>
      </c>
      <c r="I294" t="s">
        <v>30</v>
      </c>
      <c r="J294">
        <v>5</v>
      </c>
      <c r="K294">
        <v>1</v>
      </c>
      <c r="L294" t="s">
        <v>31</v>
      </c>
      <c r="M294" s="1">
        <v>47757</v>
      </c>
      <c r="N294" s="2">
        <v>41417</v>
      </c>
      <c r="O294" s="2">
        <v>41417</v>
      </c>
      <c r="P294">
        <v>410</v>
      </c>
      <c r="Q294">
        <v>410</v>
      </c>
      <c r="R294">
        <v>913</v>
      </c>
      <c r="S294" t="s">
        <v>32</v>
      </c>
      <c r="T294" t="b">
        <v>1</v>
      </c>
      <c r="V294">
        <v>7163.04</v>
      </c>
      <c r="Z294" t="b">
        <v>1</v>
      </c>
      <c r="AC294" t="b">
        <v>0</v>
      </c>
    </row>
    <row r="295" spans="1:29" x14ac:dyDescent="0.2">
      <c r="A295">
        <v>937052688</v>
      </c>
      <c r="B295">
        <v>937052688</v>
      </c>
      <c r="C295">
        <v>15000</v>
      </c>
      <c r="D295">
        <v>9476.31</v>
      </c>
      <c r="E295" s="3" t="s">
        <v>633</v>
      </c>
      <c r="F295">
        <v>29.64</v>
      </c>
      <c r="G295" t="s">
        <v>536</v>
      </c>
      <c r="H295" t="s">
        <v>30</v>
      </c>
      <c r="I295" t="s">
        <v>30</v>
      </c>
      <c r="J295">
        <v>5</v>
      </c>
      <c r="K295">
        <v>1</v>
      </c>
      <c r="L295" t="s">
        <v>48</v>
      </c>
      <c r="M295" s="1">
        <v>44440</v>
      </c>
      <c r="N295" s="2">
        <v>41774</v>
      </c>
      <c r="O295" s="2">
        <v>42611</v>
      </c>
      <c r="P295">
        <v>451</v>
      </c>
      <c r="Q295">
        <v>451</v>
      </c>
      <c r="R295">
        <v>4764</v>
      </c>
      <c r="S295" t="s">
        <v>32</v>
      </c>
      <c r="T295" t="b">
        <v>0</v>
      </c>
      <c r="V295">
        <v>5523.69</v>
      </c>
      <c r="Z295" t="b">
        <v>1</v>
      </c>
      <c r="AC295" t="b">
        <v>0</v>
      </c>
    </row>
    <row r="296" spans="1:29" x14ac:dyDescent="0.2">
      <c r="A296">
        <v>488869201</v>
      </c>
      <c r="B296">
        <v>488869201</v>
      </c>
      <c r="C296">
        <v>7500</v>
      </c>
      <c r="D296">
        <v>1183.98</v>
      </c>
      <c r="E296" s="3" t="s">
        <v>634</v>
      </c>
      <c r="F296">
        <v>61.21</v>
      </c>
      <c r="G296" t="s">
        <v>635</v>
      </c>
      <c r="H296" t="s">
        <v>30</v>
      </c>
      <c r="I296" t="s">
        <v>30</v>
      </c>
      <c r="J296">
        <v>5</v>
      </c>
      <c r="K296">
        <v>1</v>
      </c>
      <c r="L296" t="s">
        <v>34</v>
      </c>
      <c r="M296" s="1">
        <v>44866</v>
      </c>
      <c r="N296" s="2">
        <v>41701</v>
      </c>
      <c r="O296" s="2">
        <v>41701</v>
      </c>
      <c r="P296">
        <v>100</v>
      </c>
      <c r="Q296">
        <v>100</v>
      </c>
      <c r="R296">
        <v>6325</v>
      </c>
      <c r="S296" t="s">
        <v>32</v>
      </c>
      <c r="T296" t="b">
        <v>0</v>
      </c>
      <c r="V296">
        <v>6316.02</v>
      </c>
      <c r="Z296" t="b">
        <v>1</v>
      </c>
      <c r="AC296" t="b">
        <v>0</v>
      </c>
    </row>
    <row r="297" spans="1:29" x14ac:dyDescent="0.2">
      <c r="A297">
        <v>632120503</v>
      </c>
      <c r="B297">
        <v>632120503</v>
      </c>
      <c r="C297">
        <v>7500</v>
      </c>
      <c r="D297">
        <v>5946.77</v>
      </c>
      <c r="E297" s="3" t="s">
        <v>636</v>
      </c>
      <c r="F297">
        <v>113.5</v>
      </c>
      <c r="G297" t="s">
        <v>106</v>
      </c>
      <c r="H297" t="s">
        <v>30</v>
      </c>
      <c r="I297" t="s">
        <v>30</v>
      </c>
      <c r="J297">
        <v>5</v>
      </c>
      <c r="K297">
        <v>8</v>
      </c>
      <c r="L297" t="s">
        <v>36</v>
      </c>
      <c r="M297" s="1">
        <v>45383</v>
      </c>
      <c r="N297" s="2">
        <v>41742</v>
      </c>
      <c r="O297" s="2">
        <v>41742</v>
      </c>
      <c r="P297">
        <v>183</v>
      </c>
      <c r="Q297">
        <v>183</v>
      </c>
      <c r="R297">
        <v>5502</v>
      </c>
      <c r="S297" t="s">
        <v>32</v>
      </c>
      <c r="T297" t="b">
        <v>0</v>
      </c>
      <c r="V297">
        <v>1553.23</v>
      </c>
      <c r="Z297" t="b">
        <v>0</v>
      </c>
      <c r="AC297" t="b">
        <v>0</v>
      </c>
    </row>
    <row r="298" spans="1:29" x14ac:dyDescent="0.2">
      <c r="A298">
        <v>788066927</v>
      </c>
      <c r="B298">
        <v>788066927</v>
      </c>
      <c r="C298">
        <v>20000</v>
      </c>
      <c r="D298">
        <v>18223.150000000001</v>
      </c>
      <c r="E298" s="3" t="s">
        <v>637</v>
      </c>
      <c r="F298">
        <v>60.33</v>
      </c>
      <c r="G298" t="s">
        <v>155</v>
      </c>
      <c r="H298" t="s">
        <v>30</v>
      </c>
      <c r="I298" t="s">
        <v>30</v>
      </c>
      <c r="J298">
        <v>9</v>
      </c>
      <c r="K298">
        <v>8</v>
      </c>
      <c r="L298" t="s">
        <v>50</v>
      </c>
      <c r="M298" s="1">
        <v>44136</v>
      </c>
      <c r="N298" s="2">
        <v>42183</v>
      </c>
      <c r="O298" s="2">
        <v>42183</v>
      </c>
      <c r="P298">
        <v>118</v>
      </c>
      <c r="Q298">
        <v>118</v>
      </c>
      <c r="R298">
        <v>3066</v>
      </c>
      <c r="S298" t="s">
        <v>32</v>
      </c>
      <c r="T298" t="b">
        <v>0</v>
      </c>
      <c r="V298">
        <v>1776.85</v>
      </c>
      <c r="Z298" t="b">
        <v>1</v>
      </c>
      <c r="AC298" t="b">
        <v>0</v>
      </c>
    </row>
    <row r="299" spans="1:29" x14ac:dyDescent="0.2">
      <c r="A299">
        <v>409954274</v>
      </c>
      <c r="B299">
        <v>409954274</v>
      </c>
      <c r="C299">
        <v>7500</v>
      </c>
      <c r="D299">
        <v>3967.55</v>
      </c>
      <c r="E299" s="3" t="s">
        <v>638</v>
      </c>
      <c r="F299">
        <v>126.63</v>
      </c>
      <c r="G299" t="s">
        <v>205</v>
      </c>
      <c r="H299" t="s">
        <v>30</v>
      </c>
      <c r="I299" t="s">
        <v>30</v>
      </c>
      <c r="J299">
        <v>5</v>
      </c>
      <c r="K299">
        <v>8</v>
      </c>
      <c r="L299" t="s">
        <v>71</v>
      </c>
      <c r="M299" s="1">
        <v>43739</v>
      </c>
      <c r="N299" s="2">
        <v>41125</v>
      </c>
      <c r="O299" s="2">
        <v>41125</v>
      </c>
      <c r="P299">
        <v>873</v>
      </c>
      <c r="Q299">
        <v>873</v>
      </c>
      <c r="R299">
        <v>9458</v>
      </c>
      <c r="S299" t="s">
        <v>32</v>
      </c>
      <c r="T299" t="b">
        <v>0</v>
      </c>
      <c r="V299">
        <v>3532.45</v>
      </c>
      <c r="Z299" t="b">
        <v>1</v>
      </c>
      <c r="AC299" t="b">
        <v>0</v>
      </c>
    </row>
    <row r="300" spans="1:29" x14ac:dyDescent="0.2">
      <c r="A300">
        <v>773394474</v>
      </c>
      <c r="B300">
        <v>773394474</v>
      </c>
      <c r="C300">
        <v>7500</v>
      </c>
      <c r="D300">
        <v>5470.18</v>
      </c>
      <c r="E300" s="3" t="s">
        <v>639</v>
      </c>
      <c r="F300">
        <v>10.45</v>
      </c>
      <c r="G300" t="s">
        <v>84</v>
      </c>
      <c r="H300" t="s">
        <v>30</v>
      </c>
      <c r="I300" t="s">
        <v>30</v>
      </c>
      <c r="J300">
        <v>9</v>
      </c>
      <c r="K300">
        <v>1</v>
      </c>
      <c r="L300" t="s">
        <v>36</v>
      </c>
      <c r="M300" s="1">
        <v>45627</v>
      </c>
      <c r="N300" s="2">
        <v>40789</v>
      </c>
      <c r="O300" s="2">
        <v>40789</v>
      </c>
      <c r="P300">
        <v>661</v>
      </c>
      <c r="Q300">
        <v>661</v>
      </c>
      <c r="R300">
        <v>9948</v>
      </c>
      <c r="S300" t="s">
        <v>32</v>
      </c>
      <c r="T300" t="b">
        <v>0</v>
      </c>
      <c r="V300">
        <v>2029.82</v>
      </c>
      <c r="Z300" t="b">
        <v>0</v>
      </c>
      <c r="AC300" t="b">
        <v>0</v>
      </c>
    </row>
    <row r="301" spans="1:29" x14ac:dyDescent="0.2">
      <c r="A301">
        <v>854435901</v>
      </c>
      <c r="B301">
        <v>854435901</v>
      </c>
      <c r="C301">
        <v>2500</v>
      </c>
      <c r="D301">
        <v>1520.25</v>
      </c>
      <c r="E301" s="3" t="s">
        <v>640</v>
      </c>
      <c r="F301">
        <v>358.23</v>
      </c>
      <c r="G301" t="s">
        <v>160</v>
      </c>
      <c r="H301" t="s">
        <v>30</v>
      </c>
      <c r="I301" t="s">
        <v>30</v>
      </c>
      <c r="J301">
        <v>5</v>
      </c>
      <c r="K301">
        <v>1</v>
      </c>
      <c r="L301" t="s">
        <v>61</v>
      </c>
      <c r="M301" s="1">
        <v>44013</v>
      </c>
      <c r="N301" s="2">
        <v>42081</v>
      </c>
      <c r="O301" s="2">
        <v>42081</v>
      </c>
      <c r="P301">
        <v>129</v>
      </c>
      <c r="Q301">
        <v>129</v>
      </c>
      <c r="R301">
        <v>9457</v>
      </c>
      <c r="S301" t="s">
        <v>32</v>
      </c>
      <c r="T301" t="b">
        <v>0</v>
      </c>
      <c r="V301">
        <v>979.75</v>
      </c>
      <c r="Z301" t="b">
        <v>0</v>
      </c>
      <c r="AC301" t="b">
        <v>0</v>
      </c>
    </row>
    <row r="302" spans="1:29" x14ac:dyDescent="0.2">
      <c r="A302">
        <v>899404344</v>
      </c>
      <c r="B302">
        <v>899404344</v>
      </c>
      <c r="C302">
        <v>5000</v>
      </c>
      <c r="D302">
        <v>4791.0200000000004</v>
      </c>
      <c r="E302" s="3" t="s">
        <v>641</v>
      </c>
      <c r="F302">
        <v>76.8</v>
      </c>
      <c r="G302" t="s">
        <v>57</v>
      </c>
      <c r="H302" t="s">
        <v>30</v>
      </c>
      <c r="I302" t="s">
        <v>30</v>
      </c>
      <c r="J302">
        <v>5</v>
      </c>
      <c r="K302">
        <v>8</v>
      </c>
      <c r="L302" t="s">
        <v>42</v>
      </c>
      <c r="M302" s="1">
        <v>48122</v>
      </c>
      <c r="N302" s="2">
        <v>40990</v>
      </c>
      <c r="O302" s="2">
        <v>40990</v>
      </c>
      <c r="P302">
        <v>654</v>
      </c>
      <c r="Q302">
        <v>654</v>
      </c>
      <c r="R302">
        <v>7774</v>
      </c>
      <c r="S302" t="s">
        <v>32</v>
      </c>
      <c r="T302" t="b">
        <v>0</v>
      </c>
      <c r="V302">
        <v>208.98</v>
      </c>
      <c r="Z302" t="b">
        <v>0</v>
      </c>
      <c r="AC302" t="b">
        <v>0</v>
      </c>
    </row>
    <row r="303" spans="1:29" x14ac:dyDescent="0.2">
      <c r="A303">
        <v>719248301</v>
      </c>
      <c r="B303">
        <v>719248301</v>
      </c>
      <c r="C303">
        <v>7500</v>
      </c>
      <c r="D303">
        <v>7368.56</v>
      </c>
      <c r="E303" s="3" t="s">
        <v>642</v>
      </c>
      <c r="F303">
        <v>783.17</v>
      </c>
      <c r="G303" t="s">
        <v>103</v>
      </c>
      <c r="H303" t="s">
        <v>30</v>
      </c>
      <c r="I303" t="s">
        <v>30</v>
      </c>
      <c r="J303">
        <v>5</v>
      </c>
      <c r="K303">
        <v>8</v>
      </c>
      <c r="L303" t="s">
        <v>47</v>
      </c>
      <c r="M303" s="1">
        <v>47484</v>
      </c>
      <c r="N303" s="2">
        <v>42160</v>
      </c>
      <c r="O303" s="2">
        <v>42469</v>
      </c>
      <c r="P303">
        <v>576</v>
      </c>
      <c r="Q303">
        <v>576</v>
      </c>
      <c r="R303">
        <v>2330</v>
      </c>
      <c r="S303" t="s">
        <v>32</v>
      </c>
      <c r="T303" t="b">
        <v>0</v>
      </c>
      <c r="V303">
        <v>131.44</v>
      </c>
      <c r="Z303" t="b">
        <v>1</v>
      </c>
      <c r="AC303" t="b">
        <v>0</v>
      </c>
    </row>
    <row r="304" spans="1:29" x14ac:dyDescent="0.2">
      <c r="A304">
        <v>658700143</v>
      </c>
      <c r="B304">
        <v>658700143</v>
      </c>
      <c r="C304">
        <v>7500</v>
      </c>
      <c r="D304">
        <v>6270.3</v>
      </c>
      <c r="E304" s="3" t="s">
        <v>643</v>
      </c>
      <c r="F304">
        <v>7.87</v>
      </c>
      <c r="G304" t="s">
        <v>52</v>
      </c>
      <c r="H304" t="s">
        <v>30</v>
      </c>
      <c r="I304" t="s">
        <v>30</v>
      </c>
      <c r="J304">
        <v>5</v>
      </c>
      <c r="K304">
        <v>8</v>
      </c>
      <c r="L304" t="s">
        <v>36</v>
      </c>
      <c r="M304" s="1">
        <v>45047</v>
      </c>
      <c r="N304" s="2">
        <v>41543</v>
      </c>
      <c r="O304" s="2">
        <v>42441</v>
      </c>
      <c r="P304">
        <v>506</v>
      </c>
      <c r="Q304">
        <v>506</v>
      </c>
      <c r="R304">
        <v>2607</v>
      </c>
      <c r="S304" t="s">
        <v>32</v>
      </c>
      <c r="T304" t="b">
        <v>0</v>
      </c>
      <c r="V304">
        <v>1229.7</v>
      </c>
      <c r="Z304" t="b">
        <v>0</v>
      </c>
      <c r="AC304" t="b">
        <v>0</v>
      </c>
    </row>
    <row r="305" spans="1:29" x14ac:dyDescent="0.2">
      <c r="A305">
        <v>643392886</v>
      </c>
      <c r="B305">
        <v>643392886</v>
      </c>
      <c r="C305">
        <v>500</v>
      </c>
      <c r="D305">
        <v>500</v>
      </c>
      <c r="E305" s="3" t="s">
        <v>644</v>
      </c>
      <c r="F305">
        <v>4.42</v>
      </c>
      <c r="G305" t="s">
        <v>95</v>
      </c>
      <c r="H305" t="s">
        <v>30</v>
      </c>
      <c r="I305" t="s">
        <v>30</v>
      </c>
      <c r="J305">
        <v>5</v>
      </c>
      <c r="K305">
        <v>1</v>
      </c>
      <c r="L305" t="s">
        <v>96</v>
      </c>
      <c r="M305" s="1">
        <v>47543</v>
      </c>
      <c r="N305" s="2">
        <v>42211</v>
      </c>
      <c r="O305" s="2">
        <v>42211</v>
      </c>
      <c r="P305">
        <v>109</v>
      </c>
      <c r="Q305">
        <v>109</v>
      </c>
      <c r="R305">
        <v>119</v>
      </c>
      <c r="S305" t="s">
        <v>32</v>
      </c>
      <c r="T305" t="b">
        <v>0</v>
      </c>
      <c r="V305">
        <v>0</v>
      </c>
      <c r="Z305" t="b">
        <v>0</v>
      </c>
      <c r="AC305" t="b">
        <v>0</v>
      </c>
    </row>
    <row r="306" spans="1:29" x14ac:dyDescent="0.2">
      <c r="A306">
        <v>822203001</v>
      </c>
      <c r="B306">
        <v>822203001</v>
      </c>
      <c r="C306">
        <v>5000</v>
      </c>
      <c r="D306">
        <v>880.97</v>
      </c>
      <c r="E306" s="3" t="s">
        <v>645</v>
      </c>
      <c r="F306">
        <v>170.82</v>
      </c>
      <c r="G306" t="s">
        <v>153</v>
      </c>
      <c r="H306" t="s">
        <v>30</v>
      </c>
      <c r="I306" t="s">
        <v>30</v>
      </c>
      <c r="J306">
        <v>2</v>
      </c>
      <c r="K306">
        <v>1</v>
      </c>
      <c r="L306" t="s">
        <v>34</v>
      </c>
      <c r="M306" s="1">
        <v>43678</v>
      </c>
      <c r="N306" s="2">
        <v>41650</v>
      </c>
      <c r="O306" s="2">
        <v>42455</v>
      </c>
      <c r="P306">
        <v>180</v>
      </c>
      <c r="Q306">
        <v>180</v>
      </c>
      <c r="R306">
        <v>6060</v>
      </c>
      <c r="S306" t="s">
        <v>32</v>
      </c>
      <c r="T306" t="b">
        <v>0</v>
      </c>
      <c r="V306">
        <v>4119.03</v>
      </c>
      <c r="Z306" t="b">
        <v>1</v>
      </c>
      <c r="AC306" t="b">
        <v>0</v>
      </c>
    </row>
    <row r="307" spans="1:29" x14ac:dyDescent="0.2">
      <c r="A307">
        <v>161089322</v>
      </c>
      <c r="B307">
        <v>161089322</v>
      </c>
      <c r="C307">
        <v>500</v>
      </c>
      <c r="D307">
        <v>134.07</v>
      </c>
      <c r="E307" s="3" t="s">
        <v>646</v>
      </c>
      <c r="F307">
        <v>70.709999999999994</v>
      </c>
      <c r="G307" t="s">
        <v>35</v>
      </c>
      <c r="H307" t="s">
        <v>30</v>
      </c>
      <c r="I307" t="s">
        <v>30</v>
      </c>
      <c r="J307">
        <v>9</v>
      </c>
      <c r="K307">
        <v>1</v>
      </c>
      <c r="L307" t="s">
        <v>36</v>
      </c>
      <c r="M307" s="1">
        <v>44743</v>
      </c>
      <c r="N307" s="2">
        <v>41945</v>
      </c>
      <c r="O307" s="2">
        <v>41945</v>
      </c>
      <c r="P307">
        <v>880</v>
      </c>
      <c r="Q307">
        <v>880</v>
      </c>
      <c r="R307">
        <v>4406</v>
      </c>
      <c r="S307" t="s">
        <v>32</v>
      </c>
      <c r="T307" t="b">
        <v>0</v>
      </c>
      <c r="V307">
        <v>365.93</v>
      </c>
      <c r="Z307" t="b">
        <v>0</v>
      </c>
      <c r="AC307" t="b">
        <v>0</v>
      </c>
    </row>
    <row r="308" spans="1:29" x14ac:dyDescent="0.2">
      <c r="A308">
        <v>557412022</v>
      </c>
      <c r="B308">
        <v>557412022</v>
      </c>
      <c r="C308">
        <v>20000</v>
      </c>
      <c r="D308">
        <v>1583.1</v>
      </c>
      <c r="E308" s="3" t="s">
        <v>647</v>
      </c>
      <c r="F308">
        <v>14.82</v>
      </c>
      <c r="G308" t="s">
        <v>106</v>
      </c>
      <c r="H308" t="s">
        <v>30</v>
      </c>
      <c r="I308" t="s">
        <v>30</v>
      </c>
      <c r="J308">
        <v>5</v>
      </c>
      <c r="K308">
        <v>1</v>
      </c>
      <c r="L308" t="s">
        <v>36</v>
      </c>
      <c r="M308" s="1">
        <v>44713</v>
      </c>
      <c r="N308" s="2">
        <v>42309</v>
      </c>
      <c r="O308" s="2">
        <v>42309</v>
      </c>
      <c r="P308">
        <v>935</v>
      </c>
      <c r="Q308">
        <v>935</v>
      </c>
      <c r="R308">
        <v>3694</v>
      </c>
      <c r="S308" t="s">
        <v>32</v>
      </c>
      <c r="T308" t="b">
        <v>0</v>
      </c>
      <c r="V308">
        <v>18416.900000000001</v>
      </c>
      <c r="Z308" t="b">
        <v>0</v>
      </c>
      <c r="AC308" t="b">
        <v>0</v>
      </c>
    </row>
    <row r="309" spans="1:29" x14ac:dyDescent="0.2">
      <c r="A309">
        <v>608065139</v>
      </c>
      <c r="B309">
        <v>608065139</v>
      </c>
      <c r="C309">
        <v>15000</v>
      </c>
      <c r="D309">
        <v>11520.72</v>
      </c>
      <c r="E309" s="3" t="s">
        <v>648</v>
      </c>
      <c r="F309">
        <v>63.04</v>
      </c>
      <c r="G309" t="s">
        <v>649</v>
      </c>
      <c r="H309" t="s">
        <v>30</v>
      </c>
      <c r="I309" t="s">
        <v>30</v>
      </c>
      <c r="J309">
        <v>5</v>
      </c>
      <c r="K309">
        <v>1</v>
      </c>
      <c r="L309" t="s">
        <v>31</v>
      </c>
      <c r="M309" s="1">
        <v>46266</v>
      </c>
      <c r="N309" s="2">
        <v>42226</v>
      </c>
      <c r="O309" s="2">
        <v>42226</v>
      </c>
      <c r="P309">
        <v>332</v>
      </c>
      <c r="Q309">
        <v>332</v>
      </c>
      <c r="R309">
        <v>6851</v>
      </c>
      <c r="S309" t="s">
        <v>32</v>
      </c>
      <c r="T309" t="b">
        <v>0</v>
      </c>
      <c r="V309">
        <v>3479.28</v>
      </c>
      <c r="Z309" t="b">
        <v>1</v>
      </c>
      <c r="AC309" t="b">
        <v>0</v>
      </c>
    </row>
    <row r="310" spans="1:29" x14ac:dyDescent="0.2">
      <c r="A310">
        <v>582795387</v>
      </c>
      <c r="B310">
        <v>582795387</v>
      </c>
      <c r="C310">
        <v>5000</v>
      </c>
      <c r="D310">
        <v>1234.44</v>
      </c>
      <c r="E310" s="3" t="s">
        <v>650</v>
      </c>
      <c r="F310">
        <v>15.57</v>
      </c>
      <c r="G310" t="s">
        <v>651</v>
      </c>
      <c r="H310" t="s">
        <v>30</v>
      </c>
      <c r="I310" t="s">
        <v>30</v>
      </c>
      <c r="J310">
        <v>2</v>
      </c>
      <c r="K310">
        <v>1</v>
      </c>
      <c r="L310" t="s">
        <v>71</v>
      </c>
      <c r="M310" s="1">
        <v>47209</v>
      </c>
      <c r="N310" s="2">
        <v>41203</v>
      </c>
      <c r="O310" s="2">
        <v>42590</v>
      </c>
      <c r="P310">
        <v>721</v>
      </c>
      <c r="Q310">
        <v>721</v>
      </c>
      <c r="R310">
        <v>2953</v>
      </c>
      <c r="S310" t="s">
        <v>32</v>
      </c>
      <c r="T310" t="b">
        <v>0</v>
      </c>
      <c r="V310">
        <v>3765.56</v>
      </c>
      <c r="Z310" t="b">
        <v>1</v>
      </c>
      <c r="AC310" t="b">
        <v>0</v>
      </c>
    </row>
    <row r="311" spans="1:29" x14ac:dyDescent="0.2">
      <c r="A311">
        <v>725297370</v>
      </c>
      <c r="B311">
        <v>725297370</v>
      </c>
      <c r="C311">
        <v>5000</v>
      </c>
      <c r="D311">
        <v>3677.06</v>
      </c>
      <c r="E311" s="3" t="s">
        <v>652</v>
      </c>
      <c r="F311">
        <v>73.89</v>
      </c>
      <c r="G311" t="s">
        <v>181</v>
      </c>
      <c r="H311" t="s">
        <v>30</v>
      </c>
      <c r="I311" t="s">
        <v>30</v>
      </c>
      <c r="K311">
        <v>1</v>
      </c>
      <c r="L311" t="s">
        <v>40</v>
      </c>
      <c r="M311" s="1">
        <v>43374</v>
      </c>
      <c r="N311" s="2">
        <v>42019</v>
      </c>
      <c r="O311" s="2">
        <v>42019</v>
      </c>
      <c r="P311">
        <v>842</v>
      </c>
      <c r="Q311">
        <v>842</v>
      </c>
      <c r="R311">
        <v>3131</v>
      </c>
      <c r="S311" t="s">
        <v>32</v>
      </c>
      <c r="T311" t="b">
        <v>0</v>
      </c>
      <c r="V311">
        <v>1322.94</v>
      </c>
      <c r="Z311" t="b">
        <v>0</v>
      </c>
      <c r="AC311" t="b">
        <v>0</v>
      </c>
    </row>
    <row r="312" spans="1:29" x14ac:dyDescent="0.2">
      <c r="A312">
        <v>547323374</v>
      </c>
      <c r="B312">
        <v>547323374</v>
      </c>
      <c r="C312">
        <v>15000</v>
      </c>
      <c r="D312">
        <v>1503.55</v>
      </c>
      <c r="E312" s="3" t="s">
        <v>653</v>
      </c>
      <c r="F312">
        <v>194.23</v>
      </c>
      <c r="G312" t="s">
        <v>58</v>
      </c>
      <c r="H312" t="s">
        <v>30</v>
      </c>
      <c r="I312" t="s">
        <v>30</v>
      </c>
      <c r="J312">
        <v>2</v>
      </c>
      <c r="K312">
        <v>1</v>
      </c>
      <c r="L312" t="s">
        <v>36</v>
      </c>
      <c r="M312" s="1">
        <v>43586</v>
      </c>
      <c r="N312" s="2">
        <v>42166</v>
      </c>
      <c r="O312" s="2">
        <v>42485</v>
      </c>
      <c r="P312">
        <v>723</v>
      </c>
      <c r="Q312">
        <v>723</v>
      </c>
      <c r="R312">
        <v>3689</v>
      </c>
      <c r="S312" t="s">
        <v>32</v>
      </c>
      <c r="T312" t="b">
        <v>1</v>
      </c>
      <c r="V312">
        <v>13496.45</v>
      </c>
      <c r="Z312" t="b">
        <v>0</v>
      </c>
      <c r="AC312" t="b">
        <v>0</v>
      </c>
    </row>
    <row r="313" spans="1:29" x14ac:dyDescent="0.2">
      <c r="A313">
        <v>289059209</v>
      </c>
      <c r="B313">
        <v>289059209</v>
      </c>
      <c r="C313">
        <v>7500</v>
      </c>
      <c r="D313">
        <v>629.63</v>
      </c>
      <c r="E313" s="3" t="s">
        <v>654</v>
      </c>
      <c r="F313">
        <v>13.99</v>
      </c>
      <c r="G313" t="s">
        <v>41</v>
      </c>
      <c r="H313" t="s">
        <v>30</v>
      </c>
      <c r="I313" t="s">
        <v>30</v>
      </c>
      <c r="J313">
        <v>5</v>
      </c>
      <c r="K313">
        <v>1</v>
      </c>
      <c r="L313" t="s">
        <v>42</v>
      </c>
      <c r="M313" s="1">
        <v>45474</v>
      </c>
      <c r="N313" s="2">
        <v>41212</v>
      </c>
      <c r="O313" s="2">
        <v>42569</v>
      </c>
      <c r="P313">
        <v>148</v>
      </c>
      <c r="Q313">
        <v>148</v>
      </c>
      <c r="R313">
        <v>9716</v>
      </c>
      <c r="S313" t="s">
        <v>32</v>
      </c>
      <c r="T313" t="b">
        <v>0</v>
      </c>
      <c r="V313">
        <v>6870.37</v>
      </c>
      <c r="Z313" t="b">
        <v>0</v>
      </c>
      <c r="AC313" t="b">
        <v>0</v>
      </c>
    </row>
    <row r="314" spans="1:29" x14ac:dyDescent="0.2">
      <c r="A314">
        <v>719873381</v>
      </c>
      <c r="B314">
        <v>719873381</v>
      </c>
      <c r="C314">
        <v>2500</v>
      </c>
      <c r="D314">
        <v>642.80999999999995</v>
      </c>
      <c r="E314" s="3" t="s">
        <v>655</v>
      </c>
      <c r="F314">
        <v>173.14</v>
      </c>
      <c r="G314" t="s">
        <v>656</v>
      </c>
      <c r="H314" t="s">
        <v>30</v>
      </c>
      <c r="I314" t="s">
        <v>30</v>
      </c>
      <c r="J314">
        <v>9</v>
      </c>
      <c r="K314">
        <v>8</v>
      </c>
      <c r="L314" t="s">
        <v>31</v>
      </c>
      <c r="M314" s="1">
        <v>46357</v>
      </c>
      <c r="N314" s="2">
        <v>42360</v>
      </c>
      <c r="O314" s="2">
        <v>42535</v>
      </c>
      <c r="P314">
        <v>986</v>
      </c>
      <c r="Q314">
        <v>986</v>
      </c>
      <c r="R314">
        <v>2242</v>
      </c>
      <c r="S314" t="s">
        <v>32</v>
      </c>
      <c r="T314" t="b">
        <v>1</v>
      </c>
      <c r="V314">
        <v>1857.19</v>
      </c>
      <c r="Z314" t="b">
        <v>1</v>
      </c>
      <c r="AC314" t="b">
        <v>0</v>
      </c>
    </row>
    <row r="315" spans="1:29" x14ac:dyDescent="0.2">
      <c r="A315">
        <v>586736712</v>
      </c>
      <c r="B315">
        <v>586736712</v>
      </c>
      <c r="C315">
        <v>7500</v>
      </c>
      <c r="D315">
        <v>1266.92</v>
      </c>
      <c r="E315" s="3" t="s">
        <v>657</v>
      </c>
      <c r="F315">
        <v>27.11</v>
      </c>
      <c r="G315" t="s">
        <v>256</v>
      </c>
      <c r="H315" t="s">
        <v>30</v>
      </c>
      <c r="I315" t="s">
        <v>30</v>
      </c>
      <c r="J315">
        <v>2</v>
      </c>
      <c r="K315">
        <v>1</v>
      </c>
      <c r="L315" t="s">
        <v>47</v>
      </c>
      <c r="M315" s="1">
        <v>43617</v>
      </c>
      <c r="N315" s="2">
        <v>41842</v>
      </c>
      <c r="O315" s="2">
        <v>41842</v>
      </c>
      <c r="P315">
        <v>422</v>
      </c>
      <c r="Q315">
        <v>422</v>
      </c>
      <c r="R315">
        <v>304</v>
      </c>
      <c r="S315" t="s">
        <v>32</v>
      </c>
      <c r="T315" t="b">
        <v>0</v>
      </c>
      <c r="V315">
        <v>6233.08</v>
      </c>
      <c r="Z315" t="b">
        <v>1</v>
      </c>
      <c r="AC315" t="b">
        <v>0</v>
      </c>
    </row>
    <row r="316" spans="1:29" x14ac:dyDescent="0.2">
      <c r="A316">
        <v>792317293</v>
      </c>
      <c r="B316">
        <v>792317293</v>
      </c>
      <c r="C316">
        <v>5000</v>
      </c>
      <c r="D316">
        <v>3483.21</v>
      </c>
      <c r="E316" s="3" t="s">
        <v>658</v>
      </c>
      <c r="F316">
        <v>93.54</v>
      </c>
      <c r="G316" t="s">
        <v>64</v>
      </c>
      <c r="H316" t="s">
        <v>30</v>
      </c>
      <c r="I316" t="s">
        <v>30</v>
      </c>
      <c r="J316">
        <v>5</v>
      </c>
      <c r="K316">
        <v>1</v>
      </c>
      <c r="L316" t="s">
        <v>36</v>
      </c>
      <c r="M316" s="1">
        <v>45962</v>
      </c>
      <c r="N316" s="2">
        <v>42144</v>
      </c>
      <c r="O316" s="2">
        <v>42542</v>
      </c>
      <c r="P316">
        <v>135</v>
      </c>
      <c r="Q316">
        <v>135</v>
      </c>
      <c r="R316">
        <v>3866</v>
      </c>
      <c r="S316" t="s">
        <v>32</v>
      </c>
      <c r="T316" t="b">
        <v>0</v>
      </c>
      <c r="V316">
        <v>1516.79</v>
      </c>
      <c r="Z316" t="b">
        <v>0</v>
      </c>
      <c r="AC316" t="b">
        <v>0</v>
      </c>
    </row>
    <row r="317" spans="1:29" x14ac:dyDescent="0.2">
      <c r="A317">
        <v>153318892</v>
      </c>
      <c r="B317">
        <v>153318892</v>
      </c>
      <c r="C317">
        <v>7500</v>
      </c>
      <c r="D317">
        <v>6634.59</v>
      </c>
      <c r="E317" s="3" t="s">
        <v>659</v>
      </c>
      <c r="F317">
        <v>15.63</v>
      </c>
      <c r="G317" t="s">
        <v>236</v>
      </c>
      <c r="H317" t="s">
        <v>30</v>
      </c>
      <c r="I317" t="s">
        <v>30</v>
      </c>
      <c r="J317">
        <v>5</v>
      </c>
      <c r="K317">
        <v>1</v>
      </c>
      <c r="L317" t="s">
        <v>31</v>
      </c>
      <c r="M317" s="1">
        <v>46661</v>
      </c>
      <c r="N317" s="2">
        <v>41579</v>
      </c>
      <c r="O317" s="2">
        <v>41579</v>
      </c>
      <c r="P317">
        <v>689</v>
      </c>
      <c r="Q317">
        <v>689</v>
      </c>
      <c r="R317">
        <v>1905</v>
      </c>
      <c r="S317" t="s">
        <v>32</v>
      </c>
      <c r="T317" t="b">
        <v>0</v>
      </c>
      <c r="V317">
        <v>865.41</v>
      </c>
      <c r="Z317" t="b">
        <v>1</v>
      </c>
      <c r="AC317" t="b">
        <v>0</v>
      </c>
    </row>
    <row r="318" spans="1:29" x14ac:dyDescent="0.2">
      <c r="A318">
        <v>795062501</v>
      </c>
      <c r="B318">
        <v>795062501</v>
      </c>
      <c r="C318">
        <v>2500</v>
      </c>
      <c r="D318">
        <v>667.6</v>
      </c>
      <c r="E318" s="3" t="s">
        <v>660</v>
      </c>
      <c r="F318">
        <v>14.43</v>
      </c>
      <c r="G318" t="s">
        <v>149</v>
      </c>
      <c r="H318" t="s">
        <v>30</v>
      </c>
      <c r="I318" t="s">
        <v>30</v>
      </c>
      <c r="J318">
        <v>5</v>
      </c>
      <c r="K318">
        <v>8</v>
      </c>
      <c r="L318" t="s">
        <v>63</v>
      </c>
      <c r="M318" s="1">
        <v>45474</v>
      </c>
      <c r="N318" s="2">
        <v>42363</v>
      </c>
      <c r="O318" s="2">
        <v>42363</v>
      </c>
      <c r="P318">
        <v>740</v>
      </c>
      <c r="Q318">
        <v>740</v>
      </c>
      <c r="R318">
        <v>193</v>
      </c>
      <c r="S318" t="s">
        <v>32</v>
      </c>
      <c r="T318" t="b">
        <v>0</v>
      </c>
      <c r="V318">
        <v>1832.4</v>
      </c>
      <c r="Z318" t="b">
        <v>0</v>
      </c>
      <c r="AC318" t="b">
        <v>0</v>
      </c>
    </row>
    <row r="319" spans="1:29" x14ac:dyDescent="0.2">
      <c r="A319">
        <v>798645501</v>
      </c>
      <c r="B319">
        <v>798645501</v>
      </c>
      <c r="C319">
        <v>5000</v>
      </c>
      <c r="D319">
        <v>1065.9100000000001</v>
      </c>
      <c r="E319" s="3" t="s">
        <v>661</v>
      </c>
      <c r="F319">
        <v>52.54</v>
      </c>
      <c r="G319" t="s">
        <v>201</v>
      </c>
      <c r="H319" t="s">
        <v>30</v>
      </c>
      <c r="I319" t="s">
        <v>30</v>
      </c>
      <c r="J319">
        <v>9</v>
      </c>
      <c r="K319">
        <v>1</v>
      </c>
      <c r="L319" t="s">
        <v>50</v>
      </c>
      <c r="M319" s="1">
        <v>44105</v>
      </c>
      <c r="N319" s="2">
        <v>42227</v>
      </c>
      <c r="O319" s="2">
        <v>42373</v>
      </c>
      <c r="P319">
        <v>780</v>
      </c>
      <c r="Q319">
        <v>780</v>
      </c>
      <c r="R319">
        <v>4279</v>
      </c>
      <c r="S319" t="s">
        <v>32</v>
      </c>
      <c r="T319" t="b">
        <v>0</v>
      </c>
      <c r="V319">
        <v>3934.09</v>
      </c>
      <c r="Z319" t="b">
        <v>0</v>
      </c>
      <c r="AC319" t="b">
        <v>0</v>
      </c>
    </row>
    <row r="320" spans="1:29" x14ac:dyDescent="0.2">
      <c r="A320">
        <v>333030965</v>
      </c>
      <c r="B320">
        <v>333030965</v>
      </c>
      <c r="C320">
        <v>500</v>
      </c>
      <c r="D320">
        <v>266.05</v>
      </c>
      <c r="E320" s="3" t="s">
        <v>662</v>
      </c>
      <c r="F320">
        <v>230.5</v>
      </c>
      <c r="G320" t="s">
        <v>162</v>
      </c>
      <c r="H320" t="s">
        <v>30</v>
      </c>
      <c r="I320" t="s">
        <v>30</v>
      </c>
      <c r="J320">
        <v>2</v>
      </c>
      <c r="K320">
        <v>8</v>
      </c>
      <c r="L320" t="s">
        <v>47</v>
      </c>
      <c r="M320" s="1">
        <v>45931</v>
      </c>
      <c r="N320" s="2">
        <v>40600</v>
      </c>
      <c r="O320" s="2">
        <v>40600</v>
      </c>
      <c r="P320">
        <v>690</v>
      </c>
      <c r="Q320">
        <v>690</v>
      </c>
      <c r="R320">
        <v>2253</v>
      </c>
      <c r="S320" t="s">
        <v>32</v>
      </c>
      <c r="T320" t="b">
        <v>0</v>
      </c>
      <c r="V320">
        <v>233.95</v>
      </c>
      <c r="Z320" t="b">
        <v>1</v>
      </c>
      <c r="AC320" t="b">
        <v>0</v>
      </c>
    </row>
    <row r="321" spans="1:29" x14ac:dyDescent="0.2">
      <c r="A321">
        <v>727535709</v>
      </c>
      <c r="B321">
        <v>727535709</v>
      </c>
      <c r="C321">
        <v>20000</v>
      </c>
      <c r="D321">
        <v>11120.21</v>
      </c>
      <c r="E321" s="3" t="s">
        <v>663</v>
      </c>
      <c r="F321">
        <v>237.5</v>
      </c>
      <c r="G321" t="s">
        <v>664</v>
      </c>
      <c r="H321" t="s">
        <v>30</v>
      </c>
      <c r="I321" t="s">
        <v>30</v>
      </c>
      <c r="J321">
        <v>9</v>
      </c>
      <c r="K321">
        <v>8</v>
      </c>
      <c r="L321" t="s">
        <v>71</v>
      </c>
      <c r="M321" s="1">
        <v>45627</v>
      </c>
      <c r="N321" s="2">
        <v>41410</v>
      </c>
      <c r="O321" s="2">
        <v>41410</v>
      </c>
      <c r="P321">
        <v>676</v>
      </c>
      <c r="Q321">
        <v>676</v>
      </c>
      <c r="R321">
        <v>9816</v>
      </c>
      <c r="S321" t="s">
        <v>32</v>
      </c>
      <c r="T321" t="b">
        <v>0</v>
      </c>
      <c r="V321">
        <v>8879.7900000000009</v>
      </c>
      <c r="Z321" t="b">
        <v>1</v>
      </c>
      <c r="AC321" t="b">
        <v>0</v>
      </c>
    </row>
    <row r="322" spans="1:29" x14ac:dyDescent="0.2">
      <c r="A322">
        <v>318001076</v>
      </c>
      <c r="B322">
        <v>318001076</v>
      </c>
      <c r="C322">
        <v>50000</v>
      </c>
      <c r="D322">
        <v>20435.77</v>
      </c>
      <c r="E322" s="3" t="s">
        <v>665</v>
      </c>
      <c r="F322">
        <v>2.37</v>
      </c>
      <c r="G322" t="s">
        <v>52</v>
      </c>
      <c r="H322" t="s">
        <v>30</v>
      </c>
      <c r="I322" t="s">
        <v>30</v>
      </c>
      <c r="J322">
        <v>5</v>
      </c>
      <c r="K322">
        <v>1</v>
      </c>
      <c r="L322" t="s">
        <v>36</v>
      </c>
      <c r="M322" s="1">
        <v>46143</v>
      </c>
      <c r="N322" s="2">
        <v>42349</v>
      </c>
      <c r="O322" s="2">
        <v>42613</v>
      </c>
      <c r="P322">
        <v>633</v>
      </c>
      <c r="Q322">
        <v>633</v>
      </c>
      <c r="R322">
        <v>1789</v>
      </c>
      <c r="S322" t="s">
        <v>32</v>
      </c>
      <c r="T322" t="b">
        <v>0</v>
      </c>
      <c r="V322">
        <v>29564.23</v>
      </c>
      <c r="Z322" t="b">
        <v>0</v>
      </c>
      <c r="AC322" t="b">
        <v>0</v>
      </c>
    </row>
    <row r="323" spans="1:29" x14ac:dyDescent="0.2">
      <c r="A323">
        <v>972633729</v>
      </c>
      <c r="B323">
        <v>972633729</v>
      </c>
      <c r="C323">
        <v>2500</v>
      </c>
      <c r="D323">
        <v>1339.57</v>
      </c>
      <c r="E323" s="3" t="s">
        <v>666</v>
      </c>
      <c r="F323">
        <v>58.92</v>
      </c>
      <c r="G323" t="s">
        <v>109</v>
      </c>
      <c r="H323" t="s">
        <v>30</v>
      </c>
      <c r="I323" t="s">
        <v>30</v>
      </c>
      <c r="J323">
        <v>90</v>
      </c>
      <c r="K323">
        <v>1</v>
      </c>
      <c r="L323" t="s">
        <v>31</v>
      </c>
      <c r="M323" s="1">
        <v>46143</v>
      </c>
      <c r="N323" s="2">
        <v>42309</v>
      </c>
      <c r="O323" s="2">
        <v>42309</v>
      </c>
      <c r="P323">
        <v>628</v>
      </c>
      <c r="Q323">
        <v>628</v>
      </c>
      <c r="R323">
        <v>5460</v>
      </c>
      <c r="S323" t="s">
        <v>32</v>
      </c>
      <c r="T323" t="b">
        <v>0</v>
      </c>
      <c r="V323">
        <v>1160.43</v>
      </c>
      <c r="Z323" t="b">
        <v>1</v>
      </c>
      <c r="AC323" t="b">
        <v>0</v>
      </c>
    </row>
    <row r="324" spans="1:29" x14ac:dyDescent="0.2">
      <c r="A324">
        <v>534398540</v>
      </c>
      <c r="B324">
        <v>534398540</v>
      </c>
      <c r="C324">
        <v>5000</v>
      </c>
      <c r="D324">
        <v>4964.2</v>
      </c>
      <c r="E324" s="3" t="s">
        <v>667</v>
      </c>
      <c r="F324">
        <v>190.89</v>
      </c>
      <c r="G324" t="s">
        <v>45</v>
      </c>
      <c r="H324" t="s">
        <v>30</v>
      </c>
      <c r="I324" t="s">
        <v>30</v>
      </c>
      <c r="J324">
        <v>9</v>
      </c>
      <c r="K324">
        <v>1</v>
      </c>
      <c r="L324" t="s">
        <v>36</v>
      </c>
      <c r="M324" s="1">
        <v>47696</v>
      </c>
      <c r="N324" s="2">
        <v>41938</v>
      </c>
      <c r="O324" s="2">
        <v>41938</v>
      </c>
      <c r="P324">
        <v>271</v>
      </c>
      <c r="Q324">
        <v>271</v>
      </c>
      <c r="R324">
        <v>5028</v>
      </c>
      <c r="S324" t="s">
        <v>32</v>
      </c>
      <c r="T324" t="b">
        <v>0</v>
      </c>
      <c r="V324">
        <v>35.799999999999997</v>
      </c>
      <c r="Z324" t="b">
        <v>0</v>
      </c>
      <c r="AC324" t="b">
        <v>0</v>
      </c>
    </row>
    <row r="325" spans="1:29" x14ac:dyDescent="0.2">
      <c r="A325">
        <v>461839622</v>
      </c>
      <c r="B325">
        <v>461839622</v>
      </c>
      <c r="C325">
        <v>10000</v>
      </c>
      <c r="D325">
        <v>5880.63</v>
      </c>
      <c r="E325" s="3" t="s">
        <v>668</v>
      </c>
      <c r="F325">
        <v>51.52</v>
      </c>
      <c r="G325" t="s">
        <v>51</v>
      </c>
      <c r="H325" t="s">
        <v>30</v>
      </c>
      <c r="I325" t="s">
        <v>30</v>
      </c>
      <c r="J325">
        <v>2</v>
      </c>
      <c r="K325">
        <v>1</v>
      </c>
      <c r="L325" t="s">
        <v>36</v>
      </c>
      <c r="M325" s="1">
        <v>46600</v>
      </c>
      <c r="N325" s="2">
        <v>40490</v>
      </c>
      <c r="O325" s="2">
        <v>40490</v>
      </c>
      <c r="P325">
        <v>987</v>
      </c>
      <c r="Q325">
        <v>987</v>
      </c>
      <c r="R325">
        <v>2281</v>
      </c>
      <c r="S325" t="s">
        <v>32</v>
      </c>
      <c r="T325" t="b">
        <v>0</v>
      </c>
      <c r="V325">
        <v>4119.37</v>
      </c>
      <c r="Z325" t="b">
        <v>0</v>
      </c>
      <c r="AC325" t="b">
        <v>0</v>
      </c>
    </row>
    <row r="326" spans="1:29" x14ac:dyDescent="0.2">
      <c r="A326">
        <v>468441453</v>
      </c>
      <c r="B326">
        <v>468441453</v>
      </c>
      <c r="C326">
        <v>10000</v>
      </c>
      <c r="D326">
        <v>5714.05</v>
      </c>
      <c r="E326" s="3" t="s">
        <v>669</v>
      </c>
      <c r="F326">
        <v>281.93</v>
      </c>
      <c r="G326" t="s">
        <v>57</v>
      </c>
      <c r="H326" t="s">
        <v>30</v>
      </c>
      <c r="I326" t="s">
        <v>30</v>
      </c>
      <c r="J326">
        <v>5</v>
      </c>
      <c r="K326">
        <v>1</v>
      </c>
      <c r="L326" t="s">
        <v>42</v>
      </c>
      <c r="M326" s="1">
        <v>46966</v>
      </c>
      <c r="N326" s="2">
        <v>41675</v>
      </c>
      <c r="O326" s="2">
        <v>42444</v>
      </c>
      <c r="P326">
        <v>648</v>
      </c>
      <c r="Q326">
        <v>648</v>
      </c>
      <c r="R326">
        <v>7014</v>
      </c>
      <c r="S326" t="s">
        <v>32</v>
      </c>
      <c r="T326" t="b">
        <v>0</v>
      </c>
      <c r="V326">
        <v>4285.95</v>
      </c>
      <c r="Z326" t="b">
        <v>0</v>
      </c>
      <c r="AC326" t="b">
        <v>0</v>
      </c>
    </row>
    <row r="327" spans="1:29" x14ac:dyDescent="0.2">
      <c r="A327">
        <v>646461105</v>
      </c>
      <c r="B327">
        <v>646461105</v>
      </c>
      <c r="C327">
        <v>20000</v>
      </c>
      <c r="D327">
        <v>5346.71</v>
      </c>
      <c r="E327" s="3" t="s">
        <v>670</v>
      </c>
      <c r="F327">
        <v>155.19999999999999</v>
      </c>
      <c r="G327" t="s">
        <v>172</v>
      </c>
      <c r="H327" t="s">
        <v>30</v>
      </c>
      <c r="I327" t="s">
        <v>30</v>
      </c>
      <c r="J327">
        <v>2</v>
      </c>
      <c r="K327">
        <v>8</v>
      </c>
      <c r="L327" t="s">
        <v>47</v>
      </c>
      <c r="M327" s="1">
        <v>47757</v>
      </c>
      <c r="N327" s="2">
        <v>41867</v>
      </c>
      <c r="O327" s="2">
        <v>42332</v>
      </c>
      <c r="P327">
        <v>958</v>
      </c>
      <c r="Q327">
        <v>958</v>
      </c>
      <c r="R327">
        <v>6480</v>
      </c>
      <c r="S327" t="s">
        <v>32</v>
      </c>
      <c r="T327" t="b">
        <v>0</v>
      </c>
      <c r="V327">
        <v>14653.29</v>
      </c>
      <c r="Z327" t="b">
        <v>1</v>
      </c>
      <c r="AC327" t="b">
        <v>0</v>
      </c>
    </row>
    <row r="328" spans="1:29" x14ac:dyDescent="0.2">
      <c r="A328">
        <v>917216469</v>
      </c>
      <c r="B328">
        <v>917216469</v>
      </c>
      <c r="C328">
        <v>15000</v>
      </c>
      <c r="D328">
        <v>4309.42</v>
      </c>
      <c r="E328" s="3" t="s">
        <v>671</v>
      </c>
      <c r="F328">
        <v>64.06</v>
      </c>
      <c r="G328" t="s">
        <v>229</v>
      </c>
      <c r="H328" t="s">
        <v>56</v>
      </c>
      <c r="I328" t="s">
        <v>56</v>
      </c>
      <c r="J328">
        <v>9</v>
      </c>
      <c r="K328">
        <v>1</v>
      </c>
      <c r="L328" t="s">
        <v>47</v>
      </c>
      <c r="M328" s="1">
        <v>45689</v>
      </c>
      <c r="N328" s="2">
        <v>41900</v>
      </c>
      <c r="O328" s="2">
        <v>41900</v>
      </c>
      <c r="P328">
        <v>251</v>
      </c>
      <c r="Q328">
        <v>251</v>
      </c>
      <c r="R328">
        <v>4514</v>
      </c>
      <c r="S328" t="s">
        <v>32</v>
      </c>
      <c r="T328" t="b">
        <v>0</v>
      </c>
      <c r="V328">
        <v>10690.58</v>
      </c>
      <c r="Z328" t="b">
        <v>1</v>
      </c>
      <c r="AC328" t="b">
        <v>0</v>
      </c>
    </row>
    <row r="329" spans="1:29" x14ac:dyDescent="0.2">
      <c r="A329">
        <v>812328116</v>
      </c>
      <c r="B329">
        <v>812328116</v>
      </c>
      <c r="C329">
        <v>5000</v>
      </c>
      <c r="D329">
        <v>4388.0200000000004</v>
      </c>
      <c r="E329" s="3" t="s">
        <v>672</v>
      </c>
      <c r="F329">
        <v>121.55</v>
      </c>
      <c r="G329" t="s">
        <v>64</v>
      </c>
      <c r="H329" t="s">
        <v>30</v>
      </c>
      <c r="I329" t="s">
        <v>30</v>
      </c>
      <c r="J329">
        <v>9</v>
      </c>
      <c r="K329">
        <v>1</v>
      </c>
      <c r="L329" t="s">
        <v>36</v>
      </c>
      <c r="M329" s="1">
        <v>46327</v>
      </c>
      <c r="N329" s="2">
        <v>40683</v>
      </c>
      <c r="O329" s="2">
        <v>42707</v>
      </c>
      <c r="P329">
        <v>312</v>
      </c>
      <c r="Q329">
        <v>312</v>
      </c>
      <c r="R329">
        <v>5335</v>
      </c>
      <c r="S329" t="s">
        <v>32</v>
      </c>
      <c r="T329" t="b">
        <v>0</v>
      </c>
      <c r="V329">
        <v>611.98</v>
      </c>
      <c r="Z329" t="b">
        <v>0</v>
      </c>
      <c r="AC329" t="b">
        <v>0</v>
      </c>
    </row>
    <row r="330" spans="1:29" x14ac:dyDescent="0.2">
      <c r="A330">
        <v>283406854</v>
      </c>
      <c r="B330">
        <v>283406854</v>
      </c>
      <c r="C330">
        <v>7500</v>
      </c>
      <c r="D330">
        <v>5383.09</v>
      </c>
      <c r="E330" s="3" t="s">
        <v>673</v>
      </c>
      <c r="F330">
        <v>10.33</v>
      </c>
      <c r="G330" t="s">
        <v>93</v>
      </c>
      <c r="H330" t="s">
        <v>30</v>
      </c>
      <c r="I330" t="s">
        <v>30</v>
      </c>
      <c r="J330">
        <v>9</v>
      </c>
      <c r="K330">
        <v>1</v>
      </c>
      <c r="L330" t="s">
        <v>94</v>
      </c>
      <c r="M330" s="1">
        <v>46023</v>
      </c>
      <c r="N330" s="2">
        <v>42161</v>
      </c>
      <c r="O330" s="2">
        <v>42161</v>
      </c>
      <c r="P330">
        <v>160</v>
      </c>
      <c r="Q330">
        <v>160</v>
      </c>
      <c r="R330">
        <v>5823</v>
      </c>
      <c r="S330" t="s">
        <v>32</v>
      </c>
      <c r="T330" t="b">
        <v>0</v>
      </c>
      <c r="V330">
        <v>2116.91</v>
      </c>
      <c r="Z330" t="b">
        <v>0</v>
      </c>
      <c r="AC330" t="b">
        <v>0</v>
      </c>
    </row>
    <row r="331" spans="1:29" x14ac:dyDescent="0.2">
      <c r="A331">
        <v>456044564</v>
      </c>
      <c r="B331">
        <v>456044564</v>
      </c>
      <c r="C331">
        <v>10000</v>
      </c>
      <c r="D331">
        <v>5840.15</v>
      </c>
      <c r="E331" s="3" t="s">
        <v>674</v>
      </c>
      <c r="F331">
        <v>29.57</v>
      </c>
      <c r="G331" t="s">
        <v>37</v>
      </c>
      <c r="H331" t="s">
        <v>30</v>
      </c>
      <c r="I331" t="s">
        <v>30</v>
      </c>
      <c r="J331">
        <v>9</v>
      </c>
      <c r="K331">
        <v>1</v>
      </c>
      <c r="L331" t="s">
        <v>38</v>
      </c>
      <c r="M331" s="1">
        <v>44075</v>
      </c>
      <c r="N331" s="2">
        <v>41187</v>
      </c>
      <c r="O331" s="2">
        <v>42694</v>
      </c>
      <c r="P331">
        <v>746</v>
      </c>
      <c r="Q331">
        <v>746</v>
      </c>
      <c r="R331">
        <v>5658</v>
      </c>
      <c r="S331" t="s">
        <v>32</v>
      </c>
      <c r="T331" t="b">
        <v>0</v>
      </c>
      <c r="V331">
        <v>4159.8500000000004</v>
      </c>
      <c r="Z331" t="b">
        <v>1</v>
      </c>
      <c r="AC331" t="b">
        <v>0</v>
      </c>
    </row>
    <row r="332" spans="1:29" x14ac:dyDescent="0.2">
      <c r="A332">
        <v>151887933</v>
      </c>
      <c r="B332">
        <v>151887933</v>
      </c>
      <c r="C332">
        <v>5000</v>
      </c>
      <c r="D332">
        <v>3944.06</v>
      </c>
      <c r="E332" s="3" t="s">
        <v>675</v>
      </c>
      <c r="F332">
        <v>2.46</v>
      </c>
      <c r="G332" t="s">
        <v>57</v>
      </c>
      <c r="H332" t="s">
        <v>30</v>
      </c>
      <c r="I332" t="s">
        <v>30</v>
      </c>
      <c r="J332">
        <v>5</v>
      </c>
      <c r="K332">
        <v>1</v>
      </c>
      <c r="L332" t="s">
        <v>42</v>
      </c>
      <c r="M332" s="1">
        <v>44835</v>
      </c>
      <c r="N332" s="2">
        <v>42051</v>
      </c>
      <c r="O332" s="2">
        <v>42377</v>
      </c>
      <c r="P332">
        <v>108</v>
      </c>
      <c r="Q332">
        <v>108</v>
      </c>
      <c r="R332">
        <v>528</v>
      </c>
      <c r="S332" t="s">
        <v>32</v>
      </c>
      <c r="T332" t="b">
        <v>0</v>
      </c>
      <c r="V332">
        <v>1055.94</v>
      </c>
      <c r="Z332" t="b">
        <v>0</v>
      </c>
      <c r="AC332" t="b">
        <v>0</v>
      </c>
    </row>
    <row r="333" spans="1:29" x14ac:dyDescent="0.2">
      <c r="A333">
        <v>404168105</v>
      </c>
      <c r="B333">
        <v>404168105</v>
      </c>
      <c r="C333">
        <v>15000</v>
      </c>
      <c r="D333">
        <v>12523.65</v>
      </c>
      <c r="E333" s="3" t="s">
        <v>676</v>
      </c>
      <c r="F333">
        <v>45.57</v>
      </c>
      <c r="G333" t="s">
        <v>144</v>
      </c>
      <c r="H333" t="s">
        <v>30</v>
      </c>
      <c r="I333" t="s">
        <v>30</v>
      </c>
      <c r="J333">
        <v>9</v>
      </c>
      <c r="K333">
        <v>8</v>
      </c>
      <c r="L333" t="s">
        <v>48</v>
      </c>
      <c r="M333" s="1">
        <v>45200</v>
      </c>
      <c r="N333" s="2">
        <v>41515</v>
      </c>
      <c r="O333" s="2">
        <v>42540</v>
      </c>
      <c r="P333">
        <v>868</v>
      </c>
      <c r="Q333">
        <v>868</v>
      </c>
      <c r="R333">
        <v>9033</v>
      </c>
      <c r="S333" t="s">
        <v>32</v>
      </c>
      <c r="T333" t="b">
        <v>0</v>
      </c>
      <c r="V333">
        <v>2476.35</v>
      </c>
      <c r="Z333" t="b">
        <v>1</v>
      </c>
      <c r="AC333" t="b">
        <v>0</v>
      </c>
    </row>
    <row r="334" spans="1:29" x14ac:dyDescent="0.2">
      <c r="A334">
        <v>719248301</v>
      </c>
      <c r="B334">
        <v>719248301</v>
      </c>
      <c r="C334">
        <v>7500</v>
      </c>
      <c r="D334">
        <v>3954.96</v>
      </c>
      <c r="E334" s="3" t="s">
        <v>677</v>
      </c>
      <c r="F334">
        <v>297.52</v>
      </c>
      <c r="G334" t="s">
        <v>678</v>
      </c>
      <c r="H334" t="s">
        <v>30</v>
      </c>
      <c r="I334" t="s">
        <v>30</v>
      </c>
      <c r="J334">
        <v>2</v>
      </c>
      <c r="K334">
        <v>1</v>
      </c>
      <c r="L334" t="s">
        <v>31</v>
      </c>
      <c r="M334" s="1">
        <v>48214</v>
      </c>
      <c r="N334" s="2">
        <v>42160</v>
      </c>
      <c r="O334" s="2">
        <v>42710</v>
      </c>
      <c r="P334">
        <v>576</v>
      </c>
      <c r="Q334">
        <v>576</v>
      </c>
      <c r="R334">
        <v>2330</v>
      </c>
      <c r="S334" t="s">
        <v>32</v>
      </c>
      <c r="T334" t="b">
        <v>0</v>
      </c>
      <c r="V334">
        <v>3545.04</v>
      </c>
      <c r="Z334" t="b">
        <v>1</v>
      </c>
      <c r="AC334" t="b">
        <v>0</v>
      </c>
    </row>
    <row r="335" spans="1:29" x14ac:dyDescent="0.2">
      <c r="A335">
        <v>147951812</v>
      </c>
      <c r="B335">
        <v>147951812</v>
      </c>
      <c r="C335">
        <v>10000</v>
      </c>
      <c r="D335">
        <v>4001.04</v>
      </c>
      <c r="E335" s="3" t="s">
        <v>679</v>
      </c>
      <c r="F335">
        <v>168.17</v>
      </c>
      <c r="G335" t="s">
        <v>76</v>
      </c>
      <c r="H335" t="s">
        <v>30</v>
      </c>
      <c r="I335" t="s">
        <v>30</v>
      </c>
      <c r="J335">
        <v>2</v>
      </c>
      <c r="K335">
        <v>1</v>
      </c>
      <c r="L335" t="s">
        <v>63</v>
      </c>
      <c r="M335" s="1">
        <v>45139</v>
      </c>
      <c r="N335" s="2">
        <v>41984</v>
      </c>
      <c r="O335" s="2">
        <v>42479</v>
      </c>
      <c r="P335">
        <v>223</v>
      </c>
      <c r="Q335">
        <v>223</v>
      </c>
      <c r="R335">
        <v>7760</v>
      </c>
      <c r="S335" t="s">
        <v>32</v>
      </c>
      <c r="T335" t="b">
        <v>0</v>
      </c>
      <c r="V335">
        <v>5998.96</v>
      </c>
      <c r="Z335" t="b">
        <v>0</v>
      </c>
      <c r="AC335" t="b">
        <v>0</v>
      </c>
    </row>
    <row r="336" spans="1:29" x14ac:dyDescent="0.2">
      <c r="A336">
        <v>586005390</v>
      </c>
      <c r="B336">
        <v>586005390</v>
      </c>
      <c r="C336">
        <v>15000</v>
      </c>
      <c r="D336">
        <v>15000</v>
      </c>
      <c r="E336" s="3" t="s">
        <v>680</v>
      </c>
      <c r="F336">
        <v>0</v>
      </c>
      <c r="G336" t="s">
        <v>98</v>
      </c>
      <c r="H336" t="s">
        <v>30</v>
      </c>
      <c r="I336" t="s">
        <v>30</v>
      </c>
      <c r="J336">
        <v>9</v>
      </c>
      <c r="K336">
        <v>1</v>
      </c>
      <c r="L336" t="s">
        <v>96</v>
      </c>
      <c r="M336" s="1">
        <v>45231</v>
      </c>
      <c r="N336" s="2">
        <v>41821</v>
      </c>
      <c r="O336" s="2">
        <v>41821</v>
      </c>
      <c r="P336">
        <v>308</v>
      </c>
      <c r="Q336">
        <v>308</v>
      </c>
      <c r="R336">
        <v>6952</v>
      </c>
      <c r="S336" t="s">
        <v>32</v>
      </c>
      <c r="T336" t="b">
        <v>0</v>
      </c>
      <c r="V336">
        <v>0</v>
      </c>
      <c r="Z336" t="b">
        <v>0</v>
      </c>
      <c r="AC336" t="b">
        <v>0</v>
      </c>
    </row>
    <row r="337" spans="1:29" x14ac:dyDescent="0.2">
      <c r="A337">
        <v>553875807</v>
      </c>
      <c r="B337">
        <v>553875807</v>
      </c>
      <c r="C337">
        <v>250</v>
      </c>
      <c r="D337">
        <v>157.93</v>
      </c>
      <c r="E337" s="3" t="s">
        <v>681</v>
      </c>
      <c r="F337">
        <v>104.64</v>
      </c>
      <c r="G337" t="s">
        <v>682</v>
      </c>
      <c r="H337" t="s">
        <v>30</v>
      </c>
      <c r="I337" t="s">
        <v>30</v>
      </c>
      <c r="J337">
        <v>9</v>
      </c>
      <c r="K337">
        <v>1</v>
      </c>
      <c r="L337" t="s">
        <v>31</v>
      </c>
      <c r="M337" s="1">
        <v>45292</v>
      </c>
      <c r="N337" s="2">
        <v>41734</v>
      </c>
      <c r="O337" s="2">
        <v>41734</v>
      </c>
      <c r="P337">
        <v>528</v>
      </c>
      <c r="Q337">
        <v>528</v>
      </c>
      <c r="R337">
        <v>4040</v>
      </c>
      <c r="S337" t="s">
        <v>32</v>
      </c>
      <c r="T337" t="b">
        <v>0</v>
      </c>
      <c r="V337">
        <v>92.07</v>
      </c>
      <c r="Z337" t="b">
        <v>1</v>
      </c>
      <c r="AC337" t="b">
        <v>0</v>
      </c>
    </row>
    <row r="338" spans="1:29" x14ac:dyDescent="0.2">
      <c r="A338">
        <v>773863988</v>
      </c>
      <c r="B338">
        <v>773863988</v>
      </c>
      <c r="C338">
        <v>5000</v>
      </c>
      <c r="D338">
        <v>3084.4</v>
      </c>
      <c r="E338" s="3" t="s">
        <v>683</v>
      </c>
      <c r="F338">
        <v>67.2</v>
      </c>
      <c r="G338" t="s">
        <v>684</v>
      </c>
      <c r="H338" t="s">
        <v>30</v>
      </c>
      <c r="I338" t="s">
        <v>30</v>
      </c>
      <c r="J338">
        <v>5</v>
      </c>
      <c r="K338">
        <v>8</v>
      </c>
      <c r="L338" t="s">
        <v>71</v>
      </c>
      <c r="M338" s="1">
        <v>44835</v>
      </c>
      <c r="N338" s="2">
        <v>42002</v>
      </c>
      <c r="O338" s="2">
        <v>42584</v>
      </c>
      <c r="P338">
        <v>598</v>
      </c>
      <c r="Q338">
        <v>598</v>
      </c>
      <c r="R338">
        <v>66</v>
      </c>
      <c r="S338" t="s">
        <v>32</v>
      </c>
      <c r="T338" t="b">
        <v>0</v>
      </c>
      <c r="V338">
        <v>1915.6</v>
      </c>
      <c r="Z338" t="b">
        <v>1</v>
      </c>
      <c r="AC338" t="b">
        <v>0</v>
      </c>
    </row>
    <row r="339" spans="1:29" x14ac:dyDescent="0.2">
      <c r="A339">
        <v>920221493</v>
      </c>
      <c r="B339">
        <v>920221493</v>
      </c>
      <c r="C339">
        <v>15000</v>
      </c>
      <c r="D339">
        <v>5705.37</v>
      </c>
      <c r="E339" s="3" t="s">
        <v>685</v>
      </c>
      <c r="F339">
        <v>2.6</v>
      </c>
      <c r="G339" t="s">
        <v>53</v>
      </c>
      <c r="H339" t="s">
        <v>30</v>
      </c>
      <c r="I339" t="s">
        <v>30</v>
      </c>
      <c r="J339">
        <v>90</v>
      </c>
      <c r="K339">
        <v>8</v>
      </c>
      <c r="L339" t="s">
        <v>36</v>
      </c>
      <c r="M339" s="1">
        <v>47757</v>
      </c>
      <c r="N339" s="2">
        <v>42256</v>
      </c>
      <c r="O339" s="2">
        <v>42462</v>
      </c>
      <c r="P339">
        <v>520</v>
      </c>
      <c r="Q339">
        <v>520</v>
      </c>
      <c r="R339">
        <v>5368</v>
      </c>
      <c r="S339" t="s">
        <v>32</v>
      </c>
      <c r="T339" t="b">
        <v>0</v>
      </c>
      <c r="V339">
        <v>9294.6299999999992</v>
      </c>
      <c r="Z339" t="b">
        <v>0</v>
      </c>
      <c r="AC339" t="b">
        <v>0</v>
      </c>
    </row>
    <row r="340" spans="1:29" x14ac:dyDescent="0.2">
      <c r="A340">
        <v>752299461</v>
      </c>
      <c r="B340">
        <v>752299461</v>
      </c>
      <c r="C340">
        <v>10000</v>
      </c>
      <c r="D340">
        <v>5180.6499999999996</v>
      </c>
      <c r="E340" s="3" t="s">
        <v>686</v>
      </c>
      <c r="F340">
        <v>58.89</v>
      </c>
      <c r="G340" t="s">
        <v>687</v>
      </c>
      <c r="H340" t="s">
        <v>30</v>
      </c>
      <c r="I340" t="s">
        <v>30</v>
      </c>
      <c r="J340">
        <v>9</v>
      </c>
      <c r="K340">
        <v>1</v>
      </c>
      <c r="L340" t="s">
        <v>31</v>
      </c>
      <c r="M340" s="1">
        <v>47788</v>
      </c>
      <c r="N340" s="2">
        <v>42138</v>
      </c>
      <c r="O340" s="2">
        <v>42138</v>
      </c>
      <c r="P340">
        <v>261</v>
      </c>
      <c r="Q340">
        <v>261</v>
      </c>
      <c r="R340">
        <v>7334</v>
      </c>
      <c r="S340" t="s">
        <v>32</v>
      </c>
      <c r="T340" t="b">
        <v>0</v>
      </c>
      <c r="V340">
        <v>4819.3500000000004</v>
      </c>
      <c r="Z340" t="b">
        <v>1</v>
      </c>
      <c r="AC340" t="b">
        <v>0</v>
      </c>
    </row>
    <row r="341" spans="1:29" x14ac:dyDescent="0.2">
      <c r="A341">
        <v>741938341</v>
      </c>
      <c r="B341">
        <v>741938341</v>
      </c>
      <c r="C341">
        <v>5000</v>
      </c>
      <c r="D341">
        <v>4670.4799999999996</v>
      </c>
      <c r="E341" s="3" t="s">
        <v>688</v>
      </c>
      <c r="F341">
        <v>107.44</v>
      </c>
      <c r="G341" t="s">
        <v>201</v>
      </c>
      <c r="H341" t="s">
        <v>30</v>
      </c>
      <c r="I341" t="s">
        <v>30</v>
      </c>
      <c r="J341">
        <v>5</v>
      </c>
      <c r="K341">
        <v>8</v>
      </c>
      <c r="L341" t="s">
        <v>50</v>
      </c>
      <c r="M341" s="1">
        <v>47484</v>
      </c>
      <c r="N341" s="2">
        <v>40955</v>
      </c>
      <c r="O341" s="2">
        <v>40955</v>
      </c>
      <c r="P341">
        <v>230</v>
      </c>
      <c r="Q341">
        <v>230</v>
      </c>
      <c r="R341">
        <v>9293</v>
      </c>
      <c r="S341" t="s">
        <v>32</v>
      </c>
      <c r="T341" t="b">
        <v>0</v>
      </c>
      <c r="V341">
        <v>329.52</v>
      </c>
      <c r="Z341" t="b">
        <v>1</v>
      </c>
      <c r="AC341" t="b">
        <v>0</v>
      </c>
    </row>
    <row r="342" spans="1:29" x14ac:dyDescent="0.2">
      <c r="A342">
        <v>820481552</v>
      </c>
      <c r="B342">
        <v>820481552</v>
      </c>
      <c r="C342">
        <v>250</v>
      </c>
      <c r="D342">
        <v>187.94</v>
      </c>
      <c r="E342" s="3" t="s">
        <v>689</v>
      </c>
      <c r="F342">
        <v>52.64</v>
      </c>
      <c r="G342" t="s">
        <v>690</v>
      </c>
      <c r="H342" t="s">
        <v>30</v>
      </c>
      <c r="I342" t="s">
        <v>30</v>
      </c>
      <c r="J342">
        <v>9</v>
      </c>
      <c r="K342">
        <v>1</v>
      </c>
      <c r="L342" t="s">
        <v>48</v>
      </c>
      <c r="M342" s="1">
        <v>43497</v>
      </c>
      <c r="N342" s="2">
        <v>42230</v>
      </c>
      <c r="O342" s="2">
        <v>42230</v>
      </c>
      <c r="P342">
        <v>259</v>
      </c>
      <c r="Q342">
        <v>259</v>
      </c>
      <c r="R342">
        <v>189</v>
      </c>
      <c r="S342" t="s">
        <v>32</v>
      </c>
      <c r="T342" t="b">
        <v>0</v>
      </c>
      <c r="V342">
        <v>62.06</v>
      </c>
      <c r="Z342" t="b">
        <v>1</v>
      </c>
      <c r="AC342" t="b">
        <v>0</v>
      </c>
    </row>
    <row r="343" spans="1:29" x14ac:dyDescent="0.2">
      <c r="A343">
        <v>717128593</v>
      </c>
      <c r="B343">
        <v>717128593</v>
      </c>
      <c r="C343">
        <v>10000</v>
      </c>
      <c r="D343">
        <v>9490.5400000000009</v>
      </c>
      <c r="E343" s="3" t="s">
        <v>691</v>
      </c>
      <c r="F343">
        <v>40.03</v>
      </c>
      <c r="G343" t="s">
        <v>288</v>
      </c>
      <c r="H343" t="s">
        <v>30</v>
      </c>
      <c r="I343" t="s">
        <v>30</v>
      </c>
      <c r="J343">
        <v>5</v>
      </c>
      <c r="K343">
        <v>1</v>
      </c>
      <c r="L343" t="s">
        <v>47</v>
      </c>
      <c r="M343" s="1">
        <v>48214</v>
      </c>
      <c r="N343" s="2">
        <v>41371</v>
      </c>
      <c r="O343" s="2">
        <v>42428</v>
      </c>
      <c r="P343">
        <v>673</v>
      </c>
      <c r="Q343">
        <v>673</v>
      </c>
      <c r="R343">
        <v>1697</v>
      </c>
      <c r="S343" t="s">
        <v>32</v>
      </c>
      <c r="T343" t="b">
        <v>0</v>
      </c>
      <c r="V343">
        <v>509.46</v>
      </c>
      <c r="Z343" t="b">
        <v>1</v>
      </c>
      <c r="AC343" t="b">
        <v>0</v>
      </c>
    </row>
    <row r="344" spans="1:29" x14ac:dyDescent="0.2">
      <c r="A344">
        <v>424516545</v>
      </c>
      <c r="B344">
        <v>424516545</v>
      </c>
      <c r="C344">
        <v>5000</v>
      </c>
      <c r="D344">
        <v>3663.15</v>
      </c>
      <c r="E344" s="3" t="s">
        <v>692</v>
      </c>
      <c r="F344">
        <v>241.55</v>
      </c>
      <c r="G344" t="s">
        <v>113</v>
      </c>
      <c r="H344" t="s">
        <v>30</v>
      </c>
      <c r="I344" t="s">
        <v>30</v>
      </c>
      <c r="J344">
        <v>9</v>
      </c>
      <c r="K344">
        <v>8</v>
      </c>
      <c r="L344" t="s">
        <v>38</v>
      </c>
      <c r="M344" s="1">
        <v>45047</v>
      </c>
      <c r="N344" s="2">
        <v>41695</v>
      </c>
      <c r="O344" s="2">
        <v>42543</v>
      </c>
      <c r="P344">
        <v>151</v>
      </c>
      <c r="Q344">
        <v>151</v>
      </c>
      <c r="R344">
        <v>3953</v>
      </c>
      <c r="S344" t="s">
        <v>32</v>
      </c>
      <c r="T344" t="b">
        <v>1</v>
      </c>
      <c r="V344">
        <v>1336.85</v>
      </c>
      <c r="Z344" t="b">
        <v>1</v>
      </c>
      <c r="AC344" t="b">
        <v>0</v>
      </c>
    </row>
    <row r="345" spans="1:29" x14ac:dyDescent="0.2">
      <c r="A345">
        <v>281195945</v>
      </c>
      <c r="B345">
        <v>281195945</v>
      </c>
      <c r="C345">
        <v>250</v>
      </c>
      <c r="D345">
        <v>118.52</v>
      </c>
      <c r="E345" s="3" t="s">
        <v>693</v>
      </c>
      <c r="F345">
        <v>55.07</v>
      </c>
      <c r="G345" t="s">
        <v>694</v>
      </c>
      <c r="H345" t="s">
        <v>30</v>
      </c>
      <c r="I345" t="s">
        <v>30</v>
      </c>
      <c r="J345">
        <v>90</v>
      </c>
      <c r="K345">
        <v>1</v>
      </c>
      <c r="L345" t="s">
        <v>73</v>
      </c>
      <c r="M345" s="1">
        <v>46722</v>
      </c>
      <c r="N345" s="2">
        <v>41741</v>
      </c>
      <c r="O345" s="2">
        <v>41741</v>
      </c>
      <c r="P345">
        <v>127</v>
      </c>
      <c r="Q345">
        <v>127</v>
      </c>
      <c r="R345">
        <v>7353</v>
      </c>
      <c r="S345" t="s">
        <v>32</v>
      </c>
      <c r="T345" t="b">
        <v>0</v>
      </c>
      <c r="V345">
        <v>131.47999999999999</v>
      </c>
      <c r="Z345" t="b">
        <v>0</v>
      </c>
      <c r="AC345" t="b">
        <v>0</v>
      </c>
    </row>
    <row r="346" spans="1:29" x14ac:dyDescent="0.2">
      <c r="A346">
        <v>515888928</v>
      </c>
      <c r="B346">
        <v>515888928</v>
      </c>
      <c r="C346">
        <v>2500</v>
      </c>
      <c r="D346">
        <v>606.69000000000005</v>
      </c>
      <c r="E346" s="3" t="s">
        <v>695</v>
      </c>
      <c r="F346">
        <v>274.74</v>
      </c>
      <c r="G346" t="s">
        <v>696</v>
      </c>
      <c r="H346" t="s">
        <v>30</v>
      </c>
      <c r="I346" t="s">
        <v>30</v>
      </c>
      <c r="J346">
        <v>2</v>
      </c>
      <c r="K346">
        <v>1</v>
      </c>
      <c r="L346" t="s">
        <v>71</v>
      </c>
      <c r="M346" s="1">
        <v>45108</v>
      </c>
      <c r="N346" s="2">
        <v>40528</v>
      </c>
      <c r="O346" s="2">
        <v>40528</v>
      </c>
      <c r="P346">
        <v>481</v>
      </c>
      <c r="Q346">
        <v>481</v>
      </c>
      <c r="R346">
        <v>1521</v>
      </c>
      <c r="S346" t="s">
        <v>32</v>
      </c>
      <c r="T346" t="b">
        <v>0</v>
      </c>
      <c r="V346">
        <v>1893.31</v>
      </c>
      <c r="Z346" t="b">
        <v>0</v>
      </c>
      <c r="AC346" t="b">
        <v>0</v>
      </c>
    </row>
    <row r="347" spans="1:29" x14ac:dyDescent="0.2">
      <c r="A347">
        <v>431233240</v>
      </c>
      <c r="B347">
        <v>431233240</v>
      </c>
      <c r="C347">
        <v>1000</v>
      </c>
      <c r="D347">
        <v>357.88</v>
      </c>
      <c r="E347" s="3" t="s">
        <v>697</v>
      </c>
      <c r="F347">
        <v>64.900000000000006</v>
      </c>
      <c r="G347" t="s">
        <v>120</v>
      </c>
      <c r="H347" t="s">
        <v>30</v>
      </c>
      <c r="I347" t="s">
        <v>30</v>
      </c>
      <c r="J347">
        <v>5</v>
      </c>
      <c r="K347">
        <v>1</v>
      </c>
      <c r="L347" t="s">
        <v>63</v>
      </c>
      <c r="M347" s="1">
        <v>43282</v>
      </c>
      <c r="N347" s="2">
        <v>42228</v>
      </c>
      <c r="O347" s="2">
        <v>42502</v>
      </c>
      <c r="P347">
        <v>659</v>
      </c>
      <c r="Q347">
        <v>659</v>
      </c>
      <c r="R347">
        <v>6909</v>
      </c>
      <c r="S347" t="s">
        <v>32</v>
      </c>
      <c r="T347" t="b">
        <v>0</v>
      </c>
      <c r="V347">
        <v>642.12</v>
      </c>
      <c r="Z347" t="b">
        <v>0</v>
      </c>
      <c r="AC347" t="b">
        <v>0</v>
      </c>
    </row>
    <row r="348" spans="1:29" x14ac:dyDescent="0.2">
      <c r="A348">
        <v>654284036</v>
      </c>
      <c r="B348">
        <v>654284036</v>
      </c>
      <c r="C348">
        <v>15000</v>
      </c>
      <c r="D348">
        <v>6571.33</v>
      </c>
      <c r="E348" s="3" t="s">
        <v>698</v>
      </c>
      <c r="F348">
        <v>172.87</v>
      </c>
      <c r="G348" t="s">
        <v>699</v>
      </c>
      <c r="H348" t="s">
        <v>30</v>
      </c>
      <c r="I348" t="s">
        <v>30</v>
      </c>
      <c r="J348">
        <v>5</v>
      </c>
      <c r="K348">
        <v>1</v>
      </c>
      <c r="L348" t="s">
        <v>34</v>
      </c>
      <c r="M348" s="1">
        <v>48183</v>
      </c>
      <c r="N348" s="2">
        <v>42359</v>
      </c>
      <c r="O348" s="2">
        <v>42359</v>
      </c>
      <c r="P348">
        <v>525</v>
      </c>
      <c r="Q348">
        <v>525</v>
      </c>
      <c r="R348">
        <v>6000</v>
      </c>
      <c r="S348" t="s">
        <v>32</v>
      </c>
      <c r="T348" t="b">
        <v>0</v>
      </c>
      <c r="V348">
        <v>8428.67</v>
      </c>
      <c r="Z348" t="b">
        <v>1</v>
      </c>
      <c r="AC348" t="b">
        <v>0</v>
      </c>
    </row>
    <row r="349" spans="1:29" x14ac:dyDescent="0.2">
      <c r="A349">
        <v>471685647</v>
      </c>
      <c r="B349">
        <v>471685647</v>
      </c>
      <c r="C349">
        <v>7500</v>
      </c>
      <c r="D349">
        <v>6164.15</v>
      </c>
      <c r="E349" s="3" t="s">
        <v>700</v>
      </c>
      <c r="F349">
        <v>71.42</v>
      </c>
      <c r="G349" t="s">
        <v>701</v>
      </c>
      <c r="H349" t="s">
        <v>30</v>
      </c>
      <c r="I349" t="s">
        <v>30</v>
      </c>
      <c r="J349">
        <v>5</v>
      </c>
      <c r="K349">
        <v>1</v>
      </c>
      <c r="L349" t="s">
        <v>142</v>
      </c>
      <c r="M349" s="1">
        <v>48153</v>
      </c>
      <c r="N349" s="2">
        <v>42046</v>
      </c>
      <c r="O349" s="2">
        <v>42426</v>
      </c>
      <c r="P349">
        <v>451</v>
      </c>
      <c r="Q349">
        <v>451</v>
      </c>
      <c r="R349">
        <v>5039</v>
      </c>
      <c r="S349" t="s">
        <v>32</v>
      </c>
      <c r="T349" t="b">
        <v>0</v>
      </c>
      <c r="V349">
        <v>1335.85</v>
      </c>
      <c r="Z349" t="b">
        <v>1</v>
      </c>
      <c r="AC349" t="b">
        <v>0</v>
      </c>
    </row>
    <row r="350" spans="1:29" x14ac:dyDescent="0.2">
      <c r="A350">
        <v>577128169</v>
      </c>
      <c r="B350">
        <v>577128169</v>
      </c>
      <c r="C350">
        <v>5000</v>
      </c>
      <c r="D350">
        <v>4626.6899999999996</v>
      </c>
      <c r="E350" s="3" t="s">
        <v>702</v>
      </c>
      <c r="F350">
        <v>41.2</v>
      </c>
      <c r="G350" t="s">
        <v>62</v>
      </c>
      <c r="H350" t="s">
        <v>30</v>
      </c>
      <c r="I350" t="s">
        <v>30</v>
      </c>
      <c r="J350">
        <v>2</v>
      </c>
      <c r="K350">
        <v>1</v>
      </c>
      <c r="L350" t="s">
        <v>63</v>
      </c>
      <c r="M350" s="1">
        <v>45139</v>
      </c>
      <c r="N350" s="2">
        <v>41567</v>
      </c>
      <c r="O350" s="2">
        <v>41567</v>
      </c>
      <c r="P350">
        <v>653</v>
      </c>
      <c r="Q350">
        <v>653</v>
      </c>
      <c r="R350">
        <v>1547</v>
      </c>
      <c r="S350" t="s">
        <v>32</v>
      </c>
      <c r="T350" t="b">
        <v>0</v>
      </c>
      <c r="V350">
        <v>373.31</v>
      </c>
      <c r="Z350" t="b">
        <v>0</v>
      </c>
      <c r="AC350" t="b">
        <v>0</v>
      </c>
    </row>
    <row r="351" spans="1:29" x14ac:dyDescent="0.2">
      <c r="A351">
        <v>865766447</v>
      </c>
      <c r="B351">
        <v>865766447</v>
      </c>
      <c r="C351">
        <v>10000</v>
      </c>
      <c r="D351">
        <v>9520.11</v>
      </c>
      <c r="E351" s="3" t="s">
        <v>703</v>
      </c>
      <c r="F351">
        <v>83.22</v>
      </c>
      <c r="G351" t="s">
        <v>51</v>
      </c>
      <c r="H351" t="s">
        <v>30</v>
      </c>
      <c r="I351" t="s">
        <v>30</v>
      </c>
      <c r="J351">
        <v>5</v>
      </c>
      <c r="K351">
        <v>1</v>
      </c>
      <c r="L351" t="s">
        <v>36</v>
      </c>
      <c r="M351" s="1">
        <v>46113</v>
      </c>
      <c r="N351" s="2">
        <v>42206</v>
      </c>
      <c r="O351" s="2">
        <v>42206</v>
      </c>
      <c r="P351">
        <v>962</v>
      </c>
      <c r="Q351">
        <v>962</v>
      </c>
      <c r="R351">
        <v>7538</v>
      </c>
      <c r="S351" t="s">
        <v>32</v>
      </c>
      <c r="T351" t="b">
        <v>0</v>
      </c>
      <c r="V351">
        <v>479.89</v>
      </c>
      <c r="Z351" t="b">
        <v>0</v>
      </c>
      <c r="AC351" t="b">
        <v>0</v>
      </c>
    </row>
    <row r="352" spans="1:29" x14ac:dyDescent="0.2">
      <c r="A352">
        <v>823179277</v>
      </c>
      <c r="B352">
        <v>823179277</v>
      </c>
      <c r="C352">
        <v>15000</v>
      </c>
      <c r="D352">
        <v>15000</v>
      </c>
      <c r="E352" s="3" t="s">
        <v>704</v>
      </c>
      <c r="F352">
        <v>4.6399999999999997</v>
      </c>
      <c r="G352" t="s">
        <v>95</v>
      </c>
      <c r="H352" t="s">
        <v>30</v>
      </c>
      <c r="I352" t="s">
        <v>30</v>
      </c>
      <c r="J352">
        <v>5</v>
      </c>
      <c r="K352">
        <v>1</v>
      </c>
      <c r="L352" t="s">
        <v>96</v>
      </c>
      <c r="M352" s="1">
        <v>44958</v>
      </c>
      <c r="N352" s="2">
        <v>42021</v>
      </c>
      <c r="O352" s="2">
        <v>42021</v>
      </c>
      <c r="P352">
        <v>981</v>
      </c>
      <c r="Q352">
        <v>981</v>
      </c>
      <c r="R352">
        <v>9488</v>
      </c>
      <c r="S352" t="s">
        <v>32</v>
      </c>
      <c r="T352" t="b">
        <v>0</v>
      </c>
      <c r="V352">
        <v>0</v>
      </c>
      <c r="Z352" t="b">
        <v>0</v>
      </c>
      <c r="AC352" t="b">
        <v>0</v>
      </c>
    </row>
    <row r="353" spans="1:29" x14ac:dyDescent="0.2">
      <c r="A353">
        <v>568765450</v>
      </c>
      <c r="B353">
        <v>568765450</v>
      </c>
      <c r="C353">
        <v>20000</v>
      </c>
      <c r="D353">
        <v>17965.990000000002</v>
      </c>
      <c r="E353" s="3" t="s">
        <v>705</v>
      </c>
      <c r="F353">
        <v>73.790000000000006</v>
      </c>
      <c r="G353" t="s">
        <v>150</v>
      </c>
      <c r="H353" t="s">
        <v>30</v>
      </c>
      <c r="I353" t="s">
        <v>30</v>
      </c>
      <c r="J353">
        <v>9</v>
      </c>
      <c r="K353">
        <v>8</v>
      </c>
      <c r="L353" t="s">
        <v>31</v>
      </c>
      <c r="M353" s="1">
        <v>43466</v>
      </c>
      <c r="N353" s="2">
        <v>42055</v>
      </c>
      <c r="O353" s="2">
        <v>42055</v>
      </c>
      <c r="P353">
        <v>197</v>
      </c>
      <c r="Q353">
        <v>197</v>
      </c>
      <c r="R353">
        <v>2608</v>
      </c>
      <c r="S353" t="s">
        <v>32</v>
      </c>
      <c r="T353" t="b">
        <v>0</v>
      </c>
      <c r="V353">
        <v>2034.01</v>
      </c>
      <c r="Z353" t="b">
        <v>1</v>
      </c>
      <c r="AC353" t="b">
        <v>0</v>
      </c>
    </row>
    <row r="354" spans="1:29" x14ac:dyDescent="0.2">
      <c r="A354">
        <v>387040271</v>
      </c>
      <c r="B354">
        <v>387040271</v>
      </c>
      <c r="C354">
        <v>5000</v>
      </c>
      <c r="D354">
        <v>4804.21</v>
      </c>
      <c r="E354" s="3" t="s">
        <v>706</v>
      </c>
      <c r="F354">
        <v>16.71</v>
      </c>
      <c r="G354" t="s">
        <v>254</v>
      </c>
      <c r="H354" t="s">
        <v>30</v>
      </c>
      <c r="I354" t="s">
        <v>30</v>
      </c>
      <c r="J354">
        <v>9</v>
      </c>
      <c r="K354">
        <v>1</v>
      </c>
      <c r="L354" t="s">
        <v>71</v>
      </c>
      <c r="M354" s="1">
        <v>47727</v>
      </c>
      <c r="N354" s="2">
        <v>40883</v>
      </c>
      <c r="O354" s="2">
        <v>42565</v>
      </c>
      <c r="P354">
        <v>347</v>
      </c>
      <c r="Q354">
        <v>347</v>
      </c>
      <c r="R354">
        <v>1972</v>
      </c>
      <c r="S354" t="s">
        <v>32</v>
      </c>
      <c r="T354" t="b">
        <v>0</v>
      </c>
      <c r="V354">
        <v>195.79</v>
      </c>
      <c r="Z354" t="b">
        <v>1</v>
      </c>
      <c r="AC354" t="b">
        <v>0</v>
      </c>
    </row>
    <row r="355" spans="1:29" x14ac:dyDescent="0.2">
      <c r="A355">
        <v>652968155</v>
      </c>
      <c r="B355">
        <v>652968155</v>
      </c>
      <c r="C355">
        <v>7500</v>
      </c>
      <c r="D355">
        <v>3703.64</v>
      </c>
      <c r="E355" s="3" t="s">
        <v>707</v>
      </c>
      <c r="F355">
        <v>0</v>
      </c>
      <c r="G355" t="s">
        <v>708</v>
      </c>
      <c r="H355" t="s">
        <v>30</v>
      </c>
      <c r="I355" t="s">
        <v>30</v>
      </c>
      <c r="J355">
        <v>9</v>
      </c>
      <c r="K355">
        <v>1</v>
      </c>
      <c r="L355" t="s">
        <v>48</v>
      </c>
      <c r="M355" s="1">
        <v>46508</v>
      </c>
      <c r="N355" s="2">
        <v>42318</v>
      </c>
      <c r="O355" s="2">
        <v>42318</v>
      </c>
      <c r="P355">
        <v>772</v>
      </c>
      <c r="Q355">
        <v>772</v>
      </c>
      <c r="R355">
        <v>9084</v>
      </c>
      <c r="S355" t="s">
        <v>32</v>
      </c>
      <c r="T355" t="b">
        <v>0</v>
      </c>
      <c r="V355">
        <v>3796.36</v>
      </c>
      <c r="Z355" t="b">
        <v>0</v>
      </c>
      <c r="AC355" t="b">
        <v>0</v>
      </c>
    </row>
    <row r="356" spans="1:29" x14ac:dyDescent="0.2">
      <c r="A356">
        <v>403356737</v>
      </c>
      <c r="B356">
        <v>403356737</v>
      </c>
      <c r="C356">
        <v>250</v>
      </c>
      <c r="D356">
        <v>22.24</v>
      </c>
      <c r="E356" s="3" t="s">
        <v>709</v>
      </c>
      <c r="F356">
        <v>16.59</v>
      </c>
      <c r="G356" t="s">
        <v>93</v>
      </c>
      <c r="H356" t="s">
        <v>30</v>
      </c>
      <c r="I356" t="s">
        <v>30</v>
      </c>
      <c r="J356">
        <v>5</v>
      </c>
      <c r="K356">
        <v>1</v>
      </c>
      <c r="L356" t="s">
        <v>94</v>
      </c>
      <c r="M356" s="1">
        <v>46692</v>
      </c>
      <c r="N356" s="2">
        <v>42347</v>
      </c>
      <c r="O356" s="2">
        <v>42347</v>
      </c>
      <c r="P356">
        <v>538</v>
      </c>
      <c r="Q356">
        <v>538</v>
      </c>
      <c r="R356">
        <v>1459</v>
      </c>
      <c r="S356" t="s">
        <v>32</v>
      </c>
      <c r="T356" t="b">
        <v>0</v>
      </c>
      <c r="V356">
        <v>227.76</v>
      </c>
      <c r="Z356" t="b">
        <v>0</v>
      </c>
      <c r="AC356" t="b">
        <v>0</v>
      </c>
    </row>
    <row r="357" spans="1:29" x14ac:dyDescent="0.2">
      <c r="A357">
        <v>782969776</v>
      </c>
      <c r="B357">
        <v>782969776</v>
      </c>
      <c r="C357">
        <v>7500</v>
      </c>
      <c r="D357">
        <v>6841.88</v>
      </c>
      <c r="E357" s="3" t="s">
        <v>710</v>
      </c>
      <c r="F357">
        <v>339.67</v>
      </c>
      <c r="G357" t="s">
        <v>64</v>
      </c>
      <c r="H357" t="s">
        <v>30</v>
      </c>
      <c r="I357" t="s">
        <v>30</v>
      </c>
      <c r="J357">
        <v>2</v>
      </c>
      <c r="K357">
        <v>1</v>
      </c>
      <c r="L357" t="s">
        <v>36</v>
      </c>
      <c r="M357" s="1">
        <v>46692</v>
      </c>
      <c r="N357" s="2">
        <v>42224</v>
      </c>
      <c r="O357" s="2">
        <v>42527</v>
      </c>
      <c r="P357">
        <v>172</v>
      </c>
      <c r="Q357">
        <v>172</v>
      </c>
      <c r="R357">
        <v>3796</v>
      </c>
      <c r="S357" t="s">
        <v>32</v>
      </c>
      <c r="T357" t="b">
        <v>0</v>
      </c>
      <c r="V357">
        <v>658.12</v>
      </c>
      <c r="Z357" t="b">
        <v>0</v>
      </c>
      <c r="AC357" t="b">
        <v>0</v>
      </c>
    </row>
    <row r="358" spans="1:29" x14ac:dyDescent="0.2">
      <c r="A358">
        <v>318001076</v>
      </c>
      <c r="B358">
        <v>318001076</v>
      </c>
      <c r="C358">
        <v>50000</v>
      </c>
      <c r="D358">
        <v>9569.1</v>
      </c>
      <c r="E358" s="3" t="s">
        <v>711</v>
      </c>
      <c r="F358">
        <v>110.74</v>
      </c>
      <c r="G358" t="s">
        <v>35</v>
      </c>
      <c r="H358" t="s">
        <v>30</v>
      </c>
      <c r="I358" t="s">
        <v>30</v>
      </c>
      <c r="J358">
        <v>2</v>
      </c>
      <c r="K358">
        <v>1</v>
      </c>
      <c r="L358" t="s">
        <v>36</v>
      </c>
      <c r="M358" s="1">
        <v>43800</v>
      </c>
      <c r="N358" s="2">
        <v>42349</v>
      </c>
      <c r="O358" s="2">
        <v>42684</v>
      </c>
      <c r="P358">
        <v>633</v>
      </c>
      <c r="Q358">
        <v>633</v>
      </c>
      <c r="R358">
        <v>1789</v>
      </c>
      <c r="S358" t="s">
        <v>32</v>
      </c>
      <c r="T358" t="b">
        <v>1</v>
      </c>
      <c r="V358">
        <v>40430.9</v>
      </c>
      <c r="Z358" t="b">
        <v>0</v>
      </c>
      <c r="AC358" t="b">
        <v>0</v>
      </c>
    </row>
    <row r="359" spans="1:29" x14ac:dyDescent="0.2">
      <c r="A359">
        <v>431081947</v>
      </c>
      <c r="B359">
        <v>431081947</v>
      </c>
      <c r="C359">
        <v>20000</v>
      </c>
      <c r="D359">
        <v>11729.77</v>
      </c>
      <c r="E359" s="3" t="s">
        <v>712</v>
      </c>
      <c r="F359">
        <v>89.24</v>
      </c>
      <c r="G359" t="s">
        <v>64</v>
      </c>
      <c r="H359" t="s">
        <v>30</v>
      </c>
      <c r="I359" t="s">
        <v>30</v>
      </c>
      <c r="J359">
        <v>90</v>
      </c>
      <c r="K359">
        <v>1</v>
      </c>
      <c r="L359" t="s">
        <v>36</v>
      </c>
      <c r="M359" s="1">
        <v>44866</v>
      </c>
      <c r="N359" s="2">
        <v>42329</v>
      </c>
      <c r="O359" s="2">
        <v>42393</v>
      </c>
      <c r="P359">
        <v>274</v>
      </c>
      <c r="Q359">
        <v>274</v>
      </c>
      <c r="R359">
        <v>2510</v>
      </c>
      <c r="S359" t="s">
        <v>32</v>
      </c>
      <c r="T359" t="b">
        <v>0</v>
      </c>
      <c r="V359">
        <v>8270.23</v>
      </c>
      <c r="Z359" t="b">
        <v>0</v>
      </c>
      <c r="AC359" t="b">
        <v>0</v>
      </c>
    </row>
    <row r="360" spans="1:29" x14ac:dyDescent="0.2">
      <c r="A360">
        <v>158848043</v>
      </c>
      <c r="B360">
        <v>158848043</v>
      </c>
      <c r="C360">
        <v>2500</v>
      </c>
      <c r="D360">
        <v>292.17</v>
      </c>
      <c r="E360" s="3" t="s">
        <v>713</v>
      </c>
      <c r="F360">
        <v>221.99</v>
      </c>
      <c r="G360" t="s">
        <v>35</v>
      </c>
      <c r="H360" t="s">
        <v>30</v>
      </c>
      <c r="I360" t="s">
        <v>30</v>
      </c>
      <c r="J360">
        <v>9</v>
      </c>
      <c r="K360">
        <v>1</v>
      </c>
      <c r="L360" t="s">
        <v>36</v>
      </c>
      <c r="M360" s="1">
        <v>46661</v>
      </c>
      <c r="N360" s="2">
        <v>42119</v>
      </c>
      <c r="O360" s="2">
        <v>42119</v>
      </c>
      <c r="P360">
        <v>153</v>
      </c>
      <c r="Q360">
        <v>153</v>
      </c>
      <c r="R360">
        <v>8894</v>
      </c>
      <c r="S360" t="s">
        <v>32</v>
      </c>
      <c r="T360" t="b">
        <v>0</v>
      </c>
      <c r="V360">
        <v>2207.83</v>
      </c>
      <c r="Z360" t="b">
        <v>0</v>
      </c>
      <c r="AC360" t="b">
        <v>0</v>
      </c>
    </row>
    <row r="361" spans="1:29" x14ac:dyDescent="0.2">
      <c r="A361">
        <v>202980842</v>
      </c>
      <c r="B361">
        <v>202980842</v>
      </c>
      <c r="C361">
        <v>20000</v>
      </c>
      <c r="D361">
        <v>16897.099999999999</v>
      </c>
      <c r="E361" s="3" t="s">
        <v>714</v>
      </c>
      <c r="F361">
        <v>384.18</v>
      </c>
      <c r="G361" t="s">
        <v>35</v>
      </c>
      <c r="H361" t="s">
        <v>30</v>
      </c>
      <c r="I361" t="s">
        <v>30</v>
      </c>
      <c r="J361">
        <v>9</v>
      </c>
      <c r="K361">
        <v>1</v>
      </c>
      <c r="L361" t="s">
        <v>36</v>
      </c>
      <c r="M361" s="1">
        <v>46874</v>
      </c>
      <c r="N361" s="2">
        <v>42012</v>
      </c>
      <c r="O361" s="2">
        <v>42012</v>
      </c>
      <c r="P361">
        <v>448</v>
      </c>
      <c r="Q361">
        <v>448</v>
      </c>
      <c r="R361">
        <v>1806</v>
      </c>
      <c r="S361" t="s">
        <v>32</v>
      </c>
      <c r="T361" t="b">
        <v>0</v>
      </c>
      <c r="V361">
        <v>3102.9</v>
      </c>
      <c r="Z361" t="b">
        <v>0</v>
      </c>
      <c r="AC361" t="b">
        <v>0</v>
      </c>
    </row>
    <row r="362" spans="1:29" x14ac:dyDescent="0.2">
      <c r="A362">
        <v>206257508</v>
      </c>
      <c r="B362">
        <v>206257508</v>
      </c>
      <c r="C362">
        <v>15000</v>
      </c>
      <c r="D362">
        <v>7407.93</v>
      </c>
      <c r="E362" s="3" t="s">
        <v>715</v>
      </c>
      <c r="F362">
        <v>184.27</v>
      </c>
      <c r="G362" t="s">
        <v>57</v>
      </c>
      <c r="H362" t="s">
        <v>30</v>
      </c>
      <c r="I362" t="s">
        <v>30</v>
      </c>
      <c r="J362">
        <v>2</v>
      </c>
      <c r="K362">
        <v>1</v>
      </c>
      <c r="L362" t="s">
        <v>42</v>
      </c>
      <c r="M362" s="1">
        <v>43405</v>
      </c>
      <c r="N362" s="2">
        <v>41562</v>
      </c>
      <c r="O362" s="2">
        <v>42409</v>
      </c>
      <c r="P362">
        <v>447</v>
      </c>
      <c r="Q362">
        <v>447</v>
      </c>
      <c r="R362">
        <v>4308</v>
      </c>
      <c r="S362" t="s">
        <v>32</v>
      </c>
      <c r="T362" t="b">
        <v>0</v>
      </c>
      <c r="V362">
        <v>7592.07</v>
      </c>
      <c r="Z362" t="b">
        <v>0</v>
      </c>
      <c r="AC362" t="b">
        <v>0</v>
      </c>
    </row>
    <row r="363" spans="1:29" x14ac:dyDescent="0.2">
      <c r="A363">
        <v>899077607</v>
      </c>
      <c r="B363">
        <v>899077607</v>
      </c>
      <c r="C363">
        <v>5000</v>
      </c>
      <c r="D363">
        <v>1053.1099999999999</v>
      </c>
      <c r="E363" s="3" t="s">
        <v>716</v>
      </c>
      <c r="F363">
        <v>13.72</v>
      </c>
      <c r="G363" t="s">
        <v>717</v>
      </c>
      <c r="H363" t="s">
        <v>30</v>
      </c>
      <c r="I363" t="s">
        <v>30</v>
      </c>
      <c r="J363">
        <v>2</v>
      </c>
      <c r="K363">
        <v>1</v>
      </c>
      <c r="L363" t="s">
        <v>31</v>
      </c>
      <c r="M363" s="1">
        <v>43647</v>
      </c>
      <c r="N363" s="2">
        <v>41375</v>
      </c>
      <c r="O363" s="2">
        <v>41375</v>
      </c>
      <c r="P363">
        <v>654</v>
      </c>
      <c r="Q363">
        <v>654</v>
      </c>
      <c r="R363">
        <v>3634</v>
      </c>
      <c r="S363" t="s">
        <v>32</v>
      </c>
      <c r="T363" t="b">
        <v>0</v>
      </c>
      <c r="V363">
        <v>3946.89</v>
      </c>
      <c r="Z363" t="b">
        <v>1</v>
      </c>
      <c r="AC363" t="b">
        <v>0</v>
      </c>
    </row>
    <row r="364" spans="1:29" x14ac:dyDescent="0.2">
      <c r="A364">
        <v>792805703</v>
      </c>
      <c r="B364">
        <v>792805703</v>
      </c>
      <c r="C364">
        <v>7500</v>
      </c>
      <c r="D364">
        <v>3021.03</v>
      </c>
      <c r="E364" s="3" t="s">
        <v>718</v>
      </c>
      <c r="F364">
        <v>173.45</v>
      </c>
      <c r="G364" t="s">
        <v>719</v>
      </c>
      <c r="H364" t="s">
        <v>30</v>
      </c>
      <c r="I364" t="s">
        <v>30</v>
      </c>
      <c r="J364">
        <v>5</v>
      </c>
      <c r="K364">
        <v>1</v>
      </c>
      <c r="L364" t="s">
        <v>126</v>
      </c>
      <c r="M364" s="1">
        <v>46844</v>
      </c>
      <c r="N364" s="2">
        <v>42200</v>
      </c>
      <c r="O364" s="2">
        <v>42200</v>
      </c>
      <c r="P364">
        <v>749</v>
      </c>
      <c r="Q364">
        <v>749</v>
      </c>
      <c r="R364">
        <v>7064</v>
      </c>
      <c r="S364" t="s">
        <v>32</v>
      </c>
      <c r="T364" t="b">
        <v>0</v>
      </c>
      <c r="V364">
        <v>4478.97</v>
      </c>
      <c r="Z364" t="b">
        <v>1</v>
      </c>
      <c r="AC364" t="b">
        <v>0</v>
      </c>
    </row>
    <row r="365" spans="1:29" x14ac:dyDescent="0.2">
      <c r="A365">
        <v>671323720</v>
      </c>
      <c r="B365">
        <v>671323720</v>
      </c>
      <c r="C365">
        <v>7500</v>
      </c>
      <c r="D365">
        <v>1092.6500000000001</v>
      </c>
      <c r="E365" s="3" t="s">
        <v>720</v>
      </c>
      <c r="F365">
        <v>0</v>
      </c>
      <c r="G365" t="s">
        <v>81</v>
      </c>
      <c r="H365" t="s">
        <v>30</v>
      </c>
      <c r="I365" t="s">
        <v>30</v>
      </c>
      <c r="J365">
        <v>9</v>
      </c>
      <c r="K365">
        <v>1</v>
      </c>
      <c r="L365" t="s">
        <v>47</v>
      </c>
      <c r="M365" s="1">
        <v>46966</v>
      </c>
      <c r="N365" s="2">
        <v>41531</v>
      </c>
      <c r="O365" s="2">
        <v>41531</v>
      </c>
      <c r="P365">
        <v>106</v>
      </c>
      <c r="Q365">
        <v>106</v>
      </c>
      <c r="R365">
        <v>6791</v>
      </c>
      <c r="S365" t="s">
        <v>43</v>
      </c>
      <c r="T365" t="b">
        <v>0</v>
      </c>
      <c r="V365">
        <v>6407.35</v>
      </c>
      <c r="Z365" t="b">
        <v>0</v>
      </c>
      <c r="AC365" t="b">
        <v>0</v>
      </c>
    </row>
    <row r="366" spans="1:29" x14ac:dyDescent="0.2">
      <c r="A366">
        <v>456044564</v>
      </c>
      <c r="B366">
        <v>456044564</v>
      </c>
      <c r="C366">
        <v>10000</v>
      </c>
      <c r="D366">
        <v>1664.49</v>
      </c>
      <c r="E366" s="3" t="s">
        <v>721</v>
      </c>
      <c r="F366">
        <v>211.08</v>
      </c>
      <c r="G366" t="s">
        <v>90</v>
      </c>
      <c r="H366" t="s">
        <v>30</v>
      </c>
      <c r="I366" t="s">
        <v>30</v>
      </c>
      <c r="J366">
        <v>5</v>
      </c>
      <c r="K366">
        <v>99</v>
      </c>
      <c r="L366" t="s">
        <v>36</v>
      </c>
      <c r="M366" s="1">
        <v>44986</v>
      </c>
      <c r="N366" s="2">
        <v>41187</v>
      </c>
      <c r="O366" s="2">
        <v>42639</v>
      </c>
      <c r="P366">
        <v>746</v>
      </c>
      <c r="Q366">
        <v>746</v>
      </c>
      <c r="R366">
        <v>5658</v>
      </c>
      <c r="S366" t="s">
        <v>32</v>
      </c>
      <c r="T366" t="b">
        <v>0</v>
      </c>
      <c r="V366">
        <v>8335.51</v>
      </c>
      <c r="Z366" t="b">
        <v>0</v>
      </c>
      <c r="AC366" t="b">
        <v>0</v>
      </c>
    </row>
    <row r="367" spans="1:29" x14ac:dyDescent="0.2">
      <c r="A367">
        <v>719248301</v>
      </c>
      <c r="B367">
        <v>719248301</v>
      </c>
      <c r="C367">
        <v>7500</v>
      </c>
      <c r="D367">
        <v>4002.09</v>
      </c>
      <c r="E367" s="3" t="s">
        <v>722</v>
      </c>
      <c r="F367">
        <v>78.31</v>
      </c>
      <c r="G367" t="s">
        <v>41</v>
      </c>
      <c r="H367" t="s">
        <v>30</v>
      </c>
      <c r="I367" t="s">
        <v>30</v>
      </c>
      <c r="J367">
        <v>9</v>
      </c>
      <c r="K367">
        <v>1</v>
      </c>
      <c r="L367" t="s">
        <v>42</v>
      </c>
      <c r="M367" s="1">
        <v>44621</v>
      </c>
      <c r="N367" s="2">
        <v>42160</v>
      </c>
      <c r="O367" s="2">
        <v>42160</v>
      </c>
      <c r="P367">
        <v>576</v>
      </c>
      <c r="Q367">
        <v>576</v>
      </c>
      <c r="R367">
        <v>2330</v>
      </c>
      <c r="S367" t="s">
        <v>32</v>
      </c>
      <c r="T367" t="b">
        <v>0</v>
      </c>
      <c r="V367">
        <v>3497.91</v>
      </c>
      <c r="Z367" t="b">
        <v>0</v>
      </c>
      <c r="AC367" t="b">
        <v>0</v>
      </c>
    </row>
    <row r="368" spans="1:29" x14ac:dyDescent="0.2">
      <c r="A368">
        <v>786923564</v>
      </c>
      <c r="B368">
        <v>786923564</v>
      </c>
      <c r="C368">
        <v>20000</v>
      </c>
      <c r="D368">
        <v>19005.150000000001</v>
      </c>
      <c r="E368" s="3" t="s">
        <v>723</v>
      </c>
      <c r="F368">
        <v>352.71</v>
      </c>
      <c r="G368" t="s">
        <v>164</v>
      </c>
      <c r="H368" t="s">
        <v>30</v>
      </c>
      <c r="I368" t="s">
        <v>30</v>
      </c>
      <c r="J368">
        <v>9</v>
      </c>
      <c r="K368">
        <v>1</v>
      </c>
      <c r="L368" t="s">
        <v>47</v>
      </c>
      <c r="M368" s="1">
        <v>45809</v>
      </c>
      <c r="N368" s="2">
        <v>42011</v>
      </c>
      <c r="O368" s="2">
        <v>42471</v>
      </c>
      <c r="P368">
        <v>152</v>
      </c>
      <c r="Q368">
        <v>152</v>
      </c>
      <c r="R368">
        <v>3982</v>
      </c>
      <c r="S368" t="s">
        <v>32</v>
      </c>
      <c r="T368" t="b">
        <v>0</v>
      </c>
      <c r="V368">
        <v>994.85</v>
      </c>
      <c r="Z368" t="b">
        <v>1</v>
      </c>
      <c r="AC368" t="b">
        <v>0</v>
      </c>
    </row>
    <row r="369" spans="1:29" x14ac:dyDescent="0.2">
      <c r="A369">
        <v>819656157</v>
      </c>
      <c r="B369">
        <v>819656157</v>
      </c>
      <c r="C369">
        <v>5000</v>
      </c>
      <c r="D369">
        <v>1153.96</v>
      </c>
      <c r="E369" s="3" t="s">
        <v>724</v>
      </c>
      <c r="F369">
        <v>0</v>
      </c>
      <c r="G369" t="s">
        <v>725</v>
      </c>
      <c r="H369" t="s">
        <v>30</v>
      </c>
      <c r="I369" t="s">
        <v>30</v>
      </c>
      <c r="J369">
        <v>5</v>
      </c>
      <c r="K369">
        <v>1</v>
      </c>
      <c r="L369" t="s">
        <v>31</v>
      </c>
      <c r="M369" s="1">
        <v>47058</v>
      </c>
      <c r="N369" s="2">
        <v>40379</v>
      </c>
      <c r="O369" s="2">
        <v>40379</v>
      </c>
      <c r="P369">
        <v>893</v>
      </c>
      <c r="Q369">
        <v>893</v>
      </c>
      <c r="R369">
        <v>2509</v>
      </c>
      <c r="S369" t="s">
        <v>43</v>
      </c>
      <c r="T369" t="b">
        <v>0</v>
      </c>
      <c r="V369">
        <v>3846.04</v>
      </c>
      <c r="Z369" t="b">
        <v>0</v>
      </c>
      <c r="AC369" t="b">
        <v>0</v>
      </c>
    </row>
    <row r="370" spans="1:29" x14ac:dyDescent="0.2">
      <c r="A370">
        <v>964061185</v>
      </c>
      <c r="B370">
        <v>964061185</v>
      </c>
      <c r="C370">
        <v>2500</v>
      </c>
      <c r="D370">
        <v>591.38</v>
      </c>
      <c r="E370" s="3" t="s">
        <v>726</v>
      </c>
      <c r="F370">
        <v>0</v>
      </c>
      <c r="G370" t="s">
        <v>64</v>
      </c>
      <c r="H370" t="s">
        <v>30</v>
      </c>
      <c r="I370" t="s">
        <v>30</v>
      </c>
      <c r="J370">
        <v>5</v>
      </c>
      <c r="K370">
        <v>1</v>
      </c>
      <c r="L370" t="s">
        <v>36</v>
      </c>
      <c r="M370" s="1">
        <v>43435</v>
      </c>
      <c r="N370" s="2">
        <v>41788</v>
      </c>
      <c r="O370" s="2">
        <v>41788</v>
      </c>
      <c r="P370">
        <v>283</v>
      </c>
      <c r="Q370">
        <v>283</v>
      </c>
      <c r="R370">
        <v>6575</v>
      </c>
      <c r="S370" t="s">
        <v>43</v>
      </c>
      <c r="T370" t="b">
        <v>0</v>
      </c>
      <c r="V370">
        <v>1908.62</v>
      </c>
      <c r="Z370" t="b">
        <v>0</v>
      </c>
      <c r="AC370" t="b">
        <v>0</v>
      </c>
    </row>
    <row r="371" spans="1:29" x14ac:dyDescent="0.2">
      <c r="A371">
        <v>371957909</v>
      </c>
      <c r="B371">
        <v>371957909</v>
      </c>
      <c r="C371">
        <v>5000</v>
      </c>
      <c r="D371">
        <v>1753.88</v>
      </c>
      <c r="E371" s="3" t="s">
        <v>727</v>
      </c>
      <c r="F371">
        <v>49.83</v>
      </c>
      <c r="G371" t="s">
        <v>67</v>
      </c>
      <c r="H371" t="s">
        <v>30</v>
      </c>
      <c r="I371" t="s">
        <v>30</v>
      </c>
      <c r="J371">
        <v>9</v>
      </c>
      <c r="K371">
        <v>8</v>
      </c>
      <c r="L371" t="s">
        <v>47</v>
      </c>
      <c r="M371" s="1">
        <v>44409</v>
      </c>
      <c r="N371" s="2">
        <v>42232</v>
      </c>
      <c r="O371" s="2">
        <v>42232</v>
      </c>
      <c r="P371">
        <v>703</v>
      </c>
      <c r="Q371">
        <v>703</v>
      </c>
      <c r="R371">
        <v>4772</v>
      </c>
      <c r="S371" t="s">
        <v>32</v>
      </c>
      <c r="T371" t="b">
        <v>0</v>
      </c>
      <c r="V371">
        <v>3246.12</v>
      </c>
      <c r="Z371" t="b">
        <v>0</v>
      </c>
      <c r="AC371" t="b">
        <v>0</v>
      </c>
    </row>
    <row r="372" spans="1:29" x14ac:dyDescent="0.2">
      <c r="A372">
        <v>773863988</v>
      </c>
      <c r="B372">
        <v>773863988</v>
      </c>
      <c r="C372">
        <v>5000</v>
      </c>
      <c r="D372">
        <v>4943.63</v>
      </c>
      <c r="E372" s="3" t="s">
        <v>728</v>
      </c>
      <c r="F372">
        <v>2.48</v>
      </c>
      <c r="G372" t="s">
        <v>729</v>
      </c>
      <c r="H372" t="s">
        <v>30</v>
      </c>
      <c r="I372" t="s">
        <v>30</v>
      </c>
      <c r="J372">
        <v>9</v>
      </c>
      <c r="K372">
        <v>8</v>
      </c>
      <c r="L372" t="s">
        <v>31</v>
      </c>
      <c r="M372" s="1">
        <v>45778</v>
      </c>
      <c r="N372" s="2">
        <v>42002</v>
      </c>
      <c r="O372" s="2">
        <v>42391</v>
      </c>
      <c r="P372">
        <v>598</v>
      </c>
      <c r="Q372">
        <v>598</v>
      </c>
      <c r="R372">
        <v>66</v>
      </c>
      <c r="S372" t="s">
        <v>32</v>
      </c>
      <c r="T372" t="b">
        <v>0</v>
      </c>
      <c r="V372">
        <v>56.37</v>
      </c>
      <c r="Z372" t="b">
        <v>1</v>
      </c>
      <c r="AC372" t="b">
        <v>0</v>
      </c>
    </row>
    <row r="373" spans="1:29" x14ac:dyDescent="0.2">
      <c r="A373">
        <v>990764813</v>
      </c>
      <c r="B373">
        <v>990764813</v>
      </c>
      <c r="C373">
        <v>20000</v>
      </c>
      <c r="D373">
        <v>1742.92</v>
      </c>
      <c r="E373" s="3" t="s">
        <v>730</v>
      </c>
      <c r="F373">
        <v>18.59</v>
      </c>
      <c r="G373" t="s">
        <v>65</v>
      </c>
      <c r="H373" t="s">
        <v>30</v>
      </c>
      <c r="I373" t="s">
        <v>30</v>
      </c>
      <c r="J373">
        <v>2</v>
      </c>
      <c r="K373">
        <v>1</v>
      </c>
      <c r="L373" t="s">
        <v>38</v>
      </c>
      <c r="M373" s="1">
        <v>43922</v>
      </c>
      <c r="N373" s="2">
        <v>42014</v>
      </c>
      <c r="O373" s="2">
        <v>42486</v>
      </c>
      <c r="P373">
        <v>910</v>
      </c>
      <c r="Q373">
        <v>910</v>
      </c>
      <c r="R373">
        <v>4008</v>
      </c>
      <c r="S373" t="s">
        <v>32</v>
      </c>
      <c r="T373" t="b">
        <v>0</v>
      </c>
      <c r="V373">
        <v>18257.080000000002</v>
      </c>
      <c r="Z373" t="b">
        <v>1</v>
      </c>
      <c r="AC373" t="b">
        <v>0</v>
      </c>
    </row>
    <row r="374" spans="1:29" x14ac:dyDescent="0.2">
      <c r="A374">
        <v>967351481</v>
      </c>
      <c r="B374">
        <v>967351481</v>
      </c>
      <c r="C374">
        <v>20000</v>
      </c>
      <c r="D374">
        <v>20000</v>
      </c>
      <c r="E374" s="3" t="s">
        <v>731</v>
      </c>
      <c r="F374">
        <v>19.18</v>
      </c>
      <c r="G374" t="s">
        <v>45</v>
      </c>
      <c r="H374" t="s">
        <v>30</v>
      </c>
      <c r="I374" t="s">
        <v>30</v>
      </c>
      <c r="J374">
        <v>9</v>
      </c>
      <c r="K374">
        <v>1</v>
      </c>
      <c r="L374" t="s">
        <v>36</v>
      </c>
      <c r="M374" s="1">
        <v>46478</v>
      </c>
      <c r="N374" s="2">
        <v>40602</v>
      </c>
      <c r="O374" s="2">
        <v>40602</v>
      </c>
      <c r="P374">
        <v>437</v>
      </c>
      <c r="Q374">
        <v>437</v>
      </c>
      <c r="R374">
        <v>5632</v>
      </c>
      <c r="S374" t="s">
        <v>32</v>
      </c>
      <c r="T374" t="b">
        <v>0</v>
      </c>
      <c r="V374">
        <v>0</v>
      </c>
      <c r="Z374" t="b">
        <v>0</v>
      </c>
      <c r="AC374" t="b">
        <v>0</v>
      </c>
    </row>
    <row r="375" spans="1:29" x14ac:dyDescent="0.2">
      <c r="A375">
        <v>952906001</v>
      </c>
      <c r="B375">
        <v>952906001</v>
      </c>
      <c r="C375">
        <v>7500</v>
      </c>
      <c r="D375">
        <v>7245.13</v>
      </c>
      <c r="E375" s="3" t="s">
        <v>732</v>
      </c>
      <c r="F375">
        <v>46.62</v>
      </c>
      <c r="G375" t="s">
        <v>733</v>
      </c>
      <c r="H375" t="s">
        <v>30</v>
      </c>
      <c r="I375" t="s">
        <v>30</v>
      </c>
      <c r="J375">
        <v>5</v>
      </c>
      <c r="K375">
        <v>8</v>
      </c>
      <c r="L375" t="s">
        <v>100</v>
      </c>
      <c r="M375" s="1">
        <v>46419</v>
      </c>
      <c r="N375" s="2">
        <v>41867</v>
      </c>
      <c r="O375" s="2">
        <v>41867</v>
      </c>
      <c r="P375">
        <v>795</v>
      </c>
      <c r="Q375">
        <v>795</v>
      </c>
      <c r="R375">
        <v>5165</v>
      </c>
      <c r="S375" t="s">
        <v>32</v>
      </c>
      <c r="T375" t="b">
        <v>0</v>
      </c>
      <c r="V375">
        <v>254.87</v>
      </c>
      <c r="Z375" t="b">
        <v>0</v>
      </c>
      <c r="AC375" t="b">
        <v>0</v>
      </c>
    </row>
    <row r="376" spans="1:29" x14ac:dyDescent="0.2">
      <c r="A376">
        <v>379497421</v>
      </c>
      <c r="B376">
        <v>379497421</v>
      </c>
      <c r="C376">
        <v>5000</v>
      </c>
      <c r="D376">
        <v>1614.69</v>
      </c>
      <c r="E376" s="3" t="s">
        <v>734</v>
      </c>
      <c r="F376">
        <v>17.350000000000001</v>
      </c>
      <c r="G376" t="s">
        <v>132</v>
      </c>
      <c r="H376" t="s">
        <v>30</v>
      </c>
      <c r="I376" t="s">
        <v>30</v>
      </c>
      <c r="J376">
        <v>9</v>
      </c>
      <c r="K376">
        <v>1</v>
      </c>
      <c r="L376" t="s">
        <v>94</v>
      </c>
      <c r="M376" s="1">
        <v>46113</v>
      </c>
      <c r="N376" s="2">
        <v>40920</v>
      </c>
      <c r="O376" s="2">
        <v>42647</v>
      </c>
      <c r="P376">
        <v>215</v>
      </c>
      <c r="Q376">
        <v>215</v>
      </c>
      <c r="R376">
        <v>8620</v>
      </c>
      <c r="S376" t="s">
        <v>32</v>
      </c>
      <c r="T376" t="b">
        <v>0</v>
      </c>
      <c r="V376">
        <v>3385.31</v>
      </c>
      <c r="Z376" t="b">
        <v>0</v>
      </c>
      <c r="AC376" t="b">
        <v>0</v>
      </c>
    </row>
    <row r="377" spans="1:29" x14ac:dyDescent="0.2">
      <c r="A377">
        <v>613334658</v>
      </c>
      <c r="B377">
        <v>613334658</v>
      </c>
      <c r="C377">
        <v>500</v>
      </c>
      <c r="D377">
        <v>139.24</v>
      </c>
      <c r="E377" s="3" t="s">
        <v>735</v>
      </c>
      <c r="F377">
        <v>111.57</v>
      </c>
      <c r="G377" t="s">
        <v>736</v>
      </c>
      <c r="H377" t="s">
        <v>30</v>
      </c>
      <c r="I377" t="s">
        <v>30</v>
      </c>
      <c r="J377">
        <v>5</v>
      </c>
      <c r="K377">
        <v>8</v>
      </c>
      <c r="L377" t="s">
        <v>31</v>
      </c>
      <c r="M377" s="1">
        <v>43617</v>
      </c>
      <c r="N377" s="2">
        <v>41873</v>
      </c>
      <c r="O377" s="2">
        <v>41873</v>
      </c>
      <c r="P377">
        <v>371</v>
      </c>
      <c r="Q377">
        <v>371</v>
      </c>
      <c r="R377">
        <v>8863</v>
      </c>
      <c r="S377" t="s">
        <v>32</v>
      </c>
      <c r="T377" t="b">
        <v>0</v>
      </c>
      <c r="V377">
        <v>360.76</v>
      </c>
      <c r="Z377" t="b">
        <v>1</v>
      </c>
      <c r="AC377" t="b">
        <v>0</v>
      </c>
    </row>
    <row r="378" spans="1:29" x14ac:dyDescent="0.2">
      <c r="A378">
        <v>314506271</v>
      </c>
      <c r="B378">
        <v>314506271</v>
      </c>
      <c r="C378">
        <v>250</v>
      </c>
      <c r="D378">
        <v>-62.15</v>
      </c>
      <c r="E378" s="3" t="s">
        <v>737</v>
      </c>
      <c r="F378">
        <v>97.57</v>
      </c>
      <c r="G378" t="s">
        <v>738</v>
      </c>
      <c r="H378" t="s">
        <v>30</v>
      </c>
      <c r="I378" t="s">
        <v>30</v>
      </c>
      <c r="J378">
        <v>5</v>
      </c>
      <c r="K378">
        <v>1</v>
      </c>
      <c r="L378" t="s">
        <v>31</v>
      </c>
      <c r="M378" s="1">
        <v>47331</v>
      </c>
      <c r="N378" s="2">
        <v>42170</v>
      </c>
      <c r="O378" s="2">
        <v>42665</v>
      </c>
      <c r="P378">
        <v>815</v>
      </c>
      <c r="Q378">
        <v>815</v>
      </c>
      <c r="R378">
        <v>2640</v>
      </c>
      <c r="S378" t="s">
        <v>32</v>
      </c>
      <c r="T378" t="b">
        <v>0</v>
      </c>
      <c r="V378">
        <v>312.14999999999998</v>
      </c>
      <c r="Z378" t="b">
        <v>1</v>
      </c>
      <c r="AC378" t="b">
        <v>0</v>
      </c>
    </row>
    <row r="379" spans="1:29" x14ac:dyDescent="0.2">
      <c r="A379">
        <v>351025346</v>
      </c>
      <c r="B379">
        <v>351025346</v>
      </c>
      <c r="C379">
        <v>15000</v>
      </c>
      <c r="D379">
        <v>10561.02</v>
      </c>
      <c r="E379" s="3" t="s">
        <v>739</v>
      </c>
      <c r="F379">
        <v>23.65</v>
      </c>
      <c r="G379" t="s">
        <v>52</v>
      </c>
      <c r="H379" t="s">
        <v>30</v>
      </c>
      <c r="I379" t="s">
        <v>30</v>
      </c>
      <c r="J379">
        <v>9</v>
      </c>
      <c r="K379">
        <v>8</v>
      </c>
      <c r="L379" t="s">
        <v>36</v>
      </c>
      <c r="M379" s="1">
        <v>48153</v>
      </c>
      <c r="N379" s="2">
        <v>41689</v>
      </c>
      <c r="O379" s="2">
        <v>41689</v>
      </c>
      <c r="P379">
        <v>402</v>
      </c>
      <c r="Q379">
        <v>402</v>
      </c>
      <c r="R379">
        <v>252</v>
      </c>
      <c r="S379" t="s">
        <v>32</v>
      </c>
      <c r="T379" t="b">
        <v>0</v>
      </c>
      <c r="V379">
        <v>4438.9799999999996</v>
      </c>
      <c r="Z379" t="b">
        <v>0</v>
      </c>
      <c r="AC379" t="b">
        <v>0</v>
      </c>
    </row>
    <row r="380" spans="1:29" x14ac:dyDescent="0.2">
      <c r="A380">
        <v>594901853</v>
      </c>
      <c r="B380">
        <v>594901853</v>
      </c>
      <c r="C380">
        <v>7500</v>
      </c>
      <c r="D380">
        <v>3723.78</v>
      </c>
      <c r="E380" s="3" t="s">
        <v>740</v>
      </c>
      <c r="F380">
        <v>184.14</v>
      </c>
      <c r="G380" t="s">
        <v>53</v>
      </c>
      <c r="H380" t="s">
        <v>30</v>
      </c>
      <c r="I380" t="s">
        <v>30</v>
      </c>
      <c r="J380">
        <v>5</v>
      </c>
      <c r="K380">
        <v>1</v>
      </c>
      <c r="L380" t="s">
        <v>36</v>
      </c>
      <c r="M380" s="1">
        <v>44652</v>
      </c>
      <c r="N380" s="2">
        <v>42312</v>
      </c>
      <c r="O380" s="2">
        <v>42312</v>
      </c>
      <c r="P380">
        <v>235</v>
      </c>
      <c r="Q380">
        <v>235</v>
      </c>
      <c r="R380">
        <v>3182</v>
      </c>
      <c r="S380" t="s">
        <v>32</v>
      </c>
      <c r="T380" t="b">
        <v>0</v>
      </c>
      <c r="V380">
        <v>3776.22</v>
      </c>
      <c r="Z380" t="b">
        <v>0</v>
      </c>
      <c r="AC380" t="b">
        <v>0</v>
      </c>
    </row>
    <row r="381" spans="1:29" x14ac:dyDescent="0.2">
      <c r="A381">
        <v>175589494</v>
      </c>
      <c r="B381">
        <v>175589494</v>
      </c>
      <c r="C381">
        <v>20000</v>
      </c>
      <c r="D381">
        <v>10873.57</v>
      </c>
      <c r="E381" s="3" t="s">
        <v>741</v>
      </c>
      <c r="F381">
        <v>64.989999999999995</v>
      </c>
      <c r="G381" t="s">
        <v>68</v>
      </c>
      <c r="H381" t="s">
        <v>30</v>
      </c>
      <c r="I381" t="s">
        <v>30</v>
      </c>
      <c r="J381">
        <v>5</v>
      </c>
      <c r="K381">
        <v>1</v>
      </c>
      <c r="L381" t="s">
        <v>36</v>
      </c>
      <c r="M381" s="1">
        <v>43435</v>
      </c>
      <c r="N381" s="2">
        <v>41785</v>
      </c>
      <c r="O381" s="2">
        <v>41785</v>
      </c>
      <c r="P381">
        <v>977</v>
      </c>
      <c r="Q381">
        <v>977</v>
      </c>
      <c r="R381">
        <v>2457</v>
      </c>
      <c r="S381" t="s">
        <v>32</v>
      </c>
      <c r="T381" t="b">
        <v>0</v>
      </c>
      <c r="V381">
        <v>9126.43</v>
      </c>
      <c r="Z381" t="b">
        <v>0</v>
      </c>
      <c r="AC381" t="b">
        <v>0</v>
      </c>
    </row>
    <row r="382" spans="1:29" x14ac:dyDescent="0.2">
      <c r="A382">
        <v>588102118</v>
      </c>
      <c r="B382">
        <v>588102118</v>
      </c>
      <c r="C382">
        <v>15000</v>
      </c>
      <c r="D382">
        <v>5148.03</v>
      </c>
      <c r="E382" s="3" t="s">
        <v>742</v>
      </c>
      <c r="F382">
        <v>203.36</v>
      </c>
      <c r="G382" t="s">
        <v>64</v>
      </c>
      <c r="H382" t="s">
        <v>30</v>
      </c>
      <c r="I382" t="s">
        <v>30</v>
      </c>
      <c r="J382">
        <v>5</v>
      </c>
      <c r="K382">
        <v>1</v>
      </c>
      <c r="L382" t="s">
        <v>36</v>
      </c>
      <c r="M382" s="1">
        <v>45809</v>
      </c>
      <c r="N382" s="2">
        <v>41890</v>
      </c>
      <c r="O382" s="2">
        <v>41890</v>
      </c>
      <c r="P382">
        <v>623</v>
      </c>
      <c r="Q382">
        <v>623</v>
      </c>
      <c r="R382">
        <v>5106</v>
      </c>
      <c r="S382" t="s">
        <v>32</v>
      </c>
      <c r="T382" t="b">
        <v>0</v>
      </c>
      <c r="V382">
        <v>9851.9699999999993</v>
      </c>
      <c r="Z382" t="b">
        <v>0</v>
      </c>
      <c r="AC382" t="b">
        <v>0</v>
      </c>
    </row>
    <row r="383" spans="1:29" x14ac:dyDescent="0.2">
      <c r="A383">
        <v>553861440</v>
      </c>
      <c r="B383">
        <v>553861440</v>
      </c>
      <c r="C383">
        <v>15000</v>
      </c>
      <c r="D383">
        <v>10972.47</v>
      </c>
      <c r="E383" s="3" t="s">
        <v>743</v>
      </c>
      <c r="F383">
        <v>99.03</v>
      </c>
      <c r="G383" t="s">
        <v>80</v>
      </c>
      <c r="H383" t="s">
        <v>30</v>
      </c>
      <c r="I383" t="s">
        <v>30</v>
      </c>
      <c r="J383">
        <v>9</v>
      </c>
      <c r="K383">
        <v>8</v>
      </c>
      <c r="L383" t="s">
        <v>50</v>
      </c>
      <c r="M383" s="1">
        <v>44044</v>
      </c>
      <c r="N383" s="2">
        <v>41647</v>
      </c>
      <c r="O383" s="2">
        <v>41647</v>
      </c>
      <c r="P383">
        <v>298</v>
      </c>
      <c r="Q383">
        <v>298</v>
      </c>
      <c r="R383">
        <v>520</v>
      </c>
      <c r="S383" t="s">
        <v>32</v>
      </c>
      <c r="T383" t="b">
        <v>1</v>
      </c>
      <c r="V383">
        <v>4027.53</v>
      </c>
      <c r="Z383" t="b">
        <v>1</v>
      </c>
      <c r="AC383" t="b">
        <v>0</v>
      </c>
    </row>
    <row r="384" spans="1:29" x14ac:dyDescent="0.2">
      <c r="A384">
        <v>537666122</v>
      </c>
      <c r="B384">
        <v>537666122</v>
      </c>
      <c r="C384">
        <v>10000</v>
      </c>
      <c r="D384">
        <v>7585.47</v>
      </c>
      <c r="E384" s="3" t="s">
        <v>744</v>
      </c>
      <c r="F384">
        <v>212.1</v>
      </c>
      <c r="G384" t="s">
        <v>104</v>
      </c>
      <c r="H384" t="s">
        <v>30</v>
      </c>
      <c r="I384" t="s">
        <v>30</v>
      </c>
      <c r="J384">
        <v>5</v>
      </c>
      <c r="K384">
        <v>1</v>
      </c>
      <c r="L384" t="s">
        <v>31</v>
      </c>
      <c r="M384" s="1">
        <v>46508</v>
      </c>
      <c r="N384" s="2">
        <v>42183</v>
      </c>
      <c r="O384" s="2">
        <v>42183</v>
      </c>
      <c r="P384">
        <v>510</v>
      </c>
      <c r="Q384">
        <v>510</v>
      </c>
      <c r="R384">
        <v>8325</v>
      </c>
      <c r="S384" t="s">
        <v>32</v>
      </c>
      <c r="T384" t="b">
        <v>0</v>
      </c>
      <c r="V384">
        <v>2414.5300000000002</v>
      </c>
      <c r="Z384" t="b">
        <v>1</v>
      </c>
      <c r="AC384" t="b">
        <v>0</v>
      </c>
    </row>
    <row r="385" spans="1:29" x14ac:dyDescent="0.2">
      <c r="A385">
        <v>622176268</v>
      </c>
      <c r="B385">
        <v>622176268</v>
      </c>
      <c r="C385">
        <v>20000</v>
      </c>
      <c r="D385">
        <v>11729.28</v>
      </c>
      <c r="E385" s="3" t="s">
        <v>745</v>
      </c>
      <c r="F385">
        <v>101.23</v>
      </c>
      <c r="G385" t="s">
        <v>143</v>
      </c>
      <c r="H385" t="s">
        <v>30</v>
      </c>
      <c r="I385" t="s">
        <v>30</v>
      </c>
      <c r="J385">
        <v>9</v>
      </c>
      <c r="K385">
        <v>1</v>
      </c>
      <c r="L385" t="s">
        <v>38</v>
      </c>
      <c r="M385" s="1">
        <v>47150</v>
      </c>
      <c r="N385" s="2">
        <v>40983</v>
      </c>
      <c r="O385" s="2">
        <v>40983</v>
      </c>
      <c r="P385">
        <v>579</v>
      </c>
      <c r="Q385">
        <v>579</v>
      </c>
      <c r="R385">
        <v>6008</v>
      </c>
      <c r="S385" t="s">
        <v>32</v>
      </c>
      <c r="T385" t="b">
        <v>0</v>
      </c>
      <c r="V385">
        <v>8270.7199999999993</v>
      </c>
      <c r="Z385" t="b">
        <v>1</v>
      </c>
      <c r="AC385" t="b">
        <v>0</v>
      </c>
    </row>
    <row r="386" spans="1:29" x14ac:dyDescent="0.2">
      <c r="A386">
        <v>973681430</v>
      </c>
      <c r="B386">
        <v>973681430</v>
      </c>
      <c r="C386">
        <v>7500</v>
      </c>
      <c r="D386">
        <v>2053.09</v>
      </c>
      <c r="E386" s="3" t="s">
        <v>746</v>
      </c>
      <c r="F386">
        <v>30.52</v>
      </c>
      <c r="G386" t="s">
        <v>57</v>
      </c>
      <c r="H386" t="s">
        <v>30</v>
      </c>
      <c r="I386" t="s">
        <v>30</v>
      </c>
      <c r="J386">
        <v>2</v>
      </c>
      <c r="K386">
        <v>8</v>
      </c>
      <c r="L386" t="s">
        <v>42</v>
      </c>
      <c r="M386" s="1">
        <v>45689</v>
      </c>
      <c r="N386" s="2">
        <v>41416</v>
      </c>
      <c r="O386" s="2">
        <v>42414</v>
      </c>
      <c r="P386">
        <v>536</v>
      </c>
      <c r="Q386">
        <v>536</v>
      </c>
      <c r="R386">
        <v>5323</v>
      </c>
      <c r="S386" t="s">
        <v>32</v>
      </c>
      <c r="T386" t="b">
        <v>1</v>
      </c>
      <c r="V386">
        <v>5446.91</v>
      </c>
      <c r="Z386" t="b">
        <v>0</v>
      </c>
      <c r="AC386" t="b">
        <v>0</v>
      </c>
    </row>
    <row r="387" spans="1:29" x14ac:dyDescent="0.2">
      <c r="A387">
        <v>721813627</v>
      </c>
      <c r="B387">
        <v>721813627</v>
      </c>
      <c r="C387">
        <v>15000</v>
      </c>
      <c r="D387">
        <v>15000</v>
      </c>
      <c r="E387" s="3" t="s">
        <v>747</v>
      </c>
      <c r="F387">
        <v>27.28</v>
      </c>
      <c r="G387" t="s">
        <v>120</v>
      </c>
      <c r="H387" t="s">
        <v>30</v>
      </c>
      <c r="I387" t="s">
        <v>30</v>
      </c>
      <c r="J387">
        <v>80</v>
      </c>
      <c r="K387">
        <v>8</v>
      </c>
      <c r="L387" t="s">
        <v>63</v>
      </c>
      <c r="M387" s="1">
        <v>43282</v>
      </c>
      <c r="N387" s="2">
        <v>41956</v>
      </c>
      <c r="O387" s="2">
        <v>41956</v>
      </c>
      <c r="P387">
        <v>583</v>
      </c>
      <c r="Q387">
        <v>583</v>
      </c>
      <c r="R387">
        <v>5036</v>
      </c>
      <c r="S387" t="s">
        <v>32</v>
      </c>
      <c r="T387" t="b">
        <v>0</v>
      </c>
      <c r="V387">
        <v>0</v>
      </c>
      <c r="Z387" t="b">
        <v>0</v>
      </c>
      <c r="AC387" t="b">
        <v>0</v>
      </c>
    </row>
    <row r="388" spans="1:29" x14ac:dyDescent="0.2">
      <c r="A388">
        <v>918205645</v>
      </c>
      <c r="B388">
        <v>918205645</v>
      </c>
      <c r="C388">
        <v>500</v>
      </c>
      <c r="D388">
        <v>35.21</v>
      </c>
      <c r="E388" s="3" t="s">
        <v>748</v>
      </c>
      <c r="F388">
        <v>667.13</v>
      </c>
      <c r="G388" t="s">
        <v>749</v>
      </c>
      <c r="H388" t="s">
        <v>30</v>
      </c>
      <c r="I388" t="s">
        <v>30</v>
      </c>
      <c r="J388">
        <v>5</v>
      </c>
      <c r="K388">
        <v>1</v>
      </c>
      <c r="L388" t="s">
        <v>31</v>
      </c>
      <c r="M388" s="1">
        <v>45292</v>
      </c>
      <c r="N388" s="2">
        <v>41569</v>
      </c>
      <c r="O388" s="2">
        <v>41569</v>
      </c>
      <c r="P388">
        <v>978</v>
      </c>
      <c r="Q388">
        <v>978</v>
      </c>
      <c r="R388">
        <v>2777</v>
      </c>
      <c r="S388" t="s">
        <v>32</v>
      </c>
      <c r="T388" t="b">
        <v>0</v>
      </c>
      <c r="V388">
        <v>464.79</v>
      </c>
      <c r="Z388" t="b">
        <v>1</v>
      </c>
      <c r="AC388" t="b">
        <v>0</v>
      </c>
    </row>
    <row r="389" spans="1:29" x14ac:dyDescent="0.2">
      <c r="A389">
        <v>355338810</v>
      </c>
      <c r="B389">
        <v>355338810</v>
      </c>
      <c r="C389">
        <v>50000</v>
      </c>
      <c r="D389">
        <v>20035.650000000001</v>
      </c>
      <c r="E389" s="3" t="s">
        <v>750</v>
      </c>
      <c r="F389">
        <v>69.53</v>
      </c>
      <c r="G389" t="s">
        <v>751</v>
      </c>
      <c r="H389" t="s">
        <v>30</v>
      </c>
      <c r="I389" t="s">
        <v>30</v>
      </c>
      <c r="J389">
        <v>9</v>
      </c>
      <c r="K389">
        <v>8</v>
      </c>
      <c r="L389" t="s">
        <v>31</v>
      </c>
      <c r="M389" s="1">
        <v>47270</v>
      </c>
      <c r="N389" s="2">
        <v>39833</v>
      </c>
      <c r="O389" s="2">
        <v>39833</v>
      </c>
      <c r="P389">
        <v>146</v>
      </c>
      <c r="Q389">
        <v>146</v>
      </c>
      <c r="R389">
        <v>2608</v>
      </c>
      <c r="S389" t="s">
        <v>32</v>
      </c>
      <c r="T389" t="b">
        <v>0</v>
      </c>
      <c r="V389">
        <v>29964.35</v>
      </c>
      <c r="Z389" t="b">
        <v>1</v>
      </c>
      <c r="AC389" t="b">
        <v>0</v>
      </c>
    </row>
    <row r="390" spans="1:29" x14ac:dyDescent="0.2">
      <c r="A390">
        <v>639605335</v>
      </c>
      <c r="B390">
        <v>639605335</v>
      </c>
      <c r="C390">
        <v>20000</v>
      </c>
      <c r="D390">
        <v>15971.29</v>
      </c>
      <c r="E390" s="3" t="s">
        <v>752</v>
      </c>
      <c r="F390">
        <v>42.08</v>
      </c>
      <c r="G390" t="s">
        <v>39</v>
      </c>
      <c r="H390" t="s">
        <v>30</v>
      </c>
      <c r="I390" t="s">
        <v>30</v>
      </c>
      <c r="K390">
        <v>1</v>
      </c>
      <c r="L390" t="s">
        <v>40</v>
      </c>
      <c r="M390" s="1">
        <v>46082</v>
      </c>
      <c r="N390" s="2">
        <v>41656</v>
      </c>
      <c r="O390" s="2">
        <v>41656</v>
      </c>
      <c r="P390">
        <v>894</v>
      </c>
      <c r="Q390">
        <v>894</v>
      </c>
      <c r="R390">
        <v>1298</v>
      </c>
      <c r="S390" t="s">
        <v>32</v>
      </c>
      <c r="T390" t="b">
        <v>0</v>
      </c>
      <c r="V390">
        <v>4028.71</v>
      </c>
      <c r="Z390" t="b">
        <v>0</v>
      </c>
      <c r="AC390" t="b">
        <v>0</v>
      </c>
    </row>
    <row r="391" spans="1:29" x14ac:dyDescent="0.2">
      <c r="A391">
        <v>573754252</v>
      </c>
      <c r="B391">
        <v>573754252</v>
      </c>
      <c r="C391">
        <v>15000</v>
      </c>
      <c r="D391">
        <v>3440.11</v>
      </c>
      <c r="E391" s="3" t="s">
        <v>753</v>
      </c>
      <c r="F391">
        <v>94.95</v>
      </c>
      <c r="G391" t="s">
        <v>90</v>
      </c>
      <c r="H391" t="s">
        <v>30</v>
      </c>
      <c r="I391" t="s">
        <v>30</v>
      </c>
      <c r="J391">
        <v>9</v>
      </c>
      <c r="K391">
        <v>1</v>
      </c>
      <c r="L391" t="s">
        <v>36</v>
      </c>
      <c r="M391" s="1">
        <v>44713</v>
      </c>
      <c r="N391" s="2">
        <v>41924</v>
      </c>
      <c r="O391" s="2">
        <v>42519</v>
      </c>
      <c r="P391">
        <v>332</v>
      </c>
      <c r="Q391">
        <v>332</v>
      </c>
      <c r="R391">
        <v>8352</v>
      </c>
      <c r="S391" t="s">
        <v>32</v>
      </c>
      <c r="T391" t="b">
        <v>1</v>
      </c>
      <c r="V391">
        <v>11559.89</v>
      </c>
      <c r="Z391" t="b">
        <v>0</v>
      </c>
      <c r="AC391" t="b">
        <v>0</v>
      </c>
    </row>
    <row r="392" spans="1:29" x14ac:dyDescent="0.2">
      <c r="A392">
        <v>251837688</v>
      </c>
      <c r="B392">
        <v>251837688</v>
      </c>
      <c r="C392">
        <v>10000</v>
      </c>
      <c r="D392">
        <v>8510.2199999999993</v>
      </c>
      <c r="E392" s="3" t="s">
        <v>754</v>
      </c>
      <c r="F392">
        <v>56.16</v>
      </c>
      <c r="G392" t="s">
        <v>65</v>
      </c>
      <c r="H392" t="s">
        <v>30</v>
      </c>
      <c r="I392" t="s">
        <v>30</v>
      </c>
      <c r="J392">
        <v>5</v>
      </c>
      <c r="K392">
        <v>8</v>
      </c>
      <c r="L392" t="s">
        <v>38</v>
      </c>
      <c r="M392" s="1">
        <v>44197</v>
      </c>
      <c r="N392" s="2">
        <v>42212</v>
      </c>
      <c r="O392" s="2">
        <v>42663</v>
      </c>
      <c r="P392">
        <v>246</v>
      </c>
      <c r="Q392">
        <v>246</v>
      </c>
      <c r="R392">
        <v>2329</v>
      </c>
      <c r="S392" t="s">
        <v>32</v>
      </c>
      <c r="T392" t="b">
        <v>0</v>
      </c>
      <c r="V392">
        <v>1489.78</v>
      </c>
      <c r="Z392" t="b">
        <v>1</v>
      </c>
      <c r="AC392" t="b">
        <v>0</v>
      </c>
    </row>
    <row r="393" spans="1:29" x14ac:dyDescent="0.2">
      <c r="A393">
        <v>394349187</v>
      </c>
      <c r="B393">
        <v>394349187</v>
      </c>
      <c r="C393">
        <v>2500</v>
      </c>
      <c r="D393">
        <v>523.29</v>
      </c>
      <c r="E393" s="3" t="s">
        <v>755</v>
      </c>
      <c r="F393">
        <v>111.91</v>
      </c>
      <c r="G393" t="s">
        <v>168</v>
      </c>
      <c r="H393" t="s">
        <v>30</v>
      </c>
      <c r="I393" t="s">
        <v>30</v>
      </c>
      <c r="J393">
        <v>2</v>
      </c>
      <c r="K393">
        <v>1</v>
      </c>
      <c r="L393" t="s">
        <v>47</v>
      </c>
      <c r="M393" s="1">
        <v>48183</v>
      </c>
      <c r="N393" s="2">
        <v>41596</v>
      </c>
      <c r="O393" s="2">
        <v>41596</v>
      </c>
      <c r="P393">
        <v>381</v>
      </c>
      <c r="Q393">
        <v>381</v>
      </c>
      <c r="R393">
        <v>8880</v>
      </c>
      <c r="S393" t="s">
        <v>32</v>
      </c>
      <c r="T393" t="b">
        <v>0</v>
      </c>
      <c r="V393">
        <v>1976.71</v>
      </c>
      <c r="Z393" t="b">
        <v>1</v>
      </c>
      <c r="AC393" t="b">
        <v>0</v>
      </c>
    </row>
    <row r="394" spans="1:29" x14ac:dyDescent="0.2">
      <c r="A394">
        <v>743751772</v>
      </c>
      <c r="B394">
        <v>743751772</v>
      </c>
      <c r="C394">
        <v>2500</v>
      </c>
      <c r="D394">
        <v>1726.54</v>
      </c>
      <c r="E394" s="3" t="s">
        <v>756</v>
      </c>
      <c r="F394">
        <v>13.47</v>
      </c>
      <c r="G394" t="s">
        <v>93</v>
      </c>
      <c r="H394" t="s">
        <v>30</v>
      </c>
      <c r="I394" t="s">
        <v>30</v>
      </c>
      <c r="J394">
        <v>2</v>
      </c>
      <c r="K394">
        <v>1</v>
      </c>
      <c r="L394" t="s">
        <v>94</v>
      </c>
      <c r="M394" s="1">
        <v>44593</v>
      </c>
      <c r="N394" s="2">
        <v>41560</v>
      </c>
      <c r="O394" s="2">
        <v>41560</v>
      </c>
      <c r="P394">
        <v>327</v>
      </c>
      <c r="Q394">
        <v>327</v>
      </c>
      <c r="R394">
        <v>6541</v>
      </c>
      <c r="S394" t="s">
        <v>32</v>
      </c>
      <c r="T394" t="b">
        <v>0</v>
      </c>
      <c r="V394">
        <v>773.46</v>
      </c>
      <c r="Z394" t="b">
        <v>0</v>
      </c>
      <c r="AC394" t="b">
        <v>0</v>
      </c>
    </row>
    <row r="395" spans="1:29" x14ac:dyDescent="0.2">
      <c r="A395">
        <v>697813892</v>
      </c>
      <c r="B395">
        <v>697813892</v>
      </c>
      <c r="C395">
        <v>15000</v>
      </c>
      <c r="D395">
        <v>14827.52</v>
      </c>
      <c r="E395" s="3" t="s">
        <v>757</v>
      </c>
      <c r="F395">
        <v>172.48</v>
      </c>
      <c r="G395" t="s">
        <v>52</v>
      </c>
      <c r="H395" t="s">
        <v>30</v>
      </c>
      <c r="I395" t="s">
        <v>30</v>
      </c>
      <c r="J395">
        <v>5</v>
      </c>
      <c r="K395">
        <v>1</v>
      </c>
      <c r="L395" t="s">
        <v>36</v>
      </c>
      <c r="M395" s="1">
        <v>44805</v>
      </c>
      <c r="N395" s="2">
        <v>41861</v>
      </c>
      <c r="O395" s="2">
        <v>41861</v>
      </c>
      <c r="P395">
        <v>415</v>
      </c>
      <c r="Q395">
        <v>415</v>
      </c>
      <c r="R395">
        <v>9507</v>
      </c>
      <c r="S395" t="s">
        <v>32</v>
      </c>
      <c r="T395" t="b">
        <v>0</v>
      </c>
      <c r="V395">
        <v>172.48</v>
      </c>
      <c r="Z395" t="b">
        <v>0</v>
      </c>
      <c r="AC395" t="b">
        <v>0</v>
      </c>
    </row>
    <row r="396" spans="1:29" x14ac:dyDescent="0.2">
      <c r="A396">
        <v>226896970</v>
      </c>
      <c r="B396">
        <v>226896970</v>
      </c>
      <c r="C396">
        <v>50000</v>
      </c>
      <c r="D396">
        <v>35141.64</v>
      </c>
      <c r="E396" s="3" t="s">
        <v>758</v>
      </c>
      <c r="F396">
        <v>137.55000000000001</v>
      </c>
      <c r="G396" t="s">
        <v>85</v>
      </c>
      <c r="H396" t="s">
        <v>30</v>
      </c>
      <c r="I396" t="s">
        <v>30</v>
      </c>
      <c r="J396">
        <v>2</v>
      </c>
      <c r="K396">
        <v>1</v>
      </c>
      <c r="L396" t="s">
        <v>38</v>
      </c>
      <c r="M396" s="1">
        <v>47270</v>
      </c>
      <c r="N396" s="2">
        <v>41784</v>
      </c>
      <c r="O396" s="2">
        <v>41784</v>
      </c>
      <c r="P396">
        <v>874</v>
      </c>
      <c r="Q396">
        <v>874</v>
      </c>
      <c r="R396">
        <v>3165</v>
      </c>
      <c r="S396" t="s">
        <v>32</v>
      </c>
      <c r="T396" t="b">
        <v>0</v>
      </c>
      <c r="V396">
        <v>14858.36</v>
      </c>
      <c r="Z396" t="b">
        <v>1</v>
      </c>
      <c r="AC396" t="b">
        <v>0</v>
      </c>
    </row>
    <row r="397" spans="1:29" x14ac:dyDescent="0.2">
      <c r="A397">
        <v>898216887</v>
      </c>
      <c r="B397">
        <v>898216887</v>
      </c>
      <c r="C397">
        <v>5000</v>
      </c>
      <c r="D397">
        <v>4406.1400000000003</v>
      </c>
      <c r="E397" s="3" t="s">
        <v>759</v>
      </c>
      <c r="F397">
        <v>109.72</v>
      </c>
      <c r="G397" t="s">
        <v>59</v>
      </c>
      <c r="H397" t="s">
        <v>30</v>
      </c>
      <c r="I397" t="s">
        <v>30</v>
      </c>
      <c r="J397">
        <v>9</v>
      </c>
      <c r="K397">
        <v>1</v>
      </c>
      <c r="L397" t="s">
        <v>47</v>
      </c>
      <c r="M397" s="1">
        <v>46235</v>
      </c>
      <c r="N397" s="2">
        <v>41807</v>
      </c>
      <c r="O397" s="2">
        <v>41807</v>
      </c>
      <c r="P397">
        <v>284</v>
      </c>
      <c r="Q397">
        <v>284</v>
      </c>
      <c r="R397">
        <v>6710</v>
      </c>
      <c r="S397" t="s">
        <v>32</v>
      </c>
      <c r="T397" t="b">
        <v>0</v>
      </c>
      <c r="V397">
        <v>593.86</v>
      </c>
      <c r="Z397" t="b">
        <v>1</v>
      </c>
      <c r="AC397" t="b">
        <v>1</v>
      </c>
    </row>
    <row r="398" spans="1:29" x14ac:dyDescent="0.2">
      <c r="A398">
        <v>310442064</v>
      </c>
      <c r="B398">
        <v>310442064</v>
      </c>
      <c r="C398">
        <v>20000</v>
      </c>
      <c r="D398">
        <v>6762.71</v>
      </c>
      <c r="E398" s="3" t="s">
        <v>760</v>
      </c>
      <c r="F398">
        <v>288.64</v>
      </c>
      <c r="G398" t="s">
        <v>761</v>
      </c>
      <c r="H398" t="s">
        <v>30</v>
      </c>
      <c r="I398" t="s">
        <v>30</v>
      </c>
      <c r="J398">
        <v>5</v>
      </c>
      <c r="K398">
        <v>1</v>
      </c>
      <c r="L398" t="s">
        <v>47</v>
      </c>
      <c r="M398" s="1">
        <v>45992</v>
      </c>
      <c r="N398" s="2">
        <v>41573</v>
      </c>
      <c r="O398" s="2">
        <v>42539</v>
      </c>
      <c r="P398">
        <v>649</v>
      </c>
      <c r="Q398">
        <v>649</v>
      </c>
      <c r="R398">
        <v>125</v>
      </c>
      <c r="S398" t="s">
        <v>32</v>
      </c>
      <c r="T398" t="b">
        <v>0</v>
      </c>
      <c r="V398">
        <v>13237.29</v>
      </c>
      <c r="Z398" t="b">
        <v>1</v>
      </c>
      <c r="AC398" t="b">
        <v>0</v>
      </c>
    </row>
    <row r="399" spans="1:29" x14ac:dyDescent="0.2">
      <c r="A399">
        <v>626521203</v>
      </c>
      <c r="B399">
        <v>626521203</v>
      </c>
      <c r="C399">
        <v>7500</v>
      </c>
      <c r="D399">
        <v>828.51</v>
      </c>
      <c r="E399" s="3" t="s">
        <v>762</v>
      </c>
      <c r="F399">
        <v>59.88</v>
      </c>
      <c r="G399" t="s">
        <v>45</v>
      </c>
      <c r="H399" t="s">
        <v>30</v>
      </c>
      <c r="I399" t="s">
        <v>30</v>
      </c>
      <c r="J399">
        <v>5</v>
      </c>
      <c r="K399">
        <v>8</v>
      </c>
      <c r="L399" t="s">
        <v>36</v>
      </c>
      <c r="M399" s="1">
        <v>48000</v>
      </c>
      <c r="N399" s="2">
        <v>40503</v>
      </c>
      <c r="O399" s="2">
        <v>42489</v>
      </c>
      <c r="P399">
        <v>792</v>
      </c>
      <c r="Q399">
        <v>792</v>
      </c>
      <c r="R399">
        <v>8698</v>
      </c>
      <c r="S399" t="s">
        <v>32</v>
      </c>
      <c r="T399" t="b">
        <v>0</v>
      </c>
      <c r="V399">
        <v>6671.49</v>
      </c>
      <c r="Z399" t="b">
        <v>0</v>
      </c>
      <c r="AC399" t="b">
        <v>0</v>
      </c>
    </row>
    <row r="400" spans="1:29" x14ac:dyDescent="0.2">
      <c r="A400">
        <v>843697122</v>
      </c>
      <c r="B400">
        <v>843697122</v>
      </c>
      <c r="C400">
        <v>10000</v>
      </c>
      <c r="D400">
        <v>2851.1</v>
      </c>
      <c r="E400" s="3" t="s">
        <v>763</v>
      </c>
      <c r="F400">
        <v>3.38</v>
      </c>
      <c r="G400" t="s">
        <v>45</v>
      </c>
      <c r="H400" t="s">
        <v>30</v>
      </c>
      <c r="I400" t="s">
        <v>30</v>
      </c>
      <c r="J400">
        <v>2</v>
      </c>
      <c r="K400">
        <v>8</v>
      </c>
      <c r="L400" t="s">
        <v>36</v>
      </c>
      <c r="M400" s="1">
        <v>44531</v>
      </c>
      <c r="N400" s="2">
        <v>42077</v>
      </c>
      <c r="O400" s="2">
        <v>42077</v>
      </c>
      <c r="P400">
        <v>160</v>
      </c>
      <c r="Q400">
        <v>160</v>
      </c>
      <c r="R400">
        <v>7228</v>
      </c>
      <c r="S400" t="s">
        <v>32</v>
      </c>
      <c r="T400" t="b">
        <v>0</v>
      </c>
      <c r="V400">
        <v>7148.9</v>
      </c>
      <c r="Z400" t="b">
        <v>0</v>
      </c>
      <c r="AC400" t="b">
        <v>0</v>
      </c>
    </row>
    <row r="401" spans="1:29" x14ac:dyDescent="0.2">
      <c r="A401">
        <v>369628459</v>
      </c>
      <c r="B401">
        <v>369628459</v>
      </c>
      <c r="C401">
        <v>50000</v>
      </c>
      <c r="D401">
        <v>49742.43</v>
      </c>
      <c r="E401" s="3" t="s">
        <v>764</v>
      </c>
      <c r="F401">
        <v>119.99</v>
      </c>
      <c r="G401" t="s">
        <v>90</v>
      </c>
      <c r="H401" t="s">
        <v>30</v>
      </c>
      <c r="I401" t="s">
        <v>30</v>
      </c>
      <c r="J401">
        <v>2</v>
      </c>
      <c r="K401">
        <v>8</v>
      </c>
      <c r="L401" t="s">
        <v>36</v>
      </c>
      <c r="M401" s="1">
        <v>44256</v>
      </c>
      <c r="N401" s="2">
        <v>38202</v>
      </c>
      <c r="O401" s="2">
        <v>38202</v>
      </c>
      <c r="P401">
        <v>527</v>
      </c>
      <c r="Q401">
        <v>527</v>
      </c>
      <c r="R401">
        <v>1557</v>
      </c>
      <c r="S401" t="s">
        <v>32</v>
      </c>
      <c r="T401" t="b">
        <v>0</v>
      </c>
      <c r="V401">
        <v>257.57</v>
      </c>
      <c r="Z401" t="b">
        <v>0</v>
      </c>
      <c r="AC401" t="b">
        <v>0</v>
      </c>
    </row>
    <row r="402" spans="1:29" x14ac:dyDescent="0.2">
      <c r="A402">
        <v>239875038</v>
      </c>
      <c r="B402">
        <v>239875038</v>
      </c>
      <c r="C402">
        <v>7500</v>
      </c>
      <c r="D402">
        <v>717.34</v>
      </c>
      <c r="E402" s="3" t="s">
        <v>765</v>
      </c>
      <c r="F402">
        <v>57</v>
      </c>
      <c r="G402" t="s">
        <v>766</v>
      </c>
      <c r="H402" t="s">
        <v>30</v>
      </c>
      <c r="I402" t="s">
        <v>30</v>
      </c>
      <c r="J402">
        <v>5</v>
      </c>
      <c r="K402">
        <v>1</v>
      </c>
      <c r="L402" t="s">
        <v>71</v>
      </c>
      <c r="M402" s="1">
        <v>47757</v>
      </c>
      <c r="N402" s="2">
        <v>42075</v>
      </c>
      <c r="O402" s="2">
        <v>42508</v>
      </c>
      <c r="P402">
        <v>383</v>
      </c>
      <c r="Q402">
        <v>383</v>
      </c>
      <c r="R402">
        <v>8212</v>
      </c>
      <c r="S402" t="s">
        <v>32</v>
      </c>
      <c r="T402" t="b">
        <v>0</v>
      </c>
      <c r="V402">
        <v>6782.66</v>
      </c>
      <c r="Z402" t="b">
        <v>1</v>
      </c>
      <c r="AC402" t="b">
        <v>0</v>
      </c>
    </row>
    <row r="403" spans="1:29" x14ac:dyDescent="0.2">
      <c r="A403">
        <v>843697122</v>
      </c>
      <c r="B403">
        <v>843697122</v>
      </c>
      <c r="C403">
        <v>10000</v>
      </c>
      <c r="D403">
        <v>3601.27</v>
      </c>
      <c r="E403" s="3" t="s">
        <v>767</v>
      </c>
      <c r="F403">
        <v>40.159999999999997</v>
      </c>
      <c r="G403" t="s">
        <v>106</v>
      </c>
      <c r="H403" t="s">
        <v>30</v>
      </c>
      <c r="I403" t="s">
        <v>30</v>
      </c>
      <c r="J403">
        <v>5</v>
      </c>
      <c r="K403">
        <v>1</v>
      </c>
      <c r="L403" t="s">
        <v>36</v>
      </c>
      <c r="M403" s="1">
        <v>46266</v>
      </c>
      <c r="N403" s="2">
        <v>42077</v>
      </c>
      <c r="O403" s="2">
        <v>42077</v>
      </c>
      <c r="P403">
        <v>160</v>
      </c>
      <c r="Q403">
        <v>160</v>
      </c>
      <c r="R403">
        <v>7228</v>
      </c>
      <c r="S403" t="s">
        <v>32</v>
      </c>
      <c r="T403" t="b">
        <v>0</v>
      </c>
      <c r="V403">
        <v>6398.73</v>
      </c>
      <c r="Z403" t="b">
        <v>0</v>
      </c>
      <c r="AC403" t="b">
        <v>0</v>
      </c>
    </row>
    <row r="404" spans="1:29" x14ac:dyDescent="0.2">
      <c r="A404">
        <v>243374440</v>
      </c>
      <c r="B404">
        <v>243374440</v>
      </c>
      <c r="C404">
        <v>15000</v>
      </c>
      <c r="D404">
        <v>13722.99</v>
      </c>
      <c r="E404" s="3" t="s">
        <v>768</v>
      </c>
      <c r="F404">
        <v>299.05</v>
      </c>
      <c r="G404" t="s">
        <v>769</v>
      </c>
      <c r="H404" t="s">
        <v>30</v>
      </c>
      <c r="I404" t="s">
        <v>30</v>
      </c>
      <c r="J404">
        <v>2</v>
      </c>
      <c r="K404">
        <v>1</v>
      </c>
      <c r="L404" t="s">
        <v>31</v>
      </c>
      <c r="M404" s="1">
        <v>45292</v>
      </c>
      <c r="N404" s="2">
        <v>41948</v>
      </c>
      <c r="O404" s="2">
        <v>41948</v>
      </c>
      <c r="P404">
        <v>912</v>
      </c>
      <c r="Q404">
        <v>912</v>
      </c>
      <c r="R404">
        <v>1092</v>
      </c>
      <c r="S404" t="s">
        <v>32</v>
      </c>
      <c r="T404" t="b">
        <v>0</v>
      </c>
      <c r="V404">
        <v>1277.01</v>
      </c>
      <c r="Z404" t="b">
        <v>1</v>
      </c>
      <c r="AC404" t="b">
        <v>0</v>
      </c>
    </row>
    <row r="405" spans="1:29" x14ac:dyDescent="0.2">
      <c r="A405">
        <v>687900697</v>
      </c>
      <c r="B405">
        <v>687900697</v>
      </c>
      <c r="C405">
        <v>2500</v>
      </c>
      <c r="D405">
        <v>2135.17</v>
      </c>
      <c r="E405" s="3" t="s">
        <v>770</v>
      </c>
      <c r="F405">
        <v>1.98</v>
      </c>
      <c r="G405" t="s">
        <v>41</v>
      </c>
      <c r="H405" t="s">
        <v>30</v>
      </c>
      <c r="I405" t="s">
        <v>30</v>
      </c>
      <c r="J405">
        <v>9</v>
      </c>
      <c r="K405">
        <v>8</v>
      </c>
      <c r="L405" t="s">
        <v>42</v>
      </c>
      <c r="M405" s="1">
        <v>44440</v>
      </c>
      <c r="N405" s="2">
        <v>41586</v>
      </c>
      <c r="O405" s="2">
        <v>41586</v>
      </c>
      <c r="P405">
        <v>109</v>
      </c>
      <c r="Q405">
        <v>109</v>
      </c>
      <c r="R405">
        <v>6899</v>
      </c>
      <c r="S405" t="s">
        <v>32</v>
      </c>
      <c r="T405" t="b">
        <v>0</v>
      </c>
      <c r="V405">
        <v>364.83</v>
      </c>
      <c r="Z405" t="b">
        <v>0</v>
      </c>
      <c r="AC405" t="b">
        <v>0</v>
      </c>
    </row>
    <row r="406" spans="1:29" x14ac:dyDescent="0.2">
      <c r="A406">
        <v>912582072</v>
      </c>
      <c r="B406">
        <v>912582072</v>
      </c>
      <c r="C406">
        <v>7500</v>
      </c>
      <c r="D406">
        <v>7500</v>
      </c>
      <c r="E406" s="3" t="s">
        <v>771</v>
      </c>
      <c r="F406">
        <v>12.17</v>
      </c>
      <c r="G406" t="s">
        <v>132</v>
      </c>
      <c r="H406" t="s">
        <v>30</v>
      </c>
      <c r="I406" t="s">
        <v>30</v>
      </c>
      <c r="J406">
        <v>9</v>
      </c>
      <c r="K406">
        <v>1</v>
      </c>
      <c r="L406" t="s">
        <v>94</v>
      </c>
      <c r="M406" s="1">
        <v>46508</v>
      </c>
      <c r="N406" s="2">
        <v>40927</v>
      </c>
      <c r="O406" s="2">
        <v>40927</v>
      </c>
      <c r="P406">
        <v>802</v>
      </c>
      <c r="Q406">
        <v>802</v>
      </c>
      <c r="R406">
        <v>7763</v>
      </c>
      <c r="S406" t="s">
        <v>32</v>
      </c>
      <c r="T406" t="b">
        <v>0</v>
      </c>
      <c r="V406">
        <v>0</v>
      </c>
      <c r="Z406" t="b">
        <v>0</v>
      </c>
      <c r="AC406" t="b">
        <v>0</v>
      </c>
    </row>
    <row r="407" spans="1:29" x14ac:dyDescent="0.2">
      <c r="A407">
        <v>358729108</v>
      </c>
      <c r="B407">
        <v>358729108</v>
      </c>
      <c r="C407">
        <v>20000</v>
      </c>
      <c r="D407">
        <v>16454.43</v>
      </c>
      <c r="E407" s="3" t="s">
        <v>772</v>
      </c>
      <c r="F407">
        <v>62.93</v>
      </c>
      <c r="G407" t="s">
        <v>90</v>
      </c>
      <c r="H407" t="s">
        <v>30</v>
      </c>
      <c r="I407" t="s">
        <v>30</v>
      </c>
      <c r="J407">
        <v>2</v>
      </c>
      <c r="K407">
        <v>1</v>
      </c>
      <c r="L407" t="s">
        <v>36</v>
      </c>
      <c r="M407" s="1">
        <v>48122</v>
      </c>
      <c r="N407" s="2">
        <v>42007</v>
      </c>
      <c r="O407" s="2">
        <v>42007</v>
      </c>
      <c r="P407">
        <v>739</v>
      </c>
      <c r="Q407">
        <v>739</v>
      </c>
      <c r="R407">
        <v>6113</v>
      </c>
      <c r="S407" t="s">
        <v>32</v>
      </c>
      <c r="T407" t="b">
        <v>0</v>
      </c>
      <c r="V407">
        <v>3545.57</v>
      </c>
      <c r="Z407" t="b">
        <v>0</v>
      </c>
      <c r="AC407" t="b">
        <v>0</v>
      </c>
    </row>
    <row r="408" spans="1:29" x14ac:dyDescent="0.2">
      <c r="A408">
        <v>255406836</v>
      </c>
      <c r="B408">
        <v>255406836</v>
      </c>
      <c r="C408">
        <v>15000</v>
      </c>
      <c r="D408">
        <v>13442.77</v>
      </c>
      <c r="E408" s="3" t="s">
        <v>773</v>
      </c>
      <c r="F408">
        <v>6.88</v>
      </c>
      <c r="G408" t="s">
        <v>120</v>
      </c>
      <c r="H408" t="s">
        <v>30</v>
      </c>
      <c r="I408" t="s">
        <v>30</v>
      </c>
      <c r="J408">
        <v>5</v>
      </c>
      <c r="K408">
        <v>1</v>
      </c>
      <c r="L408" t="s">
        <v>63</v>
      </c>
      <c r="M408" s="1">
        <v>43831</v>
      </c>
      <c r="N408" s="2">
        <v>42108</v>
      </c>
      <c r="O408" s="2">
        <v>42548</v>
      </c>
      <c r="P408">
        <v>820</v>
      </c>
      <c r="Q408">
        <v>820</v>
      </c>
      <c r="R408">
        <v>8756</v>
      </c>
      <c r="S408" t="s">
        <v>32</v>
      </c>
      <c r="T408" t="b">
        <v>0</v>
      </c>
      <c r="V408">
        <v>1557.23</v>
      </c>
      <c r="Z408" t="b">
        <v>0</v>
      </c>
      <c r="AC408" t="b">
        <v>0</v>
      </c>
    </row>
    <row r="409" spans="1:29" x14ac:dyDescent="0.2">
      <c r="A409">
        <v>537666122</v>
      </c>
      <c r="B409">
        <v>537666122</v>
      </c>
      <c r="C409">
        <v>10000</v>
      </c>
      <c r="D409">
        <v>7884.23</v>
      </c>
      <c r="E409" s="3" t="s">
        <v>774</v>
      </c>
      <c r="F409">
        <v>38.1</v>
      </c>
      <c r="G409" t="s">
        <v>154</v>
      </c>
      <c r="H409" t="s">
        <v>30</v>
      </c>
      <c r="I409" t="s">
        <v>30</v>
      </c>
      <c r="J409">
        <v>5</v>
      </c>
      <c r="K409">
        <v>1</v>
      </c>
      <c r="L409" t="s">
        <v>38</v>
      </c>
      <c r="M409" s="1">
        <v>44197</v>
      </c>
      <c r="N409" s="2">
        <v>42183</v>
      </c>
      <c r="O409" s="2">
        <v>42183</v>
      </c>
      <c r="P409">
        <v>510</v>
      </c>
      <c r="Q409">
        <v>510</v>
      </c>
      <c r="R409">
        <v>8325</v>
      </c>
      <c r="S409" t="s">
        <v>32</v>
      </c>
      <c r="T409" t="b">
        <v>1</v>
      </c>
      <c r="V409">
        <v>2115.77</v>
      </c>
      <c r="Z409" t="b">
        <v>1</v>
      </c>
      <c r="AC409" t="b">
        <v>0</v>
      </c>
    </row>
    <row r="410" spans="1:29" x14ac:dyDescent="0.2">
      <c r="A410">
        <v>248358746</v>
      </c>
      <c r="B410">
        <v>248358746</v>
      </c>
      <c r="C410">
        <v>15000</v>
      </c>
      <c r="D410">
        <v>9552.2800000000007</v>
      </c>
      <c r="E410" s="3" t="s">
        <v>775</v>
      </c>
      <c r="F410">
        <v>87.87</v>
      </c>
      <c r="G410" t="s">
        <v>199</v>
      </c>
      <c r="H410" t="s">
        <v>30</v>
      </c>
      <c r="I410" t="s">
        <v>30</v>
      </c>
      <c r="J410">
        <v>5</v>
      </c>
      <c r="K410">
        <v>1</v>
      </c>
      <c r="L410" t="s">
        <v>47</v>
      </c>
      <c r="M410" s="1">
        <v>46357</v>
      </c>
      <c r="N410" s="2">
        <v>41208</v>
      </c>
      <c r="O410" s="2">
        <v>42642</v>
      </c>
      <c r="P410">
        <v>230</v>
      </c>
      <c r="Q410">
        <v>230</v>
      </c>
      <c r="R410">
        <v>6107</v>
      </c>
      <c r="S410" t="s">
        <v>32</v>
      </c>
      <c r="T410" t="b">
        <v>0</v>
      </c>
      <c r="V410">
        <v>5447.72</v>
      </c>
      <c r="Z410" t="b">
        <v>1</v>
      </c>
      <c r="AC410" t="b">
        <v>0</v>
      </c>
    </row>
    <row r="411" spans="1:29" x14ac:dyDescent="0.2">
      <c r="A411">
        <v>174098042</v>
      </c>
      <c r="B411">
        <v>174098042</v>
      </c>
      <c r="C411">
        <v>1000</v>
      </c>
      <c r="D411">
        <v>223.14</v>
      </c>
      <c r="E411" s="3" t="s">
        <v>776</v>
      </c>
      <c r="F411">
        <v>77.900000000000006</v>
      </c>
      <c r="G411" t="s">
        <v>83</v>
      </c>
      <c r="H411" t="s">
        <v>30</v>
      </c>
      <c r="I411" t="s">
        <v>30</v>
      </c>
      <c r="J411">
        <v>90</v>
      </c>
      <c r="K411">
        <v>1</v>
      </c>
      <c r="L411" t="s">
        <v>47</v>
      </c>
      <c r="M411" s="1">
        <v>43586</v>
      </c>
      <c r="N411" s="2">
        <v>41012</v>
      </c>
      <c r="O411" s="2">
        <v>41012</v>
      </c>
      <c r="P411">
        <v>176</v>
      </c>
      <c r="Q411">
        <v>176</v>
      </c>
      <c r="R411">
        <v>1627</v>
      </c>
      <c r="S411" t="s">
        <v>32</v>
      </c>
      <c r="T411" t="b">
        <v>0</v>
      </c>
      <c r="V411">
        <v>776.86</v>
      </c>
      <c r="Z411" t="b">
        <v>1</v>
      </c>
      <c r="AC411" t="b">
        <v>0</v>
      </c>
    </row>
    <row r="412" spans="1:29" x14ac:dyDescent="0.2">
      <c r="A412">
        <v>428892294</v>
      </c>
      <c r="B412">
        <v>428892294</v>
      </c>
      <c r="C412">
        <v>2500</v>
      </c>
      <c r="D412">
        <v>756.37</v>
      </c>
      <c r="E412" s="3" t="s">
        <v>777</v>
      </c>
      <c r="F412">
        <v>611.30999999999995</v>
      </c>
      <c r="G412" t="s">
        <v>136</v>
      </c>
      <c r="H412" t="s">
        <v>30</v>
      </c>
      <c r="I412" t="s">
        <v>30</v>
      </c>
      <c r="J412">
        <v>9</v>
      </c>
      <c r="K412">
        <v>8</v>
      </c>
      <c r="L412" t="s">
        <v>63</v>
      </c>
      <c r="M412" s="1">
        <v>44958</v>
      </c>
      <c r="N412" s="2">
        <v>41783</v>
      </c>
      <c r="O412" s="2">
        <v>42584</v>
      </c>
      <c r="P412">
        <v>654</v>
      </c>
      <c r="Q412">
        <v>654</v>
      </c>
      <c r="R412">
        <v>4737</v>
      </c>
      <c r="S412" t="s">
        <v>32</v>
      </c>
      <c r="T412" t="b">
        <v>0</v>
      </c>
      <c r="V412">
        <v>1743.63</v>
      </c>
      <c r="Z412" t="b">
        <v>0</v>
      </c>
      <c r="AC412" t="b">
        <v>0</v>
      </c>
    </row>
    <row r="413" spans="1:29" x14ac:dyDescent="0.2">
      <c r="A413">
        <v>954119660</v>
      </c>
      <c r="B413">
        <v>954119660</v>
      </c>
      <c r="C413">
        <v>10000</v>
      </c>
      <c r="D413">
        <v>3482.1</v>
      </c>
      <c r="E413" s="3" t="s">
        <v>778</v>
      </c>
      <c r="F413">
        <v>33.270000000000003</v>
      </c>
      <c r="G413" t="s">
        <v>183</v>
      </c>
      <c r="H413" t="s">
        <v>30</v>
      </c>
      <c r="I413" t="s">
        <v>30</v>
      </c>
      <c r="J413">
        <v>9</v>
      </c>
      <c r="K413">
        <v>1</v>
      </c>
      <c r="L413" t="s">
        <v>38</v>
      </c>
      <c r="M413" s="1">
        <v>46054</v>
      </c>
      <c r="N413" s="2">
        <v>42174</v>
      </c>
      <c r="O413" s="2">
        <v>42174</v>
      </c>
      <c r="P413">
        <v>948</v>
      </c>
      <c r="Q413">
        <v>948</v>
      </c>
      <c r="R413">
        <v>7436</v>
      </c>
      <c r="S413" t="s">
        <v>32</v>
      </c>
      <c r="T413" t="b">
        <v>0</v>
      </c>
      <c r="V413">
        <v>6517.9</v>
      </c>
      <c r="Z413" t="b">
        <v>1</v>
      </c>
      <c r="AC413" t="b">
        <v>0</v>
      </c>
    </row>
    <row r="414" spans="1:29" x14ac:dyDescent="0.2">
      <c r="A414">
        <v>420700127</v>
      </c>
      <c r="B414">
        <v>420700127</v>
      </c>
      <c r="C414">
        <v>5000</v>
      </c>
      <c r="D414">
        <v>2501.19</v>
      </c>
      <c r="E414" s="3" t="s">
        <v>779</v>
      </c>
      <c r="F414">
        <v>465.76</v>
      </c>
      <c r="G414" t="s">
        <v>780</v>
      </c>
      <c r="H414" t="s">
        <v>30</v>
      </c>
      <c r="I414" t="s">
        <v>30</v>
      </c>
      <c r="J414">
        <v>5</v>
      </c>
      <c r="K414">
        <v>1</v>
      </c>
      <c r="L414" t="s">
        <v>31</v>
      </c>
      <c r="M414" s="1">
        <v>46327</v>
      </c>
      <c r="N414" s="2">
        <v>42313</v>
      </c>
      <c r="O414" s="2">
        <v>42485</v>
      </c>
      <c r="P414">
        <v>289</v>
      </c>
      <c r="Q414">
        <v>289</v>
      </c>
      <c r="R414">
        <v>7598</v>
      </c>
      <c r="S414" t="s">
        <v>32</v>
      </c>
      <c r="T414" t="b">
        <v>1</v>
      </c>
      <c r="V414">
        <v>2498.81</v>
      </c>
      <c r="Z414" t="b">
        <v>0</v>
      </c>
      <c r="AC414" t="b">
        <v>0</v>
      </c>
    </row>
    <row r="415" spans="1:29" x14ac:dyDescent="0.2">
      <c r="A415">
        <v>885773130</v>
      </c>
      <c r="B415">
        <v>885773130</v>
      </c>
      <c r="C415">
        <v>7500</v>
      </c>
      <c r="D415">
        <v>4054.62</v>
      </c>
      <c r="E415" s="3" t="s">
        <v>781</v>
      </c>
      <c r="F415">
        <v>79.77</v>
      </c>
      <c r="G415" t="s">
        <v>64</v>
      </c>
      <c r="H415" t="s">
        <v>30</v>
      </c>
      <c r="I415" t="s">
        <v>30</v>
      </c>
      <c r="J415">
        <v>5</v>
      </c>
      <c r="K415">
        <v>8</v>
      </c>
      <c r="L415" t="s">
        <v>36</v>
      </c>
      <c r="M415" s="1">
        <v>47665</v>
      </c>
      <c r="N415" s="2">
        <v>42103</v>
      </c>
      <c r="O415" s="2">
        <v>42557</v>
      </c>
      <c r="P415">
        <v>612</v>
      </c>
      <c r="Q415">
        <v>612</v>
      </c>
      <c r="R415">
        <v>9852</v>
      </c>
      <c r="S415" t="s">
        <v>32</v>
      </c>
      <c r="T415" t="b">
        <v>0</v>
      </c>
      <c r="V415">
        <v>3445.38</v>
      </c>
      <c r="Z415" t="b">
        <v>0</v>
      </c>
      <c r="AC415" t="b">
        <v>0</v>
      </c>
    </row>
    <row r="416" spans="1:29" x14ac:dyDescent="0.2">
      <c r="A416">
        <v>537986365</v>
      </c>
      <c r="B416">
        <v>537986365</v>
      </c>
      <c r="C416">
        <v>10000</v>
      </c>
      <c r="D416">
        <v>3302.6</v>
      </c>
      <c r="E416" s="3" t="s">
        <v>782</v>
      </c>
      <c r="F416">
        <v>44.09</v>
      </c>
      <c r="G416" t="s">
        <v>192</v>
      </c>
      <c r="H416" t="s">
        <v>30</v>
      </c>
      <c r="I416" t="s">
        <v>30</v>
      </c>
      <c r="J416">
        <v>9</v>
      </c>
      <c r="K416">
        <v>1</v>
      </c>
      <c r="L416" t="s">
        <v>38</v>
      </c>
      <c r="M416" s="1">
        <v>44197</v>
      </c>
      <c r="N416" s="2">
        <v>41813</v>
      </c>
      <c r="O416" s="2">
        <v>41813</v>
      </c>
      <c r="P416">
        <v>626</v>
      </c>
      <c r="Q416">
        <v>626</v>
      </c>
      <c r="R416">
        <v>5914</v>
      </c>
      <c r="S416" t="s">
        <v>32</v>
      </c>
      <c r="T416" t="b">
        <v>0</v>
      </c>
      <c r="V416">
        <v>6697.4</v>
      </c>
      <c r="Z416" t="b">
        <v>1</v>
      </c>
      <c r="AC416" t="b">
        <v>0</v>
      </c>
    </row>
    <row r="417" spans="1:29" x14ac:dyDescent="0.2">
      <c r="A417">
        <v>906391179</v>
      </c>
      <c r="B417">
        <v>906391179</v>
      </c>
      <c r="C417">
        <v>5000</v>
      </c>
      <c r="D417">
        <v>2805.72</v>
      </c>
      <c r="E417" s="3" t="s">
        <v>783</v>
      </c>
      <c r="F417">
        <v>167.05</v>
      </c>
      <c r="G417" t="s">
        <v>41</v>
      </c>
      <c r="H417" t="s">
        <v>30</v>
      </c>
      <c r="I417" t="s">
        <v>30</v>
      </c>
      <c r="J417">
        <v>90</v>
      </c>
      <c r="K417">
        <v>1</v>
      </c>
      <c r="L417" t="s">
        <v>42</v>
      </c>
      <c r="M417" s="1">
        <v>47908</v>
      </c>
      <c r="N417" s="2">
        <v>42304</v>
      </c>
      <c r="O417" s="2">
        <v>42419</v>
      </c>
      <c r="P417">
        <v>451</v>
      </c>
      <c r="Q417">
        <v>451</v>
      </c>
      <c r="R417">
        <v>846</v>
      </c>
      <c r="S417" t="s">
        <v>32</v>
      </c>
      <c r="T417" t="b">
        <v>0</v>
      </c>
      <c r="V417">
        <v>2194.2800000000002</v>
      </c>
      <c r="Z417" t="b">
        <v>0</v>
      </c>
      <c r="AC417" t="b">
        <v>0</v>
      </c>
    </row>
    <row r="418" spans="1:29" x14ac:dyDescent="0.2">
      <c r="A418">
        <v>877086285</v>
      </c>
      <c r="B418">
        <v>877086285</v>
      </c>
      <c r="C418">
        <v>250</v>
      </c>
      <c r="D418">
        <v>250</v>
      </c>
      <c r="E418" s="3" t="s">
        <v>784</v>
      </c>
      <c r="F418">
        <v>236.82</v>
      </c>
      <c r="G418" t="s">
        <v>68</v>
      </c>
      <c r="H418" t="s">
        <v>30</v>
      </c>
      <c r="I418" t="s">
        <v>30</v>
      </c>
      <c r="J418">
        <v>2</v>
      </c>
      <c r="K418">
        <v>8</v>
      </c>
      <c r="L418" t="s">
        <v>36</v>
      </c>
      <c r="M418" s="1">
        <v>47362</v>
      </c>
      <c r="N418" s="2">
        <v>40035</v>
      </c>
      <c r="O418" s="2">
        <v>42556</v>
      </c>
      <c r="P418">
        <v>645</v>
      </c>
      <c r="Q418">
        <v>645</v>
      </c>
      <c r="R418">
        <v>8244</v>
      </c>
      <c r="S418" t="s">
        <v>32</v>
      </c>
      <c r="T418" t="b">
        <v>0</v>
      </c>
      <c r="V418">
        <v>0</v>
      </c>
      <c r="Z418" t="b">
        <v>0</v>
      </c>
      <c r="AC418" t="b">
        <v>0</v>
      </c>
    </row>
    <row r="419" spans="1:29" x14ac:dyDescent="0.2">
      <c r="A419">
        <v>398189423</v>
      </c>
      <c r="B419">
        <v>398189423</v>
      </c>
      <c r="C419">
        <v>250</v>
      </c>
      <c r="D419">
        <v>240.33</v>
      </c>
      <c r="E419" s="3" t="s">
        <v>785</v>
      </c>
      <c r="F419">
        <v>112.53</v>
      </c>
      <c r="G419" t="s">
        <v>786</v>
      </c>
      <c r="H419" t="s">
        <v>30</v>
      </c>
      <c r="I419" t="s">
        <v>30</v>
      </c>
      <c r="J419">
        <v>5</v>
      </c>
      <c r="K419">
        <v>1</v>
      </c>
      <c r="L419" t="s">
        <v>31</v>
      </c>
      <c r="M419" s="1">
        <v>44713</v>
      </c>
      <c r="N419" s="2">
        <v>41073</v>
      </c>
      <c r="O419" s="2">
        <v>41073</v>
      </c>
      <c r="P419">
        <v>340</v>
      </c>
      <c r="Q419">
        <v>340</v>
      </c>
      <c r="R419">
        <v>9238</v>
      </c>
      <c r="S419" t="s">
        <v>32</v>
      </c>
      <c r="T419" t="b">
        <v>0</v>
      </c>
      <c r="V419">
        <v>9.67</v>
      </c>
      <c r="Z419" t="b">
        <v>1</v>
      </c>
      <c r="AC419" t="b">
        <v>0</v>
      </c>
    </row>
    <row r="420" spans="1:29" x14ac:dyDescent="0.2">
      <c r="A420">
        <v>931013168</v>
      </c>
      <c r="B420">
        <v>931013168</v>
      </c>
      <c r="C420">
        <v>5000</v>
      </c>
      <c r="D420">
        <v>3606.44</v>
      </c>
      <c r="E420" s="3" t="s">
        <v>787</v>
      </c>
      <c r="F420">
        <v>166.98</v>
      </c>
      <c r="G420" t="s">
        <v>151</v>
      </c>
      <c r="H420" t="s">
        <v>30</v>
      </c>
      <c r="I420" t="s">
        <v>30</v>
      </c>
      <c r="J420">
        <v>9</v>
      </c>
      <c r="K420">
        <v>1</v>
      </c>
      <c r="L420" t="s">
        <v>31</v>
      </c>
      <c r="M420" s="1">
        <v>46813</v>
      </c>
      <c r="N420" s="2">
        <v>41387</v>
      </c>
      <c r="O420" s="2">
        <v>42490</v>
      </c>
      <c r="P420">
        <v>932</v>
      </c>
      <c r="Q420">
        <v>932</v>
      </c>
      <c r="R420">
        <v>8265</v>
      </c>
      <c r="S420" t="s">
        <v>32</v>
      </c>
      <c r="T420" t="b">
        <v>0</v>
      </c>
      <c r="V420">
        <v>1393.56</v>
      </c>
      <c r="Z420" t="b">
        <v>1</v>
      </c>
      <c r="AC420" t="b">
        <v>0</v>
      </c>
    </row>
    <row r="421" spans="1:29" x14ac:dyDescent="0.2">
      <c r="A421">
        <v>544550565</v>
      </c>
      <c r="B421">
        <v>544550565</v>
      </c>
      <c r="C421">
        <v>500</v>
      </c>
      <c r="D421">
        <v>217.08</v>
      </c>
      <c r="E421" s="3" t="s">
        <v>788</v>
      </c>
      <c r="F421">
        <v>159.9</v>
      </c>
      <c r="G421" t="s">
        <v>99</v>
      </c>
      <c r="H421" t="s">
        <v>30</v>
      </c>
      <c r="I421" t="s">
        <v>30</v>
      </c>
      <c r="J421">
        <v>9</v>
      </c>
      <c r="K421">
        <v>1</v>
      </c>
      <c r="L421" t="s">
        <v>63</v>
      </c>
      <c r="M421" s="1">
        <v>47119</v>
      </c>
      <c r="N421" s="2">
        <v>42109</v>
      </c>
      <c r="O421" s="2">
        <v>42109</v>
      </c>
      <c r="P421">
        <v>749</v>
      </c>
      <c r="Q421">
        <v>749</v>
      </c>
      <c r="R421">
        <v>5891</v>
      </c>
      <c r="S421" t="s">
        <v>32</v>
      </c>
      <c r="T421" t="b">
        <v>0</v>
      </c>
      <c r="V421">
        <v>282.92</v>
      </c>
      <c r="Z421" t="b">
        <v>0</v>
      </c>
      <c r="AC421" t="b">
        <v>0</v>
      </c>
    </row>
    <row r="422" spans="1:29" x14ac:dyDescent="0.2">
      <c r="A422">
        <v>173544488</v>
      </c>
      <c r="B422">
        <v>173544488</v>
      </c>
      <c r="C422">
        <v>7500</v>
      </c>
      <c r="D422">
        <v>3220.61</v>
      </c>
      <c r="E422" s="3" t="s">
        <v>789</v>
      </c>
      <c r="F422">
        <v>179.09</v>
      </c>
      <c r="G422" t="s">
        <v>192</v>
      </c>
      <c r="H422" t="s">
        <v>30</v>
      </c>
      <c r="I422" t="s">
        <v>30</v>
      </c>
      <c r="J422">
        <v>5</v>
      </c>
      <c r="K422">
        <v>8</v>
      </c>
      <c r="L422" t="s">
        <v>38</v>
      </c>
      <c r="M422" s="1">
        <v>44409</v>
      </c>
      <c r="N422" s="2">
        <v>41741</v>
      </c>
      <c r="O422" s="2">
        <v>42518</v>
      </c>
      <c r="P422">
        <v>711</v>
      </c>
      <c r="Q422">
        <v>711</v>
      </c>
      <c r="R422">
        <v>460</v>
      </c>
      <c r="S422" t="s">
        <v>32</v>
      </c>
      <c r="T422" t="b">
        <v>0</v>
      </c>
      <c r="V422">
        <v>4279.3900000000003</v>
      </c>
      <c r="Z422" t="b">
        <v>1</v>
      </c>
      <c r="AC422" t="b">
        <v>0</v>
      </c>
    </row>
    <row r="423" spans="1:29" x14ac:dyDescent="0.2">
      <c r="A423">
        <v>318001076</v>
      </c>
      <c r="B423">
        <v>318001076</v>
      </c>
      <c r="C423">
        <v>50000</v>
      </c>
      <c r="D423">
        <v>28896.91</v>
      </c>
      <c r="E423" s="3" t="s">
        <v>790</v>
      </c>
      <c r="F423">
        <v>305.05</v>
      </c>
      <c r="G423" t="s">
        <v>45</v>
      </c>
      <c r="H423" t="s">
        <v>30</v>
      </c>
      <c r="I423" t="s">
        <v>30</v>
      </c>
      <c r="J423">
        <v>2</v>
      </c>
      <c r="K423">
        <v>1</v>
      </c>
      <c r="L423" t="s">
        <v>36</v>
      </c>
      <c r="M423" s="1">
        <v>45017</v>
      </c>
      <c r="N423" s="2">
        <v>42349</v>
      </c>
      <c r="O423" s="2">
        <v>42389</v>
      </c>
      <c r="P423">
        <v>633</v>
      </c>
      <c r="Q423">
        <v>633</v>
      </c>
      <c r="R423">
        <v>1789</v>
      </c>
      <c r="S423" t="s">
        <v>32</v>
      </c>
      <c r="T423" t="b">
        <v>0</v>
      </c>
      <c r="V423">
        <v>21103.09</v>
      </c>
      <c r="Z423" t="b">
        <v>0</v>
      </c>
      <c r="AC423" t="b">
        <v>0</v>
      </c>
    </row>
    <row r="424" spans="1:29" x14ac:dyDescent="0.2">
      <c r="A424">
        <v>456044564</v>
      </c>
      <c r="B424">
        <v>456044564</v>
      </c>
      <c r="C424">
        <v>10000</v>
      </c>
      <c r="D424">
        <v>2835.76</v>
      </c>
      <c r="E424" s="3" t="s">
        <v>791</v>
      </c>
      <c r="F424">
        <v>73.78</v>
      </c>
      <c r="G424" t="s">
        <v>68</v>
      </c>
      <c r="H424" t="s">
        <v>30</v>
      </c>
      <c r="I424" t="s">
        <v>30</v>
      </c>
      <c r="J424">
        <v>2</v>
      </c>
      <c r="K424">
        <v>1</v>
      </c>
      <c r="L424" t="s">
        <v>36</v>
      </c>
      <c r="M424" s="1">
        <v>46204</v>
      </c>
      <c r="N424" s="2">
        <v>41187</v>
      </c>
      <c r="O424" s="2">
        <v>42608</v>
      </c>
      <c r="P424">
        <v>746</v>
      </c>
      <c r="Q424">
        <v>746</v>
      </c>
      <c r="R424">
        <v>5658</v>
      </c>
      <c r="S424" t="s">
        <v>32</v>
      </c>
      <c r="T424" t="b">
        <v>0</v>
      </c>
      <c r="V424">
        <v>7164.24</v>
      </c>
      <c r="Z424" t="b">
        <v>0</v>
      </c>
      <c r="AC424" t="b">
        <v>0</v>
      </c>
    </row>
    <row r="425" spans="1:29" x14ac:dyDescent="0.2">
      <c r="A425">
        <v>924273244</v>
      </c>
      <c r="B425">
        <v>924273244</v>
      </c>
      <c r="C425">
        <v>7500</v>
      </c>
      <c r="D425">
        <v>818.89</v>
      </c>
      <c r="E425" s="3" t="s">
        <v>792</v>
      </c>
      <c r="F425">
        <v>13.94</v>
      </c>
      <c r="G425" t="s">
        <v>58</v>
      </c>
      <c r="H425" t="s">
        <v>30</v>
      </c>
      <c r="I425" t="s">
        <v>30</v>
      </c>
      <c r="J425">
        <v>9</v>
      </c>
      <c r="K425">
        <v>1</v>
      </c>
      <c r="L425" t="s">
        <v>36</v>
      </c>
      <c r="M425" s="1">
        <v>45839</v>
      </c>
      <c r="N425" s="2">
        <v>41077</v>
      </c>
      <c r="O425" s="2">
        <v>41077</v>
      </c>
      <c r="P425">
        <v>351</v>
      </c>
      <c r="Q425">
        <v>351</v>
      </c>
      <c r="R425">
        <v>8854</v>
      </c>
      <c r="S425" t="s">
        <v>32</v>
      </c>
      <c r="T425" t="b">
        <v>0</v>
      </c>
      <c r="V425">
        <v>6681.11</v>
      </c>
      <c r="Z425" t="b">
        <v>0</v>
      </c>
      <c r="AC425" t="b">
        <v>0</v>
      </c>
    </row>
    <row r="426" spans="1:29" x14ac:dyDescent="0.2">
      <c r="A426">
        <v>338550040</v>
      </c>
      <c r="B426">
        <v>338550040</v>
      </c>
      <c r="C426">
        <v>7500</v>
      </c>
      <c r="D426">
        <v>7500</v>
      </c>
      <c r="E426" s="3" t="s">
        <v>793</v>
      </c>
      <c r="F426">
        <v>458.66</v>
      </c>
      <c r="G426" t="s">
        <v>57</v>
      </c>
      <c r="H426" t="s">
        <v>30</v>
      </c>
      <c r="I426" t="s">
        <v>30</v>
      </c>
      <c r="J426">
        <v>5</v>
      </c>
      <c r="K426">
        <v>1</v>
      </c>
      <c r="L426" t="s">
        <v>42</v>
      </c>
      <c r="M426" s="1">
        <v>47300</v>
      </c>
      <c r="N426" s="2">
        <v>42291</v>
      </c>
      <c r="O426" s="2">
        <v>42291</v>
      </c>
      <c r="P426">
        <v>212</v>
      </c>
      <c r="Q426">
        <v>212</v>
      </c>
      <c r="R426">
        <v>7363</v>
      </c>
      <c r="S426" t="s">
        <v>32</v>
      </c>
      <c r="T426" t="b">
        <v>0</v>
      </c>
      <c r="V426">
        <v>0</v>
      </c>
      <c r="Z426" t="b">
        <v>0</v>
      </c>
      <c r="AC426" t="b">
        <v>0</v>
      </c>
    </row>
    <row r="427" spans="1:29" x14ac:dyDescent="0.2">
      <c r="A427">
        <v>314506271</v>
      </c>
      <c r="B427">
        <v>314506271</v>
      </c>
      <c r="C427">
        <v>250</v>
      </c>
      <c r="D427">
        <v>87.96</v>
      </c>
      <c r="E427" s="3" t="s">
        <v>794</v>
      </c>
      <c r="F427">
        <v>249.24</v>
      </c>
      <c r="G427" t="s">
        <v>795</v>
      </c>
      <c r="H427" t="s">
        <v>30</v>
      </c>
      <c r="I427" t="s">
        <v>30</v>
      </c>
      <c r="J427">
        <v>80</v>
      </c>
      <c r="K427">
        <v>1</v>
      </c>
      <c r="L427" t="s">
        <v>31</v>
      </c>
      <c r="M427" s="1">
        <v>47484</v>
      </c>
      <c r="N427" s="2">
        <v>42170</v>
      </c>
      <c r="O427" s="2">
        <v>42665</v>
      </c>
      <c r="P427">
        <v>815</v>
      </c>
      <c r="Q427">
        <v>815</v>
      </c>
      <c r="R427">
        <v>2640</v>
      </c>
      <c r="S427" t="s">
        <v>32</v>
      </c>
      <c r="T427" t="b">
        <v>0</v>
      </c>
      <c r="V427">
        <v>162.04</v>
      </c>
      <c r="Z427" t="b">
        <v>1</v>
      </c>
      <c r="AC427" t="b">
        <v>0</v>
      </c>
    </row>
    <row r="428" spans="1:29" x14ac:dyDescent="0.2">
      <c r="A428">
        <v>722469540</v>
      </c>
      <c r="B428">
        <v>722469540</v>
      </c>
      <c r="C428">
        <v>7500</v>
      </c>
      <c r="D428">
        <v>7364.21</v>
      </c>
      <c r="E428" s="3" t="s">
        <v>796</v>
      </c>
      <c r="F428">
        <v>31.7</v>
      </c>
      <c r="G428" t="s">
        <v>519</v>
      </c>
      <c r="H428" t="s">
        <v>30</v>
      </c>
      <c r="I428" t="s">
        <v>30</v>
      </c>
      <c r="J428">
        <v>9</v>
      </c>
      <c r="K428">
        <v>1</v>
      </c>
      <c r="L428" t="s">
        <v>47</v>
      </c>
      <c r="M428" s="1">
        <v>44835</v>
      </c>
      <c r="N428" s="2">
        <v>41177</v>
      </c>
      <c r="O428" s="2">
        <v>41177</v>
      </c>
      <c r="P428">
        <v>470</v>
      </c>
      <c r="Q428">
        <v>470</v>
      </c>
      <c r="R428">
        <v>6159</v>
      </c>
      <c r="S428" t="s">
        <v>32</v>
      </c>
      <c r="T428" t="b">
        <v>0</v>
      </c>
      <c r="V428">
        <v>135.79</v>
      </c>
      <c r="Z428" t="b">
        <v>1</v>
      </c>
      <c r="AC428" t="b">
        <v>0</v>
      </c>
    </row>
    <row r="429" spans="1:29" x14ac:dyDescent="0.2">
      <c r="A429">
        <v>917216469</v>
      </c>
      <c r="B429">
        <v>917216469</v>
      </c>
      <c r="C429">
        <v>15000</v>
      </c>
      <c r="D429">
        <v>9586.07</v>
      </c>
      <c r="E429" s="3" t="s">
        <v>797</v>
      </c>
      <c r="F429">
        <v>7.29</v>
      </c>
      <c r="G429" t="s">
        <v>159</v>
      </c>
      <c r="H429" t="s">
        <v>30</v>
      </c>
      <c r="I429" t="s">
        <v>30</v>
      </c>
      <c r="J429">
        <v>5</v>
      </c>
      <c r="L429" t="s">
        <v>47</v>
      </c>
      <c r="M429" s="1">
        <v>43586</v>
      </c>
      <c r="N429" s="2">
        <v>41900</v>
      </c>
      <c r="O429" s="2">
        <v>42583</v>
      </c>
      <c r="P429">
        <v>126</v>
      </c>
      <c r="Q429">
        <v>126</v>
      </c>
      <c r="R429">
        <v>7872</v>
      </c>
      <c r="S429" t="s">
        <v>32</v>
      </c>
      <c r="T429" t="b">
        <v>0</v>
      </c>
      <c r="V429">
        <v>5413.93</v>
      </c>
      <c r="Z429" t="b">
        <v>1</v>
      </c>
      <c r="AC429" t="b">
        <v>0</v>
      </c>
    </row>
    <row r="430" spans="1:29" x14ac:dyDescent="0.2">
      <c r="A430">
        <v>806663900</v>
      </c>
      <c r="B430">
        <v>806663900</v>
      </c>
      <c r="C430">
        <v>500</v>
      </c>
      <c r="D430">
        <v>225.09</v>
      </c>
      <c r="E430" s="3" t="s">
        <v>798</v>
      </c>
      <c r="F430">
        <v>305.88</v>
      </c>
      <c r="G430" t="s">
        <v>799</v>
      </c>
      <c r="H430" t="s">
        <v>30</v>
      </c>
      <c r="I430" t="s">
        <v>30</v>
      </c>
      <c r="J430">
        <v>5</v>
      </c>
      <c r="K430">
        <v>1</v>
      </c>
      <c r="L430" t="s">
        <v>50</v>
      </c>
      <c r="M430" s="1">
        <v>45566</v>
      </c>
      <c r="N430" s="2">
        <v>41790</v>
      </c>
      <c r="O430" s="2">
        <v>42577</v>
      </c>
      <c r="P430">
        <v>989</v>
      </c>
      <c r="Q430">
        <v>989</v>
      </c>
      <c r="R430">
        <v>9484</v>
      </c>
      <c r="S430" t="s">
        <v>32</v>
      </c>
      <c r="T430" t="b">
        <v>0</v>
      </c>
      <c r="V430">
        <v>274.91000000000003</v>
      </c>
      <c r="Z430" t="b">
        <v>1</v>
      </c>
      <c r="AC430" t="b">
        <v>0</v>
      </c>
    </row>
    <row r="431" spans="1:29" x14ac:dyDescent="0.2">
      <c r="A431">
        <v>542293379</v>
      </c>
      <c r="B431">
        <v>542293379</v>
      </c>
      <c r="C431">
        <v>1000</v>
      </c>
      <c r="D431">
        <v>145.35</v>
      </c>
      <c r="E431" s="3" t="s">
        <v>800</v>
      </c>
      <c r="F431">
        <v>23.7</v>
      </c>
      <c r="G431" t="s">
        <v>65</v>
      </c>
      <c r="H431" t="s">
        <v>30</v>
      </c>
      <c r="I431" t="s">
        <v>30</v>
      </c>
      <c r="J431">
        <v>5</v>
      </c>
      <c r="K431">
        <v>8</v>
      </c>
      <c r="L431" t="s">
        <v>38</v>
      </c>
      <c r="M431" s="1">
        <v>43678</v>
      </c>
      <c r="N431" s="2">
        <v>40148</v>
      </c>
      <c r="O431" s="2">
        <v>42587</v>
      </c>
      <c r="P431">
        <v>625</v>
      </c>
      <c r="Q431">
        <v>625</v>
      </c>
      <c r="R431">
        <v>6346</v>
      </c>
      <c r="S431" t="s">
        <v>32</v>
      </c>
      <c r="T431" t="b">
        <v>0</v>
      </c>
      <c r="V431">
        <v>854.65</v>
      </c>
      <c r="Z431" t="b">
        <v>1</v>
      </c>
      <c r="AC431" t="b">
        <v>0</v>
      </c>
    </row>
    <row r="432" spans="1:29" x14ac:dyDescent="0.2">
      <c r="A432">
        <v>280762542</v>
      </c>
      <c r="B432">
        <v>280762542</v>
      </c>
      <c r="C432">
        <v>7500</v>
      </c>
      <c r="D432">
        <v>4559.92</v>
      </c>
      <c r="E432" s="3" t="s">
        <v>801</v>
      </c>
      <c r="F432">
        <v>273.22000000000003</v>
      </c>
      <c r="G432" t="s">
        <v>41</v>
      </c>
      <c r="H432" t="s">
        <v>30</v>
      </c>
      <c r="I432" t="s">
        <v>30</v>
      </c>
      <c r="J432">
        <v>2</v>
      </c>
      <c r="K432">
        <v>1</v>
      </c>
      <c r="L432" t="s">
        <v>42</v>
      </c>
      <c r="M432" s="1">
        <v>44743</v>
      </c>
      <c r="N432" s="2">
        <v>41229</v>
      </c>
      <c r="O432" s="2">
        <v>41229</v>
      </c>
      <c r="P432">
        <v>162</v>
      </c>
      <c r="Q432">
        <v>162</v>
      </c>
      <c r="R432">
        <v>110</v>
      </c>
      <c r="S432" t="s">
        <v>32</v>
      </c>
      <c r="T432" t="b">
        <v>0</v>
      </c>
      <c r="V432">
        <v>2940.08</v>
      </c>
      <c r="Z432" t="b">
        <v>0</v>
      </c>
      <c r="AC432" t="b">
        <v>0</v>
      </c>
    </row>
    <row r="433" spans="1:29" x14ac:dyDescent="0.2">
      <c r="A433">
        <v>244507828</v>
      </c>
      <c r="B433">
        <v>244507828</v>
      </c>
      <c r="C433">
        <v>7500</v>
      </c>
      <c r="D433">
        <v>1906.89</v>
      </c>
      <c r="E433" s="3" t="s">
        <v>802</v>
      </c>
      <c r="F433">
        <v>29.89</v>
      </c>
      <c r="G433" t="s">
        <v>186</v>
      </c>
      <c r="H433" t="s">
        <v>30</v>
      </c>
      <c r="I433" t="s">
        <v>30</v>
      </c>
      <c r="J433">
        <v>2</v>
      </c>
      <c r="K433">
        <v>8</v>
      </c>
      <c r="L433" t="s">
        <v>38</v>
      </c>
      <c r="M433" s="1">
        <v>43647</v>
      </c>
      <c r="N433" s="2">
        <v>41975</v>
      </c>
      <c r="O433" s="2">
        <v>41975</v>
      </c>
      <c r="P433">
        <v>509</v>
      </c>
      <c r="Q433">
        <v>509</v>
      </c>
      <c r="R433">
        <v>1663</v>
      </c>
      <c r="S433" t="s">
        <v>32</v>
      </c>
      <c r="T433" t="b">
        <v>0</v>
      </c>
      <c r="V433">
        <v>5593.11</v>
      </c>
      <c r="Z433" t="b">
        <v>1</v>
      </c>
      <c r="AC433" t="b">
        <v>0</v>
      </c>
    </row>
    <row r="434" spans="1:29" x14ac:dyDescent="0.2">
      <c r="A434">
        <v>642755819</v>
      </c>
      <c r="B434">
        <v>642755819</v>
      </c>
      <c r="C434">
        <v>5000</v>
      </c>
      <c r="D434">
        <v>2769.95</v>
      </c>
      <c r="E434" s="3" t="s">
        <v>803</v>
      </c>
      <c r="F434">
        <v>99.71</v>
      </c>
      <c r="G434" t="s">
        <v>804</v>
      </c>
      <c r="H434" t="s">
        <v>30</v>
      </c>
      <c r="I434" t="s">
        <v>30</v>
      </c>
      <c r="J434">
        <v>5</v>
      </c>
      <c r="K434">
        <v>8</v>
      </c>
      <c r="L434" t="s">
        <v>142</v>
      </c>
      <c r="M434" s="1">
        <v>47119</v>
      </c>
      <c r="N434" s="2">
        <v>41839</v>
      </c>
      <c r="O434" s="2">
        <v>41839</v>
      </c>
      <c r="P434">
        <v>402</v>
      </c>
      <c r="Q434">
        <v>402</v>
      </c>
      <c r="R434">
        <v>9377</v>
      </c>
      <c r="S434" t="s">
        <v>32</v>
      </c>
      <c r="T434" t="b">
        <v>0</v>
      </c>
      <c r="V434">
        <v>2230.0500000000002</v>
      </c>
      <c r="Z434" t="b">
        <v>0</v>
      </c>
      <c r="AC434" t="b">
        <v>0</v>
      </c>
    </row>
    <row r="435" spans="1:29" x14ac:dyDescent="0.2">
      <c r="A435">
        <v>456044564</v>
      </c>
      <c r="B435">
        <v>456044564</v>
      </c>
      <c r="C435">
        <v>10000</v>
      </c>
      <c r="D435">
        <v>3864.44</v>
      </c>
      <c r="E435" s="3" t="s">
        <v>805</v>
      </c>
      <c r="F435">
        <v>407.95</v>
      </c>
      <c r="G435" t="s">
        <v>102</v>
      </c>
      <c r="H435" t="s">
        <v>30</v>
      </c>
      <c r="I435" t="s">
        <v>30</v>
      </c>
      <c r="J435">
        <v>5</v>
      </c>
      <c r="K435">
        <v>1</v>
      </c>
      <c r="L435" t="s">
        <v>38</v>
      </c>
      <c r="M435" s="1">
        <v>47300</v>
      </c>
      <c r="N435" s="2">
        <v>41187</v>
      </c>
      <c r="O435" s="2">
        <v>42405</v>
      </c>
      <c r="P435">
        <v>746</v>
      </c>
      <c r="Q435">
        <v>746</v>
      </c>
      <c r="R435">
        <v>5658</v>
      </c>
      <c r="S435" t="s">
        <v>32</v>
      </c>
      <c r="T435" t="b">
        <v>0</v>
      </c>
      <c r="V435">
        <v>6135.56</v>
      </c>
      <c r="Z435" t="b">
        <v>1</v>
      </c>
      <c r="AC435" t="b">
        <v>0</v>
      </c>
    </row>
    <row r="436" spans="1:29" x14ac:dyDescent="0.2">
      <c r="A436">
        <v>414150798</v>
      </c>
      <c r="B436">
        <v>414150798</v>
      </c>
      <c r="C436">
        <v>500</v>
      </c>
      <c r="D436">
        <v>164.07</v>
      </c>
      <c r="E436" s="3" t="s">
        <v>806</v>
      </c>
      <c r="F436">
        <v>116.62</v>
      </c>
      <c r="G436" t="s">
        <v>41</v>
      </c>
      <c r="H436" t="s">
        <v>30</v>
      </c>
      <c r="I436" t="s">
        <v>30</v>
      </c>
      <c r="J436">
        <v>9</v>
      </c>
      <c r="K436">
        <v>1</v>
      </c>
      <c r="L436" t="s">
        <v>42</v>
      </c>
      <c r="M436" s="1">
        <v>47969</v>
      </c>
      <c r="N436" s="2">
        <v>41057</v>
      </c>
      <c r="O436" s="2">
        <v>41057</v>
      </c>
      <c r="P436">
        <v>391</v>
      </c>
      <c r="Q436">
        <v>391</v>
      </c>
      <c r="R436">
        <v>6947</v>
      </c>
      <c r="S436" t="s">
        <v>69</v>
      </c>
      <c r="T436" t="b">
        <v>0</v>
      </c>
      <c r="V436">
        <v>335.93</v>
      </c>
      <c r="Z436" t="b">
        <v>0</v>
      </c>
      <c r="AC436" t="b">
        <v>0</v>
      </c>
    </row>
    <row r="437" spans="1:29" x14ac:dyDescent="0.2">
      <c r="A437">
        <v>924159250</v>
      </c>
      <c r="B437">
        <v>924159250</v>
      </c>
      <c r="C437">
        <v>5000</v>
      </c>
      <c r="D437">
        <v>2308.02</v>
      </c>
      <c r="E437" s="3" t="s">
        <v>807</v>
      </c>
      <c r="F437">
        <v>4.53</v>
      </c>
      <c r="G437" t="s">
        <v>66</v>
      </c>
      <c r="H437" t="s">
        <v>30</v>
      </c>
      <c r="I437" t="s">
        <v>30</v>
      </c>
      <c r="J437">
        <v>5</v>
      </c>
      <c r="K437">
        <v>1</v>
      </c>
      <c r="L437" t="s">
        <v>47</v>
      </c>
      <c r="M437" s="1">
        <v>45017</v>
      </c>
      <c r="N437" s="2">
        <v>41509</v>
      </c>
      <c r="O437" s="2">
        <v>42420</v>
      </c>
      <c r="P437">
        <v>233</v>
      </c>
      <c r="Q437">
        <v>233</v>
      </c>
      <c r="R437">
        <v>8900</v>
      </c>
      <c r="S437" t="s">
        <v>32</v>
      </c>
      <c r="T437" t="b">
        <v>0</v>
      </c>
      <c r="V437">
        <v>2691.98</v>
      </c>
      <c r="Z437" t="b">
        <v>1</v>
      </c>
      <c r="AC437" t="b">
        <v>0</v>
      </c>
    </row>
    <row r="438" spans="1:29" x14ac:dyDescent="0.2">
      <c r="A438">
        <v>857518277</v>
      </c>
      <c r="B438">
        <v>857518277</v>
      </c>
      <c r="C438">
        <v>250</v>
      </c>
      <c r="D438">
        <v>99.17</v>
      </c>
      <c r="E438" s="3" t="s">
        <v>808</v>
      </c>
      <c r="F438">
        <v>191.11</v>
      </c>
      <c r="G438" t="s">
        <v>90</v>
      </c>
      <c r="H438" t="s">
        <v>30</v>
      </c>
      <c r="I438" t="s">
        <v>30</v>
      </c>
      <c r="J438">
        <v>2</v>
      </c>
      <c r="K438">
        <v>8</v>
      </c>
      <c r="L438" t="s">
        <v>36</v>
      </c>
      <c r="M438" s="1">
        <v>43891</v>
      </c>
      <c r="N438" s="2">
        <v>41816</v>
      </c>
      <c r="O438" s="2">
        <v>41816</v>
      </c>
      <c r="P438">
        <v>774</v>
      </c>
      <c r="Q438">
        <v>774</v>
      </c>
      <c r="R438">
        <v>5760</v>
      </c>
      <c r="S438" t="s">
        <v>32</v>
      </c>
      <c r="T438" t="b">
        <v>0</v>
      </c>
      <c r="V438">
        <v>150.83000000000001</v>
      </c>
      <c r="Z438" t="b">
        <v>0</v>
      </c>
      <c r="AC438" t="b">
        <v>0</v>
      </c>
    </row>
    <row r="439" spans="1:29" x14ac:dyDescent="0.2">
      <c r="A439">
        <v>278299254</v>
      </c>
      <c r="B439">
        <v>278299254</v>
      </c>
      <c r="C439">
        <v>7500</v>
      </c>
      <c r="D439">
        <v>2628.71</v>
      </c>
      <c r="E439" s="3" t="s">
        <v>809</v>
      </c>
      <c r="F439">
        <v>133.22999999999999</v>
      </c>
      <c r="G439" t="s">
        <v>67</v>
      </c>
      <c r="H439" t="s">
        <v>30</v>
      </c>
      <c r="I439" t="s">
        <v>30</v>
      </c>
      <c r="J439">
        <v>5</v>
      </c>
      <c r="K439">
        <v>8</v>
      </c>
      <c r="L439" t="s">
        <v>47</v>
      </c>
      <c r="M439" s="1">
        <v>45383</v>
      </c>
      <c r="N439" s="2">
        <v>41895</v>
      </c>
      <c r="O439" s="2">
        <v>41895</v>
      </c>
      <c r="P439">
        <v>988</v>
      </c>
      <c r="Q439">
        <v>988</v>
      </c>
      <c r="R439">
        <v>2547</v>
      </c>
      <c r="S439" t="s">
        <v>32</v>
      </c>
      <c r="T439" t="b">
        <v>0</v>
      </c>
      <c r="V439">
        <v>4871.29</v>
      </c>
      <c r="Z439" t="b">
        <v>1</v>
      </c>
      <c r="AC439" t="b">
        <v>0</v>
      </c>
    </row>
    <row r="440" spans="1:29" x14ac:dyDescent="0.2">
      <c r="A440">
        <v>366771685</v>
      </c>
      <c r="B440">
        <v>366771685</v>
      </c>
      <c r="C440">
        <v>2500</v>
      </c>
      <c r="D440">
        <v>1959.42</v>
      </c>
      <c r="E440" s="3" t="s">
        <v>810</v>
      </c>
      <c r="F440">
        <v>11.98</v>
      </c>
      <c r="G440" t="s">
        <v>62</v>
      </c>
      <c r="H440" t="s">
        <v>30</v>
      </c>
      <c r="I440" t="s">
        <v>30</v>
      </c>
      <c r="J440">
        <v>2</v>
      </c>
      <c r="K440">
        <v>1</v>
      </c>
      <c r="L440" t="s">
        <v>63</v>
      </c>
      <c r="M440" s="1">
        <v>45627</v>
      </c>
      <c r="N440" s="2">
        <v>41391</v>
      </c>
      <c r="O440" s="2">
        <v>41391</v>
      </c>
      <c r="P440">
        <v>367</v>
      </c>
      <c r="Q440">
        <v>367</v>
      </c>
      <c r="R440">
        <v>40</v>
      </c>
      <c r="S440" t="s">
        <v>32</v>
      </c>
      <c r="T440" t="b">
        <v>0</v>
      </c>
      <c r="V440">
        <v>540.58000000000004</v>
      </c>
      <c r="Z440" t="b">
        <v>0</v>
      </c>
      <c r="AC440" t="b">
        <v>0</v>
      </c>
    </row>
    <row r="441" spans="1:29" x14ac:dyDescent="0.2">
      <c r="A441">
        <v>522162685</v>
      </c>
      <c r="B441">
        <v>522162685</v>
      </c>
      <c r="C441">
        <v>5000</v>
      </c>
      <c r="D441">
        <v>3140.69</v>
      </c>
      <c r="E441" s="3" t="s">
        <v>811</v>
      </c>
      <c r="F441">
        <v>0</v>
      </c>
      <c r="G441" t="s">
        <v>812</v>
      </c>
      <c r="H441" t="s">
        <v>30</v>
      </c>
      <c r="I441" t="s">
        <v>30</v>
      </c>
      <c r="J441">
        <v>9</v>
      </c>
      <c r="K441">
        <v>1</v>
      </c>
      <c r="L441" t="s">
        <v>142</v>
      </c>
      <c r="M441" s="1">
        <v>44228</v>
      </c>
      <c r="N441" s="2">
        <v>39365</v>
      </c>
      <c r="O441" s="2">
        <v>39365</v>
      </c>
      <c r="P441">
        <v>510</v>
      </c>
      <c r="Q441">
        <v>510</v>
      </c>
      <c r="R441">
        <v>9852</v>
      </c>
      <c r="S441" t="s">
        <v>32</v>
      </c>
      <c r="T441" t="b">
        <v>0</v>
      </c>
      <c r="V441">
        <v>1859.31</v>
      </c>
      <c r="Z441" t="b">
        <v>0</v>
      </c>
      <c r="AC441" t="b">
        <v>0</v>
      </c>
    </row>
    <row r="442" spans="1:29" x14ac:dyDescent="0.2">
      <c r="A442">
        <v>571622019</v>
      </c>
      <c r="B442">
        <v>571622019</v>
      </c>
      <c r="C442">
        <v>20000</v>
      </c>
      <c r="D442">
        <v>13193.26</v>
      </c>
      <c r="E442" s="3" t="s">
        <v>813</v>
      </c>
      <c r="F442">
        <v>113.26</v>
      </c>
      <c r="G442" t="s">
        <v>57</v>
      </c>
      <c r="H442" t="s">
        <v>30</v>
      </c>
      <c r="I442" t="s">
        <v>30</v>
      </c>
      <c r="J442">
        <v>2</v>
      </c>
      <c r="K442">
        <v>1</v>
      </c>
      <c r="L442" t="s">
        <v>42</v>
      </c>
      <c r="M442" s="1">
        <v>44044</v>
      </c>
      <c r="N442" s="2">
        <v>41423</v>
      </c>
      <c r="O442" s="2">
        <v>41423</v>
      </c>
      <c r="P442">
        <v>672</v>
      </c>
      <c r="Q442">
        <v>672</v>
      </c>
      <c r="R442">
        <v>1338</v>
      </c>
      <c r="S442" t="s">
        <v>32</v>
      </c>
      <c r="T442" t="b">
        <v>0</v>
      </c>
      <c r="V442">
        <v>6806.74</v>
      </c>
      <c r="Z442" t="b">
        <v>0</v>
      </c>
      <c r="AC442" t="b">
        <v>0</v>
      </c>
    </row>
    <row r="443" spans="1:29" x14ac:dyDescent="0.2">
      <c r="A443">
        <v>266796367</v>
      </c>
      <c r="B443">
        <v>266796367</v>
      </c>
      <c r="C443">
        <v>20000</v>
      </c>
      <c r="D443">
        <v>16692.07</v>
      </c>
      <c r="E443" s="3" t="s">
        <v>814</v>
      </c>
      <c r="F443">
        <v>103.81</v>
      </c>
      <c r="G443" t="s">
        <v>41</v>
      </c>
      <c r="H443" t="s">
        <v>30</v>
      </c>
      <c r="I443" t="s">
        <v>30</v>
      </c>
      <c r="J443">
        <v>2</v>
      </c>
      <c r="K443">
        <v>1</v>
      </c>
      <c r="L443" t="s">
        <v>42</v>
      </c>
      <c r="M443" s="1">
        <v>45689</v>
      </c>
      <c r="N443" s="2">
        <v>41709</v>
      </c>
      <c r="O443" s="2">
        <v>42681</v>
      </c>
      <c r="P443">
        <v>674</v>
      </c>
      <c r="Q443">
        <v>675</v>
      </c>
      <c r="R443">
        <v>8947</v>
      </c>
      <c r="S443" t="s">
        <v>32</v>
      </c>
      <c r="T443" t="b">
        <v>0</v>
      </c>
      <c r="V443">
        <v>3307.93</v>
      </c>
      <c r="Z443" t="b">
        <v>0</v>
      </c>
      <c r="AC443" t="b">
        <v>0</v>
      </c>
    </row>
    <row r="444" spans="1:29" x14ac:dyDescent="0.2">
      <c r="A444">
        <v>706808978</v>
      </c>
      <c r="B444">
        <v>706808978</v>
      </c>
      <c r="C444">
        <v>20000</v>
      </c>
      <c r="D444">
        <v>14707.5</v>
      </c>
      <c r="E444" s="3" t="s">
        <v>815</v>
      </c>
      <c r="F444">
        <v>429.44</v>
      </c>
      <c r="G444" t="s">
        <v>191</v>
      </c>
      <c r="H444" t="s">
        <v>30</v>
      </c>
      <c r="I444" t="s">
        <v>30</v>
      </c>
      <c r="J444">
        <v>5</v>
      </c>
      <c r="K444">
        <v>1</v>
      </c>
      <c r="L444" t="s">
        <v>47</v>
      </c>
      <c r="M444" s="1">
        <v>43709</v>
      </c>
      <c r="N444" s="2">
        <v>41970</v>
      </c>
      <c r="O444" s="2">
        <v>41970</v>
      </c>
      <c r="P444">
        <v>144</v>
      </c>
      <c r="Q444">
        <v>144</v>
      </c>
      <c r="R444">
        <v>1730</v>
      </c>
      <c r="S444" t="s">
        <v>32</v>
      </c>
      <c r="T444" t="b">
        <v>0</v>
      </c>
      <c r="V444">
        <v>5292.5</v>
      </c>
      <c r="Z444" t="b">
        <v>1</v>
      </c>
      <c r="AC444" t="b">
        <v>0</v>
      </c>
    </row>
    <row r="445" spans="1:29" x14ac:dyDescent="0.2">
      <c r="A445">
        <v>949909092</v>
      </c>
      <c r="B445">
        <v>949909092</v>
      </c>
      <c r="C445">
        <v>7500</v>
      </c>
      <c r="D445">
        <v>7053.27</v>
      </c>
      <c r="E445" s="3" t="s">
        <v>816</v>
      </c>
      <c r="F445">
        <v>17.510000000000002</v>
      </c>
      <c r="G445" t="s">
        <v>136</v>
      </c>
      <c r="H445" t="s">
        <v>30</v>
      </c>
      <c r="I445" t="s">
        <v>30</v>
      </c>
      <c r="J445">
        <v>2</v>
      </c>
      <c r="K445">
        <v>1</v>
      </c>
      <c r="L445" t="s">
        <v>63</v>
      </c>
      <c r="M445" s="1">
        <v>47453</v>
      </c>
      <c r="N445" s="2">
        <v>40337</v>
      </c>
      <c r="O445" s="2">
        <v>42560</v>
      </c>
      <c r="P445">
        <v>462</v>
      </c>
      <c r="Q445">
        <v>462</v>
      </c>
      <c r="R445">
        <v>9139</v>
      </c>
      <c r="S445" t="s">
        <v>32</v>
      </c>
      <c r="T445" t="b">
        <v>0</v>
      </c>
      <c r="V445">
        <v>446.73</v>
      </c>
      <c r="Z445" t="b">
        <v>0</v>
      </c>
      <c r="AC445" t="b">
        <v>0</v>
      </c>
    </row>
    <row r="446" spans="1:29" x14ac:dyDescent="0.2">
      <c r="A446">
        <v>838594384</v>
      </c>
      <c r="B446">
        <v>838594384</v>
      </c>
      <c r="C446">
        <v>7500</v>
      </c>
      <c r="D446">
        <v>7139.29</v>
      </c>
      <c r="E446" s="3" t="s">
        <v>817</v>
      </c>
      <c r="F446">
        <v>45.61</v>
      </c>
      <c r="G446" t="s">
        <v>53</v>
      </c>
      <c r="H446" t="s">
        <v>30</v>
      </c>
      <c r="I446" t="s">
        <v>30</v>
      </c>
      <c r="J446">
        <v>9</v>
      </c>
      <c r="K446">
        <v>1</v>
      </c>
      <c r="L446" t="s">
        <v>36</v>
      </c>
      <c r="M446" s="1">
        <v>47392</v>
      </c>
      <c r="N446" s="2">
        <v>42222</v>
      </c>
      <c r="O446" s="2">
        <v>42222</v>
      </c>
      <c r="P446">
        <v>976</v>
      </c>
      <c r="Q446">
        <v>976</v>
      </c>
      <c r="R446">
        <v>3953</v>
      </c>
      <c r="S446" t="s">
        <v>32</v>
      </c>
      <c r="T446" t="b">
        <v>0</v>
      </c>
      <c r="V446">
        <v>360.71</v>
      </c>
      <c r="Z446" t="b">
        <v>0</v>
      </c>
      <c r="AC446" t="b">
        <v>0</v>
      </c>
    </row>
    <row r="447" spans="1:29" x14ac:dyDescent="0.2">
      <c r="A447">
        <v>681830908</v>
      </c>
      <c r="B447">
        <v>681830908</v>
      </c>
      <c r="C447">
        <v>15000</v>
      </c>
      <c r="D447">
        <v>8553.7900000000009</v>
      </c>
      <c r="E447" s="3" t="s">
        <v>818</v>
      </c>
      <c r="F447">
        <v>95.39</v>
      </c>
      <c r="G447" t="s">
        <v>140</v>
      </c>
      <c r="H447" t="s">
        <v>30</v>
      </c>
      <c r="I447" t="s">
        <v>30</v>
      </c>
      <c r="J447">
        <v>2</v>
      </c>
      <c r="K447">
        <v>1</v>
      </c>
      <c r="L447" t="s">
        <v>47</v>
      </c>
      <c r="M447" s="1">
        <v>47119</v>
      </c>
      <c r="N447" s="2">
        <v>39155</v>
      </c>
      <c r="O447" s="2">
        <v>42374</v>
      </c>
      <c r="P447">
        <v>691</v>
      </c>
      <c r="Q447">
        <v>691</v>
      </c>
      <c r="R447">
        <v>9707</v>
      </c>
      <c r="S447" t="s">
        <v>32</v>
      </c>
      <c r="T447" t="b">
        <v>0</v>
      </c>
      <c r="V447">
        <v>6446.21</v>
      </c>
      <c r="Z447" t="b">
        <v>1</v>
      </c>
      <c r="AC447" t="b">
        <v>0</v>
      </c>
    </row>
    <row r="448" spans="1:29" x14ac:dyDescent="0.2">
      <c r="A448">
        <v>163673920</v>
      </c>
      <c r="B448">
        <v>163673920</v>
      </c>
      <c r="C448">
        <v>15000</v>
      </c>
      <c r="D448">
        <v>14715.5</v>
      </c>
      <c r="E448" s="3" t="s">
        <v>819</v>
      </c>
      <c r="F448">
        <v>231.79</v>
      </c>
      <c r="G448" t="s">
        <v>41</v>
      </c>
      <c r="H448" t="s">
        <v>30</v>
      </c>
      <c r="I448" t="s">
        <v>30</v>
      </c>
      <c r="J448">
        <v>9</v>
      </c>
      <c r="K448">
        <v>1</v>
      </c>
      <c r="L448" t="s">
        <v>42</v>
      </c>
      <c r="M448" s="1">
        <v>48214</v>
      </c>
      <c r="N448" s="2">
        <v>42203</v>
      </c>
      <c r="O448" s="2">
        <v>42203</v>
      </c>
      <c r="P448">
        <v>575</v>
      </c>
      <c r="Q448">
        <v>575</v>
      </c>
      <c r="R448">
        <v>8711</v>
      </c>
      <c r="S448" t="s">
        <v>32</v>
      </c>
      <c r="T448" t="b">
        <v>0</v>
      </c>
      <c r="V448">
        <v>284.5</v>
      </c>
      <c r="Z448" t="b">
        <v>0</v>
      </c>
      <c r="AC448" t="b">
        <v>0</v>
      </c>
    </row>
    <row r="449" spans="1:29" x14ac:dyDescent="0.2">
      <c r="A449">
        <v>671323720</v>
      </c>
      <c r="B449">
        <v>671323720</v>
      </c>
      <c r="C449">
        <v>7500</v>
      </c>
      <c r="D449">
        <v>1760.86</v>
      </c>
      <c r="E449" s="3" t="s">
        <v>820</v>
      </c>
      <c r="F449">
        <v>47.24</v>
      </c>
      <c r="G449" t="s">
        <v>124</v>
      </c>
      <c r="H449" t="s">
        <v>30</v>
      </c>
      <c r="I449" t="s">
        <v>30</v>
      </c>
      <c r="J449">
        <v>5</v>
      </c>
      <c r="K449">
        <v>8</v>
      </c>
      <c r="L449" t="s">
        <v>47</v>
      </c>
      <c r="M449" s="1">
        <v>43647</v>
      </c>
      <c r="N449" s="2">
        <v>41531</v>
      </c>
      <c r="O449" s="2">
        <v>41531</v>
      </c>
      <c r="P449">
        <v>220</v>
      </c>
      <c r="Q449">
        <v>220</v>
      </c>
      <c r="R449">
        <v>6674</v>
      </c>
      <c r="S449" t="s">
        <v>32</v>
      </c>
      <c r="T449" t="b">
        <v>0</v>
      </c>
      <c r="V449">
        <v>5739.14</v>
      </c>
      <c r="Z449" t="b">
        <v>1</v>
      </c>
      <c r="AC449" t="b">
        <v>0</v>
      </c>
    </row>
    <row r="450" spans="1:29" x14ac:dyDescent="0.2">
      <c r="A450">
        <v>525692763</v>
      </c>
      <c r="B450">
        <v>525692763</v>
      </c>
      <c r="C450">
        <v>2500</v>
      </c>
      <c r="D450">
        <v>1863.04</v>
      </c>
      <c r="E450" s="3" t="s">
        <v>821</v>
      </c>
      <c r="F450">
        <v>49.83</v>
      </c>
      <c r="G450" t="s">
        <v>110</v>
      </c>
      <c r="H450" t="s">
        <v>30</v>
      </c>
      <c r="I450" t="s">
        <v>30</v>
      </c>
      <c r="J450">
        <v>5</v>
      </c>
      <c r="K450">
        <v>8</v>
      </c>
      <c r="L450" t="s">
        <v>38</v>
      </c>
      <c r="M450" s="1">
        <v>44743</v>
      </c>
      <c r="N450" s="2">
        <v>42032</v>
      </c>
      <c r="O450" s="2">
        <v>42032</v>
      </c>
      <c r="P450">
        <v>212</v>
      </c>
      <c r="Q450">
        <v>212</v>
      </c>
      <c r="R450">
        <v>6651</v>
      </c>
      <c r="S450" t="s">
        <v>32</v>
      </c>
      <c r="T450" t="b">
        <v>0</v>
      </c>
      <c r="V450">
        <v>636.96</v>
      </c>
      <c r="Z450" t="b">
        <v>1</v>
      </c>
      <c r="AC450" t="b">
        <v>0</v>
      </c>
    </row>
    <row r="451" spans="1:29" x14ac:dyDescent="0.2">
      <c r="A451">
        <v>452235002</v>
      </c>
      <c r="B451">
        <v>452235002</v>
      </c>
      <c r="C451">
        <v>10000</v>
      </c>
      <c r="D451">
        <v>8534.9699999999993</v>
      </c>
      <c r="E451" s="3" t="s">
        <v>822</v>
      </c>
      <c r="F451">
        <v>204.68</v>
      </c>
      <c r="G451" t="s">
        <v>823</v>
      </c>
      <c r="H451" t="s">
        <v>30</v>
      </c>
      <c r="I451" t="s">
        <v>30</v>
      </c>
      <c r="J451">
        <v>9</v>
      </c>
      <c r="K451">
        <v>1</v>
      </c>
      <c r="L451" t="s">
        <v>47</v>
      </c>
      <c r="M451" s="1">
        <v>44774</v>
      </c>
      <c r="N451" s="2">
        <v>41692</v>
      </c>
      <c r="O451" s="2">
        <v>41692</v>
      </c>
      <c r="P451">
        <v>165</v>
      </c>
      <c r="Q451">
        <v>165</v>
      </c>
      <c r="R451">
        <v>6424</v>
      </c>
      <c r="S451" t="s">
        <v>32</v>
      </c>
      <c r="T451" t="b">
        <v>0</v>
      </c>
      <c r="V451">
        <v>1465.03</v>
      </c>
      <c r="Z451" t="b">
        <v>1</v>
      </c>
      <c r="AC451" t="b">
        <v>0</v>
      </c>
    </row>
    <row r="452" spans="1:29" x14ac:dyDescent="0.2">
      <c r="A452">
        <v>398322924</v>
      </c>
      <c r="B452">
        <v>398322924</v>
      </c>
      <c r="C452">
        <v>15000</v>
      </c>
      <c r="D452">
        <v>5327.74</v>
      </c>
      <c r="E452" s="3" t="s">
        <v>824</v>
      </c>
      <c r="F452">
        <v>417.73</v>
      </c>
      <c r="G452" t="s">
        <v>54</v>
      </c>
      <c r="H452" t="s">
        <v>30</v>
      </c>
      <c r="I452" t="s">
        <v>30</v>
      </c>
      <c r="J452">
        <v>9</v>
      </c>
      <c r="K452">
        <v>8</v>
      </c>
      <c r="L452" t="s">
        <v>36</v>
      </c>
      <c r="M452" s="1">
        <v>48030</v>
      </c>
      <c r="N452" s="2">
        <v>42246</v>
      </c>
      <c r="O452" s="2">
        <v>42246</v>
      </c>
      <c r="P452">
        <v>855</v>
      </c>
      <c r="Q452">
        <v>855</v>
      </c>
      <c r="R452">
        <v>6881</v>
      </c>
      <c r="S452" t="s">
        <v>32</v>
      </c>
      <c r="T452" t="b">
        <v>0</v>
      </c>
      <c r="V452">
        <v>9672.26</v>
      </c>
      <c r="Z452" t="b">
        <v>0</v>
      </c>
      <c r="AC452" t="b">
        <v>0</v>
      </c>
    </row>
    <row r="453" spans="1:29" x14ac:dyDescent="0.2">
      <c r="A453">
        <v>903360157</v>
      </c>
      <c r="B453">
        <v>903360157</v>
      </c>
      <c r="C453">
        <v>50000</v>
      </c>
      <c r="D453">
        <v>31877.16</v>
      </c>
      <c r="E453" s="3" t="s">
        <v>825</v>
      </c>
      <c r="F453">
        <v>53.04</v>
      </c>
      <c r="G453" t="s">
        <v>209</v>
      </c>
      <c r="H453" t="s">
        <v>30</v>
      </c>
      <c r="I453" t="s">
        <v>30</v>
      </c>
      <c r="J453">
        <v>5</v>
      </c>
      <c r="K453">
        <v>1</v>
      </c>
      <c r="L453" t="s">
        <v>38</v>
      </c>
      <c r="M453" s="1">
        <v>47543</v>
      </c>
      <c r="N453" s="2">
        <v>42091</v>
      </c>
      <c r="O453" s="2">
        <v>42512</v>
      </c>
      <c r="P453">
        <v>722</v>
      </c>
      <c r="Q453">
        <v>722</v>
      </c>
      <c r="R453">
        <v>7104</v>
      </c>
      <c r="S453" t="s">
        <v>32</v>
      </c>
      <c r="T453" t="b">
        <v>0</v>
      </c>
      <c r="V453">
        <v>18122.84</v>
      </c>
      <c r="Z453" t="b">
        <v>1</v>
      </c>
      <c r="AC453" t="b">
        <v>0</v>
      </c>
    </row>
    <row r="454" spans="1:29" x14ac:dyDescent="0.2">
      <c r="A454">
        <v>233728003</v>
      </c>
      <c r="B454">
        <v>233728003</v>
      </c>
      <c r="C454">
        <v>7500</v>
      </c>
      <c r="D454">
        <v>3512.77</v>
      </c>
      <c r="E454" s="3" t="s">
        <v>826</v>
      </c>
      <c r="F454">
        <v>109.43</v>
      </c>
      <c r="G454" t="s">
        <v>65</v>
      </c>
      <c r="H454" t="s">
        <v>30</v>
      </c>
      <c r="I454" t="s">
        <v>30</v>
      </c>
      <c r="J454">
        <v>9</v>
      </c>
      <c r="K454">
        <v>8</v>
      </c>
      <c r="L454" t="s">
        <v>38</v>
      </c>
      <c r="M454" s="1">
        <v>43405</v>
      </c>
      <c r="N454" s="2">
        <v>42169</v>
      </c>
      <c r="O454" s="2">
        <v>42573</v>
      </c>
      <c r="P454">
        <v>884</v>
      </c>
      <c r="Q454">
        <v>884</v>
      </c>
      <c r="R454">
        <v>9438</v>
      </c>
      <c r="S454" t="s">
        <v>32</v>
      </c>
      <c r="T454" t="b">
        <v>0</v>
      </c>
      <c r="V454">
        <v>3987.23</v>
      </c>
      <c r="Z454" t="b">
        <v>1</v>
      </c>
      <c r="AC454" t="b">
        <v>0</v>
      </c>
    </row>
    <row r="455" spans="1:29" x14ac:dyDescent="0.2">
      <c r="A455">
        <v>759637725</v>
      </c>
      <c r="B455">
        <v>759637725</v>
      </c>
      <c r="C455">
        <v>20000</v>
      </c>
      <c r="D455">
        <v>19847.43</v>
      </c>
      <c r="E455" s="3" t="s">
        <v>827</v>
      </c>
      <c r="F455">
        <v>59.83</v>
      </c>
      <c r="G455" t="s">
        <v>181</v>
      </c>
      <c r="H455" t="s">
        <v>30</v>
      </c>
      <c r="I455" t="s">
        <v>30</v>
      </c>
      <c r="J455">
        <v>9</v>
      </c>
      <c r="K455">
        <v>1</v>
      </c>
      <c r="L455" t="s">
        <v>40</v>
      </c>
      <c r="M455" s="1">
        <v>44835</v>
      </c>
      <c r="N455" s="2">
        <v>41943</v>
      </c>
      <c r="O455" s="2">
        <v>41943</v>
      </c>
      <c r="P455">
        <v>239</v>
      </c>
      <c r="Q455">
        <v>239</v>
      </c>
      <c r="R455">
        <v>8884</v>
      </c>
      <c r="S455" t="s">
        <v>32</v>
      </c>
      <c r="T455" t="b">
        <v>0</v>
      </c>
      <c r="V455">
        <v>152.57</v>
      </c>
      <c r="Z455" t="b">
        <v>0</v>
      </c>
      <c r="AC455" t="b">
        <v>0</v>
      </c>
    </row>
    <row r="456" spans="1:29" x14ac:dyDescent="0.2">
      <c r="A456">
        <v>375268893</v>
      </c>
      <c r="B456">
        <v>375268893</v>
      </c>
      <c r="C456">
        <v>50000</v>
      </c>
      <c r="D456">
        <v>46487.94</v>
      </c>
      <c r="E456" s="3" t="s">
        <v>828</v>
      </c>
      <c r="F456">
        <v>44.58</v>
      </c>
      <c r="G456" t="s">
        <v>146</v>
      </c>
      <c r="H456" t="s">
        <v>30</v>
      </c>
      <c r="I456" t="s">
        <v>30</v>
      </c>
      <c r="J456">
        <v>5</v>
      </c>
      <c r="K456">
        <v>1</v>
      </c>
      <c r="L456" t="s">
        <v>47</v>
      </c>
      <c r="M456" s="1">
        <v>45017</v>
      </c>
      <c r="N456" s="2">
        <v>41087</v>
      </c>
      <c r="O456" s="2">
        <v>41087</v>
      </c>
      <c r="P456">
        <v>626</v>
      </c>
      <c r="Q456">
        <v>626</v>
      </c>
      <c r="R456">
        <v>7827</v>
      </c>
      <c r="S456" t="s">
        <v>32</v>
      </c>
      <c r="T456" t="b">
        <v>0</v>
      </c>
      <c r="V456">
        <v>3512.06</v>
      </c>
      <c r="Z456" t="b">
        <v>1</v>
      </c>
      <c r="AC456" t="b">
        <v>0</v>
      </c>
    </row>
    <row r="457" spans="1:29" x14ac:dyDescent="0.2">
      <c r="A457">
        <v>398189423</v>
      </c>
      <c r="B457">
        <v>398189423</v>
      </c>
      <c r="C457">
        <v>250</v>
      </c>
      <c r="D457">
        <v>250</v>
      </c>
      <c r="E457" s="3" t="s">
        <v>829</v>
      </c>
      <c r="F457">
        <v>242.71</v>
      </c>
      <c r="G457" t="s">
        <v>823</v>
      </c>
      <c r="H457" t="s">
        <v>30</v>
      </c>
      <c r="I457" t="s">
        <v>30</v>
      </c>
      <c r="J457">
        <v>2</v>
      </c>
      <c r="K457">
        <v>1</v>
      </c>
      <c r="L457" t="s">
        <v>47</v>
      </c>
      <c r="M457" s="1">
        <v>44378</v>
      </c>
      <c r="N457" s="2">
        <v>41073</v>
      </c>
      <c r="O457" s="2">
        <v>42486</v>
      </c>
      <c r="P457">
        <v>807</v>
      </c>
      <c r="Q457">
        <v>807</v>
      </c>
      <c r="R457">
        <v>7408</v>
      </c>
      <c r="S457" t="s">
        <v>69</v>
      </c>
      <c r="T457" t="b">
        <v>0</v>
      </c>
      <c r="V457">
        <v>0</v>
      </c>
      <c r="Z457" t="b">
        <v>1</v>
      </c>
      <c r="AC457" t="b">
        <v>0</v>
      </c>
    </row>
    <row r="458" spans="1:29" x14ac:dyDescent="0.2">
      <c r="A458">
        <v>318001076</v>
      </c>
      <c r="B458">
        <v>318001076</v>
      </c>
      <c r="C458">
        <v>50000</v>
      </c>
      <c r="D458">
        <v>27111.99</v>
      </c>
      <c r="E458" s="3" t="s">
        <v>830</v>
      </c>
      <c r="F458">
        <v>34.71</v>
      </c>
      <c r="G458" t="s">
        <v>831</v>
      </c>
      <c r="H458" t="s">
        <v>30</v>
      </c>
      <c r="I458" t="s">
        <v>30</v>
      </c>
      <c r="J458">
        <v>2</v>
      </c>
      <c r="K458">
        <v>1</v>
      </c>
      <c r="L458" t="s">
        <v>48</v>
      </c>
      <c r="M458" s="1">
        <v>45383</v>
      </c>
      <c r="N458" s="2">
        <v>42349</v>
      </c>
      <c r="O458" s="2">
        <v>42485</v>
      </c>
      <c r="P458">
        <v>633</v>
      </c>
      <c r="Q458">
        <v>633</v>
      </c>
      <c r="R458">
        <v>1789</v>
      </c>
      <c r="S458" t="s">
        <v>32</v>
      </c>
      <c r="T458" t="b">
        <v>0</v>
      </c>
      <c r="V458">
        <v>22888.01</v>
      </c>
      <c r="Z458" t="b">
        <v>1</v>
      </c>
      <c r="AC458" t="b">
        <v>0</v>
      </c>
    </row>
    <row r="459" spans="1:29" x14ac:dyDescent="0.2">
      <c r="A459">
        <v>770755172</v>
      </c>
      <c r="B459">
        <v>770755172</v>
      </c>
      <c r="C459">
        <v>20000</v>
      </c>
      <c r="D459">
        <v>13021.53</v>
      </c>
      <c r="E459" s="3" t="s">
        <v>832</v>
      </c>
      <c r="F459">
        <v>155.72999999999999</v>
      </c>
      <c r="G459" t="s">
        <v>64</v>
      </c>
      <c r="H459" t="s">
        <v>30</v>
      </c>
      <c r="I459" t="s">
        <v>30</v>
      </c>
      <c r="J459">
        <v>5</v>
      </c>
      <c r="K459">
        <v>8</v>
      </c>
      <c r="L459" t="s">
        <v>36</v>
      </c>
      <c r="M459" s="1">
        <v>47696</v>
      </c>
      <c r="N459" s="2">
        <v>41672</v>
      </c>
      <c r="O459" s="2">
        <v>41672</v>
      </c>
      <c r="P459">
        <v>201</v>
      </c>
      <c r="Q459">
        <v>201</v>
      </c>
      <c r="R459">
        <v>8420</v>
      </c>
      <c r="S459" t="s">
        <v>32</v>
      </c>
      <c r="T459" t="b">
        <v>0</v>
      </c>
      <c r="V459">
        <v>6978.47</v>
      </c>
      <c r="Z459" t="b">
        <v>0</v>
      </c>
      <c r="AC459" t="b">
        <v>0</v>
      </c>
    </row>
    <row r="460" spans="1:29" x14ac:dyDescent="0.2">
      <c r="A460">
        <v>423667120</v>
      </c>
      <c r="B460">
        <v>423667120</v>
      </c>
      <c r="C460">
        <v>20000</v>
      </c>
      <c r="D460">
        <v>10074.86</v>
      </c>
      <c r="E460" s="3" t="s">
        <v>833</v>
      </c>
      <c r="F460">
        <v>40.659999999999997</v>
      </c>
      <c r="G460" t="s">
        <v>834</v>
      </c>
      <c r="H460" t="s">
        <v>30</v>
      </c>
      <c r="I460" t="s">
        <v>30</v>
      </c>
      <c r="J460">
        <v>5</v>
      </c>
      <c r="K460">
        <v>1</v>
      </c>
      <c r="L460" t="s">
        <v>31</v>
      </c>
      <c r="M460" s="1">
        <v>44256</v>
      </c>
      <c r="N460" s="2">
        <v>42311</v>
      </c>
      <c r="O460" s="2">
        <v>42564</v>
      </c>
      <c r="P460">
        <v>622</v>
      </c>
      <c r="Q460">
        <v>622</v>
      </c>
      <c r="R460">
        <v>6616</v>
      </c>
      <c r="S460" t="s">
        <v>32</v>
      </c>
      <c r="T460" t="b">
        <v>0</v>
      </c>
      <c r="V460">
        <v>9925.14</v>
      </c>
      <c r="Z460" t="b">
        <v>1</v>
      </c>
      <c r="AC460" t="b">
        <v>0</v>
      </c>
    </row>
    <row r="461" spans="1:29" x14ac:dyDescent="0.2">
      <c r="A461">
        <v>247351699</v>
      </c>
      <c r="B461">
        <v>247351699</v>
      </c>
      <c r="C461">
        <v>5000</v>
      </c>
      <c r="D461">
        <v>2518.2399999999998</v>
      </c>
      <c r="E461" s="3" t="s">
        <v>835</v>
      </c>
      <c r="F461">
        <v>4.8600000000000003</v>
      </c>
      <c r="G461" t="s">
        <v>836</v>
      </c>
      <c r="H461" t="s">
        <v>30</v>
      </c>
      <c r="I461" t="s">
        <v>30</v>
      </c>
      <c r="J461">
        <v>9</v>
      </c>
      <c r="K461">
        <v>1</v>
      </c>
      <c r="L461" t="s">
        <v>31</v>
      </c>
      <c r="M461" s="1">
        <v>47453</v>
      </c>
      <c r="N461" s="2">
        <v>41948</v>
      </c>
      <c r="O461" s="2">
        <v>41948</v>
      </c>
      <c r="P461">
        <v>586</v>
      </c>
      <c r="Q461">
        <v>586</v>
      </c>
      <c r="R461">
        <v>384</v>
      </c>
      <c r="S461" t="s">
        <v>32</v>
      </c>
      <c r="T461" t="b">
        <v>0</v>
      </c>
      <c r="V461">
        <v>2481.7600000000002</v>
      </c>
      <c r="Z461" t="b">
        <v>1</v>
      </c>
      <c r="AC461" t="b">
        <v>0</v>
      </c>
    </row>
    <row r="462" spans="1:29" x14ac:dyDescent="0.2">
      <c r="A462">
        <v>843311163</v>
      </c>
      <c r="B462">
        <v>843311163</v>
      </c>
      <c r="C462">
        <v>5000</v>
      </c>
      <c r="D462">
        <v>3947.11</v>
      </c>
      <c r="E462" s="3" t="s">
        <v>837</v>
      </c>
      <c r="F462">
        <v>0</v>
      </c>
      <c r="G462" t="s">
        <v>64</v>
      </c>
      <c r="H462" t="s">
        <v>30</v>
      </c>
      <c r="I462" t="s">
        <v>30</v>
      </c>
      <c r="J462">
        <v>2</v>
      </c>
      <c r="K462">
        <v>1</v>
      </c>
      <c r="L462" t="s">
        <v>36</v>
      </c>
      <c r="M462" s="1">
        <v>44105</v>
      </c>
      <c r="N462" s="2">
        <v>39431</v>
      </c>
      <c r="O462" s="2">
        <v>39431</v>
      </c>
      <c r="P462">
        <v>247</v>
      </c>
      <c r="Q462">
        <v>247</v>
      </c>
      <c r="R462">
        <v>3523</v>
      </c>
      <c r="S462" t="s">
        <v>43</v>
      </c>
      <c r="T462" t="b">
        <v>0</v>
      </c>
      <c r="V462">
        <v>1052.8900000000001</v>
      </c>
      <c r="Z462" t="b">
        <v>0</v>
      </c>
      <c r="AC462" t="b">
        <v>0</v>
      </c>
    </row>
    <row r="463" spans="1:29" x14ac:dyDescent="0.2">
      <c r="A463">
        <v>499264106</v>
      </c>
      <c r="B463">
        <v>499264106</v>
      </c>
      <c r="C463">
        <v>2500</v>
      </c>
      <c r="D463">
        <v>1735.18</v>
      </c>
      <c r="E463" s="3" t="s">
        <v>838</v>
      </c>
      <c r="F463">
        <v>106.2</v>
      </c>
      <c r="G463" t="s">
        <v>83</v>
      </c>
      <c r="H463" t="s">
        <v>30</v>
      </c>
      <c r="I463" t="s">
        <v>30</v>
      </c>
      <c r="J463">
        <v>9</v>
      </c>
      <c r="K463">
        <v>1</v>
      </c>
      <c r="L463" t="s">
        <v>47</v>
      </c>
      <c r="M463" s="1">
        <v>45627</v>
      </c>
      <c r="N463" s="2">
        <v>40821</v>
      </c>
      <c r="O463" s="2">
        <v>40821</v>
      </c>
      <c r="P463">
        <v>593</v>
      </c>
      <c r="Q463">
        <v>593</v>
      </c>
      <c r="R463">
        <v>5906</v>
      </c>
      <c r="S463" t="s">
        <v>69</v>
      </c>
      <c r="T463" t="b">
        <v>0</v>
      </c>
      <c r="V463">
        <v>764.82</v>
      </c>
      <c r="Z463" t="b">
        <v>1</v>
      </c>
      <c r="AC463" t="b">
        <v>0</v>
      </c>
    </row>
    <row r="464" spans="1:29" x14ac:dyDescent="0.2">
      <c r="A464">
        <v>644273001</v>
      </c>
      <c r="B464">
        <v>644273001</v>
      </c>
      <c r="C464">
        <v>7500</v>
      </c>
      <c r="D464">
        <v>5082.7</v>
      </c>
      <c r="E464" s="3" t="s">
        <v>839</v>
      </c>
      <c r="F464">
        <v>118.79</v>
      </c>
      <c r="G464" t="s">
        <v>123</v>
      </c>
      <c r="H464" t="s">
        <v>30</v>
      </c>
      <c r="I464" t="s">
        <v>30</v>
      </c>
      <c r="J464">
        <v>2</v>
      </c>
      <c r="K464">
        <v>8</v>
      </c>
      <c r="L464" t="s">
        <v>38</v>
      </c>
      <c r="M464" s="1">
        <v>47239</v>
      </c>
      <c r="N464" s="2">
        <v>40978</v>
      </c>
      <c r="O464" s="2">
        <v>40978</v>
      </c>
      <c r="P464">
        <v>116</v>
      </c>
      <c r="Q464">
        <v>116</v>
      </c>
      <c r="R464">
        <v>7598</v>
      </c>
      <c r="S464" t="s">
        <v>32</v>
      </c>
      <c r="T464" t="b">
        <v>0</v>
      </c>
      <c r="V464">
        <v>2417.3000000000002</v>
      </c>
      <c r="Z464" t="b">
        <v>1</v>
      </c>
      <c r="AC464" t="b">
        <v>0</v>
      </c>
    </row>
    <row r="465" spans="1:29" x14ac:dyDescent="0.2">
      <c r="A465">
        <v>327656984</v>
      </c>
      <c r="B465">
        <v>327656984</v>
      </c>
      <c r="C465">
        <v>7500</v>
      </c>
      <c r="D465">
        <v>6726.97</v>
      </c>
      <c r="E465" s="3" t="s">
        <v>840</v>
      </c>
      <c r="F465">
        <v>390.59</v>
      </c>
      <c r="G465" t="s">
        <v>90</v>
      </c>
      <c r="H465" t="s">
        <v>30</v>
      </c>
      <c r="I465" t="s">
        <v>30</v>
      </c>
      <c r="J465">
        <v>9</v>
      </c>
      <c r="K465">
        <v>1</v>
      </c>
      <c r="L465" t="s">
        <v>36</v>
      </c>
      <c r="M465" s="1">
        <v>47574</v>
      </c>
      <c r="N465" s="2">
        <v>40512</v>
      </c>
      <c r="O465" s="2">
        <v>40512</v>
      </c>
      <c r="P465">
        <v>829</v>
      </c>
      <c r="Q465">
        <v>829</v>
      </c>
      <c r="R465">
        <v>5588</v>
      </c>
      <c r="S465" t="s">
        <v>32</v>
      </c>
      <c r="T465" t="b">
        <v>1</v>
      </c>
      <c r="V465">
        <v>773.03</v>
      </c>
      <c r="Z465" t="b">
        <v>0</v>
      </c>
      <c r="AC465" t="b">
        <v>0</v>
      </c>
    </row>
    <row r="466" spans="1:29" x14ac:dyDescent="0.2">
      <c r="A466">
        <v>161089322</v>
      </c>
      <c r="B466">
        <v>161089322</v>
      </c>
      <c r="C466">
        <v>500</v>
      </c>
      <c r="D466">
        <v>191.26</v>
      </c>
      <c r="E466" s="3" t="s">
        <v>841</v>
      </c>
      <c r="F466">
        <v>178.87</v>
      </c>
      <c r="G466" t="s">
        <v>35</v>
      </c>
      <c r="H466" t="s">
        <v>30</v>
      </c>
      <c r="I466" t="s">
        <v>30</v>
      </c>
      <c r="J466">
        <v>9</v>
      </c>
      <c r="K466">
        <v>1</v>
      </c>
      <c r="L466" t="s">
        <v>36</v>
      </c>
      <c r="M466" s="1">
        <v>45901</v>
      </c>
      <c r="N466" s="2">
        <v>41945</v>
      </c>
      <c r="O466" s="2">
        <v>41945</v>
      </c>
      <c r="P466">
        <v>880</v>
      </c>
      <c r="Q466">
        <v>880</v>
      </c>
      <c r="R466">
        <v>4406</v>
      </c>
      <c r="S466" t="s">
        <v>32</v>
      </c>
      <c r="T466" t="b">
        <v>0</v>
      </c>
      <c r="V466">
        <v>308.74</v>
      </c>
      <c r="Z466" t="b">
        <v>0</v>
      </c>
      <c r="AC466" t="b">
        <v>0</v>
      </c>
    </row>
    <row r="467" spans="1:29" x14ac:dyDescent="0.2">
      <c r="A467">
        <v>996232349</v>
      </c>
      <c r="B467">
        <v>996232349</v>
      </c>
      <c r="C467">
        <v>250</v>
      </c>
      <c r="D467">
        <v>-115.25</v>
      </c>
      <c r="E467" s="3" t="s">
        <v>842</v>
      </c>
      <c r="F467">
        <v>65.95</v>
      </c>
      <c r="G467" t="s">
        <v>180</v>
      </c>
      <c r="H467" t="s">
        <v>30</v>
      </c>
      <c r="I467" t="s">
        <v>30</v>
      </c>
      <c r="J467">
        <v>9</v>
      </c>
      <c r="K467">
        <v>1</v>
      </c>
      <c r="L467" t="s">
        <v>47</v>
      </c>
      <c r="M467" s="1">
        <v>44652</v>
      </c>
      <c r="N467" s="2">
        <v>41439</v>
      </c>
      <c r="O467" s="2">
        <v>41439</v>
      </c>
      <c r="P467">
        <v>336</v>
      </c>
      <c r="Q467">
        <v>336</v>
      </c>
      <c r="R467">
        <v>5101</v>
      </c>
      <c r="S467" t="s">
        <v>32</v>
      </c>
      <c r="T467" t="b">
        <v>0</v>
      </c>
      <c r="V467">
        <v>365.25</v>
      </c>
      <c r="Z467" t="b">
        <v>1</v>
      </c>
      <c r="AC467" t="b">
        <v>0</v>
      </c>
    </row>
    <row r="468" spans="1:29" x14ac:dyDescent="0.2">
      <c r="A468">
        <v>510104884</v>
      </c>
      <c r="B468">
        <v>510104884</v>
      </c>
      <c r="C468">
        <v>7500</v>
      </c>
      <c r="D468">
        <v>3736.38</v>
      </c>
      <c r="E468" s="3" t="s">
        <v>843</v>
      </c>
      <c r="F468">
        <v>307.10000000000002</v>
      </c>
      <c r="G468" t="s">
        <v>53</v>
      </c>
      <c r="H468" t="s">
        <v>30</v>
      </c>
      <c r="I468" t="s">
        <v>30</v>
      </c>
      <c r="J468">
        <v>2</v>
      </c>
      <c r="K468">
        <v>1</v>
      </c>
      <c r="L468" t="s">
        <v>36</v>
      </c>
      <c r="M468" s="1">
        <v>46997</v>
      </c>
      <c r="N468" s="2">
        <v>40990</v>
      </c>
      <c r="O468" s="2">
        <v>42580</v>
      </c>
      <c r="P468">
        <v>633</v>
      </c>
      <c r="Q468">
        <v>633</v>
      </c>
      <c r="R468">
        <v>3559</v>
      </c>
      <c r="S468" t="s">
        <v>32</v>
      </c>
      <c r="T468" t="b">
        <v>0</v>
      </c>
      <c r="V468">
        <v>3763.62</v>
      </c>
      <c r="Z468" t="b">
        <v>0</v>
      </c>
      <c r="AC468" t="b">
        <v>0</v>
      </c>
    </row>
    <row r="469" spans="1:29" x14ac:dyDescent="0.2">
      <c r="A469">
        <v>706808978</v>
      </c>
      <c r="B469">
        <v>706808978</v>
      </c>
      <c r="C469">
        <v>20000</v>
      </c>
      <c r="D469">
        <v>12779.82</v>
      </c>
      <c r="E469" s="3" t="s">
        <v>844</v>
      </c>
      <c r="F469">
        <v>145.9</v>
      </c>
      <c r="G469" t="s">
        <v>106</v>
      </c>
      <c r="H469" t="s">
        <v>30</v>
      </c>
      <c r="I469" t="s">
        <v>30</v>
      </c>
      <c r="J469">
        <v>9</v>
      </c>
      <c r="K469">
        <v>8</v>
      </c>
      <c r="L469" t="s">
        <v>36</v>
      </c>
      <c r="M469" s="1">
        <v>44378</v>
      </c>
      <c r="N469" s="2">
        <v>41970</v>
      </c>
      <c r="O469" s="2">
        <v>41970</v>
      </c>
      <c r="P469">
        <v>144</v>
      </c>
      <c r="Q469">
        <v>144</v>
      </c>
      <c r="R469">
        <v>1730</v>
      </c>
      <c r="S469" t="s">
        <v>32</v>
      </c>
      <c r="T469" t="b">
        <v>0</v>
      </c>
      <c r="V469">
        <v>7220.18</v>
      </c>
      <c r="Z469" t="b">
        <v>0</v>
      </c>
      <c r="AC469" t="b">
        <v>0</v>
      </c>
    </row>
    <row r="470" spans="1:29" x14ac:dyDescent="0.2">
      <c r="A470">
        <v>589642154</v>
      </c>
      <c r="B470">
        <v>589642154</v>
      </c>
      <c r="C470">
        <v>10000</v>
      </c>
      <c r="D470">
        <v>7218.46</v>
      </c>
      <c r="E470" s="3" t="s">
        <v>845</v>
      </c>
      <c r="F470">
        <v>165.83</v>
      </c>
      <c r="G470" t="s">
        <v>228</v>
      </c>
      <c r="H470" t="s">
        <v>30</v>
      </c>
      <c r="I470" t="s">
        <v>30</v>
      </c>
      <c r="J470">
        <v>9</v>
      </c>
      <c r="K470">
        <v>1</v>
      </c>
      <c r="L470" t="s">
        <v>47</v>
      </c>
      <c r="M470" s="1">
        <v>43800</v>
      </c>
      <c r="N470" s="2">
        <v>41957</v>
      </c>
      <c r="O470" s="2">
        <v>42653</v>
      </c>
      <c r="P470">
        <v>416</v>
      </c>
      <c r="Q470">
        <v>416</v>
      </c>
      <c r="R470">
        <v>1565</v>
      </c>
      <c r="S470" t="s">
        <v>32</v>
      </c>
      <c r="T470" t="b">
        <v>0</v>
      </c>
      <c r="V470">
        <v>2781.54</v>
      </c>
      <c r="Z470" t="b">
        <v>1</v>
      </c>
      <c r="AC470" t="b">
        <v>0</v>
      </c>
    </row>
    <row r="471" spans="1:29" x14ac:dyDescent="0.2">
      <c r="A471">
        <v>979187005</v>
      </c>
      <c r="B471">
        <v>979187005</v>
      </c>
      <c r="C471">
        <v>5000</v>
      </c>
      <c r="D471">
        <v>3565.12</v>
      </c>
      <c r="E471" s="3" t="s">
        <v>846</v>
      </c>
      <c r="F471">
        <v>47.65</v>
      </c>
      <c r="G471" t="s">
        <v>347</v>
      </c>
      <c r="H471" t="s">
        <v>30</v>
      </c>
      <c r="I471" t="s">
        <v>30</v>
      </c>
      <c r="J471">
        <v>80</v>
      </c>
      <c r="K471">
        <v>8</v>
      </c>
      <c r="L471" t="s">
        <v>47</v>
      </c>
      <c r="M471" s="1">
        <v>43344</v>
      </c>
      <c r="N471" s="2">
        <v>42079</v>
      </c>
      <c r="O471" s="2">
        <v>42573</v>
      </c>
      <c r="P471">
        <v>741</v>
      </c>
      <c r="Q471">
        <v>741</v>
      </c>
      <c r="R471">
        <v>2315</v>
      </c>
      <c r="S471" t="s">
        <v>32</v>
      </c>
      <c r="T471" t="b">
        <v>0</v>
      </c>
      <c r="V471">
        <v>1434.88</v>
      </c>
      <c r="Z471" t="b">
        <v>1</v>
      </c>
      <c r="AC471" t="b">
        <v>0</v>
      </c>
    </row>
    <row r="472" spans="1:29" x14ac:dyDescent="0.2">
      <c r="A472">
        <v>440214576</v>
      </c>
      <c r="B472">
        <v>440214576</v>
      </c>
      <c r="C472">
        <v>50000</v>
      </c>
      <c r="D472">
        <v>33880.03</v>
      </c>
      <c r="E472" s="3" t="s">
        <v>847</v>
      </c>
      <c r="F472">
        <v>213.05</v>
      </c>
      <c r="G472" t="s">
        <v>848</v>
      </c>
      <c r="H472" t="s">
        <v>30</v>
      </c>
      <c r="I472" t="s">
        <v>30</v>
      </c>
      <c r="J472">
        <v>2</v>
      </c>
      <c r="K472">
        <v>1</v>
      </c>
      <c r="L472" t="s">
        <v>73</v>
      </c>
      <c r="M472" s="1">
        <v>47788</v>
      </c>
      <c r="N472" s="2">
        <v>41733</v>
      </c>
      <c r="O472" s="2">
        <v>41733</v>
      </c>
      <c r="P472">
        <v>396</v>
      </c>
      <c r="Q472">
        <v>496</v>
      </c>
      <c r="R472">
        <v>7898</v>
      </c>
      <c r="S472" t="s">
        <v>32</v>
      </c>
      <c r="T472" t="b">
        <v>0</v>
      </c>
      <c r="V472">
        <v>16119.97</v>
      </c>
      <c r="Z472" t="b">
        <v>0</v>
      </c>
      <c r="AC472" t="b">
        <v>0</v>
      </c>
    </row>
    <row r="473" spans="1:29" x14ac:dyDescent="0.2">
      <c r="A473">
        <v>552158878</v>
      </c>
      <c r="B473">
        <v>552158878</v>
      </c>
      <c r="C473">
        <v>5000</v>
      </c>
      <c r="D473">
        <v>2447.63</v>
      </c>
      <c r="E473" s="3" t="s">
        <v>849</v>
      </c>
      <c r="F473">
        <v>83.18</v>
      </c>
      <c r="G473" t="s">
        <v>209</v>
      </c>
      <c r="H473" t="s">
        <v>30</v>
      </c>
      <c r="I473" t="s">
        <v>30</v>
      </c>
      <c r="J473">
        <v>9</v>
      </c>
      <c r="K473">
        <v>1</v>
      </c>
      <c r="L473" t="s">
        <v>38</v>
      </c>
      <c r="M473" s="1">
        <v>44105</v>
      </c>
      <c r="N473" s="2">
        <v>41249</v>
      </c>
      <c r="O473" s="2">
        <v>41249</v>
      </c>
      <c r="P473">
        <v>783</v>
      </c>
      <c r="Q473">
        <v>783</v>
      </c>
      <c r="R473">
        <v>6512</v>
      </c>
      <c r="S473" t="s">
        <v>32</v>
      </c>
      <c r="T473" t="b">
        <v>0</v>
      </c>
      <c r="V473">
        <v>2552.37</v>
      </c>
      <c r="Z473" t="b">
        <v>1</v>
      </c>
      <c r="AC473" t="b">
        <v>0</v>
      </c>
    </row>
    <row r="474" spans="1:29" x14ac:dyDescent="0.2">
      <c r="A474">
        <v>256659308</v>
      </c>
      <c r="B474">
        <v>256659308</v>
      </c>
      <c r="C474">
        <v>2500</v>
      </c>
      <c r="D474">
        <v>2476.15</v>
      </c>
      <c r="E474" s="3" t="s">
        <v>850</v>
      </c>
      <c r="F474">
        <v>30.79</v>
      </c>
      <c r="G474" t="s">
        <v>171</v>
      </c>
      <c r="H474" t="s">
        <v>30</v>
      </c>
      <c r="I474" t="s">
        <v>30</v>
      </c>
      <c r="J474">
        <v>9</v>
      </c>
      <c r="K474">
        <v>1</v>
      </c>
      <c r="L474" t="s">
        <v>73</v>
      </c>
      <c r="M474" s="1">
        <v>47484</v>
      </c>
      <c r="N474" s="2">
        <v>42167</v>
      </c>
      <c r="O474" s="2">
        <v>42167</v>
      </c>
      <c r="P474">
        <v>473</v>
      </c>
      <c r="Q474">
        <v>473</v>
      </c>
      <c r="R474">
        <v>5050</v>
      </c>
      <c r="S474" t="s">
        <v>32</v>
      </c>
      <c r="T474" t="b">
        <v>0</v>
      </c>
      <c r="V474">
        <v>23.85</v>
      </c>
      <c r="Z474" t="b">
        <v>0</v>
      </c>
      <c r="AC474" t="b">
        <v>0</v>
      </c>
    </row>
    <row r="475" spans="1:29" x14ac:dyDescent="0.2">
      <c r="A475">
        <v>472317736</v>
      </c>
      <c r="B475">
        <v>472317736</v>
      </c>
      <c r="C475">
        <v>5000</v>
      </c>
      <c r="D475">
        <v>3031.12</v>
      </c>
      <c r="E475" s="3" t="s">
        <v>851</v>
      </c>
      <c r="F475">
        <v>9.8699999999999992</v>
      </c>
      <c r="G475" t="s">
        <v>51</v>
      </c>
      <c r="H475" t="s">
        <v>30</v>
      </c>
      <c r="I475" t="s">
        <v>30</v>
      </c>
      <c r="J475">
        <v>2</v>
      </c>
      <c r="K475">
        <v>1</v>
      </c>
      <c r="L475" t="s">
        <v>36</v>
      </c>
      <c r="M475" s="1">
        <v>47696</v>
      </c>
      <c r="N475" s="2">
        <v>39685</v>
      </c>
      <c r="O475" s="2">
        <v>42691</v>
      </c>
      <c r="P475">
        <v>618</v>
      </c>
      <c r="Q475">
        <v>618</v>
      </c>
      <c r="R475">
        <v>7260</v>
      </c>
      <c r="S475" t="s">
        <v>32</v>
      </c>
      <c r="T475" t="b">
        <v>0</v>
      </c>
      <c r="V475">
        <v>1968.88</v>
      </c>
      <c r="Z475" t="b">
        <v>0</v>
      </c>
      <c r="AC475" t="b">
        <v>0</v>
      </c>
    </row>
    <row r="476" spans="1:29" x14ac:dyDescent="0.2">
      <c r="A476">
        <v>340941627</v>
      </c>
      <c r="B476">
        <v>340941627</v>
      </c>
      <c r="C476">
        <v>1000</v>
      </c>
      <c r="D476">
        <v>140.97</v>
      </c>
      <c r="E476" s="3" t="s">
        <v>852</v>
      </c>
      <c r="F476">
        <v>170.87</v>
      </c>
      <c r="G476" t="s">
        <v>57</v>
      </c>
      <c r="H476" t="s">
        <v>30</v>
      </c>
      <c r="I476" t="s">
        <v>30</v>
      </c>
      <c r="J476">
        <v>2</v>
      </c>
      <c r="K476">
        <v>1</v>
      </c>
      <c r="L476" t="s">
        <v>42</v>
      </c>
      <c r="M476" s="1">
        <v>43617</v>
      </c>
      <c r="N476" s="2">
        <v>42104</v>
      </c>
      <c r="O476" s="2">
        <v>42458</v>
      </c>
      <c r="P476">
        <v>918</v>
      </c>
      <c r="Q476">
        <v>918</v>
      </c>
      <c r="R476">
        <v>3008</v>
      </c>
      <c r="S476" t="s">
        <v>32</v>
      </c>
      <c r="T476" t="b">
        <v>0</v>
      </c>
      <c r="V476">
        <v>859.03</v>
      </c>
      <c r="Z476" t="b">
        <v>0</v>
      </c>
      <c r="AC476" t="b">
        <v>0</v>
      </c>
    </row>
    <row r="477" spans="1:29" x14ac:dyDescent="0.2">
      <c r="A477">
        <v>498150241</v>
      </c>
      <c r="B477">
        <v>498150241</v>
      </c>
      <c r="C477">
        <v>500</v>
      </c>
      <c r="D477">
        <v>500</v>
      </c>
      <c r="E477" s="3" t="s">
        <v>853</v>
      </c>
      <c r="F477">
        <v>409.56</v>
      </c>
      <c r="G477" t="s">
        <v>52</v>
      </c>
      <c r="H477" t="s">
        <v>30</v>
      </c>
      <c r="I477" t="s">
        <v>30</v>
      </c>
      <c r="J477">
        <v>2</v>
      </c>
      <c r="K477">
        <v>1</v>
      </c>
      <c r="L477" t="s">
        <v>36</v>
      </c>
      <c r="M477" s="1">
        <v>43922</v>
      </c>
      <c r="N477" s="2">
        <v>41134</v>
      </c>
      <c r="O477" s="2">
        <v>41134</v>
      </c>
      <c r="P477">
        <v>176</v>
      </c>
      <c r="Q477">
        <v>176</v>
      </c>
      <c r="R477">
        <v>3865</v>
      </c>
      <c r="S477" t="s">
        <v>32</v>
      </c>
      <c r="T477" t="b">
        <v>0</v>
      </c>
      <c r="V477">
        <v>0</v>
      </c>
      <c r="Z477" t="b">
        <v>0</v>
      </c>
      <c r="AC477" t="b">
        <v>0</v>
      </c>
    </row>
    <row r="478" spans="1:29" x14ac:dyDescent="0.2">
      <c r="A478">
        <v>456044564</v>
      </c>
      <c r="B478">
        <v>456044564</v>
      </c>
      <c r="C478">
        <v>10000</v>
      </c>
      <c r="D478">
        <v>2617.63</v>
      </c>
      <c r="E478" s="3" t="s">
        <v>854</v>
      </c>
      <c r="F478">
        <v>9.1199999999999992</v>
      </c>
      <c r="G478" t="s">
        <v>161</v>
      </c>
      <c r="H478" t="s">
        <v>30</v>
      </c>
      <c r="I478" t="s">
        <v>30</v>
      </c>
      <c r="J478">
        <v>9</v>
      </c>
      <c r="K478">
        <v>8</v>
      </c>
      <c r="L478" t="s">
        <v>47</v>
      </c>
      <c r="M478" s="1">
        <v>46419</v>
      </c>
      <c r="N478" s="2">
        <v>41187</v>
      </c>
      <c r="O478" s="2">
        <v>42405</v>
      </c>
      <c r="P478">
        <v>746</v>
      </c>
      <c r="Q478">
        <v>746</v>
      </c>
      <c r="R478">
        <v>5658</v>
      </c>
      <c r="S478" t="s">
        <v>32</v>
      </c>
      <c r="T478" t="b">
        <v>0</v>
      </c>
      <c r="V478">
        <v>7382.37</v>
      </c>
      <c r="Z478" t="b">
        <v>1</v>
      </c>
      <c r="AC478" t="b">
        <v>0</v>
      </c>
    </row>
    <row r="479" spans="1:29" x14ac:dyDescent="0.2">
      <c r="A479">
        <v>656845832</v>
      </c>
      <c r="B479">
        <v>656845832</v>
      </c>
      <c r="C479">
        <v>7500</v>
      </c>
      <c r="D479">
        <v>1439.56</v>
      </c>
      <c r="E479" s="3" t="s">
        <v>855</v>
      </c>
      <c r="F479">
        <v>68.040000000000006</v>
      </c>
      <c r="G479" t="s">
        <v>856</v>
      </c>
      <c r="H479" t="s">
        <v>30</v>
      </c>
      <c r="I479" t="s">
        <v>30</v>
      </c>
      <c r="J479">
        <v>5</v>
      </c>
      <c r="K479">
        <v>1</v>
      </c>
      <c r="L479" t="s">
        <v>31</v>
      </c>
      <c r="M479" s="1">
        <v>46722</v>
      </c>
      <c r="N479" s="2">
        <v>41866</v>
      </c>
      <c r="O479" s="2">
        <v>41866</v>
      </c>
      <c r="P479">
        <v>231</v>
      </c>
      <c r="Q479">
        <v>231</v>
      </c>
      <c r="R479">
        <v>4495</v>
      </c>
      <c r="S479" t="s">
        <v>32</v>
      </c>
      <c r="T479" t="b">
        <v>0</v>
      </c>
      <c r="V479">
        <v>6060.44</v>
      </c>
      <c r="Z479" t="b">
        <v>1</v>
      </c>
      <c r="AC479" t="b">
        <v>0</v>
      </c>
    </row>
    <row r="480" spans="1:29" x14ac:dyDescent="0.2">
      <c r="A480">
        <v>537986365</v>
      </c>
      <c r="B480">
        <v>537986365</v>
      </c>
      <c r="C480">
        <v>10000</v>
      </c>
      <c r="D480">
        <v>5525.2</v>
      </c>
      <c r="E480" s="3" t="s">
        <v>857</v>
      </c>
      <c r="F480">
        <v>341.94</v>
      </c>
      <c r="G480" t="s">
        <v>858</v>
      </c>
      <c r="H480" t="s">
        <v>30</v>
      </c>
      <c r="I480" t="s">
        <v>30</v>
      </c>
      <c r="J480">
        <v>9</v>
      </c>
      <c r="K480">
        <v>1</v>
      </c>
      <c r="L480" t="s">
        <v>71</v>
      </c>
      <c r="M480" s="1">
        <v>45717</v>
      </c>
      <c r="N480" s="2">
        <v>41813</v>
      </c>
      <c r="O480" s="2">
        <v>41813</v>
      </c>
      <c r="P480">
        <v>511</v>
      </c>
      <c r="Q480">
        <v>511</v>
      </c>
      <c r="R480">
        <v>2847</v>
      </c>
      <c r="S480" t="s">
        <v>32</v>
      </c>
      <c r="T480" t="b">
        <v>0</v>
      </c>
      <c r="V480">
        <v>4474.8</v>
      </c>
      <c r="Z480" t="b">
        <v>0</v>
      </c>
      <c r="AC480" t="b">
        <v>0</v>
      </c>
    </row>
    <row r="481" spans="1:29" x14ac:dyDescent="0.2">
      <c r="A481">
        <v>542293379</v>
      </c>
      <c r="B481">
        <v>542293379</v>
      </c>
      <c r="C481">
        <v>1000</v>
      </c>
      <c r="D481">
        <v>121.4</v>
      </c>
      <c r="E481" s="3" t="s">
        <v>859</v>
      </c>
      <c r="F481">
        <v>32.81</v>
      </c>
      <c r="G481" t="s">
        <v>85</v>
      </c>
      <c r="H481" t="s">
        <v>30</v>
      </c>
      <c r="I481" t="s">
        <v>30</v>
      </c>
      <c r="J481">
        <v>5</v>
      </c>
      <c r="K481">
        <v>1</v>
      </c>
      <c r="L481" t="s">
        <v>38</v>
      </c>
      <c r="M481" s="1">
        <v>44593</v>
      </c>
      <c r="N481" s="2">
        <v>40148</v>
      </c>
      <c r="O481" s="2">
        <v>42420</v>
      </c>
      <c r="P481">
        <v>625</v>
      </c>
      <c r="Q481">
        <v>625</v>
      </c>
      <c r="R481">
        <v>6346</v>
      </c>
      <c r="S481" t="s">
        <v>32</v>
      </c>
      <c r="T481" t="b">
        <v>0</v>
      </c>
      <c r="V481">
        <v>878.6</v>
      </c>
      <c r="Z481" t="b">
        <v>1</v>
      </c>
      <c r="AC481" t="b">
        <v>0</v>
      </c>
    </row>
    <row r="482" spans="1:29" x14ac:dyDescent="0.2">
      <c r="A482">
        <v>472199821</v>
      </c>
      <c r="B482">
        <v>472199821</v>
      </c>
      <c r="C482">
        <v>1000</v>
      </c>
      <c r="D482">
        <v>1000</v>
      </c>
      <c r="E482" s="3" t="s">
        <v>860</v>
      </c>
      <c r="F482">
        <v>38.31</v>
      </c>
      <c r="G482" t="s">
        <v>54</v>
      </c>
      <c r="H482" t="s">
        <v>30</v>
      </c>
      <c r="I482" t="s">
        <v>30</v>
      </c>
      <c r="J482">
        <v>5</v>
      </c>
      <c r="K482">
        <v>1</v>
      </c>
      <c r="L482" t="s">
        <v>36</v>
      </c>
      <c r="M482" s="1">
        <v>46478</v>
      </c>
      <c r="N482" s="2">
        <v>42149</v>
      </c>
      <c r="O482" s="2">
        <v>42467</v>
      </c>
      <c r="P482">
        <v>458</v>
      </c>
      <c r="Q482">
        <v>458</v>
      </c>
      <c r="R482">
        <v>1300</v>
      </c>
      <c r="S482" t="s">
        <v>32</v>
      </c>
      <c r="T482" t="b">
        <v>0</v>
      </c>
      <c r="V482">
        <v>0</v>
      </c>
      <c r="Z482" t="b">
        <v>0</v>
      </c>
      <c r="AC482" t="b">
        <v>0</v>
      </c>
    </row>
    <row r="483" spans="1:29" x14ac:dyDescent="0.2">
      <c r="A483">
        <v>235721673</v>
      </c>
      <c r="B483">
        <v>235721673</v>
      </c>
      <c r="C483">
        <v>5000</v>
      </c>
      <c r="D483">
        <v>1802.1</v>
      </c>
      <c r="E483" s="3" t="s">
        <v>861</v>
      </c>
      <c r="F483">
        <v>212.45</v>
      </c>
      <c r="G483" t="s">
        <v>37</v>
      </c>
      <c r="H483" t="s">
        <v>30</v>
      </c>
      <c r="I483" t="s">
        <v>30</v>
      </c>
      <c r="J483">
        <v>5</v>
      </c>
      <c r="K483">
        <v>1</v>
      </c>
      <c r="L483" t="s">
        <v>38</v>
      </c>
      <c r="M483" s="1">
        <v>45809</v>
      </c>
      <c r="N483" s="2">
        <v>41440</v>
      </c>
      <c r="O483" s="2">
        <v>41440</v>
      </c>
      <c r="P483">
        <v>634</v>
      </c>
      <c r="Q483">
        <v>634</v>
      </c>
      <c r="R483">
        <v>5325</v>
      </c>
      <c r="S483" t="s">
        <v>32</v>
      </c>
      <c r="T483" t="b">
        <v>0</v>
      </c>
      <c r="V483">
        <v>3197.9</v>
      </c>
      <c r="Z483" t="b">
        <v>1</v>
      </c>
      <c r="AC483" t="b">
        <v>0</v>
      </c>
    </row>
    <row r="484" spans="1:29" x14ac:dyDescent="0.2">
      <c r="A484">
        <v>489779153</v>
      </c>
      <c r="B484">
        <v>489779153</v>
      </c>
      <c r="C484">
        <v>5000</v>
      </c>
      <c r="D484">
        <v>1942.47</v>
      </c>
      <c r="E484" s="3" t="s">
        <v>862</v>
      </c>
      <c r="F484">
        <v>110.7</v>
      </c>
      <c r="G484" t="s">
        <v>863</v>
      </c>
      <c r="H484" t="s">
        <v>30</v>
      </c>
      <c r="I484" t="s">
        <v>30</v>
      </c>
      <c r="J484">
        <v>2</v>
      </c>
      <c r="K484">
        <v>1</v>
      </c>
      <c r="L484" t="s">
        <v>47</v>
      </c>
      <c r="M484" s="1">
        <v>43922</v>
      </c>
      <c r="N484" s="2">
        <v>42252</v>
      </c>
      <c r="O484" s="2">
        <v>42252</v>
      </c>
      <c r="P484">
        <v>600</v>
      </c>
      <c r="Q484">
        <v>600</v>
      </c>
      <c r="R484">
        <v>3453</v>
      </c>
      <c r="S484" t="s">
        <v>32</v>
      </c>
      <c r="T484" t="b">
        <v>0</v>
      </c>
      <c r="V484">
        <v>3057.53</v>
      </c>
      <c r="Z484" t="b">
        <v>1</v>
      </c>
      <c r="AC484" t="b">
        <v>0</v>
      </c>
    </row>
    <row r="485" spans="1:29" x14ac:dyDescent="0.2">
      <c r="A485">
        <v>537848174</v>
      </c>
      <c r="B485">
        <v>537848174</v>
      </c>
      <c r="C485">
        <v>5000</v>
      </c>
      <c r="D485">
        <v>3973.75</v>
      </c>
      <c r="E485" s="3" t="s">
        <v>864</v>
      </c>
      <c r="F485">
        <v>62.3</v>
      </c>
      <c r="G485" t="s">
        <v>288</v>
      </c>
      <c r="H485" t="s">
        <v>30</v>
      </c>
      <c r="I485" t="s">
        <v>30</v>
      </c>
      <c r="J485">
        <v>9</v>
      </c>
      <c r="K485">
        <v>1</v>
      </c>
      <c r="L485" t="s">
        <v>47</v>
      </c>
      <c r="M485" s="1">
        <v>46905</v>
      </c>
      <c r="N485" s="2">
        <v>40546</v>
      </c>
      <c r="O485" s="2">
        <v>40546</v>
      </c>
      <c r="P485">
        <v>307</v>
      </c>
      <c r="Q485">
        <v>307</v>
      </c>
      <c r="R485">
        <v>5348</v>
      </c>
      <c r="S485" t="s">
        <v>32</v>
      </c>
      <c r="T485" t="b">
        <v>0</v>
      </c>
      <c r="V485">
        <v>1026.25</v>
      </c>
      <c r="Z485" t="b">
        <v>1</v>
      </c>
      <c r="AC485" t="b">
        <v>0</v>
      </c>
    </row>
    <row r="486" spans="1:29" x14ac:dyDescent="0.2">
      <c r="A486">
        <v>263347919</v>
      </c>
      <c r="B486">
        <v>263347919</v>
      </c>
      <c r="C486">
        <v>20000</v>
      </c>
      <c r="D486">
        <v>3212.24</v>
      </c>
      <c r="E486" s="3" t="s">
        <v>865</v>
      </c>
      <c r="F486">
        <v>4.0199999999999996</v>
      </c>
      <c r="G486" t="s">
        <v>98</v>
      </c>
      <c r="H486" t="s">
        <v>30</v>
      </c>
      <c r="I486" t="s">
        <v>30</v>
      </c>
      <c r="J486">
        <v>5</v>
      </c>
      <c r="K486">
        <v>1</v>
      </c>
      <c r="L486" t="s">
        <v>96</v>
      </c>
      <c r="M486" s="1">
        <v>43282</v>
      </c>
      <c r="N486" s="2">
        <v>41797</v>
      </c>
      <c r="O486" s="2">
        <v>42404</v>
      </c>
      <c r="P486">
        <v>574</v>
      </c>
      <c r="Q486">
        <v>574</v>
      </c>
      <c r="R486">
        <v>6754</v>
      </c>
      <c r="S486" t="s">
        <v>32</v>
      </c>
      <c r="T486" t="b">
        <v>0</v>
      </c>
      <c r="V486">
        <v>16787.759999999998</v>
      </c>
      <c r="Z486" t="b">
        <v>0</v>
      </c>
      <c r="AC486" t="b">
        <v>0</v>
      </c>
    </row>
    <row r="487" spans="1:29" x14ac:dyDescent="0.2">
      <c r="A487">
        <v>688155616</v>
      </c>
      <c r="B487">
        <v>688155616</v>
      </c>
      <c r="C487">
        <v>2500</v>
      </c>
      <c r="D487">
        <v>1599.31</v>
      </c>
      <c r="E487" s="3" t="s">
        <v>866</v>
      </c>
      <c r="F487">
        <v>172.91</v>
      </c>
      <c r="G487" t="s">
        <v>170</v>
      </c>
      <c r="H487" t="s">
        <v>30</v>
      </c>
      <c r="I487" t="s">
        <v>30</v>
      </c>
      <c r="J487">
        <v>9</v>
      </c>
      <c r="K487">
        <v>1</v>
      </c>
      <c r="L487" t="s">
        <v>126</v>
      </c>
      <c r="M487" s="1">
        <v>47088</v>
      </c>
      <c r="N487" s="2">
        <v>42138</v>
      </c>
      <c r="O487" s="2">
        <v>42404</v>
      </c>
      <c r="P487">
        <v>969</v>
      </c>
      <c r="Q487">
        <v>969</v>
      </c>
      <c r="R487">
        <v>9407</v>
      </c>
      <c r="S487" t="s">
        <v>32</v>
      </c>
      <c r="T487" t="b">
        <v>0</v>
      </c>
      <c r="V487">
        <v>900.69</v>
      </c>
      <c r="Z487" t="b">
        <v>1</v>
      </c>
      <c r="AC487" t="b">
        <v>0</v>
      </c>
    </row>
    <row r="488" spans="1:29" x14ac:dyDescent="0.2">
      <c r="A488">
        <v>906120000</v>
      </c>
      <c r="B488">
        <v>906120000</v>
      </c>
      <c r="C488">
        <v>1000</v>
      </c>
      <c r="D488">
        <v>777.59</v>
      </c>
      <c r="E488" s="3" t="s">
        <v>867</v>
      </c>
      <c r="F488">
        <v>102.81</v>
      </c>
      <c r="G488" t="s">
        <v>57</v>
      </c>
      <c r="H488" t="s">
        <v>30</v>
      </c>
      <c r="I488" t="s">
        <v>30</v>
      </c>
      <c r="J488">
        <v>5</v>
      </c>
      <c r="K488">
        <v>1</v>
      </c>
      <c r="L488" t="s">
        <v>42</v>
      </c>
      <c r="M488" s="1">
        <v>46204</v>
      </c>
      <c r="N488" s="2">
        <v>41787</v>
      </c>
      <c r="O488" s="2">
        <v>42418</v>
      </c>
      <c r="P488">
        <v>372</v>
      </c>
      <c r="Q488">
        <v>372</v>
      </c>
      <c r="R488">
        <v>1097</v>
      </c>
      <c r="S488" t="s">
        <v>32</v>
      </c>
      <c r="T488" t="b">
        <v>0</v>
      </c>
      <c r="V488">
        <v>222.41</v>
      </c>
      <c r="Z488" t="b">
        <v>0</v>
      </c>
      <c r="AC488" t="b">
        <v>0</v>
      </c>
    </row>
    <row r="489" spans="1:29" x14ac:dyDescent="0.2">
      <c r="A489">
        <v>143498257</v>
      </c>
      <c r="B489">
        <v>143498257</v>
      </c>
      <c r="C489">
        <v>20000</v>
      </c>
      <c r="D489">
        <v>12090.2</v>
      </c>
      <c r="E489" s="3" t="s">
        <v>868</v>
      </c>
      <c r="F489">
        <v>131.24</v>
      </c>
      <c r="G489" t="s">
        <v>244</v>
      </c>
      <c r="H489" t="s">
        <v>30</v>
      </c>
      <c r="I489" t="s">
        <v>30</v>
      </c>
      <c r="J489">
        <v>5</v>
      </c>
      <c r="K489">
        <v>1</v>
      </c>
      <c r="L489" t="s">
        <v>47</v>
      </c>
      <c r="M489" s="1">
        <v>47027</v>
      </c>
      <c r="N489" s="2">
        <v>42183</v>
      </c>
      <c r="O489" s="2">
        <v>42183</v>
      </c>
      <c r="P489">
        <v>164</v>
      </c>
      <c r="Q489">
        <v>164</v>
      </c>
      <c r="R489">
        <v>6421</v>
      </c>
      <c r="S489" t="s">
        <v>32</v>
      </c>
      <c r="T489" t="b">
        <v>0</v>
      </c>
      <c r="V489">
        <v>7909.8</v>
      </c>
      <c r="Z489" t="b">
        <v>1</v>
      </c>
      <c r="AC489" t="b">
        <v>0</v>
      </c>
    </row>
    <row r="490" spans="1:29" x14ac:dyDescent="0.2">
      <c r="A490">
        <v>247722846</v>
      </c>
      <c r="B490">
        <v>247722846</v>
      </c>
      <c r="C490">
        <v>20000</v>
      </c>
      <c r="D490">
        <v>14806.51</v>
      </c>
      <c r="E490" s="3" t="s">
        <v>869</v>
      </c>
      <c r="F490">
        <v>13.01</v>
      </c>
      <c r="G490" t="s">
        <v>870</v>
      </c>
      <c r="H490" t="s">
        <v>30</v>
      </c>
      <c r="I490" t="s">
        <v>30</v>
      </c>
      <c r="J490">
        <v>5</v>
      </c>
      <c r="K490">
        <v>1</v>
      </c>
      <c r="L490" t="s">
        <v>71</v>
      </c>
      <c r="M490" s="1">
        <v>45078</v>
      </c>
      <c r="N490" s="2">
        <v>42213</v>
      </c>
      <c r="O490" s="2">
        <v>42293</v>
      </c>
      <c r="P490">
        <v>757</v>
      </c>
      <c r="Q490">
        <v>757</v>
      </c>
      <c r="R490">
        <v>1507</v>
      </c>
      <c r="S490" t="s">
        <v>32</v>
      </c>
      <c r="T490" t="b">
        <v>0</v>
      </c>
      <c r="V490">
        <v>5193.49</v>
      </c>
      <c r="Z490" t="b">
        <v>0</v>
      </c>
      <c r="AC490" t="b">
        <v>0</v>
      </c>
    </row>
    <row r="491" spans="1:29" x14ac:dyDescent="0.2">
      <c r="A491">
        <v>184979812</v>
      </c>
      <c r="B491">
        <v>184979812</v>
      </c>
      <c r="C491">
        <v>2500</v>
      </c>
      <c r="D491">
        <v>2500</v>
      </c>
      <c r="E491" s="3" t="s">
        <v>871</v>
      </c>
      <c r="F491">
        <v>0</v>
      </c>
      <c r="G491" t="s">
        <v>58</v>
      </c>
      <c r="H491" t="s">
        <v>30</v>
      </c>
      <c r="I491" t="s">
        <v>30</v>
      </c>
      <c r="J491">
        <v>9</v>
      </c>
      <c r="K491">
        <v>8</v>
      </c>
      <c r="L491" t="s">
        <v>36</v>
      </c>
      <c r="M491" s="1">
        <v>45536</v>
      </c>
      <c r="N491" s="2">
        <v>42128</v>
      </c>
      <c r="O491" s="2">
        <v>42531</v>
      </c>
      <c r="P491">
        <v>244</v>
      </c>
      <c r="Q491">
        <v>244</v>
      </c>
      <c r="R491">
        <v>2664</v>
      </c>
      <c r="S491" t="s">
        <v>43</v>
      </c>
      <c r="T491" t="b">
        <v>0</v>
      </c>
      <c r="V491">
        <v>0</v>
      </c>
      <c r="Z491" t="b">
        <v>0</v>
      </c>
      <c r="AC491" t="b">
        <v>0</v>
      </c>
    </row>
    <row r="492" spans="1:29" x14ac:dyDescent="0.2">
      <c r="A492">
        <v>318001076</v>
      </c>
      <c r="B492">
        <v>318001076</v>
      </c>
      <c r="C492">
        <v>50000</v>
      </c>
      <c r="D492">
        <v>34917.769999999997</v>
      </c>
      <c r="E492" s="3" t="s">
        <v>872</v>
      </c>
      <c r="F492">
        <v>139.97999999999999</v>
      </c>
      <c r="G492" t="s">
        <v>51</v>
      </c>
      <c r="H492" t="s">
        <v>30</v>
      </c>
      <c r="I492" t="s">
        <v>30</v>
      </c>
      <c r="J492">
        <v>2</v>
      </c>
      <c r="K492">
        <v>1</v>
      </c>
      <c r="L492" t="s">
        <v>36</v>
      </c>
      <c r="M492" s="1">
        <v>46054</v>
      </c>
      <c r="N492" s="2">
        <v>42349</v>
      </c>
      <c r="O492" s="2">
        <v>42644</v>
      </c>
      <c r="P492">
        <v>633</v>
      </c>
      <c r="Q492">
        <v>633</v>
      </c>
      <c r="R492">
        <v>1789</v>
      </c>
      <c r="S492" t="s">
        <v>32</v>
      </c>
      <c r="T492" t="b">
        <v>0</v>
      </c>
      <c r="V492">
        <v>15082.23</v>
      </c>
      <c r="Z492" t="b">
        <v>0</v>
      </c>
      <c r="AC492" t="b">
        <v>0</v>
      </c>
    </row>
    <row r="493" spans="1:29" x14ac:dyDescent="0.2">
      <c r="A493">
        <v>824172934</v>
      </c>
      <c r="B493">
        <v>824172934</v>
      </c>
      <c r="C493">
        <v>15000</v>
      </c>
      <c r="D493">
        <v>6861.87</v>
      </c>
      <c r="E493" s="3" t="s">
        <v>873</v>
      </c>
      <c r="F493">
        <v>63.37</v>
      </c>
      <c r="G493" t="s">
        <v>52</v>
      </c>
      <c r="H493" t="s">
        <v>30</v>
      </c>
      <c r="I493" t="s">
        <v>30</v>
      </c>
      <c r="J493">
        <v>5</v>
      </c>
      <c r="K493">
        <v>1</v>
      </c>
      <c r="L493" t="s">
        <v>36</v>
      </c>
      <c r="M493" s="1">
        <v>44013</v>
      </c>
      <c r="N493" s="2">
        <v>42340</v>
      </c>
      <c r="O493" s="2">
        <v>42397</v>
      </c>
      <c r="P493">
        <v>310</v>
      </c>
      <c r="Q493">
        <v>811</v>
      </c>
      <c r="R493">
        <v>5380</v>
      </c>
      <c r="S493" t="s">
        <v>32</v>
      </c>
      <c r="T493" t="b">
        <v>0</v>
      </c>
      <c r="V493">
        <v>8138.13</v>
      </c>
      <c r="Z493" t="b">
        <v>0</v>
      </c>
      <c r="AC493" t="b">
        <v>0</v>
      </c>
    </row>
    <row r="494" spans="1:29" x14ac:dyDescent="0.2">
      <c r="A494">
        <v>741554990</v>
      </c>
      <c r="B494">
        <v>741554990</v>
      </c>
      <c r="C494">
        <v>7500</v>
      </c>
      <c r="D494">
        <v>6795.9</v>
      </c>
      <c r="E494" s="3" t="s">
        <v>874</v>
      </c>
      <c r="F494">
        <v>0</v>
      </c>
      <c r="G494" t="s">
        <v>253</v>
      </c>
      <c r="H494" t="s">
        <v>30</v>
      </c>
      <c r="I494" t="s">
        <v>30</v>
      </c>
      <c r="J494">
        <v>5</v>
      </c>
      <c r="K494">
        <v>1</v>
      </c>
      <c r="L494" t="s">
        <v>47</v>
      </c>
      <c r="M494" s="1">
        <v>46478</v>
      </c>
      <c r="N494" s="2">
        <v>40972</v>
      </c>
      <c r="O494" s="2">
        <v>40972</v>
      </c>
      <c r="P494">
        <v>915</v>
      </c>
      <c r="Q494">
        <v>915</v>
      </c>
      <c r="R494">
        <v>2013</v>
      </c>
      <c r="S494" t="s">
        <v>43</v>
      </c>
      <c r="T494" t="b">
        <v>0</v>
      </c>
      <c r="V494">
        <v>704.1</v>
      </c>
      <c r="Z494" t="b">
        <v>0</v>
      </c>
      <c r="AC494" t="b">
        <v>0</v>
      </c>
    </row>
    <row r="495" spans="1:29" x14ac:dyDescent="0.2">
      <c r="A495">
        <v>752299461</v>
      </c>
      <c r="B495">
        <v>752299461</v>
      </c>
      <c r="C495">
        <v>10000</v>
      </c>
      <c r="D495">
        <v>2237.12</v>
      </c>
      <c r="E495" s="3" t="s">
        <v>875</v>
      </c>
      <c r="F495">
        <v>105.47</v>
      </c>
      <c r="G495" t="s">
        <v>252</v>
      </c>
      <c r="H495" t="s">
        <v>30</v>
      </c>
      <c r="I495" t="s">
        <v>30</v>
      </c>
      <c r="J495">
        <v>5</v>
      </c>
      <c r="K495">
        <v>8</v>
      </c>
      <c r="L495" t="s">
        <v>31</v>
      </c>
      <c r="M495" s="1">
        <v>44593</v>
      </c>
      <c r="N495" s="2">
        <v>42138</v>
      </c>
      <c r="O495" s="2">
        <v>42423</v>
      </c>
      <c r="P495">
        <v>261</v>
      </c>
      <c r="Q495">
        <v>261</v>
      </c>
      <c r="R495">
        <v>7334</v>
      </c>
      <c r="S495" t="s">
        <v>32</v>
      </c>
      <c r="T495" t="b">
        <v>0</v>
      </c>
      <c r="V495">
        <v>7762.88</v>
      </c>
      <c r="Z495" t="b">
        <v>0</v>
      </c>
      <c r="AC495" t="b">
        <v>0</v>
      </c>
    </row>
    <row r="496" spans="1:29" x14ac:dyDescent="0.2">
      <c r="A496">
        <v>820901489</v>
      </c>
      <c r="B496">
        <v>820901489</v>
      </c>
      <c r="C496">
        <v>10000</v>
      </c>
      <c r="D496">
        <v>4124.2700000000004</v>
      </c>
      <c r="E496" s="3" t="s">
        <v>876</v>
      </c>
      <c r="F496">
        <v>6.83</v>
      </c>
      <c r="G496" t="s">
        <v>98</v>
      </c>
      <c r="H496" t="s">
        <v>30</v>
      </c>
      <c r="I496" t="s">
        <v>30</v>
      </c>
      <c r="J496">
        <v>9</v>
      </c>
      <c r="K496">
        <v>99</v>
      </c>
      <c r="L496" t="s">
        <v>96</v>
      </c>
      <c r="M496" s="1">
        <v>46905</v>
      </c>
      <c r="N496" s="2">
        <v>42266</v>
      </c>
      <c r="O496" s="2">
        <v>42266</v>
      </c>
      <c r="P496">
        <v>325</v>
      </c>
      <c r="Q496">
        <v>325</v>
      </c>
      <c r="R496">
        <v>1999</v>
      </c>
      <c r="S496" t="s">
        <v>32</v>
      </c>
      <c r="T496" t="b">
        <v>0</v>
      </c>
      <c r="V496">
        <v>5875.73</v>
      </c>
      <c r="Z496" t="b">
        <v>0</v>
      </c>
      <c r="AC496" t="b">
        <v>0</v>
      </c>
    </row>
    <row r="497" spans="1:29" x14ac:dyDescent="0.2">
      <c r="A497">
        <v>792805703</v>
      </c>
      <c r="B497">
        <v>792805703</v>
      </c>
      <c r="C497">
        <v>7500</v>
      </c>
      <c r="D497">
        <v>2292.2199999999998</v>
      </c>
      <c r="E497" s="3" t="s">
        <v>877</v>
      </c>
      <c r="F497">
        <v>34.729999999999997</v>
      </c>
      <c r="G497" t="s">
        <v>251</v>
      </c>
      <c r="H497" t="s">
        <v>30</v>
      </c>
      <c r="I497" t="s">
        <v>30</v>
      </c>
      <c r="J497">
        <v>5</v>
      </c>
      <c r="K497">
        <v>1</v>
      </c>
      <c r="L497" t="s">
        <v>126</v>
      </c>
      <c r="M497" s="1">
        <v>47300</v>
      </c>
      <c r="N497" s="2">
        <v>42200</v>
      </c>
      <c r="O497" s="2">
        <v>42200</v>
      </c>
      <c r="P497">
        <v>273</v>
      </c>
      <c r="Q497">
        <v>273</v>
      </c>
      <c r="R497">
        <v>921</v>
      </c>
      <c r="S497" t="s">
        <v>32</v>
      </c>
      <c r="T497" t="b">
        <v>0</v>
      </c>
      <c r="V497">
        <v>5207.78</v>
      </c>
      <c r="Z497" t="b">
        <v>1</v>
      </c>
      <c r="AC497" t="b">
        <v>0</v>
      </c>
    </row>
    <row r="498" spans="1:29" x14ac:dyDescent="0.2">
      <c r="A498">
        <v>409954274</v>
      </c>
      <c r="B498">
        <v>409954274</v>
      </c>
      <c r="C498">
        <v>7500</v>
      </c>
      <c r="D498">
        <v>2698.57</v>
      </c>
      <c r="E498" s="3" t="s">
        <v>878</v>
      </c>
      <c r="F498">
        <v>98.98</v>
      </c>
      <c r="G498" t="s">
        <v>879</v>
      </c>
      <c r="H498" t="s">
        <v>56</v>
      </c>
      <c r="I498" t="s">
        <v>56</v>
      </c>
      <c r="J498">
        <v>5</v>
      </c>
      <c r="K498">
        <v>1</v>
      </c>
      <c r="L498" t="s">
        <v>71</v>
      </c>
      <c r="M498" s="1">
        <v>47270</v>
      </c>
      <c r="N498" s="2">
        <v>41125</v>
      </c>
      <c r="O498" s="2">
        <v>41125</v>
      </c>
      <c r="P498">
        <v>873</v>
      </c>
      <c r="Q498">
        <v>873</v>
      </c>
      <c r="R498">
        <v>9458</v>
      </c>
      <c r="S498" t="s">
        <v>32</v>
      </c>
      <c r="T498" t="b">
        <v>0</v>
      </c>
      <c r="V498">
        <v>4801.43</v>
      </c>
      <c r="Z498" t="b">
        <v>1</v>
      </c>
      <c r="AC498" t="b">
        <v>0</v>
      </c>
    </row>
    <row r="499" spans="1:29" x14ac:dyDescent="0.2">
      <c r="A499">
        <v>946817886</v>
      </c>
      <c r="B499">
        <v>946817886</v>
      </c>
      <c r="C499">
        <v>50000</v>
      </c>
      <c r="D499">
        <v>48517.68</v>
      </c>
      <c r="E499" s="3" t="s">
        <v>880</v>
      </c>
      <c r="F499">
        <v>46.9</v>
      </c>
      <c r="G499" t="s">
        <v>881</v>
      </c>
      <c r="H499" t="s">
        <v>30</v>
      </c>
      <c r="I499" t="s">
        <v>30</v>
      </c>
      <c r="J499">
        <v>9</v>
      </c>
      <c r="K499">
        <v>1</v>
      </c>
      <c r="L499" t="s">
        <v>31</v>
      </c>
      <c r="M499" s="1">
        <v>43952</v>
      </c>
      <c r="N499" s="2">
        <v>41743</v>
      </c>
      <c r="O499" s="2">
        <v>41743</v>
      </c>
      <c r="P499">
        <v>645</v>
      </c>
      <c r="Q499">
        <v>645</v>
      </c>
      <c r="R499">
        <v>3822</v>
      </c>
      <c r="S499" t="s">
        <v>32</v>
      </c>
      <c r="T499" t="b">
        <v>0</v>
      </c>
      <c r="V499">
        <v>1482.32</v>
      </c>
      <c r="Z499" t="b">
        <v>1</v>
      </c>
      <c r="AC499" t="b">
        <v>0</v>
      </c>
    </row>
    <row r="500" spans="1:29" x14ac:dyDescent="0.2">
      <c r="A500">
        <v>812328116</v>
      </c>
      <c r="B500">
        <v>812328116</v>
      </c>
      <c r="C500">
        <v>5000</v>
      </c>
      <c r="D500">
        <v>2864.69</v>
      </c>
      <c r="E500" s="3" t="s">
        <v>882</v>
      </c>
      <c r="F500">
        <v>441.17</v>
      </c>
      <c r="G500" t="s">
        <v>52</v>
      </c>
      <c r="H500" t="s">
        <v>30</v>
      </c>
      <c r="I500" t="s">
        <v>30</v>
      </c>
      <c r="J500">
        <v>9</v>
      </c>
      <c r="K500">
        <v>1</v>
      </c>
      <c r="L500" t="s">
        <v>36</v>
      </c>
      <c r="M500" s="1">
        <v>44470</v>
      </c>
      <c r="N500" s="2">
        <v>40683</v>
      </c>
      <c r="O500" s="2">
        <v>42523</v>
      </c>
      <c r="P500">
        <v>312</v>
      </c>
      <c r="Q500">
        <v>312</v>
      </c>
      <c r="R500">
        <v>5335</v>
      </c>
      <c r="S500" t="s">
        <v>32</v>
      </c>
      <c r="T500" t="b">
        <v>0</v>
      </c>
      <c r="V500">
        <v>2135.31</v>
      </c>
      <c r="Z500" t="b">
        <v>0</v>
      </c>
      <c r="AC500" t="b">
        <v>0</v>
      </c>
    </row>
    <row r="501" spans="1:29" x14ac:dyDescent="0.2">
      <c r="A501">
        <v>744198814</v>
      </c>
      <c r="B501">
        <v>744198814</v>
      </c>
      <c r="C501">
        <v>15000</v>
      </c>
      <c r="D501">
        <v>11228.87</v>
      </c>
      <c r="E501" s="3" t="s">
        <v>883</v>
      </c>
      <c r="F501">
        <v>134.85</v>
      </c>
      <c r="G501" t="s">
        <v>64</v>
      </c>
      <c r="H501" t="s">
        <v>30</v>
      </c>
      <c r="I501" t="s">
        <v>30</v>
      </c>
      <c r="J501">
        <v>2</v>
      </c>
      <c r="K501">
        <v>1</v>
      </c>
      <c r="L501" t="s">
        <v>36</v>
      </c>
      <c r="M501" s="1">
        <v>44562</v>
      </c>
      <c r="N501" s="2">
        <v>42025</v>
      </c>
      <c r="O501" s="2">
        <v>42456</v>
      </c>
      <c r="P501">
        <v>811</v>
      </c>
      <c r="Q501">
        <v>811</v>
      </c>
      <c r="R501">
        <v>7080</v>
      </c>
      <c r="S501" t="s">
        <v>32</v>
      </c>
      <c r="T501" t="b">
        <v>0</v>
      </c>
      <c r="V501">
        <v>3771.13</v>
      </c>
      <c r="Z501" t="b">
        <v>0</v>
      </c>
      <c r="AC501" t="b">
        <v>0</v>
      </c>
    </row>
    <row r="502" spans="1:29" x14ac:dyDescent="0.2">
      <c r="A502">
        <v>331350937</v>
      </c>
      <c r="B502">
        <v>331350937</v>
      </c>
      <c r="C502">
        <v>1000</v>
      </c>
      <c r="D502">
        <v>836.73</v>
      </c>
      <c r="E502" s="3" t="s">
        <v>884</v>
      </c>
      <c r="F502">
        <v>19.899999999999999</v>
      </c>
      <c r="G502" t="s">
        <v>51</v>
      </c>
      <c r="H502" t="s">
        <v>30</v>
      </c>
      <c r="I502" t="s">
        <v>30</v>
      </c>
      <c r="J502">
        <v>5</v>
      </c>
      <c r="K502">
        <v>1</v>
      </c>
      <c r="L502" t="s">
        <v>36</v>
      </c>
      <c r="M502" s="1">
        <v>45536</v>
      </c>
      <c r="N502" s="2">
        <v>41505</v>
      </c>
      <c r="O502" s="2">
        <v>41505</v>
      </c>
      <c r="P502">
        <v>286</v>
      </c>
      <c r="Q502">
        <v>286</v>
      </c>
      <c r="R502">
        <v>2135</v>
      </c>
      <c r="S502" t="s">
        <v>32</v>
      </c>
      <c r="T502" t="b">
        <v>0</v>
      </c>
      <c r="V502">
        <v>163.27000000000001</v>
      </c>
      <c r="Z502" t="b">
        <v>0</v>
      </c>
      <c r="AC502" t="b">
        <v>0</v>
      </c>
    </row>
    <row r="503" spans="1:29" x14ac:dyDescent="0.2">
      <c r="A503">
        <v>321339733</v>
      </c>
      <c r="B503">
        <v>321339733</v>
      </c>
      <c r="C503">
        <v>7500</v>
      </c>
      <c r="D503">
        <v>1323.17</v>
      </c>
      <c r="E503" s="3" t="s">
        <v>885</v>
      </c>
      <c r="F503">
        <v>186.19</v>
      </c>
      <c r="G503" t="s">
        <v>886</v>
      </c>
      <c r="H503" t="s">
        <v>30</v>
      </c>
      <c r="I503" t="s">
        <v>30</v>
      </c>
      <c r="J503">
        <v>9</v>
      </c>
      <c r="K503">
        <v>1</v>
      </c>
      <c r="L503" t="s">
        <v>73</v>
      </c>
      <c r="M503" s="1">
        <v>47665</v>
      </c>
      <c r="N503" s="2">
        <v>42154</v>
      </c>
      <c r="O503" s="2">
        <v>42154</v>
      </c>
      <c r="P503">
        <v>496</v>
      </c>
      <c r="Q503">
        <v>496</v>
      </c>
      <c r="R503">
        <v>3154</v>
      </c>
      <c r="S503" t="s">
        <v>32</v>
      </c>
      <c r="T503" t="b">
        <v>0</v>
      </c>
      <c r="V503">
        <v>6176.83</v>
      </c>
      <c r="Z503" t="b">
        <v>0</v>
      </c>
      <c r="AC503" t="b">
        <v>0</v>
      </c>
    </row>
    <row r="504" spans="1:29" x14ac:dyDescent="0.2">
      <c r="A504">
        <v>351357592</v>
      </c>
      <c r="B504">
        <v>351357592</v>
      </c>
      <c r="C504">
        <v>2500</v>
      </c>
      <c r="D504">
        <v>477.98</v>
      </c>
      <c r="E504" s="3" t="s">
        <v>887</v>
      </c>
      <c r="F504">
        <v>25.35</v>
      </c>
      <c r="G504" t="s">
        <v>41</v>
      </c>
      <c r="H504" t="s">
        <v>30</v>
      </c>
      <c r="I504" t="s">
        <v>30</v>
      </c>
      <c r="J504">
        <v>9</v>
      </c>
      <c r="K504">
        <v>1</v>
      </c>
      <c r="L504" t="s">
        <v>42</v>
      </c>
      <c r="M504" s="1">
        <v>43252</v>
      </c>
      <c r="N504" s="2">
        <v>41617</v>
      </c>
      <c r="O504" s="2">
        <v>42641</v>
      </c>
      <c r="P504">
        <v>964</v>
      </c>
      <c r="Q504">
        <v>964</v>
      </c>
      <c r="R504">
        <v>5206</v>
      </c>
      <c r="S504" t="s">
        <v>32</v>
      </c>
      <c r="T504" t="b">
        <v>0</v>
      </c>
      <c r="V504">
        <v>2022.02</v>
      </c>
      <c r="Z504" t="b">
        <v>0</v>
      </c>
      <c r="AC504" t="b">
        <v>0</v>
      </c>
    </row>
    <row r="505" spans="1:29" x14ac:dyDescent="0.2">
      <c r="A505">
        <v>297952999</v>
      </c>
      <c r="B505">
        <v>297952999</v>
      </c>
      <c r="C505">
        <v>15000</v>
      </c>
      <c r="D505">
        <v>6851.35</v>
      </c>
      <c r="E505" s="3" t="s">
        <v>888</v>
      </c>
      <c r="F505">
        <v>2.1</v>
      </c>
      <c r="G505" t="s">
        <v>52</v>
      </c>
      <c r="H505" t="s">
        <v>30</v>
      </c>
      <c r="I505" t="s">
        <v>30</v>
      </c>
      <c r="J505">
        <v>2</v>
      </c>
      <c r="K505">
        <v>1</v>
      </c>
      <c r="L505" t="s">
        <v>36</v>
      </c>
      <c r="M505" s="1">
        <v>44866</v>
      </c>
      <c r="N505" s="2">
        <v>41645</v>
      </c>
      <c r="O505" s="2">
        <v>41645</v>
      </c>
      <c r="P505">
        <v>556</v>
      </c>
      <c r="Q505">
        <v>556</v>
      </c>
      <c r="R505">
        <v>2386</v>
      </c>
      <c r="S505" t="s">
        <v>32</v>
      </c>
      <c r="T505" t="b">
        <v>0</v>
      </c>
      <c r="V505">
        <v>8148.65</v>
      </c>
      <c r="Z505" t="b">
        <v>0</v>
      </c>
      <c r="AC505" t="b">
        <v>0</v>
      </c>
    </row>
    <row r="506" spans="1:29" x14ac:dyDescent="0.2">
      <c r="A506">
        <v>543818466</v>
      </c>
      <c r="B506">
        <v>543818466</v>
      </c>
      <c r="C506">
        <v>5000</v>
      </c>
      <c r="D506">
        <v>3322.45</v>
      </c>
      <c r="E506" s="3" t="s">
        <v>889</v>
      </c>
      <c r="F506">
        <v>338.32</v>
      </c>
      <c r="G506" t="s">
        <v>250</v>
      </c>
      <c r="H506" t="s">
        <v>30</v>
      </c>
      <c r="I506" t="s">
        <v>30</v>
      </c>
      <c r="J506">
        <v>9</v>
      </c>
      <c r="K506">
        <v>1</v>
      </c>
      <c r="L506" t="s">
        <v>47</v>
      </c>
      <c r="M506" s="1">
        <v>47362</v>
      </c>
      <c r="N506" s="2">
        <v>42182</v>
      </c>
      <c r="O506" s="2">
        <v>42633</v>
      </c>
      <c r="P506">
        <v>721</v>
      </c>
      <c r="Q506">
        <v>721</v>
      </c>
      <c r="R506">
        <v>4306</v>
      </c>
      <c r="S506" t="s">
        <v>32</v>
      </c>
      <c r="T506" t="b">
        <v>0</v>
      </c>
      <c r="V506">
        <v>1677.55</v>
      </c>
      <c r="Z506" t="b">
        <v>1</v>
      </c>
      <c r="AC506" t="b">
        <v>0</v>
      </c>
    </row>
    <row r="507" spans="1:29" x14ac:dyDescent="0.2">
      <c r="A507">
        <v>357222535</v>
      </c>
      <c r="B507">
        <v>357222535</v>
      </c>
      <c r="C507">
        <v>7500</v>
      </c>
      <c r="D507">
        <v>6916.71</v>
      </c>
      <c r="E507" s="3" t="s">
        <v>890</v>
      </c>
      <c r="F507">
        <v>5.16</v>
      </c>
      <c r="G507" t="s">
        <v>98</v>
      </c>
      <c r="H507" t="s">
        <v>30</v>
      </c>
      <c r="I507" t="s">
        <v>30</v>
      </c>
      <c r="J507">
        <v>2</v>
      </c>
      <c r="K507">
        <v>1</v>
      </c>
      <c r="L507" t="s">
        <v>96</v>
      </c>
      <c r="M507" s="1">
        <v>44652</v>
      </c>
      <c r="N507" s="2">
        <v>42262</v>
      </c>
      <c r="O507" s="2">
        <v>42262</v>
      </c>
      <c r="P507">
        <v>387</v>
      </c>
      <c r="Q507">
        <v>387</v>
      </c>
      <c r="R507">
        <v>8010</v>
      </c>
      <c r="S507" t="s">
        <v>32</v>
      </c>
      <c r="T507" t="b">
        <v>0</v>
      </c>
      <c r="V507">
        <v>583.29</v>
      </c>
      <c r="Z507" t="b">
        <v>0</v>
      </c>
      <c r="AC507" t="b">
        <v>0</v>
      </c>
    </row>
    <row r="508" spans="1:29" x14ac:dyDescent="0.2">
      <c r="A508">
        <v>901922840</v>
      </c>
      <c r="B508">
        <v>901922840</v>
      </c>
      <c r="C508">
        <v>20000</v>
      </c>
      <c r="D508">
        <v>4031.37</v>
      </c>
      <c r="E508" s="3" t="s">
        <v>891</v>
      </c>
      <c r="F508">
        <v>263.13</v>
      </c>
      <c r="G508" t="s">
        <v>160</v>
      </c>
      <c r="H508" t="s">
        <v>30</v>
      </c>
      <c r="I508" t="s">
        <v>30</v>
      </c>
      <c r="J508">
        <v>2</v>
      </c>
      <c r="K508">
        <v>1</v>
      </c>
      <c r="L508" t="s">
        <v>61</v>
      </c>
      <c r="M508" s="1">
        <v>47423</v>
      </c>
      <c r="N508" s="2">
        <v>41526</v>
      </c>
      <c r="O508" s="2">
        <v>42446</v>
      </c>
      <c r="P508">
        <v>713</v>
      </c>
      <c r="Q508">
        <v>713</v>
      </c>
      <c r="R508">
        <v>1548</v>
      </c>
      <c r="S508" t="s">
        <v>32</v>
      </c>
      <c r="T508" t="b">
        <v>0</v>
      </c>
      <c r="V508">
        <v>15968.63</v>
      </c>
      <c r="Z508" t="b">
        <v>1</v>
      </c>
      <c r="AC508" t="b">
        <v>0</v>
      </c>
    </row>
    <row r="509" spans="1:29" x14ac:dyDescent="0.2">
      <c r="A509">
        <v>115548402</v>
      </c>
      <c r="B509">
        <v>115548402</v>
      </c>
      <c r="C509">
        <v>5000</v>
      </c>
      <c r="D509">
        <v>4541.71</v>
      </c>
      <c r="E509" s="3" t="s">
        <v>892</v>
      </c>
      <c r="F509">
        <v>41.53</v>
      </c>
      <c r="G509" t="s">
        <v>102</v>
      </c>
      <c r="H509" t="s">
        <v>30</v>
      </c>
      <c r="I509" t="s">
        <v>30</v>
      </c>
      <c r="J509">
        <v>2</v>
      </c>
      <c r="K509">
        <v>1</v>
      </c>
      <c r="L509" t="s">
        <v>38</v>
      </c>
      <c r="M509" s="1">
        <v>44927</v>
      </c>
      <c r="N509" s="2">
        <v>41399</v>
      </c>
      <c r="O509" s="2">
        <v>42503</v>
      </c>
      <c r="P509">
        <v>925</v>
      </c>
      <c r="Q509">
        <v>925</v>
      </c>
      <c r="R509">
        <v>731</v>
      </c>
      <c r="S509" t="s">
        <v>32</v>
      </c>
      <c r="T509" t="b">
        <v>0</v>
      </c>
      <c r="V509">
        <v>458.29</v>
      </c>
      <c r="Z509" t="b">
        <v>1</v>
      </c>
      <c r="AC509" t="b">
        <v>0</v>
      </c>
    </row>
    <row r="510" spans="1:29" x14ac:dyDescent="0.2">
      <c r="A510">
        <v>351092180</v>
      </c>
      <c r="B510">
        <v>351092180</v>
      </c>
      <c r="C510">
        <v>2500</v>
      </c>
      <c r="D510">
        <v>557.27</v>
      </c>
      <c r="E510" s="3" t="s">
        <v>893</v>
      </c>
      <c r="F510">
        <v>188.51</v>
      </c>
      <c r="G510" t="s">
        <v>57</v>
      </c>
      <c r="H510" t="s">
        <v>30</v>
      </c>
      <c r="I510" t="s">
        <v>30</v>
      </c>
      <c r="J510">
        <v>9</v>
      </c>
      <c r="K510">
        <v>1</v>
      </c>
      <c r="L510" t="s">
        <v>42</v>
      </c>
      <c r="M510" s="1">
        <v>44835</v>
      </c>
      <c r="N510" s="2">
        <v>42234</v>
      </c>
      <c r="O510" s="2">
        <v>42234</v>
      </c>
      <c r="P510">
        <v>565</v>
      </c>
      <c r="Q510">
        <v>565</v>
      </c>
      <c r="R510">
        <v>4204</v>
      </c>
      <c r="S510" t="s">
        <v>32</v>
      </c>
      <c r="T510" t="b">
        <v>0</v>
      </c>
      <c r="V510">
        <v>1942.73</v>
      </c>
      <c r="Z510" t="b">
        <v>0</v>
      </c>
      <c r="AC510" t="b">
        <v>0</v>
      </c>
    </row>
    <row r="511" spans="1:29" x14ac:dyDescent="0.2">
      <c r="A511">
        <v>766968247</v>
      </c>
      <c r="B511">
        <v>766968247</v>
      </c>
      <c r="C511">
        <v>250</v>
      </c>
      <c r="D511">
        <v>153.22999999999999</v>
      </c>
      <c r="E511" s="3" t="s">
        <v>894</v>
      </c>
      <c r="F511">
        <v>238.36</v>
      </c>
      <c r="G511" t="s">
        <v>68</v>
      </c>
      <c r="H511" t="s">
        <v>30</v>
      </c>
      <c r="I511" t="s">
        <v>30</v>
      </c>
      <c r="J511">
        <v>2</v>
      </c>
      <c r="K511">
        <v>1</v>
      </c>
      <c r="L511" t="s">
        <v>36</v>
      </c>
      <c r="M511" s="1">
        <v>45658</v>
      </c>
      <c r="N511" s="2">
        <v>42362</v>
      </c>
      <c r="O511" s="2">
        <v>42362</v>
      </c>
      <c r="P511">
        <v>397</v>
      </c>
      <c r="Q511">
        <v>397</v>
      </c>
      <c r="R511">
        <v>868</v>
      </c>
      <c r="S511" t="s">
        <v>32</v>
      </c>
      <c r="T511" t="b">
        <v>0</v>
      </c>
      <c r="V511">
        <v>96.77</v>
      </c>
      <c r="Z511" t="b">
        <v>0</v>
      </c>
      <c r="AC511" t="b">
        <v>0</v>
      </c>
    </row>
    <row r="512" spans="1:29" x14ac:dyDescent="0.2">
      <c r="A512">
        <v>786558938</v>
      </c>
      <c r="B512">
        <v>786558938</v>
      </c>
      <c r="C512">
        <v>20000</v>
      </c>
      <c r="D512">
        <v>15619.64</v>
      </c>
      <c r="E512" s="3" t="s">
        <v>895</v>
      </c>
      <c r="F512">
        <v>266.55</v>
      </c>
      <c r="G512" t="s">
        <v>896</v>
      </c>
      <c r="H512" t="s">
        <v>30</v>
      </c>
      <c r="I512" t="s">
        <v>30</v>
      </c>
      <c r="J512">
        <v>5</v>
      </c>
      <c r="K512">
        <v>8</v>
      </c>
      <c r="L512" t="s">
        <v>31</v>
      </c>
      <c r="M512" s="1">
        <v>48153</v>
      </c>
      <c r="N512" s="2">
        <v>42313</v>
      </c>
      <c r="O512" s="2">
        <v>42313</v>
      </c>
      <c r="P512">
        <v>364</v>
      </c>
      <c r="Q512">
        <v>364</v>
      </c>
      <c r="R512">
        <v>3912</v>
      </c>
      <c r="S512" t="s">
        <v>32</v>
      </c>
      <c r="T512" t="b">
        <v>0</v>
      </c>
      <c r="V512">
        <v>4380.3599999999997</v>
      </c>
      <c r="Z512" t="b">
        <v>1</v>
      </c>
      <c r="AC512" t="b">
        <v>0</v>
      </c>
    </row>
    <row r="513" spans="1:29" x14ac:dyDescent="0.2">
      <c r="A513">
        <v>376921747</v>
      </c>
      <c r="B513">
        <v>376921747</v>
      </c>
      <c r="C513">
        <v>5000</v>
      </c>
      <c r="D513">
        <v>815.51</v>
      </c>
      <c r="E513" s="3" t="s">
        <v>897</v>
      </c>
      <c r="F513">
        <v>278.18</v>
      </c>
      <c r="G513" t="s">
        <v>51</v>
      </c>
      <c r="H513" t="s">
        <v>30</v>
      </c>
      <c r="I513" t="s">
        <v>30</v>
      </c>
      <c r="J513">
        <v>5</v>
      </c>
      <c r="K513">
        <v>1</v>
      </c>
      <c r="L513" t="s">
        <v>36</v>
      </c>
      <c r="M513" s="1">
        <v>46478</v>
      </c>
      <c r="N513" s="2">
        <v>42287</v>
      </c>
      <c r="O513" s="2">
        <v>42287</v>
      </c>
      <c r="P513">
        <v>843</v>
      </c>
      <c r="Q513">
        <v>843</v>
      </c>
      <c r="R513">
        <v>3502</v>
      </c>
      <c r="S513" t="s">
        <v>32</v>
      </c>
      <c r="T513" t="b">
        <v>0</v>
      </c>
      <c r="V513">
        <v>4184.49</v>
      </c>
      <c r="Z513" t="b">
        <v>0</v>
      </c>
      <c r="AC513" t="b">
        <v>0</v>
      </c>
    </row>
    <row r="514" spans="1:29" x14ac:dyDescent="0.2">
      <c r="A514">
        <v>406108945</v>
      </c>
      <c r="B514">
        <v>406108945</v>
      </c>
      <c r="C514">
        <v>50000</v>
      </c>
      <c r="D514">
        <v>17879.080000000002</v>
      </c>
      <c r="E514" s="3" t="s">
        <v>898</v>
      </c>
      <c r="F514">
        <v>139.22</v>
      </c>
      <c r="G514" t="s">
        <v>85</v>
      </c>
      <c r="H514" t="s">
        <v>30</v>
      </c>
      <c r="I514" t="s">
        <v>30</v>
      </c>
      <c r="J514">
        <v>9</v>
      </c>
      <c r="K514">
        <v>1</v>
      </c>
      <c r="L514" t="s">
        <v>38</v>
      </c>
      <c r="M514" s="1">
        <v>43313</v>
      </c>
      <c r="N514" s="2">
        <v>41170</v>
      </c>
      <c r="O514" s="2">
        <v>42599</v>
      </c>
      <c r="P514">
        <v>395</v>
      </c>
      <c r="Q514">
        <v>395</v>
      </c>
      <c r="R514">
        <v>6078</v>
      </c>
      <c r="S514" t="s">
        <v>32</v>
      </c>
      <c r="T514" t="b">
        <v>0</v>
      </c>
      <c r="V514">
        <v>32120.92</v>
      </c>
      <c r="Z514" t="b">
        <v>1</v>
      </c>
      <c r="AC514" t="b">
        <v>0</v>
      </c>
    </row>
    <row r="515" spans="1:29" x14ac:dyDescent="0.2">
      <c r="A515">
        <v>603686297</v>
      </c>
      <c r="B515">
        <v>603686297</v>
      </c>
      <c r="C515">
        <v>2500</v>
      </c>
      <c r="D515">
        <v>431.56</v>
      </c>
      <c r="E515" s="3" t="s">
        <v>899</v>
      </c>
      <c r="F515">
        <v>19.61</v>
      </c>
      <c r="G515" t="s">
        <v>121</v>
      </c>
      <c r="H515" t="s">
        <v>30</v>
      </c>
      <c r="I515" t="s">
        <v>30</v>
      </c>
      <c r="J515">
        <v>9</v>
      </c>
      <c r="K515">
        <v>1</v>
      </c>
      <c r="L515" t="s">
        <v>94</v>
      </c>
      <c r="M515" s="1">
        <v>46023</v>
      </c>
      <c r="N515" s="2">
        <v>39198</v>
      </c>
      <c r="O515" s="2">
        <v>39198</v>
      </c>
      <c r="P515">
        <v>394</v>
      </c>
      <c r="Q515">
        <v>394</v>
      </c>
      <c r="R515">
        <v>5080</v>
      </c>
      <c r="S515" t="s">
        <v>32</v>
      </c>
      <c r="T515" t="b">
        <v>0</v>
      </c>
      <c r="V515">
        <v>2068.44</v>
      </c>
      <c r="Z515" t="b">
        <v>0</v>
      </c>
      <c r="AC515" t="b">
        <v>0</v>
      </c>
    </row>
    <row r="516" spans="1:29" x14ac:dyDescent="0.2">
      <c r="A516">
        <v>426119843</v>
      </c>
      <c r="B516">
        <v>426119843</v>
      </c>
      <c r="C516">
        <v>15000</v>
      </c>
      <c r="D516">
        <v>5340.77</v>
      </c>
      <c r="E516" s="3" t="s">
        <v>900</v>
      </c>
      <c r="F516">
        <v>0.55000000000000004</v>
      </c>
      <c r="G516" t="s">
        <v>57</v>
      </c>
      <c r="H516" t="s">
        <v>30</v>
      </c>
      <c r="I516" t="s">
        <v>30</v>
      </c>
      <c r="J516">
        <v>9</v>
      </c>
      <c r="K516">
        <v>1</v>
      </c>
      <c r="L516" t="s">
        <v>42</v>
      </c>
      <c r="M516" s="1">
        <v>47484</v>
      </c>
      <c r="N516" s="2">
        <v>42281</v>
      </c>
      <c r="O516" s="2">
        <v>42577</v>
      </c>
      <c r="P516">
        <v>286</v>
      </c>
      <c r="Q516">
        <v>286</v>
      </c>
      <c r="R516">
        <v>2399</v>
      </c>
      <c r="S516" t="s">
        <v>32</v>
      </c>
      <c r="T516" t="b">
        <v>0</v>
      </c>
      <c r="V516">
        <v>9659.23</v>
      </c>
      <c r="Z516" t="b">
        <v>0</v>
      </c>
      <c r="AC516" t="b">
        <v>0</v>
      </c>
    </row>
    <row r="517" spans="1:29" x14ac:dyDescent="0.2">
      <c r="A517">
        <v>188313673</v>
      </c>
      <c r="B517">
        <v>188313673</v>
      </c>
      <c r="C517">
        <v>5000</v>
      </c>
      <c r="D517">
        <v>4840.17</v>
      </c>
      <c r="E517" s="3" t="s">
        <v>901</v>
      </c>
      <c r="F517">
        <v>101.52</v>
      </c>
      <c r="G517" t="s">
        <v>54</v>
      </c>
      <c r="H517" t="s">
        <v>30</v>
      </c>
      <c r="I517" t="s">
        <v>30</v>
      </c>
      <c r="J517">
        <v>2</v>
      </c>
      <c r="K517">
        <v>1</v>
      </c>
      <c r="L517" t="s">
        <v>36</v>
      </c>
      <c r="M517" s="1">
        <v>47027</v>
      </c>
      <c r="N517" s="2">
        <v>41971</v>
      </c>
      <c r="O517" s="2">
        <v>41971</v>
      </c>
      <c r="P517">
        <v>995</v>
      </c>
      <c r="Q517">
        <v>995</v>
      </c>
      <c r="R517">
        <v>6983</v>
      </c>
      <c r="S517" t="s">
        <v>32</v>
      </c>
      <c r="T517" t="b">
        <v>0</v>
      </c>
      <c r="V517">
        <v>159.83000000000001</v>
      </c>
      <c r="Z517" t="b">
        <v>0</v>
      </c>
      <c r="AC517" t="b">
        <v>0</v>
      </c>
    </row>
    <row r="518" spans="1:29" x14ac:dyDescent="0.2">
      <c r="A518">
        <v>492565763</v>
      </c>
      <c r="B518">
        <v>492565763</v>
      </c>
      <c r="C518">
        <v>7500</v>
      </c>
      <c r="D518">
        <v>6775.41</v>
      </c>
      <c r="E518" s="3" t="s">
        <v>902</v>
      </c>
      <c r="F518">
        <v>29.58</v>
      </c>
      <c r="G518" t="s">
        <v>903</v>
      </c>
      <c r="H518" t="s">
        <v>30</v>
      </c>
      <c r="I518" t="s">
        <v>30</v>
      </c>
      <c r="J518">
        <v>9</v>
      </c>
      <c r="K518">
        <v>1</v>
      </c>
      <c r="L518" t="s">
        <v>31</v>
      </c>
      <c r="M518" s="1">
        <v>44256</v>
      </c>
      <c r="N518" s="2">
        <v>42304</v>
      </c>
      <c r="O518" s="2">
        <v>42304</v>
      </c>
      <c r="P518">
        <v>256</v>
      </c>
      <c r="Q518">
        <v>256</v>
      </c>
      <c r="R518">
        <v>6772</v>
      </c>
      <c r="S518" t="s">
        <v>32</v>
      </c>
      <c r="T518" t="b">
        <v>0</v>
      </c>
      <c r="V518">
        <v>724.59</v>
      </c>
      <c r="Z518" t="b">
        <v>1</v>
      </c>
      <c r="AC518" t="b">
        <v>0</v>
      </c>
    </row>
    <row r="519" spans="1:29" x14ac:dyDescent="0.2">
      <c r="A519">
        <v>202980842</v>
      </c>
      <c r="B519">
        <v>202980842</v>
      </c>
      <c r="C519">
        <v>20000</v>
      </c>
      <c r="D519">
        <v>18317.009999999998</v>
      </c>
      <c r="E519" s="3" t="s">
        <v>904</v>
      </c>
      <c r="F519">
        <v>140.16</v>
      </c>
      <c r="G519" t="s">
        <v>51</v>
      </c>
      <c r="H519" t="s">
        <v>30</v>
      </c>
      <c r="I519" t="s">
        <v>30</v>
      </c>
      <c r="J519">
        <v>5</v>
      </c>
      <c r="K519">
        <v>8</v>
      </c>
      <c r="L519" t="s">
        <v>36</v>
      </c>
      <c r="M519" s="1">
        <v>47058</v>
      </c>
      <c r="N519" s="2">
        <v>42012</v>
      </c>
      <c r="O519" s="2">
        <v>42012</v>
      </c>
      <c r="P519">
        <v>448</v>
      </c>
      <c r="Q519">
        <v>448</v>
      </c>
      <c r="R519">
        <v>1806</v>
      </c>
      <c r="S519" t="s">
        <v>32</v>
      </c>
      <c r="T519" t="b">
        <v>0</v>
      </c>
      <c r="V519">
        <v>1682.99</v>
      </c>
      <c r="Z519" t="b">
        <v>0</v>
      </c>
      <c r="AC519" t="b">
        <v>0</v>
      </c>
    </row>
    <row r="520" spans="1:29" x14ac:dyDescent="0.2">
      <c r="A520">
        <v>537986365</v>
      </c>
      <c r="B520">
        <v>537986365</v>
      </c>
      <c r="C520">
        <v>10000</v>
      </c>
      <c r="D520">
        <v>4224.08</v>
      </c>
      <c r="E520" s="3" t="s">
        <v>905</v>
      </c>
      <c r="F520">
        <v>1.46</v>
      </c>
      <c r="G520" t="s">
        <v>906</v>
      </c>
      <c r="H520" t="s">
        <v>30</v>
      </c>
      <c r="I520" t="s">
        <v>30</v>
      </c>
      <c r="J520">
        <v>5</v>
      </c>
      <c r="K520">
        <v>1</v>
      </c>
      <c r="L520" t="s">
        <v>71</v>
      </c>
      <c r="M520" s="1">
        <v>43891</v>
      </c>
      <c r="N520" s="2">
        <v>41813</v>
      </c>
      <c r="O520" s="2">
        <v>41813</v>
      </c>
      <c r="P520">
        <v>511</v>
      </c>
      <c r="Q520">
        <v>511</v>
      </c>
      <c r="R520">
        <v>2847</v>
      </c>
      <c r="S520" t="s">
        <v>32</v>
      </c>
      <c r="T520" t="b">
        <v>0</v>
      </c>
      <c r="V520">
        <v>5775.92</v>
      </c>
      <c r="Z520" t="b">
        <v>0</v>
      </c>
      <c r="AC520" t="b">
        <v>0</v>
      </c>
    </row>
    <row r="521" spans="1:29" x14ac:dyDescent="0.2">
      <c r="A521">
        <v>658033973</v>
      </c>
      <c r="B521">
        <v>658033973</v>
      </c>
      <c r="C521">
        <v>250</v>
      </c>
      <c r="D521">
        <v>161.32</v>
      </c>
      <c r="E521" s="3" t="s">
        <v>907</v>
      </c>
      <c r="F521">
        <v>61.05</v>
      </c>
      <c r="G521" t="s">
        <v>68</v>
      </c>
      <c r="H521" t="s">
        <v>30</v>
      </c>
      <c r="I521" t="s">
        <v>30</v>
      </c>
      <c r="J521">
        <v>5</v>
      </c>
      <c r="K521">
        <v>1</v>
      </c>
      <c r="L521" t="s">
        <v>36</v>
      </c>
      <c r="M521" s="1">
        <v>45231</v>
      </c>
      <c r="N521" s="2">
        <v>41794</v>
      </c>
      <c r="O521" s="2">
        <v>41794</v>
      </c>
      <c r="P521">
        <v>552</v>
      </c>
      <c r="Q521">
        <v>552</v>
      </c>
      <c r="R521">
        <v>1275</v>
      </c>
      <c r="S521" t="s">
        <v>32</v>
      </c>
      <c r="T521" t="b">
        <v>0</v>
      </c>
      <c r="V521">
        <v>88.68</v>
      </c>
      <c r="Z521" t="b">
        <v>0</v>
      </c>
      <c r="AC521" t="b">
        <v>0</v>
      </c>
    </row>
    <row r="522" spans="1:29" x14ac:dyDescent="0.2">
      <c r="A522">
        <v>211818721</v>
      </c>
      <c r="B522">
        <v>211818721</v>
      </c>
      <c r="C522">
        <v>10000</v>
      </c>
      <c r="D522">
        <v>2567.83</v>
      </c>
      <c r="E522" s="3" t="s">
        <v>908</v>
      </c>
      <c r="F522">
        <v>22.62</v>
      </c>
      <c r="G522" t="s">
        <v>105</v>
      </c>
      <c r="H522" t="s">
        <v>30</v>
      </c>
      <c r="I522" t="s">
        <v>30</v>
      </c>
      <c r="J522">
        <v>2</v>
      </c>
      <c r="K522">
        <v>1</v>
      </c>
      <c r="L522" t="s">
        <v>87</v>
      </c>
      <c r="M522" s="1">
        <v>47939</v>
      </c>
      <c r="N522" s="2">
        <v>42010</v>
      </c>
      <c r="O522" s="2">
        <v>42010</v>
      </c>
      <c r="P522">
        <v>933</v>
      </c>
      <c r="Q522">
        <v>933</v>
      </c>
      <c r="R522">
        <v>2771</v>
      </c>
      <c r="S522" t="s">
        <v>32</v>
      </c>
      <c r="T522" t="b">
        <v>0</v>
      </c>
      <c r="V522">
        <v>7432.17</v>
      </c>
      <c r="Z522" t="b">
        <v>0</v>
      </c>
      <c r="AC522" t="b">
        <v>0</v>
      </c>
    </row>
    <row r="523" spans="1:29" x14ac:dyDescent="0.2">
      <c r="A523">
        <v>719248301</v>
      </c>
      <c r="B523">
        <v>719248301</v>
      </c>
      <c r="C523">
        <v>7500</v>
      </c>
      <c r="D523">
        <v>3278.36</v>
      </c>
      <c r="E523" s="3" t="s">
        <v>909</v>
      </c>
      <c r="F523">
        <v>44.53</v>
      </c>
      <c r="G523" t="s">
        <v>910</v>
      </c>
      <c r="H523" t="s">
        <v>30</v>
      </c>
      <c r="I523" t="s">
        <v>30</v>
      </c>
      <c r="J523">
        <v>5</v>
      </c>
      <c r="K523">
        <v>1</v>
      </c>
      <c r="L523" t="s">
        <v>31</v>
      </c>
      <c r="M523" s="1">
        <v>47423</v>
      </c>
      <c r="N523" s="2">
        <v>42160</v>
      </c>
      <c r="O523" s="2">
        <v>42608</v>
      </c>
      <c r="P523">
        <v>576</v>
      </c>
      <c r="Q523">
        <v>576</v>
      </c>
      <c r="R523">
        <v>2330</v>
      </c>
      <c r="S523" t="s">
        <v>32</v>
      </c>
      <c r="T523" t="b">
        <v>0</v>
      </c>
      <c r="V523">
        <v>4221.6400000000003</v>
      </c>
      <c r="Z523" t="b">
        <v>1</v>
      </c>
      <c r="AC523" t="b">
        <v>0</v>
      </c>
    </row>
    <row r="524" spans="1:29" x14ac:dyDescent="0.2">
      <c r="A524">
        <v>253812347</v>
      </c>
      <c r="B524">
        <v>253812347</v>
      </c>
      <c r="C524">
        <v>7500</v>
      </c>
      <c r="D524">
        <v>2782</v>
      </c>
      <c r="E524" s="3" t="s">
        <v>911</v>
      </c>
      <c r="F524">
        <v>447.2</v>
      </c>
      <c r="G524" t="s">
        <v>53</v>
      </c>
      <c r="H524" t="s">
        <v>30</v>
      </c>
      <c r="I524" t="s">
        <v>30</v>
      </c>
      <c r="J524">
        <v>2</v>
      </c>
      <c r="K524">
        <v>8</v>
      </c>
      <c r="L524" t="s">
        <v>36</v>
      </c>
      <c r="M524" s="1">
        <v>47484</v>
      </c>
      <c r="N524" s="2">
        <v>41952</v>
      </c>
      <c r="O524" s="2">
        <v>42535</v>
      </c>
      <c r="P524">
        <v>849</v>
      </c>
      <c r="Q524">
        <v>849</v>
      </c>
      <c r="R524">
        <v>0</v>
      </c>
      <c r="S524" t="s">
        <v>32</v>
      </c>
      <c r="T524" t="b">
        <v>0</v>
      </c>
      <c r="V524">
        <v>4718</v>
      </c>
      <c r="Z524" t="b">
        <v>0</v>
      </c>
      <c r="AC524" t="b">
        <v>0</v>
      </c>
    </row>
    <row r="525" spans="1:29" x14ac:dyDescent="0.2">
      <c r="A525">
        <v>324073765</v>
      </c>
      <c r="B525">
        <v>324073765</v>
      </c>
      <c r="C525">
        <v>15000</v>
      </c>
      <c r="D525">
        <v>9507.65</v>
      </c>
      <c r="E525" s="3" t="s">
        <v>912</v>
      </c>
      <c r="F525">
        <v>112.43</v>
      </c>
      <c r="G525" t="s">
        <v>62</v>
      </c>
      <c r="H525" t="s">
        <v>30</v>
      </c>
      <c r="I525" t="s">
        <v>30</v>
      </c>
      <c r="J525">
        <v>5</v>
      </c>
      <c r="K525">
        <v>1</v>
      </c>
      <c r="L525" t="s">
        <v>63</v>
      </c>
      <c r="M525" s="1">
        <v>47423</v>
      </c>
      <c r="N525" s="2">
        <v>42166</v>
      </c>
      <c r="O525" s="2">
        <v>42166</v>
      </c>
      <c r="P525">
        <v>523</v>
      </c>
      <c r="Q525">
        <v>523</v>
      </c>
      <c r="R525">
        <v>1756</v>
      </c>
      <c r="S525" t="s">
        <v>32</v>
      </c>
      <c r="T525" t="b">
        <v>0</v>
      </c>
      <c r="V525">
        <v>5492.35</v>
      </c>
      <c r="Z525" t="b">
        <v>0</v>
      </c>
      <c r="AC525" t="b">
        <v>0</v>
      </c>
    </row>
    <row r="526" spans="1:29" x14ac:dyDescent="0.2">
      <c r="A526">
        <v>527615830</v>
      </c>
      <c r="B526">
        <v>527615830</v>
      </c>
      <c r="C526">
        <v>20000</v>
      </c>
      <c r="D526">
        <v>10442.16</v>
      </c>
      <c r="E526" s="3" t="s">
        <v>913</v>
      </c>
      <c r="F526">
        <v>22.72</v>
      </c>
      <c r="G526" t="s">
        <v>914</v>
      </c>
      <c r="H526" t="s">
        <v>30</v>
      </c>
      <c r="I526" t="s">
        <v>30</v>
      </c>
      <c r="J526">
        <v>5</v>
      </c>
      <c r="K526">
        <v>8</v>
      </c>
      <c r="L526" t="s">
        <v>31</v>
      </c>
      <c r="M526" s="1">
        <v>45474</v>
      </c>
      <c r="N526" s="2">
        <v>42352</v>
      </c>
      <c r="O526" s="2">
        <v>42352</v>
      </c>
      <c r="P526">
        <v>116</v>
      </c>
      <c r="Q526">
        <v>116</v>
      </c>
      <c r="R526">
        <v>4956</v>
      </c>
      <c r="S526" t="s">
        <v>32</v>
      </c>
      <c r="T526" t="b">
        <v>0</v>
      </c>
      <c r="V526">
        <v>9557.84</v>
      </c>
      <c r="Z526" t="b">
        <v>1</v>
      </c>
      <c r="AC526" t="b">
        <v>0</v>
      </c>
    </row>
    <row r="527" spans="1:29" x14ac:dyDescent="0.2">
      <c r="A527">
        <v>405742402</v>
      </c>
      <c r="B527">
        <v>405742402</v>
      </c>
      <c r="C527">
        <v>20000</v>
      </c>
      <c r="D527">
        <v>8343.0499999999993</v>
      </c>
      <c r="E527" s="3" t="s">
        <v>915</v>
      </c>
      <c r="F527">
        <v>29.73</v>
      </c>
      <c r="G527" t="s">
        <v>35</v>
      </c>
      <c r="H527" t="s">
        <v>30</v>
      </c>
      <c r="I527" t="s">
        <v>30</v>
      </c>
      <c r="J527">
        <v>80</v>
      </c>
      <c r="K527">
        <v>8</v>
      </c>
      <c r="L527" t="s">
        <v>36</v>
      </c>
      <c r="M527" s="1">
        <v>47362</v>
      </c>
      <c r="N527" s="2">
        <v>42286</v>
      </c>
      <c r="O527" s="2">
        <v>42286</v>
      </c>
      <c r="P527">
        <v>488</v>
      </c>
      <c r="Q527">
        <v>488</v>
      </c>
      <c r="R527">
        <v>7177</v>
      </c>
      <c r="S527" t="s">
        <v>32</v>
      </c>
      <c r="T527" t="b">
        <v>0</v>
      </c>
      <c r="V527">
        <v>11656.95</v>
      </c>
      <c r="Z527" t="b">
        <v>0</v>
      </c>
      <c r="AC527" t="b">
        <v>0</v>
      </c>
    </row>
    <row r="528" spans="1:29" x14ac:dyDescent="0.2">
      <c r="A528">
        <v>202948296</v>
      </c>
      <c r="B528">
        <v>202948296</v>
      </c>
      <c r="C528">
        <v>15000</v>
      </c>
      <c r="D528">
        <v>14860.35</v>
      </c>
      <c r="E528" s="3" t="s">
        <v>916</v>
      </c>
      <c r="F528">
        <v>25.08</v>
      </c>
      <c r="G528" t="s">
        <v>917</v>
      </c>
      <c r="H528" t="s">
        <v>30</v>
      </c>
      <c r="I528" t="s">
        <v>30</v>
      </c>
      <c r="J528">
        <v>5</v>
      </c>
      <c r="K528">
        <v>1</v>
      </c>
      <c r="L528" t="s">
        <v>48</v>
      </c>
      <c r="M528" s="1">
        <v>43862</v>
      </c>
      <c r="N528" s="2">
        <v>40325</v>
      </c>
      <c r="O528" s="2">
        <v>40325</v>
      </c>
      <c r="P528">
        <v>905</v>
      </c>
      <c r="Q528">
        <v>905</v>
      </c>
      <c r="R528">
        <v>6511</v>
      </c>
      <c r="S528" t="s">
        <v>32</v>
      </c>
      <c r="T528" t="b">
        <v>0</v>
      </c>
      <c r="V528">
        <v>139.65</v>
      </c>
      <c r="Z528" t="b">
        <v>1</v>
      </c>
      <c r="AC528" t="b">
        <v>0</v>
      </c>
    </row>
    <row r="529" spans="1:29" x14ac:dyDescent="0.2">
      <c r="A529">
        <v>742927928</v>
      </c>
      <c r="B529">
        <v>742927928</v>
      </c>
      <c r="C529">
        <v>5000</v>
      </c>
      <c r="D529">
        <v>1190.32</v>
      </c>
      <c r="E529" s="3" t="s">
        <v>918</v>
      </c>
      <c r="F529">
        <v>28.55</v>
      </c>
      <c r="G529" t="s">
        <v>77</v>
      </c>
      <c r="H529" t="s">
        <v>30</v>
      </c>
      <c r="I529" t="s">
        <v>30</v>
      </c>
      <c r="J529">
        <v>9</v>
      </c>
      <c r="K529">
        <v>1</v>
      </c>
      <c r="L529" t="s">
        <v>38</v>
      </c>
      <c r="M529" s="1">
        <v>45931</v>
      </c>
      <c r="N529" s="2">
        <v>39274</v>
      </c>
      <c r="O529" s="2">
        <v>42546</v>
      </c>
      <c r="P529">
        <v>830</v>
      </c>
      <c r="Q529">
        <v>830</v>
      </c>
      <c r="R529">
        <v>6392</v>
      </c>
      <c r="S529" t="s">
        <v>32</v>
      </c>
      <c r="T529" t="b">
        <v>0</v>
      </c>
      <c r="V529">
        <v>3809.68</v>
      </c>
      <c r="Z529" t="b">
        <v>1</v>
      </c>
      <c r="AC529" t="b">
        <v>0</v>
      </c>
    </row>
    <row r="530" spans="1:29" x14ac:dyDescent="0.2">
      <c r="A530">
        <v>476896759</v>
      </c>
      <c r="B530">
        <v>476896759</v>
      </c>
      <c r="C530">
        <v>15000</v>
      </c>
      <c r="D530">
        <v>769.56</v>
      </c>
      <c r="E530" s="3" t="s">
        <v>919</v>
      </c>
      <c r="F530">
        <v>274.12</v>
      </c>
      <c r="G530" t="s">
        <v>117</v>
      </c>
      <c r="H530" t="s">
        <v>30</v>
      </c>
      <c r="I530" t="s">
        <v>30</v>
      </c>
      <c r="J530">
        <v>9</v>
      </c>
      <c r="K530">
        <v>1</v>
      </c>
      <c r="L530" t="s">
        <v>87</v>
      </c>
      <c r="M530" s="1">
        <v>44835</v>
      </c>
      <c r="N530" s="2">
        <v>41999</v>
      </c>
      <c r="O530" s="2">
        <v>41999</v>
      </c>
      <c r="P530">
        <v>923</v>
      </c>
      <c r="Q530">
        <v>923</v>
      </c>
      <c r="R530">
        <v>2609</v>
      </c>
      <c r="S530" t="s">
        <v>32</v>
      </c>
      <c r="T530" t="b">
        <v>0</v>
      </c>
      <c r="V530">
        <v>14230.44</v>
      </c>
      <c r="Z530" t="b">
        <v>0</v>
      </c>
      <c r="AC530" t="b">
        <v>0</v>
      </c>
    </row>
    <row r="531" spans="1:29" x14ac:dyDescent="0.2">
      <c r="A531">
        <v>394721594</v>
      </c>
      <c r="B531">
        <v>394721594</v>
      </c>
      <c r="C531">
        <v>20000</v>
      </c>
      <c r="D531">
        <v>8912.11</v>
      </c>
      <c r="E531" s="3" t="s">
        <v>920</v>
      </c>
      <c r="F531">
        <v>173.57</v>
      </c>
      <c r="G531" t="s">
        <v>65</v>
      </c>
      <c r="H531" t="s">
        <v>30</v>
      </c>
      <c r="I531" t="s">
        <v>30</v>
      </c>
      <c r="J531">
        <v>2</v>
      </c>
      <c r="K531">
        <v>1</v>
      </c>
      <c r="L531" t="s">
        <v>38</v>
      </c>
      <c r="M531" s="1">
        <v>45444</v>
      </c>
      <c r="N531" s="2">
        <v>40407</v>
      </c>
      <c r="O531" s="2">
        <v>40407</v>
      </c>
      <c r="P531">
        <v>381</v>
      </c>
      <c r="Q531">
        <v>381</v>
      </c>
      <c r="R531">
        <v>5737</v>
      </c>
      <c r="S531" t="s">
        <v>32</v>
      </c>
      <c r="T531" t="b">
        <v>0</v>
      </c>
      <c r="V531">
        <v>11087.89</v>
      </c>
      <c r="Z531" t="b">
        <v>1</v>
      </c>
      <c r="AC531" t="b">
        <v>0</v>
      </c>
    </row>
    <row r="532" spans="1:29" x14ac:dyDescent="0.2">
      <c r="A532">
        <v>489228581</v>
      </c>
      <c r="B532">
        <v>489228581</v>
      </c>
      <c r="C532">
        <v>20000</v>
      </c>
      <c r="D532">
        <v>19975.04</v>
      </c>
      <c r="E532" s="3" t="s">
        <v>921</v>
      </c>
      <c r="F532">
        <v>130.38</v>
      </c>
      <c r="G532" t="s">
        <v>68</v>
      </c>
      <c r="H532" t="s">
        <v>30</v>
      </c>
      <c r="I532" t="s">
        <v>30</v>
      </c>
      <c r="J532">
        <v>2</v>
      </c>
      <c r="K532">
        <v>1</v>
      </c>
      <c r="L532" t="s">
        <v>36</v>
      </c>
      <c r="M532" s="1">
        <v>45231</v>
      </c>
      <c r="N532" s="2">
        <v>41632</v>
      </c>
      <c r="O532" s="2">
        <v>41632</v>
      </c>
      <c r="P532">
        <v>976</v>
      </c>
      <c r="Q532">
        <v>976</v>
      </c>
      <c r="R532">
        <v>7673</v>
      </c>
      <c r="S532" t="s">
        <v>32</v>
      </c>
      <c r="T532" t="b">
        <v>0</v>
      </c>
      <c r="V532">
        <v>24.96</v>
      </c>
      <c r="Z532" t="b">
        <v>0</v>
      </c>
      <c r="AC532" t="b">
        <v>0</v>
      </c>
    </row>
    <row r="533" spans="1:29" x14ac:dyDescent="0.2">
      <c r="A533">
        <v>778536189</v>
      </c>
      <c r="B533">
        <v>778536189</v>
      </c>
      <c r="C533">
        <v>7500</v>
      </c>
      <c r="D533">
        <v>4931.6000000000004</v>
      </c>
      <c r="E533" s="3" t="s">
        <v>922</v>
      </c>
      <c r="F533">
        <v>38.11</v>
      </c>
      <c r="G533" t="s">
        <v>57</v>
      </c>
      <c r="H533" t="s">
        <v>30</v>
      </c>
      <c r="I533" t="s">
        <v>30</v>
      </c>
      <c r="J533">
        <v>9</v>
      </c>
      <c r="K533">
        <v>8</v>
      </c>
      <c r="L533" t="s">
        <v>42</v>
      </c>
      <c r="M533" s="1">
        <v>44958</v>
      </c>
      <c r="N533" s="2">
        <v>38177</v>
      </c>
      <c r="O533" s="2">
        <v>38177</v>
      </c>
      <c r="P533">
        <v>812</v>
      </c>
      <c r="Q533">
        <v>812</v>
      </c>
      <c r="R533">
        <v>5300</v>
      </c>
      <c r="S533" t="s">
        <v>32</v>
      </c>
      <c r="T533" t="b">
        <v>0</v>
      </c>
      <c r="V533">
        <v>2568.4</v>
      </c>
      <c r="Z533" t="b">
        <v>0</v>
      </c>
      <c r="AC533" t="b">
        <v>0</v>
      </c>
    </row>
    <row r="534" spans="1:29" x14ac:dyDescent="0.2">
      <c r="A534">
        <v>862899596</v>
      </c>
      <c r="B534">
        <v>862899596</v>
      </c>
      <c r="C534">
        <v>10000</v>
      </c>
      <c r="D534">
        <v>1058.69</v>
      </c>
      <c r="E534" s="3" t="s">
        <v>923</v>
      </c>
      <c r="F534">
        <v>0</v>
      </c>
      <c r="G534" t="s">
        <v>188</v>
      </c>
      <c r="H534" t="s">
        <v>30</v>
      </c>
      <c r="I534" t="s">
        <v>30</v>
      </c>
      <c r="J534">
        <v>5</v>
      </c>
      <c r="K534">
        <v>8</v>
      </c>
      <c r="L534" t="s">
        <v>34</v>
      </c>
      <c r="M534" s="1">
        <v>46753</v>
      </c>
      <c r="N534" s="2">
        <v>42319</v>
      </c>
      <c r="O534" s="2">
        <v>42319</v>
      </c>
      <c r="P534">
        <v>934</v>
      </c>
      <c r="Q534">
        <v>934</v>
      </c>
      <c r="R534">
        <v>9371</v>
      </c>
      <c r="S534" t="s">
        <v>43</v>
      </c>
      <c r="T534" t="b">
        <v>0</v>
      </c>
      <c r="V534">
        <v>8941.31</v>
      </c>
      <c r="Z534" t="b">
        <v>0</v>
      </c>
      <c r="AC534" t="b">
        <v>0</v>
      </c>
    </row>
    <row r="535" spans="1:29" x14ac:dyDescent="0.2">
      <c r="A535">
        <v>547323374</v>
      </c>
      <c r="B535">
        <v>547323374</v>
      </c>
      <c r="C535">
        <v>15000</v>
      </c>
      <c r="D535">
        <v>3052.54</v>
      </c>
      <c r="E535" s="3" t="s">
        <v>924</v>
      </c>
      <c r="F535">
        <v>289.45999999999998</v>
      </c>
      <c r="G535" t="s">
        <v>925</v>
      </c>
      <c r="H535" t="s">
        <v>30</v>
      </c>
      <c r="I535" t="s">
        <v>30</v>
      </c>
      <c r="J535">
        <v>5</v>
      </c>
      <c r="K535">
        <v>8</v>
      </c>
      <c r="L535" t="s">
        <v>73</v>
      </c>
      <c r="M535" s="1">
        <v>43586</v>
      </c>
      <c r="N535" s="2">
        <v>42166</v>
      </c>
      <c r="O535" s="2">
        <v>42485</v>
      </c>
      <c r="P535">
        <v>723</v>
      </c>
      <c r="Q535">
        <v>723</v>
      </c>
      <c r="R535">
        <v>3689</v>
      </c>
      <c r="S535" t="s">
        <v>32</v>
      </c>
      <c r="T535" t="b">
        <v>1</v>
      </c>
      <c r="V535">
        <v>11947.46</v>
      </c>
      <c r="Z535" t="b">
        <v>0</v>
      </c>
      <c r="AC535" t="b">
        <v>0</v>
      </c>
    </row>
    <row r="536" spans="1:29" x14ac:dyDescent="0.2">
      <c r="A536">
        <v>970772091</v>
      </c>
      <c r="B536">
        <v>970772091</v>
      </c>
      <c r="C536">
        <v>5000</v>
      </c>
      <c r="D536">
        <v>3331.9</v>
      </c>
      <c r="E536" s="3" t="s">
        <v>926</v>
      </c>
      <c r="F536">
        <v>195.93</v>
      </c>
      <c r="G536" t="s">
        <v>52</v>
      </c>
      <c r="H536" t="s">
        <v>30</v>
      </c>
      <c r="I536" t="s">
        <v>30</v>
      </c>
      <c r="J536">
        <v>9</v>
      </c>
      <c r="K536">
        <v>1</v>
      </c>
      <c r="L536" t="s">
        <v>36</v>
      </c>
      <c r="M536" s="1">
        <v>47880</v>
      </c>
      <c r="N536" s="2">
        <v>41486</v>
      </c>
      <c r="O536" s="2">
        <v>41486</v>
      </c>
      <c r="P536">
        <v>289</v>
      </c>
      <c r="Q536">
        <v>289</v>
      </c>
      <c r="R536">
        <v>5278</v>
      </c>
      <c r="S536" t="s">
        <v>32</v>
      </c>
      <c r="T536" t="b">
        <v>0</v>
      </c>
      <c r="V536">
        <v>1668.1</v>
      </c>
      <c r="Z536" t="b">
        <v>0</v>
      </c>
      <c r="AC536" t="b">
        <v>0</v>
      </c>
    </row>
    <row r="537" spans="1:29" x14ac:dyDescent="0.2">
      <c r="A537">
        <v>792820682</v>
      </c>
      <c r="B537">
        <v>792820682</v>
      </c>
      <c r="C537">
        <v>50000</v>
      </c>
      <c r="D537">
        <v>4647.46</v>
      </c>
      <c r="E537" s="3" t="s">
        <v>927</v>
      </c>
      <c r="F537">
        <v>73.849999999999994</v>
      </c>
      <c r="G537" t="s">
        <v>55</v>
      </c>
      <c r="H537" t="s">
        <v>30</v>
      </c>
      <c r="I537" t="s">
        <v>30</v>
      </c>
      <c r="J537">
        <v>5</v>
      </c>
      <c r="K537">
        <v>1</v>
      </c>
      <c r="L537" t="s">
        <v>38</v>
      </c>
      <c r="M537" s="1">
        <v>44593</v>
      </c>
      <c r="N537" s="2">
        <v>42034</v>
      </c>
      <c r="O537" s="2">
        <v>42404</v>
      </c>
      <c r="P537">
        <v>628</v>
      </c>
      <c r="Q537">
        <v>628</v>
      </c>
      <c r="R537">
        <v>1570</v>
      </c>
      <c r="S537" t="s">
        <v>32</v>
      </c>
      <c r="T537" t="b">
        <v>0</v>
      </c>
      <c r="V537">
        <v>45352.54</v>
      </c>
      <c r="Z537" t="b">
        <v>1</v>
      </c>
      <c r="AC537" t="b">
        <v>0</v>
      </c>
    </row>
    <row r="538" spans="1:29" x14ac:dyDescent="0.2">
      <c r="A538">
        <v>996361391</v>
      </c>
      <c r="B538">
        <v>996361391</v>
      </c>
      <c r="C538">
        <v>250</v>
      </c>
      <c r="D538">
        <v>-57.78</v>
      </c>
      <c r="E538" s="3" t="s">
        <v>928</v>
      </c>
      <c r="F538">
        <v>61.85</v>
      </c>
      <c r="G538" t="s">
        <v>258</v>
      </c>
      <c r="H538" t="s">
        <v>30</v>
      </c>
      <c r="I538" t="s">
        <v>30</v>
      </c>
      <c r="J538">
        <v>5</v>
      </c>
      <c r="K538">
        <v>1</v>
      </c>
      <c r="L538" t="s">
        <v>31</v>
      </c>
      <c r="M538" s="1">
        <v>43709</v>
      </c>
      <c r="N538" s="2">
        <v>40286</v>
      </c>
      <c r="O538" s="2">
        <v>40286</v>
      </c>
      <c r="P538">
        <v>112</v>
      </c>
      <c r="Q538">
        <v>112</v>
      </c>
      <c r="R538">
        <v>3936</v>
      </c>
      <c r="S538" t="s">
        <v>32</v>
      </c>
      <c r="T538" t="b">
        <v>0</v>
      </c>
      <c r="V538">
        <v>307.77999999999997</v>
      </c>
      <c r="Z538" t="b">
        <v>0</v>
      </c>
      <c r="AC538" t="b">
        <v>0</v>
      </c>
    </row>
    <row r="539" spans="1:29" x14ac:dyDescent="0.2">
      <c r="A539">
        <v>824172934</v>
      </c>
      <c r="B539">
        <v>824172934</v>
      </c>
      <c r="C539">
        <v>15000</v>
      </c>
      <c r="D539">
        <v>4134.45</v>
      </c>
      <c r="E539" s="3" t="s">
        <v>929</v>
      </c>
      <c r="F539">
        <v>134.13</v>
      </c>
      <c r="G539" t="s">
        <v>53</v>
      </c>
      <c r="H539" t="s">
        <v>30</v>
      </c>
      <c r="I539" t="s">
        <v>30</v>
      </c>
      <c r="J539">
        <v>5</v>
      </c>
      <c r="K539">
        <v>8</v>
      </c>
      <c r="L539" t="s">
        <v>36</v>
      </c>
      <c r="M539" s="1">
        <v>46966</v>
      </c>
      <c r="N539" s="2">
        <v>42340</v>
      </c>
      <c r="O539" s="2">
        <v>42397</v>
      </c>
      <c r="P539">
        <v>674</v>
      </c>
      <c r="Q539">
        <v>674</v>
      </c>
      <c r="R539">
        <v>4968</v>
      </c>
      <c r="S539" t="s">
        <v>32</v>
      </c>
      <c r="T539" t="b">
        <v>0</v>
      </c>
      <c r="V539">
        <v>10865.55</v>
      </c>
      <c r="Z539" t="b">
        <v>0</v>
      </c>
      <c r="AC539" t="b">
        <v>0</v>
      </c>
    </row>
    <row r="540" spans="1:29" x14ac:dyDescent="0.2">
      <c r="A540">
        <v>889484437</v>
      </c>
      <c r="B540">
        <v>889484437</v>
      </c>
      <c r="C540">
        <v>20000</v>
      </c>
      <c r="D540">
        <v>1934.67</v>
      </c>
      <c r="E540" s="3" t="s">
        <v>930</v>
      </c>
      <c r="F540">
        <v>73.680000000000007</v>
      </c>
      <c r="G540" t="s">
        <v>931</v>
      </c>
      <c r="H540" t="s">
        <v>30</v>
      </c>
      <c r="I540" t="s">
        <v>30</v>
      </c>
      <c r="J540">
        <v>5</v>
      </c>
      <c r="K540">
        <v>1</v>
      </c>
      <c r="L540" t="s">
        <v>73</v>
      </c>
      <c r="M540" s="1">
        <v>45748</v>
      </c>
      <c r="N540" s="2">
        <v>41798</v>
      </c>
      <c r="O540" s="2">
        <v>42677</v>
      </c>
      <c r="P540">
        <v>389</v>
      </c>
      <c r="Q540">
        <v>389</v>
      </c>
      <c r="R540">
        <v>6335</v>
      </c>
      <c r="S540" t="s">
        <v>32</v>
      </c>
      <c r="T540" t="b">
        <v>0</v>
      </c>
      <c r="V540">
        <v>18065.330000000002</v>
      </c>
      <c r="Z540" t="b">
        <v>0</v>
      </c>
      <c r="AC540" t="b">
        <v>0</v>
      </c>
    </row>
    <row r="541" spans="1:29" x14ac:dyDescent="0.2">
      <c r="A541">
        <v>381030014</v>
      </c>
      <c r="B541">
        <v>381030014</v>
      </c>
      <c r="C541">
        <v>7500</v>
      </c>
      <c r="D541">
        <v>7170.63</v>
      </c>
      <c r="E541" s="3" t="s">
        <v>932</v>
      </c>
      <c r="F541">
        <v>1.97</v>
      </c>
      <c r="G541" t="s">
        <v>35</v>
      </c>
      <c r="H541" t="s">
        <v>30</v>
      </c>
      <c r="I541" t="s">
        <v>30</v>
      </c>
      <c r="J541">
        <v>9</v>
      </c>
      <c r="K541">
        <v>1</v>
      </c>
      <c r="L541" t="s">
        <v>36</v>
      </c>
      <c r="M541" s="1">
        <v>47696</v>
      </c>
      <c r="N541" s="2">
        <v>40687</v>
      </c>
      <c r="O541" s="2">
        <v>42434</v>
      </c>
      <c r="P541">
        <v>530</v>
      </c>
      <c r="Q541">
        <v>530</v>
      </c>
      <c r="R541">
        <v>3022</v>
      </c>
      <c r="S541" t="s">
        <v>32</v>
      </c>
      <c r="T541" t="b">
        <v>0</v>
      </c>
      <c r="V541">
        <v>329.37</v>
      </c>
      <c r="Z541" t="b">
        <v>0</v>
      </c>
      <c r="AC541" t="b">
        <v>0</v>
      </c>
    </row>
    <row r="542" spans="1:29" x14ac:dyDescent="0.2">
      <c r="A542">
        <v>378029122</v>
      </c>
      <c r="B542">
        <v>378029122</v>
      </c>
      <c r="C542">
        <v>15000</v>
      </c>
      <c r="D542">
        <v>6359.21</v>
      </c>
      <c r="E542" s="3" t="s">
        <v>933</v>
      </c>
      <c r="F542">
        <v>1.46</v>
      </c>
      <c r="G542" t="s">
        <v>45</v>
      </c>
      <c r="H542" t="s">
        <v>30</v>
      </c>
      <c r="I542" t="s">
        <v>30</v>
      </c>
      <c r="J542">
        <v>2</v>
      </c>
      <c r="K542">
        <v>1</v>
      </c>
      <c r="L542" t="s">
        <v>36</v>
      </c>
      <c r="M542" s="1">
        <v>47969</v>
      </c>
      <c r="N542" s="2">
        <v>41864</v>
      </c>
      <c r="O542" s="2">
        <v>42495</v>
      </c>
      <c r="P542">
        <v>315</v>
      </c>
      <c r="Q542">
        <v>315</v>
      </c>
      <c r="R542">
        <v>3803</v>
      </c>
      <c r="S542" t="s">
        <v>32</v>
      </c>
      <c r="T542" t="b">
        <v>0</v>
      </c>
      <c r="V542">
        <v>8640.7900000000009</v>
      </c>
      <c r="Z542" t="b">
        <v>0</v>
      </c>
      <c r="AC542" t="b">
        <v>0</v>
      </c>
    </row>
    <row r="543" spans="1:29" x14ac:dyDescent="0.2">
      <c r="A543">
        <v>997944219</v>
      </c>
      <c r="B543">
        <v>997944219</v>
      </c>
      <c r="C543">
        <v>10000</v>
      </c>
      <c r="D543">
        <v>6434.63</v>
      </c>
      <c r="E543" s="3" t="s">
        <v>934</v>
      </c>
      <c r="F543">
        <v>20.82</v>
      </c>
      <c r="G543" t="s">
        <v>70</v>
      </c>
      <c r="H543" t="s">
        <v>30</v>
      </c>
      <c r="I543" t="s">
        <v>30</v>
      </c>
      <c r="J543">
        <v>9</v>
      </c>
      <c r="K543">
        <v>1</v>
      </c>
      <c r="L543" t="s">
        <v>50</v>
      </c>
      <c r="M543" s="1">
        <v>47908</v>
      </c>
      <c r="N543" s="2">
        <v>41517</v>
      </c>
      <c r="O543" s="2">
        <v>42484</v>
      </c>
      <c r="P543">
        <v>180</v>
      </c>
      <c r="Q543">
        <v>180</v>
      </c>
      <c r="R543">
        <v>169</v>
      </c>
      <c r="S543" t="s">
        <v>32</v>
      </c>
      <c r="T543" t="b">
        <v>0</v>
      </c>
      <c r="V543">
        <v>3565.37</v>
      </c>
      <c r="Z543" t="b">
        <v>1</v>
      </c>
      <c r="AC543" t="b">
        <v>0</v>
      </c>
    </row>
    <row r="544" spans="1:29" x14ac:dyDescent="0.2">
      <c r="A544">
        <v>327641742</v>
      </c>
      <c r="B544">
        <v>327641742</v>
      </c>
      <c r="C544">
        <v>2500</v>
      </c>
      <c r="D544">
        <v>1667.83</v>
      </c>
      <c r="E544" s="3" t="s">
        <v>935</v>
      </c>
      <c r="F544">
        <v>73.63</v>
      </c>
      <c r="G544" t="s">
        <v>246</v>
      </c>
      <c r="H544" t="s">
        <v>30</v>
      </c>
      <c r="I544" t="s">
        <v>30</v>
      </c>
      <c r="J544">
        <v>9</v>
      </c>
      <c r="K544">
        <v>1</v>
      </c>
      <c r="L544" t="s">
        <v>73</v>
      </c>
      <c r="M544" s="1">
        <v>43983</v>
      </c>
      <c r="N544" s="2">
        <v>42327</v>
      </c>
      <c r="O544" s="2">
        <v>42575</v>
      </c>
      <c r="P544">
        <v>124</v>
      </c>
      <c r="Q544">
        <v>124</v>
      </c>
      <c r="R544">
        <v>2153</v>
      </c>
      <c r="S544" t="s">
        <v>32</v>
      </c>
      <c r="T544" t="b">
        <v>0</v>
      </c>
      <c r="V544">
        <v>832.17</v>
      </c>
      <c r="Z544" t="b">
        <v>1</v>
      </c>
      <c r="AC544" t="b">
        <v>0</v>
      </c>
    </row>
    <row r="545" spans="1:29" x14ac:dyDescent="0.2">
      <c r="A545">
        <v>587076462</v>
      </c>
      <c r="B545">
        <v>587076462</v>
      </c>
      <c r="C545">
        <v>7500</v>
      </c>
      <c r="D545">
        <v>7024.57</v>
      </c>
      <c r="E545" s="3" t="s">
        <v>936</v>
      </c>
      <c r="F545">
        <v>51.32</v>
      </c>
      <c r="G545" t="s">
        <v>51</v>
      </c>
      <c r="H545" t="s">
        <v>30</v>
      </c>
      <c r="I545" t="s">
        <v>30</v>
      </c>
      <c r="J545">
        <v>5</v>
      </c>
      <c r="K545">
        <v>1</v>
      </c>
      <c r="L545" t="s">
        <v>36</v>
      </c>
      <c r="M545" s="1">
        <v>44805</v>
      </c>
      <c r="N545" s="2">
        <v>41772</v>
      </c>
      <c r="O545" s="2">
        <v>41772</v>
      </c>
      <c r="P545">
        <v>644</v>
      </c>
      <c r="Q545">
        <v>644</v>
      </c>
      <c r="R545">
        <v>5709</v>
      </c>
      <c r="S545" t="s">
        <v>32</v>
      </c>
      <c r="T545" t="b">
        <v>0</v>
      </c>
      <c r="V545">
        <v>475.43</v>
      </c>
      <c r="Z545" t="b">
        <v>0</v>
      </c>
      <c r="AC545" t="b">
        <v>0</v>
      </c>
    </row>
    <row r="546" spans="1:29" x14ac:dyDescent="0.2">
      <c r="A546">
        <v>508812971</v>
      </c>
      <c r="B546">
        <v>508812971</v>
      </c>
      <c r="C546">
        <v>5000</v>
      </c>
      <c r="D546">
        <v>3484.92</v>
      </c>
      <c r="E546" s="3" t="s">
        <v>937</v>
      </c>
      <c r="F546">
        <v>66.400000000000006</v>
      </c>
      <c r="G546" t="s">
        <v>249</v>
      </c>
      <c r="H546" t="s">
        <v>30</v>
      </c>
      <c r="I546" t="s">
        <v>30</v>
      </c>
      <c r="J546">
        <v>5</v>
      </c>
      <c r="K546">
        <v>1</v>
      </c>
      <c r="L546" t="s">
        <v>47</v>
      </c>
      <c r="M546" s="1">
        <v>45992</v>
      </c>
      <c r="N546" s="2">
        <v>42343</v>
      </c>
      <c r="O546" s="2">
        <v>42343</v>
      </c>
      <c r="P546">
        <v>406</v>
      </c>
      <c r="Q546">
        <v>406</v>
      </c>
      <c r="R546">
        <v>8608</v>
      </c>
      <c r="S546" t="s">
        <v>32</v>
      </c>
      <c r="T546" t="b">
        <v>0</v>
      </c>
      <c r="V546">
        <v>1515.08</v>
      </c>
      <c r="Z546" t="b">
        <v>1</v>
      </c>
      <c r="AC546" t="b">
        <v>0</v>
      </c>
    </row>
    <row r="547" spans="1:29" x14ac:dyDescent="0.2">
      <c r="A547">
        <v>502257748</v>
      </c>
      <c r="B547">
        <v>502257748</v>
      </c>
      <c r="C547">
        <v>5000</v>
      </c>
      <c r="D547">
        <v>3144.09</v>
      </c>
      <c r="E547" s="3" t="s">
        <v>938</v>
      </c>
      <c r="F547">
        <v>199.87</v>
      </c>
      <c r="G547" t="s">
        <v>64</v>
      </c>
      <c r="H547" t="s">
        <v>30</v>
      </c>
      <c r="I547" t="s">
        <v>30</v>
      </c>
      <c r="J547">
        <v>2</v>
      </c>
      <c r="K547">
        <v>1</v>
      </c>
      <c r="L547" t="s">
        <v>36</v>
      </c>
      <c r="M547" s="1">
        <v>46174</v>
      </c>
      <c r="N547" s="2">
        <v>41854</v>
      </c>
      <c r="O547" s="2">
        <v>41854</v>
      </c>
      <c r="P547">
        <v>945</v>
      </c>
      <c r="Q547">
        <v>945</v>
      </c>
      <c r="R547">
        <v>1575</v>
      </c>
      <c r="S547" t="s">
        <v>32</v>
      </c>
      <c r="T547" t="b">
        <v>0</v>
      </c>
      <c r="V547">
        <v>1855.91</v>
      </c>
      <c r="Z547" t="b">
        <v>0</v>
      </c>
      <c r="AC547" t="b">
        <v>0</v>
      </c>
    </row>
    <row r="548" spans="1:29" x14ac:dyDescent="0.2">
      <c r="A548">
        <v>322666286</v>
      </c>
      <c r="B548">
        <v>322666286</v>
      </c>
      <c r="C548">
        <v>15000</v>
      </c>
      <c r="D548">
        <v>13687.72</v>
      </c>
      <c r="E548" s="3" t="s">
        <v>939</v>
      </c>
      <c r="F548">
        <v>22.02</v>
      </c>
      <c r="G548" t="s">
        <v>116</v>
      </c>
      <c r="H548" t="s">
        <v>30</v>
      </c>
      <c r="I548" t="s">
        <v>30</v>
      </c>
      <c r="J548">
        <v>2</v>
      </c>
      <c r="K548">
        <v>1</v>
      </c>
      <c r="L548" t="s">
        <v>47</v>
      </c>
      <c r="M548" s="1">
        <v>43282</v>
      </c>
      <c r="N548" s="2">
        <v>42179</v>
      </c>
      <c r="O548" s="2">
        <v>42179</v>
      </c>
      <c r="P548">
        <v>535</v>
      </c>
      <c r="Q548">
        <v>535</v>
      </c>
      <c r="R548">
        <v>571</v>
      </c>
      <c r="S548" t="s">
        <v>32</v>
      </c>
      <c r="T548" t="b">
        <v>0</v>
      </c>
      <c r="V548">
        <v>1312.28</v>
      </c>
      <c r="Z548" t="b">
        <v>1</v>
      </c>
      <c r="AC548" t="b">
        <v>0</v>
      </c>
    </row>
    <row r="549" spans="1:29" x14ac:dyDescent="0.2">
      <c r="A549">
        <v>573704991</v>
      </c>
      <c r="B549">
        <v>573704991</v>
      </c>
      <c r="C549">
        <v>7500</v>
      </c>
      <c r="D549">
        <v>1488.07</v>
      </c>
      <c r="E549" s="3" t="s">
        <v>940</v>
      </c>
      <c r="F549">
        <v>216.28</v>
      </c>
      <c r="G549" t="s">
        <v>84</v>
      </c>
      <c r="H549" t="s">
        <v>30</v>
      </c>
      <c r="I549" t="s">
        <v>30</v>
      </c>
      <c r="J549">
        <v>2</v>
      </c>
      <c r="K549">
        <v>8</v>
      </c>
      <c r="L549" t="s">
        <v>36</v>
      </c>
      <c r="M549" s="1">
        <v>47270</v>
      </c>
      <c r="N549" s="2">
        <v>42022</v>
      </c>
      <c r="O549" s="2">
        <v>42607</v>
      </c>
      <c r="P549">
        <v>313</v>
      </c>
      <c r="Q549">
        <v>313</v>
      </c>
      <c r="R549">
        <v>3375</v>
      </c>
      <c r="S549" t="s">
        <v>32</v>
      </c>
      <c r="T549" t="b">
        <v>0</v>
      </c>
      <c r="V549">
        <v>6011.93</v>
      </c>
      <c r="Z549" t="b">
        <v>0</v>
      </c>
      <c r="AC549" t="b">
        <v>0</v>
      </c>
    </row>
    <row r="550" spans="1:29" x14ac:dyDescent="0.2">
      <c r="A550">
        <v>289059209</v>
      </c>
      <c r="B550">
        <v>289059209</v>
      </c>
      <c r="C550">
        <v>7500</v>
      </c>
      <c r="D550">
        <v>1600.08</v>
      </c>
      <c r="E550" s="3" t="s">
        <v>941</v>
      </c>
      <c r="F550">
        <v>110.68</v>
      </c>
      <c r="G550" t="s">
        <v>942</v>
      </c>
      <c r="H550" t="s">
        <v>30</v>
      </c>
      <c r="I550" t="s">
        <v>30</v>
      </c>
      <c r="J550">
        <v>2</v>
      </c>
      <c r="K550">
        <v>1</v>
      </c>
      <c r="L550" t="s">
        <v>31</v>
      </c>
      <c r="M550" s="1">
        <v>46966</v>
      </c>
      <c r="N550" s="2">
        <v>41212</v>
      </c>
      <c r="O550" s="2">
        <v>42569</v>
      </c>
      <c r="P550">
        <v>148</v>
      </c>
      <c r="Q550">
        <v>148</v>
      </c>
      <c r="R550">
        <v>9716</v>
      </c>
      <c r="S550" t="s">
        <v>69</v>
      </c>
      <c r="T550" t="b">
        <v>0</v>
      </c>
      <c r="V550">
        <v>5899.92</v>
      </c>
      <c r="Z550" t="b">
        <v>1</v>
      </c>
      <c r="AC550" t="b">
        <v>0</v>
      </c>
    </row>
    <row r="551" spans="1:29" x14ac:dyDescent="0.2">
      <c r="A551">
        <v>681764462</v>
      </c>
      <c r="B551">
        <v>681764462</v>
      </c>
      <c r="C551">
        <v>1000</v>
      </c>
      <c r="D551">
        <v>58.95</v>
      </c>
      <c r="E551" s="3" t="s">
        <v>943</v>
      </c>
      <c r="F551">
        <v>123.54</v>
      </c>
      <c r="G551" t="s">
        <v>250</v>
      </c>
      <c r="H551" t="s">
        <v>30</v>
      </c>
      <c r="I551" t="s">
        <v>30</v>
      </c>
      <c r="J551">
        <v>9</v>
      </c>
      <c r="K551">
        <v>1</v>
      </c>
      <c r="L551" t="s">
        <v>47</v>
      </c>
      <c r="M551" s="1">
        <v>46874</v>
      </c>
      <c r="N551" s="2">
        <v>40421</v>
      </c>
      <c r="O551" s="2">
        <v>40421</v>
      </c>
      <c r="P551">
        <v>894</v>
      </c>
      <c r="Q551">
        <v>894</v>
      </c>
      <c r="R551">
        <v>5023</v>
      </c>
      <c r="S551" t="s">
        <v>32</v>
      </c>
      <c r="T551" t="b">
        <v>0</v>
      </c>
      <c r="V551">
        <v>941.05</v>
      </c>
      <c r="Z551" t="b">
        <v>1</v>
      </c>
      <c r="AC551" t="b">
        <v>0</v>
      </c>
    </row>
    <row r="552" spans="1:29" x14ac:dyDescent="0.2">
      <c r="A552">
        <v>456044564</v>
      </c>
      <c r="B552">
        <v>456044564</v>
      </c>
      <c r="C552">
        <v>10000</v>
      </c>
      <c r="D552">
        <v>2550.4699999999998</v>
      </c>
      <c r="E552" s="3" t="s">
        <v>944</v>
      </c>
      <c r="F552">
        <v>0</v>
      </c>
      <c r="G552" t="s">
        <v>945</v>
      </c>
      <c r="H552" t="s">
        <v>30</v>
      </c>
      <c r="I552" t="s">
        <v>30</v>
      </c>
      <c r="J552">
        <v>2</v>
      </c>
      <c r="K552">
        <v>8</v>
      </c>
      <c r="L552" t="s">
        <v>47</v>
      </c>
      <c r="M552" s="1">
        <v>47574</v>
      </c>
      <c r="N552" s="2">
        <v>41187</v>
      </c>
      <c r="O552" s="2">
        <v>42386</v>
      </c>
      <c r="P552">
        <v>746</v>
      </c>
      <c r="Q552">
        <v>746</v>
      </c>
      <c r="R552">
        <v>5658</v>
      </c>
      <c r="S552" t="s">
        <v>43</v>
      </c>
      <c r="T552" t="b">
        <v>0</v>
      </c>
      <c r="V552">
        <v>7449.53</v>
      </c>
      <c r="Z552" t="b">
        <v>0</v>
      </c>
      <c r="AC552" t="b">
        <v>0</v>
      </c>
    </row>
    <row r="553" spans="1:29" x14ac:dyDescent="0.2">
      <c r="A553">
        <v>949804100</v>
      </c>
      <c r="B553">
        <v>949804100</v>
      </c>
      <c r="C553">
        <v>15000</v>
      </c>
      <c r="D553">
        <v>13450.98</v>
      </c>
      <c r="E553" s="3" t="s">
        <v>946</v>
      </c>
      <c r="F553">
        <v>141.19</v>
      </c>
      <c r="G553" t="s">
        <v>259</v>
      </c>
      <c r="H553" t="s">
        <v>30</v>
      </c>
      <c r="I553" t="s">
        <v>30</v>
      </c>
      <c r="J553">
        <v>9</v>
      </c>
      <c r="K553">
        <v>8</v>
      </c>
      <c r="L553" t="s">
        <v>31</v>
      </c>
      <c r="M553" s="1">
        <v>46905</v>
      </c>
      <c r="N553" s="2">
        <v>41955</v>
      </c>
      <c r="O553" s="2">
        <v>41955</v>
      </c>
      <c r="P553">
        <v>662</v>
      </c>
      <c r="Q553">
        <v>662</v>
      </c>
      <c r="R553">
        <v>1968</v>
      </c>
      <c r="S553" t="s">
        <v>32</v>
      </c>
      <c r="T553" t="b">
        <v>0</v>
      </c>
      <c r="V553">
        <v>1549.02</v>
      </c>
      <c r="Z553" t="b">
        <v>1</v>
      </c>
      <c r="AC553" t="b">
        <v>0</v>
      </c>
    </row>
    <row r="554" spans="1:29" x14ac:dyDescent="0.2">
      <c r="A554">
        <v>318001076</v>
      </c>
      <c r="B554">
        <v>318001076</v>
      </c>
      <c r="C554">
        <v>50000</v>
      </c>
      <c r="D554">
        <v>7759.21</v>
      </c>
      <c r="E554" s="3" t="s">
        <v>947</v>
      </c>
      <c r="F554">
        <v>186.02</v>
      </c>
      <c r="G554" t="s">
        <v>64</v>
      </c>
      <c r="H554" t="s">
        <v>30</v>
      </c>
      <c r="I554" t="s">
        <v>30</v>
      </c>
      <c r="J554">
        <v>5</v>
      </c>
      <c r="K554">
        <v>8</v>
      </c>
      <c r="L554" t="s">
        <v>36</v>
      </c>
      <c r="M554" s="1">
        <v>43313</v>
      </c>
      <c r="N554" s="2">
        <v>42349</v>
      </c>
      <c r="O554" s="2">
        <v>42573</v>
      </c>
      <c r="P554">
        <v>633</v>
      </c>
      <c r="Q554">
        <v>633</v>
      </c>
      <c r="R554">
        <v>1789</v>
      </c>
      <c r="S554" t="s">
        <v>32</v>
      </c>
      <c r="T554" t="b">
        <v>0</v>
      </c>
      <c r="V554">
        <v>42240.79</v>
      </c>
      <c r="Z554" t="b">
        <v>0</v>
      </c>
      <c r="AC554" t="b">
        <v>0</v>
      </c>
    </row>
    <row r="555" spans="1:29" x14ac:dyDescent="0.2">
      <c r="A555">
        <v>654325854</v>
      </c>
      <c r="B555">
        <v>654325854</v>
      </c>
      <c r="C555">
        <v>15000</v>
      </c>
      <c r="D555">
        <v>15000</v>
      </c>
      <c r="E555" s="3" t="s">
        <v>948</v>
      </c>
      <c r="F555">
        <v>2.92</v>
      </c>
      <c r="G555" t="s">
        <v>949</v>
      </c>
      <c r="H555" t="s">
        <v>30</v>
      </c>
      <c r="I555" t="s">
        <v>30</v>
      </c>
      <c r="J555">
        <v>90</v>
      </c>
      <c r="K555">
        <v>1</v>
      </c>
      <c r="L555" t="s">
        <v>50</v>
      </c>
      <c r="M555" s="1">
        <v>45658</v>
      </c>
      <c r="N555" s="2">
        <v>40657</v>
      </c>
      <c r="O555" s="2">
        <v>40657</v>
      </c>
      <c r="P555">
        <v>668</v>
      </c>
      <c r="Q555">
        <v>668</v>
      </c>
      <c r="R555">
        <v>9894</v>
      </c>
      <c r="S555" t="s">
        <v>32</v>
      </c>
      <c r="T555" t="b">
        <v>0</v>
      </c>
      <c r="V555">
        <v>0</v>
      </c>
      <c r="Z555" t="b">
        <v>1</v>
      </c>
      <c r="AC555" t="b">
        <v>0</v>
      </c>
    </row>
    <row r="556" spans="1:29" x14ac:dyDescent="0.2">
      <c r="A556">
        <v>318001076</v>
      </c>
      <c r="B556">
        <v>318001076</v>
      </c>
      <c r="C556">
        <v>50000</v>
      </c>
      <c r="D556">
        <v>22745.61</v>
      </c>
      <c r="E556" s="3" t="s">
        <v>950</v>
      </c>
      <c r="F556">
        <v>193.42</v>
      </c>
      <c r="G556" t="s">
        <v>58</v>
      </c>
      <c r="H556" t="s">
        <v>30</v>
      </c>
      <c r="I556" t="s">
        <v>30</v>
      </c>
      <c r="J556">
        <v>9</v>
      </c>
      <c r="K556">
        <v>1</v>
      </c>
      <c r="L556" t="s">
        <v>36</v>
      </c>
      <c r="M556" s="1">
        <v>47635</v>
      </c>
      <c r="N556" s="2">
        <v>42349</v>
      </c>
      <c r="O556" s="2">
        <v>42415</v>
      </c>
      <c r="P556">
        <v>633</v>
      </c>
      <c r="Q556">
        <v>633</v>
      </c>
      <c r="R556">
        <v>1789</v>
      </c>
      <c r="S556" t="s">
        <v>69</v>
      </c>
      <c r="T556" t="b">
        <v>0</v>
      </c>
      <c r="V556">
        <v>27254.39</v>
      </c>
      <c r="Z556" t="b">
        <v>0</v>
      </c>
      <c r="AC556" t="b">
        <v>0</v>
      </c>
    </row>
    <row r="557" spans="1:29" x14ac:dyDescent="0.2">
      <c r="A557">
        <v>910893563</v>
      </c>
      <c r="B557">
        <v>910893563</v>
      </c>
      <c r="C557">
        <v>15000</v>
      </c>
      <c r="D557">
        <v>11638.03</v>
      </c>
      <c r="E557" s="3" t="s">
        <v>951</v>
      </c>
      <c r="F557">
        <v>139.47999999999999</v>
      </c>
      <c r="G557" t="s">
        <v>232</v>
      </c>
      <c r="H557" t="s">
        <v>30</v>
      </c>
      <c r="I557" t="s">
        <v>30</v>
      </c>
      <c r="J557">
        <v>9</v>
      </c>
      <c r="K557">
        <v>8</v>
      </c>
      <c r="L557" t="s">
        <v>47</v>
      </c>
      <c r="M557" s="1">
        <v>43313</v>
      </c>
      <c r="N557" s="2">
        <v>42127</v>
      </c>
      <c r="O557" s="2">
        <v>42551</v>
      </c>
      <c r="P557">
        <v>701</v>
      </c>
      <c r="Q557">
        <v>701</v>
      </c>
      <c r="R557">
        <v>5766</v>
      </c>
      <c r="S557" t="s">
        <v>32</v>
      </c>
      <c r="T557" t="b">
        <v>0</v>
      </c>
      <c r="V557">
        <v>3361.97</v>
      </c>
      <c r="Z557" t="b">
        <v>1</v>
      </c>
      <c r="AC557" t="b">
        <v>0</v>
      </c>
    </row>
    <row r="558" spans="1:29" x14ac:dyDescent="0.2">
      <c r="A558">
        <v>468260493</v>
      </c>
      <c r="B558">
        <v>468260493</v>
      </c>
      <c r="C558">
        <v>10000</v>
      </c>
      <c r="D558">
        <v>9942.49</v>
      </c>
      <c r="E558" s="3" t="s">
        <v>952</v>
      </c>
      <c r="F558">
        <v>58.58</v>
      </c>
      <c r="G558" t="s">
        <v>953</v>
      </c>
      <c r="H558" t="s">
        <v>30</v>
      </c>
      <c r="I558" t="s">
        <v>30</v>
      </c>
      <c r="J558">
        <v>9</v>
      </c>
      <c r="K558">
        <v>1</v>
      </c>
      <c r="L558" t="s">
        <v>48</v>
      </c>
      <c r="M558" s="1">
        <v>44896</v>
      </c>
      <c r="N558" s="2">
        <v>42268</v>
      </c>
      <c r="O558" s="2">
        <v>42528</v>
      </c>
      <c r="P558">
        <v>151</v>
      </c>
      <c r="Q558">
        <v>151</v>
      </c>
      <c r="R558">
        <v>983</v>
      </c>
      <c r="S558" t="s">
        <v>32</v>
      </c>
      <c r="T558" t="b">
        <v>0</v>
      </c>
      <c r="V558">
        <v>57.51</v>
      </c>
      <c r="Z558" t="b">
        <v>1</v>
      </c>
      <c r="AC558" t="b">
        <v>0</v>
      </c>
    </row>
    <row r="559" spans="1:29" x14ac:dyDescent="0.2">
      <c r="A559">
        <v>423360154</v>
      </c>
      <c r="B559">
        <v>423360154</v>
      </c>
      <c r="C559">
        <v>15000</v>
      </c>
      <c r="D559">
        <v>13946.47</v>
      </c>
      <c r="E559" s="3" t="s">
        <v>954</v>
      </c>
      <c r="F559">
        <v>12.45</v>
      </c>
      <c r="G559" t="s">
        <v>955</v>
      </c>
      <c r="H559" t="s">
        <v>30</v>
      </c>
      <c r="I559" t="s">
        <v>30</v>
      </c>
      <c r="J559">
        <v>2</v>
      </c>
      <c r="K559">
        <v>1</v>
      </c>
      <c r="L559" t="s">
        <v>31</v>
      </c>
      <c r="M559" s="1">
        <v>45200</v>
      </c>
      <c r="N559" s="2">
        <v>42313</v>
      </c>
      <c r="O559" s="2">
        <v>42313</v>
      </c>
      <c r="P559">
        <v>212</v>
      </c>
      <c r="Q559">
        <v>212</v>
      </c>
      <c r="R559">
        <v>2420</v>
      </c>
      <c r="S559" t="s">
        <v>32</v>
      </c>
      <c r="T559" t="b">
        <v>0</v>
      </c>
      <c r="V559">
        <v>1053.53</v>
      </c>
      <c r="Z559" t="b">
        <v>1</v>
      </c>
      <c r="AC559" t="b">
        <v>0</v>
      </c>
    </row>
    <row r="560" spans="1:29" x14ac:dyDescent="0.2">
      <c r="A560">
        <v>940978054</v>
      </c>
      <c r="B560">
        <v>940978054</v>
      </c>
      <c r="C560">
        <v>5000</v>
      </c>
      <c r="D560">
        <v>2451</v>
      </c>
      <c r="E560" s="3" t="s">
        <v>956</v>
      </c>
      <c r="F560">
        <v>227.41</v>
      </c>
      <c r="G560" t="s">
        <v>184</v>
      </c>
      <c r="H560" t="s">
        <v>30</v>
      </c>
      <c r="I560" t="s">
        <v>30</v>
      </c>
      <c r="J560">
        <v>5</v>
      </c>
      <c r="K560">
        <v>1</v>
      </c>
      <c r="L560" t="s">
        <v>38</v>
      </c>
      <c r="M560" s="1">
        <v>47119</v>
      </c>
      <c r="N560" s="2">
        <v>41866</v>
      </c>
      <c r="O560" s="2">
        <v>41866</v>
      </c>
      <c r="P560">
        <v>718</v>
      </c>
      <c r="Q560">
        <v>718</v>
      </c>
      <c r="R560">
        <v>7367</v>
      </c>
      <c r="S560" t="s">
        <v>32</v>
      </c>
      <c r="T560" t="b">
        <v>0</v>
      </c>
      <c r="V560">
        <v>2549</v>
      </c>
      <c r="Z560" t="b">
        <v>1</v>
      </c>
      <c r="AC560" t="b">
        <v>0</v>
      </c>
    </row>
    <row r="561" spans="1:29" x14ac:dyDescent="0.2">
      <c r="A561">
        <v>949909092</v>
      </c>
      <c r="B561">
        <v>949909092</v>
      </c>
      <c r="C561">
        <v>7500</v>
      </c>
      <c r="D561">
        <v>546.74</v>
      </c>
      <c r="E561" s="3" t="s">
        <v>957</v>
      </c>
      <c r="F561">
        <v>146.66999999999999</v>
      </c>
      <c r="G561" t="s">
        <v>182</v>
      </c>
      <c r="H561" t="s">
        <v>30</v>
      </c>
      <c r="I561" t="s">
        <v>30</v>
      </c>
      <c r="J561">
        <v>2</v>
      </c>
      <c r="K561">
        <v>1</v>
      </c>
      <c r="L561" t="s">
        <v>31</v>
      </c>
      <c r="M561" s="1">
        <v>44136</v>
      </c>
      <c r="N561" s="2">
        <v>40337</v>
      </c>
      <c r="O561" s="2">
        <v>42560</v>
      </c>
      <c r="P561">
        <v>462</v>
      </c>
      <c r="Q561">
        <v>462</v>
      </c>
      <c r="R561">
        <v>9139</v>
      </c>
      <c r="S561" t="s">
        <v>32</v>
      </c>
      <c r="T561" t="b">
        <v>0</v>
      </c>
      <c r="V561">
        <v>6953.26</v>
      </c>
      <c r="Z561" t="b">
        <v>1</v>
      </c>
      <c r="AC561" t="b">
        <v>0</v>
      </c>
    </row>
    <row r="562" spans="1:29" x14ac:dyDescent="0.2">
      <c r="A562">
        <v>982793577</v>
      </c>
      <c r="B562">
        <v>982793577</v>
      </c>
      <c r="C562">
        <v>7500</v>
      </c>
      <c r="D562">
        <v>7500</v>
      </c>
      <c r="E562" s="3" t="s">
        <v>958</v>
      </c>
      <c r="F562">
        <v>14.41</v>
      </c>
      <c r="G562" t="s">
        <v>121</v>
      </c>
      <c r="H562" t="s">
        <v>30</v>
      </c>
      <c r="I562" t="s">
        <v>30</v>
      </c>
      <c r="J562">
        <v>5</v>
      </c>
      <c r="K562">
        <v>8</v>
      </c>
      <c r="L562" t="s">
        <v>94</v>
      </c>
      <c r="M562" s="1">
        <v>48092</v>
      </c>
      <c r="N562" s="2">
        <v>42047</v>
      </c>
      <c r="O562" s="2">
        <v>42047</v>
      </c>
      <c r="P562">
        <v>593</v>
      </c>
      <c r="Q562">
        <v>593</v>
      </c>
      <c r="R562">
        <v>1133</v>
      </c>
      <c r="S562" t="s">
        <v>32</v>
      </c>
      <c r="T562" t="b">
        <v>0</v>
      </c>
      <c r="V562">
        <v>0</v>
      </c>
      <c r="Z562" t="b">
        <v>0</v>
      </c>
      <c r="AC562" t="b">
        <v>0</v>
      </c>
    </row>
    <row r="563" spans="1:29" x14ac:dyDescent="0.2">
      <c r="A563">
        <v>515924491</v>
      </c>
      <c r="B563">
        <v>515924491</v>
      </c>
      <c r="C563">
        <v>15000</v>
      </c>
      <c r="D563">
        <v>8950.27</v>
      </c>
      <c r="E563" s="3" t="s">
        <v>959</v>
      </c>
      <c r="F563">
        <v>104.26</v>
      </c>
      <c r="G563" t="s">
        <v>960</v>
      </c>
      <c r="H563" t="s">
        <v>30</v>
      </c>
      <c r="I563" t="s">
        <v>30</v>
      </c>
      <c r="J563">
        <v>5</v>
      </c>
      <c r="K563">
        <v>1</v>
      </c>
      <c r="L563" t="s">
        <v>73</v>
      </c>
      <c r="M563" s="1">
        <v>43466</v>
      </c>
      <c r="N563" s="2">
        <v>41485</v>
      </c>
      <c r="O563" s="2">
        <v>42408</v>
      </c>
      <c r="P563">
        <v>108</v>
      </c>
      <c r="Q563">
        <v>108</v>
      </c>
      <c r="R563">
        <v>2984</v>
      </c>
      <c r="S563" t="s">
        <v>32</v>
      </c>
      <c r="T563" t="b">
        <v>0</v>
      </c>
      <c r="V563">
        <v>6049.73</v>
      </c>
      <c r="Z563" t="b">
        <v>0</v>
      </c>
      <c r="AC563" t="b">
        <v>0</v>
      </c>
    </row>
    <row r="564" spans="1:29" x14ac:dyDescent="0.2">
      <c r="A564">
        <v>649901272</v>
      </c>
      <c r="B564">
        <v>649901272</v>
      </c>
      <c r="C564">
        <v>7500</v>
      </c>
      <c r="D564">
        <v>1505.47</v>
      </c>
      <c r="E564" s="3" t="s">
        <v>961</v>
      </c>
      <c r="F564">
        <v>174.84</v>
      </c>
      <c r="G564" t="s">
        <v>54</v>
      </c>
      <c r="H564" t="s">
        <v>30</v>
      </c>
      <c r="I564" t="s">
        <v>30</v>
      </c>
      <c r="J564">
        <v>2</v>
      </c>
      <c r="K564">
        <v>1</v>
      </c>
      <c r="L564" t="s">
        <v>36</v>
      </c>
      <c r="M564" s="1">
        <v>46997</v>
      </c>
      <c r="N564" s="2">
        <v>42149</v>
      </c>
      <c r="O564" s="2">
        <v>42149</v>
      </c>
      <c r="P564">
        <v>253</v>
      </c>
      <c r="Q564">
        <v>253</v>
      </c>
      <c r="R564">
        <v>4536</v>
      </c>
      <c r="S564" t="s">
        <v>32</v>
      </c>
      <c r="T564" t="b">
        <v>0</v>
      </c>
      <c r="V564">
        <v>5994.53</v>
      </c>
      <c r="Z564" t="b">
        <v>0</v>
      </c>
      <c r="AC564" t="b">
        <v>0</v>
      </c>
    </row>
    <row r="565" spans="1:29" x14ac:dyDescent="0.2">
      <c r="A565">
        <v>395834315</v>
      </c>
      <c r="B565">
        <v>395834315</v>
      </c>
      <c r="C565">
        <v>2500</v>
      </c>
      <c r="D565">
        <v>1010.22</v>
      </c>
      <c r="E565" s="3" t="s">
        <v>962</v>
      </c>
      <c r="F565">
        <v>56.25</v>
      </c>
      <c r="G565" t="s">
        <v>963</v>
      </c>
      <c r="H565" t="s">
        <v>30</v>
      </c>
      <c r="I565" t="s">
        <v>30</v>
      </c>
      <c r="J565">
        <v>5</v>
      </c>
      <c r="K565">
        <v>8</v>
      </c>
      <c r="L565" t="s">
        <v>31</v>
      </c>
      <c r="M565" s="1">
        <v>44866</v>
      </c>
      <c r="N565" s="2">
        <v>42029</v>
      </c>
      <c r="O565" s="2">
        <v>42451</v>
      </c>
      <c r="P565">
        <v>827</v>
      </c>
      <c r="Q565">
        <v>827</v>
      </c>
      <c r="R565">
        <v>78</v>
      </c>
      <c r="S565" t="s">
        <v>32</v>
      </c>
      <c r="T565" t="b">
        <v>0</v>
      </c>
      <c r="V565">
        <v>1489.78</v>
      </c>
      <c r="Z565" t="b">
        <v>1</v>
      </c>
      <c r="AC565" t="b">
        <v>0</v>
      </c>
    </row>
    <row r="566" spans="1:29" x14ac:dyDescent="0.2">
      <c r="A566">
        <v>695923888</v>
      </c>
      <c r="B566">
        <v>695923888</v>
      </c>
      <c r="C566">
        <v>5000</v>
      </c>
      <c r="D566">
        <v>3741.73</v>
      </c>
      <c r="E566" s="3" t="s">
        <v>964</v>
      </c>
      <c r="F566">
        <v>176.64</v>
      </c>
      <c r="G566" t="s">
        <v>965</v>
      </c>
      <c r="H566" t="s">
        <v>30</v>
      </c>
      <c r="I566" t="s">
        <v>30</v>
      </c>
      <c r="J566">
        <v>2</v>
      </c>
      <c r="K566">
        <v>1</v>
      </c>
      <c r="L566" t="s">
        <v>73</v>
      </c>
      <c r="M566" s="1">
        <v>44682</v>
      </c>
      <c r="N566" s="2">
        <v>41022</v>
      </c>
      <c r="O566" s="2">
        <v>41022</v>
      </c>
      <c r="P566">
        <v>929</v>
      </c>
      <c r="Q566">
        <v>929</v>
      </c>
      <c r="R566">
        <v>830</v>
      </c>
      <c r="S566" t="s">
        <v>32</v>
      </c>
      <c r="T566" t="b">
        <v>0</v>
      </c>
      <c r="V566">
        <v>1258.27</v>
      </c>
      <c r="Z566" t="b">
        <v>0</v>
      </c>
      <c r="AC566" t="b">
        <v>0</v>
      </c>
    </row>
    <row r="567" spans="1:29" x14ac:dyDescent="0.2">
      <c r="A567">
        <v>992898175</v>
      </c>
      <c r="B567">
        <v>992898175</v>
      </c>
      <c r="C567">
        <v>20000</v>
      </c>
      <c r="D567">
        <v>15147.83</v>
      </c>
      <c r="E567" s="3" t="s">
        <v>966</v>
      </c>
      <c r="F567">
        <v>58.74</v>
      </c>
      <c r="G567" t="s">
        <v>53</v>
      </c>
      <c r="H567" t="s">
        <v>30</v>
      </c>
      <c r="I567" t="s">
        <v>30</v>
      </c>
      <c r="J567">
        <v>5</v>
      </c>
      <c r="K567">
        <v>1</v>
      </c>
      <c r="L567" t="s">
        <v>36</v>
      </c>
      <c r="M567" s="1">
        <v>47453</v>
      </c>
      <c r="N567" s="2">
        <v>38617</v>
      </c>
      <c r="O567" s="2">
        <v>42571</v>
      </c>
      <c r="P567">
        <v>278</v>
      </c>
      <c r="Q567">
        <v>278</v>
      </c>
      <c r="R567">
        <v>2492</v>
      </c>
      <c r="S567" t="s">
        <v>32</v>
      </c>
      <c r="T567" t="b">
        <v>0</v>
      </c>
      <c r="V567">
        <v>4852.17</v>
      </c>
      <c r="Z567" t="b">
        <v>0</v>
      </c>
      <c r="AC567" t="b">
        <v>0</v>
      </c>
    </row>
    <row r="568" spans="1:29" x14ac:dyDescent="0.2">
      <c r="A568">
        <v>922870147</v>
      </c>
      <c r="B568">
        <v>922870147</v>
      </c>
      <c r="C568">
        <v>20000</v>
      </c>
      <c r="D568">
        <v>19895.259999999998</v>
      </c>
      <c r="E568" s="3" t="s">
        <v>967</v>
      </c>
      <c r="F568">
        <v>105.17</v>
      </c>
      <c r="G568" t="s">
        <v>65</v>
      </c>
      <c r="H568" t="s">
        <v>30</v>
      </c>
      <c r="I568" t="s">
        <v>30</v>
      </c>
      <c r="J568">
        <v>2</v>
      </c>
      <c r="K568">
        <v>1</v>
      </c>
      <c r="L568" t="s">
        <v>38</v>
      </c>
      <c r="M568" s="1">
        <v>43497</v>
      </c>
      <c r="N568" s="2">
        <v>42294</v>
      </c>
      <c r="O568" s="2">
        <v>42294</v>
      </c>
      <c r="P568">
        <v>700</v>
      </c>
      <c r="Q568">
        <v>700</v>
      </c>
      <c r="R568">
        <v>9042</v>
      </c>
      <c r="S568" t="s">
        <v>32</v>
      </c>
      <c r="T568" t="b">
        <v>0</v>
      </c>
      <c r="V568">
        <v>104.74</v>
      </c>
      <c r="Z568" t="b">
        <v>1</v>
      </c>
      <c r="AC568" t="b">
        <v>0</v>
      </c>
    </row>
    <row r="569" spans="1:29" x14ac:dyDescent="0.2">
      <c r="A569">
        <v>715145398</v>
      </c>
      <c r="B569">
        <v>715145398</v>
      </c>
      <c r="C569">
        <v>5000</v>
      </c>
      <c r="D569">
        <v>1149.57</v>
      </c>
      <c r="E569" s="3" t="s">
        <v>968</v>
      </c>
      <c r="F569">
        <v>23.31</v>
      </c>
      <c r="G569" t="s">
        <v>167</v>
      </c>
      <c r="H569" t="s">
        <v>30</v>
      </c>
      <c r="I569" t="s">
        <v>30</v>
      </c>
      <c r="J569">
        <v>5</v>
      </c>
      <c r="K569">
        <v>1</v>
      </c>
      <c r="L569" t="s">
        <v>47</v>
      </c>
      <c r="M569" s="1">
        <v>43922</v>
      </c>
      <c r="N569" s="2">
        <v>39705</v>
      </c>
      <c r="O569" s="2">
        <v>42519</v>
      </c>
      <c r="P569">
        <v>861</v>
      </c>
      <c r="Q569">
        <v>861</v>
      </c>
      <c r="R569">
        <v>7264</v>
      </c>
      <c r="S569" t="s">
        <v>32</v>
      </c>
      <c r="T569" t="b">
        <v>0</v>
      </c>
      <c r="V569">
        <v>3850.43</v>
      </c>
      <c r="Z569" t="b">
        <v>1</v>
      </c>
      <c r="AC569" t="b">
        <v>0</v>
      </c>
    </row>
    <row r="570" spans="1:29" x14ac:dyDescent="0.2">
      <c r="A570">
        <v>766647076</v>
      </c>
      <c r="B570">
        <v>766647076</v>
      </c>
      <c r="C570">
        <v>50000</v>
      </c>
      <c r="D570">
        <v>48581.77</v>
      </c>
      <c r="E570" s="3" t="s">
        <v>969</v>
      </c>
      <c r="F570">
        <v>118.51</v>
      </c>
      <c r="G570" t="s">
        <v>188</v>
      </c>
      <c r="H570" t="s">
        <v>30</v>
      </c>
      <c r="I570" t="s">
        <v>30</v>
      </c>
      <c r="J570">
        <v>9</v>
      </c>
      <c r="K570">
        <v>1</v>
      </c>
      <c r="L570" t="s">
        <v>34</v>
      </c>
      <c r="M570" s="1">
        <v>44317</v>
      </c>
      <c r="N570" s="2">
        <v>42336</v>
      </c>
      <c r="O570" s="2">
        <v>42336</v>
      </c>
      <c r="P570">
        <v>415</v>
      </c>
      <c r="Q570">
        <v>415</v>
      </c>
      <c r="R570">
        <v>507</v>
      </c>
      <c r="S570" t="s">
        <v>32</v>
      </c>
      <c r="T570" t="b">
        <v>0</v>
      </c>
      <c r="V570">
        <v>1418.23</v>
      </c>
      <c r="Z570" t="b">
        <v>0</v>
      </c>
      <c r="AC570" t="b">
        <v>0</v>
      </c>
    </row>
    <row r="571" spans="1:29" x14ac:dyDescent="0.2">
      <c r="A571">
        <v>663657085</v>
      </c>
      <c r="B571">
        <v>663657085</v>
      </c>
      <c r="C571">
        <v>1000</v>
      </c>
      <c r="D571">
        <v>662.4</v>
      </c>
      <c r="E571" s="3" t="s">
        <v>970</v>
      </c>
      <c r="F571">
        <v>66.540000000000006</v>
      </c>
      <c r="G571" t="s">
        <v>57</v>
      </c>
      <c r="H571" t="s">
        <v>30</v>
      </c>
      <c r="I571" t="s">
        <v>30</v>
      </c>
      <c r="J571">
        <v>5</v>
      </c>
      <c r="K571">
        <v>1</v>
      </c>
      <c r="L571" t="s">
        <v>42</v>
      </c>
      <c r="M571" s="1">
        <v>45778</v>
      </c>
      <c r="N571" s="2">
        <v>42053</v>
      </c>
      <c r="O571" s="2">
        <v>42652</v>
      </c>
      <c r="P571">
        <v>360</v>
      </c>
      <c r="Q571">
        <v>360</v>
      </c>
      <c r="R571">
        <v>9090</v>
      </c>
      <c r="S571" t="s">
        <v>32</v>
      </c>
      <c r="T571" t="b">
        <v>0</v>
      </c>
      <c r="V571">
        <v>337.6</v>
      </c>
      <c r="Z571" t="b">
        <v>0</v>
      </c>
      <c r="AC571" t="b">
        <v>0</v>
      </c>
    </row>
    <row r="572" spans="1:29" x14ac:dyDescent="0.2">
      <c r="A572">
        <v>937015321</v>
      </c>
      <c r="B572">
        <v>937015321</v>
      </c>
      <c r="C572">
        <v>7500</v>
      </c>
      <c r="D572">
        <v>4634.62</v>
      </c>
      <c r="E572" s="3" t="s">
        <v>971</v>
      </c>
      <c r="F572">
        <v>3.94</v>
      </c>
      <c r="G572" t="s">
        <v>98</v>
      </c>
      <c r="H572" t="s">
        <v>30</v>
      </c>
      <c r="I572" t="s">
        <v>30</v>
      </c>
      <c r="J572">
        <v>2</v>
      </c>
      <c r="K572">
        <v>8</v>
      </c>
      <c r="L572" t="s">
        <v>96</v>
      </c>
      <c r="M572" s="1">
        <v>46023</v>
      </c>
      <c r="N572" s="2">
        <v>42174</v>
      </c>
      <c r="O572" s="2">
        <v>42174</v>
      </c>
      <c r="P572">
        <v>570</v>
      </c>
      <c r="Q572">
        <v>570</v>
      </c>
      <c r="R572">
        <v>3862</v>
      </c>
      <c r="S572" t="s">
        <v>32</v>
      </c>
      <c r="T572" t="b">
        <v>0</v>
      </c>
      <c r="V572">
        <v>2865.38</v>
      </c>
      <c r="Z572" t="b">
        <v>0</v>
      </c>
      <c r="AC572" t="b">
        <v>0</v>
      </c>
    </row>
    <row r="573" spans="1:29" x14ac:dyDescent="0.2">
      <c r="A573">
        <v>138312134</v>
      </c>
      <c r="B573">
        <v>138312134</v>
      </c>
      <c r="C573">
        <v>10000</v>
      </c>
      <c r="D573">
        <v>8799.58</v>
      </c>
      <c r="E573" s="3" t="s">
        <v>972</v>
      </c>
      <c r="F573">
        <v>72.760000000000005</v>
      </c>
      <c r="G573" t="s">
        <v>106</v>
      </c>
      <c r="H573" t="s">
        <v>30</v>
      </c>
      <c r="I573" t="s">
        <v>30</v>
      </c>
      <c r="J573">
        <v>2</v>
      </c>
      <c r="K573">
        <v>1</v>
      </c>
      <c r="L573" t="s">
        <v>36</v>
      </c>
      <c r="M573" s="1">
        <v>43525</v>
      </c>
      <c r="N573" s="2">
        <v>42164</v>
      </c>
      <c r="O573" s="2">
        <v>42164</v>
      </c>
      <c r="P573">
        <v>806</v>
      </c>
      <c r="Q573">
        <v>806</v>
      </c>
      <c r="R573">
        <v>4093</v>
      </c>
      <c r="S573" t="s">
        <v>32</v>
      </c>
      <c r="T573" t="b">
        <v>0</v>
      </c>
      <c r="V573">
        <v>1200.42</v>
      </c>
      <c r="Z573" t="b">
        <v>0</v>
      </c>
      <c r="AC573" t="b">
        <v>0</v>
      </c>
    </row>
    <row r="574" spans="1:29" x14ac:dyDescent="0.2">
      <c r="A574">
        <v>611492059</v>
      </c>
      <c r="B574">
        <v>611492059</v>
      </c>
      <c r="C574">
        <v>20000</v>
      </c>
      <c r="D574">
        <v>20000</v>
      </c>
      <c r="E574" s="3" t="s">
        <v>973</v>
      </c>
      <c r="F574">
        <v>122.64</v>
      </c>
      <c r="G574" t="s">
        <v>57</v>
      </c>
      <c r="H574" t="s">
        <v>30</v>
      </c>
      <c r="I574" t="s">
        <v>30</v>
      </c>
      <c r="J574">
        <v>9</v>
      </c>
      <c r="K574">
        <v>8</v>
      </c>
      <c r="L574" t="s">
        <v>42</v>
      </c>
      <c r="M574" s="1">
        <v>44958</v>
      </c>
      <c r="N574" s="2">
        <v>42206</v>
      </c>
      <c r="O574" s="2">
        <v>42206</v>
      </c>
      <c r="P574">
        <v>155</v>
      </c>
      <c r="Q574">
        <v>155</v>
      </c>
      <c r="R574">
        <v>6758</v>
      </c>
      <c r="S574" t="s">
        <v>32</v>
      </c>
      <c r="T574" t="b">
        <v>0</v>
      </c>
      <c r="V574">
        <v>0</v>
      </c>
      <c r="Z574" t="b">
        <v>0</v>
      </c>
      <c r="AC574" t="b">
        <v>0</v>
      </c>
    </row>
    <row r="575" spans="1:29" x14ac:dyDescent="0.2">
      <c r="A575">
        <v>141094116</v>
      </c>
      <c r="B575">
        <v>141094116</v>
      </c>
      <c r="C575">
        <v>10000</v>
      </c>
      <c r="D575">
        <v>8816.39</v>
      </c>
      <c r="E575" s="3" t="s">
        <v>974</v>
      </c>
      <c r="F575">
        <v>140.07</v>
      </c>
      <c r="G575" t="s">
        <v>35</v>
      </c>
      <c r="H575" t="s">
        <v>30</v>
      </c>
      <c r="I575" t="s">
        <v>30</v>
      </c>
      <c r="J575">
        <v>80</v>
      </c>
      <c r="K575">
        <v>1</v>
      </c>
      <c r="L575" t="s">
        <v>36</v>
      </c>
      <c r="M575" s="1">
        <v>45809</v>
      </c>
      <c r="N575" s="2">
        <v>40899</v>
      </c>
      <c r="O575" s="2">
        <v>40899</v>
      </c>
      <c r="P575">
        <v>961</v>
      </c>
      <c r="Q575">
        <v>961</v>
      </c>
      <c r="R575">
        <v>662</v>
      </c>
      <c r="S575" t="s">
        <v>32</v>
      </c>
      <c r="T575" t="b">
        <v>0</v>
      </c>
      <c r="V575">
        <v>1183.6099999999999</v>
      </c>
      <c r="Z575" t="b">
        <v>0</v>
      </c>
      <c r="AC575" t="b">
        <v>0</v>
      </c>
    </row>
    <row r="576" spans="1:29" x14ac:dyDescent="0.2">
      <c r="A576">
        <v>959451017</v>
      </c>
      <c r="B576">
        <v>959451017</v>
      </c>
      <c r="C576">
        <v>7500</v>
      </c>
      <c r="D576">
        <v>1618.09</v>
      </c>
      <c r="E576" s="3" t="s">
        <v>975</v>
      </c>
      <c r="F576">
        <v>18.920000000000002</v>
      </c>
      <c r="G576" t="s">
        <v>57</v>
      </c>
      <c r="H576" t="s">
        <v>30</v>
      </c>
      <c r="I576" t="s">
        <v>30</v>
      </c>
      <c r="J576">
        <v>5</v>
      </c>
      <c r="K576">
        <v>1</v>
      </c>
      <c r="L576" t="s">
        <v>42</v>
      </c>
      <c r="M576" s="1">
        <v>48092</v>
      </c>
      <c r="N576" s="2">
        <v>41726</v>
      </c>
      <c r="O576" s="2">
        <v>41726</v>
      </c>
      <c r="P576">
        <v>815</v>
      </c>
      <c r="Q576">
        <v>815</v>
      </c>
      <c r="R576">
        <v>3620</v>
      </c>
      <c r="S576" t="s">
        <v>32</v>
      </c>
      <c r="T576" t="b">
        <v>0</v>
      </c>
      <c r="V576">
        <v>5881.91</v>
      </c>
      <c r="Z576" t="b">
        <v>0</v>
      </c>
      <c r="AC576" t="b">
        <v>0</v>
      </c>
    </row>
    <row r="577" spans="1:29" x14ac:dyDescent="0.2">
      <c r="A577">
        <v>496661752</v>
      </c>
      <c r="B577">
        <v>496661752</v>
      </c>
      <c r="C577">
        <v>20000</v>
      </c>
      <c r="D577">
        <v>3301.88</v>
      </c>
      <c r="E577" s="3" t="s">
        <v>976</v>
      </c>
      <c r="F577">
        <v>64.760000000000005</v>
      </c>
      <c r="G577" t="s">
        <v>977</v>
      </c>
      <c r="H577" t="s">
        <v>30</v>
      </c>
      <c r="I577" t="s">
        <v>30</v>
      </c>
      <c r="J577">
        <v>2</v>
      </c>
      <c r="K577">
        <v>1</v>
      </c>
      <c r="L577" t="s">
        <v>31</v>
      </c>
      <c r="M577" s="1">
        <v>48153</v>
      </c>
      <c r="N577" s="2">
        <v>42316</v>
      </c>
      <c r="O577" s="2">
        <v>42316</v>
      </c>
      <c r="P577">
        <v>667</v>
      </c>
      <c r="Q577">
        <v>667</v>
      </c>
      <c r="R577">
        <v>6258</v>
      </c>
      <c r="S577" t="s">
        <v>32</v>
      </c>
      <c r="T577" t="b">
        <v>0</v>
      </c>
      <c r="V577">
        <v>16698.12</v>
      </c>
      <c r="Z577" t="b">
        <v>1</v>
      </c>
      <c r="AC577" t="b">
        <v>0</v>
      </c>
    </row>
    <row r="578" spans="1:29" x14ac:dyDescent="0.2">
      <c r="A578">
        <v>418326533</v>
      </c>
      <c r="B578">
        <v>418326533</v>
      </c>
      <c r="C578">
        <v>20000</v>
      </c>
      <c r="D578">
        <v>15858.41</v>
      </c>
      <c r="E578" s="3" t="s">
        <v>978</v>
      </c>
      <c r="F578">
        <v>0</v>
      </c>
      <c r="G578" t="s">
        <v>59</v>
      </c>
      <c r="H578" t="s">
        <v>30</v>
      </c>
      <c r="I578" t="s">
        <v>30</v>
      </c>
      <c r="J578">
        <v>5</v>
      </c>
      <c r="K578">
        <v>1</v>
      </c>
      <c r="L578" t="s">
        <v>47</v>
      </c>
      <c r="M578" s="1">
        <v>47788</v>
      </c>
      <c r="N578" s="2">
        <v>42018</v>
      </c>
      <c r="O578" s="2">
        <v>42018</v>
      </c>
      <c r="P578">
        <v>379</v>
      </c>
      <c r="Q578">
        <v>379</v>
      </c>
      <c r="R578">
        <v>1200</v>
      </c>
      <c r="S578" t="s">
        <v>43</v>
      </c>
      <c r="T578" t="b">
        <v>0</v>
      </c>
      <c r="V578">
        <v>4141.59</v>
      </c>
      <c r="Z578" t="b">
        <v>0</v>
      </c>
      <c r="AC578" t="b">
        <v>0</v>
      </c>
    </row>
    <row r="579" spans="1:29" x14ac:dyDescent="0.2">
      <c r="A579">
        <v>456044564</v>
      </c>
      <c r="B579">
        <v>456044564</v>
      </c>
      <c r="C579">
        <v>10000</v>
      </c>
      <c r="D579">
        <v>583.44000000000005</v>
      </c>
      <c r="E579" s="3" t="s">
        <v>979</v>
      </c>
      <c r="F579">
        <v>35.83</v>
      </c>
      <c r="G579" t="s">
        <v>256</v>
      </c>
      <c r="H579" t="s">
        <v>30</v>
      </c>
      <c r="I579" t="s">
        <v>30</v>
      </c>
      <c r="J579">
        <v>2</v>
      </c>
      <c r="K579">
        <v>1</v>
      </c>
      <c r="L579" t="s">
        <v>47</v>
      </c>
      <c r="M579" s="1">
        <v>44986</v>
      </c>
      <c r="N579" s="2">
        <v>41187</v>
      </c>
      <c r="O579" s="2">
        <v>42458</v>
      </c>
      <c r="P579">
        <v>746</v>
      </c>
      <c r="Q579">
        <v>746</v>
      </c>
      <c r="R579">
        <v>5658</v>
      </c>
      <c r="S579" t="s">
        <v>32</v>
      </c>
      <c r="T579" t="b">
        <v>0</v>
      </c>
      <c r="V579">
        <v>9416.56</v>
      </c>
      <c r="Z579" t="b">
        <v>1</v>
      </c>
      <c r="AC579" t="b">
        <v>0</v>
      </c>
    </row>
    <row r="580" spans="1:29" x14ac:dyDescent="0.2">
      <c r="A580">
        <v>171939512</v>
      </c>
      <c r="B580">
        <v>171939512</v>
      </c>
      <c r="C580">
        <v>5000</v>
      </c>
      <c r="D580">
        <v>4672.83</v>
      </c>
      <c r="E580" s="3" t="s">
        <v>980</v>
      </c>
      <c r="F580">
        <v>394.07</v>
      </c>
      <c r="G580" t="s">
        <v>981</v>
      </c>
      <c r="H580" t="s">
        <v>30</v>
      </c>
      <c r="I580" t="s">
        <v>30</v>
      </c>
      <c r="J580">
        <v>5</v>
      </c>
      <c r="K580">
        <v>1</v>
      </c>
      <c r="L580" t="s">
        <v>50</v>
      </c>
      <c r="M580" s="1">
        <v>47178</v>
      </c>
      <c r="N580" s="2">
        <v>40479</v>
      </c>
      <c r="O580" s="2">
        <v>40479</v>
      </c>
      <c r="P580">
        <v>345</v>
      </c>
      <c r="Q580">
        <v>345</v>
      </c>
      <c r="R580">
        <v>2933</v>
      </c>
      <c r="S580" t="s">
        <v>32</v>
      </c>
      <c r="T580" t="b">
        <v>0</v>
      </c>
      <c r="V580">
        <v>327.17</v>
      </c>
      <c r="Z580" t="b">
        <v>1</v>
      </c>
      <c r="AC580" t="b">
        <v>0</v>
      </c>
    </row>
    <row r="581" spans="1:29" x14ac:dyDescent="0.2">
      <c r="A581">
        <v>584471533</v>
      </c>
      <c r="B581">
        <v>584471533</v>
      </c>
      <c r="C581">
        <v>5000</v>
      </c>
      <c r="D581">
        <v>3478.63</v>
      </c>
      <c r="E581" s="3" t="s">
        <v>982</v>
      </c>
      <c r="F581">
        <v>177.72</v>
      </c>
      <c r="G581" t="s">
        <v>74</v>
      </c>
      <c r="H581" t="s">
        <v>30</v>
      </c>
      <c r="I581" t="s">
        <v>30</v>
      </c>
      <c r="J581">
        <v>9</v>
      </c>
      <c r="K581">
        <v>1</v>
      </c>
      <c r="L581" t="s">
        <v>63</v>
      </c>
      <c r="M581" s="1">
        <v>44652</v>
      </c>
      <c r="N581" s="2">
        <v>42070</v>
      </c>
      <c r="O581" s="2">
        <v>42070</v>
      </c>
      <c r="P581">
        <v>522</v>
      </c>
      <c r="Q581">
        <v>522</v>
      </c>
      <c r="R581">
        <v>9254</v>
      </c>
      <c r="S581" t="s">
        <v>32</v>
      </c>
      <c r="T581" t="b">
        <v>0</v>
      </c>
      <c r="V581">
        <v>1521.37</v>
      </c>
      <c r="Z581" t="b">
        <v>0</v>
      </c>
      <c r="AC581" t="b">
        <v>0</v>
      </c>
    </row>
    <row r="582" spans="1:29" x14ac:dyDescent="0.2">
      <c r="A582">
        <v>883947897</v>
      </c>
      <c r="B582">
        <v>883947897</v>
      </c>
      <c r="C582">
        <v>10000</v>
      </c>
      <c r="D582">
        <v>9936.91</v>
      </c>
      <c r="E582" s="3" t="s">
        <v>983</v>
      </c>
      <c r="F582">
        <v>11.04</v>
      </c>
      <c r="G582" t="s">
        <v>984</v>
      </c>
      <c r="H582" t="s">
        <v>30</v>
      </c>
      <c r="I582" t="s">
        <v>30</v>
      </c>
      <c r="J582">
        <v>5</v>
      </c>
      <c r="K582">
        <v>1</v>
      </c>
      <c r="L582" t="s">
        <v>31</v>
      </c>
      <c r="M582" s="1">
        <v>44621</v>
      </c>
      <c r="N582" s="2">
        <v>41542</v>
      </c>
      <c r="O582" s="2">
        <v>41542</v>
      </c>
      <c r="P582">
        <v>160</v>
      </c>
      <c r="Q582">
        <v>160</v>
      </c>
      <c r="R582">
        <v>6291</v>
      </c>
      <c r="S582" t="s">
        <v>32</v>
      </c>
      <c r="T582" t="b">
        <v>0</v>
      </c>
      <c r="V582">
        <v>63.09</v>
      </c>
      <c r="Z582" t="b">
        <v>1</v>
      </c>
      <c r="AC582" t="b">
        <v>0</v>
      </c>
    </row>
    <row r="583" spans="1:29" x14ac:dyDescent="0.2">
      <c r="A583">
        <v>890796581</v>
      </c>
      <c r="B583">
        <v>890796581</v>
      </c>
      <c r="C583">
        <v>15000</v>
      </c>
      <c r="D583">
        <v>5823.76</v>
      </c>
      <c r="E583" s="3" t="s">
        <v>985</v>
      </c>
      <c r="F583">
        <v>12.81</v>
      </c>
      <c r="G583" t="s">
        <v>77</v>
      </c>
      <c r="H583" t="s">
        <v>30</v>
      </c>
      <c r="I583" t="s">
        <v>30</v>
      </c>
      <c r="J583">
        <v>2</v>
      </c>
      <c r="K583">
        <v>1</v>
      </c>
      <c r="L583" t="s">
        <v>38</v>
      </c>
      <c r="M583" s="1">
        <v>46935</v>
      </c>
      <c r="N583" s="2">
        <v>42369</v>
      </c>
      <c r="O583" s="2">
        <v>42369</v>
      </c>
      <c r="P583">
        <v>772</v>
      </c>
      <c r="Q583">
        <v>772</v>
      </c>
      <c r="R583">
        <v>4962</v>
      </c>
      <c r="S583" t="s">
        <v>32</v>
      </c>
      <c r="T583" t="b">
        <v>0</v>
      </c>
      <c r="V583">
        <v>9176.24</v>
      </c>
      <c r="Z583" t="b">
        <v>1</v>
      </c>
      <c r="AC583" t="b">
        <v>0</v>
      </c>
    </row>
    <row r="584" spans="1:29" x14ac:dyDescent="0.2">
      <c r="A584">
        <v>772771695</v>
      </c>
      <c r="B584">
        <v>772771695</v>
      </c>
      <c r="C584">
        <v>1000</v>
      </c>
      <c r="D584">
        <v>940.27</v>
      </c>
      <c r="E584" s="3" t="s">
        <v>986</v>
      </c>
      <c r="F584">
        <v>144</v>
      </c>
      <c r="G584" t="s">
        <v>57</v>
      </c>
      <c r="H584" t="s">
        <v>30</v>
      </c>
      <c r="I584" t="s">
        <v>30</v>
      </c>
      <c r="J584">
        <v>2</v>
      </c>
      <c r="K584">
        <v>8</v>
      </c>
      <c r="L584" t="s">
        <v>42</v>
      </c>
      <c r="M584" s="1">
        <v>45323</v>
      </c>
      <c r="N584" s="2">
        <v>41763</v>
      </c>
      <c r="O584" s="2">
        <v>41763</v>
      </c>
      <c r="P584">
        <v>793</v>
      </c>
      <c r="Q584">
        <v>793</v>
      </c>
      <c r="R584">
        <v>185</v>
      </c>
      <c r="S584" t="s">
        <v>32</v>
      </c>
      <c r="T584" t="b">
        <v>0</v>
      </c>
      <c r="V584">
        <v>59.73</v>
      </c>
      <c r="Z584" t="b">
        <v>0</v>
      </c>
      <c r="AC584" t="b">
        <v>0</v>
      </c>
    </row>
    <row r="585" spans="1:29" x14ac:dyDescent="0.2">
      <c r="A585">
        <v>188313673</v>
      </c>
      <c r="B585">
        <v>188313673</v>
      </c>
      <c r="C585">
        <v>5000</v>
      </c>
      <c r="D585">
        <v>4783.78</v>
      </c>
      <c r="E585" s="3" t="s">
        <v>987</v>
      </c>
      <c r="F585">
        <v>201.6</v>
      </c>
      <c r="G585" t="s">
        <v>988</v>
      </c>
      <c r="H585" t="s">
        <v>30</v>
      </c>
      <c r="I585" t="s">
        <v>30</v>
      </c>
      <c r="J585">
        <v>2</v>
      </c>
      <c r="K585">
        <v>1</v>
      </c>
      <c r="L585" t="s">
        <v>31</v>
      </c>
      <c r="M585" s="1">
        <v>44986</v>
      </c>
      <c r="N585" s="2">
        <v>41971</v>
      </c>
      <c r="O585" s="2">
        <v>41971</v>
      </c>
      <c r="P585">
        <v>995</v>
      </c>
      <c r="Q585">
        <v>995</v>
      </c>
      <c r="R585">
        <v>6983</v>
      </c>
      <c r="S585" t="s">
        <v>32</v>
      </c>
      <c r="T585" t="b">
        <v>0</v>
      </c>
      <c r="V585">
        <v>216.22</v>
      </c>
      <c r="Z585" t="b">
        <v>1</v>
      </c>
      <c r="AC585" t="b">
        <v>0</v>
      </c>
    </row>
    <row r="586" spans="1:29" x14ac:dyDescent="0.2">
      <c r="A586">
        <v>905613008</v>
      </c>
      <c r="B586">
        <v>905613008</v>
      </c>
      <c r="C586">
        <v>5000</v>
      </c>
      <c r="D586">
        <v>489.79</v>
      </c>
      <c r="E586" s="3" t="s">
        <v>989</v>
      </c>
      <c r="F586">
        <v>7.98</v>
      </c>
      <c r="G586" t="s">
        <v>54</v>
      </c>
      <c r="H586" t="s">
        <v>30</v>
      </c>
      <c r="I586" t="s">
        <v>30</v>
      </c>
      <c r="J586">
        <v>5</v>
      </c>
      <c r="K586">
        <v>1</v>
      </c>
      <c r="L586" t="s">
        <v>36</v>
      </c>
      <c r="M586" s="1">
        <v>45962</v>
      </c>
      <c r="N586" s="2">
        <v>42360</v>
      </c>
      <c r="O586" s="2">
        <v>42360</v>
      </c>
      <c r="P586">
        <v>647</v>
      </c>
      <c r="Q586">
        <v>647</v>
      </c>
      <c r="R586">
        <v>7792</v>
      </c>
      <c r="S586" t="s">
        <v>32</v>
      </c>
      <c r="T586" t="b">
        <v>0</v>
      </c>
      <c r="V586">
        <v>4510.21</v>
      </c>
      <c r="Z586" t="b">
        <v>0</v>
      </c>
      <c r="AC586" t="b">
        <v>0</v>
      </c>
    </row>
    <row r="587" spans="1:29" x14ac:dyDescent="0.2">
      <c r="A587">
        <v>698997132</v>
      </c>
      <c r="B587">
        <v>698997132</v>
      </c>
      <c r="C587">
        <v>10000</v>
      </c>
      <c r="D587">
        <v>8955.89</v>
      </c>
      <c r="E587" s="3" t="s">
        <v>990</v>
      </c>
      <c r="F587">
        <v>50.99</v>
      </c>
      <c r="G587" t="s">
        <v>991</v>
      </c>
      <c r="H587" t="s">
        <v>30</v>
      </c>
      <c r="I587" t="s">
        <v>30</v>
      </c>
      <c r="J587">
        <v>5</v>
      </c>
      <c r="K587">
        <v>1</v>
      </c>
      <c r="L587" t="s">
        <v>73</v>
      </c>
      <c r="M587" s="1">
        <v>46692</v>
      </c>
      <c r="N587" s="2">
        <v>42029</v>
      </c>
      <c r="O587" s="2">
        <v>42029</v>
      </c>
      <c r="P587">
        <v>703</v>
      </c>
      <c r="Q587">
        <v>703</v>
      </c>
      <c r="R587">
        <v>3702</v>
      </c>
      <c r="S587" t="s">
        <v>32</v>
      </c>
      <c r="T587" t="b">
        <v>0</v>
      </c>
      <c r="V587">
        <v>1044.1099999999999</v>
      </c>
      <c r="Z587" t="b">
        <v>0</v>
      </c>
      <c r="AC587" t="b">
        <v>0</v>
      </c>
    </row>
    <row r="588" spans="1:29" x14ac:dyDescent="0.2">
      <c r="A588">
        <v>782969776</v>
      </c>
      <c r="B588">
        <v>782969776</v>
      </c>
      <c r="C588">
        <v>7500</v>
      </c>
      <c r="D588">
        <v>3447.87</v>
      </c>
      <c r="E588" s="3" t="s">
        <v>992</v>
      </c>
      <c r="F588">
        <v>230.47</v>
      </c>
      <c r="G588" t="s">
        <v>45</v>
      </c>
      <c r="H588" t="s">
        <v>30</v>
      </c>
      <c r="I588" t="s">
        <v>30</v>
      </c>
      <c r="J588">
        <v>9</v>
      </c>
      <c r="K588">
        <v>1</v>
      </c>
      <c r="L588" t="s">
        <v>36</v>
      </c>
      <c r="M588" s="1">
        <v>47088</v>
      </c>
      <c r="N588" s="2">
        <v>42224</v>
      </c>
      <c r="O588" s="2">
        <v>42527</v>
      </c>
      <c r="P588">
        <v>172</v>
      </c>
      <c r="Q588">
        <v>172</v>
      </c>
      <c r="R588">
        <v>3796</v>
      </c>
      <c r="S588" t="s">
        <v>32</v>
      </c>
      <c r="T588" t="b">
        <v>0</v>
      </c>
      <c r="V588">
        <v>4052.13</v>
      </c>
      <c r="Z588" t="b">
        <v>0</v>
      </c>
      <c r="AC588" t="b">
        <v>0</v>
      </c>
    </row>
    <row r="589" spans="1:29" x14ac:dyDescent="0.2">
      <c r="A589">
        <v>765391137</v>
      </c>
      <c r="B589">
        <v>765391137</v>
      </c>
      <c r="C589">
        <v>500</v>
      </c>
      <c r="D589">
        <v>240.2</v>
      </c>
      <c r="E589" s="3" t="s">
        <v>993</v>
      </c>
      <c r="F589">
        <v>54.29</v>
      </c>
      <c r="G589" t="s">
        <v>57</v>
      </c>
      <c r="H589" t="s">
        <v>30</v>
      </c>
      <c r="I589" t="s">
        <v>30</v>
      </c>
      <c r="J589">
        <v>5</v>
      </c>
      <c r="K589">
        <v>1</v>
      </c>
      <c r="L589" t="s">
        <v>42</v>
      </c>
      <c r="M589" s="1">
        <v>46722</v>
      </c>
      <c r="N589" s="2">
        <v>42082</v>
      </c>
      <c r="O589" s="2">
        <v>42476</v>
      </c>
      <c r="P589">
        <v>439</v>
      </c>
      <c r="Q589">
        <v>439</v>
      </c>
      <c r="R589">
        <v>4838</v>
      </c>
      <c r="S589" t="s">
        <v>32</v>
      </c>
      <c r="T589" t="b">
        <v>0</v>
      </c>
      <c r="V589">
        <v>259.8</v>
      </c>
      <c r="Z589" t="b">
        <v>0</v>
      </c>
      <c r="AC589" t="b">
        <v>0</v>
      </c>
    </row>
    <row r="590" spans="1:29" x14ac:dyDescent="0.2">
      <c r="A590">
        <v>459291345</v>
      </c>
      <c r="B590">
        <v>459291345</v>
      </c>
      <c r="C590">
        <v>20000</v>
      </c>
      <c r="D590">
        <v>1131.21</v>
      </c>
      <c r="E590" s="3" t="s">
        <v>994</v>
      </c>
      <c r="F590">
        <v>36.54</v>
      </c>
      <c r="G590" t="s">
        <v>995</v>
      </c>
      <c r="H590" t="s">
        <v>30</v>
      </c>
      <c r="I590" t="s">
        <v>30</v>
      </c>
      <c r="J590">
        <v>9</v>
      </c>
      <c r="K590">
        <v>1</v>
      </c>
      <c r="L590" t="s">
        <v>31</v>
      </c>
      <c r="M590" s="1">
        <v>44409</v>
      </c>
      <c r="N590" s="2">
        <v>41261</v>
      </c>
      <c r="O590" s="2">
        <v>42370</v>
      </c>
      <c r="P590">
        <v>724</v>
      </c>
      <c r="Q590">
        <v>724</v>
      </c>
      <c r="R590">
        <v>1651</v>
      </c>
      <c r="S590" t="s">
        <v>32</v>
      </c>
      <c r="T590" t="b">
        <v>0</v>
      </c>
      <c r="V590">
        <v>18868.79</v>
      </c>
      <c r="Z590" t="b">
        <v>1</v>
      </c>
      <c r="AC590" t="b">
        <v>0</v>
      </c>
    </row>
    <row r="591" spans="1:29" x14ac:dyDescent="0.2">
      <c r="A591">
        <v>856392501</v>
      </c>
      <c r="B591">
        <v>856392501</v>
      </c>
      <c r="C591">
        <v>1000</v>
      </c>
      <c r="D591">
        <v>184.57</v>
      </c>
      <c r="E591" s="3" t="s">
        <v>996</v>
      </c>
      <c r="F591">
        <v>125.09</v>
      </c>
      <c r="G591" t="s">
        <v>189</v>
      </c>
      <c r="H591" t="s">
        <v>30</v>
      </c>
      <c r="I591" t="s">
        <v>30</v>
      </c>
      <c r="J591">
        <v>5</v>
      </c>
      <c r="K591">
        <v>1</v>
      </c>
      <c r="L591" t="s">
        <v>126</v>
      </c>
      <c r="M591" s="1">
        <v>46631</v>
      </c>
      <c r="N591" s="2">
        <v>42046</v>
      </c>
      <c r="O591" s="2">
        <v>42371</v>
      </c>
      <c r="P591">
        <v>765</v>
      </c>
      <c r="Q591">
        <v>765</v>
      </c>
      <c r="R591">
        <v>4687</v>
      </c>
      <c r="S591" t="s">
        <v>32</v>
      </c>
      <c r="T591" t="b">
        <v>0</v>
      </c>
      <c r="V591">
        <v>815.43</v>
      </c>
      <c r="Z591" t="b">
        <v>1</v>
      </c>
      <c r="AC591" t="b">
        <v>0</v>
      </c>
    </row>
    <row r="592" spans="1:29" x14ac:dyDescent="0.2">
      <c r="A592">
        <v>979187005</v>
      </c>
      <c r="B592">
        <v>979187005</v>
      </c>
      <c r="C592">
        <v>5000</v>
      </c>
      <c r="D592">
        <v>4145.2</v>
      </c>
      <c r="E592" s="3" t="s">
        <v>997</v>
      </c>
      <c r="F592">
        <v>19.48</v>
      </c>
      <c r="G592" t="s">
        <v>162</v>
      </c>
      <c r="H592" t="s">
        <v>30</v>
      </c>
      <c r="I592" t="s">
        <v>30</v>
      </c>
      <c r="J592">
        <v>5</v>
      </c>
      <c r="K592">
        <v>1</v>
      </c>
      <c r="L592" t="s">
        <v>47</v>
      </c>
      <c r="M592" s="1">
        <v>47119</v>
      </c>
      <c r="N592" s="2">
        <v>42079</v>
      </c>
      <c r="O592" s="2">
        <v>42573</v>
      </c>
      <c r="P592">
        <v>741</v>
      </c>
      <c r="Q592">
        <v>741</v>
      </c>
      <c r="R592">
        <v>2315</v>
      </c>
      <c r="S592" t="s">
        <v>32</v>
      </c>
      <c r="T592" t="b">
        <v>0</v>
      </c>
      <c r="V592">
        <v>854.8</v>
      </c>
      <c r="Z592" t="b">
        <v>1</v>
      </c>
      <c r="AC592" t="b">
        <v>0</v>
      </c>
    </row>
    <row r="593" spans="1:29" x14ac:dyDescent="0.2">
      <c r="A593">
        <v>266796367</v>
      </c>
      <c r="B593">
        <v>266796367</v>
      </c>
      <c r="C593">
        <v>20000</v>
      </c>
      <c r="D593">
        <v>19145.5</v>
      </c>
      <c r="E593" s="3" t="s">
        <v>998</v>
      </c>
      <c r="F593">
        <v>51.6</v>
      </c>
      <c r="G593" t="s">
        <v>999</v>
      </c>
      <c r="I593" t="s">
        <v>30</v>
      </c>
      <c r="J593">
        <v>9</v>
      </c>
      <c r="K593">
        <v>1</v>
      </c>
      <c r="L593" t="s">
        <v>48</v>
      </c>
      <c r="M593" s="1">
        <v>47696</v>
      </c>
      <c r="N593" s="2">
        <v>41709</v>
      </c>
      <c r="O593" s="2">
        <v>41709</v>
      </c>
      <c r="P593">
        <v>674</v>
      </c>
      <c r="Q593">
        <v>674</v>
      </c>
      <c r="R593">
        <v>8947</v>
      </c>
      <c r="S593" t="s">
        <v>32</v>
      </c>
      <c r="T593" t="b">
        <v>0</v>
      </c>
      <c r="V593">
        <v>854.5</v>
      </c>
      <c r="Z593" t="b">
        <v>1</v>
      </c>
      <c r="AC593" t="b">
        <v>0</v>
      </c>
    </row>
    <row r="594" spans="1:29" x14ac:dyDescent="0.2">
      <c r="A594">
        <v>515924491</v>
      </c>
      <c r="B594">
        <v>515924491</v>
      </c>
      <c r="C594">
        <v>15000</v>
      </c>
      <c r="D594">
        <v>5325.49</v>
      </c>
      <c r="E594" s="3" t="s">
        <v>1000</v>
      </c>
      <c r="F594">
        <v>47.16</v>
      </c>
      <c r="G594" t="s">
        <v>39</v>
      </c>
      <c r="H594" t="s">
        <v>30</v>
      </c>
      <c r="I594" t="s">
        <v>30</v>
      </c>
      <c r="J594">
        <v>5</v>
      </c>
      <c r="K594">
        <v>1</v>
      </c>
      <c r="L594" t="s">
        <v>40</v>
      </c>
      <c r="M594" s="1">
        <v>46143</v>
      </c>
      <c r="N594" s="2">
        <v>41485</v>
      </c>
      <c r="O594" s="2">
        <v>42677</v>
      </c>
      <c r="P594">
        <v>108</v>
      </c>
      <c r="Q594">
        <v>108</v>
      </c>
      <c r="R594">
        <v>2984</v>
      </c>
      <c r="S594" t="s">
        <v>32</v>
      </c>
      <c r="T594" t="b">
        <v>0</v>
      </c>
      <c r="V594">
        <v>9674.51</v>
      </c>
      <c r="Z594" t="b">
        <v>0</v>
      </c>
      <c r="AC594" t="b">
        <v>0</v>
      </c>
    </row>
    <row r="595" spans="1:29" x14ac:dyDescent="0.2">
      <c r="A595">
        <v>985096705</v>
      </c>
      <c r="B595">
        <v>985096705</v>
      </c>
      <c r="C595">
        <v>10000</v>
      </c>
      <c r="D595">
        <v>9881.81</v>
      </c>
      <c r="E595" s="3" t="s">
        <v>1001</v>
      </c>
      <c r="F595">
        <v>55.44</v>
      </c>
      <c r="G595" t="s">
        <v>62</v>
      </c>
      <c r="H595" t="s">
        <v>30</v>
      </c>
      <c r="I595" t="s">
        <v>30</v>
      </c>
      <c r="J595">
        <v>2</v>
      </c>
      <c r="K595">
        <v>1</v>
      </c>
      <c r="L595" t="s">
        <v>63</v>
      </c>
      <c r="M595" s="1">
        <v>43221</v>
      </c>
      <c r="N595" s="2">
        <v>42307</v>
      </c>
      <c r="O595" s="2">
        <v>42307</v>
      </c>
      <c r="P595">
        <v>920</v>
      </c>
      <c r="Q595">
        <v>920</v>
      </c>
      <c r="R595">
        <v>4016</v>
      </c>
      <c r="S595" t="s">
        <v>32</v>
      </c>
      <c r="T595" t="b">
        <v>0</v>
      </c>
      <c r="V595">
        <v>118.19</v>
      </c>
      <c r="Z595" t="b">
        <v>0</v>
      </c>
      <c r="AC595" t="b">
        <v>0</v>
      </c>
    </row>
    <row r="596" spans="1:29" x14ac:dyDescent="0.2">
      <c r="A596">
        <v>903360157</v>
      </c>
      <c r="B596">
        <v>903360157</v>
      </c>
      <c r="C596">
        <v>50000</v>
      </c>
      <c r="D596">
        <v>2897.47</v>
      </c>
      <c r="E596" s="3" t="s">
        <v>1002</v>
      </c>
      <c r="F596">
        <v>181.22</v>
      </c>
      <c r="G596" t="s">
        <v>123</v>
      </c>
      <c r="H596" t="s">
        <v>30</v>
      </c>
      <c r="I596" t="s">
        <v>30</v>
      </c>
      <c r="J596">
        <v>9</v>
      </c>
      <c r="K596">
        <v>1</v>
      </c>
      <c r="L596" t="s">
        <v>38</v>
      </c>
      <c r="M596" s="1">
        <v>46235</v>
      </c>
      <c r="N596" s="2">
        <v>42091</v>
      </c>
      <c r="O596" s="2">
        <v>42512</v>
      </c>
      <c r="P596">
        <v>722</v>
      </c>
      <c r="Q596">
        <v>722</v>
      </c>
      <c r="R596">
        <v>7104</v>
      </c>
      <c r="S596" t="s">
        <v>32</v>
      </c>
      <c r="T596" t="b">
        <v>0</v>
      </c>
      <c r="V596">
        <v>47102.53</v>
      </c>
      <c r="Z596" t="b">
        <v>1</v>
      </c>
      <c r="AC596" t="b">
        <v>0</v>
      </c>
    </row>
    <row r="597" spans="1:29" x14ac:dyDescent="0.2">
      <c r="A597">
        <v>914372675</v>
      </c>
      <c r="B597">
        <v>914372675</v>
      </c>
      <c r="C597">
        <v>50000</v>
      </c>
      <c r="D597">
        <v>48449.45</v>
      </c>
      <c r="E597" s="3" t="s">
        <v>1003</v>
      </c>
      <c r="F597">
        <v>35.130000000000003</v>
      </c>
      <c r="G597" t="s">
        <v>139</v>
      </c>
      <c r="H597" t="s">
        <v>30</v>
      </c>
      <c r="I597" t="s">
        <v>30</v>
      </c>
      <c r="J597">
        <v>9</v>
      </c>
      <c r="K597">
        <v>1</v>
      </c>
      <c r="L597" t="s">
        <v>47</v>
      </c>
      <c r="M597" s="1">
        <v>46235</v>
      </c>
      <c r="N597" s="2">
        <v>42217</v>
      </c>
      <c r="O597" s="2">
        <v>42217</v>
      </c>
      <c r="P597">
        <v>982</v>
      </c>
      <c r="Q597">
        <v>982</v>
      </c>
      <c r="R597">
        <v>1395</v>
      </c>
      <c r="S597" t="s">
        <v>32</v>
      </c>
      <c r="T597" t="b">
        <v>0</v>
      </c>
      <c r="V597">
        <v>1550.55</v>
      </c>
      <c r="Z597" t="b">
        <v>1</v>
      </c>
      <c r="AC597" t="b">
        <v>0</v>
      </c>
    </row>
    <row r="598" spans="1:29" x14ac:dyDescent="0.2">
      <c r="A598">
        <v>606615206</v>
      </c>
      <c r="B598">
        <v>606615206</v>
      </c>
      <c r="C598">
        <v>20000</v>
      </c>
      <c r="D598">
        <v>17480.2</v>
      </c>
      <c r="E598" s="3" t="s">
        <v>1004</v>
      </c>
      <c r="F598">
        <v>4.71</v>
      </c>
      <c r="G598" t="s">
        <v>95</v>
      </c>
      <c r="H598" t="s">
        <v>30</v>
      </c>
      <c r="I598" t="s">
        <v>30</v>
      </c>
      <c r="J598">
        <v>9</v>
      </c>
      <c r="K598">
        <v>8</v>
      </c>
      <c r="L598" t="s">
        <v>96</v>
      </c>
      <c r="M598" s="1">
        <v>47088</v>
      </c>
      <c r="N598" s="2">
        <v>41657</v>
      </c>
      <c r="O598" s="2">
        <v>41657</v>
      </c>
      <c r="P598">
        <v>594</v>
      </c>
      <c r="Q598">
        <v>594</v>
      </c>
      <c r="R598">
        <v>8926</v>
      </c>
      <c r="S598" t="s">
        <v>32</v>
      </c>
      <c r="T598" t="b">
        <v>0</v>
      </c>
      <c r="V598">
        <v>2519.8000000000002</v>
      </c>
      <c r="Z598" t="b">
        <v>0</v>
      </c>
      <c r="AC598" t="b">
        <v>0</v>
      </c>
    </row>
    <row r="599" spans="1:29" x14ac:dyDescent="0.2">
      <c r="A599">
        <v>488111591</v>
      </c>
      <c r="B599">
        <v>488111591</v>
      </c>
      <c r="C599">
        <v>7500</v>
      </c>
      <c r="D599">
        <v>3636.99</v>
      </c>
      <c r="E599" s="3" t="s">
        <v>1005</v>
      </c>
      <c r="F599">
        <v>5.22</v>
      </c>
      <c r="G599" t="s">
        <v>98</v>
      </c>
      <c r="H599" t="s">
        <v>30</v>
      </c>
      <c r="I599" t="s">
        <v>30</v>
      </c>
      <c r="J599">
        <v>2</v>
      </c>
      <c r="K599">
        <v>1</v>
      </c>
      <c r="L599" t="s">
        <v>96</v>
      </c>
      <c r="M599" s="1">
        <v>48183</v>
      </c>
      <c r="N599" s="2">
        <v>42326</v>
      </c>
      <c r="O599" s="2">
        <v>42384</v>
      </c>
      <c r="P599">
        <v>992</v>
      </c>
      <c r="Q599">
        <v>992</v>
      </c>
      <c r="R599">
        <v>8827</v>
      </c>
      <c r="S599" t="s">
        <v>32</v>
      </c>
      <c r="T599" t="b">
        <v>0</v>
      </c>
      <c r="V599">
        <v>3863.01</v>
      </c>
      <c r="Z599" t="b">
        <v>0</v>
      </c>
      <c r="AC599" t="b">
        <v>0</v>
      </c>
    </row>
    <row r="600" spans="1:29" x14ac:dyDescent="0.2">
      <c r="A600">
        <v>768143160</v>
      </c>
      <c r="B600">
        <v>768143160</v>
      </c>
      <c r="C600">
        <v>10000</v>
      </c>
      <c r="D600">
        <v>1937.88</v>
      </c>
      <c r="E600" s="3" t="s">
        <v>1006</v>
      </c>
      <c r="F600">
        <v>8.39</v>
      </c>
      <c r="G600" t="s">
        <v>95</v>
      </c>
      <c r="H600" t="s">
        <v>30</v>
      </c>
      <c r="I600" t="s">
        <v>30</v>
      </c>
      <c r="J600">
        <v>9</v>
      </c>
      <c r="K600">
        <v>1</v>
      </c>
      <c r="L600" t="s">
        <v>96</v>
      </c>
      <c r="M600" s="1">
        <v>46419</v>
      </c>
      <c r="N600" s="2">
        <v>42355</v>
      </c>
      <c r="O600" s="2">
        <v>42355</v>
      </c>
      <c r="P600">
        <v>230</v>
      </c>
      <c r="Q600">
        <v>230</v>
      </c>
      <c r="R600">
        <v>2051</v>
      </c>
      <c r="S600" t="s">
        <v>32</v>
      </c>
      <c r="T600" t="b">
        <v>0</v>
      </c>
      <c r="V600">
        <v>8062.12</v>
      </c>
      <c r="Z600" t="b">
        <v>0</v>
      </c>
      <c r="AC600" t="b">
        <v>0</v>
      </c>
    </row>
    <row r="601" spans="1:29" x14ac:dyDescent="0.2">
      <c r="A601">
        <v>798981461</v>
      </c>
      <c r="B601">
        <v>798981461</v>
      </c>
      <c r="C601">
        <v>5000</v>
      </c>
      <c r="D601">
        <v>538.25</v>
      </c>
      <c r="E601" s="3" t="s">
        <v>1007</v>
      </c>
      <c r="F601">
        <v>64.599999999999994</v>
      </c>
      <c r="G601" t="s">
        <v>64</v>
      </c>
      <c r="H601" t="s">
        <v>30</v>
      </c>
      <c r="I601" t="s">
        <v>30</v>
      </c>
      <c r="J601">
        <v>9</v>
      </c>
      <c r="K601">
        <v>8</v>
      </c>
      <c r="L601" t="s">
        <v>36</v>
      </c>
      <c r="M601" s="1">
        <v>45017</v>
      </c>
      <c r="N601" s="2">
        <v>40870</v>
      </c>
      <c r="O601" s="2">
        <v>42631</v>
      </c>
      <c r="P601">
        <v>848</v>
      </c>
      <c r="Q601">
        <v>848</v>
      </c>
      <c r="R601">
        <v>2612</v>
      </c>
      <c r="S601" t="s">
        <v>32</v>
      </c>
      <c r="T601" t="b">
        <v>0</v>
      </c>
      <c r="V601">
        <v>4461.75</v>
      </c>
      <c r="Z601" t="b">
        <v>0</v>
      </c>
      <c r="AC601" t="b">
        <v>0</v>
      </c>
    </row>
    <row r="602" spans="1:29" x14ac:dyDescent="0.2">
      <c r="A602">
        <v>711040764</v>
      </c>
      <c r="B602">
        <v>711040764</v>
      </c>
      <c r="C602">
        <v>5000</v>
      </c>
      <c r="D602">
        <v>3444.31</v>
      </c>
      <c r="E602" s="3" t="s">
        <v>1008</v>
      </c>
      <c r="F602">
        <v>262.45</v>
      </c>
      <c r="G602" t="s">
        <v>1009</v>
      </c>
      <c r="H602" t="s">
        <v>30</v>
      </c>
      <c r="I602" t="s">
        <v>30</v>
      </c>
      <c r="J602">
        <v>9</v>
      </c>
      <c r="K602">
        <v>1</v>
      </c>
      <c r="L602" t="s">
        <v>73</v>
      </c>
      <c r="M602" s="1">
        <v>47757</v>
      </c>
      <c r="N602" s="2">
        <v>41662</v>
      </c>
      <c r="O602" s="2">
        <v>41662</v>
      </c>
      <c r="P602">
        <v>292</v>
      </c>
      <c r="Q602">
        <v>292</v>
      </c>
      <c r="R602">
        <v>9655</v>
      </c>
      <c r="S602" t="s">
        <v>32</v>
      </c>
      <c r="T602" t="b">
        <v>0</v>
      </c>
      <c r="V602">
        <v>1555.69</v>
      </c>
      <c r="Z602" t="b">
        <v>0</v>
      </c>
      <c r="AC602" t="b">
        <v>0</v>
      </c>
    </row>
    <row r="603" spans="1:29" x14ac:dyDescent="0.2">
      <c r="A603">
        <v>360137532</v>
      </c>
      <c r="B603">
        <v>360137532</v>
      </c>
      <c r="C603">
        <v>15000</v>
      </c>
      <c r="D603">
        <v>5821.01</v>
      </c>
      <c r="E603" s="3" t="s">
        <v>1010</v>
      </c>
      <c r="F603">
        <v>234.92</v>
      </c>
      <c r="G603" t="s">
        <v>62</v>
      </c>
      <c r="H603" t="s">
        <v>30</v>
      </c>
      <c r="I603" t="s">
        <v>30</v>
      </c>
      <c r="J603">
        <v>5</v>
      </c>
      <c r="K603">
        <v>1</v>
      </c>
      <c r="L603" t="s">
        <v>63</v>
      </c>
      <c r="M603" s="1">
        <v>44166</v>
      </c>
      <c r="N603" s="2">
        <v>41154</v>
      </c>
      <c r="O603" s="2">
        <v>41154</v>
      </c>
      <c r="P603">
        <v>691</v>
      </c>
      <c r="Q603">
        <v>691</v>
      </c>
      <c r="R603">
        <v>7993</v>
      </c>
      <c r="S603" t="s">
        <v>32</v>
      </c>
      <c r="T603" t="b">
        <v>0</v>
      </c>
      <c r="V603">
        <v>9178.99</v>
      </c>
      <c r="Z603" t="b">
        <v>0</v>
      </c>
      <c r="AC603" t="b">
        <v>0</v>
      </c>
    </row>
    <row r="604" spans="1:29" x14ac:dyDescent="0.2">
      <c r="A604">
        <v>606585165</v>
      </c>
      <c r="B604">
        <v>606585165</v>
      </c>
      <c r="C604">
        <v>10000</v>
      </c>
      <c r="D604">
        <v>7424.26</v>
      </c>
      <c r="E604" s="3" t="s">
        <v>1011</v>
      </c>
      <c r="F604">
        <v>188.81</v>
      </c>
      <c r="G604" t="s">
        <v>136</v>
      </c>
      <c r="H604" t="s">
        <v>30</v>
      </c>
      <c r="I604" t="s">
        <v>30</v>
      </c>
      <c r="J604">
        <v>5</v>
      </c>
      <c r="K604">
        <v>1</v>
      </c>
      <c r="L604" t="s">
        <v>63</v>
      </c>
      <c r="M604" s="1">
        <v>46204</v>
      </c>
      <c r="N604" s="2">
        <v>41766</v>
      </c>
      <c r="O604" s="2">
        <v>42682</v>
      </c>
      <c r="P604">
        <v>739</v>
      </c>
      <c r="Q604">
        <v>739</v>
      </c>
      <c r="R604">
        <v>8666</v>
      </c>
      <c r="S604" t="s">
        <v>32</v>
      </c>
      <c r="T604" t="b">
        <v>0</v>
      </c>
      <c r="V604">
        <v>2575.7399999999998</v>
      </c>
      <c r="Z604" t="b">
        <v>0</v>
      </c>
      <c r="AC604" t="b">
        <v>0</v>
      </c>
    </row>
    <row r="605" spans="1:29" x14ac:dyDescent="0.2">
      <c r="A605">
        <v>443645010</v>
      </c>
      <c r="B605">
        <v>443645010</v>
      </c>
      <c r="C605">
        <v>5000</v>
      </c>
      <c r="D605">
        <v>311.11</v>
      </c>
      <c r="E605" s="3" t="s">
        <v>1012</v>
      </c>
      <c r="F605">
        <v>60</v>
      </c>
      <c r="G605" t="s">
        <v>58</v>
      </c>
      <c r="H605" t="s">
        <v>30</v>
      </c>
      <c r="I605" t="s">
        <v>30</v>
      </c>
      <c r="J605">
        <v>5</v>
      </c>
      <c r="K605">
        <v>1</v>
      </c>
      <c r="L605" t="s">
        <v>36</v>
      </c>
      <c r="M605" s="1">
        <v>44317</v>
      </c>
      <c r="N605" s="2">
        <v>40741</v>
      </c>
      <c r="O605" s="2">
        <v>40741</v>
      </c>
      <c r="P605">
        <v>555</v>
      </c>
      <c r="Q605">
        <v>555</v>
      </c>
      <c r="R605">
        <v>8000</v>
      </c>
      <c r="S605" t="s">
        <v>32</v>
      </c>
      <c r="T605" t="b">
        <v>0</v>
      </c>
      <c r="V605">
        <v>4688.8900000000003</v>
      </c>
      <c r="Z605" t="b">
        <v>0</v>
      </c>
      <c r="AC605" t="b">
        <v>0</v>
      </c>
    </row>
    <row r="606" spans="1:29" x14ac:dyDescent="0.2">
      <c r="A606">
        <v>765243552</v>
      </c>
      <c r="B606">
        <v>765243552</v>
      </c>
      <c r="C606">
        <v>10000</v>
      </c>
      <c r="D606">
        <v>3169.5</v>
      </c>
      <c r="E606" s="3" t="s">
        <v>1013</v>
      </c>
      <c r="F606">
        <v>210.43</v>
      </c>
      <c r="G606" t="s">
        <v>139</v>
      </c>
      <c r="H606" t="s">
        <v>30</v>
      </c>
      <c r="I606" t="s">
        <v>30</v>
      </c>
      <c r="J606">
        <v>2</v>
      </c>
      <c r="K606">
        <v>1</v>
      </c>
      <c r="L606" t="s">
        <v>47</v>
      </c>
      <c r="M606" s="1">
        <v>43709</v>
      </c>
      <c r="N606" s="2">
        <v>41794</v>
      </c>
      <c r="O606" s="2">
        <v>41794</v>
      </c>
      <c r="P606">
        <v>957</v>
      </c>
      <c r="Q606">
        <v>957</v>
      </c>
      <c r="R606">
        <v>6934</v>
      </c>
      <c r="S606" t="s">
        <v>32</v>
      </c>
      <c r="T606" t="b">
        <v>0</v>
      </c>
      <c r="V606">
        <v>6830.5</v>
      </c>
      <c r="Z606" t="b">
        <v>1</v>
      </c>
      <c r="AC606" t="b">
        <v>0</v>
      </c>
    </row>
    <row r="607" spans="1:29" x14ac:dyDescent="0.2">
      <c r="A607">
        <v>424516545</v>
      </c>
      <c r="B607">
        <v>424516545</v>
      </c>
      <c r="C607">
        <v>5000</v>
      </c>
      <c r="D607">
        <v>452.2</v>
      </c>
      <c r="E607" s="3" t="s">
        <v>1014</v>
      </c>
      <c r="F607">
        <v>142.68</v>
      </c>
      <c r="G607" t="s">
        <v>120</v>
      </c>
      <c r="H607" t="s">
        <v>30</v>
      </c>
      <c r="I607" t="s">
        <v>30</v>
      </c>
      <c r="J607">
        <v>5</v>
      </c>
      <c r="K607">
        <v>8</v>
      </c>
      <c r="L607" t="s">
        <v>63</v>
      </c>
      <c r="M607" s="1">
        <v>44743</v>
      </c>
      <c r="N607" s="2">
        <v>41695</v>
      </c>
      <c r="O607" s="2">
        <v>42543</v>
      </c>
      <c r="P607">
        <v>179</v>
      </c>
      <c r="Q607">
        <v>179</v>
      </c>
      <c r="R607">
        <v>6363</v>
      </c>
      <c r="S607" t="s">
        <v>32</v>
      </c>
      <c r="T607" t="b">
        <v>0</v>
      </c>
      <c r="V607">
        <v>4547.8</v>
      </c>
      <c r="Z607" t="b">
        <v>0</v>
      </c>
      <c r="AC607" t="b">
        <v>0</v>
      </c>
    </row>
    <row r="608" spans="1:29" x14ac:dyDescent="0.2">
      <c r="A608">
        <v>699026855</v>
      </c>
      <c r="B608">
        <v>699026855</v>
      </c>
      <c r="C608">
        <v>20000</v>
      </c>
      <c r="D608">
        <v>10927.18</v>
      </c>
      <c r="E608" s="3" t="s">
        <v>1015</v>
      </c>
      <c r="F608">
        <v>591.41999999999996</v>
      </c>
      <c r="G608" t="s">
        <v>68</v>
      </c>
      <c r="H608" t="s">
        <v>30</v>
      </c>
      <c r="I608" t="s">
        <v>30</v>
      </c>
      <c r="J608">
        <v>5</v>
      </c>
      <c r="K608">
        <v>1</v>
      </c>
      <c r="L608" t="s">
        <v>36</v>
      </c>
      <c r="M608" s="1">
        <v>47665</v>
      </c>
      <c r="N608" s="2">
        <v>42289</v>
      </c>
      <c r="O608" s="2">
        <v>42555</v>
      </c>
      <c r="P608">
        <v>445</v>
      </c>
      <c r="Q608">
        <v>445</v>
      </c>
      <c r="R608">
        <v>8430</v>
      </c>
      <c r="S608" t="s">
        <v>32</v>
      </c>
      <c r="T608" t="b">
        <v>0</v>
      </c>
      <c r="V608">
        <v>9072.82</v>
      </c>
      <c r="Z608" t="b">
        <v>0</v>
      </c>
      <c r="AC608" t="b">
        <v>0</v>
      </c>
    </row>
    <row r="609" spans="1:29" x14ac:dyDescent="0.2">
      <c r="A609">
        <v>517618241</v>
      </c>
      <c r="B609">
        <v>517618241</v>
      </c>
      <c r="C609">
        <v>20000</v>
      </c>
      <c r="D609">
        <v>19519.23</v>
      </c>
      <c r="E609" s="3" t="s">
        <v>1016</v>
      </c>
      <c r="F609">
        <v>0.23</v>
      </c>
      <c r="G609" t="s">
        <v>1017</v>
      </c>
      <c r="H609" t="s">
        <v>30</v>
      </c>
      <c r="I609" t="s">
        <v>30</v>
      </c>
      <c r="J609">
        <v>9</v>
      </c>
      <c r="K609">
        <v>1</v>
      </c>
      <c r="L609" t="s">
        <v>31</v>
      </c>
      <c r="M609" s="1">
        <v>43952</v>
      </c>
      <c r="N609" s="2">
        <v>42325</v>
      </c>
      <c r="O609" s="2">
        <v>42325</v>
      </c>
      <c r="P609">
        <v>397</v>
      </c>
      <c r="Q609">
        <v>397</v>
      </c>
      <c r="R609">
        <v>4335</v>
      </c>
      <c r="S609" t="s">
        <v>32</v>
      </c>
      <c r="T609" t="b">
        <v>0</v>
      </c>
      <c r="V609">
        <v>480.77</v>
      </c>
      <c r="Z609" t="b">
        <v>1</v>
      </c>
      <c r="AC609" t="b">
        <v>0</v>
      </c>
    </row>
    <row r="610" spans="1:29" x14ac:dyDescent="0.2">
      <c r="A610">
        <v>674795631</v>
      </c>
      <c r="B610">
        <v>674795631</v>
      </c>
      <c r="C610">
        <v>15000</v>
      </c>
      <c r="D610">
        <v>13721.66</v>
      </c>
      <c r="E610" s="3" t="s">
        <v>1018</v>
      </c>
      <c r="F610">
        <v>512.41999999999996</v>
      </c>
      <c r="G610" t="s">
        <v>68</v>
      </c>
      <c r="H610" t="s">
        <v>30</v>
      </c>
      <c r="I610" t="s">
        <v>30</v>
      </c>
      <c r="J610">
        <v>9</v>
      </c>
      <c r="K610">
        <v>1</v>
      </c>
      <c r="L610" t="s">
        <v>36</v>
      </c>
      <c r="M610" s="1">
        <v>46966</v>
      </c>
      <c r="N610" s="2">
        <v>39829</v>
      </c>
      <c r="O610" s="2">
        <v>42390</v>
      </c>
      <c r="P610">
        <v>556</v>
      </c>
      <c r="Q610">
        <v>556</v>
      </c>
      <c r="R610">
        <v>9401</v>
      </c>
      <c r="S610" t="s">
        <v>32</v>
      </c>
      <c r="T610" t="b">
        <v>0</v>
      </c>
      <c r="V610">
        <v>1278.3399999999999</v>
      </c>
      <c r="Z610" t="b">
        <v>0</v>
      </c>
      <c r="AC610" t="b">
        <v>0</v>
      </c>
    </row>
    <row r="611" spans="1:29" x14ac:dyDescent="0.2">
      <c r="A611">
        <v>524279600</v>
      </c>
      <c r="B611">
        <v>524279600</v>
      </c>
      <c r="C611">
        <v>10000</v>
      </c>
      <c r="D611">
        <v>5243.92</v>
      </c>
      <c r="E611" s="3" t="s">
        <v>1019</v>
      </c>
      <c r="F611">
        <v>9.99</v>
      </c>
      <c r="G611" t="s">
        <v>153</v>
      </c>
      <c r="H611" t="s">
        <v>30</v>
      </c>
      <c r="I611" t="s">
        <v>30</v>
      </c>
      <c r="J611">
        <v>5</v>
      </c>
      <c r="K611">
        <v>8</v>
      </c>
      <c r="L611" t="s">
        <v>34</v>
      </c>
      <c r="M611" s="1">
        <v>43282</v>
      </c>
      <c r="N611" s="2">
        <v>42036</v>
      </c>
      <c r="O611" s="2">
        <v>42036</v>
      </c>
      <c r="P611">
        <v>163</v>
      </c>
      <c r="Q611">
        <v>163</v>
      </c>
      <c r="R611">
        <v>7679</v>
      </c>
      <c r="S611" t="s">
        <v>32</v>
      </c>
      <c r="T611" t="b">
        <v>0</v>
      </c>
      <c r="V611">
        <v>4756.08</v>
      </c>
      <c r="Z611" t="b">
        <v>1</v>
      </c>
      <c r="AC611" t="b">
        <v>0</v>
      </c>
    </row>
    <row r="612" spans="1:29" x14ac:dyDescent="0.2">
      <c r="A612">
        <v>861988084</v>
      </c>
      <c r="B612">
        <v>861988084</v>
      </c>
      <c r="C612">
        <v>2500</v>
      </c>
      <c r="D612">
        <v>910.93</v>
      </c>
      <c r="E612" s="3" t="s">
        <v>1020</v>
      </c>
      <c r="F612">
        <v>27.52</v>
      </c>
      <c r="G612" t="s">
        <v>1021</v>
      </c>
      <c r="H612" t="s">
        <v>30</v>
      </c>
      <c r="I612" t="s">
        <v>30</v>
      </c>
      <c r="J612">
        <v>5</v>
      </c>
      <c r="K612">
        <v>1</v>
      </c>
      <c r="L612" t="s">
        <v>48</v>
      </c>
      <c r="M612" s="1">
        <v>47300</v>
      </c>
      <c r="N612" s="2">
        <v>40845</v>
      </c>
      <c r="O612" s="2">
        <v>40845</v>
      </c>
      <c r="P612">
        <v>944</v>
      </c>
      <c r="Q612">
        <v>944</v>
      </c>
      <c r="R612">
        <v>812</v>
      </c>
      <c r="S612" t="s">
        <v>32</v>
      </c>
      <c r="T612" t="b">
        <v>0</v>
      </c>
      <c r="V612">
        <v>1589.07</v>
      </c>
      <c r="Z612" t="b">
        <v>1</v>
      </c>
      <c r="AC612" t="b">
        <v>0</v>
      </c>
    </row>
    <row r="613" spans="1:29" x14ac:dyDescent="0.2">
      <c r="A613">
        <v>146479661</v>
      </c>
      <c r="B613">
        <v>146479661</v>
      </c>
      <c r="C613">
        <v>5000</v>
      </c>
      <c r="D613">
        <v>4304.1099999999997</v>
      </c>
      <c r="E613" s="3" t="s">
        <v>1022</v>
      </c>
      <c r="F613">
        <v>48.47</v>
      </c>
      <c r="G613" t="s">
        <v>1023</v>
      </c>
      <c r="H613" t="s">
        <v>30</v>
      </c>
      <c r="I613" t="s">
        <v>30</v>
      </c>
      <c r="J613">
        <v>2</v>
      </c>
      <c r="K613">
        <v>1</v>
      </c>
      <c r="L613" t="s">
        <v>31</v>
      </c>
      <c r="M613" s="1">
        <v>44774</v>
      </c>
      <c r="N613" s="2">
        <v>40506</v>
      </c>
      <c r="O613" s="2">
        <v>42395</v>
      </c>
      <c r="P613">
        <v>576</v>
      </c>
      <c r="Q613">
        <v>576</v>
      </c>
      <c r="R613">
        <v>1982</v>
      </c>
      <c r="S613" t="s">
        <v>32</v>
      </c>
      <c r="T613" t="b">
        <v>0</v>
      </c>
      <c r="V613">
        <v>695.89</v>
      </c>
      <c r="Z613" t="b">
        <v>1</v>
      </c>
      <c r="AC613" t="b">
        <v>0</v>
      </c>
    </row>
    <row r="614" spans="1:29" x14ac:dyDescent="0.2">
      <c r="A614">
        <v>372563955</v>
      </c>
      <c r="B614">
        <v>372563955</v>
      </c>
      <c r="C614">
        <v>10000</v>
      </c>
      <c r="D614">
        <v>4435.82</v>
      </c>
      <c r="E614" s="3" t="s">
        <v>1024</v>
      </c>
      <c r="F614">
        <v>347.37</v>
      </c>
      <c r="G614" t="s">
        <v>41</v>
      </c>
      <c r="H614" t="s">
        <v>30</v>
      </c>
      <c r="I614" t="s">
        <v>30</v>
      </c>
      <c r="J614">
        <v>2</v>
      </c>
      <c r="K614">
        <v>1</v>
      </c>
      <c r="L614" t="s">
        <v>42</v>
      </c>
      <c r="M614" s="1">
        <v>43983</v>
      </c>
      <c r="N614" s="2">
        <v>42180</v>
      </c>
      <c r="O614" s="2">
        <v>42180</v>
      </c>
      <c r="P614">
        <v>191</v>
      </c>
      <c r="Q614">
        <v>191</v>
      </c>
      <c r="R614">
        <v>1147</v>
      </c>
      <c r="S614" t="s">
        <v>32</v>
      </c>
      <c r="T614" t="b">
        <v>0</v>
      </c>
      <c r="V614">
        <v>5564.18</v>
      </c>
      <c r="Z614" t="b">
        <v>0</v>
      </c>
      <c r="AC614" t="b">
        <v>0</v>
      </c>
    </row>
    <row r="615" spans="1:29" x14ac:dyDescent="0.2">
      <c r="A615">
        <v>496661752</v>
      </c>
      <c r="B615">
        <v>496661752</v>
      </c>
      <c r="C615">
        <v>20000</v>
      </c>
      <c r="D615">
        <v>15976.45</v>
      </c>
      <c r="E615" s="3" t="s">
        <v>1025</v>
      </c>
      <c r="F615">
        <v>16.53</v>
      </c>
      <c r="G615" t="s">
        <v>84</v>
      </c>
      <c r="H615" t="s">
        <v>30</v>
      </c>
      <c r="I615" t="s">
        <v>30</v>
      </c>
      <c r="J615">
        <v>5</v>
      </c>
      <c r="K615">
        <v>1</v>
      </c>
      <c r="L615" t="s">
        <v>36</v>
      </c>
      <c r="M615" s="1">
        <v>45962</v>
      </c>
      <c r="N615" s="2">
        <v>42316</v>
      </c>
      <c r="O615" s="2">
        <v>42562</v>
      </c>
      <c r="P615">
        <v>785</v>
      </c>
      <c r="Q615">
        <v>785</v>
      </c>
      <c r="R615">
        <v>5880</v>
      </c>
      <c r="S615" t="s">
        <v>32</v>
      </c>
      <c r="T615" t="b">
        <v>0</v>
      </c>
      <c r="V615">
        <v>4023.55</v>
      </c>
      <c r="Z615" t="b">
        <v>0</v>
      </c>
      <c r="AC615" t="b">
        <v>0</v>
      </c>
    </row>
    <row r="616" spans="1:29" x14ac:dyDescent="0.2">
      <c r="A616">
        <v>224704824</v>
      </c>
      <c r="B616">
        <v>224704824</v>
      </c>
      <c r="C616">
        <v>500</v>
      </c>
      <c r="D616">
        <v>459.84</v>
      </c>
      <c r="E616" s="3" t="s">
        <v>1026</v>
      </c>
      <c r="F616">
        <v>163.89</v>
      </c>
      <c r="G616" t="s">
        <v>1027</v>
      </c>
      <c r="H616" t="s">
        <v>30</v>
      </c>
      <c r="I616" t="s">
        <v>30</v>
      </c>
      <c r="J616">
        <v>9</v>
      </c>
      <c r="K616">
        <v>1</v>
      </c>
      <c r="L616" t="s">
        <v>73</v>
      </c>
      <c r="M616" s="1">
        <v>43405</v>
      </c>
      <c r="N616" s="2">
        <v>41327</v>
      </c>
      <c r="O616" s="2">
        <v>41327</v>
      </c>
      <c r="P616">
        <v>861</v>
      </c>
      <c r="Q616">
        <v>861</v>
      </c>
      <c r="R616">
        <v>5951</v>
      </c>
      <c r="S616" t="s">
        <v>69</v>
      </c>
      <c r="T616" t="b">
        <v>0</v>
      </c>
      <c r="V616">
        <v>40.159999999999997</v>
      </c>
      <c r="Z616" t="b">
        <v>1</v>
      </c>
      <c r="AC616" t="b">
        <v>0</v>
      </c>
    </row>
    <row r="617" spans="1:29" x14ac:dyDescent="0.2">
      <c r="A617">
        <v>140904508</v>
      </c>
      <c r="B617">
        <v>140904508</v>
      </c>
      <c r="C617">
        <v>50000</v>
      </c>
      <c r="D617">
        <v>49855.37</v>
      </c>
      <c r="E617" s="3" t="s">
        <v>1028</v>
      </c>
      <c r="F617">
        <v>0</v>
      </c>
      <c r="G617" t="s">
        <v>64</v>
      </c>
      <c r="H617" t="s">
        <v>30</v>
      </c>
      <c r="I617" t="s">
        <v>30</v>
      </c>
      <c r="J617">
        <v>5</v>
      </c>
      <c r="K617">
        <v>1</v>
      </c>
      <c r="L617" t="s">
        <v>36</v>
      </c>
      <c r="M617" s="1">
        <v>47178</v>
      </c>
      <c r="N617" s="2">
        <v>41949</v>
      </c>
      <c r="O617" s="2">
        <v>41949</v>
      </c>
      <c r="P617">
        <v>383</v>
      </c>
      <c r="Q617">
        <v>383</v>
      </c>
      <c r="R617">
        <v>919</v>
      </c>
      <c r="S617" t="s">
        <v>43</v>
      </c>
      <c r="T617" t="b">
        <v>0</v>
      </c>
      <c r="V617">
        <v>144.63</v>
      </c>
      <c r="Z617" t="b">
        <v>0</v>
      </c>
      <c r="AC617" t="b">
        <v>0</v>
      </c>
    </row>
    <row r="618" spans="1:29" x14ac:dyDescent="0.2">
      <c r="A618">
        <v>892396839</v>
      </c>
      <c r="B618">
        <v>892396839</v>
      </c>
      <c r="C618">
        <v>500</v>
      </c>
      <c r="D618">
        <v>248.54</v>
      </c>
      <c r="E618" s="3" t="s">
        <v>1029</v>
      </c>
      <c r="F618">
        <v>0</v>
      </c>
      <c r="G618" t="s">
        <v>54</v>
      </c>
      <c r="H618" t="s">
        <v>30</v>
      </c>
      <c r="I618" t="s">
        <v>30</v>
      </c>
      <c r="J618">
        <v>9</v>
      </c>
      <c r="K618">
        <v>1</v>
      </c>
      <c r="L618" t="s">
        <v>36</v>
      </c>
      <c r="M618" s="1">
        <v>43344</v>
      </c>
      <c r="N618" s="2">
        <v>42063</v>
      </c>
      <c r="O618" s="2">
        <v>42063</v>
      </c>
      <c r="P618">
        <v>752</v>
      </c>
      <c r="Q618">
        <v>752</v>
      </c>
      <c r="R618">
        <v>9200</v>
      </c>
      <c r="S618" t="s">
        <v>43</v>
      </c>
      <c r="T618" t="b">
        <v>0</v>
      </c>
      <c r="V618">
        <v>251.46</v>
      </c>
      <c r="Z618" t="b">
        <v>0</v>
      </c>
      <c r="AC618" t="b">
        <v>0</v>
      </c>
    </row>
    <row r="619" spans="1:29" x14ac:dyDescent="0.2">
      <c r="A619">
        <v>249036793</v>
      </c>
      <c r="B619">
        <v>249036793</v>
      </c>
      <c r="C619">
        <v>20000</v>
      </c>
      <c r="D619">
        <v>19175.14</v>
      </c>
      <c r="E619" s="3" t="s">
        <v>1030</v>
      </c>
      <c r="F619">
        <v>12.81</v>
      </c>
      <c r="G619" t="s">
        <v>93</v>
      </c>
      <c r="H619" t="s">
        <v>30</v>
      </c>
      <c r="I619" t="s">
        <v>30</v>
      </c>
      <c r="J619">
        <v>2</v>
      </c>
      <c r="K619">
        <v>1</v>
      </c>
      <c r="L619" t="s">
        <v>94</v>
      </c>
      <c r="M619" s="1">
        <v>47270</v>
      </c>
      <c r="N619" s="2">
        <v>42090</v>
      </c>
      <c r="O619" s="2">
        <v>42090</v>
      </c>
      <c r="P619">
        <v>677</v>
      </c>
      <c r="Q619">
        <v>677</v>
      </c>
      <c r="R619">
        <v>9546</v>
      </c>
      <c r="S619" t="s">
        <v>32</v>
      </c>
      <c r="T619" t="b">
        <v>0</v>
      </c>
      <c r="V619">
        <v>824.86</v>
      </c>
      <c r="Z619" t="b">
        <v>0</v>
      </c>
      <c r="AC619" t="b">
        <v>0</v>
      </c>
    </row>
    <row r="620" spans="1:29" x14ac:dyDescent="0.2">
      <c r="A620">
        <v>314506271</v>
      </c>
      <c r="B620">
        <v>314506271</v>
      </c>
      <c r="C620">
        <v>250</v>
      </c>
      <c r="D620">
        <v>113.86</v>
      </c>
      <c r="E620" s="3" t="s">
        <v>1031</v>
      </c>
      <c r="F620">
        <v>390</v>
      </c>
      <c r="G620" t="s">
        <v>1032</v>
      </c>
      <c r="H620" t="s">
        <v>30</v>
      </c>
      <c r="I620" t="s">
        <v>30</v>
      </c>
      <c r="J620">
        <v>9</v>
      </c>
      <c r="K620">
        <v>8</v>
      </c>
      <c r="L620" t="s">
        <v>31</v>
      </c>
      <c r="M620" s="1">
        <v>47423</v>
      </c>
      <c r="N620" s="2">
        <v>42170</v>
      </c>
      <c r="O620" s="2">
        <v>42577</v>
      </c>
      <c r="P620">
        <v>815</v>
      </c>
      <c r="Q620">
        <v>815</v>
      </c>
      <c r="R620">
        <v>2640</v>
      </c>
      <c r="S620" t="s">
        <v>32</v>
      </c>
      <c r="T620" t="b">
        <v>0</v>
      </c>
      <c r="V620">
        <v>136.13999999999999</v>
      </c>
      <c r="Z620" t="b">
        <v>1</v>
      </c>
      <c r="AC620" t="b">
        <v>0</v>
      </c>
    </row>
    <row r="621" spans="1:29" x14ac:dyDescent="0.2">
      <c r="A621">
        <v>465350200</v>
      </c>
      <c r="B621">
        <v>465350200</v>
      </c>
      <c r="C621">
        <v>7500</v>
      </c>
      <c r="D621">
        <v>576.59</v>
      </c>
      <c r="E621" s="3" t="s">
        <v>1033</v>
      </c>
      <c r="F621">
        <v>223.59</v>
      </c>
      <c r="G621" t="s">
        <v>1034</v>
      </c>
      <c r="H621" t="s">
        <v>30</v>
      </c>
      <c r="I621" t="s">
        <v>30</v>
      </c>
      <c r="J621">
        <v>2</v>
      </c>
      <c r="K621">
        <v>1</v>
      </c>
      <c r="L621" t="s">
        <v>50</v>
      </c>
      <c r="M621" s="1">
        <v>45474</v>
      </c>
      <c r="N621" s="2">
        <v>41282</v>
      </c>
      <c r="O621" s="2">
        <v>41282</v>
      </c>
      <c r="P621">
        <v>691</v>
      </c>
      <c r="Q621">
        <v>691</v>
      </c>
      <c r="R621">
        <v>5147</v>
      </c>
      <c r="S621" t="s">
        <v>32</v>
      </c>
      <c r="T621" t="b">
        <v>0</v>
      </c>
      <c r="V621">
        <v>6923.41</v>
      </c>
      <c r="Z621" t="b">
        <v>1</v>
      </c>
      <c r="AC621" t="b">
        <v>0</v>
      </c>
    </row>
    <row r="622" spans="1:29" x14ac:dyDescent="0.2">
      <c r="A622">
        <v>356734164</v>
      </c>
      <c r="B622">
        <v>356734164</v>
      </c>
      <c r="C622">
        <v>5000</v>
      </c>
      <c r="D622">
        <v>2327.44</v>
      </c>
      <c r="E622" s="3" t="s">
        <v>1035</v>
      </c>
      <c r="F622">
        <v>3.83</v>
      </c>
      <c r="G622" t="s">
        <v>95</v>
      </c>
      <c r="H622" t="s">
        <v>30</v>
      </c>
      <c r="I622" t="s">
        <v>30</v>
      </c>
      <c r="J622">
        <v>2</v>
      </c>
      <c r="K622">
        <v>1</v>
      </c>
      <c r="L622" t="s">
        <v>96</v>
      </c>
      <c r="M622" s="1">
        <v>45870</v>
      </c>
      <c r="N622" s="2">
        <v>40488</v>
      </c>
      <c r="O622" s="2">
        <v>40488</v>
      </c>
      <c r="P622">
        <v>667</v>
      </c>
      <c r="Q622">
        <v>667</v>
      </c>
      <c r="R622">
        <v>1286</v>
      </c>
      <c r="S622" t="s">
        <v>32</v>
      </c>
      <c r="T622" t="b">
        <v>0</v>
      </c>
      <c r="V622">
        <v>2672.56</v>
      </c>
      <c r="Z622" t="b">
        <v>0</v>
      </c>
      <c r="AC622" t="b">
        <v>0</v>
      </c>
    </row>
    <row r="623" spans="1:29" x14ac:dyDescent="0.2">
      <c r="A623">
        <v>318001076</v>
      </c>
      <c r="B623">
        <v>318001076</v>
      </c>
      <c r="C623">
        <v>50000</v>
      </c>
      <c r="D623">
        <v>29467.16</v>
      </c>
      <c r="E623" s="3" t="s">
        <v>1036</v>
      </c>
      <c r="F623">
        <v>53.12</v>
      </c>
      <c r="G623" t="s">
        <v>90</v>
      </c>
      <c r="H623" t="s">
        <v>30</v>
      </c>
      <c r="I623" t="s">
        <v>30</v>
      </c>
      <c r="J623">
        <v>5</v>
      </c>
      <c r="K623">
        <v>1</v>
      </c>
      <c r="L623" t="s">
        <v>36</v>
      </c>
      <c r="M623" s="1">
        <v>45078</v>
      </c>
      <c r="N623" s="2">
        <v>42349</v>
      </c>
      <c r="O623" s="2">
        <v>42714</v>
      </c>
      <c r="P623">
        <v>633</v>
      </c>
      <c r="Q623">
        <v>633</v>
      </c>
      <c r="R623">
        <v>1789</v>
      </c>
      <c r="S623" t="s">
        <v>69</v>
      </c>
      <c r="T623" t="b">
        <v>0</v>
      </c>
      <c r="V623">
        <v>20532.84</v>
      </c>
      <c r="Z623" t="b">
        <v>0</v>
      </c>
      <c r="AC623" t="b">
        <v>0</v>
      </c>
    </row>
    <row r="624" spans="1:29" x14ac:dyDescent="0.2">
      <c r="A624">
        <v>610320592</v>
      </c>
      <c r="B624">
        <v>610320592</v>
      </c>
      <c r="C624">
        <v>2500</v>
      </c>
      <c r="D624">
        <v>2500</v>
      </c>
      <c r="E624" s="3" t="s">
        <v>1037</v>
      </c>
      <c r="F624">
        <v>16.059999999999999</v>
      </c>
      <c r="G624" t="s">
        <v>132</v>
      </c>
      <c r="H624" t="s">
        <v>30</v>
      </c>
      <c r="I624" t="s">
        <v>30</v>
      </c>
      <c r="J624">
        <v>9</v>
      </c>
      <c r="K624">
        <v>1</v>
      </c>
      <c r="L624" t="s">
        <v>94</v>
      </c>
      <c r="M624" s="1">
        <v>44986</v>
      </c>
      <c r="N624" s="2">
        <v>41427</v>
      </c>
      <c r="O624" s="2">
        <v>41427</v>
      </c>
      <c r="P624">
        <v>614</v>
      </c>
      <c r="Q624">
        <v>614</v>
      </c>
      <c r="R624">
        <v>432</v>
      </c>
      <c r="S624" t="s">
        <v>32</v>
      </c>
      <c r="T624" t="b">
        <v>0</v>
      </c>
      <c r="V624">
        <v>0</v>
      </c>
      <c r="Z624" t="b">
        <v>0</v>
      </c>
      <c r="AC624" t="b">
        <v>0</v>
      </c>
    </row>
    <row r="625" spans="1:29" x14ac:dyDescent="0.2">
      <c r="A625">
        <v>156776418</v>
      </c>
      <c r="B625">
        <v>156776418</v>
      </c>
      <c r="C625">
        <v>7500</v>
      </c>
      <c r="D625">
        <v>2686.74</v>
      </c>
      <c r="E625" s="3" t="s">
        <v>1038</v>
      </c>
      <c r="F625">
        <v>183.69</v>
      </c>
      <c r="G625" t="s">
        <v>51</v>
      </c>
      <c r="H625" t="s">
        <v>30</v>
      </c>
      <c r="I625" t="s">
        <v>30</v>
      </c>
      <c r="J625">
        <v>5</v>
      </c>
      <c r="K625">
        <v>1</v>
      </c>
      <c r="L625" t="s">
        <v>36</v>
      </c>
      <c r="M625" s="1">
        <v>44470</v>
      </c>
      <c r="N625" s="2">
        <v>41438</v>
      </c>
      <c r="O625" s="2">
        <v>41438</v>
      </c>
      <c r="P625">
        <v>214</v>
      </c>
      <c r="Q625">
        <v>214</v>
      </c>
      <c r="R625">
        <v>7369</v>
      </c>
      <c r="S625" t="s">
        <v>32</v>
      </c>
      <c r="T625" t="b">
        <v>0</v>
      </c>
      <c r="V625">
        <v>4813.26</v>
      </c>
      <c r="Z625" t="b">
        <v>0</v>
      </c>
      <c r="AC625" t="b">
        <v>0</v>
      </c>
    </row>
    <row r="626" spans="1:29" x14ac:dyDescent="0.2">
      <c r="A626">
        <v>318001076</v>
      </c>
      <c r="B626">
        <v>318001076</v>
      </c>
      <c r="C626">
        <v>50000</v>
      </c>
      <c r="D626">
        <v>25686.06</v>
      </c>
      <c r="E626" s="3" t="s">
        <v>1039</v>
      </c>
      <c r="F626">
        <v>11.17</v>
      </c>
      <c r="G626" t="s">
        <v>995</v>
      </c>
      <c r="H626" t="s">
        <v>30</v>
      </c>
      <c r="I626" t="s">
        <v>30</v>
      </c>
      <c r="J626">
        <v>9</v>
      </c>
      <c r="K626">
        <v>1</v>
      </c>
      <c r="L626" t="s">
        <v>31</v>
      </c>
      <c r="M626" s="1">
        <v>44440</v>
      </c>
      <c r="N626" s="2">
        <v>42349</v>
      </c>
      <c r="O626" s="2">
        <v>42573</v>
      </c>
      <c r="P626">
        <v>633</v>
      </c>
      <c r="Q626">
        <v>633</v>
      </c>
      <c r="R626">
        <v>1789</v>
      </c>
      <c r="S626" t="s">
        <v>32</v>
      </c>
      <c r="T626" t="b">
        <v>0</v>
      </c>
      <c r="V626">
        <v>24313.94</v>
      </c>
      <c r="Z626" t="b">
        <v>1</v>
      </c>
      <c r="AC626" t="b">
        <v>0</v>
      </c>
    </row>
    <row r="627" spans="1:29" x14ac:dyDescent="0.2">
      <c r="A627">
        <v>356039230</v>
      </c>
      <c r="B627">
        <v>356039230</v>
      </c>
      <c r="C627">
        <v>7500</v>
      </c>
      <c r="D627">
        <v>5209.0600000000004</v>
      </c>
      <c r="E627" s="3" t="s">
        <v>1040</v>
      </c>
      <c r="F627">
        <v>94.99</v>
      </c>
      <c r="G627" t="s">
        <v>35</v>
      </c>
      <c r="H627" t="s">
        <v>30</v>
      </c>
      <c r="I627" t="s">
        <v>30</v>
      </c>
      <c r="J627">
        <v>5</v>
      </c>
      <c r="K627">
        <v>8</v>
      </c>
      <c r="L627" t="s">
        <v>36</v>
      </c>
      <c r="M627" s="1">
        <v>44927</v>
      </c>
      <c r="N627" s="2">
        <v>42337</v>
      </c>
      <c r="O627" s="2">
        <v>42569</v>
      </c>
      <c r="P627">
        <v>917</v>
      </c>
      <c r="Q627">
        <v>917</v>
      </c>
      <c r="R627">
        <v>9558</v>
      </c>
      <c r="S627" t="s">
        <v>32</v>
      </c>
      <c r="T627" t="b">
        <v>0</v>
      </c>
      <c r="V627">
        <v>2290.94</v>
      </c>
      <c r="Z627" t="b">
        <v>0</v>
      </c>
      <c r="AC627" t="b">
        <v>0</v>
      </c>
    </row>
    <row r="628" spans="1:29" x14ac:dyDescent="0.2">
      <c r="A628">
        <v>293446786</v>
      </c>
      <c r="B628">
        <v>293446786</v>
      </c>
      <c r="C628">
        <v>5000</v>
      </c>
      <c r="D628">
        <v>4247.74</v>
      </c>
      <c r="E628" s="3" t="s">
        <v>1041</v>
      </c>
      <c r="F628">
        <v>8.3699999999999992</v>
      </c>
      <c r="G628" t="s">
        <v>98</v>
      </c>
      <c r="H628" t="s">
        <v>30</v>
      </c>
      <c r="I628" t="s">
        <v>30</v>
      </c>
      <c r="J628">
        <v>5</v>
      </c>
      <c r="K628">
        <v>1</v>
      </c>
      <c r="L628" t="s">
        <v>96</v>
      </c>
      <c r="M628" s="1">
        <v>47088</v>
      </c>
      <c r="N628" s="2">
        <v>40915</v>
      </c>
      <c r="O628" s="2">
        <v>42673</v>
      </c>
      <c r="P628">
        <v>314</v>
      </c>
      <c r="Q628">
        <v>314</v>
      </c>
      <c r="R628">
        <v>9382</v>
      </c>
      <c r="S628" t="s">
        <v>32</v>
      </c>
      <c r="T628" t="b">
        <v>0</v>
      </c>
      <c r="V628">
        <v>752.26</v>
      </c>
      <c r="Z628" t="b">
        <v>0</v>
      </c>
      <c r="AC628" t="b">
        <v>0</v>
      </c>
    </row>
    <row r="629" spans="1:29" x14ac:dyDescent="0.2">
      <c r="A629">
        <v>686791712</v>
      </c>
      <c r="B629">
        <v>686791712</v>
      </c>
      <c r="C629">
        <v>5000</v>
      </c>
      <c r="D629">
        <v>286.19</v>
      </c>
      <c r="E629" s="3" t="s">
        <v>1042</v>
      </c>
      <c r="F629">
        <v>242.43</v>
      </c>
      <c r="G629" t="s">
        <v>1043</v>
      </c>
      <c r="H629" t="s">
        <v>30</v>
      </c>
      <c r="I629" t="s">
        <v>30</v>
      </c>
      <c r="J629">
        <v>5</v>
      </c>
      <c r="K629">
        <v>1</v>
      </c>
      <c r="L629" t="s">
        <v>31</v>
      </c>
      <c r="M629" s="1">
        <v>48092</v>
      </c>
      <c r="N629" s="2">
        <v>39377</v>
      </c>
      <c r="O629" s="2">
        <v>39377</v>
      </c>
      <c r="P629">
        <v>817</v>
      </c>
      <c r="Q629">
        <v>817</v>
      </c>
      <c r="R629">
        <v>2368</v>
      </c>
      <c r="S629" t="s">
        <v>32</v>
      </c>
      <c r="T629" t="b">
        <v>0</v>
      </c>
      <c r="V629">
        <v>4713.8100000000004</v>
      </c>
      <c r="Z629" t="b">
        <v>1</v>
      </c>
      <c r="AC629" t="b">
        <v>0</v>
      </c>
    </row>
    <row r="630" spans="1:29" x14ac:dyDescent="0.2">
      <c r="A630">
        <v>231182459</v>
      </c>
      <c r="B630">
        <v>231182459</v>
      </c>
      <c r="C630">
        <v>15000</v>
      </c>
      <c r="D630">
        <v>13600.28</v>
      </c>
      <c r="E630" s="3" t="s">
        <v>1044</v>
      </c>
      <c r="F630">
        <v>54.09</v>
      </c>
      <c r="G630" t="s">
        <v>76</v>
      </c>
      <c r="H630" t="s">
        <v>30</v>
      </c>
      <c r="I630" t="s">
        <v>30</v>
      </c>
      <c r="J630">
        <v>9</v>
      </c>
      <c r="K630">
        <v>1</v>
      </c>
      <c r="L630" t="s">
        <v>63</v>
      </c>
      <c r="M630" s="1">
        <v>45689</v>
      </c>
      <c r="N630" s="2">
        <v>41565</v>
      </c>
      <c r="O630" s="2">
        <v>41565</v>
      </c>
      <c r="P630">
        <v>453</v>
      </c>
      <c r="Q630">
        <v>453</v>
      </c>
      <c r="R630">
        <v>2343</v>
      </c>
      <c r="S630" t="s">
        <v>32</v>
      </c>
      <c r="T630" t="b">
        <v>0</v>
      </c>
      <c r="V630">
        <v>1399.72</v>
      </c>
      <c r="Z630" t="b">
        <v>0</v>
      </c>
      <c r="AC630" t="b">
        <v>0</v>
      </c>
    </row>
    <row r="631" spans="1:29" x14ac:dyDescent="0.2">
      <c r="A631">
        <v>937106980</v>
      </c>
      <c r="B631">
        <v>937106980</v>
      </c>
      <c r="C631">
        <v>15000</v>
      </c>
      <c r="D631">
        <v>6621.22</v>
      </c>
      <c r="E631" s="3" t="s">
        <v>1045</v>
      </c>
      <c r="F631">
        <v>31.58</v>
      </c>
      <c r="G631" t="s">
        <v>41</v>
      </c>
      <c r="H631" t="s">
        <v>30</v>
      </c>
      <c r="I631" t="s">
        <v>30</v>
      </c>
      <c r="J631">
        <v>2</v>
      </c>
      <c r="K631">
        <v>1</v>
      </c>
      <c r="L631" t="s">
        <v>42</v>
      </c>
      <c r="M631" s="1">
        <v>47574</v>
      </c>
      <c r="N631" s="2">
        <v>41721</v>
      </c>
      <c r="O631" s="2">
        <v>41721</v>
      </c>
      <c r="P631">
        <v>312</v>
      </c>
      <c r="Q631">
        <v>312</v>
      </c>
      <c r="R631">
        <v>92</v>
      </c>
      <c r="S631" t="s">
        <v>32</v>
      </c>
      <c r="T631" t="b">
        <v>0</v>
      </c>
      <c r="V631">
        <v>8378.7800000000007</v>
      </c>
      <c r="Z631" t="b">
        <v>0</v>
      </c>
      <c r="AC631" t="b">
        <v>0</v>
      </c>
    </row>
    <row r="632" spans="1:29" x14ac:dyDescent="0.2">
      <c r="A632">
        <v>744198814</v>
      </c>
      <c r="B632">
        <v>744198814</v>
      </c>
      <c r="C632">
        <v>15000</v>
      </c>
      <c r="D632">
        <v>14861.07</v>
      </c>
      <c r="E632" s="3" t="s">
        <v>1046</v>
      </c>
      <c r="F632">
        <v>26.99</v>
      </c>
      <c r="G632" t="s">
        <v>35</v>
      </c>
      <c r="H632" t="s">
        <v>30</v>
      </c>
      <c r="I632" t="s">
        <v>30</v>
      </c>
      <c r="J632">
        <v>9</v>
      </c>
      <c r="K632">
        <v>1</v>
      </c>
      <c r="L632" t="s">
        <v>36</v>
      </c>
      <c r="M632" s="1">
        <v>46204</v>
      </c>
      <c r="N632" s="2">
        <v>42025</v>
      </c>
      <c r="O632" s="2">
        <v>42456</v>
      </c>
      <c r="P632">
        <v>812</v>
      </c>
      <c r="Q632">
        <v>812</v>
      </c>
      <c r="R632">
        <v>1692</v>
      </c>
      <c r="S632" t="s">
        <v>32</v>
      </c>
      <c r="T632" t="b">
        <v>0</v>
      </c>
      <c r="V632">
        <v>138.93</v>
      </c>
      <c r="Z632" t="b">
        <v>0</v>
      </c>
      <c r="AC632" t="b">
        <v>0</v>
      </c>
    </row>
    <row r="633" spans="1:29" x14ac:dyDescent="0.2">
      <c r="A633">
        <v>946281748</v>
      </c>
      <c r="B633">
        <v>946281748</v>
      </c>
      <c r="C633">
        <v>500</v>
      </c>
      <c r="D633">
        <v>231.54</v>
      </c>
      <c r="E633" s="3" t="s">
        <v>1047</v>
      </c>
      <c r="F633">
        <v>107.6</v>
      </c>
      <c r="G633" t="s">
        <v>90</v>
      </c>
      <c r="H633" t="s">
        <v>30</v>
      </c>
      <c r="I633" t="s">
        <v>30</v>
      </c>
      <c r="J633">
        <v>2</v>
      </c>
      <c r="K633">
        <v>1</v>
      </c>
      <c r="L633" t="s">
        <v>36</v>
      </c>
      <c r="M633" s="1">
        <v>48030</v>
      </c>
      <c r="N633" s="2">
        <v>42111</v>
      </c>
      <c r="O633" s="2">
        <v>42411</v>
      </c>
      <c r="P633">
        <v>938</v>
      </c>
      <c r="Q633">
        <v>938</v>
      </c>
      <c r="R633">
        <v>40</v>
      </c>
      <c r="S633" t="s">
        <v>32</v>
      </c>
      <c r="T633" t="b">
        <v>0</v>
      </c>
      <c r="V633">
        <v>268.45999999999998</v>
      </c>
      <c r="Z633" t="b">
        <v>0</v>
      </c>
      <c r="AC633" t="b">
        <v>0</v>
      </c>
    </row>
    <row r="634" spans="1:29" x14ac:dyDescent="0.2">
      <c r="A634">
        <v>239875038</v>
      </c>
      <c r="B634">
        <v>239875038</v>
      </c>
      <c r="C634">
        <v>7500</v>
      </c>
      <c r="D634">
        <v>3310.17</v>
      </c>
      <c r="E634" s="3" t="s">
        <v>1048</v>
      </c>
      <c r="F634">
        <v>11.61</v>
      </c>
      <c r="G634" t="s">
        <v>1049</v>
      </c>
      <c r="H634" t="s">
        <v>30</v>
      </c>
      <c r="I634" t="s">
        <v>30</v>
      </c>
      <c r="J634">
        <v>5</v>
      </c>
      <c r="K634">
        <v>1</v>
      </c>
      <c r="L634" t="s">
        <v>71</v>
      </c>
      <c r="M634" s="1">
        <v>43647</v>
      </c>
      <c r="N634" s="2">
        <v>42075</v>
      </c>
      <c r="O634" s="2">
        <v>42579</v>
      </c>
      <c r="P634">
        <v>324</v>
      </c>
      <c r="Q634">
        <v>324</v>
      </c>
      <c r="R634">
        <v>1437</v>
      </c>
      <c r="S634" t="s">
        <v>32</v>
      </c>
      <c r="T634" t="b">
        <v>0</v>
      </c>
      <c r="V634">
        <v>4189.83</v>
      </c>
      <c r="Z634" t="b">
        <v>1</v>
      </c>
      <c r="AC634" t="b">
        <v>0</v>
      </c>
    </row>
    <row r="635" spans="1:29" x14ac:dyDescent="0.2">
      <c r="A635">
        <v>354888922</v>
      </c>
      <c r="B635">
        <v>354888922</v>
      </c>
      <c r="C635">
        <v>10000</v>
      </c>
      <c r="D635">
        <v>9847.11</v>
      </c>
      <c r="E635" s="3" t="s">
        <v>1050</v>
      </c>
      <c r="F635">
        <v>27.58</v>
      </c>
      <c r="G635" t="s">
        <v>41</v>
      </c>
      <c r="H635" t="s">
        <v>30</v>
      </c>
      <c r="I635" t="s">
        <v>30</v>
      </c>
      <c r="J635">
        <v>2</v>
      </c>
      <c r="K635">
        <v>1</v>
      </c>
      <c r="L635" t="s">
        <v>42</v>
      </c>
      <c r="M635" s="1">
        <v>47727</v>
      </c>
      <c r="N635" s="2">
        <v>42211</v>
      </c>
      <c r="O635" s="2">
        <v>42211</v>
      </c>
      <c r="P635">
        <v>293</v>
      </c>
      <c r="Q635">
        <v>293</v>
      </c>
      <c r="R635">
        <v>1777</v>
      </c>
      <c r="S635" t="s">
        <v>32</v>
      </c>
      <c r="T635" t="b">
        <v>0</v>
      </c>
      <c r="V635">
        <v>152.88999999999999</v>
      </c>
      <c r="Z635" t="b">
        <v>0</v>
      </c>
      <c r="AC635" t="b">
        <v>0</v>
      </c>
    </row>
    <row r="636" spans="1:29" x14ac:dyDescent="0.2">
      <c r="A636">
        <v>838085703</v>
      </c>
      <c r="B636">
        <v>838085703</v>
      </c>
      <c r="C636">
        <v>5000</v>
      </c>
      <c r="D636">
        <v>1490.89</v>
      </c>
      <c r="E636" s="3" t="s">
        <v>1051</v>
      </c>
      <c r="F636">
        <v>27.97</v>
      </c>
      <c r="G636" t="s">
        <v>1052</v>
      </c>
      <c r="H636" t="s">
        <v>30</v>
      </c>
      <c r="I636" t="s">
        <v>30</v>
      </c>
      <c r="J636">
        <v>5</v>
      </c>
      <c r="K636">
        <v>1</v>
      </c>
      <c r="L636" t="s">
        <v>48</v>
      </c>
      <c r="M636" s="1">
        <v>45566</v>
      </c>
      <c r="N636" s="2">
        <v>42271</v>
      </c>
      <c r="O636" s="2">
        <v>42482</v>
      </c>
      <c r="P636">
        <v>625</v>
      </c>
      <c r="Q636">
        <v>625</v>
      </c>
      <c r="R636">
        <v>4062</v>
      </c>
      <c r="S636" t="s">
        <v>32</v>
      </c>
      <c r="T636" t="b">
        <v>0</v>
      </c>
      <c r="V636">
        <v>3509.11</v>
      </c>
      <c r="Z636" t="b">
        <v>1</v>
      </c>
      <c r="AC636" t="b">
        <v>0</v>
      </c>
    </row>
    <row r="637" spans="1:29" x14ac:dyDescent="0.2">
      <c r="A637">
        <v>233728003</v>
      </c>
      <c r="B637">
        <v>233728003</v>
      </c>
      <c r="C637">
        <v>7500</v>
      </c>
      <c r="D637">
        <v>2189.6</v>
      </c>
      <c r="E637" s="3" t="s">
        <v>1053</v>
      </c>
      <c r="F637">
        <v>248.72</v>
      </c>
      <c r="G637" t="s">
        <v>209</v>
      </c>
      <c r="H637" t="s">
        <v>30</v>
      </c>
      <c r="I637" t="s">
        <v>30</v>
      </c>
      <c r="J637">
        <v>2</v>
      </c>
      <c r="K637">
        <v>1</v>
      </c>
      <c r="L637" t="s">
        <v>38</v>
      </c>
      <c r="M637" s="1">
        <v>45931</v>
      </c>
      <c r="N637" s="2">
        <v>42169</v>
      </c>
      <c r="O637" s="2">
        <v>42169</v>
      </c>
      <c r="P637">
        <v>884</v>
      </c>
      <c r="Q637">
        <v>884</v>
      </c>
      <c r="R637">
        <v>9438</v>
      </c>
      <c r="S637" t="s">
        <v>32</v>
      </c>
      <c r="T637" t="b">
        <v>0</v>
      </c>
      <c r="V637">
        <v>5310.4</v>
      </c>
      <c r="Z637" t="b">
        <v>1</v>
      </c>
      <c r="AC637" t="b">
        <v>0</v>
      </c>
    </row>
    <row r="638" spans="1:29" x14ac:dyDescent="0.2">
      <c r="A638">
        <v>314506271</v>
      </c>
      <c r="B638">
        <v>314506271</v>
      </c>
      <c r="C638">
        <v>250</v>
      </c>
      <c r="D638">
        <v>250</v>
      </c>
      <c r="E638" s="3" t="s">
        <v>1054</v>
      </c>
      <c r="F638">
        <v>218.35</v>
      </c>
      <c r="G638" t="s">
        <v>1055</v>
      </c>
      <c r="H638" t="s">
        <v>30</v>
      </c>
      <c r="I638" t="s">
        <v>30</v>
      </c>
      <c r="J638">
        <v>2</v>
      </c>
      <c r="K638">
        <v>1</v>
      </c>
      <c r="L638" t="s">
        <v>31</v>
      </c>
      <c r="M638" s="1">
        <v>43709</v>
      </c>
      <c r="N638" s="2">
        <v>42170</v>
      </c>
      <c r="O638" s="2">
        <v>42595</v>
      </c>
      <c r="P638">
        <v>815</v>
      </c>
      <c r="Q638">
        <v>815</v>
      </c>
      <c r="R638">
        <v>2640</v>
      </c>
      <c r="S638" t="s">
        <v>32</v>
      </c>
      <c r="T638" t="b">
        <v>0</v>
      </c>
      <c r="V638">
        <v>0</v>
      </c>
      <c r="Z638" t="b">
        <v>1</v>
      </c>
      <c r="AC638" t="b">
        <v>0</v>
      </c>
    </row>
    <row r="639" spans="1:29" x14ac:dyDescent="0.2">
      <c r="A639">
        <v>823810482</v>
      </c>
      <c r="B639">
        <v>823810482</v>
      </c>
      <c r="C639">
        <v>7500</v>
      </c>
      <c r="D639">
        <v>6896.9</v>
      </c>
      <c r="E639" s="3" t="s">
        <v>1056</v>
      </c>
      <c r="F639">
        <v>4.5999999999999996</v>
      </c>
      <c r="G639" t="s">
        <v>98</v>
      </c>
      <c r="H639" t="s">
        <v>30</v>
      </c>
      <c r="I639" t="s">
        <v>30</v>
      </c>
      <c r="J639">
        <v>2</v>
      </c>
      <c r="K639">
        <v>1</v>
      </c>
      <c r="L639" t="s">
        <v>96</v>
      </c>
      <c r="M639" s="1">
        <v>45323</v>
      </c>
      <c r="N639" s="2">
        <v>41104</v>
      </c>
      <c r="O639" s="2">
        <v>41104</v>
      </c>
      <c r="P639">
        <v>847</v>
      </c>
      <c r="Q639">
        <v>847</v>
      </c>
      <c r="R639">
        <v>6400</v>
      </c>
      <c r="S639" t="s">
        <v>32</v>
      </c>
      <c r="T639" t="b">
        <v>0</v>
      </c>
      <c r="V639">
        <v>603.1</v>
      </c>
      <c r="Z639" t="b">
        <v>0</v>
      </c>
      <c r="AC639" t="b">
        <v>0</v>
      </c>
    </row>
    <row r="640" spans="1:29" x14ac:dyDescent="0.2">
      <c r="A640">
        <v>933547182</v>
      </c>
      <c r="B640">
        <v>933547182</v>
      </c>
      <c r="C640">
        <v>5000</v>
      </c>
      <c r="D640">
        <v>4313.33</v>
      </c>
      <c r="E640" s="3" t="s">
        <v>1057</v>
      </c>
      <c r="F640">
        <v>22.16</v>
      </c>
      <c r="G640" t="s">
        <v>54</v>
      </c>
      <c r="H640" t="s">
        <v>30</v>
      </c>
      <c r="I640" t="s">
        <v>30</v>
      </c>
      <c r="J640">
        <v>2</v>
      </c>
      <c r="K640">
        <v>8</v>
      </c>
      <c r="L640" t="s">
        <v>36</v>
      </c>
      <c r="M640" s="1">
        <v>46478</v>
      </c>
      <c r="N640" s="2">
        <v>41025</v>
      </c>
      <c r="O640" s="2">
        <v>41025</v>
      </c>
      <c r="P640">
        <v>449</v>
      </c>
      <c r="Q640">
        <v>449</v>
      </c>
      <c r="R640">
        <v>6429</v>
      </c>
      <c r="S640" t="s">
        <v>32</v>
      </c>
      <c r="T640" t="b">
        <v>0</v>
      </c>
      <c r="V640">
        <v>686.67</v>
      </c>
      <c r="Z640" t="b">
        <v>0</v>
      </c>
      <c r="AC640" t="b">
        <v>0</v>
      </c>
    </row>
    <row r="641" spans="1:29" x14ac:dyDescent="0.2">
      <c r="A641">
        <v>974234306</v>
      </c>
      <c r="B641">
        <v>974234306</v>
      </c>
      <c r="C641">
        <v>5000</v>
      </c>
      <c r="D641">
        <v>4967.88</v>
      </c>
      <c r="E641" s="3" t="s">
        <v>1058</v>
      </c>
      <c r="F641">
        <v>80.47</v>
      </c>
      <c r="G641" t="s">
        <v>1059</v>
      </c>
      <c r="H641" t="s">
        <v>30</v>
      </c>
      <c r="I641" t="s">
        <v>30</v>
      </c>
      <c r="J641">
        <v>5</v>
      </c>
      <c r="K641">
        <v>1</v>
      </c>
      <c r="L641" t="s">
        <v>31</v>
      </c>
      <c r="M641" s="1">
        <v>45717</v>
      </c>
      <c r="N641" s="2">
        <v>40489</v>
      </c>
      <c r="O641" s="2">
        <v>40489</v>
      </c>
      <c r="P641">
        <v>281</v>
      </c>
      <c r="Q641">
        <v>281</v>
      </c>
      <c r="R641">
        <v>3929</v>
      </c>
      <c r="S641" t="s">
        <v>32</v>
      </c>
      <c r="T641" t="b">
        <v>0</v>
      </c>
      <c r="V641">
        <v>32.119999999999997</v>
      </c>
      <c r="Z641" t="b">
        <v>1</v>
      </c>
      <c r="AC641" t="b">
        <v>0</v>
      </c>
    </row>
    <row r="642" spans="1:29" x14ac:dyDescent="0.2">
      <c r="A642">
        <v>251837688</v>
      </c>
      <c r="B642">
        <v>251837688</v>
      </c>
      <c r="C642">
        <v>10000</v>
      </c>
      <c r="D642">
        <v>8359.4699999999993</v>
      </c>
      <c r="E642" s="3" t="s">
        <v>1060</v>
      </c>
      <c r="F642">
        <v>2.71</v>
      </c>
      <c r="G642" t="s">
        <v>224</v>
      </c>
      <c r="H642" t="s">
        <v>30</v>
      </c>
      <c r="I642" t="s">
        <v>30</v>
      </c>
      <c r="J642">
        <v>5</v>
      </c>
      <c r="K642">
        <v>8</v>
      </c>
      <c r="L642" t="s">
        <v>47</v>
      </c>
      <c r="M642" s="1">
        <v>44409</v>
      </c>
      <c r="N642" s="2">
        <v>42212</v>
      </c>
      <c r="O642" s="2">
        <v>42466</v>
      </c>
      <c r="P642">
        <v>738</v>
      </c>
      <c r="Q642">
        <v>738</v>
      </c>
      <c r="R642">
        <v>3562</v>
      </c>
      <c r="S642" t="s">
        <v>32</v>
      </c>
      <c r="T642" t="b">
        <v>0</v>
      </c>
      <c r="V642">
        <v>1640.53</v>
      </c>
      <c r="Z642" t="b">
        <v>1</v>
      </c>
      <c r="AC642" t="b">
        <v>0</v>
      </c>
    </row>
    <row r="643" spans="1:29" x14ac:dyDescent="0.2">
      <c r="A643">
        <v>329329907</v>
      </c>
      <c r="B643">
        <v>329329907</v>
      </c>
      <c r="C643">
        <v>10000</v>
      </c>
      <c r="D643">
        <v>6335.79</v>
      </c>
      <c r="E643" s="3" t="s">
        <v>1061</v>
      </c>
      <c r="F643">
        <v>141.27000000000001</v>
      </c>
      <c r="G643" t="s">
        <v>54</v>
      </c>
      <c r="H643" t="s">
        <v>30</v>
      </c>
      <c r="I643" t="s">
        <v>30</v>
      </c>
      <c r="J643">
        <v>5</v>
      </c>
      <c r="K643">
        <v>1</v>
      </c>
      <c r="L643" t="s">
        <v>36</v>
      </c>
      <c r="M643" s="1">
        <v>45231</v>
      </c>
      <c r="N643" s="2">
        <v>41162</v>
      </c>
      <c r="O643" s="2">
        <v>42429</v>
      </c>
      <c r="P643">
        <v>609</v>
      </c>
      <c r="Q643">
        <v>609</v>
      </c>
      <c r="R643">
        <v>414</v>
      </c>
      <c r="S643" t="s">
        <v>32</v>
      </c>
      <c r="T643" t="b">
        <v>0</v>
      </c>
      <c r="V643">
        <v>3664.21</v>
      </c>
      <c r="Z643" t="b">
        <v>0</v>
      </c>
      <c r="AC643" t="b">
        <v>0</v>
      </c>
    </row>
    <row r="644" spans="1:29" x14ac:dyDescent="0.2">
      <c r="A644">
        <v>594564236</v>
      </c>
      <c r="B644">
        <v>594564236</v>
      </c>
      <c r="C644">
        <v>10000</v>
      </c>
      <c r="D644">
        <v>9035.65</v>
      </c>
      <c r="E644" s="3" t="s">
        <v>1062</v>
      </c>
      <c r="F644">
        <v>7.62</v>
      </c>
      <c r="G644" t="s">
        <v>112</v>
      </c>
      <c r="H644" t="s">
        <v>30</v>
      </c>
      <c r="I644" t="s">
        <v>30</v>
      </c>
      <c r="J644">
        <v>5</v>
      </c>
      <c r="K644">
        <v>1</v>
      </c>
      <c r="L644" t="s">
        <v>94</v>
      </c>
      <c r="M644" s="1">
        <v>47665</v>
      </c>
      <c r="N644" s="2">
        <v>42198</v>
      </c>
      <c r="O644" s="2">
        <v>42600</v>
      </c>
      <c r="P644">
        <v>712</v>
      </c>
      <c r="Q644">
        <v>712</v>
      </c>
      <c r="R644">
        <v>5090</v>
      </c>
      <c r="S644" t="s">
        <v>32</v>
      </c>
      <c r="T644" t="b">
        <v>0</v>
      </c>
      <c r="V644">
        <v>964.35</v>
      </c>
      <c r="Z644" t="b">
        <v>0</v>
      </c>
      <c r="AC644" t="b">
        <v>0</v>
      </c>
    </row>
    <row r="645" spans="1:29" x14ac:dyDescent="0.2">
      <c r="A645">
        <v>161089322</v>
      </c>
      <c r="B645">
        <v>161089322</v>
      </c>
      <c r="C645">
        <v>500</v>
      </c>
      <c r="D645">
        <v>130.47999999999999</v>
      </c>
      <c r="E645" s="3" t="s">
        <v>1063</v>
      </c>
      <c r="F645">
        <v>272.27999999999997</v>
      </c>
      <c r="G645" t="s">
        <v>64</v>
      </c>
      <c r="H645" t="s">
        <v>30</v>
      </c>
      <c r="I645" t="s">
        <v>30</v>
      </c>
      <c r="J645">
        <v>5</v>
      </c>
      <c r="K645">
        <v>1</v>
      </c>
      <c r="L645" t="s">
        <v>36</v>
      </c>
      <c r="M645" s="1">
        <v>45627</v>
      </c>
      <c r="N645" s="2">
        <v>41945</v>
      </c>
      <c r="O645" s="2">
        <v>42600</v>
      </c>
      <c r="P645">
        <v>880</v>
      </c>
      <c r="Q645">
        <v>880</v>
      </c>
      <c r="R645">
        <v>4406</v>
      </c>
      <c r="S645" t="s">
        <v>32</v>
      </c>
      <c r="T645" t="b">
        <v>0</v>
      </c>
      <c r="V645">
        <v>369.52</v>
      </c>
      <c r="Z645" t="b">
        <v>0</v>
      </c>
      <c r="AC645" t="b">
        <v>0</v>
      </c>
    </row>
    <row r="646" spans="1:29" x14ac:dyDescent="0.2">
      <c r="A646">
        <v>561976918</v>
      </c>
      <c r="B646">
        <v>561976918</v>
      </c>
      <c r="C646">
        <v>5000</v>
      </c>
      <c r="D646">
        <v>1004.66</v>
      </c>
      <c r="E646" s="3" t="s">
        <v>1064</v>
      </c>
      <c r="F646">
        <v>187.03</v>
      </c>
      <c r="G646" t="s">
        <v>173</v>
      </c>
      <c r="H646" t="s">
        <v>30</v>
      </c>
      <c r="I646" t="s">
        <v>30</v>
      </c>
      <c r="J646">
        <v>2</v>
      </c>
      <c r="K646">
        <v>1</v>
      </c>
      <c r="L646" t="s">
        <v>47</v>
      </c>
      <c r="M646" s="1">
        <v>43374</v>
      </c>
      <c r="N646" s="2">
        <v>42329</v>
      </c>
      <c r="O646" s="2">
        <v>42329</v>
      </c>
      <c r="P646">
        <v>478</v>
      </c>
      <c r="Q646">
        <v>478</v>
      </c>
      <c r="R646">
        <v>4834</v>
      </c>
      <c r="S646" t="s">
        <v>32</v>
      </c>
      <c r="T646" t="b">
        <v>0</v>
      </c>
      <c r="V646">
        <v>3995.34</v>
      </c>
      <c r="Z646" t="b">
        <v>1</v>
      </c>
      <c r="AC646" t="b">
        <v>0</v>
      </c>
    </row>
    <row r="647" spans="1:29" x14ac:dyDescent="0.2">
      <c r="A647">
        <v>190673659</v>
      </c>
      <c r="B647">
        <v>190673659</v>
      </c>
      <c r="C647">
        <v>15000</v>
      </c>
      <c r="D647">
        <v>15000</v>
      </c>
      <c r="E647" s="3" t="s">
        <v>1065</v>
      </c>
      <c r="F647">
        <v>5.15</v>
      </c>
      <c r="G647" t="s">
        <v>98</v>
      </c>
      <c r="H647" t="s">
        <v>30</v>
      </c>
      <c r="I647" t="s">
        <v>30</v>
      </c>
      <c r="J647">
        <v>5</v>
      </c>
      <c r="K647">
        <v>8</v>
      </c>
      <c r="L647" t="s">
        <v>96</v>
      </c>
      <c r="M647" s="1">
        <v>47270</v>
      </c>
      <c r="N647" s="2">
        <v>41302</v>
      </c>
      <c r="O647" s="2">
        <v>41302</v>
      </c>
      <c r="P647">
        <v>643</v>
      </c>
      <c r="Q647">
        <v>643</v>
      </c>
      <c r="R647">
        <v>2266</v>
      </c>
      <c r="S647" t="s">
        <v>32</v>
      </c>
      <c r="T647" t="b">
        <v>0</v>
      </c>
      <c r="V647">
        <v>0</v>
      </c>
      <c r="Z647" t="b">
        <v>0</v>
      </c>
      <c r="AC647" t="b">
        <v>0</v>
      </c>
    </row>
    <row r="648" spans="1:29" x14ac:dyDescent="0.2">
      <c r="A648">
        <v>763384804</v>
      </c>
      <c r="B648">
        <v>763384804</v>
      </c>
      <c r="C648">
        <v>2500</v>
      </c>
      <c r="D648">
        <v>150.19999999999999</v>
      </c>
      <c r="E648" s="3" t="s">
        <v>1066</v>
      </c>
      <c r="F648">
        <v>15.33</v>
      </c>
      <c r="G648" t="s">
        <v>1067</v>
      </c>
      <c r="H648" t="s">
        <v>30</v>
      </c>
      <c r="I648" t="s">
        <v>30</v>
      </c>
      <c r="J648">
        <v>2</v>
      </c>
      <c r="K648">
        <v>1</v>
      </c>
      <c r="L648" t="s">
        <v>31</v>
      </c>
      <c r="M648" s="1">
        <v>43221</v>
      </c>
      <c r="N648" s="2">
        <v>42002</v>
      </c>
      <c r="O648" s="2">
        <v>42564</v>
      </c>
      <c r="P648">
        <v>476</v>
      </c>
      <c r="Q648">
        <v>476</v>
      </c>
      <c r="R648">
        <v>6164</v>
      </c>
      <c r="S648" t="s">
        <v>32</v>
      </c>
      <c r="T648" t="b">
        <v>0</v>
      </c>
      <c r="V648">
        <v>2349.8000000000002</v>
      </c>
      <c r="Z648" t="b">
        <v>1</v>
      </c>
      <c r="AC648" t="b">
        <v>0</v>
      </c>
    </row>
    <row r="649" spans="1:29" x14ac:dyDescent="0.2">
      <c r="A649">
        <v>459485119</v>
      </c>
      <c r="B649">
        <v>459485119</v>
      </c>
      <c r="C649">
        <v>10000</v>
      </c>
      <c r="D649">
        <v>2919.56</v>
      </c>
      <c r="E649" s="3" t="s">
        <v>1068</v>
      </c>
      <c r="F649">
        <v>14.42</v>
      </c>
      <c r="G649" t="s">
        <v>145</v>
      </c>
      <c r="H649" t="s">
        <v>30</v>
      </c>
      <c r="I649" t="s">
        <v>30</v>
      </c>
      <c r="J649">
        <v>5</v>
      </c>
      <c r="K649">
        <v>8</v>
      </c>
      <c r="L649" t="s">
        <v>38</v>
      </c>
      <c r="M649" s="1">
        <v>46600</v>
      </c>
      <c r="N649" s="2">
        <v>41348</v>
      </c>
      <c r="O649" s="2">
        <v>41348</v>
      </c>
      <c r="P649">
        <v>639</v>
      </c>
      <c r="Q649">
        <v>639</v>
      </c>
      <c r="R649">
        <v>0</v>
      </c>
      <c r="S649" t="s">
        <v>32</v>
      </c>
      <c r="T649" t="b">
        <v>0</v>
      </c>
      <c r="V649">
        <v>7080.44</v>
      </c>
      <c r="Z649" t="b">
        <v>1</v>
      </c>
      <c r="AC649" t="b">
        <v>0</v>
      </c>
    </row>
    <row r="650" spans="1:29" x14ac:dyDescent="0.2">
      <c r="A650">
        <v>728769091</v>
      </c>
      <c r="B650">
        <v>728769091</v>
      </c>
      <c r="C650">
        <v>15000</v>
      </c>
      <c r="D650">
        <v>7309.38</v>
      </c>
      <c r="E650" s="3" t="s">
        <v>1069</v>
      </c>
      <c r="F650">
        <v>391.7</v>
      </c>
      <c r="G650" t="s">
        <v>145</v>
      </c>
      <c r="H650" t="s">
        <v>30</v>
      </c>
      <c r="I650" t="s">
        <v>30</v>
      </c>
      <c r="J650">
        <v>5</v>
      </c>
      <c r="K650">
        <v>8</v>
      </c>
      <c r="L650" t="s">
        <v>38</v>
      </c>
      <c r="M650" s="1">
        <v>44593</v>
      </c>
      <c r="N650" s="2">
        <v>41925</v>
      </c>
      <c r="O650" s="2">
        <v>41925</v>
      </c>
      <c r="P650">
        <v>473</v>
      </c>
      <c r="Q650">
        <v>473</v>
      </c>
      <c r="R650">
        <v>6395</v>
      </c>
      <c r="S650" t="s">
        <v>32</v>
      </c>
      <c r="T650" t="b">
        <v>0</v>
      </c>
      <c r="V650">
        <v>7690.62</v>
      </c>
      <c r="Z650" t="b">
        <v>1</v>
      </c>
      <c r="AC650" t="b">
        <v>0</v>
      </c>
    </row>
    <row r="651" spans="1:29" x14ac:dyDescent="0.2">
      <c r="A651">
        <v>989540612</v>
      </c>
      <c r="B651">
        <v>989540612</v>
      </c>
      <c r="C651">
        <v>7500</v>
      </c>
      <c r="D651">
        <v>3041.34</v>
      </c>
      <c r="E651" s="3" t="s">
        <v>1070</v>
      </c>
      <c r="F651">
        <v>119.66</v>
      </c>
      <c r="G651" t="s">
        <v>1071</v>
      </c>
      <c r="H651" t="s">
        <v>30</v>
      </c>
      <c r="I651" t="s">
        <v>30</v>
      </c>
      <c r="J651">
        <v>2</v>
      </c>
      <c r="K651">
        <v>1</v>
      </c>
      <c r="L651" t="s">
        <v>31</v>
      </c>
      <c r="M651" s="1">
        <v>46813</v>
      </c>
      <c r="N651" s="2">
        <v>41639</v>
      </c>
      <c r="O651" s="2">
        <v>42713</v>
      </c>
      <c r="P651">
        <v>752</v>
      </c>
      <c r="Q651">
        <v>752</v>
      </c>
      <c r="R651">
        <v>8464</v>
      </c>
      <c r="S651" t="s">
        <v>32</v>
      </c>
      <c r="T651" t="b">
        <v>0</v>
      </c>
      <c r="V651">
        <v>4458.66</v>
      </c>
      <c r="Z651" t="b">
        <v>1</v>
      </c>
      <c r="AC651" t="b">
        <v>0</v>
      </c>
    </row>
    <row r="652" spans="1:29" x14ac:dyDescent="0.2">
      <c r="A652">
        <v>520717889</v>
      </c>
      <c r="B652">
        <v>520717889</v>
      </c>
      <c r="C652">
        <v>10000</v>
      </c>
      <c r="D652">
        <v>3629.16</v>
      </c>
      <c r="E652" s="3" t="s">
        <v>1072</v>
      </c>
      <c r="F652">
        <v>61.5</v>
      </c>
      <c r="G652" t="s">
        <v>187</v>
      </c>
      <c r="H652" t="s">
        <v>30</v>
      </c>
      <c r="I652" t="s">
        <v>30</v>
      </c>
      <c r="J652">
        <v>5</v>
      </c>
      <c r="K652">
        <v>1</v>
      </c>
      <c r="L652" t="s">
        <v>61</v>
      </c>
      <c r="M652" s="1">
        <v>44348</v>
      </c>
      <c r="N652" s="2">
        <v>42016</v>
      </c>
      <c r="O652" s="2">
        <v>42657</v>
      </c>
      <c r="P652">
        <v>465</v>
      </c>
      <c r="Q652">
        <v>465</v>
      </c>
      <c r="R652">
        <v>5358</v>
      </c>
      <c r="S652" t="s">
        <v>32</v>
      </c>
      <c r="T652" t="b">
        <v>0</v>
      </c>
      <c r="V652">
        <v>6370.84</v>
      </c>
      <c r="Z652" t="b">
        <v>0</v>
      </c>
      <c r="AC652" t="b">
        <v>0</v>
      </c>
    </row>
    <row r="653" spans="1:29" x14ac:dyDescent="0.2">
      <c r="A653">
        <v>985713196</v>
      </c>
      <c r="B653">
        <v>985713196</v>
      </c>
      <c r="C653">
        <v>7500</v>
      </c>
      <c r="D653">
        <v>1071.5999999999999</v>
      </c>
      <c r="E653" s="3" t="s">
        <v>1073</v>
      </c>
      <c r="F653">
        <v>95.96</v>
      </c>
      <c r="G653" t="s">
        <v>256</v>
      </c>
      <c r="H653" t="s">
        <v>30</v>
      </c>
      <c r="I653" t="s">
        <v>30</v>
      </c>
      <c r="J653">
        <v>2</v>
      </c>
      <c r="K653">
        <v>1</v>
      </c>
      <c r="L653" t="s">
        <v>47</v>
      </c>
      <c r="M653" s="1">
        <v>44713</v>
      </c>
      <c r="N653" s="2">
        <v>41304</v>
      </c>
      <c r="O653" s="2">
        <v>42639</v>
      </c>
      <c r="P653">
        <v>789</v>
      </c>
      <c r="Q653">
        <v>789</v>
      </c>
      <c r="R653">
        <v>2558</v>
      </c>
      <c r="S653" t="s">
        <v>32</v>
      </c>
      <c r="T653" t="b">
        <v>0</v>
      </c>
      <c r="V653">
        <v>6428.4</v>
      </c>
      <c r="Z653" t="b">
        <v>1</v>
      </c>
      <c r="AC653" t="b">
        <v>0</v>
      </c>
    </row>
    <row r="654" spans="1:29" x14ac:dyDescent="0.2">
      <c r="A654">
        <v>477644889</v>
      </c>
      <c r="B654">
        <v>477644889</v>
      </c>
      <c r="C654">
        <v>15000</v>
      </c>
      <c r="D654">
        <v>6620.03</v>
      </c>
      <c r="E654" s="3" t="s">
        <v>1074</v>
      </c>
      <c r="F654">
        <v>116.25</v>
      </c>
      <c r="G654" t="s">
        <v>64</v>
      </c>
      <c r="H654" t="s">
        <v>30</v>
      </c>
      <c r="I654" t="s">
        <v>30</v>
      </c>
      <c r="J654">
        <v>5</v>
      </c>
      <c r="K654">
        <v>1</v>
      </c>
      <c r="L654" t="s">
        <v>36</v>
      </c>
      <c r="M654" s="1">
        <v>46113</v>
      </c>
      <c r="N654" s="2">
        <v>41803</v>
      </c>
      <c r="O654" s="2">
        <v>41803</v>
      </c>
      <c r="P654">
        <v>701</v>
      </c>
      <c r="Q654">
        <v>701</v>
      </c>
      <c r="R654">
        <v>4873</v>
      </c>
      <c r="S654" t="s">
        <v>32</v>
      </c>
      <c r="T654" t="b">
        <v>0</v>
      </c>
      <c r="V654">
        <v>8379.9699999999993</v>
      </c>
      <c r="Z654" t="b">
        <v>0</v>
      </c>
      <c r="AC654" t="b">
        <v>0</v>
      </c>
    </row>
    <row r="655" spans="1:29" x14ac:dyDescent="0.2">
      <c r="A655">
        <v>165845158</v>
      </c>
      <c r="B655">
        <v>165845158</v>
      </c>
      <c r="C655">
        <v>7500</v>
      </c>
      <c r="D655">
        <v>6894.26</v>
      </c>
      <c r="E655" s="3" t="s">
        <v>1075</v>
      </c>
      <c r="F655">
        <v>0</v>
      </c>
      <c r="G655" t="s">
        <v>1076</v>
      </c>
      <c r="H655" t="s">
        <v>30</v>
      </c>
      <c r="I655" t="s">
        <v>30</v>
      </c>
      <c r="J655">
        <v>9</v>
      </c>
      <c r="K655">
        <v>1</v>
      </c>
      <c r="L655" t="s">
        <v>31</v>
      </c>
      <c r="M655" s="1">
        <v>48183</v>
      </c>
      <c r="N655" s="2">
        <v>42170</v>
      </c>
      <c r="O655" s="2">
        <v>42466</v>
      </c>
      <c r="P655">
        <v>760</v>
      </c>
      <c r="Q655">
        <v>760</v>
      </c>
      <c r="R655">
        <v>6965</v>
      </c>
      <c r="S655" t="s">
        <v>43</v>
      </c>
      <c r="T655" t="b">
        <v>0</v>
      </c>
      <c r="V655">
        <v>605.74</v>
      </c>
      <c r="Z655" t="b">
        <v>0</v>
      </c>
      <c r="AC655" t="b">
        <v>0</v>
      </c>
    </row>
    <row r="656" spans="1:29" x14ac:dyDescent="0.2">
      <c r="A656">
        <v>904958714</v>
      </c>
      <c r="B656">
        <v>904958714</v>
      </c>
      <c r="C656">
        <v>1000</v>
      </c>
      <c r="D656">
        <v>284.91000000000003</v>
      </c>
      <c r="E656" s="3" t="s">
        <v>1077</v>
      </c>
      <c r="F656">
        <v>10.85</v>
      </c>
      <c r="G656" t="s">
        <v>836</v>
      </c>
      <c r="H656" t="s">
        <v>30</v>
      </c>
      <c r="I656" t="s">
        <v>30</v>
      </c>
      <c r="J656">
        <v>5</v>
      </c>
      <c r="K656">
        <v>1</v>
      </c>
      <c r="L656" t="s">
        <v>31</v>
      </c>
      <c r="M656" s="1">
        <v>43556</v>
      </c>
      <c r="N656" s="2">
        <v>41336</v>
      </c>
      <c r="O656" s="2">
        <v>41336</v>
      </c>
      <c r="P656">
        <v>332</v>
      </c>
      <c r="Q656">
        <v>332</v>
      </c>
      <c r="R656">
        <v>9727</v>
      </c>
      <c r="S656" t="s">
        <v>32</v>
      </c>
      <c r="T656" t="b">
        <v>0</v>
      </c>
      <c r="V656">
        <v>715.09</v>
      </c>
      <c r="Z656" t="b">
        <v>1</v>
      </c>
      <c r="AC656" t="b">
        <v>0</v>
      </c>
    </row>
    <row r="657" spans="1:29" x14ac:dyDescent="0.2">
      <c r="A657">
        <v>947977633</v>
      </c>
      <c r="B657">
        <v>947977633</v>
      </c>
      <c r="C657">
        <v>2500</v>
      </c>
      <c r="D657">
        <v>911</v>
      </c>
      <c r="E657" s="3" t="s">
        <v>1078</v>
      </c>
      <c r="F657">
        <v>227.3</v>
      </c>
      <c r="G657" t="s">
        <v>45</v>
      </c>
      <c r="H657" t="s">
        <v>30</v>
      </c>
      <c r="I657" t="s">
        <v>30</v>
      </c>
      <c r="J657">
        <v>5</v>
      </c>
      <c r="K657">
        <v>1</v>
      </c>
      <c r="L657" t="s">
        <v>36</v>
      </c>
      <c r="M657" s="1">
        <v>44774</v>
      </c>
      <c r="N657" s="2">
        <v>42280</v>
      </c>
      <c r="O657" s="2">
        <v>42280</v>
      </c>
      <c r="P657">
        <v>708</v>
      </c>
      <c r="Q657">
        <v>708</v>
      </c>
      <c r="R657">
        <v>3431</v>
      </c>
      <c r="S657" t="s">
        <v>32</v>
      </c>
      <c r="T657" t="b">
        <v>0</v>
      </c>
      <c r="V657">
        <v>1589</v>
      </c>
      <c r="Z657" t="b">
        <v>0</v>
      </c>
      <c r="AC657" t="b">
        <v>0</v>
      </c>
    </row>
    <row r="658" spans="1:29" x14ac:dyDescent="0.2">
      <c r="A658">
        <v>318001076</v>
      </c>
      <c r="B658">
        <v>318001076</v>
      </c>
      <c r="C658">
        <v>50000</v>
      </c>
      <c r="D658">
        <v>41478.31</v>
      </c>
      <c r="E658" s="3" t="s">
        <v>1079</v>
      </c>
      <c r="F658">
        <v>187.53</v>
      </c>
      <c r="G658" t="s">
        <v>68</v>
      </c>
      <c r="H658" t="s">
        <v>30</v>
      </c>
      <c r="I658" t="s">
        <v>30</v>
      </c>
      <c r="J658">
        <v>9</v>
      </c>
      <c r="K658">
        <v>1</v>
      </c>
      <c r="L658" t="s">
        <v>36</v>
      </c>
      <c r="M658" s="1">
        <v>45261</v>
      </c>
      <c r="N658" s="2">
        <v>42349</v>
      </c>
      <c r="O658" s="2">
        <v>42485</v>
      </c>
      <c r="P658">
        <v>633</v>
      </c>
      <c r="Q658">
        <v>633</v>
      </c>
      <c r="R658">
        <v>1789</v>
      </c>
      <c r="S658" t="s">
        <v>32</v>
      </c>
      <c r="T658" t="b">
        <v>0</v>
      </c>
      <c r="V658">
        <v>8521.69</v>
      </c>
      <c r="Z658" t="b">
        <v>0</v>
      </c>
      <c r="AC658" t="b">
        <v>0</v>
      </c>
    </row>
    <row r="659" spans="1:29" x14ac:dyDescent="0.2">
      <c r="A659">
        <v>829294487</v>
      </c>
      <c r="B659">
        <v>829294487</v>
      </c>
      <c r="C659">
        <v>5000</v>
      </c>
      <c r="D659">
        <v>1752.49</v>
      </c>
      <c r="E659" s="3" t="s">
        <v>1080</v>
      </c>
      <c r="F659">
        <v>29.58</v>
      </c>
      <c r="G659" t="s">
        <v>1081</v>
      </c>
      <c r="H659" t="s">
        <v>30</v>
      </c>
      <c r="I659" t="s">
        <v>30</v>
      </c>
      <c r="J659">
        <v>5</v>
      </c>
      <c r="K659">
        <v>1</v>
      </c>
      <c r="L659" t="s">
        <v>48</v>
      </c>
      <c r="M659" s="1">
        <v>45017</v>
      </c>
      <c r="N659" s="2">
        <v>41418</v>
      </c>
      <c r="O659" s="2">
        <v>41418</v>
      </c>
      <c r="P659">
        <v>597</v>
      </c>
      <c r="Q659">
        <v>597</v>
      </c>
      <c r="R659">
        <v>8531</v>
      </c>
      <c r="S659" t="s">
        <v>32</v>
      </c>
      <c r="T659" t="b">
        <v>0</v>
      </c>
      <c r="V659">
        <v>3247.51</v>
      </c>
      <c r="Z659" t="b">
        <v>1</v>
      </c>
      <c r="AC659" t="b">
        <v>0</v>
      </c>
    </row>
    <row r="660" spans="1:29" x14ac:dyDescent="0.2">
      <c r="A660">
        <v>970772091</v>
      </c>
      <c r="B660">
        <v>970772091</v>
      </c>
      <c r="C660">
        <v>5000</v>
      </c>
      <c r="D660">
        <v>713.33</v>
      </c>
      <c r="E660" s="3" t="s">
        <v>1082</v>
      </c>
      <c r="F660">
        <v>169.96</v>
      </c>
      <c r="G660" t="s">
        <v>45</v>
      </c>
      <c r="H660" t="s">
        <v>30</v>
      </c>
      <c r="I660" t="s">
        <v>30</v>
      </c>
      <c r="J660">
        <v>9</v>
      </c>
      <c r="K660">
        <v>1</v>
      </c>
      <c r="L660" t="s">
        <v>36</v>
      </c>
      <c r="M660" s="1">
        <v>46174</v>
      </c>
      <c r="N660" s="2">
        <v>41486</v>
      </c>
      <c r="O660" s="2">
        <v>42654</v>
      </c>
      <c r="P660">
        <v>289</v>
      </c>
      <c r="Q660">
        <v>289</v>
      </c>
      <c r="R660">
        <v>5278</v>
      </c>
      <c r="S660" t="s">
        <v>32</v>
      </c>
      <c r="T660" t="b">
        <v>0</v>
      </c>
      <c r="V660">
        <v>4286.67</v>
      </c>
      <c r="Z660" t="b">
        <v>0</v>
      </c>
      <c r="AC660" t="b">
        <v>0</v>
      </c>
    </row>
    <row r="661" spans="1:29" x14ac:dyDescent="0.2">
      <c r="A661">
        <v>900546799</v>
      </c>
      <c r="B661">
        <v>900546799</v>
      </c>
      <c r="C661">
        <v>50000</v>
      </c>
      <c r="D661">
        <v>45253.83</v>
      </c>
      <c r="E661" s="3" t="s">
        <v>1083</v>
      </c>
      <c r="F661">
        <v>191.81</v>
      </c>
      <c r="G661" t="s">
        <v>41</v>
      </c>
      <c r="H661" t="s">
        <v>30</v>
      </c>
      <c r="I661" t="s">
        <v>30</v>
      </c>
      <c r="J661">
        <v>80</v>
      </c>
      <c r="K661">
        <v>1</v>
      </c>
      <c r="L661" t="s">
        <v>42</v>
      </c>
      <c r="M661" s="1">
        <v>44256</v>
      </c>
      <c r="N661" s="2">
        <v>42071</v>
      </c>
      <c r="O661" s="2">
        <v>42071</v>
      </c>
      <c r="P661">
        <v>505</v>
      </c>
      <c r="Q661">
        <v>505</v>
      </c>
      <c r="R661">
        <v>7450</v>
      </c>
      <c r="S661" t="s">
        <v>32</v>
      </c>
      <c r="T661" t="b">
        <v>0</v>
      </c>
      <c r="V661">
        <v>4746.17</v>
      </c>
      <c r="Z661" t="b">
        <v>0</v>
      </c>
      <c r="AC661" t="b">
        <v>0</v>
      </c>
    </row>
    <row r="662" spans="1:29" x14ac:dyDescent="0.2">
      <c r="A662">
        <v>872874789</v>
      </c>
      <c r="B662">
        <v>872874789</v>
      </c>
      <c r="C662">
        <v>7500</v>
      </c>
      <c r="D662">
        <v>7500</v>
      </c>
      <c r="E662" s="3" t="s">
        <v>1084</v>
      </c>
      <c r="F662">
        <v>7.51</v>
      </c>
      <c r="G662" t="s">
        <v>288</v>
      </c>
      <c r="H662" t="s">
        <v>30</v>
      </c>
      <c r="I662" t="s">
        <v>30</v>
      </c>
      <c r="J662">
        <v>2</v>
      </c>
      <c r="K662">
        <v>1</v>
      </c>
      <c r="L662" t="s">
        <v>47</v>
      </c>
      <c r="M662" s="1">
        <v>44743</v>
      </c>
      <c r="N662" s="2">
        <v>41206</v>
      </c>
      <c r="O662" s="2">
        <v>41206</v>
      </c>
      <c r="P662">
        <v>748</v>
      </c>
      <c r="Q662">
        <v>748</v>
      </c>
      <c r="R662">
        <v>2487</v>
      </c>
      <c r="S662" t="s">
        <v>32</v>
      </c>
      <c r="T662" t="b">
        <v>0</v>
      </c>
      <c r="V662">
        <v>0</v>
      </c>
      <c r="Z662" t="b">
        <v>1</v>
      </c>
      <c r="AC662" t="b">
        <v>0</v>
      </c>
    </row>
    <row r="663" spans="1:29" x14ac:dyDescent="0.2">
      <c r="A663">
        <v>814604599</v>
      </c>
      <c r="B663">
        <v>814604599</v>
      </c>
      <c r="C663">
        <v>2500</v>
      </c>
      <c r="D663">
        <v>666.32</v>
      </c>
      <c r="E663" s="3" t="s">
        <v>1085</v>
      </c>
      <c r="F663">
        <v>38.840000000000003</v>
      </c>
      <c r="G663" t="s">
        <v>240</v>
      </c>
      <c r="H663" t="s">
        <v>30</v>
      </c>
      <c r="I663" t="s">
        <v>30</v>
      </c>
      <c r="J663">
        <v>9</v>
      </c>
      <c r="K663">
        <v>8</v>
      </c>
      <c r="L663" t="s">
        <v>31</v>
      </c>
      <c r="M663" s="1">
        <v>46327</v>
      </c>
      <c r="N663" s="2">
        <v>41645</v>
      </c>
      <c r="O663" s="2">
        <v>41645</v>
      </c>
      <c r="P663">
        <v>136</v>
      </c>
      <c r="Q663">
        <v>136</v>
      </c>
      <c r="R663">
        <v>5251</v>
      </c>
      <c r="S663" t="s">
        <v>32</v>
      </c>
      <c r="T663" t="b">
        <v>0</v>
      </c>
      <c r="V663">
        <v>1833.68</v>
      </c>
      <c r="Z663" t="b">
        <v>1</v>
      </c>
      <c r="AC663" t="b">
        <v>0</v>
      </c>
    </row>
    <row r="664" spans="1:29" x14ac:dyDescent="0.2">
      <c r="A664">
        <v>877017103</v>
      </c>
      <c r="B664">
        <v>877017103</v>
      </c>
      <c r="C664">
        <v>5000</v>
      </c>
      <c r="D664">
        <v>972.97</v>
      </c>
      <c r="E664" s="3" t="s">
        <v>1086</v>
      </c>
      <c r="F664">
        <v>26.35</v>
      </c>
      <c r="G664" t="s">
        <v>45</v>
      </c>
      <c r="H664" t="s">
        <v>30</v>
      </c>
      <c r="I664" t="s">
        <v>30</v>
      </c>
      <c r="J664">
        <v>9</v>
      </c>
      <c r="K664">
        <v>1</v>
      </c>
      <c r="L664" t="s">
        <v>36</v>
      </c>
      <c r="M664" s="1">
        <v>47119</v>
      </c>
      <c r="N664" s="2">
        <v>41670</v>
      </c>
      <c r="O664" s="2">
        <v>42425</v>
      </c>
      <c r="P664">
        <v>731</v>
      </c>
      <c r="Q664">
        <v>731</v>
      </c>
      <c r="R664">
        <v>4690</v>
      </c>
      <c r="S664" t="s">
        <v>32</v>
      </c>
      <c r="T664" t="b">
        <v>0</v>
      </c>
      <c r="V664">
        <v>4027.03</v>
      </c>
      <c r="Z664" t="b">
        <v>0</v>
      </c>
      <c r="AC664" t="b">
        <v>0</v>
      </c>
    </row>
    <row r="665" spans="1:29" x14ac:dyDescent="0.2">
      <c r="A665">
        <v>456044564</v>
      </c>
      <c r="B665">
        <v>456044564</v>
      </c>
      <c r="C665">
        <v>10000</v>
      </c>
      <c r="D665">
        <v>688.91</v>
      </c>
      <c r="E665" s="3" t="s">
        <v>1087</v>
      </c>
      <c r="F665">
        <v>14.77</v>
      </c>
      <c r="G665" t="s">
        <v>184</v>
      </c>
      <c r="H665" t="s">
        <v>30</v>
      </c>
      <c r="I665" t="s">
        <v>30</v>
      </c>
      <c r="J665">
        <v>9</v>
      </c>
      <c r="K665">
        <v>1</v>
      </c>
      <c r="L665" t="s">
        <v>38</v>
      </c>
      <c r="M665" s="1">
        <v>44835</v>
      </c>
      <c r="N665" s="2">
        <v>41187</v>
      </c>
      <c r="O665" s="2">
        <v>42677</v>
      </c>
      <c r="P665">
        <v>746</v>
      </c>
      <c r="Q665">
        <v>746</v>
      </c>
      <c r="R665">
        <v>5658</v>
      </c>
      <c r="S665" t="s">
        <v>32</v>
      </c>
      <c r="T665" t="b">
        <v>0</v>
      </c>
      <c r="V665">
        <v>9311.09</v>
      </c>
      <c r="Z665" t="b">
        <v>1</v>
      </c>
      <c r="AC665" t="b">
        <v>0</v>
      </c>
    </row>
    <row r="666" spans="1:29" x14ac:dyDescent="0.2">
      <c r="A666">
        <v>720097429</v>
      </c>
      <c r="B666">
        <v>720097429</v>
      </c>
      <c r="C666">
        <v>10000</v>
      </c>
      <c r="D666">
        <v>9737.8799999999992</v>
      </c>
      <c r="E666" s="3" t="s">
        <v>1088</v>
      </c>
      <c r="F666">
        <v>46.7</v>
      </c>
      <c r="G666" t="s">
        <v>247</v>
      </c>
      <c r="H666" t="s">
        <v>30</v>
      </c>
      <c r="I666" t="s">
        <v>30</v>
      </c>
      <c r="J666">
        <v>5</v>
      </c>
      <c r="K666">
        <v>1</v>
      </c>
      <c r="L666" t="s">
        <v>47</v>
      </c>
      <c r="M666" s="1">
        <v>45231</v>
      </c>
      <c r="N666" s="2">
        <v>42000</v>
      </c>
      <c r="O666" s="2">
        <v>42386</v>
      </c>
      <c r="P666">
        <v>663</v>
      </c>
      <c r="Q666">
        <v>663</v>
      </c>
      <c r="R666">
        <v>389</v>
      </c>
      <c r="S666" t="s">
        <v>32</v>
      </c>
      <c r="T666" t="b">
        <v>0</v>
      </c>
      <c r="V666">
        <v>262.12</v>
      </c>
      <c r="Z666" t="b">
        <v>1</v>
      </c>
      <c r="AC666" t="b">
        <v>0</v>
      </c>
    </row>
    <row r="667" spans="1:29" x14ac:dyDescent="0.2">
      <c r="A667">
        <v>719248301</v>
      </c>
      <c r="B667">
        <v>719248301</v>
      </c>
      <c r="C667">
        <v>7500</v>
      </c>
      <c r="D667">
        <v>5100.95</v>
      </c>
      <c r="E667" s="3" t="s">
        <v>1089</v>
      </c>
      <c r="F667">
        <v>149.78</v>
      </c>
      <c r="G667" t="s">
        <v>82</v>
      </c>
      <c r="H667" t="s">
        <v>30</v>
      </c>
      <c r="I667" t="s">
        <v>30</v>
      </c>
      <c r="J667">
        <v>9</v>
      </c>
      <c r="K667">
        <v>1</v>
      </c>
      <c r="L667" t="s">
        <v>31</v>
      </c>
      <c r="M667" s="1">
        <v>43497</v>
      </c>
      <c r="N667" s="2">
        <v>42160</v>
      </c>
      <c r="O667" s="2">
        <v>42469</v>
      </c>
      <c r="P667">
        <v>576</v>
      </c>
      <c r="Q667">
        <v>576</v>
      </c>
      <c r="R667">
        <v>2330</v>
      </c>
      <c r="S667" t="s">
        <v>32</v>
      </c>
      <c r="T667" t="b">
        <v>0</v>
      </c>
      <c r="V667">
        <v>2399.0500000000002</v>
      </c>
      <c r="Z667" t="b">
        <v>1</v>
      </c>
      <c r="AC667" t="b">
        <v>0</v>
      </c>
    </row>
    <row r="668" spans="1:29" x14ac:dyDescent="0.2">
      <c r="A668">
        <v>590852766</v>
      </c>
      <c r="B668">
        <v>590852766</v>
      </c>
      <c r="C668">
        <v>7500</v>
      </c>
      <c r="D668">
        <v>4939.17</v>
      </c>
      <c r="E668" s="3" t="s">
        <v>1090</v>
      </c>
      <c r="F668">
        <v>59.62</v>
      </c>
      <c r="G668" t="s">
        <v>53</v>
      </c>
      <c r="H668" t="s">
        <v>30</v>
      </c>
      <c r="I668" t="s">
        <v>30</v>
      </c>
      <c r="J668">
        <v>9</v>
      </c>
      <c r="K668">
        <v>1</v>
      </c>
      <c r="L668" t="s">
        <v>36</v>
      </c>
      <c r="M668" s="1">
        <v>46692</v>
      </c>
      <c r="N668" s="2">
        <v>39679</v>
      </c>
      <c r="O668" s="2">
        <v>42505</v>
      </c>
      <c r="P668">
        <v>455</v>
      </c>
      <c r="Q668">
        <v>455</v>
      </c>
      <c r="R668">
        <v>5862</v>
      </c>
      <c r="S668" t="s">
        <v>32</v>
      </c>
      <c r="T668" t="b">
        <v>0</v>
      </c>
      <c r="V668">
        <v>2560.83</v>
      </c>
      <c r="Z668" t="b">
        <v>0</v>
      </c>
      <c r="AC668" t="b">
        <v>0</v>
      </c>
    </row>
    <row r="669" spans="1:29" x14ac:dyDescent="0.2">
      <c r="A669">
        <v>822339274</v>
      </c>
      <c r="B669">
        <v>822339274</v>
      </c>
      <c r="C669">
        <v>7500</v>
      </c>
      <c r="D669">
        <v>7443.41</v>
      </c>
      <c r="E669" s="3" t="s">
        <v>1091</v>
      </c>
      <c r="F669">
        <v>164.2</v>
      </c>
      <c r="G669" t="s">
        <v>99</v>
      </c>
      <c r="H669" t="s">
        <v>30</v>
      </c>
      <c r="I669" t="s">
        <v>30</v>
      </c>
      <c r="J669">
        <v>9</v>
      </c>
      <c r="K669">
        <v>1</v>
      </c>
      <c r="L669" t="s">
        <v>63</v>
      </c>
      <c r="M669" s="1">
        <v>44562</v>
      </c>
      <c r="N669" s="2">
        <v>42239</v>
      </c>
      <c r="O669" s="2">
        <v>42381</v>
      </c>
      <c r="P669">
        <v>176</v>
      </c>
      <c r="Q669">
        <v>176</v>
      </c>
      <c r="R669">
        <v>2841</v>
      </c>
      <c r="S669" t="s">
        <v>32</v>
      </c>
      <c r="T669" t="b">
        <v>0</v>
      </c>
      <c r="V669">
        <v>56.59</v>
      </c>
      <c r="Z669" t="b">
        <v>0</v>
      </c>
      <c r="AC669" t="b">
        <v>0</v>
      </c>
    </row>
    <row r="670" spans="1:29" x14ac:dyDescent="0.2">
      <c r="A670">
        <v>719248301</v>
      </c>
      <c r="B670">
        <v>719248301</v>
      </c>
      <c r="C670">
        <v>7500</v>
      </c>
      <c r="D670">
        <v>1580.57</v>
      </c>
      <c r="E670" s="3" t="s">
        <v>1092</v>
      </c>
      <c r="F670">
        <v>8.34</v>
      </c>
      <c r="G670" t="s">
        <v>1093</v>
      </c>
      <c r="H670" t="s">
        <v>30</v>
      </c>
      <c r="I670" t="s">
        <v>30</v>
      </c>
      <c r="J670">
        <v>5</v>
      </c>
      <c r="K670">
        <v>1</v>
      </c>
      <c r="L670" t="s">
        <v>31</v>
      </c>
      <c r="M670" s="1">
        <v>45474</v>
      </c>
      <c r="N670" s="2">
        <v>42160</v>
      </c>
      <c r="O670" s="2">
        <v>42469</v>
      </c>
      <c r="P670">
        <v>576</v>
      </c>
      <c r="Q670">
        <v>576</v>
      </c>
      <c r="R670">
        <v>2330</v>
      </c>
      <c r="S670" t="s">
        <v>32</v>
      </c>
      <c r="T670" t="b">
        <v>0</v>
      </c>
      <c r="V670">
        <v>5919.43</v>
      </c>
      <c r="Z670" t="b">
        <v>1</v>
      </c>
      <c r="AC670" t="b">
        <v>0</v>
      </c>
    </row>
    <row r="671" spans="1:29" x14ac:dyDescent="0.2">
      <c r="A671">
        <v>903360157</v>
      </c>
      <c r="B671">
        <v>903360157</v>
      </c>
      <c r="C671">
        <v>50000</v>
      </c>
      <c r="D671">
        <v>17839</v>
      </c>
      <c r="E671" s="3" t="s">
        <v>1094</v>
      </c>
      <c r="F671">
        <v>160.07</v>
      </c>
      <c r="G671" t="s">
        <v>113</v>
      </c>
      <c r="H671" t="s">
        <v>30</v>
      </c>
      <c r="I671" t="s">
        <v>30</v>
      </c>
      <c r="J671">
        <v>5</v>
      </c>
      <c r="K671">
        <v>1</v>
      </c>
      <c r="L671" t="s">
        <v>38</v>
      </c>
      <c r="M671" s="1">
        <v>44440</v>
      </c>
      <c r="N671" s="2">
        <v>42091</v>
      </c>
      <c r="O671" s="2">
        <v>42091</v>
      </c>
      <c r="P671">
        <v>722</v>
      </c>
      <c r="Q671">
        <v>722</v>
      </c>
      <c r="R671">
        <v>7104</v>
      </c>
      <c r="S671" t="s">
        <v>32</v>
      </c>
      <c r="T671" t="b">
        <v>0</v>
      </c>
      <c r="V671">
        <v>32161</v>
      </c>
      <c r="Z671" t="b">
        <v>1</v>
      </c>
      <c r="AC671" t="b">
        <v>0</v>
      </c>
    </row>
    <row r="672" spans="1:29" x14ac:dyDescent="0.2">
      <c r="A672">
        <v>947332890</v>
      </c>
      <c r="B672">
        <v>947332890</v>
      </c>
      <c r="C672">
        <v>1000</v>
      </c>
      <c r="D672">
        <v>309.26</v>
      </c>
      <c r="E672" s="3" t="s">
        <v>1095</v>
      </c>
      <c r="F672">
        <v>77.12</v>
      </c>
      <c r="G672" t="s">
        <v>1096</v>
      </c>
      <c r="H672" t="s">
        <v>30</v>
      </c>
      <c r="I672" t="s">
        <v>30</v>
      </c>
      <c r="J672">
        <v>5</v>
      </c>
      <c r="K672">
        <v>1</v>
      </c>
      <c r="L672" t="s">
        <v>31</v>
      </c>
      <c r="M672" s="1">
        <v>43647</v>
      </c>
      <c r="N672" s="2">
        <v>42032</v>
      </c>
      <c r="O672" s="2">
        <v>42032</v>
      </c>
      <c r="P672">
        <v>242</v>
      </c>
      <c r="Q672">
        <v>242</v>
      </c>
      <c r="R672">
        <v>7827</v>
      </c>
      <c r="S672" t="s">
        <v>32</v>
      </c>
      <c r="T672" t="b">
        <v>0</v>
      </c>
      <c r="V672">
        <v>690.74</v>
      </c>
      <c r="Z672" t="b">
        <v>1</v>
      </c>
      <c r="AC672" t="b">
        <v>0</v>
      </c>
    </row>
    <row r="673" spans="1:29" x14ac:dyDescent="0.2">
      <c r="A673">
        <v>472442272</v>
      </c>
      <c r="B673">
        <v>472442272</v>
      </c>
      <c r="C673">
        <v>7500</v>
      </c>
      <c r="D673">
        <v>2366.1999999999998</v>
      </c>
      <c r="E673" s="3" t="s">
        <v>1097</v>
      </c>
      <c r="F673">
        <v>256.08</v>
      </c>
      <c r="G673" t="s">
        <v>52</v>
      </c>
      <c r="H673" t="s">
        <v>30</v>
      </c>
      <c r="I673" t="s">
        <v>30</v>
      </c>
      <c r="J673">
        <v>9</v>
      </c>
      <c r="K673">
        <v>1</v>
      </c>
      <c r="L673" t="s">
        <v>36</v>
      </c>
      <c r="M673" s="1">
        <v>45352</v>
      </c>
      <c r="N673" s="2">
        <v>42357</v>
      </c>
      <c r="O673" s="2">
        <v>42370</v>
      </c>
      <c r="P673">
        <v>598</v>
      </c>
      <c r="Q673">
        <v>598</v>
      </c>
      <c r="R673">
        <v>6856</v>
      </c>
      <c r="S673" t="s">
        <v>32</v>
      </c>
      <c r="T673" t="b">
        <v>0</v>
      </c>
      <c r="V673">
        <v>5133.8</v>
      </c>
      <c r="Z673" t="b">
        <v>0</v>
      </c>
      <c r="AC673" t="b">
        <v>0</v>
      </c>
    </row>
    <row r="674" spans="1:29" x14ac:dyDescent="0.2">
      <c r="A674">
        <v>999275549</v>
      </c>
      <c r="B674">
        <v>999275549</v>
      </c>
      <c r="C674">
        <v>50000</v>
      </c>
      <c r="D674">
        <v>48508.12</v>
      </c>
      <c r="E674" s="3" t="s">
        <v>1098</v>
      </c>
      <c r="F674">
        <v>132.78</v>
      </c>
      <c r="G674" t="s">
        <v>57</v>
      </c>
      <c r="H674" t="s">
        <v>78</v>
      </c>
      <c r="I674" t="s">
        <v>78</v>
      </c>
      <c r="J674">
        <v>2</v>
      </c>
      <c r="K674">
        <v>8</v>
      </c>
      <c r="L674" t="s">
        <v>42</v>
      </c>
      <c r="M674" s="1">
        <v>43344</v>
      </c>
      <c r="N674" s="2">
        <v>42309</v>
      </c>
      <c r="O674" s="2">
        <v>42444</v>
      </c>
      <c r="P674">
        <v>765</v>
      </c>
      <c r="Q674">
        <v>765</v>
      </c>
      <c r="R674">
        <v>9626</v>
      </c>
      <c r="S674" t="s">
        <v>32</v>
      </c>
      <c r="T674" t="b">
        <v>0</v>
      </c>
      <c r="V674">
        <v>1491.88</v>
      </c>
      <c r="Z674" t="b">
        <v>0</v>
      </c>
      <c r="AC674" t="b">
        <v>0</v>
      </c>
    </row>
    <row r="675" spans="1:29" x14ac:dyDescent="0.2">
      <c r="A675">
        <v>697150961</v>
      </c>
      <c r="B675">
        <v>697150961</v>
      </c>
      <c r="C675">
        <v>5000</v>
      </c>
      <c r="D675">
        <v>854.21</v>
      </c>
      <c r="E675" s="3" t="s">
        <v>1099</v>
      </c>
      <c r="F675">
        <v>27.76</v>
      </c>
      <c r="G675" t="s">
        <v>133</v>
      </c>
      <c r="H675" t="s">
        <v>30</v>
      </c>
      <c r="I675" t="s">
        <v>30</v>
      </c>
      <c r="J675">
        <v>5</v>
      </c>
      <c r="K675">
        <v>1</v>
      </c>
      <c r="L675" t="s">
        <v>31</v>
      </c>
      <c r="M675" s="1">
        <v>45413</v>
      </c>
      <c r="N675" s="2">
        <v>41356</v>
      </c>
      <c r="O675" s="2">
        <v>42445</v>
      </c>
      <c r="P675">
        <v>280</v>
      </c>
      <c r="Q675">
        <v>280</v>
      </c>
      <c r="R675">
        <v>477</v>
      </c>
      <c r="S675" t="s">
        <v>32</v>
      </c>
      <c r="T675" t="b">
        <v>0</v>
      </c>
      <c r="V675">
        <v>4145.79</v>
      </c>
      <c r="Z675" t="b">
        <v>1</v>
      </c>
      <c r="AC675" t="b">
        <v>0</v>
      </c>
    </row>
    <row r="676" spans="1:29" x14ac:dyDescent="0.2">
      <c r="A676">
        <v>331350937</v>
      </c>
      <c r="B676">
        <v>331350937</v>
      </c>
      <c r="C676">
        <v>1000</v>
      </c>
      <c r="D676">
        <v>633.57000000000005</v>
      </c>
      <c r="E676" s="3" t="s">
        <v>1100</v>
      </c>
      <c r="F676">
        <v>156.04</v>
      </c>
      <c r="G676" t="s">
        <v>51</v>
      </c>
      <c r="H676" t="s">
        <v>30</v>
      </c>
      <c r="I676" t="s">
        <v>30</v>
      </c>
      <c r="J676">
        <v>2</v>
      </c>
      <c r="K676">
        <v>1</v>
      </c>
      <c r="L676" t="s">
        <v>36</v>
      </c>
      <c r="M676" s="1">
        <v>43831</v>
      </c>
      <c r="N676" s="2">
        <v>41505</v>
      </c>
      <c r="O676" s="2">
        <v>41505</v>
      </c>
      <c r="P676">
        <v>900</v>
      </c>
      <c r="Q676">
        <v>900</v>
      </c>
      <c r="R676">
        <v>8092</v>
      </c>
      <c r="S676" t="s">
        <v>32</v>
      </c>
      <c r="T676" t="b">
        <v>0</v>
      </c>
      <c r="V676">
        <v>366.43</v>
      </c>
      <c r="Z676" t="b">
        <v>0</v>
      </c>
      <c r="AC676" t="b">
        <v>0</v>
      </c>
    </row>
    <row r="677" spans="1:29" x14ac:dyDescent="0.2">
      <c r="A677">
        <v>752830775</v>
      </c>
      <c r="B677">
        <v>752830775</v>
      </c>
      <c r="C677">
        <v>250</v>
      </c>
      <c r="D677">
        <v>157.22</v>
      </c>
      <c r="E677" s="3" t="s">
        <v>1101</v>
      </c>
      <c r="F677">
        <v>12.89</v>
      </c>
      <c r="G677" t="s">
        <v>186</v>
      </c>
      <c r="H677" t="s">
        <v>30</v>
      </c>
      <c r="I677" t="s">
        <v>30</v>
      </c>
      <c r="J677">
        <v>2</v>
      </c>
      <c r="K677">
        <v>8</v>
      </c>
      <c r="L677" t="s">
        <v>38</v>
      </c>
      <c r="M677" s="1">
        <v>47788</v>
      </c>
      <c r="N677" s="2">
        <v>42110</v>
      </c>
      <c r="O677" s="2">
        <v>42110</v>
      </c>
      <c r="P677">
        <v>645</v>
      </c>
      <c r="Q677">
        <v>645</v>
      </c>
      <c r="R677">
        <v>8596</v>
      </c>
      <c r="S677" t="s">
        <v>32</v>
      </c>
      <c r="T677" t="b">
        <v>0</v>
      </c>
      <c r="V677">
        <v>92.78</v>
      </c>
      <c r="Z677" t="b">
        <v>0</v>
      </c>
      <c r="AC677" t="b">
        <v>0</v>
      </c>
    </row>
    <row r="678" spans="1:29" x14ac:dyDescent="0.2">
      <c r="A678">
        <v>472442272</v>
      </c>
      <c r="B678">
        <v>472442272</v>
      </c>
      <c r="C678">
        <v>7500</v>
      </c>
      <c r="D678">
        <v>2041.48</v>
      </c>
      <c r="E678" s="3" t="s">
        <v>1102</v>
      </c>
      <c r="F678">
        <v>32.89</v>
      </c>
      <c r="G678" t="s">
        <v>223</v>
      </c>
      <c r="H678" t="s">
        <v>30</v>
      </c>
      <c r="I678" t="s">
        <v>30</v>
      </c>
      <c r="J678">
        <v>9</v>
      </c>
      <c r="K678">
        <v>1</v>
      </c>
      <c r="L678" t="s">
        <v>31</v>
      </c>
      <c r="M678" s="1">
        <v>45170</v>
      </c>
      <c r="N678" s="2">
        <v>42357</v>
      </c>
      <c r="O678" s="2">
        <v>42692</v>
      </c>
      <c r="P678">
        <v>427</v>
      </c>
      <c r="Q678">
        <v>427</v>
      </c>
      <c r="R678">
        <v>3148</v>
      </c>
      <c r="S678" t="s">
        <v>32</v>
      </c>
      <c r="T678" t="b">
        <v>0</v>
      </c>
      <c r="V678">
        <v>5458.52</v>
      </c>
      <c r="Z678" t="b">
        <v>1</v>
      </c>
      <c r="AC678" t="b">
        <v>0</v>
      </c>
    </row>
    <row r="679" spans="1:29" x14ac:dyDescent="0.2">
      <c r="A679">
        <v>700321326</v>
      </c>
      <c r="B679">
        <v>700321326</v>
      </c>
      <c r="C679">
        <v>2500</v>
      </c>
      <c r="D679">
        <v>179.83</v>
      </c>
      <c r="E679" s="3" t="s">
        <v>1103</v>
      </c>
      <c r="F679">
        <v>5.33</v>
      </c>
      <c r="G679" t="s">
        <v>1104</v>
      </c>
      <c r="H679" t="s">
        <v>30</v>
      </c>
      <c r="I679" t="s">
        <v>30</v>
      </c>
      <c r="J679">
        <v>9</v>
      </c>
      <c r="K679">
        <v>8</v>
      </c>
      <c r="L679" t="s">
        <v>71</v>
      </c>
      <c r="M679" s="1">
        <v>46113</v>
      </c>
      <c r="N679" s="2">
        <v>39877</v>
      </c>
      <c r="O679" s="2">
        <v>42614</v>
      </c>
      <c r="P679">
        <v>187</v>
      </c>
      <c r="Q679">
        <v>187</v>
      </c>
      <c r="R679">
        <v>4019</v>
      </c>
      <c r="S679" t="s">
        <v>32</v>
      </c>
      <c r="T679" t="b">
        <v>0</v>
      </c>
      <c r="V679">
        <v>2320.17</v>
      </c>
      <c r="Z679" t="b">
        <v>1</v>
      </c>
      <c r="AC679" t="b">
        <v>0</v>
      </c>
    </row>
    <row r="680" spans="1:29" x14ac:dyDescent="0.2">
      <c r="A680">
        <v>892990742</v>
      </c>
      <c r="B680">
        <v>892990742</v>
      </c>
      <c r="C680">
        <v>5000</v>
      </c>
      <c r="D680">
        <v>4030.41</v>
      </c>
      <c r="E680" s="3" t="s">
        <v>1105</v>
      </c>
      <c r="F680">
        <v>5.62</v>
      </c>
      <c r="G680" t="s">
        <v>95</v>
      </c>
      <c r="H680" t="s">
        <v>30</v>
      </c>
      <c r="I680" t="s">
        <v>30</v>
      </c>
      <c r="J680">
        <v>9</v>
      </c>
      <c r="K680">
        <v>1</v>
      </c>
      <c r="L680" t="s">
        <v>96</v>
      </c>
      <c r="M680" s="1">
        <v>46874</v>
      </c>
      <c r="N680" s="2">
        <v>40876</v>
      </c>
      <c r="O680" s="2">
        <v>40876</v>
      </c>
      <c r="P680">
        <v>528</v>
      </c>
      <c r="Q680">
        <v>528</v>
      </c>
      <c r="R680">
        <v>7620</v>
      </c>
      <c r="S680" t="s">
        <v>32</v>
      </c>
      <c r="T680" t="b">
        <v>0</v>
      </c>
      <c r="V680">
        <v>969.59</v>
      </c>
      <c r="Z680" t="b">
        <v>0</v>
      </c>
      <c r="AC680" t="b">
        <v>0</v>
      </c>
    </row>
    <row r="681" spans="1:29" x14ac:dyDescent="0.2">
      <c r="A681">
        <v>782744512</v>
      </c>
      <c r="B681">
        <v>782744512</v>
      </c>
      <c r="C681">
        <v>2500</v>
      </c>
      <c r="D681">
        <v>2477.81</v>
      </c>
      <c r="E681" s="3" t="s">
        <v>1106</v>
      </c>
      <c r="F681">
        <v>168.13</v>
      </c>
      <c r="G681" t="s">
        <v>1107</v>
      </c>
      <c r="H681" t="s">
        <v>30</v>
      </c>
      <c r="I681" t="s">
        <v>30</v>
      </c>
      <c r="J681">
        <v>9</v>
      </c>
      <c r="K681">
        <v>1</v>
      </c>
      <c r="L681" t="s">
        <v>31</v>
      </c>
      <c r="M681" s="1">
        <v>47543</v>
      </c>
      <c r="N681" s="2">
        <v>42325</v>
      </c>
      <c r="O681" s="2">
        <v>42325</v>
      </c>
      <c r="P681">
        <v>437</v>
      </c>
      <c r="Q681">
        <v>437</v>
      </c>
      <c r="R681">
        <v>1390</v>
      </c>
      <c r="S681" t="s">
        <v>32</v>
      </c>
      <c r="T681" t="b">
        <v>0</v>
      </c>
      <c r="V681">
        <v>22.19</v>
      </c>
      <c r="Z681" t="b">
        <v>1</v>
      </c>
      <c r="AC681" t="b">
        <v>0</v>
      </c>
    </row>
    <row r="682" spans="1:29" x14ac:dyDescent="0.2">
      <c r="A682">
        <v>235721673</v>
      </c>
      <c r="B682">
        <v>235721673</v>
      </c>
      <c r="C682">
        <v>5000</v>
      </c>
      <c r="D682">
        <v>1678.57</v>
      </c>
      <c r="E682" s="3" t="s">
        <v>1108</v>
      </c>
      <c r="F682">
        <v>89.55</v>
      </c>
      <c r="G682" t="s">
        <v>68</v>
      </c>
      <c r="H682" t="s">
        <v>30</v>
      </c>
      <c r="I682" t="s">
        <v>30</v>
      </c>
      <c r="J682">
        <v>5</v>
      </c>
      <c r="K682">
        <v>1</v>
      </c>
      <c r="L682" t="s">
        <v>36</v>
      </c>
      <c r="M682" s="1">
        <v>47880</v>
      </c>
      <c r="N682" s="2">
        <v>41440</v>
      </c>
      <c r="O682" s="2">
        <v>42631</v>
      </c>
      <c r="P682">
        <v>634</v>
      </c>
      <c r="Q682">
        <v>634</v>
      </c>
      <c r="R682">
        <v>5325</v>
      </c>
      <c r="S682" t="s">
        <v>32</v>
      </c>
      <c r="T682" t="b">
        <v>0</v>
      </c>
      <c r="V682">
        <v>3321.43</v>
      </c>
      <c r="Z682" t="b">
        <v>0</v>
      </c>
      <c r="AC682" t="b">
        <v>0</v>
      </c>
    </row>
    <row r="683" spans="1:29" x14ac:dyDescent="0.2">
      <c r="A683">
        <v>318001076</v>
      </c>
      <c r="B683">
        <v>318001076</v>
      </c>
      <c r="C683">
        <v>50000</v>
      </c>
      <c r="D683">
        <v>25821.74</v>
      </c>
      <c r="E683" s="3" t="s">
        <v>1109</v>
      </c>
      <c r="F683">
        <v>66.06</v>
      </c>
      <c r="G683" t="s">
        <v>64</v>
      </c>
      <c r="H683" t="s">
        <v>30</v>
      </c>
      <c r="I683" t="s">
        <v>30</v>
      </c>
      <c r="J683">
        <v>5</v>
      </c>
      <c r="K683">
        <v>8</v>
      </c>
      <c r="L683" t="s">
        <v>36</v>
      </c>
      <c r="M683" s="1">
        <v>44378</v>
      </c>
      <c r="N683" s="2">
        <v>42349</v>
      </c>
      <c r="O683" s="2">
        <v>42714</v>
      </c>
      <c r="P683">
        <v>633</v>
      </c>
      <c r="Q683">
        <v>633</v>
      </c>
      <c r="R683">
        <v>1789</v>
      </c>
      <c r="S683" t="s">
        <v>32</v>
      </c>
      <c r="T683" t="b">
        <v>0</v>
      </c>
      <c r="V683">
        <v>24178.26</v>
      </c>
      <c r="Z683" t="b">
        <v>0</v>
      </c>
      <c r="AC683" t="b">
        <v>0</v>
      </c>
    </row>
    <row r="684" spans="1:29" x14ac:dyDescent="0.2">
      <c r="A684">
        <v>549390146</v>
      </c>
      <c r="B684">
        <v>549390146</v>
      </c>
      <c r="C684">
        <v>20000</v>
      </c>
      <c r="D684">
        <v>19675.13</v>
      </c>
      <c r="E684" s="3" t="s">
        <v>1110</v>
      </c>
      <c r="F684">
        <v>34.08</v>
      </c>
      <c r="G684" t="s">
        <v>53</v>
      </c>
      <c r="H684" t="s">
        <v>30</v>
      </c>
      <c r="I684" t="s">
        <v>30</v>
      </c>
      <c r="J684">
        <v>9</v>
      </c>
      <c r="K684">
        <v>1</v>
      </c>
      <c r="L684" t="s">
        <v>36</v>
      </c>
      <c r="M684" s="1">
        <v>43678</v>
      </c>
      <c r="N684" s="2">
        <v>39139</v>
      </c>
      <c r="O684" s="2">
        <v>39139</v>
      </c>
      <c r="P684">
        <v>247</v>
      </c>
      <c r="Q684">
        <v>247</v>
      </c>
      <c r="R684">
        <v>2710</v>
      </c>
      <c r="S684" t="s">
        <v>32</v>
      </c>
      <c r="T684" t="b">
        <v>0</v>
      </c>
      <c r="V684">
        <v>324.87</v>
      </c>
      <c r="Z684" t="b">
        <v>0</v>
      </c>
      <c r="AC684" t="b">
        <v>0</v>
      </c>
    </row>
    <row r="685" spans="1:29" x14ac:dyDescent="0.2">
      <c r="A685">
        <v>661555220</v>
      </c>
      <c r="B685">
        <v>661555220</v>
      </c>
      <c r="C685">
        <v>10000</v>
      </c>
      <c r="D685">
        <v>10000</v>
      </c>
      <c r="E685" s="3" t="s">
        <v>1111</v>
      </c>
      <c r="F685">
        <v>138.71</v>
      </c>
      <c r="G685" t="s">
        <v>1112</v>
      </c>
      <c r="H685" t="s">
        <v>30</v>
      </c>
      <c r="I685" t="s">
        <v>30</v>
      </c>
      <c r="J685">
        <v>9</v>
      </c>
      <c r="K685">
        <v>8</v>
      </c>
      <c r="L685" t="s">
        <v>31</v>
      </c>
      <c r="M685" s="1">
        <v>45597</v>
      </c>
      <c r="N685" s="2">
        <v>40553</v>
      </c>
      <c r="O685" s="2">
        <v>40553</v>
      </c>
      <c r="P685">
        <v>867</v>
      </c>
      <c r="Q685">
        <v>867</v>
      </c>
      <c r="R685">
        <v>8240</v>
      </c>
      <c r="S685" t="s">
        <v>32</v>
      </c>
      <c r="T685" t="b">
        <v>0</v>
      </c>
      <c r="V685">
        <v>0</v>
      </c>
      <c r="Z685" t="b">
        <v>1</v>
      </c>
      <c r="AC685" t="b">
        <v>0</v>
      </c>
    </row>
    <row r="686" spans="1:29" x14ac:dyDescent="0.2">
      <c r="A686">
        <v>315011732</v>
      </c>
      <c r="B686">
        <v>315011732</v>
      </c>
      <c r="C686">
        <v>5000</v>
      </c>
      <c r="D686">
        <v>1786.32</v>
      </c>
      <c r="E686" s="3" t="s">
        <v>1113</v>
      </c>
      <c r="F686">
        <v>19.739999999999998</v>
      </c>
      <c r="G686" t="s">
        <v>1114</v>
      </c>
      <c r="H686" t="s">
        <v>30</v>
      </c>
      <c r="I686" t="s">
        <v>30</v>
      </c>
      <c r="J686">
        <v>2</v>
      </c>
      <c r="K686">
        <v>1</v>
      </c>
      <c r="L686" t="s">
        <v>31</v>
      </c>
      <c r="M686" s="1">
        <v>46143</v>
      </c>
      <c r="N686" s="2">
        <v>40815</v>
      </c>
      <c r="O686" s="2">
        <v>40815</v>
      </c>
      <c r="P686">
        <v>748</v>
      </c>
      <c r="Q686">
        <v>748</v>
      </c>
      <c r="R686">
        <v>7224</v>
      </c>
      <c r="S686" t="s">
        <v>32</v>
      </c>
      <c r="T686" t="b">
        <v>0</v>
      </c>
      <c r="V686">
        <v>3213.68</v>
      </c>
      <c r="Z686" t="b">
        <v>1</v>
      </c>
      <c r="AC686" t="b">
        <v>0</v>
      </c>
    </row>
    <row r="687" spans="1:29" x14ac:dyDescent="0.2">
      <c r="A687">
        <v>169746837</v>
      </c>
      <c r="B687">
        <v>169746837</v>
      </c>
      <c r="C687">
        <v>10000</v>
      </c>
      <c r="D687">
        <v>6486.37</v>
      </c>
      <c r="E687" s="3" t="s">
        <v>1115</v>
      </c>
      <c r="F687">
        <v>10.55</v>
      </c>
      <c r="G687" t="s">
        <v>41</v>
      </c>
      <c r="H687" t="s">
        <v>30</v>
      </c>
      <c r="I687" t="s">
        <v>30</v>
      </c>
      <c r="J687">
        <v>2</v>
      </c>
      <c r="K687">
        <v>1</v>
      </c>
      <c r="L687" t="s">
        <v>42</v>
      </c>
      <c r="M687" s="1">
        <v>47027</v>
      </c>
      <c r="N687" s="2">
        <v>42149</v>
      </c>
      <c r="O687" s="2">
        <v>42449</v>
      </c>
      <c r="P687">
        <v>406</v>
      </c>
      <c r="Q687">
        <v>406</v>
      </c>
      <c r="R687">
        <v>4621</v>
      </c>
      <c r="S687" t="s">
        <v>32</v>
      </c>
      <c r="T687" t="b">
        <v>0</v>
      </c>
      <c r="V687">
        <v>3513.63</v>
      </c>
      <c r="Z687" t="b">
        <v>0</v>
      </c>
      <c r="AC687" t="b">
        <v>0</v>
      </c>
    </row>
    <row r="688" spans="1:29" x14ac:dyDescent="0.2">
      <c r="A688">
        <v>917661867</v>
      </c>
      <c r="B688">
        <v>917661867</v>
      </c>
      <c r="C688">
        <v>20000</v>
      </c>
      <c r="D688">
        <v>19160.849999999999</v>
      </c>
      <c r="E688" s="3" t="s">
        <v>1116</v>
      </c>
      <c r="F688">
        <v>71.63</v>
      </c>
      <c r="G688" t="s">
        <v>64</v>
      </c>
      <c r="H688" t="s">
        <v>30</v>
      </c>
      <c r="I688" t="s">
        <v>30</v>
      </c>
      <c r="J688">
        <v>5</v>
      </c>
      <c r="K688">
        <v>1</v>
      </c>
      <c r="L688" t="s">
        <v>36</v>
      </c>
      <c r="M688" s="1">
        <v>44228</v>
      </c>
      <c r="N688" s="2">
        <v>41818</v>
      </c>
      <c r="O688" s="2">
        <v>42043</v>
      </c>
      <c r="P688">
        <v>778</v>
      </c>
      <c r="Q688">
        <v>778</v>
      </c>
      <c r="R688">
        <v>8151</v>
      </c>
      <c r="S688" t="s">
        <v>32</v>
      </c>
      <c r="T688" t="b">
        <v>0</v>
      </c>
      <c r="V688">
        <v>839.15</v>
      </c>
      <c r="Z688" t="b">
        <v>0</v>
      </c>
      <c r="AC688" t="b">
        <v>0</v>
      </c>
    </row>
    <row r="689" spans="1:29" x14ac:dyDescent="0.2">
      <c r="A689">
        <v>838085703</v>
      </c>
      <c r="B689">
        <v>838085703</v>
      </c>
      <c r="C689">
        <v>5000</v>
      </c>
      <c r="D689">
        <v>4323.1899999999996</v>
      </c>
      <c r="E689" s="3" t="s">
        <v>1117</v>
      </c>
      <c r="F689">
        <v>24.97</v>
      </c>
      <c r="G689" t="s">
        <v>183</v>
      </c>
      <c r="H689" t="s">
        <v>30</v>
      </c>
      <c r="I689" t="s">
        <v>30</v>
      </c>
      <c r="J689">
        <v>5</v>
      </c>
      <c r="K689">
        <v>8</v>
      </c>
      <c r="L689" t="s">
        <v>38</v>
      </c>
      <c r="M689" s="1">
        <v>46113</v>
      </c>
      <c r="N689" s="2">
        <v>42271</v>
      </c>
      <c r="O689" s="2">
        <v>42468</v>
      </c>
      <c r="P689">
        <v>625</v>
      </c>
      <c r="Q689">
        <v>625</v>
      </c>
      <c r="R689">
        <v>4062</v>
      </c>
      <c r="S689" t="s">
        <v>32</v>
      </c>
      <c r="T689" t="b">
        <v>0</v>
      </c>
      <c r="V689">
        <v>676.81</v>
      </c>
      <c r="Z689" t="b">
        <v>1</v>
      </c>
      <c r="AC689" t="b">
        <v>0</v>
      </c>
    </row>
    <row r="690" spans="1:29" x14ac:dyDescent="0.2">
      <c r="A690">
        <v>311710839</v>
      </c>
      <c r="B690">
        <v>311710839</v>
      </c>
      <c r="C690">
        <v>7500</v>
      </c>
      <c r="D690">
        <v>3668.14</v>
      </c>
      <c r="E690" s="3" t="s">
        <v>1118</v>
      </c>
      <c r="F690">
        <v>149.51</v>
      </c>
      <c r="G690" t="s">
        <v>135</v>
      </c>
      <c r="H690" t="s">
        <v>30</v>
      </c>
      <c r="I690" t="s">
        <v>30</v>
      </c>
      <c r="J690">
        <v>2</v>
      </c>
      <c r="K690">
        <v>1</v>
      </c>
      <c r="L690" t="s">
        <v>71</v>
      </c>
      <c r="M690" s="1">
        <v>46813</v>
      </c>
      <c r="N690" s="2">
        <v>41796</v>
      </c>
      <c r="O690" s="2">
        <v>42619</v>
      </c>
      <c r="P690">
        <v>166</v>
      </c>
      <c r="Q690">
        <v>166</v>
      </c>
      <c r="R690">
        <v>1517</v>
      </c>
      <c r="S690" t="s">
        <v>32</v>
      </c>
      <c r="T690" t="b">
        <v>0</v>
      </c>
      <c r="V690">
        <v>3831.86</v>
      </c>
      <c r="Z690" t="b">
        <v>1</v>
      </c>
      <c r="AC690" t="b">
        <v>0</v>
      </c>
    </row>
    <row r="691" spans="1:29" x14ac:dyDescent="0.2">
      <c r="A691">
        <v>671010665</v>
      </c>
      <c r="B691">
        <v>671010665</v>
      </c>
      <c r="C691">
        <v>10000</v>
      </c>
      <c r="D691">
        <v>1381.32</v>
      </c>
      <c r="E691" s="3" t="s">
        <v>1119</v>
      </c>
      <c r="F691">
        <v>72.209999999999994</v>
      </c>
      <c r="G691" t="s">
        <v>192</v>
      </c>
      <c r="H691" t="s">
        <v>30</v>
      </c>
      <c r="I691" t="s">
        <v>30</v>
      </c>
      <c r="J691">
        <v>5</v>
      </c>
      <c r="K691">
        <v>1</v>
      </c>
      <c r="L691" t="s">
        <v>38</v>
      </c>
      <c r="M691" s="1">
        <v>43525</v>
      </c>
      <c r="N691" s="2">
        <v>41989</v>
      </c>
      <c r="O691" s="2">
        <v>42560</v>
      </c>
      <c r="P691">
        <v>243</v>
      </c>
      <c r="Q691">
        <v>243</v>
      </c>
      <c r="R691">
        <v>9731</v>
      </c>
      <c r="S691" t="s">
        <v>32</v>
      </c>
      <c r="T691" t="b">
        <v>0</v>
      </c>
      <c r="V691">
        <v>8618.68</v>
      </c>
      <c r="Z691" t="b">
        <v>0</v>
      </c>
      <c r="AC691" t="b">
        <v>0</v>
      </c>
    </row>
    <row r="692" spans="1:29" x14ac:dyDescent="0.2">
      <c r="A692">
        <v>632195176</v>
      </c>
      <c r="B692">
        <v>632195176</v>
      </c>
      <c r="C692">
        <v>15000</v>
      </c>
      <c r="D692">
        <v>10437.129999999999</v>
      </c>
      <c r="E692" s="3" t="s">
        <v>1120</v>
      </c>
      <c r="F692">
        <v>398.8</v>
      </c>
      <c r="G692" t="s">
        <v>963</v>
      </c>
      <c r="H692" t="s">
        <v>30</v>
      </c>
      <c r="I692" t="s">
        <v>30</v>
      </c>
      <c r="J692">
        <v>90</v>
      </c>
      <c r="K692">
        <v>1</v>
      </c>
      <c r="L692" t="s">
        <v>31</v>
      </c>
      <c r="M692" s="1">
        <v>47969</v>
      </c>
      <c r="N692" s="2">
        <v>41707</v>
      </c>
      <c r="O692" s="2">
        <v>41707</v>
      </c>
      <c r="P692">
        <v>264</v>
      </c>
      <c r="Q692">
        <v>264</v>
      </c>
      <c r="R692">
        <v>4051</v>
      </c>
      <c r="S692" t="s">
        <v>32</v>
      </c>
      <c r="T692" t="b">
        <v>0</v>
      </c>
      <c r="V692">
        <v>4562.87</v>
      </c>
      <c r="Z692" t="b">
        <v>1</v>
      </c>
      <c r="AC692" t="b">
        <v>0</v>
      </c>
    </row>
    <row r="693" spans="1:29" x14ac:dyDescent="0.2">
      <c r="A693">
        <v>681830908</v>
      </c>
      <c r="B693">
        <v>681830908</v>
      </c>
      <c r="C693">
        <v>15000</v>
      </c>
      <c r="D693">
        <v>8890.02</v>
      </c>
      <c r="E693" s="3" t="s">
        <v>1121</v>
      </c>
      <c r="F693">
        <v>268.05</v>
      </c>
      <c r="G693" t="s">
        <v>1122</v>
      </c>
      <c r="H693" t="s">
        <v>30</v>
      </c>
      <c r="I693" t="s">
        <v>30</v>
      </c>
      <c r="J693">
        <v>9</v>
      </c>
      <c r="K693">
        <v>1</v>
      </c>
      <c r="L693" t="s">
        <v>47</v>
      </c>
      <c r="M693" s="1">
        <v>44287</v>
      </c>
      <c r="N693" s="2">
        <v>39155</v>
      </c>
      <c r="O693" s="2">
        <v>42449</v>
      </c>
      <c r="P693">
        <v>691</v>
      </c>
      <c r="Q693">
        <v>691</v>
      </c>
      <c r="R693">
        <v>9707</v>
      </c>
      <c r="S693" t="s">
        <v>32</v>
      </c>
      <c r="T693" t="b">
        <v>0</v>
      </c>
      <c r="V693">
        <v>6109.98</v>
      </c>
      <c r="Z693" t="b">
        <v>1</v>
      </c>
      <c r="AC693" t="b">
        <v>0</v>
      </c>
    </row>
    <row r="694" spans="1:29" x14ac:dyDescent="0.2">
      <c r="A694">
        <v>752299461</v>
      </c>
      <c r="B694">
        <v>752299461</v>
      </c>
      <c r="C694">
        <v>10000</v>
      </c>
      <c r="D694">
        <v>2889.39</v>
      </c>
      <c r="E694" s="3" t="s">
        <v>1123</v>
      </c>
      <c r="F694">
        <v>51.3</v>
      </c>
      <c r="G694" t="s">
        <v>185</v>
      </c>
      <c r="H694" t="s">
        <v>30</v>
      </c>
      <c r="I694" t="s">
        <v>30</v>
      </c>
      <c r="J694">
        <v>9</v>
      </c>
      <c r="K694">
        <v>1</v>
      </c>
      <c r="L694" t="s">
        <v>48</v>
      </c>
      <c r="M694" s="1">
        <v>44166</v>
      </c>
      <c r="N694" s="2">
        <v>42138</v>
      </c>
      <c r="O694" s="2">
        <v>42423</v>
      </c>
      <c r="P694">
        <v>261</v>
      </c>
      <c r="Q694">
        <v>261</v>
      </c>
      <c r="R694">
        <v>7334</v>
      </c>
      <c r="S694" t="s">
        <v>32</v>
      </c>
      <c r="T694" t="b">
        <v>0</v>
      </c>
      <c r="V694">
        <v>7110.61</v>
      </c>
      <c r="Z694" t="b">
        <v>1</v>
      </c>
      <c r="AC694" t="b">
        <v>0</v>
      </c>
    </row>
    <row r="695" spans="1:29" x14ac:dyDescent="0.2">
      <c r="A695">
        <v>318001076</v>
      </c>
      <c r="B695">
        <v>318001076</v>
      </c>
      <c r="C695">
        <v>50000</v>
      </c>
      <c r="D695">
        <v>32779.65</v>
      </c>
      <c r="E695" s="3" t="s">
        <v>1124</v>
      </c>
      <c r="F695">
        <v>86.53</v>
      </c>
      <c r="G695" t="s">
        <v>53</v>
      </c>
      <c r="H695" t="s">
        <v>30</v>
      </c>
      <c r="I695" t="s">
        <v>30</v>
      </c>
      <c r="J695">
        <v>2</v>
      </c>
      <c r="K695">
        <v>1</v>
      </c>
      <c r="L695" t="s">
        <v>36</v>
      </c>
      <c r="M695" s="1">
        <v>46447</v>
      </c>
      <c r="N695" s="2">
        <v>42349</v>
      </c>
      <c r="O695" s="2">
        <v>42571</v>
      </c>
      <c r="P695">
        <v>633</v>
      </c>
      <c r="Q695">
        <v>633</v>
      </c>
      <c r="R695">
        <v>1789</v>
      </c>
      <c r="S695" t="s">
        <v>32</v>
      </c>
      <c r="T695" t="b">
        <v>0</v>
      </c>
      <c r="V695">
        <v>17220.349999999999</v>
      </c>
      <c r="Z695" t="b">
        <v>0</v>
      </c>
      <c r="AC695" t="b">
        <v>0</v>
      </c>
    </row>
    <row r="696" spans="1:29" x14ac:dyDescent="0.2">
      <c r="A696">
        <v>144991614</v>
      </c>
      <c r="B696">
        <v>144991614</v>
      </c>
      <c r="C696">
        <v>15000</v>
      </c>
      <c r="D696">
        <v>3045.72</v>
      </c>
      <c r="E696" s="3" t="s">
        <v>1125</v>
      </c>
      <c r="F696">
        <v>222.76</v>
      </c>
      <c r="G696" t="s">
        <v>54</v>
      </c>
      <c r="H696" t="s">
        <v>30</v>
      </c>
      <c r="I696" t="s">
        <v>30</v>
      </c>
      <c r="J696">
        <v>9</v>
      </c>
      <c r="K696">
        <v>1</v>
      </c>
      <c r="L696" t="s">
        <v>36</v>
      </c>
      <c r="M696" s="1">
        <v>45474</v>
      </c>
      <c r="N696" s="2">
        <v>42163</v>
      </c>
      <c r="O696" s="2">
        <v>42670</v>
      </c>
      <c r="P696">
        <v>195</v>
      </c>
      <c r="Q696">
        <v>195</v>
      </c>
      <c r="R696">
        <v>3544</v>
      </c>
      <c r="S696" t="s">
        <v>32</v>
      </c>
      <c r="T696" t="b">
        <v>0</v>
      </c>
      <c r="V696">
        <v>11954.28</v>
      </c>
      <c r="Z696" t="b">
        <v>0</v>
      </c>
      <c r="AC696" t="b">
        <v>0</v>
      </c>
    </row>
    <row r="697" spans="1:29" x14ac:dyDescent="0.2">
      <c r="A697">
        <v>718721492</v>
      </c>
      <c r="B697">
        <v>718721492</v>
      </c>
      <c r="C697">
        <v>10000</v>
      </c>
      <c r="D697">
        <v>9001.15</v>
      </c>
      <c r="E697" s="3" t="s">
        <v>1126</v>
      </c>
      <c r="F697">
        <v>57.7</v>
      </c>
      <c r="G697" t="s">
        <v>220</v>
      </c>
      <c r="H697" t="s">
        <v>30</v>
      </c>
      <c r="I697" t="s">
        <v>30</v>
      </c>
      <c r="J697">
        <v>5</v>
      </c>
      <c r="K697">
        <v>1</v>
      </c>
      <c r="L697" t="s">
        <v>126</v>
      </c>
      <c r="M697" s="1">
        <v>47209</v>
      </c>
      <c r="N697" s="2">
        <v>42020</v>
      </c>
      <c r="O697" s="2">
        <v>42020</v>
      </c>
      <c r="P697">
        <v>209</v>
      </c>
      <c r="Q697">
        <v>209</v>
      </c>
      <c r="R697">
        <v>4472</v>
      </c>
      <c r="S697" t="s">
        <v>32</v>
      </c>
      <c r="T697" t="b">
        <v>0</v>
      </c>
      <c r="V697">
        <v>998.85</v>
      </c>
      <c r="Z697" t="b">
        <v>1</v>
      </c>
      <c r="AC697" t="b">
        <v>0</v>
      </c>
    </row>
    <row r="698" spans="1:29" x14ac:dyDescent="0.2">
      <c r="A698">
        <v>159264357</v>
      </c>
      <c r="B698">
        <v>159264357</v>
      </c>
      <c r="C698">
        <v>1000</v>
      </c>
      <c r="D698">
        <v>956.56</v>
      </c>
      <c r="E698" s="3" t="s">
        <v>1127</v>
      </c>
      <c r="F698">
        <v>144.65</v>
      </c>
      <c r="G698" t="s">
        <v>111</v>
      </c>
      <c r="H698" t="s">
        <v>30</v>
      </c>
      <c r="I698" t="s">
        <v>30</v>
      </c>
      <c r="J698">
        <v>9</v>
      </c>
      <c r="K698">
        <v>1</v>
      </c>
      <c r="L698" t="s">
        <v>63</v>
      </c>
      <c r="M698" s="1">
        <v>45992</v>
      </c>
      <c r="N698" s="2">
        <v>42013</v>
      </c>
      <c r="O698" s="2">
        <v>42013</v>
      </c>
      <c r="P698">
        <v>893</v>
      </c>
      <c r="Q698">
        <v>893</v>
      </c>
      <c r="R698">
        <v>7014</v>
      </c>
      <c r="S698" t="s">
        <v>32</v>
      </c>
      <c r="T698" t="b">
        <v>0</v>
      </c>
      <c r="V698">
        <v>43.44</v>
      </c>
      <c r="Z698" t="b">
        <v>0</v>
      </c>
      <c r="AC698" t="b">
        <v>0</v>
      </c>
    </row>
    <row r="699" spans="1:29" x14ac:dyDescent="0.2">
      <c r="A699">
        <v>596148947</v>
      </c>
      <c r="B699">
        <v>596148947</v>
      </c>
      <c r="C699">
        <v>5000</v>
      </c>
      <c r="D699">
        <v>4529.68</v>
      </c>
      <c r="E699" s="3" t="s">
        <v>1128</v>
      </c>
      <c r="F699">
        <v>118.06</v>
      </c>
      <c r="G699" t="s">
        <v>120</v>
      </c>
      <c r="H699" t="s">
        <v>30</v>
      </c>
      <c r="I699" t="s">
        <v>30</v>
      </c>
      <c r="J699">
        <v>2</v>
      </c>
      <c r="K699">
        <v>1</v>
      </c>
      <c r="L699" t="s">
        <v>63</v>
      </c>
      <c r="M699" s="1">
        <v>45047</v>
      </c>
      <c r="N699" s="2">
        <v>42298</v>
      </c>
      <c r="O699" s="2">
        <v>42298</v>
      </c>
      <c r="P699">
        <v>952</v>
      </c>
      <c r="Q699">
        <v>952</v>
      </c>
      <c r="R699">
        <v>9592</v>
      </c>
      <c r="S699" t="s">
        <v>32</v>
      </c>
      <c r="T699" t="b">
        <v>0</v>
      </c>
      <c r="V699">
        <v>470.32</v>
      </c>
      <c r="Z699" t="b">
        <v>0</v>
      </c>
      <c r="AC699" t="b">
        <v>0</v>
      </c>
    </row>
    <row r="700" spans="1:29" x14ac:dyDescent="0.2">
      <c r="A700">
        <v>938877375</v>
      </c>
      <c r="B700">
        <v>938877375</v>
      </c>
      <c r="C700">
        <v>2500</v>
      </c>
      <c r="D700">
        <v>1483.27</v>
      </c>
      <c r="E700" s="3" t="s">
        <v>1129</v>
      </c>
      <c r="F700">
        <v>385.33</v>
      </c>
      <c r="G700" t="s">
        <v>85</v>
      </c>
      <c r="H700" t="s">
        <v>30</v>
      </c>
      <c r="I700" t="s">
        <v>30</v>
      </c>
      <c r="J700">
        <v>2</v>
      </c>
      <c r="K700">
        <v>1</v>
      </c>
      <c r="L700" t="s">
        <v>38</v>
      </c>
      <c r="M700" s="1">
        <v>46539</v>
      </c>
      <c r="N700" s="2">
        <v>42228</v>
      </c>
      <c r="O700" s="2">
        <v>42228</v>
      </c>
      <c r="P700">
        <v>269</v>
      </c>
      <c r="Q700">
        <v>269</v>
      </c>
      <c r="R700">
        <v>7235</v>
      </c>
      <c r="S700" t="s">
        <v>32</v>
      </c>
      <c r="T700" t="b">
        <v>0</v>
      </c>
      <c r="V700">
        <v>1016.73</v>
      </c>
      <c r="Z700" t="b">
        <v>1</v>
      </c>
      <c r="AC700" t="b">
        <v>0</v>
      </c>
    </row>
    <row r="701" spans="1:29" x14ac:dyDescent="0.2">
      <c r="A701">
        <v>877017103</v>
      </c>
      <c r="B701">
        <v>877017103</v>
      </c>
      <c r="C701">
        <v>5000</v>
      </c>
      <c r="D701">
        <v>1845.5</v>
      </c>
      <c r="E701" s="3" t="s">
        <v>1130</v>
      </c>
      <c r="F701">
        <v>223.28</v>
      </c>
      <c r="G701" t="s">
        <v>64</v>
      </c>
      <c r="H701" t="s">
        <v>30</v>
      </c>
      <c r="I701" t="s">
        <v>30</v>
      </c>
      <c r="J701">
        <v>5</v>
      </c>
      <c r="K701">
        <v>1</v>
      </c>
      <c r="L701" t="s">
        <v>36</v>
      </c>
      <c r="M701" s="1">
        <v>43586</v>
      </c>
      <c r="N701" s="2">
        <v>41670</v>
      </c>
      <c r="O701" s="2">
        <v>42507</v>
      </c>
      <c r="P701">
        <v>731</v>
      </c>
      <c r="Q701">
        <v>731</v>
      </c>
      <c r="R701">
        <v>4690</v>
      </c>
      <c r="S701" t="s">
        <v>32</v>
      </c>
      <c r="T701" t="b">
        <v>0</v>
      </c>
      <c r="V701">
        <v>3154.5</v>
      </c>
      <c r="Z701" t="b">
        <v>0</v>
      </c>
      <c r="AC701" t="b">
        <v>0</v>
      </c>
    </row>
    <row r="702" spans="1:29" x14ac:dyDescent="0.2">
      <c r="A702">
        <v>258522817</v>
      </c>
      <c r="B702">
        <v>258522817</v>
      </c>
      <c r="C702">
        <v>20000</v>
      </c>
      <c r="D702">
        <v>16952.29</v>
      </c>
      <c r="E702" s="3" t="s">
        <v>1131</v>
      </c>
      <c r="F702">
        <v>97.98</v>
      </c>
      <c r="G702" t="s">
        <v>209</v>
      </c>
      <c r="H702" t="s">
        <v>30</v>
      </c>
      <c r="I702" t="s">
        <v>30</v>
      </c>
      <c r="J702">
        <v>90</v>
      </c>
      <c r="K702">
        <v>1</v>
      </c>
      <c r="L702" t="s">
        <v>38</v>
      </c>
      <c r="M702" s="1">
        <v>45748</v>
      </c>
      <c r="N702" s="2">
        <v>41818</v>
      </c>
      <c r="O702" s="2">
        <v>42487</v>
      </c>
      <c r="P702">
        <v>132</v>
      </c>
      <c r="Q702">
        <v>132</v>
      </c>
      <c r="R702">
        <v>5091</v>
      </c>
      <c r="S702" t="s">
        <v>32</v>
      </c>
      <c r="T702" t="b">
        <v>0</v>
      </c>
      <c r="V702">
        <v>3047.71</v>
      </c>
      <c r="Z702" t="b">
        <v>1</v>
      </c>
      <c r="AC702" t="b">
        <v>0</v>
      </c>
    </row>
    <row r="703" spans="1:29" x14ac:dyDescent="0.2">
      <c r="A703">
        <v>456712231</v>
      </c>
      <c r="B703">
        <v>456712231</v>
      </c>
      <c r="C703">
        <v>5000</v>
      </c>
      <c r="D703">
        <v>4244.96</v>
      </c>
      <c r="E703" s="3" t="s">
        <v>1132</v>
      </c>
      <c r="F703">
        <v>239.44</v>
      </c>
      <c r="G703" t="s">
        <v>210</v>
      </c>
      <c r="H703" t="s">
        <v>30</v>
      </c>
      <c r="I703" t="s">
        <v>30</v>
      </c>
      <c r="J703">
        <v>2</v>
      </c>
      <c r="K703">
        <v>8</v>
      </c>
      <c r="L703" t="s">
        <v>47</v>
      </c>
      <c r="M703" s="1">
        <v>43800</v>
      </c>
      <c r="N703" s="2">
        <v>41888</v>
      </c>
      <c r="O703" s="2">
        <v>41888</v>
      </c>
      <c r="P703">
        <v>931</v>
      </c>
      <c r="Q703">
        <v>931</v>
      </c>
      <c r="R703">
        <v>1348</v>
      </c>
      <c r="S703" t="s">
        <v>32</v>
      </c>
      <c r="T703" t="b">
        <v>0</v>
      </c>
      <c r="V703">
        <v>755.04</v>
      </c>
      <c r="Z703" t="b">
        <v>1</v>
      </c>
      <c r="AC703" t="b">
        <v>0</v>
      </c>
    </row>
    <row r="704" spans="1:29" x14ac:dyDescent="0.2">
      <c r="A704">
        <v>924273244</v>
      </c>
      <c r="B704">
        <v>924273244</v>
      </c>
      <c r="C704">
        <v>7500</v>
      </c>
      <c r="D704">
        <v>4317.4399999999996</v>
      </c>
      <c r="E704" s="3" t="s">
        <v>1133</v>
      </c>
      <c r="F704">
        <v>22.01</v>
      </c>
      <c r="G704" t="s">
        <v>1134</v>
      </c>
      <c r="H704" t="s">
        <v>30</v>
      </c>
      <c r="I704" t="s">
        <v>30</v>
      </c>
      <c r="J704">
        <v>5</v>
      </c>
      <c r="K704">
        <v>8</v>
      </c>
      <c r="L704" t="s">
        <v>71</v>
      </c>
      <c r="M704" s="1">
        <v>43374</v>
      </c>
      <c r="N704" s="2">
        <v>41077</v>
      </c>
      <c r="O704" s="2">
        <v>42564</v>
      </c>
      <c r="P704">
        <v>351</v>
      </c>
      <c r="Q704">
        <v>351</v>
      </c>
      <c r="R704">
        <v>8854</v>
      </c>
      <c r="S704" t="s">
        <v>32</v>
      </c>
      <c r="T704" t="b">
        <v>0</v>
      </c>
      <c r="V704">
        <v>3182.56</v>
      </c>
      <c r="Z704" t="b">
        <v>1</v>
      </c>
      <c r="AC704" t="b">
        <v>0</v>
      </c>
    </row>
    <row r="705" spans="1:29" x14ac:dyDescent="0.2">
      <c r="A705">
        <v>182040771</v>
      </c>
      <c r="B705">
        <v>182040771</v>
      </c>
      <c r="C705">
        <v>7500</v>
      </c>
      <c r="D705">
        <v>3853.13</v>
      </c>
      <c r="E705" s="3" t="s">
        <v>1135</v>
      </c>
      <c r="F705">
        <v>31.83</v>
      </c>
      <c r="G705" t="s">
        <v>227</v>
      </c>
      <c r="H705" t="s">
        <v>30</v>
      </c>
      <c r="I705" t="s">
        <v>30</v>
      </c>
      <c r="J705">
        <v>5</v>
      </c>
      <c r="K705">
        <v>1</v>
      </c>
      <c r="L705" t="s">
        <v>47</v>
      </c>
      <c r="M705" s="1">
        <v>43435</v>
      </c>
      <c r="N705" s="2">
        <v>40989</v>
      </c>
      <c r="O705" s="2">
        <v>42403</v>
      </c>
      <c r="P705">
        <v>323</v>
      </c>
      <c r="Q705">
        <v>323</v>
      </c>
      <c r="R705">
        <v>7308</v>
      </c>
      <c r="S705" t="s">
        <v>32</v>
      </c>
      <c r="T705" t="b">
        <v>0</v>
      </c>
      <c r="V705">
        <v>3646.87</v>
      </c>
      <c r="Z705" t="b">
        <v>1</v>
      </c>
      <c r="AC705" t="b">
        <v>0</v>
      </c>
    </row>
    <row r="706" spans="1:29" x14ac:dyDescent="0.2">
      <c r="A706">
        <v>571622019</v>
      </c>
      <c r="B706">
        <v>571622019</v>
      </c>
      <c r="C706">
        <v>20000</v>
      </c>
      <c r="D706">
        <v>13671.54</v>
      </c>
      <c r="E706" s="3" t="s">
        <v>1136</v>
      </c>
      <c r="F706">
        <v>22.46</v>
      </c>
      <c r="G706" t="s">
        <v>57</v>
      </c>
      <c r="H706" t="s">
        <v>30</v>
      </c>
      <c r="I706" t="s">
        <v>30</v>
      </c>
      <c r="J706">
        <v>2</v>
      </c>
      <c r="K706">
        <v>1</v>
      </c>
      <c r="L706" t="s">
        <v>42</v>
      </c>
      <c r="M706" s="1">
        <v>43647</v>
      </c>
      <c r="N706" s="2">
        <v>41423</v>
      </c>
      <c r="O706" s="2">
        <v>41423</v>
      </c>
      <c r="P706">
        <v>672</v>
      </c>
      <c r="Q706">
        <v>672</v>
      </c>
      <c r="R706">
        <v>1338</v>
      </c>
      <c r="S706" t="s">
        <v>32</v>
      </c>
      <c r="T706" t="b">
        <v>0</v>
      </c>
      <c r="V706">
        <v>6328.46</v>
      </c>
      <c r="Z706" t="b">
        <v>0</v>
      </c>
      <c r="AC706" t="b">
        <v>0</v>
      </c>
    </row>
    <row r="707" spans="1:29" x14ac:dyDescent="0.2">
      <c r="A707">
        <v>456044564</v>
      </c>
      <c r="B707">
        <v>456044564</v>
      </c>
      <c r="C707">
        <v>10000</v>
      </c>
      <c r="D707">
        <v>3871.28</v>
      </c>
      <c r="E707" s="3" t="s">
        <v>1137</v>
      </c>
      <c r="F707">
        <v>12.52</v>
      </c>
      <c r="G707" t="s">
        <v>90</v>
      </c>
      <c r="H707" t="s">
        <v>30</v>
      </c>
      <c r="I707" t="s">
        <v>30</v>
      </c>
      <c r="J707">
        <v>2</v>
      </c>
      <c r="K707">
        <v>8</v>
      </c>
      <c r="L707" t="s">
        <v>36</v>
      </c>
      <c r="M707" s="1">
        <v>46569</v>
      </c>
      <c r="N707" s="2">
        <v>41187</v>
      </c>
      <c r="O707" s="2">
        <v>42515</v>
      </c>
      <c r="P707">
        <v>746</v>
      </c>
      <c r="Q707">
        <v>746</v>
      </c>
      <c r="R707">
        <v>5658</v>
      </c>
      <c r="S707" t="s">
        <v>32</v>
      </c>
      <c r="T707" t="b">
        <v>0</v>
      </c>
      <c r="V707">
        <v>6128.72</v>
      </c>
      <c r="Z707" t="b">
        <v>0</v>
      </c>
      <c r="AC707" t="b">
        <v>0</v>
      </c>
    </row>
    <row r="708" spans="1:29" x14ac:dyDescent="0.2">
      <c r="A708">
        <v>401763287</v>
      </c>
      <c r="B708">
        <v>401763287</v>
      </c>
      <c r="C708">
        <v>20000</v>
      </c>
      <c r="D708">
        <v>19810.05</v>
      </c>
      <c r="E708" s="3" t="s">
        <v>1138</v>
      </c>
      <c r="F708">
        <v>8.51</v>
      </c>
      <c r="G708" t="s">
        <v>98</v>
      </c>
      <c r="H708" t="s">
        <v>30</v>
      </c>
      <c r="I708" t="s">
        <v>30</v>
      </c>
      <c r="J708">
        <v>5</v>
      </c>
      <c r="K708">
        <v>1</v>
      </c>
      <c r="L708" t="s">
        <v>96</v>
      </c>
      <c r="M708" s="1">
        <v>44197</v>
      </c>
      <c r="N708" s="2">
        <v>42222</v>
      </c>
      <c r="O708" s="2">
        <v>42222</v>
      </c>
      <c r="P708">
        <v>202</v>
      </c>
      <c r="Q708">
        <v>202</v>
      </c>
      <c r="R708">
        <v>6533</v>
      </c>
      <c r="S708" t="s">
        <v>32</v>
      </c>
      <c r="T708" t="b">
        <v>0</v>
      </c>
      <c r="V708">
        <v>189.95</v>
      </c>
      <c r="Z708" t="b">
        <v>0</v>
      </c>
      <c r="AC708" t="b">
        <v>0</v>
      </c>
    </row>
    <row r="709" spans="1:29" x14ac:dyDescent="0.2">
      <c r="A709">
        <v>591317835</v>
      </c>
      <c r="B709">
        <v>591317835</v>
      </c>
      <c r="C709">
        <v>10000</v>
      </c>
      <c r="D709">
        <v>5068.16</v>
      </c>
      <c r="E709" s="3" t="s">
        <v>1139</v>
      </c>
      <c r="F709">
        <v>183.86</v>
      </c>
      <c r="G709" t="s">
        <v>1140</v>
      </c>
      <c r="H709" t="s">
        <v>30</v>
      </c>
      <c r="I709" t="s">
        <v>30</v>
      </c>
      <c r="J709">
        <v>5</v>
      </c>
      <c r="K709">
        <v>1</v>
      </c>
      <c r="L709" t="s">
        <v>31</v>
      </c>
      <c r="M709" s="1">
        <v>44228</v>
      </c>
      <c r="N709" s="2">
        <v>42245</v>
      </c>
      <c r="O709" s="2">
        <v>42245</v>
      </c>
      <c r="P709">
        <v>565</v>
      </c>
      <c r="Q709">
        <v>565</v>
      </c>
      <c r="R709">
        <v>3699</v>
      </c>
      <c r="S709" t="s">
        <v>32</v>
      </c>
      <c r="T709" t="b">
        <v>0</v>
      </c>
      <c r="V709">
        <v>4931.84</v>
      </c>
      <c r="Z709" t="b">
        <v>1</v>
      </c>
      <c r="AC709" t="b">
        <v>0</v>
      </c>
    </row>
    <row r="710" spans="1:29" x14ac:dyDescent="0.2">
      <c r="A710">
        <v>606615206</v>
      </c>
      <c r="B710">
        <v>606615206</v>
      </c>
      <c r="C710">
        <v>20000</v>
      </c>
      <c r="D710">
        <v>14661.18</v>
      </c>
      <c r="E710" s="3" t="s">
        <v>1141</v>
      </c>
      <c r="F710">
        <v>142.22</v>
      </c>
      <c r="G710" t="s">
        <v>49</v>
      </c>
      <c r="H710" t="s">
        <v>30</v>
      </c>
      <c r="I710" t="s">
        <v>30</v>
      </c>
      <c r="J710">
        <v>5</v>
      </c>
      <c r="K710">
        <v>1</v>
      </c>
      <c r="L710" t="s">
        <v>50</v>
      </c>
      <c r="M710" s="1">
        <v>44166</v>
      </c>
      <c r="N710" s="2">
        <v>41657</v>
      </c>
      <c r="O710" s="2">
        <v>41657</v>
      </c>
      <c r="P710">
        <v>105</v>
      </c>
      <c r="Q710">
        <v>105</v>
      </c>
      <c r="R710">
        <v>4717</v>
      </c>
      <c r="S710" t="s">
        <v>32</v>
      </c>
      <c r="T710" t="b">
        <v>0</v>
      </c>
      <c r="V710">
        <v>5338.82</v>
      </c>
      <c r="Z710" t="b">
        <v>1</v>
      </c>
      <c r="AC710" t="b">
        <v>0</v>
      </c>
    </row>
    <row r="711" spans="1:29" x14ac:dyDescent="0.2">
      <c r="A711">
        <v>940596855</v>
      </c>
      <c r="B711">
        <v>940596855</v>
      </c>
      <c r="C711">
        <v>7500</v>
      </c>
      <c r="D711">
        <v>7028.26</v>
      </c>
      <c r="E711" s="3" t="s">
        <v>1142</v>
      </c>
      <c r="F711">
        <v>236.73</v>
      </c>
      <c r="G711" t="s">
        <v>189</v>
      </c>
      <c r="H711" t="s">
        <v>30</v>
      </c>
      <c r="I711" t="s">
        <v>30</v>
      </c>
      <c r="J711">
        <v>5</v>
      </c>
      <c r="K711">
        <v>1</v>
      </c>
      <c r="L711" t="s">
        <v>126</v>
      </c>
      <c r="M711" s="1">
        <v>46874</v>
      </c>
      <c r="N711" s="2">
        <v>40559</v>
      </c>
      <c r="O711" s="2">
        <v>42589</v>
      </c>
      <c r="P711">
        <v>168</v>
      </c>
      <c r="Q711">
        <v>168</v>
      </c>
      <c r="R711">
        <v>2084</v>
      </c>
      <c r="S711" t="s">
        <v>32</v>
      </c>
      <c r="T711" t="b">
        <v>0</v>
      </c>
      <c r="V711">
        <v>471.74</v>
      </c>
      <c r="Z711" t="b">
        <v>1</v>
      </c>
      <c r="AC711" t="b">
        <v>0</v>
      </c>
    </row>
    <row r="712" spans="1:29" x14ac:dyDescent="0.2">
      <c r="A712">
        <v>213712368</v>
      </c>
      <c r="B712">
        <v>213712368</v>
      </c>
      <c r="C712">
        <v>20000</v>
      </c>
      <c r="D712">
        <v>15609.04</v>
      </c>
      <c r="E712" s="3" t="s">
        <v>1143</v>
      </c>
      <c r="F712">
        <v>78.72</v>
      </c>
      <c r="G712" t="s">
        <v>85</v>
      </c>
      <c r="H712" t="s">
        <v>30</v>
      </c>
      <c r="I712" t="s">
        <v>30</v>
      </c>
      <c r="J712">
        <v>9</v>
      </c>
      <c r="K712">
        <v>8</v>
      </c>
      <c r="L712" t="s">
        <v>38</v>
      </c>
      <c r="M712" s="1">
        <v>44317</v>
      </c>
      <c r="N712" s="2">
        <v>41706</v>
      </c>
      <c r="O712" s="2">
        <v>41706</v>
      </c>
      <c r="P712">
        <v>423</v>
      </c>
      <c r="Q712">
        <v>423</v>
      </c>
      <c r="R712">
        <v>7674</v>
      </c>
      <c r="S712" t="s">
        <v>32</v>
      </c>
      <c r="T712" t="b">
        <v>0</v>
      </c>
      <c r="V712">
        <v>4390.96</v>
      </c>
      <c r="Z712" t="b">
        <v>1</v>
      </c>
      <c r="AC712" t="b">
        <v>0</v>
      </c>
    </row>
    <row r="713" spans="1:29" x14ac:dyDescent="0.2">
      <c r="A713">
        <v>171568835</v>
      </c>
      <c r="B713">
        <v>171568835</v>
      </c>
      <c r="C713">
        <v>15000</v>
      </c>
      <c r="D713">
        <v>14809.11</v>
      </c>
      <c r="E713" s="3" t="s">
        <v>1144</v>
      </c>
      <c r="F713">
        <v>75.11</v>
      </c>
      <c r="G713" t="s">
        <v>1145</v>
      </c>
      <c r="H713" t="s">
        <v>30</v>
      </c>
      <c r="I713" t="s">
        <v>30</v>
      </c>
      <c r="J713">
        <v>5</v>
      </c>
      <c r="K713">
        <v>1</v>
      </c>
      <c r="L713" t="s">
        <v>48</v>
      </c>
      <c r="M713" s="1">
        <v>47515</v>
      </c>
      <c r="N713" s="2">
        <v>42090</v>
      </c>
      <c r="O713" s="2">
        <v>42090</v>
      </c>
      <c r="P713">
        <v>502</v>
      </c>
      <c r="Q713">
        <v>502</v>
      </c>
      <c r="R713">
        <v>3368</v>
      </c>
      <c r="S713" t="s">
        <v>32</v>
      </c>
      <c r="T713" t="b">
        <v>0</v>
      </c>
      <c r="V713">
        <v>190.89</v>
      </c>
      <c r="Z713" t="b">
        <v>1</v>
      </c>
      <c r="AC713" t="b">
        <v>0</v>
      </c>
    </row>
    <row r="714" spans="1:29" x14ac:dyDescent="0.2">
      <c r="A714">
        <v>173658232</v>
      </c>
      <c r="B714">
        <v>173658232</v>
      </c>
      <c r="C714">
        <v>5000</v>
      </c>
      <c r="D714">
        <v>1520.55</v>
      </c>
      <c r="E714" s="3" t="s">
        <v>1146</v>
      </c>
      <c r="F714">
        <v>116.27</v>
      </c>
      <c r="G714" t="s">
        <v>81</v>
      </c>
      <c r="H714" t="s">
        <v>30</v>
      </c>
      <c r="I714" t="s">
        <v>30</v>
      </c>
      <c r="J714">
        <v>9</v>
      </c>
      <c r="K714">
        <v>1</v>
      </c>
      <c r="L714" t="s">
        <v>47</v>
      </c>
      <c r="M714" s="1">
        <v>43922</v>
      </c>
      <c r="N714" s="2">
        <v>40420</v>
      </c>
      <c r="O714" s="2">
        <v>40420</v>
      </c>
      <c r="P714">
        <v>123</v>
      </c>
      <c r="Q714">
        <v>123</v>
      </c>
      <c r="R714">
        <v>9556</v>
      </c>
      <c r="S714" t="s">
        <v>32</v>
      </c>
      <c r="T714" t="b">
        <v>0</v>
      </c>
      <c r="V714">
        <v>3479.45</v>
      </c>
      <c r="Z714" t="b">
        <v>1</v>
      </c>
      <c r="AC714" t="b">
        <v>0</v>
      </c>
    </row>
    <row r="715" spans="1:29" x14ac:dyDescent="0.2">
      <c r="A715">
        <v>918205645</v>
      </c>
      <c r="B715">
        <v>918205645</v>
      </c>
      <c r="C715">
        <v>500</v>
      </c>
      <c r="D715">
        <v>325.91000000000003</v>
      </c>
      <c r="E715" s="3" t="s">
        <v>1147</v>
      </c>
      <c r="F715">
        <v>224.01</v>
      </c>
      <c r="G715" t="s">
        <v>1148</v>
      </c>
      <c r="H715" t="s">
        <v>30</v>
      </c>
      <c r="I715" t="s">
        <v>30</v>
      </c>
      <c r="J715">
        <v>5</v>
      </c>
      <c r="K715">
        <v>1</v>
      </c>
      <c r="L715" t="s">
        <v>31</v>
      </c>
      <c r="M715" s="1">
        <v>44287</v>
      </c>
      <c r="N715" s="2">
        <v>41569</v>
      </c>
      <c r="O715" s="2">
        <v>42648</v>
      </c>
      <c r="P715">
        <v>595</v>
      </c>
      <c r="Q715">
        <v>595</v>
      </c>
      <c r="R715">
        <v>8835</v>
      </c>
      <c r="S715" t="s">
        <v>32</v>
      </c>
      <c r="T715" t="b">
        <v>0</v>
      </c>
      <c r="V715">
        <v>174.09</v>
      </c>
      <c r="Z715" t="b">
        <v>1</v>
      </c>
      <c r="AC715" t="b">
        <v>0</v>
      </c>
    </row>
    <row r="716" spans="1:29" x14ac:dyDescent="0.2">
      <c r="A716">
        <v>888231319</v>
      </c>
      <c r="B716">
        <v>888231319</v>
      </c>
      <c r="C716">
        <v>10000</v>
      </c>
      <c r="D716">
        <v>734.17</v>
      </c>
      <c r="E716" s="3" t="s">
        <v>1149</v>
      </c>
      <c r="F716">
        <v>64.569999999999993</v>
      </c>
      <c r="G716" t="s">
        <v>145</v>
      </c>
      <c r="H716" t="s">
        <v>30</v>
      </c>
      <c r="I716" t="s">
        <v>30</v>
      </c>
      <c r="J716">
        <v>2</v>
      </c>
      <c r="K716">
        <v>1</v>
      </c>
      <c r="L716" t="s">
        <v>38</v>
      </c>
      <c r="M716" s="1">
        <v>47027</v>
      </c>
      <c r="N716" s="2">
        <v>42103</v>
      </c>
      <c r="O716" s="2">
        <v>42407</v>
      </c>
      <c r="P716">
        <v>486</v>
      </c>
      <c r="Q716">
        <v>486</v>
      </c>
      <c r="R716">
        <v>6743</v>
      </c>
      <c r="S716" t="s">
        <v>32</v>
      </c>
      <c r="T716" t="b">
        <v>0</v>
      </c>
      <c r="V716">
        <v>9265.83</v>
      </c>
      <c r="Z716" t="b">
        <v>1</v>
      </c>
      <c r="AC716" t="b">
        <v>0</v>
      </c>
    </row>
    <row r="717" spans="1:29" x14ac:dyDescent="0.2">
      <c r="A717">
        <v>173971251</v>
      </c>
      <c r="B717">
        <v>173971251</v>
      </c>
      <c r="C717">
        <v>2500</v>
      </c>
      <c r="D717">
        <v>1914.54</v>
      </c>
      <c r="E717" s="3" t="s">
        <v>1150</v>
      </c>
      <c r="F717">
        <v>279.57</v>
      </c>
      <c r="G717" t="s">
        <v>57</v>
      </c>
      <c r="H717" t="s">
        <v>30</v>
      </c>
      <c r="I717" t="s">
        <v>30</v>
      </c>
      <c r="J717">
        <v>90</v>
      </c>
      <c r="K717">
        <v>1</v>
      </c>
      <c r="L717" t="s">
        <v>42</v>
      </c>
      <c r="M717" s="1">
        <v>45658</v>
      </c>
      <c r="N717" s="2">
        <v>42354</v>
      </c>
      <c r="O717" s="2">
        <v>42380</v>
      </c>
      <c r="P717">
        <v>625</v>
      </c>
      <c r="Q717">
        <v>625</v>
      </c>
      <c r="R717">
        <v>6768</v>
      </c>
      <c r="S717" t="s">
        <v>69</v>
      </c>
      <c r="T717" t="b">
        <v>0</v>
      </c>
      <c r="V717">
        <v>585.46</v>
      </c>
      <c r="Z717" t="b">
        <v>0</v>
      </c>
      <c r="AC717" t="b">
        <v>0</v>
      </c>
    </row>
    <row r="718" spans="1:29" x14ac:dyDescent="0.2">
      <c r="A718">
        <v>379203135</v>
      </c>
      <c r="B718">
        <v>379203135</v>
      </c>
      <c r="C718">
        <v>5000</v>
      </c>
      <c r="D718">
        <v>1290.8599999999999</v>
      </c>
      <c r="E718" s="3" t="s">
        <v>1151</v>
      </c>
      <c r="F718">
        <v>289.44</v>
      </c>
      <c r="G718" t="s">
        <v>86</v>
      </c>
      <c r="H718" t="s">
        <v>30</v>
      </c>
      <c r="I718" t="s">
        <v>30</v>
      </c>
      <c r="J718">
        <v>9</v>
      </c>
      <c r="K718">
        <v>1</v>
      </c>
      <c r="L718" t="s">
        <v>87</v>
      </c>
      <c r="M718" s="1">
        <v>48122</v>
      </c>
      <c r="N718" s="2">
        <v>38999</v>
      </c>
      <c r="O718" s="2">
        <v>38999</v>
      </c>
      <c r="P718">
        <v>788</v>
      </c>
      <c r="Q718">
        <v>788</v>
      </c>
      <c r="R718">
        <v>2528</v>
      </c>
      <c r="S718" t="s">
        <v>32</v>
      </c>
      <c r="T718" t="b">
        <v>0</v>
      </c>
      <c r="V718">
        <v>3709.14</v>
      </c>
      <c r="Z718" t="b">
        <v>0</v>
      </c>
      <c r="AC718" t="b">
        <v>0</v>
      </c>
    </row>
    <row r="719" spans="1:29" x14ac:dyDescent="0.2">
      <c r="A719">
        <v>194596994</v>
      </c>
      <c r="B719">
        <v>194596994</v>
      </c>
      <c r="C719">
        <v>15000</v>
      </c>
      <c r="D719">
        <v>10867.23</v>
      </c>
      <c r="E719" s="3" t="s">
        <v>1152</v>
      </c>
      <c r="F719">
        <v>0.32</v>
      </c>
      <c r="G719" t="s">
        <v>72</v>
      </c>
      <c r="H719" t="s">
        <v>30</v>
      </c>
      <c r="I719" t="s">
        <v>30</v>
      </c>
      <c r="J719">
        <v>9</v>
      </c>
      <c r="K719">
        <v>1</v>
      </c>
      <c r="L719" t="s">
        <v>38</v>
      </c>
      <c r="M719" s="1">
        <v>45839</v>
      </c>
      <c r="N719" s="2">
        <v>40914</v>
      </c>
      <c r="O719" s="2">
        <v>42444</v>
      </c>
      <c r="P719">
        <v>663</v>
      </c>
      <c r="Q719">
        <v>663</v>
      </c>
      <c r="R719">
        <v>8002</v>
      </c>
      <c r="S719" t="s">
        <v>32</v>
      </c>
      <c r="T719" t="b">
        <v>0</v>
      </c>
      <c r="V719">
        <v>4132.7700000000004</v>
      </c>
      <c r="Z719" t="b">
        <v>1</v>
      </c>
      <c r="AC719" t="b">
        <v>0</v>
      </c>
    </row>
    <row r="720" spans="1:29" x14ac:dyDescent="0.2">
      <c r="A720">
        <v>672956959</v>
      </c>
      <c r="B720">
        <v>672956959</v>
      </c>
      <c r="C720">
        <v>7500</v>
      </c>
      <c r="D720">
        <v>6775.55</v>
      </c>
      <c r="E720" s="3" t="s">
        <v>1153</v>
      </c>
      <c r="F720">
        <v>191.05</v>
      </c>
      <c r="G720" t="s">
        <v>166</v>
      </c>
      <c r="H720" t="s">
        <v>30</v>
      </c>
      <c r="I720" t="s">
        <v>30</v>
      </c>
      <c r="J720">
        <v>5</v>
      </c>
      <c r="K720">
        <v>1</v>
      </c>
      <c r="L720" t="s">
        <v>47</v>
      </c>
      <c r="M720" s="1">
        <v>44256</v>
      </c>
      <c r="N720" s="2">
        <v>41461</v>
      </c>
      <c r="O720" s="2">
        <v>41461</v>
      </c>
      <c r="P720">
        <v>510</v>
      </c>
      <c r="Q720">
        <v>510</v>
      </c>
      <c r="R720">
        <v>8007</v>
      </c>
      <c r="S720" t="s">
        <v>32</v>
      </c>
      <c r="T720" t="b">
        <v>0</v>
      </c>
      <c r="V720">
        <v>724.45</v>
      </c>
      <c r="Z720" t="b">
        <v>1</v>
      </c>
      <c r="AC720" t="b">
        <v>0</v>
      </c>
    </row>
    <row r="721" spans="1:29" x14ac:dyDescent="0.2">
      <c r="A721">
        <v>329329907</v>
      </c>
      <c r="B721">
        <v>329329907</v>
      </c>
      <c r="C721">
        <v>10000</v>
      </c>
      <c r="D721">
        <v>7984.64</v>
      </c>
      <c r="E721" s="3" t="s">
        <v>1154</v>
      </c>
      <c r="F721">
        <v>50.11</v>
      </c>
      <c r="G721" t="s">
        <v>1112</v>
      </c>
      <c r="H721" t="s">
        <v>30</v>
      </c>
      <c r="I721" t="s">
        <v>30</v>
      </c>
      <c r="J721">
        <v>5</v>
      </c>
      <c r="K721">
        <v>1</v>
      </c>
      <c r="L721" t="s">
        <v>31</v>
      </c>
      <c r="M721" s="1">
        <v>47270</v>
      </c>
      <c r="N721" s="2">
        <v>41162</v>
      </c>
      <c r="O721" s="2">
        <v>42429</v>
      </c>
      <c r="P721">
        <v>609</v>
      </c>
      <c r="Q721">
        <v>609</v>
      </c>
      <c r="R721">
        <v>414</v>
      </c>
      <c r="S721" t="s">
        <v>32</v>
      </c>
      <c r="T721" t="b">
        <v>0</v>
      </c>
      <c r="V721">
        <v>2015.36</v>
      </c>
      <c r="Z721" t="b">
        <v>1</v>
      </c>
      <c r="AC721" t="b">
        <v>0</v>
      </c>
    </row>
    <row r="722" spans="1:29" x14ac:dyDescent="0.2">
      <c r="A722">
        <v>537666122</v>
      </c>
      <c r="B722">
        <v>537666122</v>
      </c>
      <c r="C722">
        <v>10000</v>
      </c>
      <c r="D722">
        <v>9137.16</v>
      </c>
      <c r="E722" s="3" t="s">
        <v>1155</v>
      </c>
      <c r="F722">
        <v>0</v>
      </c>
      <c r="G722" t="s">
        <v>1156</v>
      </c>
      <c r="H722" t="s">
        <v>30</v>
      </c>
      <c r="I722" t="s">
        <v>30</v>
      </c>
      <c r="J722">
        <v>9</v>
      </c>
      <c r="K722">
        <v>1</v>
      </c>
      <c r="L722" t="s">
        <v>31</v>
      </c>
      <c r="M722" s="1">
        <v>45047</v>
      </c>
      <c r="N722" s="2">
        <v>42183</v>
      </c>
      <c r="O722" s="2">
        <v>42183</v>
      </c>
      <c r="P722">
        <v>510</v>
      </c>
      <c r="Q722">
        <v>510</v>
      </c>
      <c r="R722">
        <v>8325</v>
      </c>
      <c r="S722" t="s">
        <v>43</v>
      </c>
      <c r="T722" t="b">
        <v>0</v>
      </c>
      <c r="V722">
        <v>862.84</v>
      </c>
      <c r="Z722" t="b">
        <v>0</v>
      </c>
      <c r="AC722" t="b">
        <v>0</v>
      </c>
    </row>
    <row r="723" spans="1:29" x14ac:dyDescent="0.2">
      <c r="A723">
        <v>562998358</v>
      </c>
      <c r="B723">
        <v>562998358</v>
      </c>
      <c r="C723">
        <v>5000</v>
      </c>
      <c r="D723">
        <v>934.88</v>
      </c>
      <c r="E723" s="3" t="s">
        <v>1157</v>
      </c>
      <c r="F723">
        <v>107.27</v>
      </c>
      <c r="G723" t="s">
        <v>58</v>
      </c>
      <c r="H723" t="s">
        <v>30</v>
      </c>
      <c r="I723" t="s">
        <v>30</v>
      </c>
      <c r="J723">
        <v>9</v>
      </c>
      <c r="K723">
        <v>1</v>
      </c>
      <c r="L723" t="s">
        <v>36</v>
      </c>
      <c r="M723" s="1">
        <v>47058</v>
      </c>
      <c r="N723" s="2">
        <v>42323</v>
      </c>
      <c r="O723" s="2">
        <v>42323</v>
      </c>
      <c r="P723">
        <v>919</v>
      </c>
      <c r="Q723">
        <v>919</v>
      </c>
      <c r="R723">
        <v>5558</v>
      </c>
      <c r="S723" t="s">
        <v>32</v>
      </c>
      <c r="T723" t="b">
        <v>0</v>
      </c>
      <c r="V723">
        <v>4065.12</v>
      </c>
      <c r="Z723" t="b">
        <v>0</v>
      </c>
      <c r="AC723" t="b">
        <v>0</v>
      </c>
    </row>
    <row r="724" spans="1:29" x14ac:dyDescent="0.2">
      <c r="A724">
        <v>194596994</v>
      </c>
      <c r="B724">
        <v>194596994</v>
      </c>
      <c r="C724">
        <v>15000</v>
      </c>
      <c r="D724">
        <v>13548.92</v>
      </c>
      <c r="E724" s="3" t="s">
        <v>1158</v>
      </c>
      <c r="F724">
        <v>188.69</v>
      </c>
      <c r="G724" t="s">
        <v>92</v>
      </c>
      <c r="H724" t="s">
        <v>30</v>
      </c>
      <c r="I724" t="s">
        <v>30</v>
      </c>
      <c r="J724">
        <v>9</v>
      </c>
      <c r="K724">
        <v>1</v>
      </c>
      <c r="L724" t="s">
        <v>47</v>
      </c>
      <c r="M724" s="1">
        <v>47908</v>
      </c>
      <c r="N724" s="2">
        <v>40914</v>
      </c>
      <c r="O724" s="2">
        <v>42515</v>
      </c>
      <c r="P724">
        <v>663</v>
      </c>
      <c r="Q724">
        <v>663</v>
      </c>
      <c r="R724">
        <v>8002</v>
      </c>
      <c r="S724" t="s">
        <v>69</v>
      </c>
      <c r="T724" t="b">
        <v>0</v>
      </c>
      <c r="V724">
        <v>1451.08</v>
      </c>
      <c r="Z724" t="b">
        <v>1</v>
      </c>
      <c r="AC724" t="b">
        <v>0</v>
      </c>
    </row>
    <row r="725" spans="1:29" x14ac:dyDescent="0.2">
      <c r="A725">
        <v>239875038</v>
      </c>
      <c r="B725">
        <v>239875038</v>
      </c>
      <c r="C725">
        <v>7500</v>
      </c>
      <c r="D725">
        <v>5567.21</v>
      </c>
      <c r="E725" s="3" t="s">
        <v>1159</v>
      </c>
      <c r="F725">
        <v>39.25</v>
      </c>
      <c r="G725" t="s">
        <v>55</v>
      </c>
      <c r="H725" t="s">
        <v>30</v>
      </c>
      <c r="I725" t="s">
        <v>30</v>
      </c>
      <c r="J725">
        <v>9</v>
      </c>
      <c r="K725">
        <v>1</v>
      </c>
      <c r="L725" t="s">
        <v>38</v>
      </c>
      <c r="M725" s="1">
        <v>46722</v>
      </c>
      <c r="N725" s="2">
        <v>42075</v>
      </c>
      <c r="O725" s="2">
        <v>42508</v>
      </c>
      <c r="P725">
        <v>383</v>
      </c>
      <c r="Q725">
        <v>383</v>
      </c>
      <c r="R725">
        <v>8212</v>
      </c>
      <c r="S725" t="s">
        <v>32</v>
      </c>
      <c r="T725" t="b">
        <v>0</v>
      </c>
      <c r="V725">
        <v>1932.79</v>
      </c>
      <c r="Z725" t="b">
        <v>1</v>
      </c>
      <c r="AC725" t="b">
        <v>0</v>
      </c>
    </row>
    <row r="726" spans="1:29" x14ac:dyDescent="0.2">
      <c r="A726">
        <v>392264564</v>
      </c>
      <c r="B726">
        <v>392264564</v>
      </c>
      <c r="C726">
        <v>2500</v>
      </c>
      <c r="D726">
        <v>781.44</v>
      </c>
      <c r="E726" s="3" t="s">
        <v>1160</v>
      </c>
      <c r="F726">
        <v>118.03</v>
      </c>
      <c r="G726" t="s">
        <v>187</v>
      </c>
      <c r="H726" t="s">
        <v>30</v>
      </c>
      <c r="I726" t="s">
        <v>30</v>
      </c>
      <c r="J726">
        <v>5</v>
      </c>
      <c r="K726">
        <v>8</v>
      </c>
      <c r="L726" t="s">
        <v>61</v>
      </c>
      <c r="M726" s="1">
        <v>46539</v>
      </c>
      <c r="N726" s="2">
        <v>41035</v>
      </c>
      <c r="O726" s="2">
        <v>41035</v>
      </c>
      <c r="P726">
        <v>635</v>
      </c>
      <c r="Q726">
        <v>635</v>
      </c>
      <c r="R726">
        <v>8001</v>
      </c>
      <c r="S726" t="s">
        <v>32</v>
      </c>
      <c r="T726" t="b">
        <v>0</v>
      </c>
      <c r="V726">
        <v>1718.56</v>
      </c>
      <c r="Z726" t="b">
        <v>1</v>
      </c>
      <c r="AC726" t="b">
        <v>0</v>
      </c>
    </row>
    <row r="727" spans="1:29" x14ac:dyDescent="0.2">
      <c r="A727">
        <v>877017103</v>
      </c>
      <c r="B727">
        <v>877017103</v>
      </c>
      <c r="C727">
        <v>5000</v>
      </c>
      <c r="D727">
        <v>650.75</v>
      </c>
      <c r="E727" s="3" t="s">
        <v>1161</v>
      </c>
      <c r="F727">
        <v>23.6</v>
      </c>
      <c r="G727" t="s">
        <v>58</v>
      </c>
      <c r="H727" t="s">
        <v>30</v>
      </c>
      <c r="I727" t="s">
        <v>30</v>
      </c>
      <c r="J727">
        <v>9</v>
      </c>
      <c r="K727">
        <v>8</v>
      </c>
      <c r="L727" t="s">
        <v>36</v>
      </c>
      <c r="M727" s="1">
        <v>43282</v>
      </c>
      <c r="N727" s="2">
        <v>41670</v>
      </c>
      <c r="O727" s="2">
        <v>42507</v>
      </c>
      <c r="P727">
        <v>731</v>
      </c>
      <c r="Q727">
        <v>731</v>
      </c>
      <c r="R727">
        <v>4690</v>
      </c>
      <c r="S727" t="s">
        <v>32</v>
      </c>
      <c r="T727" t="b">
        <v>0</v>
      </c>
      <c r="V727">
        <v>4349.25</v>
      </c>
      <c r="Z727" t="b">
        <v>0</v>
      </c>
      <c r="AC727" t="b">
        <v>0</v>
      </c>
    </row>
    <row r="728" spans="1:29" x14ac:dyDescent="0.2">
      <c r="A728">
        <v>787227033</v>
      </c>
      <c r="B728">
        <v>787227033</v>
      </c>
      <c r="C728">
        <v>500</v>
      </c>
      <c r="D728">
        <v>500</v>
      </c>
      <c r="E728" s="3" t="s">
        <v>1162</v>
      </c>
      <c r="F728">
        <v>65.61</v>
      </c>
      <c r="G728" t="s">
        <v>1163</v>
      </c>
      <c r="H728" t="s">
        <v>30</v>
      </c>
      <c r="I728" t="s">
        <v>30</v>
      </c>
      <c r="J728">
        <v>2</v>
      </c>
      <c r="K728">
        <v>1</v>
      </c>
      <c r="L728" t="s">
        <v>50</v>
      </c>
      <c r="M728" s="1">
        <v>46054</v>
      </c>
      <c r="N728" s="2">
        <v>41830</v>
      </c>
      <c r="O728" s="2">
        <v>41830</v>
      </c>
      <c r="P728">
        <v>996</v>
      </c>
      <c r="Q728">
        <v>996</v>
      </c>
      <c r="R728">
        <v>1912</v>
      </c>
      <c r="S728" t="s">
        <v>32</v>
      </c>
      <c r="T728" t="b">
        <v>0</v>
      </c>
      <c r="V728">
        <v>0</v>
      </c>
      <c r="Z728" t="b">
        <v>1</v>
      </c>
      <c r="AC728" t="b">
        <v>0</v>
      </c>
    </row>
    <row r="729" spans="1:29" x14ac:dyDescent="0.2">
      <c r="A729">
        <v>990764813</v>
      </c>
      <c r="B729">
        <v>990764813</v>
      </c>
      <c r="C729">
        <v>20000</v>
      </c>
      <c r="D729">
        <v>14519.07</v>
      </c>
      <c r="E729" s="3" t="s">
        <v>1164</v>
      </c>
      <c r="F729">
        <v>2.0299999999999998</v>
      </c>
      <c r="G729" t="s">
        <v>106</v>
      </c>
      <c r="H729" t="s">
        <v>30</v>
      </c>
      <c r="I729" t="s">
        <v>30</v>
      </c>
      <c r="J729">
        <v>5</v>
      </c>
      <c r="K729">
        <v>1</v>
      </c>
      <c r="L729" t="s">
        <v>36</v>
      </c>
      <c r="M729" s="1">
        <v>45809</v>
      </c>
      <c r="N729" s="2">
        <v>42014</v>
      </c>
      <c r="O729" s="2">
        <v>42533</v>
      </c>
      <c r="P729">
        <v>910</v>
      </c>
      <c r="Q729">
        <v>910</v>
      </c>
      <c r="R729">
        <v>4008</v>
      </c>
      <c r="S729" t="s">
        <v>32</v>
      </c>
      <c r="T729" t="b">
        <v>0</v>
      </c>
      <c r="V729">
        <v>5480.93</v>
      </c>
      <c r="Z729" t="b">
        <v>0</v>
      </c>
      <c r="AC729" t="b">
        <v>0</v>
      </c>
    </row>
    <row r="730" spans="1:29" x14ac:dyDescent="0.2">
      <c r="A730">
        <v>851184105</v>
      </c>
      <c r="B730">
        <v>851184105</v>
      </c>
      <c r="C730">
        <v>15000</v>
      </c>
      <c r="D730">
        <v>13250.29</v>
      </c>
      <c r="E730" s="3" t="s">
        <v>1165</v>
      </c>
      <c r="F730">
        <v>6.77</v>
      </c>
      <c r="G730" t="s">
        <v>57</v>
      </c>
      <c r="H730" t="s">
        <v>30</v>
      </c>
      <c r="I730" t="s">
        <v>30</v>
      </c>
      <c r="J730">
        <v>9</v>
      </c>
      <c r="K730">
        <v>1</v>
      </c>
      <c r="L730" t="s">
        <v>42</v>
      </c>
      <c r="M730" s="1">
        <v>45658</v>
      </c>
      <c r="N730" s="2">
        <v>41674</v>
      </c>
      <c r="O730" s="2">
        <v>41674</v>
      </c>
      <c r="P730">
        <v>435</v>
      </c>
      <c r="Q730">
        <v>435</v>
      </c>
      <c r="R730">
        <v>8740</v>
      </c>
      <c r="S730" t="s">
        <v>32</v>
      </c>
      <c r="T730" t="b">
        <v>0</v>
      </c>
      <c r="V730">
        <v>1749.71</v>
      </c>
      <c r="Z730" t="b">
        <v>0</v>
      </c>
      <c r="AC730" t="b">
        <v>0</v>
      </c>
    </row>
    <row r="731" spans="1:29" x14ac:dyDescent="0.2">
      <c r="A731">
        <v>552158878</v>
      </c>
      <c r="B731">
        <v>552158878</v>
      </c>
      <c r="C731">
        <v>5000</v>
      </c>
      <c r="D731">
        <v>1730.47</v>
      </c>
      <c r="E731" s="3" t="s">
        <v>1166</v>
      </c>
      <c r="F731">
        <v>189.91</v>
      </c>
      <c r="G731" t="s">
        <v>194</v>
      </c>
      <c r="H731" t="s">
        <v>30</v>
      </c>
      <c r="I731" t="s">
        <v>30</v>
      </c>
      <c r="J731">
        <v>5</v>
      </c>
      <c r="K731">
        <v>1</v>
      </c>
      <c r="L731" t="s">
        <v>38</v>
      </c>
      <c r="M731" s="1">
        <v>45748</v>
      </c>
      <c r="N731" s="2">
        <v>41249</v>
      </c>
      <c r="O731" s="2">
        <v>42562</v>
      </c>
      <c r="P731">
        <v>783</v>
      </c>
      <c r="Q731">
        <v>783</v>
      </c>
      <c r="R731">
        <v>6512</v>
      </c>
      <c r="S731" t="s">
        <v>32</v>
      </c>
      <c r="T731" t="b">
        <v>0</v>
      </c>
      <c r="V731">
        <v>3269.53</v>
      </c>
      <c r="Z731" t="b">
        <v>1</v>
      </c>
      <c r="AC731" t="b">
        <v>0</v>
      </c>
    </row>
    <row r="732" spans="1:29" x14ac:dyDescent="0.2">
      <c r="A732">
        <v>999116200</v>
      </c>
      <c r="B732">
        <v>999116200</v>
      </c>
      <c r="C732">
        <v>50000</v>
      </c>
      <c r="D732">
        <v>47242.58</v>
      </c>
      <c r="E732" s="3" t="s">
        <v>1167</v>
      </c>
      <c r="F732">
        <v>117.42</v>
      </c>
      <c r="G732" t="s">
        <v>1168</v>
      </c>
      <c r="H732" t="s">
        <v>30</v>
      </c>
      <c r="I732" t="s">
        <v>30</v>
      </c>
      <c r="J732">
        <v>9</v>
      </c>
      <c r="K732">
        <v>1</v>
      </c>
      <c r="L732" t="s">
        <v>31</v>
      </c>
      <c r="M732" s="1">
        <v>48183</v>
      </c>
      <c r="N732" s="2">
        <v>42104</v>
      </c>
      <c r="O732" s="2">
        <v>42405</v>
      </c>
      <c r="P732">
        <v>682</v>
      </c>
      <c r="Q732">
        <v>682</v>
      </c>
      <c r="R732">
        <v>7632</v>
      </c>
      <c r="S732" t="s">
        <v>32</v>
      </c>
      <c r="T732" t="b">
        <v>0</v>
      </c>
      <c r="V732">
        <v>2757.42</v>
      </c>
      <c r="Z732" t="b">
        <v>1</v>
      </c>
      <c r="AC732" t="b">
        <v>0</v>
      </c>
    </row>
    <row r="733" spans="1:29" x14ac:dyDescent="0.2">
      <c r="A733">
        <v>689559462</v>
      </c>
      <c r="B733">
        <v>689559462</v>
      </c>
      <c r="C733">
        <v>5000</v>
      </c>
      <c r="D733">
        <v>5000</v>
      </c>
      <c r="E733" s="3" t="s">
        <v>1169</v>
      </c>
      <c r="F733">
        <v>175.12</v>
      </c>
      <c r="G733" t="s">
        <v>193</v>
      </c>
      <c r="H733" t="s">
        <v>30</v>
      </c>
      <c r="I733" t="s">
        <v>30</v>
      </c>
      <c r="J733">
        <v>5</v>
      </c>
      <c r="K733">
        <v>1</v>
      </c>
      <c r="L733" t="s">
        <v>31</v>
      </c>
      <c r="M733" s="1">
        <v>44166</v>
      </c>
      <c r="N733" s="2">
        <v>41912</v>
      </c>
      <c r="O733" s="2">
        <v>41912</v>
      </c>
      <c r="P733">
        <v>857</v>
      </c>
      <c r="Q733">
        <v>857</v>
      </c>
      <c r="R733">
        <v>4454</v>
      </c>
      <c r="S733" t="s">
        <v>32</v>
      </c>
      <c r="T733" t="b">
        <v>0</v>
      </c>
      <c r="V733">
        <v>0</v>
      </c>
      <c r="Z733" t="b">
        <v>1</v>
      </c>
      <c r="AC733" t="b">
        <v>0</v>
      </c>
    </row>
    <row r="734" spans="1:29" x14ac:dyDescent="0.2">
      <c r="A734">
        <v>468441453</v>
      </c>
      <c r="B734">
        <v>468441453</v>
      </c>
      <c r="C734">
        <v>10000</v>
      </c>
      <c r="D734">
        <v>4370.9799999999996</v>
      </c>
      <c r="E734" s="3" t="s">
        <v>1170</v>
      </c>
      <c r="F734">
        <v>75.180000000000007</v>
      </c>
      <c r="G734" t="s">
        <v>57</v>
      </c>
      <c r="H734" t="s">
        <v>30</v>
      </c>
      <c r="I734" t="s">
        <v>30</v>
      </c>
      <c r="J734">
        <v>2</v>
      </c>
      <c r="K734">
        <v>1</v>
      </c>
      <c r="L734" t="s">
        <v>42</v>
      </c>
      <c r="M734" s="1">
        <v>47543</v>
      </c>
      <c r="N734" s="2">
        <v>41675</v>
      </c>
      <c r="O734" s="2">
        <v>42407</v>
      </c>
      <c r="P734">
        <v>608</v>
      </c>
      <c r="Q734">
        <v>608</v>
      </c>
      <c r="R734">
        <v>9093</v>
      </c>
      <c r="S734" t="s">
        <v>32</v>
      </c>
      <c r="T734" t="b">
        <v>0</v>
      </c>
      <c r="V734">
        <v>5629.02</v>
      </c>
      <c r="Z734" t="b">
        <v>0</v>
      </c>
      <c r="AC734" t="b">
        <v>0</v>
      </c>
    </row>
    <row r="735" spans="1:29" x14ac:dyDescent="0.2">
      <c r="A735">
        <v>771371396</v>
      </c>
      <c r="B735">
        <v>771371396</v>
      </c>
      <c r="C735">
        <v>5000</v>
      </c>
      <c r="D735">
        <v>2058.9299999999998</v>
      </c>
      <c r="E735" s="3" t="s">
        <v>1171</v>
      </c>
      <c r="F735">
        <v>13.06</v>
      </c>
      <c r="G735" t="s">
        <v>167</v>
      </c>
      <c r="H735" t="s">
        <v>30</v>
      </c>
      <c r="I735" t="s">
        <v>30</v>
      </c>
      <c r="J735">
        <v>5</v>
      </c>
      <c r="K735">
        <v>1</v>
      </c>
      <c r="L735" t="s">
        <v>47</v>
      </c>
      <c r="M735" s="1">
        <v>46813</v>
      </c>
      <c r="N735" s="2">
        <v>42330</v>
      </c>
      <c r="O735" s="2">
        <v>42330</v>
      </c>
      <c r="P735">
        <v>630</v>
      </c>
      <c r="Q735">
        <v>630</v>
      </c>
      <c r="R735">
        <v>5859</v>
      </c>
      <c r="S735" t="s">
        <v>32</v>
      </c>
      <c r="T735" t="b">
        <v>0</v>
      </c>
      <c r="V735">
        <v>2941.07</v>
      </c>
      <c r="Z735" t="b">
        <v>1</v>
      </c>
      <c r="AC735" t="b">
        <v>0</v>
      </c>
    </row>
    <row r="736" spans="1:29" x14ac:dyDescent="0.2">
      <c r="A736">
        <v>768143160</v>
      </c>
      <c r="B736">
        <v>768143160</v>
      </c>
      <c r="C736">
        <v>10000</v>
      </c>
      <c r="D736">
        <v>1281.9000000000001</v>
      </c>
      <c r="E736" s="3" t="s">
        <v>1172</v>
      </c>
      <c r="F736">
        <v>197.1</v>
      </c>
      <c r="G736" t="s">
        <v>134</v>
      </c>
      <c r="H736" t="s">
        <v>30</v>
      </c>
      <c r="I736" t="s">
        <v>30</v>
      </c>
      <c r="J736">
        <v>2</v>
      </c>
      <c r="K736">
        <v>1</v>
      </c>
      <c r="L736" t="s">
        <v>31</v>
      </c>
      <c r="M736" s="1">
        <v>44531</v>
      </c>
      <c r="N736" s="2">
        <v>42355</v>
      </c>
      <c r="O736" s="2">
        <v>42355</v>
      </c>
      <c r="P736">
        <v>230</v>
      </c>
      <c r="Q736">
        <v>230</v>
      </c>
      <c r="R736">
        <v>2051</v>
      </c>
      <c r="S736" t="s">
        <v>32</v>
      </c>
      <c r="T736" t="b">
        <v>0</v>
      </c>
      <c r="V736">
        <v>8718.1</v>
      </c>
      <c r="Z736" t="b">
        <v>1</v>
      </c>
      <c r="AC736" t="b">
        <v>0</v>
      </c>
    </row>
    <row r="737" spans="1:29" x14ac:dyDescent="0.2">
      <c r="A737">
        <v>944129691</v>
      </c>
      <c r="B737">
        <v>944129691</v>
      </c>
      <c r="C737">
        <v>250</v>
      </c>
      <c r="D737">
        <v>205.48</v>
      </c>
      <c r="E737" s="3" t="s">
        <v>1173</v>
      </c>
      <c r="F737">
        <v>190.32</v>
      </c>
      <c r="G737" t="s">
        <v>149</v>
      </c>
      <c r="H737" t="s">
        <v>30</v>
      </c>
      <c r="I737" t="s">
        <v>30</v>
      </c>
      <c r="J737">
        <v>5</v>
      </c>
      <c r="K737">
        <v>1</v>
      </c>
      <c r="L737" t="s">
        <v>63</v>
      </c>
      <c r="M737" s="1">
        <v>45108</v>
      </c>
      <c r="N737" s="2">
        <v>42282</v>
      </c>
      <c r="O737" s="2">
        <v>42282</v>
      </c>
      <c r="P737">
        <v>575</v>
      </c>
      <c r="Q737">
        <v>575</v>
      </c>
      <c r="R737">
        <v>3149</v>
      </c>
      <c r="S737" t="s">
        <v>32</v>
      </c>
      <c r="T737" t="b">
        <v>0</v>
      </c>
      <c r="V737">
        <v>44.52</v>
      </c>
      <c r="Z737" t="b">
        <v>0</v>
      </c>
      <c r="AC737" t="b">
        <v>0</v>
      </c>
    </row>
    <row r="738" spans="1:29" x14ac:dyDescent="0.2">
      <c r="A738">
        <v>937856632</v>
      </c>
      <c r="B738">
        <v>937856632</v>
      </c>
      <c r="C738">
        <v>1000</v>
      </c>
      <c r="D738">
        <v>526.99</v>
      </c>
      <c r="E738" s="3" t="s">
        <v>1174</v>
      </c>
      <c r="F738">
        <v>59.68</v>
      </c>
      <c r="G738" t="s">
        <v>55</v>
      </c>
      <c r="H738" t="s">
        <v>30</v>
      </c>
      <c r="I738" t="s">
        <v>30</v>
      </c>
      <c r="J738">
        <v>90</v>
      </c>
      <c r="K738">
        <v>1</v>
      </c>
      <c r="L738" t="s">
        <v>38</v>
      </c>
      <c r="M738" s="1">
        <v>44593</v>
      </c>
      <c r="N738" s="2">
        <v>40571</v>
      </c>
      <c r="O738" s="2">
        <v>42643</v>
      </c>
      <c r="P738">
        <v>489</v>
      </c>
      <c r="Q738">
        <v>489</v>
      </c>
      <c r="R738">
        <v>2966</v>
      </c>
      <c r="S738" t="s">
        <v>32</v>
      </c>
      <c r="T738" t="b">
        <v>0</v>
      </c>
      <c r="V738">
        <v>473.01</v>
      </c>
      <c r="Z738" t="b">
        <v>1</v>
      </c>
      <c r="AC738" t="b">
        <v>0</v>
      </c>
    </row>
    <row r="739" spans="1:29" x14ac:dyDescent="0.2">
      <c r="A739">
        <v>798548023</v>
      </c>
      <c r="B739">
        <v>798548023</v>
      </c>
      <c r="C739">
        <v>5000</v>
      </c>
      <c r="D739">
        <v>2045.39</v>
      </c>
      <c r="E739" s="3" t="s">
        <v>1175</v>
      </c>
      <c r="F739">
        <v>221.89</v>
      </c>
      <c r="G739" t="s">
        <v>68</v>
      </c>
      <c r="H739" t="s">
        <v>30</v>
      </c>
      <c r="I739" t="s">
        <v>30</v>
      </c>
      <c r="J739">
        <v>9</v>
      </c>
      <c r="K739">
        <v>1</v>
      </c>
      <c r="L739" t="s">
        <v>36</v>
      </c>
      <c r="M739" s="1">
        <v>47331</v>
      </c>
      <c r="N739" s="2">
        <v>42123</v>
      </c>
      <c r="O739" s="2">
        <v>42557</v>
      </c>
      <c r="P739">
        <v>149</v>
      </c>
      <c r="Q739">
        <v>149</v>
      </c>
      <c r="R739">
        <v>8004</v>
      </c>
      <c r="S739" t="s">
        <v>32</v>
      </c>
      <c r="T739" t="b">
        <v>0</v>
      </c>
      <c r="V739">
        <v>2954.61</v>
      </c>
      <c r="Z739" t="b">
        <v>0</v>
      </c>
      <c r="AC739" t="b">
        <v>0</v>
      </c>
    </row>
    <row r="740" spans="1:29" x14ac:dyDescent="0.2">
      <c r="A740">
        <v>865766447</v>
      </c>
      <c r="B740">
        <v>865766447</v>
      </c>
      <c r="C740">
        <v>10000</v>
      </c>
      <c r="D740">
        <v>9368.7800000000007</v>
      </c>
      <c r="E740" s="3" t="s">
        <v>1176</v>
      </c>
      <c r="F740">
        <v>9.16</v>
      </c>
      <c r="G740" t="s">
        <v>132</v>
      </c>
      <c r="H740" t="s">
        <v>30</v>
      </c>
      <c r="I740" t="s">
        <v>30</v>
      </c>
      <c r="J740">
        <v>9</v>
      </c>
      <c r="K740">
        <v>1</v>
      </c>
      <c r="L740" t="s">
        <v>94</v>
      </c>
      <c r="M740" s="1">
        <v>44713</v>
      </c>
      <c r="N740" s="2">
        <v>42206</v>
      </c>
      <c r="O740" s="2">
        <v>42206</v>
      </c>
      <c r="P740">
        <v>962</v>
      </c>
      <c r="Q740">
        <v>962</v>
      </c>
      <c r="R740">
        <v>7538</v>
      </c>
      <c r="S740" t="s">
        <v>32</v>
      </c>
      <c r="T740" t="b">
        <v>0</v>
      </c>
      <c r="V740">
        <v>631.22</v>
      </c>
      <c r="Z740" t="b">
        <v>0</v>
      </c>
      <c r="AC740" t="b">
        <v>0</v>
      </c>
    </row>
    <row r="741" spans="1:29" x14ac:dyDescent="0.2">
      <c r="A741">
        <v>266796367</v>
      </c>
      <c r="B741">
        <v>266796367</v>
      </c>
      <c r="C741">
        <v>20000</v>
      </c>
      <c r="D741">
        <v>6419.87</v>
      </c>
      <c r="E741" s="3" t="s">
        <v>1177</v>
      </c>
      <c r="F741">
        <v>526.88</v>
      </c>
      <c r="G741" t="s">
        <v>41</v>
      </c>
      <c r="H741" t="s">
        <v>30</v>
      </c>
      <c r="I741" t="s">
        <v>30</v>
      </c>
      <c r="J741">
        <v>5</v>
      </c>
      <c r="K741">
        <v>1</v>
      </c>
      <c r="L741" t="s">
        <v>42</v>
      </c>
      <c r="M741" s="1">
        <v>47088</v>
      </c>
      <c r="N741" s="2">
        <v>41709</v>
      </c>
      <c r="O741" s="2">
        <v>41709</v>
      </c>
      <c r="P741">
        <v>674</v>
      </c>
      <c r="Q741">
        <v>674</v>
      </c>
      <c r="R741">
        <v>8947</v>
      </c>
      <c r="S741" t="s">
        <v>32</v>
      </c>
      <c r="T741" t="b">
        <v>0</v>
      </c>
      <c r="V741">
        <v>13580.13</v>
      </c>
      <c r="Z741" t="b">
        <v>0</v>
      </c>
      <c r="AC741" t="b">
        <v>0</v>
      </c>
    </row>
    <row r="742" spans="1:29" x14ac:dyDescent="0.2">
      <c r="A742">
        <v>149658986</v>
      </c>
      <c r="B742">
        <v>149658986</v>
      </c>
      <c r="C742">
        <v>500</v>
      </c>
      <c r="D742">
        <v>500</v>
      </c>
      <c r="E742" s="3" t="s">
        <v>1178</v>
      </c>
      <c r="F742">
        <v>18.46</v>
      </c>
      <c r="G742" t="s">
        <v>84</v>
      </c>
      <c r="H742" t="s">
        <v>30</v>
      </c>
      <c r="I742" t="s">
        <v>30</v>
      </c>
      <c r="J742">
        <v>2</v>
      </c>
      <c r="K742">
        <v>1</v>
      </c>
      <c r="L742" t="s">
        <v>36</v>
      </c>
      <c r="M742" s="1">
        <v>43862</v>
      </c>
      <c r="N742" s="2">
        <v>42173</v>
      </c>
      <c r="O742" s="2">
        <v>42173</v>
      </c>
      <c r="P742">
        <v>607</v>
      </c>
      <c r="Q742">
        <v>607</v>
      </c>
      <c r="R742">
        <v>3545</v>
      </c>
      <c r="S742" t="s">
        <v>32</v>
      </c>
      <c r="T742" t="b">
        <v>0</v>
      </c>
      <c r="V742">
        <v>0</v>
      </c>
      <c r="Z742" t="b">
        <v>0</v>
      </c>
      <c r="AC742" t="b">
        <v>0</v>
      </c>
    </row>
    <row r="743" spans="1:29" x14ac:dyDescent="0.2">
      <c r="A743">
        <v>888231319</v>
      </c>
      <c r="B743">
        <v>888231319</v>
      </c>
      <c r="C743">
        <v>10000</v>
      </c>
      <c r="D743">
        <v>5217.42</v>
      </c>
      <c r="E743" s="3" t="s">
        <v>1179</v>
      </c>
      <c r="F743">
        <v>208.22</v>
      </c>
      <c r="G743" t="s">
        <v>147</v>
      </c>
      <c r="H743" t="s">
        <v>30</v>
      </c>
      <c r="I743" t="s">
        <v>30</v>
      </c>
      <c r="J743">
        <v>9</v>
      </c>
      <c r="K743">
        <v>1</v>
      </c>
      <c r="L743" t="s">
        <v>38</v>
      </c>
      <c r="M743" s="1">
        <v>45870</v>
      </c>
      <c r="N743" s="2">
        <v>42103</v>
      </c>
      <c r="O743" s="2">
        <v>42407</v>
      </c>
      <c r="P743">
        <v>486</v>
      </c>
      <c r="Q743">
        <v>486</v>
      </c>
      <c r="R743">
        <v>6743</v>
      </c>
      <c r="S743" t="s">
        <v>32</v>
      </c>
      <c r="T743" t="b">
        <v>0</v>
      </c>
      <c r="V743">
        <v>4782.58</v>
      </c>
      <c r="Z743" t="b">
        <v>1</v>
      </c>
      <c r="AC743" t="b">
        <v>0</v>
      </c>
    </row>
    <row r="744" spans="1:29" x14ac:dyDescent="0.2">
      <c r="A744">
        <v>439836839</v>
      </c>
      <c r="B744">
        <v>439836839</v>
      </c>
      <c r="C744">
        <v>10000</v>
      </c>
      <c r="D744">
        <v>7841.5</v>
      </c>
      <c r="E744" s="3" t="s">
        <v>1180</v>
      </c>
      <c r="F744">
        <v>239.51</v>
      </c>
      <c r="G744" t="s">
        <v>148</v>
      </c>
      <c r="H744" t="s">
        <v>30</v>
      </c>
      <c r="I744" t="s">
        <v>30</v>
      </c>
      <c r="J744">
        <v>2</v>
      </c>
      <c r="K744">
        <v>1</v>
      </c>
      <c r="L744" t="s">
        <v>61</v>
      </c>
      <c r="M744" s="1">
        <v>47849</v>
      </c>
      <c r="N744" s="2">
        <v>41580</v>
      </c>
      <c r="O744" s="2">
        <v>42431</v>
      </c>
      <c r="P744">
        <v>754</v>
      </c>
      <c r="Q744">
        <v>754</v>
      </c>
      <c r="R744">
        <v>3493</v>
      </c>
      <c r="S744" t="s">
        <v>32</v>
      </c>
      <c r="T744" t="b">
        <v>0</v>
      </c>
      <c r="V744">
        <v>2158.5</v>
      </c>
      <c r="Z744" t="b">
        <v>0</v>
      </c>
      <c r="AC744" t="b">
        <v>0</v>
      </c>
    </row>
    <row r="745" spans="1:29" x14ac:dyDescent="0.2">
      <c r="A745">
        <v>906168404</v>
      </c>
      <c r="B745">
        <v>906168404</v>
      </c>
      <c r="C745">
        <v>5000</v>
      </c>
      <c r="D745">
        <v>3061.83</v>
      </c>
      <c r="E745" s="3" t="s">
        <v>1181</v>
      </c>
      <c r="F745">
        <v>0</v>
      </c>
      <c r="G745" t="s">
        <v>41</v>
      </c>
      <c r="H745" t="s">
        <v>30</v>
      </c>
      <c r="I745" t="s">
        <v>30</v>
      </c>
      <c r="J745">
        <v>2</v>
      </c>
      <c r="K745">
        <v>8</v>
      </c>
      <c r="L745" t="s">
        <v>42</v>
      </c>
      <c r="M745" s="1">
        <v>46661</v>
      </c>
      <c r="N745" s="2">
        <v>42215</v>
      </c>
      <c r="O745" s="2">
        <v>42215</v>
      </c>
      <c r="P745">
        <v>455</v>
      </c>
      <c r="Q745">
        <v>455</v>
      </c>
      <c r="R745">
        <v>2891</v>
      </c>
      <c r="S745" t="s">
        <v>43</v>
      </c>
      <c r="T745" t="b">
        <v>0</v>
      </c>
      <c r="V745">
        <v>1938.17</v>
      </c>
      <c r="Z745" t="b">
        <v>0</v>
      </c>
      <c r="AC745" t="b">
        <v>0</v>
      </c>
    </row>
    <row r="746" spans="1:29" x14ac:dyDescent="0.2">
      <c r="A746">
        <v>149658986</v>
      </c>
      <c r="B746">
        <v>149658986</v>
      </c>
      <c r="C746">
        <v>500</v>
      </c>
      <c r="D746">
        <v>500</v>
      </c>
      <c r="E746" s="3" t="s">
        <v>1182</v>
      </c>
      <c r="F746">
        <v>55.15</v>
      </c>
      <c r="G746" t="s">
        <v>1183</v>
      </c>
      <c r="H746" t="s">
        <v>30</v>
      </c>
      <c r="I746" t="s">
        <v>30</v>
      </c>
      <c r="J746">
        <v>5</v>
      </c>
      <c r="K746">
        <v>1</v>
      </c>
      <c r="L746" t="s">
        <v>71</v>
      </c>
      <c r="M746" s="1">
        <v>46844</v>
      </c>
      <c r="N746" s="2">
        <v>42173</v>
      </c>
      <c r="O746" s="2">
        <v>42173</v>
      </c>
      <c r="P746">
        <v>607</v>
      </c>
      <c r="Q746">
        <v>607</v>
      </c>
      <c r="R746">
        <v>3545</v>
      </c>
      <c r="S746" t="s">
        <v>32</v>
      </c>
      <c r="T746" t="b">
        <v>0</v>
      </c>
      <c r="V746">
        <v>0</v>
      </c>
      <c r="Z746" t="b">
        <v>1</v>
      </c>
      <c r="AC746" t="b">
        <v>0</v>
      </c>
    </row>
    <row r="747" spans="1:29" x14ac:dyDescent="0.2">
      <c r="A747">
        <v>124350476</v>
      </c>
      <c r="B747">
        <v>124350476</v>
      </c>
      <c r="C747">
        <v>7500</v>
      </c>
      <c r="D747">
        <v>2387.04</v>
      </c>
      <c r="E747" s="3" t="s">
        <v>1184</v>
      </c>
      <c r="F747">
        <v>41.49</v>
      </c>
      <c r="G747" t="s">
        <v>257</v>
      </c>
      <c r="H747" t="s">
        <v>30</v>
      </c>
      <c r="I747" t="s">
        <v>30</v>
      </c>
      <c r="J747">
        <v>5</v>
      </c>
      <c r="K747">
        <v>1</v>
      </c>
      <c r="L747" t="s">
        <v>71</v>
      </c>
      <c r="M747" s="1">
        <v>46266</v>
      </c>
      <c r="N747" s="2">
        <v>41978</v>
      </c>
      <c r="O747" s="2">
        <v>42464</v>
      </c>
      <c r="P747">
        <v>782</v>
      </c>
      <c r="Q747">
        <v>782</v>
      </c>
      <c r="R747">
        <v>2378</v>
      </c>
      <c r="S747" t="s">
        <v>32</v>
      </c>
      <c r="T747" t="b">
        <v>0</v>
      </c>
      <c r="V747">
        <v>5112.96</v>
      </c>
      <c r="Z747" t="b">
        <v>0</v>
      </c>
      <c r="AC747" t="b">
        <v>0</v>
      </c>
    </row>
    <row r="748" spans="1:29" x14ac:dyDescent="0.2">
      <c r="A748">
        <v>244507828</v>
      </c>
      <c r="B748">
        <v>244507828</v>
      </c>
      <c r="C748">
        <v>7500</v>
      </c>
      <c r="D748">
        <v>2197.38</v>
      </c>
      <c r="E748" s="3" t="s">
        <v>1185</v>
      </c>
      <c r="F748">
        <v>186.2</v>
      </c>
      <c r="G748" t="s">
        <v>55</v>
      </c>
      <c r="I748" t="s">
        <v>30</v>
      </c>
      <c r="J748">
        <v>5</v>
      </c>
      <c r="K748">
        <v>1</v>
      </c>
      <c r="L748" t="s">
        <v>38</v>
      </c>
      <c r="M748" s="1">
        <v>45170</v>
      </c>
      <c r="N748" s="2">
        <v>41975</v>
      </c>
      <c r="O748" s="2">
        <v>41975</v>
      </c>
      <c r="P748">
        <v>792</v>
      </c>
      <c r="Q748">
        <v>792</v>
      </c>
      <c r="R748">
        <v>3112</v>
      </c>
      <c r="S748" t="s">
        <v>32</v>
      </c>
      <c r="T748" t="b">
        <v>0</v>
      </c>
      <c r="V748">
        <v>5302.62</v>
      </c>
      <c r="Z748" t="b">
        <v>1</v>
      </c>
      <c r="AC748" t="b">
        <v>0</v>
      </c>
    </row>
    <row r="749" spans="1:29" x14ac:dyDescent="0.2">
      <c r="A749">
        <v>377838194</v>
      </c>
      <c r="B749">
        <v>377838194</v>
      </c>
      <c r="C749">
        <v>2500</v>
      </c>
      <c r="D749">
        <v>207.55</v>
      </c>
      <c r="E749" s="3" t="s">
        <v>1186</v>
      </c>
      <c r="F749">
        <v>43.58</v>
      </c>
      <c r="G749" t="s">
        <v>52</v>
      </c>
      <c r="H749" t="s">
        <v>30</v>
      </c>
      <c r="I749" t="s">
        <v>30</v>
      </c>
      <c r="J749">
        <v>2</v>
      </c>
      <c r="K749">
        <v>1</v>
      </c>
      <c r="L749" t="s">
        <v>36</v>
      </c>
      <c r="M749" s="1">
        <v>46113</v>
      </c>
      <c r="N749" s="2">
        <v>41750</v>
      </c>
      <c r="O749" s="2">
        <v>42388</v>
      </c>
      <c r="P749">
        <v>921</v>
      </c>
      <c r="Q749">
        <v>921</v>
      </c>
      <c r="R749">
        <v>6310</v>
      </c>
      <c r="S749" t="s">
        <v>32</v>
      </c>
      <c r="T749" t="b">
        <v>0</v>
      </c>
      <c r="V749">
        <v>2292.4499999999998</v>
      </c>
      <c r="Z749" t="b">
        <v>0</v>
      </c>
      <c r="AC749" t="b">
        <v>0</v>
      </c>
    </row>
    <row r="750" spans="1:29" x14ac:dyDescent="0.2">
      <c r="A750">
        <v>169343418</v>
      </c>
      <c r="B750">
        <v>169343418</v>
      </c>
      <c r="C750">
        <v>10000</v>
      </c>
      <c r="D750">
        <v>2119.06</v>
      </c>
      <c r="E750" s="3" t="s">
        <v>1187</v>
      </c>
      <c r="F750">
        <v>224.7</v>
      </c>
      <c r="G750" t="s">
        <v>76</v>
      </c>
      <c r="H750" t="s">
        <v>30</v>
      </c>
      <c r="I750" t="s">
        <v>30</v>
      </c>
      <c r="J750">
        <v>5</v>
      </c>
      <c r="K750">
        <v>1</v>
      </c>
      <c r="L750" t="s">
        <v>63</v>
      </c>
      <c r="M750" s="1">
        <v>47270</v>
      </c>
      <c r="N750" s="2">
        <v>42204</v>
      </c>
      <c r="O750" s="2">
        <v>42586</v>
      </c>
      <c r="P750">
        <v>131</v>
      </c>
      <c r="Q750">
        <v>131</v>
      </c>
      <c r="R750">
        <v>412</v>
      </c>
      <c r="S750" t="s">
        <v>32</v>
      </c>
      <c r="T750" t="b">
        <v>0</v>
      </c>
      <c r="V750">
        <v>7880.94</v>
      </c>
      <c r="Z750" t="b">
        <v>0</v>
      </c>
      <c r="AC750" t="b">
        <v>0</v>
      </c>
    </row>
    <row r="751" spans="1:29" x14ac:dyDescent="0.2">
      <c r="A751">
        <v>863184460</v>
      </c>
      <c r="B751">
        <v>863184460</v>
      </c>
      <c r="C751">
        <v>5000</v>
      </c>
      <c r="D751">
        <v>3012.03</v>
      </c>
      <c r="E751" s="3" t="s">
        <v>1188</v>
      </c>
      <c r="F751">
        <v>8.9499999999999993</v>
      </c>
      <c r="G751" t="s">
        <v>1189</v>
      </c>
      <c r="H751" t="s">
        <v>30</v>
      </c>
      <c r="I751" t="s">
        <v>30</v>
      </c>
      <c r="J751">
        <v>2</v>
      </c>
      <c r="K751">
        <v>8</v>
      </c>
      <c r="L751" t="s">
        <v>31</v>
      </c>
      <c r="M751" s="1">
        <v>47453</v>
      </c>
      <c r="N751" s="2">
        <v>42343</v>
      </c>
      <c r="O751" s="2">
        <v>42343</v>
      </c>
      <c r="P751">
        <v>837</v>
      </c>
      <c r="Q751">
        <v>837</v>
      </c>
      <c r="R751">
        <v>3702</v>
      </c>
      <c r="S751" t="s">
        <v>32</v>
      </c>
      <c r="T751" t="b">
        <v>0</v>
      </c>
      <c r="V751">
        <v>1987.97</v>
      </c>
      <c r="Z751" t="b">
        <v>1</v>
      </c>
      <c r="AC751" t="b">
        <v>0</v>
      </c>
    </row>
    <row r="752" spans="1:29" x14ac:dyDescent="0.2">
      <c r="A752">
        <v>472317736</v>
      </c>
      <c r="B752">
        <v>472317736</v>
      </c>
      <c r="C752">
        <v>5000</v>
      </c>
      <c r="D752">
        <v>2838.11</v>
      </c>
      <c r="E752" s="3" t="s">
        <v>1190</v>
      </c>
      <c r="F752">
        <v>154.02000000000001</v>
      </c>
      <c r="G752" t="s">
        <v>106</v>
      </c>
      <c r="H752" t="s">
        <v>30</v>
      </c>
      <c r="I752" t="s">
        <v>30</v>
      </c>
      <c r="J752">
        <v>9</v>
      </c>
      <c r="K752">
        <v>8</v>
      </c>
      <c r="L752" t="s">
        <v>36</v>
      </c>
      <c r="M752" s="1">
        <v>43922</v>
      </c>
      <c r="N752" s="2">
        <v>39685</v>
      </c>
      <c r="O752" s="2">
        <v>39685</v>
      </c>
      <c r="P752">
        <v>750</v>
      </c>
      <c r="Q752">
        <v>750</v>
      </c>
      <c r="R752">
        <v>3616</v>
      </c>
      <c r="S752" t="s">
        <v>32</v>
      </c>
      <c r="T752" t="b">
        <v>0</v>
      </c>
      <c r="V752">
        <v>2161.89</v>
      </c>
      <c r="Z752" t="b">
        <v>0</v>
      </c>
      <c r="AC752" t="b">
        <v>0</v>
      </c>
    </row>
    <row r="753" spans="1:29" x14ac:dyDescent="0.2">
      <c r="A753">
        <v>293446786</v>
      </c>
      <c r="B753">
        <v>293446786</v>
      </c>
      <c r="C753">
        <v>5000</v>
      </c>
      <c r="D753">
        <v>514.83000000000004</v>
      </c>
      <c r="E753" s="3" t="s">
        <v>1191</v>
      </c>
      <c r="F753">
        <v>34.57</v>
      </c>
      <c r="G753" t="s">
        <v>57</v>
      </c>
      <c r="H753" t="s">
        <v>30</v>
      </c>
      <c r="I753" t="s">
        <v>30</v>
      </c>
      <c r="J753">
        <v>2</v>
      </c>
      <c r="K753">
        <v>8</v>
      </c>
      <c r="L753" t="s">
        <v>42</v>
      </c>
      <c r="M753" s="1">
        <v>46113</v>
      </c>
      <c r="N753" s="2">
        <v>40915</v>
      </c>
      <c r="O753" s="2">
        <v>42673</v>
      </c>
      <c r="P753">
        <v>141</v>
      </c>
      <c r="Q753">
        <v>141</v>
      </c>
      <c r="R753">
        <v>5038</v>
      </c>
      <c r="S753" t="s">
        <v>32</v>
      </c>
      <c r="T753" t="b">
        <v>0</v>
      </c>
      <c r="V753">
        <v>4485.17</v>
      </c>
      <c r="Z753" t="b">
        <v>0</v>
      </c>
      <c r="AC753" t="b">
        <v>0</v>
      </c>
    </row>
    <row r="754" spans="1:29" x14ac:dyDescent="0.2">
      <c r="A754">
        <v>863184460</v>
      </c>
      <c r="B754">
        <v>863184460</v>
      </c>
      <c r="C754">
        <v>5000</v>
      </c>
      <c r="D754">
        <v>3101.71</v>
      </c>
      <c r="E754" s="3" t="s">
        <v>1192</v>
      </c>
      <c r="F754">
        <v>41.74</v>
      </c>
      <c r="G754" t="s">
        <v>194</v>
      </c>
      <c r="H754" t="s">
        <v>30</v>
      </c>
      <c r="I754" t="s">
        <v>30</v>
      </c>
      <c r="J754">
        <v>2</v>
      </c>
      <c r="K754">
        <v>1</v>
      </c>
      <c r="L754" t="s">
        <v>38</v>
      </c>
      <c r="M754" s="1">
        <v>43983</v>
      </c>
      <c r="N754" s="2">
        <v>42343</v>
      </c>
      <c r="O754" s="2">
        <v>42343</v>
      </c>
      <c r="P754">
        <v>837</v>
      </c>
      <c r="Q754">
        <v>837</v>
      </c>
      <c r="R754">
        <v>3702</v>
      </c>
      <c r="S754" t="s">
        <v>32</v>
      </c>
      <c r="T754" t="b">
        <v>0</v>
      </c>
      <c r="V754">
        <v>1898.29</v>
      </c>
      <c r="Z754" t="b">
        <v>1</v>
      </c>
      <c r="AC754" t="b">
        <v>0</v>
      </c>
    </row>
    <row r="755" spans="1:29" x14ac:dyDescent="0.2">
      <c r="A755">
        <v>792317293</v>
      </c>
      <c r="B755">
        <v>792317293</v>
      </c>
      <c r="C755">
        <v>5000</v>
      </c>
      <c r="D755">
        <v>1488.3</v>
      </c>
      <c r="E755" s="3" t="s">
        <v>1193</v>
      </c>
      <c r="F755">
        <v>651.87</v>
      </c>
      <c r="G755" t="s">
        <v>179</v>
      </c>
      <c r="H755" t="s">
        <v>30</v>
      </c>
      <c r="I755" t="s">
        <v>30</v>
      </c>
      <c r="J755">
        <v>2</v>
      </c>
      <c r="K755">
        <v>8</v>
      </c>
      <c r="L755" t="s">
        <v>61</v>
      </c>
      <c r="M755" s="1">
        <v>44470</v>
      </c>
      <c r="N755" s="2">
        <v>42144</v>
      </c>
      <c r="O755" s="2">
        <v>42459</v>
      </c>
      <c r="P755">
        <v>135</v>
      </c>
      <c r="Q755">
        <v>135</v>
      </c>
      <c r="R755">
        <v>3866</v>
      </c>
      <c r="S755" t="s">
        <v>32</v>
      </c>
      <c r="T755" t="b">
        <v>0</v>
      </c>
      <c r="V755">
        <v>3511.7</v>
      </c>
      <c r="Z755" t="b">
        <v>0</v>
      </c>
      <c r="AC755" t="b">
        <v>0</v>
      </c>
    </row>
    <row r="756" spans="1:29" x14ac:dyDescent="0.2">
      <c r="A756">
        <v>582795387</v>
      </c>
      <c r="B756">
        <v>582795387</v>
      </c>
      <c r="C756">
        <v>5000</v>
      </c>
      <c r="D756">
        <v>2644.5</v>
      </c>
      <c r="E756" s="3" t="s">
        <v>1194</v>
      </c>
      <c r="F756">
        <v>19.09</v>
      </c>
      <c r="G756" t="s">
        <v>127</v>
      </c>
      <c r="H756" t="s">
        <v>30</v>
      </c>
      <c r="I756" t="s">
        <v>30</v>
      </c>
      <c r="J756">
        <v>90</v>
      </c>
      <c r="K756">
        <v>1</v>
      </c>
      <c r="L756" t="s">
        <v>50</v>
      </c>
      <c r="M756" s="1">
        <v>45901</v>
      </c>
      <c r="N756" s="2">
        <v>41203</v>
      </c>
      <c r="O756" s="2">
        <v>42376</v>
      </c>
      <c r="P756">
        <v>721</v>
      </c>
      <c r="Q756">
        <v>721</v>
      </c>
      <c r="R756">
        <v>2953</v>
      </c>
      <c r="S756" t="s">
        <v>32</v>
      </c>
      <c r="T756" t="b">
        <v>0</v>
      </c>
      <c r="V756">
        <v>2355.5</v>
      </c>
      <c r="Z756" t="b">
        <v>1</v>
      </c>
      <c r="AC756" t="b">
        <v>0</v>
      </c>
    </row>
    <row r="757" spans="1:29" x14ac:dyDescent="0.2">
      <c r="A757">
        <v>245024678</v>
      </c>
      <c r="B757">
        <v>245024678</v>
      </c>
      <c r="C757">
        <v>1000</v>
      </c>
      <c r="D757">
        <v>544.94000000000005</v>
      </c>
      <c r="E757" s="3" t="s">
        <v>1195</v>
      </c>
      <c r="F757">
        <v>760.72</v>
      </c>
      <c r="G757" t="s">
        <v>1196</v>
      </c>
      <c r="H757" t="s">
        <v>30</v>
      </c>
      <c r="I757" t="s">
        <v>30</v>
      </c>
      <c r="J757">
        <v>2</v>
      </c>
      <c r="K757">
        <v>1</v>
      </c>
      <c r="L757" t="s">
        <v>31</v>
      </c>
      <c r="M757" s="1">
        <v>46753</v>
      </c>
      <c r="N757" s="2">
        <v>41959</v>
      </c>
      <c r="O757" s="2">
        <v>41959</v>
      </c>
      <c r="P757">
        <v>737</v>
      </c>
      <c r="Q757">
        <v>737</v>
      </c>
      <c r="R757">
        <v>5773</v>
      </c>
      <c r="S757" t="s">
        <v>32</v>
      </c>
      <c r="T757" t="b">
        <v>0</v>
      </c>
      <c r="V757">
        <v>455.06</v>
      </c>
      <c r="Z757" t="b">
        <v>1</v>
      </c>
      <c r="AC757" t="b">
        <v>0</v>
      </c>
    </row>
    <row r="758" spans="1:29" x14ac:dyDescent="0.2">
      <c r="A758">
        <v>438235263</v>
      </c>
      <c r="B758">
        <v>438235263</v>
      </c>
      <c r="C758">
        <v>5000</v>
      </c>
      <c r="D758">
        <v>329.28</v>
      </c>
      <c r="E758" s="3" t="s">
        <v>1197</v>
      </c>
      <c r="F758">
        <v>115.09</v>
      </c>
      <c r="G758" t="s">
        <v>64</v>
      </c>
      <c r="H758" t="s">
        <v>30</v>
      </c>
      <c r="I758" t="s">
        <v>30</v>
      </c>
      <c r="J758">
        <v>9</v>
      </c>
      <c r="K758">
        <v>1</v>
      </c>
      <c r="L758" t="s">
        <v>36</v>
      </c>
      <c r="M758" s="1">
        <v>46113</v>
      </c>
      <c r="N758" s="2">
        <v>42097</v>
      </c>
      <c r="O758" s="2">
        <v>42097</v>
      </c>
      <c r="P758">
        <v>466</v>
      </c>
      <c r="Q758">
        <v>466</v>
      </c>
      <c r="R758">
        <v>4516</v>
      </c>
      <c r="S758" t="s">
        <v>32</v>
      </c>
      <c r="T758" t="b">
        <v>0</v>
      </c>
      <c r="V758">
        <v>4670.72</v>
      </c>
      <c r="Z758" t="b">
        <v>0</v>
      </c>
      <c r="AC758" t="b">
        <v>0</v>
      </c>
    </row>
    <row r="759" spans="1:29" x14ac:dyDescent="0.2">
      <c r="A759">
        <v>973681430</v>
      </c>
      <c r="B759">
        <v>973681430</v>
      </c>
      <c r="C759">
        <v>7500</v>
      </c>
      <c r="D759">
        <v>2418</v>
      </c>
      <c r="E759" s="3" t="s">
        <v>1198</v>
      </c>
      <c r="F759">
        <v>4.43</v>
      </c>
      <c r="G759" t="s">
        <v>57</v>
      </c>
      <c r="H759" t="s">
        <v>30</v>
      </c>
      <c r="I759" t="s">
        <v>30</v>
      </c>
      <c r="J759">
        <v>5</v>
      </c>
      <c r="K759">
        <v>1</v>
      </c>
      <c r="L759" t="s">
        <v>42</v>
      </c>
      <c r="M759" s="1">
        <v>44348</v>
      </c>
      <c r="N759" s="2">
        <v>41416</v>
      </c>
      <c r="O759" s="2">
        <v>42534</v>
      </c>
      <c r="P759">
        <v>536</v>
      </c>
      <c r="Q759">
        <v>536</v>
      </c>
      <c r="R759">
        <v>5323</v>
      </c>
      <c r="S759" t="s">
        <v>32</v>
      </c>
      <c r="T759" t="b">
        <v>0</v>
      </c>
      <c r="V759">
        <v>5082</v>
      </c>
      <c r="Z759" t="b">
        <v>0</v>
      </c>
      <c r="AC759" t="b">
        <v>0</v>
      </c>
    </row>
    <row r="760" spans="1:29" x14ac:dyDescent="0.2">
      <c r="A760">
        <v>656845832</v>
      </c>
      <c r="B760">
        <v>656845832</v>
      </c>
      <c r="C760">
        <v>7500</v>
      </c>
      <c r="D760">
        <v>6900.67</v>
      </c>
      <c r="E760" s="3" t="s">
        <v>1199</v>
      </c>
      <c r="F760">
        <v>164.31</v>
      </c>
      <c r="G760" t="s">
        <v>1200</v>
      </c>
      <c r="H760" t="s">
        <v>30</v>
      </c>
      <c r="I760" t="s">
        <v>30</v>
      </c>
      <c r="J760">
        <v>90</v>
      </c>
      <c r="K760">
        <v>8</v>
      </c>
      <c r="L760" t="s">
        <v>31</v>
      </c>
      <c r="M760" s="1">
        <v>46905</v>
      </c>
      <c r="N760" s="2">
        <v>41866</v>
      </c>
      <c r="O760" s="2">
        <v>42488</v>
      </c>
      <c r="P760">
        <v>231</v>
      </c>
      <c r="Q760">
        <v>231</v>
      </c>
      <c r="R760">
        <v>4495</v>
      </c>
      <c r="S760" t="s">
        <v>32</v>
      </c>
      <c r="T760" t="b">
        <v>0</v>
      </c>
      <c r="V760">
        <v>599.33000000000004</v>
      </c>
      <c r="Z760" t="b">
        <v>1</v>
      </c>
      <c r="AC760" t="b">
        <v>0</v>
      </c>
    </row>
    <row r="761" spans="1:29" x14ac:dyDescent="0.2">
      <c r="A761">
        <v>428892294</v>
      </c>
      <c r="B761">
        <v>428892294</v>
      </c>
      <c r="C761">
        <v>2500</v>
      </c>
      <c r="D761">
        <v>637.96</v>
      </c>
      <c r="E761" s="3" t="s">
        <v>1201</v>
      </c>
      <c r="F761">
        <v>39.76</v>
      </c>
      <c r="G761" t="s">
        <v>111</v>
      </c>
      <c r="H761" t="s">
        <v>30</v>
      </c>
      <c r="I761" t="s">
        <v>30</v>
      </c>
      <c r="J761">
        <v>2</v>
      </c>
      <c r="K761">
        <v>1</v>
      </c>
      <c r="L761" t="s">
        <v>63</v>
      </c>
      <c r="M761" s="1">
        <v>47665</v>
      </c>
      <c r="N761" s="2">
        <v>41783</v>
      </c>
      <c r="O761" s="2">
        <v>42455</v>
      </c>
      <c r="P761">
        <v>654</v>
      </c>
      <c r="Q761">
        <v>654</v>
      </c>
      <c r="R761">
        <v>4737</v>
      </c>
      <c r="S761" t="s">
        <v>32</v>
      </c>
      <c r="T761" t="b">
        <v>0</v>
      </c>
      <c r="V761">
        <v>1862.04</v>
      </c>
      <c r="Z761" t="b">
        <v>0</v>
      </c>
      <c r="AC761" t="b">
        <v>0</v>
      </c>
    </row>
    <row r="762" spans="1:29" x14ac:dyDescent="0.2">
      <c r="A762">
        <v>772212779</v>
      </c>
      <c r="B762">
        <v>772212779</v>
      </c>
      <c r="C762">
        <v>250</v>
      </c>
      <c r="D762">
        <v>133.77000000000001</v>
      </c>
      <c r="E762" s="3" t="s">
        <v>1202</v>
      </c>
      <c r="F762">
        <v>134.82</v>
      </c>
      <c r="G762" t="s">
        <v>1203</v>
      </c>
      <c r="H762" t="s">
        <v>30</v>
      </c>
      <c r="I762" t="s">
        <v>30</v>
      </c>
      <c r="J762">
        <v>9</v>
      </c>
      <c r="K762">
        <v>1</v>
      </c>
      <c r="L762" t="s">
        <v>31</v>
      </c>
      <c r="M762" s="1">
        <v>45717</v>
      </c>
      <c r="N762" s="2">
        <v>42364</v>
      </c>
      <c r="O762" s="2">
        <v>42444</v>
      </c>
      <c r="P762">
        <v>135</v>
      </c>
      <c r="Q762">
        <v>135</v>
      </c>
      <c r="R762">
        <v>6040</v>
      </c>
      <c r="S762" t="s">
        <v>32</v>
      </c>
      <c r="T762" t="b">
        <v>0</v>
      </c>
      <c r="V762">
        <v>116.23</v>
      </c>
      <c r="Z762" t="b">
        <v>1</v>
      </c>
      <c r="AC762" t="b">
        <v>0</v>
      </c>
    </row>
    <row r="763" spans="1:29" x14ac:dyDescent="0.2">
      <c r="A763">
        <v>973681430</v>
      </c>
      <c r="B763">
        <v>973681430</v>
      </c>
      <c r="C763">
        <v>7500</v>
      </c>
      <c r="D763">
        <v>3658.6</v>
      </c>
      <c r="E763" s="3" t="s">
        <v>1204</v>
      </c>
      <c r="F763">
        <v>307.87</v>
      </c>
      <c r="G763" t="s">
        <v>57</v>
      </c>
      <c r="H763" t="s">
        <v>30</v>
      </c>
      <c r="I763" t="s">
        <v>30</v>
      </c>
      <c r="J763">
        <v>5</v>
      </c>
      <c r="K763">
        <v>1</v>
      </c>
      <c r="L763" t="s">
        <v>42</v>
      </c>
      <c r="M763" s="1">
        <v>44044</v>
      </c>
      <c r="N763" s="2">
        <v>41416</v>
      </c>
      <c r="O763" s="2">
        <v>42534</v>
      </c>
      <c r="P763">
        <v>536</v>
      </c>
      <c r="Q763">
        <v>536</v>
      </c>
      <c r="R763">
        <v>5323</v>
      </c>
      <c r="S763" t="s">
        <v>32</v>
      </c>
      <c r="T763" t="b">
        <v>0</v>
      </c>
      <c r="V763">
        <v>3841.4</v>
      </c>
      <c r="Z763" t="b">
        <v>0</v>
      </c>
      <c r="AC763" t="b">
        <v>0</v>
      </c>
    </row>
    <row r="764" spans="1:29" x14ac:dyDescent="0.2">
      <c r="A764">
        <v>697150961</v>
      </c>
      <c r="B764">
        <v>697150961</v>
      </c>
      <c r="C764">
        <v>5000</v>
      </c>
      <c r="D764">
        <v>4870.29</v>
      </c>
      <c r="E764" s="3" t="s">
        <v>1205</v>
      </c>
      <c r="F764">
        <v>39.32</v>
      </c>
      <c r="G764" t="s">
        <v>1206</v>
      </c>
      <c r="H764" t="s">
        <v>30</v>
      </c>
      <c r="I764" t="s">
        <v>30</v>
      </c>
      <c r="J764">
        <v>5</v>
      </c>
      <c r="K764">
        <v>1</v>
      </c>
      <c r="L764" t="s">
        <v>31</v>
      </c>
      <c r="M764" s="1">
        <v>44652</v>
      </c>
      <c r="N764" s="2">
        <v>41356</v>
      </c>
      <c r="O764" s="2">
        <v>42445</v>
      </c>
      <c r="P764">
        <v>280</v>
      </c>
      <c r="Q764">
        <v>280</v>
      </c>
      <c r="R764">
        <v>477</v>
      </c>
      <c r="S764" t="s">
        <v>32</v>
      </c>
      <c r="T764" t="b">
        <v>0</v>
      </c>
      <c r="V764">
        <v>129.71</v>
      </c>
      <c r="Z764" t="b">
        <v>1</v>
      </c>
      <c r="AC764" t="b">
        <v>0</v>
      </c>
    </row>
    <row r="765" spans="1:29" x14ac:dyDescent="0.2">
      <c r="A765">
        <v>854193323</v>
      </c>
      <c r="B765">
        <v>854193323</v>
      </c>
      <c r="C765">
        <v>2500</v>
      </c>
      <c r="D765">
        <v>220.94</v>
      </c>
      <c r="E765" s="3" t="s">
        <v>1207</v>
      </c>
      <c r="F765">
        <v>182.67</v>
      </c>
      <c r="G765" t="s">
        <v>108</v>
      </c>
      <c r="H765" t="s">
        <v>30</v>
      </c>
      <c r="I765" t="s">
        <v>30</v>
      </c>
      <c r="J765">
        <v>9</v>
      </c>
      <c r="K765">
        <v>1</v>
      </c>
      <c r="L765" t="s">
        <v>61</v>
      </c>
      <c r="M765" s="1">
        <v>44287</v>
      </c>
      <c r="N765" s="2">
        <v>42181</v>
      </c>
      <c r="O765" s="2">
        <v>42181</v>
      </c>
      <c r="P765">
        <v>957</v>
      </c>
      <c r="Q765">
        <v>957</v>
      </c>
      <c r="R765">
        <v>6954</v>
      </c>
      <c r="S765" t="s">
        <v>32</v>
      </c>
      <c r="T765" t="b">
        <v>0</v>
      </c>
      <c r="V765">
        <v>2279.06</v>
      </c>
      <c r="Z765" t="b">
        <v>0</v>
      </c>
      <c r="AC765" t="b">
        <v>0</v>
      </c>
    </row>
    <row r="766" spans="1:29" x14ac:dyDescent="0.2">
      <c r="A766">
        <v>581238046</v>
      </c>
      <c r="B766">
        <v>581238046</v>
      </c>
      <c r="C766">
        <v>2500</v>
      </c>
      <c r="D766">
        <v>1086.04</v>
      </c>
      <c r="E766" s="3" t="s">
        <v>1208</v>
      </c>
      <c r="F766">
        <v>139.46</v>
      </c>
      <c r="G766" t="s">
        <v>1209</v>
      </c>
      <c r="I766" t="s">
        <v>30</v>
      </c>
      <c r="J766">
        <v>5</v>
      </c>
      <c r="K766">
        <v>1</v>
      </c>
      <c r="L766" t="s">
        <v>126</v>
      </c>
      <c r="M766" s="1">
        <v>43770</v>
      </c>
      <c r="N766" s="2">
        <v>40917</v>
      </c>
      <c r="O766" s="2">
        <v>40917</v>
      </c>
      <c r="P766">
        <v>506</v>
      </c>
      <c r="Q766">
        <v>506</v>
      </c>
      <c r="R766">
        <v>3093</v>
      </c>
      <c r="S766" t="s">
        <v>32</v>
      </c>
      <c r="T766" t="b">
        <v>0</v>
      </c>
      <c r="V766">
        <v>1413.96</v>
      </c>
      <c r="Z766" t="b">
        <v>1</v>
      </c>
      <c r="AC766" t="b">
        <v>0</v>
      </c>
    </row>
    <row r="767" spans="1:29" x14ac:dyDescent="0.2">
      <c r="A767">
        <v>347770835</v>
      </c>
      <c r="B767">
        <v>347770835</v>
      </c>
      <c r="C767">
        <v>15000</v>
      </c>
      <c r="D767">
        <v>11977.46</v>
      </c>
      <c r="E767" s="3" t="s">
        <v>1210</v>
      </c>
      <c r="F767">
        <v>78.84</v>
      </c>
      <c r="G767" t="s">
        <v>1211</v>
      </c>
      <c r="H767" t="s">
        <v>30</v>
      </c>
      <c r="I767" t="s">
        <v>30</v>
      </c>
      <c r="J767">
        <v>2</v>
      </c>
      <c r="K767">
        <v>1</v>
      </c>
      <c r="L767" t="s">
        <v>50</v>
      </c>
      <c r="M767" s="1">
        <v>45901</v>
      </c>
      <c r="N767" s="2">
        <v>42256</v>
      </c>
      <c r="O767" s="2">
        <v>42256</v>
      </c>
      <c r="P767">
        <v>549</v>
      </c>
      <c r="Q767">
        <v>549</v>
      </c>
      <c r="R767">
        <v>4623</v>
      </c>
      <c r="S767" t="s">
        <v>32</v>
      </c>
      <c r="T767" t="b">
        <v>0</v>
      </c>
      <c r="V767">
        <v>3022.54</v>
      </c>
      <c r="Z767" t="b">
        <v>1</v>
      </c>
      <c r="AC767" t="b">
        <v>0</v>
      </c>
    </row>
    <row r="768" spans="1:29" x14ac:dyDescent="0.2">
      <c r="A768">
        <v>685143877</v>
      </c>
      <c r="B768">
        <v>685143877</v>
      </c>
      <c r="C768">
        <v>1000</v>
      </c>
      <c r="D768">
        <v>470.27</v>
      </c>
      <c r="E768" s="3" t="s">
        <v>1212</v>
      </c>
      <c r="F768">
        <v>138.4</v>
      </c>
      <c r="G768" t="s">
        <v>117</v>
      </c>
      <c r="H768" t="s">
        <v>30</v>
      </c>
      <c r="I768" t="s">
        <v>30</v>
      </c>
      <c r="J768">
        <v>9</v>
      </c>
      <c r="K768">
        <v>1</v>
      </c>
      <c r="L768" t="s">
        <v>87</v>
      </c>
      <c r="M768" s="1">
        <v>47119</v>
      </c>
      <c r="N768" s="2">
        <v>41040</v>
      </c>
      <c r="O768" s="2">
        <v>41040</v>
      </c>
      <c r="P768">
        <v>678</v>
      </c>
      <c r="Q768">
        <v>678</v>
      </c>
      <c r="R768">
        <v>411</v>
      </c>
      <c r="S768" t="s">
        <v>32</v>
      </c>
      <c r="T768" t="b">
        <v>0</v>
      </c>
      <c r="V768">
        <v>529.73</v>
      </c>
      <c r="Z768" t="b">
        <v>0</v>
      </c>
      <c r="AC768" t="b">
        <v>0</v>
      </c>
    </row>
    <row r="769" spans="1:29" x14ac:dyDescent="0.2">
      <c r="A769">
        <v>281211291</v>
      </c>
      <c r="B769">
        <v>281211291</v>
      </c>
      <c r="C769">
        <v>15000</v>
      </c>
      <c r="D769">
        <v>4214.18</v>
      </c>
      <c r="E769" s="3" t="s">
        <v>1213</v>
      </c>
      <c r="F769">
        <v>8.68</v>
      </c>
      <c r="G769" t="s">
        <v>98</v>
      </c>
      <c r="H769" t="s">
        <v>30</v>
      </c>
      <c r="I769" t="s">
        <v>30</v>
      </c>
      <c r="J769">
        <v>9</v>
      </c>
      <c r="K769">
        <v>1</v>
      </c>
      <c r="L769" t="s">
        <v>96</v>
      </c>
      <c r="M769" s="1">
        <v>46539</v>
      </c>
      <c r="N769" s="2">
        <v>42236</v>
      </c>
      <c r="O769" s="2">
        <v>42236</v>
      </c>
      <c r="P769">
        <v>171</v>
      </c>
      <c r="Q769">
        <v>171</v>
      </c>
      <c r="R769">
        <v>8447</v>
      </c>
      <c r="S769" t="s">
        <v>32</v>
      </c>
      <c r="T769" t="b">
        <v>0</v>
      </c>
      <c r="V769">
        <v>10785.82</v>
      </c>
      <c r="Z769" t="b">
        <v>0</v>
      </c>
      <c r="AC769" t="b">
        <v>0</v>
      </c>
    </row>
    <row r="770" spans="1:29" x14ac:dyDescent="0.2">
      <c r="A770">
        <v>742927928</v>
      </c>
      <c r="B770">
        <v>742927928</v>
      </c>
      <c r="C770">
        <v>5000</v>
      </c>
      <c r="D770">
        <v>1618.2</v>
      </c>
      <c r="E770" s="3" t="s">
        <v>1214</v>
      </c>
      <c r="F770">
        <v>389.75</v>
      </c>
      <c r="G770" t="s">
        <v>64</v>
      </c>
      <c r="H770" t="s">
        <v>30</v>
      </c>
      <c r="I770" t="s">
        <v>30</v>
      </c>
      <c r="J770">
        <v>2</v>
      </c>
      <c r="K770">
        <v>8</v>
      </c>
      <c r="L770" t="s">
        <v>36</v>
      </c>
      <c r="M770" s="1">
        <v>43313</v>
      </c>
      <c r="N770" s="2">
        <v>39274</v>
      </c>
      <c r="O770" s="2">
        <v>42591</v>
      </c>
      <c r="P770">
        <v>777</v>
      </c>
      <c r="Q770">
        <v>777</v>
      </c>
      <c r="R770">
        <v>8083</v>
      </c>
      <c r="S770" t="s">
        <v>32</v>
      </c>
      <c r="T770" t="b">
        <v>0</v>
      </c>
      <c r="V770">
        <v>3381.8</v>
      </c>
      <c r="Z770" t="b">
        <v>0</v>
      </c>
      <c r="AC770" t="b">
        <v>0</v>
      </c>
    </row>
    <row r="771" spans="1:29" x14ac:dyDescent="0.2">
      <c r="A771">
        <v>270641542</v>
      </c>
      <c r="B771">
        <v>270641542</v>
      </c>
      <c r="C771">
        <v>50000</v>
      </c>
      <c r="D771">
        <v>27906.52</v>
      </c>
      <c r="E771" s="3" t="s">
        <v>1215</v>
      </c>
      <c r="F771">
        <v>0</v>
      </c>
      <c r="G771" t="s">
        <v>204</v>
      </c>
      <c r="H771" t="s">
        <v>30</v>
      </c>
      <c r="I771" t="s">
        <v>30</v>
      </c>
      <c r="J771">
        <v>2</v>
      </c>
      <c r="K771">
        <v>8</v>
      </c>
      <c r="L771" t="s">
        <v>50</v>
      </c>
      <c r="M771" s="1">
        <v>45717</v>
      </c>
      <c r="N771" s="2">
        <v>40994</v>
      </c>
      <c r="O771" s="2">
        <v>42553</v>
      </c>
      <c r="P771">
        <v>269</v>
      </c>
      <c r="Q771">
        <v>269</v>
      </c>
      <c r="R771">
        <v>6505</v>
      </c>
      <c r="S771" t="s">
        <v>43</v>
      </c>
      <c r="T771" t="b">
        <v>0</v>
      </c>
      <c r="V771">
        <v>22093.48</v>
      </c>
      <c r="Z771" t="b">
        <v>0</v>
      </c>
      <c r="AC771" t="b">
        <v>0</v>
      </c>
    </row>
    <row r="772" spans="1:29" x14ac:dyDescent="0.2">
      <c r="A772">
        <v>537986365</v>
      </c>
      <c r="B772">
        <v>537986365</v>
      </c>
      <c r="C772">
        <v>10000</v>
      </c>
      <c r="D772">
        <v>701.97</v>
      </c>
      <c r="E772" s="3" t="s">
        <v>1216</v>
      </c>
      <c r="F772">
        <v>65.69</v>
      </c>
      <c r="G772" t="s">
        <v>57</v>
      </c>
      <c r="H772" t="s">
        <v>30</v>
      </c>
      <c r="I772" t="s">
        <v>30</v>
      </c>
      <c r="J772">
        <v>9</v>
      </c>
      <c r="K772">
        <v>1</v>
      </c>
      <c r="L772" t="s">
        <v>42</v>
      </c>
      <c r="M772" s="1">
        <v>43617</v>
      </c>
      <c r="N772" s="2">
        <v>41813</v>
      </c>
      <c r="O772" s="2">
        <v>41813</v>
      </c>
      <c r="P772">
        <v>626</v>
      </c>
      <c r="Q772">
        <v>626</v>
      </c>
      <c r="R772">
        <v>5914</v>
      </c>
      <c r="S772" t="s">
        <v>32</v>
      </c>
      <c r="T772" t="b">
        <v>0</v>
      </c>
      <c r="V772">
        <v>9298.0300000000007</v>
      </c>
      <c r="Z772" t="b">
        <v>0</v>
      </c>
      <c r="AC772" t="b">
        <v>0</v>
      </c>
    </row>
    <row r="773" spans="1:29" x14ac:dyDescent="0.2">
      <c r="A773">
        <v>794185125</v>
      </c>
      <c r="B773">
        <v>794185125</v>
      </c>
      <c r="C773">
        <v>5000</v>
      </c>
      <c r="D773">
        <v>1434.82</v>
      </c>
      <c r="E773" s="3" t="s">
        <v>1217</v>
      </c>
      <c r="F773">
        <v>92.28</v>
      </c>
      <c r="G773" t="s">
        <v>174</v>
      </c>
      <c r="H773" t="s">
        <v>30</v>
      </c>
      <c r="I773" t="s">
        <v>30</v>
      </c>
      <c r="J773">
        <v>9</v>
      </c>
      <c r="K773">
        <v>1</v>
      </c>
      <c r="L773" t="s">
        <v>47</v>
      </c>
      <c r="M773" s="1">
        <v>44166</v>
      </c>
      <c r="N773" s="2">
        <v>42044</v>
      </c>
      <c r="O773" s="2">
        <v>42044</v>
      </c>
      <c r="P773">
        <v>222</v>
      </c>
      <c r="Q773">
        <v>222</v>
      </c>
      <c r="R773">
        <v>3720</v>
      </c>
      <c r="S773" t="s">
        <v>32</v>
      </c>
      <c r="T773" t="b">
        <v>0</v>
      </c>
      <c r="V773">
        <v>3565.18</v>
      </c>
      <c r="Z773" t="b">
        <v>1</v>
      </c>
      <c r="AC773" t="b">
        <v>0</v>
      </c>
    </row>
    <row r="774" spans="1:29" x14ac:dyDescent="0.2">
      <c r="A774">
        <v>634391493</v>
      </c>
      <c r="B774">
        <v>634391493</v>
      </c>
      <c r="C774">
        <v>50000</v>
      </c>
      <c r="D774">
        <v>49925.74</v>
      </c>
      <c r="E774" s="3" t="s">
        <v>1218</v>
      </c>
      <c r="F774">
        <v>275.08999999999997</v>
      </c>
      <c r="G774" t="s">
        <v>1219</v>
      </c>
      <c r="H774" t="s">
        <v>30</v>
      </c>
      <c r="I774" t="s">
        <v>30</v>
      </c>
      <c r="J774">
        <v>9</v>
      </c>
      <c r="K774">
        <v>1</v>
      </c>
      <c r="L774" t="s">
        <v>31</v>
      </c>
      <c r="M774" s="1">
        <v>46569</v>
      </c>
      <c r="N774" s="2">
        <v>41366</v>
      </c>
      <c r="O774" s="2">
        <v>41366</v>
      </c>
      <c r="P774">
        <v>508</v>
      </c>
      <c r="Q774">
        <v>508</v>
      </c>
      <c r="R774">
        <v>658</v>
      </c>
      <c r="S774" t="s">
        <v>32</v>
      </c>
      <c r="T774" t="b">
        <v>0</v>
      </c>
      <c r="V774">
        <v>74.260000000000005</v>
      </c>
      <c r="Z774" t="b">
        <v>1</v>
      </c>
      <c r="AC774" t="b">
        <v>0</v>
      </c>
    </row>
    <row r="775" spans="1:29" x14ac:dyDescent="0.2">
      <c r="A775">
        <v>608946082</v>
      </c>
      <c r="B775">
        <v>608946082</v>
      </c>
      <c r="C775">
        <v>10000</v>
      </c>
      <c r="D775">
        <v>9236.5400000000009</v>
      </c>
      <c r="E775" s="3" t="s">
        <v>1220</v>
      </c>
      <c r="F775">
        <v>155.68</v>
      </c>
      <c r="G775" t="s">
        <v>68</v>
      </c>
      <c r="H775" t="s">
        <v>30</v>
      </c>
      <c r="I775" t="s">
        <v>30</v>
      </c>
      <c r="J775">
        <v>9</v>
      </c>
      <c r="K775">
        <v>1</v>
      </c>
      <c r="L775" t="s">
        <v>36</v>
      </c>
      <c r="M775" s="1">
        <v>46113</v>
      </c>
      <c r="N775" s="2">
        <v>42154</v>
      </c>
      <c r="O775" s="2">
        <v>42154</v>
      </c>
      <c r="P775">
        <v>994</v>
      </c>
      <c r="Q775">
        <v>994</v>
      </c>
      <c r="R775">
        <v>1680</v>
      </c>
      <c r="S775" t="s">
        <v>32</v>
      </c>
      <c r="T775" t="b">
        <v>0</v>
      </c>
      <c r="V775">
        <v>763.46</v>
      </c>
      <c r="Z775" t="b">
        <v>0</v>
      </c>
      <c r="AC775" t="b">
        <v>0</v>
      </c>
    </row>
    <row r="776" spans="1:29" x14ac:dyDescent="0.2">
      <c r="A776">
        <v>730019045</v>
      </c>
      <c r="B776">
        <v>730019045</v>
      </c>
      <c r="C776">
        <v>7500</v>
      </c>
      <c r="D776">
        <v>841.32</v>
      </c>
      <c r="E776" s="3" t="s">
        <v>1221</v>
      </c>
      <c r="F776">
        <v>7.22</v>
      </c>
      <c r="G776" t="s">
        <v>95</v>
      </c>
      <c r="H776" t="s">
        <v>30</v>
      </c>
      <c r="I776" t="s">
        <v>30</v>
      </c>
      <c r="J776">
        <v>5</v>
      </c>
      <c r="K776">
        <v>1</v>
      </c>
      <c r="L776" t="s">
        <v>96</v>
      </c>
      <c r="M776" s="1">
        <v>43800</v>
      </c>
      <c r="N776" s="2">
        <v>42058</v>
      </c>
      <c r="O776" s="2">
        <v>42058</v>
      </c>
      <c r="P776">
        <v>341</v>
      </c>
      <c r="Q776">
        <v>341</v>
      </c>
      <c r="R776">
        <v>9914</v>
      </c>
      <c r="S776" t="s">
        <v>32</v>
      </c>
      <c r="T776" t="b">
        <v>0</v>
      </c>
      <c r="V776">
        <v>6658.68</v>
      </c>
      <c r="Z776" t="b">
        <v>0</v>
      </c>
      <c r="AC776" t="b">
        <v>0</v>
      </c>
    </row>
    <row r="777" spans="1:29" x14ac:dyDescent="0.2">
      <c r="A777">
        <v>389039056</v>
      </c>
      <c r="B777">
        <v>389039056</v>
      </c>
      <c r="C777">
        <v>2500</v>
      </c>
      <c r="D777">
        <v>476.03</v>
      </c>
      <c r="E777" s="3" t="s">
        <v>1222</v>
      </c>
      <c r="F777">
        <v>4.3600000000000003</v>
      </c>
      <c r="G777" t="s">
        <v>54</v>
      </c>
      <c r="H777" t="s">
        <v>30</v>
      </c>
      <c r="I777" t="s">
        <v>30</v>
      </c>
      <c r="J777">
        <v>9</v>
      </c>
      <c r="K777">
        <v>1</v>
      </c>
      <c r="L777" t="s">
        <v>36</v>
      </c>
      <c r="M777" s="1">
        <v>45658</v>
      </c>
      <c r="N777" s="2">
        <v>42359</v>
      </c>
      <c r="O777" s="2">
        <v>42359</v>
      </c>
      <c r="P777">
        <v>883</v>
      </c>
      <c r="Q777">
        <v>883</v>
      </c>
      <c r="R777">
        <v>359</v>
      </c>
      <c r="S777" t="s">
        <v>32</v>
      </c>
      <c r="T777" t="b">
        <v>0</v>
      </c>
      <c r="V777">
        <v>2023.97</v>
      </c>
      <c r="Z777" t="b">
        <v>0</v>
      </c>
      <c r="AC777" t="b">
        <v>0</v>
      </c>
    </row>
    <row r="778" spans="1:29" x14ac:dyDescent="0.2">
      <c r="A778">
        <v>335334122</v>
      </c>
      <c r="B778">
        <v>335334122</v>
      </c>
      <c r="C778">
        <v>15000</v>
      </c>
      <c r="D778">
        <v>11380.01</v>
      </c>
      <c r="E778" s="3" t="s">
        <v>1223</v>
      </c>
      <c r="F778">
        <v>3.37</v>
      </c>
      <c r="G778" t="s">
        <v>54</v>
      </c>
      <c r="H778" t="s">
        <v>30</v>
      </c>
      <c r="I778" t="s">
        <v>30</v>
      </c>
      <c r="J778">
        <v>9</v>
      </c>
      <c r="K778">
        <v>1</v>
      </c>
      <c r="L778" t="s">
        <v>36</v>
      </c>
      <c r="M778" s="1">
        <v>43647</v>
      </c>
      <c r="N778" s="2">
        <v>42307</v>
      </c>
      <c r="O778" s="2">
        <v>42307</v>
      </c>
      <c r="P778">
        <v>465</v>
      </c>
      <c r="Q778">
        <v>465</v>
      </c>
      <c r="R778">
        <v>5968</v>
      </c>
      <c r="S778" t="s">
        <v>32</v>
      </c>
      <c r="T778" t="b">
        <v>0</v>
      </c>
      <c r="V778">
        <v>3619.99</v>
      </c>
      <c r="Z778" t="b">
        <v>0</v>
      </c>
      <c r="AC778" t="b">
        <v>0</v>
      </c>
    </row>
    <row r="779" spans="1:29" x14ac:dyDescent="0.2">
      <c r="A779">
        <v>671323720</v>
      </c>
      <c r="B779">
        <v>671323720</v>
      </c>
      <c r="C779">
        <v>7500</v>
      </c>
      <c r="D779">
        <v>6219.54</v>
      </c>
      <c r="E779" s="3" t="s">
        <v>1224</v>
      </c>
      <c r="F779">
        <v>9.49</v>
      </c>
      <c r="G779" t="s">
        <v>161</v>
      </c>
      <c r="H779" t="s">
        <v>30</v>
      </c>
      <c r="I779" t="s">
        <v>30</v>
      </c>
      <c r="J779">
        <v>9</v>
      </c>
      <c r="K779">
        <v>1</v>
      </c>
      <c r="L779" t="s">
        <v>47</v>
      </c>
      <c r="M779" s="1">
        <v>47239</v>
      </c>
      <c r="N779" s="2">
        <v>41531</v>
      </c>
      <c r="O779" s="2">
        <v>42628</v>
      </c>
      <c r="P779">
        <v>106</v>
      </c>
      <c r="Q779">
        <v>106</v>
      </c>
      <c r="R779">
        <v>6791</v>
      </c>
      <c r="S779" t="s">
        <v>32</v>
      </c>
      <c r="T779" t="b">
        <v>0</v>
      </c>
      <c r="V779">
        <v>1280.46</v>
      </c>
      <c r="Z779" t="b">
        <v>1</v>
      </c>
      <c r="AC779" t="b">
        <v>0</v>
      </c>
    </row>
    <row r="780" spans="1:29" x14ac:dyDescent="0.2">
      <c r="A780">
        <v>353215513</v>
      </c>
      <c r="B780">
        <v>353215513</v>
      </c>
      <c r="C780">
        <v>7500</v>
      </c>
      <c r="D780">
        <v>1831.92</v>
      </c>
      <c r="E780" s="3" t="s">
        <v>1225</v>
      </c>
      <c r="F780">
        <v>0.86</v>
      </c>
      <c r="G780" t="s">
        <v>168</v>
      </c>
      <c r="H780" t="s">
        <v>30</v>
      </c>
      <c r="I780" t="s">
        <v>30</v>
      </c>
      <c r="J780">
        <v>2</v>
      </c>
      <c r="K780">
        <v>1</v>
      </c>
      <c r="L780" t="s">
        <v>47</v>
      </c>
      <c r="M780" s="1">
        <v>47300</v>
      </c>
      <c r="N780" s="2">
        <v>41459</v>
      </c>
      <c r="O780" s="2">
        <v>42446</v>
      </c>
      <c r="P780">
        <v>986</v>
      </c>
      <c r="Q780">
        <v>986</v>
      </c>
      <c r="R780">
        <v>2705</v>
      </c>
      <c r="S780" t="s">
        <v>32</v>
      </c>
      <c r="T780" t="b">
        <v>0</v>
      </c>
      <c r="V780">
        <v>5668.08</v>
      </c>
      <c r="Z780" t="b">
        <v>1</v>
      </c>
      <c r="AC780" t="b">
        <v>0</v>
      </c>
    </row>
    <row r="781" spans="1:29" x14ac:dyDescent="0.2">
      <c r="A781">
        <v>200778999</v>
      </c>
      <c r="B781">
        <v>200778999</v>
      </c>
      <c r="C781">
        <v>5000</v>
      </c>
      <c r="D781">
        <v>2651.31</v>
      </c>
      <c r="E781" s="3" t="s">
        <v>1226</v>
      </c>
      <c r="F781">
        <v>32.53</v>
      </c>
      <c r="G781" t="s">
        <v>35</v>
      </c>
      <c r="H781" t="s">
        <v>30</v>
      </c>
      <c r="I781" t="s">
        <v>30</v>
      </c>
      <c r="J781">
        <v>9</v>
      </c>
      <c r="K781">
        <v>1</v>
      </c>
      <c r="L781" t="s">
        <v>36</v>
      </c>
      <c r="M781" s="1">
        <v>45352</v>
      </c>
      <c r="N781" s="2">
        <v>40338</v>
      </c>
      <c r="O781" s="2">
        <v>42404</v>
      </c>
      <c r="P781">
        <v>759</v>
      </c>
      <c r="Q781">
        <v>759</v>
      </c>
      <c r="R781">
        <v>6983</v>
      </c>
      <c r="S781" t="s">
        <v>32</v>
      </c>
      <c r="T781" t="b">
        <v>0</v>
      </c>
      <c r="V781">
        <v>2348.69</v>
      </c>
      <c r="Z781" t="b">
        <v>0</v>
      </c>
      <c r="AC781" t="b">
        <v>0</v>
      </c>
    </row>
    <row r="782" spans="1:29" x14ac:dyDescent="0.2">
      <c r="A782">
        <v>214949053</v>
      </c>
      <c r="B782">
        <v>214949053</v>
      </c>
      <c r="C782">
        <v>5000</v>
      </c>
      <c r="D782">
        <v>4705.04</v>
      </c>
      <c r="E782" s="3" t="s">
        <v>1227</v>
      </c>
      <c r="F782">
        <v>3.35</v>
      </c>
      <c r="G782" t="s">
        <v>51</v>
      </c>
      <c r="H782" t="s">
        <v>30</v>
      </c>
      <c r="I782" t="s">
        <v>30</v>
      </c>
      <c r="J782">
        <v>9</v>
      </c>
      <c r="K782">
        <v>1</v>
      </c>
      <c r="L782" t="s">
        <v>36</v>
      </c>
      <c r="M782" s="1">
        <v>43922</v>
      </c>
      <c r="N782" s="2">
        <v>42330</v>
      </c>
      <c r="O782" s="2">
        <v>42330</v>
      </c>
      <c r="P782">
        <v>144</v>
      </c>
      <c r="Q782">
        <v>144</v>
      </c>
      <c r="R782">
        <v>6839</v>
      </c>
      <c r="S782" t="s">
        <v>32</v>
      </c>
      <c r="T782" t="b">
        <v>0</v>
      </c>
      <c r="V782">
        <v>294.95999999999998</v>
      </c>
      <c r="Z782" t="b">
        <v>0</v>
      </c>
      <c r="AC782" t="b">
        <v>0</v>
      </c>
    </row>
    <row r="783" spans="1:29" x14ac:dyDescent="0.2">
      <c r="A783">
        <v>151977657</v>
      </c>
      <c r="B783">
        <v>151977657</v>
      </c>
      <c r="C783">
        <v>15000</v>
      </c>
      <c r="D783">
        <v>12139.52</v>
      </c>
      <c r="E783" s="3" t="s">
        <v>1228</v>
      </c>
      <c r="F783">
        <v>225.35</v>
      </c>
      <c r="G783" t="s">
        <v>44</v>
      </c>
      <c r="H783" t="s">
        <v>30</v>
      </c>
      <c r="I783" t="s">
        <v>30</v>
      </c>
      <c r="J783">
        <v>5</v>
      </c>
      <c r="K783">
        <v>8</v>
      </c>
      <c r="L783" t="s">
        <v>31</v>
      </c>
      <c r="M783" s="1">
        <v>45778</v>
      </c>
      <c r="N783" s="2">
        <v>42138</v>
      </c>
      <c r="O783" s="2">
        <v>42138</v>
      </c>
      <c r="P783">
        <v>537</v>
      </c>
      <c r="Q783">
        <v>537</v>
      </c>
      <c r="R783">
        <v>5861</v>
      </c>
      <c r="S783" t="s">
        <v>69</v>
      </c>
      <c r="T783" t="b">
        <v>0</v>
      </c>
      <c r="V783">
        <v>2860.48</v>
      </c>
      <c r="Z783" t="b">
        <v>1</v>
      </c>
      <c r="AC783" t="b">
        <v>0</v>
      </c>
    </row>
    <row r="784" spans="1:29" x14ac:dyDescent="0.2">
      <c r="A784">
        <v>542293379</v>
      </c>
      <c r="B784">
        <v>542293379</v>
      </c>
      <c r="C784">
        <v>1000</v>
      </c>
      <c r="D784">
        <v>771.9</v>
      </c>
      <c r="E784" s="3" t="s">
        <v>1229</v>
      </c>
      <c r="F784">
        <v>26.85</v>
      </c>
      <c r="G784" t="s">
        <v>41</v>
      </c>
      <c r="H784" t="s">
        <v>30</v>
      </c>
      <c r="I784" t="s">
        <v>30</v>
      </c>
      <c r="J784">
        <v>2</v>
      </c>
      <c r="K784">
        <v>99</v>
      </c>
      <c r="L784" t="s">
        <v>42</v>
      </c>
      <c r="M784" s="1">
        <v>46419</v>
      </c>
      <c r="N784" s="2">
        <v>40148</v>
      </c>
      <c r="O784" s="2">
        <v>42587</v>
      </c>
      <c r="P784">
        <v>625</v>
      </c>
      <c r="Q784">
        <v>625</v>
      </c>
      <c r="R784">
        <v>6346</v>
      </c>
      <c r="S784" t="s">
        <v>32</v>
      </c>
      <c r="T784" t="b">
        <v>0</v>
      </c>
      <c r="V784">
        <v>228.1</v>
      </c>
      <c r="Z784" t="b">
        <v>0</v>
      </c>
      <c r="AC784" t="b">
        <v>0</v>
      </c>
    </row>
    <row r="785" spans="1:29" x14ac:dyDescent="0.2">
      <c r="A785">
        <v>135415005</v>
      </c>
      <c r="B785">
        <v>135415005</v>
      </c>
      <c r="C785">
        <v>7500</v>
      </c>
      <c r="D785">
        <v>7053.59</v>
      </c>
      <c r="E785" s="3" t="s">
        <v>1230</v>
      </c>
      <c r="F785">
        <v>142.46</v>
      </c>
      <c r="G785" t="s">
        <v>57</v>
      </c>
      <c r="H785" t="s">
        <v>30</v>
      </c>
      <c r="I785" t="s">
        <v>30</v>
      </c>
      <c r="J785">
        <v>9</v>
      </c>
      <c r="K785">
        <v>1</v>
      </c>
      <c r="L785" t="s">
        <v>42</v>
      </c>
      <c r="M785" s="1">
        <v>44013</v>
      </c>
      <c r="N785" s="2">
        <v>42312</v>
      </c>
      <c r="O785" s="2">
        <v>42546</v>
      </c>
      <c r="P785">
        <v>224</v>
      </c>
      <c r="Q785">
        <v>224</v>
      </c>
      <c r="R785">
        <v>9483</v>
      </c>
      <c r="S785" t="s">
        <v>32</v>
      </c>
      <c r="T785" t="b">
        <v>0</v>
      </c>
      <c r="V785">
        <v>446.41</v>
      </c>
      <c r="Z785" t="b">
        <v>0</v>
      </c>
      <c r="AC785" t="b">
        <v>0</v>
      </c>
    </row>
    <row r="786" spans="1:29" x14ac:dyDescent="0.2">
      <c r="A786">
        <v>616028892</v>
      </c>
      <c r="B786">
        <v>616028892</v>
      </c>
      <c r="C786">
        <v>5000</v>
      </c>
      <c r="D786">
        <v>1499.74</v>
      </c>
      <c r="E786" s="3" t="s">
        <v>1231</v>
      </c>
      <c r="F786">
        <v>59.61</v>
      </c>
      <c r="G786" t="s">
        <v>1232</v>
      </c>
      <c r="H786" t="s">
        <v>30</v>
      </c>
      <c r="I786" t="s">
        <v>30</v>
      </c>
      <c r="J786">
        <v>2</v>
      </c>
      <c r="K786">
        <v>1</v>
      </c>
      <c r="L786" t="s">
        <v>48</v>
      </c>
      <c r="M786" s="1">
        <v>45352</v>
      </c>
      <c r="N786" s="2">
        <v>41435</v>
      </c>
      <c r="O786" s="2">
        <v>41435</v>
      </c>
      <c r="P786">
        <v>633</v>
      </c>
      <c r="Q786">
        <v>633</v>
      </c>
      <c r="R786">
        <v>6178</v>
      </c>
      <c r="S786" t="s">
        <v>32</v>
      </c>
      <c r="T786" t="b">
        <v>0</v>
      </c>
      <c r="V786">
        <v>3500.26</v>
      </c>
      <c r="Z786" t="b">
        <v>1</v>
      </c>
      <c r="AC786" t="b">
        <v>0</v>
      </c>
    </row>
    <row r="787" spans="1:29" x14ac:dyDescent="0.2">
      <c r="A787">
        <v>851609463</v>
      </c>
      <c r="B787">
        <v>851609463</v>
      </c>
      <c r="C787">
        <v>2500</v>
      </c>
      <c r="D787">
        <v>277.99</v>
      </c>
      <c r="E787" s="3" t="s">
        <v>1233</v>
      </c>
      <c r="F787">
        <v>84.18</v>
      </c>
      <c r="G787" t="s">
        <v>1234</v>
      </c>
      <c r="H787" t="s">
        <v>30</v>
      </c>
      <c r="I787" t="s">
        <v>30</v>
      </c>
      <c r="J787">
        <v>5</v>
      </c>
      <c r="K787">
        <v>1</v>
      </c>
      <c r="L787" t="s">
        <v>50</v>
      </c>
      <c r="M787" s="1">
        <v>46357</v>
      </c>
      <c r="N787" s="2">
        <v>42270</v>
      </c>
      <c r="O787" s="2">
        <v>42270</v>
      </c>
      <c r="P787">
        <v>317</v>
      </c>
      <c r="Q787">
        <v>317</v>
      </c>
      <c r="R787">
        <v>1099</v>
      </c>
      <c r="S787" t="s">
        <v>32</v>
      </c>
      <c r="T787" t="b">
        <v>0</v>
      </c>
      <c r="V787">
        <v>2222.0100000000002</v>
      </c>
      <c r="Z787" t="b">
        <v>1</v>
      </c>
      <c r="AC787" t="b">
        <v>0</v>
      </c>
    </row>
    <row r="788" spans="1:29" x14ac:dyDescent="0.2">
      <c r="A788">
        <v>910893563</v>
      </c>
      <c r="B788">
        <v>910893563</v>
      </c>
      <c r="C788">
        <v>15000</v>
      </c>
      <c r="D788">
        <v>12992.31</v>
      </c>
      <c r="E788" s="3" t="s">
        <v>1235</v>
      </c>
      <c r="F788">
        <v>13.68</v>
      </c>
      <c r="G788" t="s">
        <v>41</v>
      </c>
      <c r="H788" t="s">
        <v>30</v>
      </c>
      <c r="I788" t="s">
        <v>30</v>
      </c>
      <c r="J788">
        <v>5</v>
      </c>
      <c r="K788">
        <v>8</v>
      </c>
      <c r="L788" t="s">
        <v>42</v>
      </c>
      <c r="M788" s="1">
        <v>46082</v>
      </c>
      <c r="N788" s="2">
        <v>42127</v>
      </c>
      <c r="O788" s="2">
        <v>42551</v>
      </c>
      <c r="P788">
        <v>701</v>
      </c>
      <c r="Q788">
        <v>701</v>
      </c>
      <c r="R788">
        <v>5766</v>
      </c>
      <c r="S788" t="s">
        <v>32</v>
      </c>
      <c r="T788" t="b">
        <v>0</v>
      </c>
      <c r="V788">
        <v>2007.69</v>
      </c>
      <c r="Z788" t="b">
        <v>0</v>
      </c>
      <c r="AC788" t="b">
        <v>0</v>
      </c>
    </row>
    <row r="789" spans="1:29" x14ac:dyDescent="0.2">
      <c r="A789">
        <v>428892294</v>
      </c>
      <c r="B789">
        <v>428892294</v>
      </c>
      <c r="C789">
        <v>2500</v>
      </c>
      <c r="D789">
        <v>1172.78</v>
      </c>
      <c r="E789" s="3" t="s">
        <v>1236</v>
      </c>
      <c r="F789">
        <v>514.36</v>
      </c>
      <c r="G789" t="s">
        <v>149</v>
      </c>
      <c r="H789" t="s">
        <v>30</v>
      </c>
      <c r="I789" t="s">
        <v>30</v>
      </c>
      <c r="J789">
        <v>5</v>
      </c>
      <c r="K789">
        <v>1</v>
      </c>
      <c r="L789" t="s">
        <v>63</v>
      </c>
      <c r="M789" s="1">
        <v>45809</v>
      </c>
      <c r="N789" s="2">
        <v>41783</v>
      </c>
      <c r="O789" s="2">
        <v>42492</v>
      </c>
      <c r="P789">
        <v>654</v>
      </c>
      <c r="Q789">
        <v>654</v>
      </c>
      <c r="R789">
        <v>4737</v>
      </c>
      <c r="S789" t="s">
        <v>32</v>
      </c>
      <c r="T789" t="b">
        <v>0</v>
      </c>
      <c r="V789">
        <v>1327.22</v>
      </c>
      <c r="Z789" t="b">
        <v>0</v>
      </c>
      <c r="AC789" t="b">
        <v>0</v>
      </c>
    </row>
    <row r="790" spans="1:29" x14ac:dyDescent="0.2">
      <c r="A790">
        <v>772212779</v>
      </c>
      <c r="B790">
        <v>772212779</v>
      </c>
      <c r="C790">
        <v>250</v>
      </c>
      <c r="D790">
        <v>81.64</v>
      </c>
      <c r="E790" s="3" t="s">
        <v>1237</v>
      </c>
      <c r="F790">
        <v>206.7</v>
      </c>
      <c r="G790" t="s">
        <v>1238</v>
      </c>
      <c r="H790" t="s">
        <v>30</v>
      </c>
      <c r="I790" t="s">
        <v>30</v>
      </c>
      <c r="J790">
        <v>9</v>
      </c>
      <c r="K790">
        <v>1</v>
      </c>
      <c r="L790" t="s">
        <v>31</v>
      </c>
      <c r="M790" s="1">
        <v>46447</v>
      </c>
      <c r="N790" s="2">
        <v>42364</v>
      </c>
      <c r="O790" s="2">
        <v>42444</v>
      </c>
      <c r="P790">
        <v>773</v>
      </c>
      <c r="Q790">
        <v>773</v>
      </c>
      <c r="R790">
        <v>9056</v>
      </c>
      <c r="S790" t="s">
        <v>32</v>
      </c>
      <c r="T790" t="b">
        <v>0</v>
      </c>
      <c r="V790">
        <v>168.36</v>
      </c>
      <c r="Z790" t="b">
        <v>0</v>
      </c>
      <c r="AC790" t="b">
        <v>0</v>
      </c>
    </row>
    <row r="791" spans="1:29" x14ac:dyDescent="0.2">
      <c r="A791">
        <v>771843327</v>
      </c>
      <c r="B791">
        <v>771843327</v>
      </c>
      <c r="C791">
        <v>5000</v>
      </c>
      <c r="D791">
        <v>4382.3</v>
      </c>
      <c r="E791" s="3" t="s">
        <v>1239</v>
      </c>
      <c r="F791">
        <v>2.72</v>
      </c>
      <c r="G791" t="s">
        <v>136</v>
      </c>
      <c r="H791" t="s">
        <v>30</v>
      </c>
      <c r="I791" t="s">
        <v>30</v>
      </c>
      <c r="J791">
        <v>80</v>
      </c>
      <c r="K791">
        <v>1</v>
      </c>
      <c r="L791" t="s">
        <v>63</v>
      </c>
      <c r="M791" s="1">
        <v>45689</v>
      </c>
      <c r="N791" s="2">
        <v>41841</v>
      </c>
      <c r="O791" s="2">
        <v>41841</v>
      </c>
      <c r="P791">
        <v>399</v>
      </c>
      <c r="Q791">
        <v>399</v>
      </c>
      <c r="R791">
        <v>3674</v>
      </c>
      <c r="S791" t="s">
        <v>32</v>
      </c>
      <c r="T791" t="b">
        <v>0</v>
      </c>
      <c r="V791">
        <v>617.70000000000005</v>
      </c>
      <c r="Z791" t="b">
        <v>0</v>
      </c>
      <c r="AC791" t="b">
        <v>0</v>
      </c>
    </row>
    <row r="792" spans="1:29" x14ac:dyDescent="0.2">
      <c r="A792">
        <v>281253442</v>
      </c>
      <c r="B792">
        <v>281253442</v>
      </c>
      <c r="C792">
        <v>5000</v>
      </c>
      <c r="D792">
        <v>1736.94</v>
      </c>
      <c r="E792" s="3" t="s">
        <v>1240</v>
      </c>
      <c r="F792">
        <v>38.159999999999997</v>
      </c>
      <c r="G792" t="s">
        <v>35</v>
      </c>
      <c r="H792" t="s">
        <v>30</v>
      </c>
      <c r="I792" t="s">
        <v>30</v>
      </c>
      <c r="J792">
        <v>2</v>
      </c>
      <c r="K792">
        <v>1</v>
      </c>
      <c r="L792" t="s">
        <v>36</v>
      </c>
      <c r="M792" s="1">
        <v>48122</v>
      </c>
      <c r="N792" s="2">
        <v>41958</v>
      </c>
      <c r="O792" s="2">
        <v>42698</v>
      </c>
      <c r="P792">
        <v>368</v>
      </c>
      <c r="Q792">
        <v>368</v>
      </c>
      <c r="R792">
        <v>891</v>
      </c>
      <c r="S792" t="s">
        <v>32</v>
      </c>
      <c r="T792" t="b">
        <v>0</v>
      </c>
      <c r="V792">
        <v>3263.06</v>
      </c>
      <c r="Z792" t="b">
        <v>0</v>
      </c>
      <c r="AC792" t="b">
        <v>0</v>
      </c>
    </row>
    <row r="793" spans="1:29" x14ac:dyDescent="0.2">
      <c r="A793">
        <v>265582967</v>
      </c>
      <c r="B793">
        <v>265582967</v>
      </c>
      <c r="C793">
        <v>7500</v>
      </c>
      <c r="D793">
        <v>1257.3699999999999</v>
      </c>
      <c r="E793" s="3" t="s">
        <v>1241</v>
      </c>
      <c r="F793">
        <v>178.99</v>
      </c>
      <c r="G793" t="s">
        <v>57</v>
      </c>
      <c r="H793" t="s">
        <v>30</v>
      </c>
      <c r="I793" t="s">
        <v>30</v>
      </c>
      <c r="J793">
        <v>9</v>
      </c>
      <c r="K793">
        <v>1</v>
      </c>
      <c r="L793" t="s">
        <v>42</v>
      </c>
      <c r="M793" s="1">
        <v>45717</v>
      </c>
      <c r="N793" s="2">
        <v>41913</v>
      </c>
      <c r="O793" s="2">
        <v>42636</v>
      </c>
      <c r="P793">
        <v>872</v>
      </c>
      <c r="Q793">
        <v>872</v>
      </c>
      <c r="R793">
        <v>7835</v>
      </c>
      <c r="S793" t="s">
        <v>32</v>
      </c>
      <c r="T793" t="b">
        <v>0</v>
      </c>
      <c r="V793">
        <v>6242.63</v>
      </c>
      <c r="Z793" t="b">
        <v>0</v>
      </c>
      <c r="AC793" t="b">
        <v>0</v>
      </c>
    </row>
    <row r="794" spans="1:29" x14ac:dyDescent="0.2">
      <c r="A794">
        <v>428892294</v>
      </c>
      <c r="B794">
        <v>428892294</v>
      </c>
      <c r="C794">
        <v>2500</v>
      </c>
      <c r="D794">
        <v>1644.73</v>
      </c>
      <c r="E794" s="3" t="s">
        <v>1242</v>
      </c>
      <c r="F794">
        <v>247.51</v>
      </c>
      <c r="G794" t="s">
        <v>62</v>
      </c>
      <c r="H794" t="s">
        <v>30</v>
      </c>
      <c r="I794" t="s">
        <v>30</v>
      </c>
      <c r="J794">
        <v>2</v>
      </c>
      <c r="K794">
        <v>1</v>
      </c>
      <c r="L794" t="s">
        <v>63</v>
      </c>
      <c r="M794" s="1">
        <v>43739</v>
      </c>
      <c r="N794" s="2">
        <v>41783</v>
      </c>
      <c r="O794" s="2">
        <v>41783</v>
      </c>
      <c r="P794">
        <v>654</v>
      </c>
      <c r="Q794">
        <v>654</v>
      </c>
      <c r="R794">
        <v>4737</v>
      </c>
      <c r="S794" t="s">
        <v>32</v>
      </c>
      <c r="T794" t="b">
        <v>0</v>
      </c>
      <c r="V794">
        <v>855.27</v>
      </c>
      <c r="Z794" t="b">
        <v>0</v>
      </c>
      <c r="AC794" t="b">
        <v>0</v>
      </c>
    </row>
    <row r="795" spans="1:29" x14ac:dyDescent="0.2">
      <c r="A795">
        <v>552158878</v>
      </c>
      <c r="B795">
        <v>552158878</v>
      </c>
      <c r="C795">
        <v>5000</v>
      </c>
      <c r="D795">
        <v>876.5</v>
      </c>
      <c r="E795" s="3" t="s">
        <v>1243</v>
      </c>
      <c r="F795">
        <v>326.58</v>
      </c>
      <c r="G795" t="s">
        <v>85</v>
      </c>
      <c r="H795" t="s">
        <v>30</v>
      </c>
      <c r="I795" t="s">
        <v>30</v>
      </c>
      <c r="J795">
        <v>5</v>
      </c>
      <c r="K795">
        <v>1</v>
      </c>
      <c r="L795" t="s">
        <v>38</v>
      </c>
      <c r="M795" s="1">
        <v>45566</v>
      </c>
      <c r="N795" s="2">
        <v>41249</v>
      </c>
      <c r="O795" s="2">
        <v>42456</v>
      </c>
      <c r="P795">
        <v>783</v>
      </c>
      <c r="Q795">
        <v>783</v>
      </c>
      <c r="R795">
        <v>6512</v>
      </c>
      <c r="S795" t="s">
        <v>32</v>
      </c>
      <c r="T795" t="b">
        <v>0</v>
      </c>
      <c r="V795">
        <v>4123.5</v>
      </c>
      <c r="Z795" t="b">
        <v>1</v>
      </c>
      <c r="AC795" t="b">
        <v>0</v>
      </c>
    </row>
    <row r="796" spans="1:29" x14ac:dyDescent="0.2">
      <c r="A796">
        <v>812328116</v>
      </c>
      <c r="B796">
        <v>812328116</v>
      </c>
      <c r="C796">
        <v>5000</v>
      </c>
      <c r="D796">
        <v>2099.23</v>
      </c>
      <c r="E796" s="3" t="s">
        <v>1244</v>
      </c>
      <c r="F796">
        <v>81.14</v>
      </c>
      <c r="G796" t="s">
        <v>54</v>
      </c>
      <c r="H796" t="s">
        <v>30</v>
      </c>
      <c r="I796" t="s">
        <v>30</v>
      </c>
      <c r="J796">
        <v>5</v>
      </c>
      <c r="K796">
        <v>8</v>
      </c>
      <c r="L796" t="s">
        <v>36</v>
      </c>
      <c r="M796" s="1">
        <v>46722</v>
      </c>
      <c r="N796" s="2">
        <v>40683</v>
      </c>
      <c r="O796" s="2">
        <v>42571</v>
      </c>
      <c r="P796">
        <v>312</v>
      </c>
      <c r="Q796">
        <v>312</v>
      </c>
      <c r="R796">
        <v>5335</v>
      </c>
      <c r="S796" t="s">
        <v>32</v>
      </c>
      <c r="T796" t="b">
        <v>0</v>
      </c>
      <c r="V796">
        <v>2900.77</v>
      </c>
      <c r="Z796" t="b">
        <v>0</v>
      </c>
      <c r="AC796" t="b">
        <v>0</v>
      </c>
    </row>
    <row r="797" spans="1:29" x14ac:dyDescent="0.2">
      <c r="A797">
        <v>983317639</v>
      </c>
      <c r="B797">
        <v>983317639</v>
      </c>
      <c r="C797">
        <v>500</v>
      </c>
      <c r="D797">
        <v>151.63</v>
      </c>
      <c r="E797" s="3" t="s">
        <v>1245</v>
      </c>
      <c r="F797">
        <v>520.44000000000005</v>
      </c>
      <c r="G797" t="s">
        <v>1246</v>
      </c>
      <c r="H797" t="s">
        <v>30</v>
      </c>
      <c r="I797" t="s">
        <v>30</v>
      </c>
      <c r="J797">
        <v>9</v>
      </c>
      <c r="K797">
        <v>1</v>
      </c>
      <c r="L797" t="s">
        <v>31</v>
      </c>
      <c r="M797" s="1">
        <v>46082</v>
      </c>
      <c r="N797" s="2">
        <v>41121</v>
      </c>
      <c r="O797" s="2">
        <v>41121</v>
      </c>
      <c r="P797">
        <v>952</v>
      </c>
      <c r="Q797">
        <v>952</v>
      </c>
      <c r="R797">
        <v>9676</v>
      </c>
      <c r="S797" t="s">
        <v>32</v>
      </c>
      <c r="T797" t="b">
        <v>0</v>
      </c>
      <c r="V797">
        <v>348.37</v>
      </c>
      <c r="Z797" t="b">
        <v>1</v>
      </c>
      <c r="AC797" t="b">
        <v>0</v>
      </c>
    </row>
    <row r="798" spans="1:29" x14ac:dyDescent="0.2">
      <c r="A798">
        <v>459485119</v>
      </c>
      <c r="B798">
        <v>459485119</v>
      </c>
      <c r="C798">
        <v>10000</v>
      </c>
      <c r="D798">
        <v>7938.04</v>
      </c>
      <c r="E798" s="3" t="s">
        <v>1247</v>
      </c>
      <c r="F798">
        <v>117.44</v>
      </c>
      <c r="G798" t="s">
        <v>147</v>
      </c>
      <c r="H798" t="s">
        <v>30</v>
      </c>
      <c r="I798" t="s">
        <v>30</v>
      </c>
      <c r="J798">
        <v>5</v>
      </c>
      <c r="K798">
        <v>8</v>
      </c>
      <c r="L798" t="s">
        <v>38</v>
      </c>
      <c r="M798" s="1">
        <v>46327</v>
      </c>
      <c r="N798" s="2">
        <v>41348</v>
      </c>
      <c r="O798" s="2">
        <v>41348</v>
      </c>
      <c r="P798">
        <v>639</v>
      </c>
      <c r="Q798">
        <v>639</v>
      </c>
      <c r="R798">
        <v>0</v>
      </c>
      <c r="S798" t="s">
        <v>32</v>
      </c>
      <c r="T798" t="b">
        <v>0</v>
      </c>
      <c r="V798">
        <v>2061.96</v>
      </c>
      <c r="Z798" t="b">
        <v>0</v>
      </c>
      <c r="AC798" t="b">
        <v>0</v>
      </c>
    </row>
    <row r="799" spans="1:29" x14ac:dyDescent="0.2">
      <c r="A799">
        <v>975710792</v>
      </c>
      <c r="B799">
        <v>975710792</v>
      </c>
      <c r="C799">
        <v>20000</v>
      </c>
      <c r="D799">
        <v>16713.330000000002</v>
      </c>
      <c r="E799" s="3" t="s">
        <v>1248</v>
      </c>
      <c r="F799">
        <v>436.3</v>
      </c>
      <c r="G799" t="s">
        <v>188</v>
      </c>
      <c r="H799" t="s">
        <v>30</v>
      </c>
      <c r="I799" t="s">
        <v>30</v>
      </c>
      <c r="J799">
        <v>2</v>
      </c>
      <c r="K799">
        <v>8</v>
      </c>
      <c r="L799" t="s">
        <v>34</v>
      </c>
      <c r="M799" s="1">
        <v>46143</v>
      </c>
      <c r="N799" s="2">
        <v>42218</v>
      </c>
      <c r="O799" s="2">
        <v>42218</v>
      </c>
      <c r="P799">
        <v>371</v>
      </c>
      <c r="Q799">
        <v>371</v>
      </c>
      <c r="R799">
        <v>9968</v>
      </c>
      <c r="S799" t="s">
        <v>32</v>
      </c>
      <c r="T799" t="b">
        <v>0</v>
      </c>
      <c r="V799">
        <v>3286.67</v>
      </c>
      <c r="Z799" t="b">
        <v>1</v>
      </c>
      <c r="AC799" t="b">
        <v>0</v>
      </c>
    </row>
    <row r="800" spans="1:29" x14ac:dyDescent="0.2">
      <c r="A800">
        <v>219833982</v>
      </c>
      <c r="B800">
        <v>219833982</v>
      </c>
      <c r="C800">
        <v>10000</v>
      </c>
      <c r="D800">
        <v>9442.65</v>
      </c>
      <c r="E800" s="3" t="s">
        <v>1249</v>
      </c>
      <c r="F800">
        <v>76.62</v>
      </c>
      <c r="G800" t="s">
        <v>57</v>
      </c>
      <c r="H800" t="s">
        <v>30</v>
      </c>
      <c r="I800" t="s">
        <v>30</v>
      </c>
      <c r="J800">
        <v>5</v>
      </c>
      <c r="K800">
        <v>1</v>
      </c>
      <c r="L800" t="s">
        <v>42</v>
      </c>
      <c r="M800" s="1">
        <v>43952</v>
      </c>
      <c r="N800" s="2">
        <v>41682</v>
      </c>
      <c r="O800" s="2">
        <v>41682</v>
      </c>
      <c r="P800">
        <v>211</v>
      </c>
      <c r="Q800">
        <v>211</v>
      </c>
      <c r="R800">
        <v>442</v>
      </c>
      <c r="S800" t="s">
        <v>32</v>
      </c>
      <c r="T800" t="b">
        <v>0</v>
      </c>
      <c r="V800">
        <v>557.35</v>
      </c>
      <c r="Z800" t="b">
        <v>0</v>
      </c>
      <c r="AC800" t="b">
        <v>0</v>
      </c>
    </row>
    <row r="801" spans="1:29" x14ac:dyDescent="0.2">
      <c r="A801">
        <v>130169952</v>
      </c>
      <c r="B801">
        <v>130169952</v>
      </c>
      <c r="C801">
        <v>2500</v>
      </c>
      <c r="D801">
        <v>1955.78</v>
      </c>
      <c r="E801" s="3" t="s">
        <v>1250</v>
      </c>
      <c r="F801">
        <v>0.22</v>
      </c>
      <c r="G801" t="s">
        <v>145</v>
      </c>
      <c r="H801" t="s">
        <v>30</v>
      </c>
      <c r="I801" t="s">
        <v>30</v>
      </c>
      <c r="J801">
        <v>5</v>
      </c>
      <c r="K801">
        <v>1</v>
      </c>
      <c r="L801" t="s">
        <v>38</v>
      </c>
      <c r="M801" s="1">
        <v>45566</v>
      </c>
      <c r="N801" s="2">
        <v>42167</v>
      </c>
      <c r="O801" s="2">
        <v>42167</v>
      </c>
      <c r="P801">
        <v>332</v>
      </c>
      <c r="Q801">
        <v>332</v>
      </c>
      <c r="R801">
        <v>5911</v>
      </c>
      <c r="S801" t="s">
        <v>32</v>
      </c>
      <c r="T801" t="b">
        <v>0</v>
      </c>
      <c r="V801">
        <v>544.22</v>
      </c>
      <c r="Z801" t="b">
        <v>1</v>
      </c>
      <c r="AC801" t="b">
        <v>0</v>
      </c>
    </row>
    <row r="802" spans="1:29" x14ac:dyDescent="0.2">
      <c r="A802">
        <v>744198814</v>
      </c>
      <c r="B802">
        <v>744198814</v>
      </c>
      <c r="C802">
        <v>15000</v>
      </c>
      <c r="D802">
        <v>14281.28</v>
      </c>
      <c r="E802" s="3" t="s">
        <v>1251</v>
      </c>
      <c r="F802">
        <v>70.27</v>
      </c>
      <c r="G802" t="s">
        <v>51</v>
      </c>
      <c r="H802" t="s">
        <v>30</v>
      </c>
      <c r="I802" t="s">
        <v>30</v>
      </c>
      <c r="J802">
        <v>9</v>
      </c>
      <c r="K802">
        <v>8</v>
      </c>
      <c r="L802" t="s">
        <v>36</v>
      </c>
      <c r="M802" s="1">
        <v>47665</v>
      </c>
      <c r="N802" s="2">
        <v>42025</v>
      </c>
      <c r="O802" s="2">
        <v>42456</v>
      </c>
      <c r="P802">
        <v>811</v>
      </c>
      <c r="Q802">
        <v>811</v>
      </c>
      <c r="R802">
        <v>7080</v>
      </c>
      <c r="S802" t="s">
        <v>32</v>
      </c>
      <c r="T802" t="b">
        <v>0</v>
      </c>
      <c r="V802">
        <v>718.72</v>
      </c>
      <c r="Z802" t="b">
        <v>0</v>
      </c>
      <c r="AC802" t="b">
        <v>0</v>
      </c>
    </row>
    <row r="803" spans="1:29" x14ac:dyDescent="0.2">
      <c r="A803">
        <v>824204334</v>
      </c>
      <c r="B803">
        <v>824204334</v>
      </c>
      <c r="C803">
        <v>7500</v>
      </c>
      <c r="D803">
        <v>6397.23</v>
      </c>
      <c r="E803" s="3" t="s">
        <v>1252</v>
      </c>
      <c r="F803">
        <v>224.21</v>
      </c>
      <c r="G803" t="s">
        <v>141</v>
      </c>
      <c r="H803" t="s">
        <v>30</v>
      </c>
      <c r="I803" t="s">
        <v>30</v>
      </c>
      <c r="J803">
        <v>90</v>
      </c>
      <c r="K803">
        <v>99</v>
      </c>
      <c r="L803" t="s">
        <v>31</v>
      </c>
      <c r="M803" s="1">
        <v>47788</v>
      </c>
      <c r="N803" s="2">
        <v>41951</v>
      </c>
      <c r="O803" s="2">
        <v>41951</v>
      </c>
      <c r="P803">
        <v>673</v>
      </c>
      <c r="Q803">
        <v>673</v>
      </c>
      <c r="R803">
        <v>3141</v>
      </c>
      <c r="S803" t="s">
        <v>32</v>
      </c>
      <c r="T803" t="b">
        <v>0</v>
      </c>
      <c r="V803">
        <v>1102.77</v>
      </c>
      <c r="Z803" t="b">
        <v>1</v>
      </c>
      <c r="AC803" t="b">
        <v>0</v>
      </c>
    </row>
    <row r="804" spans="1:29" x14ac:dyDescent="0.2">
      <c r="A804">
        <v>745691583</v>
      </c>
      <c r="B804">
        <v>745691583</v>
      </c>
      <c r="C804">
        <v>7500</v>
      </c>
      <c r="D804">
        <v>6658.97</v>
      </c>
      <c r="E804" s="3" t="s">
        <v>1253</v>
      </c>
      <c r="F804">
        <v>71.209999999999994</v>
      </c>
      <c r="G804" t="s">
        <v>54</v>
      </c>
      <c r="H804" t="s">
        <v>30</v>
      </c>
      <c r="I804" t="s">
        <v>30</v>
      </c>
      <c r="J804">
        <v>5</v>
      </c>
      <c r="K804">
        <v>1</v>
      </c>
      <c r="L804" t="s">
        <v>36</v>
      </c>
      <c r="M804" s="1">
        <v>48214</v>
      </c>
      <c r="N804" s="2">
        <v>41139</v>
      </c>
      <c r="O804" s="2">
        <v>41139</v>
      </c>
      <c r="P804">
        <v>219</v>
      </c>
      <c r="Q804">
        <v>219</v>
      </c>
      <c r="R804">
        <v>8264</v>
      </c>
      <c r="S804" t="s">
        <v>32</v>
      </c>
      <c r="T804" t="b">
        <v>0</v>
      </c>
      <c r="V804">
        <v>841.03</v>
      </c>
      <c r="Z804" t="b">
        <v>0</v>
      </c>
      <c r="AC804" t="b">
        <v>0</v>
      </c>
    </row>
    <row r="805" spans="1:29" x14ac:dyDescent="0.2">
      <c r="A805">
        <v>456044564</v>
      </c>
      <c r="B805">
        <v>456044564</v>
      </c>
      <c r="C805">
        <v>10000</v>
      </c>
      <c r="D805">
        <v>8359.25</v>
      </c>
      <c r="E805" s="3" t="s">
        <v>1254</v>
      </c>
      <c r="F805">
        <v>30.69</v>
      </c>
      <c r="G805" t="s">
        <v>53</v>
      </c>
      <c r="H805" t="s">
        <v>30</v>
      </c>
      <c r="I805" t="s">
        <v>30</v>
      </c>
      <c r="J805">
        <v>2</v>
      </c>
      <c r="K805">
        <v>1</v>
      </c>
      <c r="L805" t="s">
        <v>36</v>
      </c>
      <c r="M805" s="1">
        <v>46753</v>
      </c>
      <c r="N805" s="2">
        <v>41187</v>
      </c>
      <c r="O805" s="2">
        <v>42416</v>
      </c>
      <c r="P805">
        <v>746</v>
      </c>
      <c r="Q805">
        <v>746</v>
      </c>
      <c r="R805">
        <v>5658</v>
      </c>
      <c r="S805" t="s">
        <v>32</v>
      </c>
      <c r="T805" t="b">
        <v>0</v>
      </c>
      <c r="V805">
        <v>1640.75</v>
      </c>
      <c r="Z805" t="b">
        <v>0</v>
      </c>
      <c r="AC805" t="b">
        <v>0</v>
      </c>
    </row>
    <row r="806" spans="1:29" x14ac:dyDescent="0.2">
      <c r="A806">
        <v>790393875</v>
      </c>
      <c r="B806">
        <v>790393875</v>
      </c>
      <c r="C806">
        <v>500</v>
      </c>
      <c r="D806">
        <v>367.64</v>
      </c>
      <c r="E806" s="3" t="s">
        <v>1255</v>
      </c>
      <c r="F806">
        <v>126.84</v>
      </c>
      <c r="G806" t="s">
        <v>57</v>
      </c>
      <c r="H806" t="s">
        <v>30</v>
      </c>
      <c r="I806" t="s">
        <v>30</v>
      </c>
      <c r="J806">
        <v>5</v>
      </c>
      <c r="K806">
        <v>8</v>
      </c>
      <c r="L806" t="s">
        <v>42</v>
      </c>
      <c r="M806" s="1">
        <v>47604</v>
      </c>
      <c r="N806" s="2">
        <v>42014</v>
      </c>
      <c r="O806" s="2">
        <v>42014</v>
      </c>
      <c r="P806">
        <v>166</v>
      </c>
      <c r="Q806">
        <v>166</v>
      </c>
      <c r="R806">
        <v>1735</v>
      </c>
      <c r="S806" t="s">
        <v>32</v>
      </c>
      <c r="T806" t="b">
        <v>0</v>
      </c>
      <c r="V806">
        <v>132.36000000000001</v>
      </c>
      <c r="Z806" t="b">
        <v>0</v>
      </c>
      <c r="AC806" t="b">
        <v>0</v>
      </c>
    </row>
    <row r="807" spans="1:29" x14ac:dyDescent="0.2">
      <c r="A807">
        <v>173544488</v>
      </c>
      <c r="B807">
        <v>173544488</v>
      </c>
      <c r="C807">
        <v>7500</v>
      </c>
      <c r="D807">
        <v>3643.31</v>
      </c>
      <c r="E807" s="3" t="s">
        <v>1256</v>
      </c>
      <c r="F807">
        <v>0</v>
      </c>
      <c r="G807" t="s">
        <v>147</v>
      </c>
      <c r="H807" t="s">
        <v>30</v>
      </c>
      <c r="I807" t="s">
        <v>30</v>
      </c>
      <c r="J807">
        <v>9</v>
      </c>
      <c r="K807">
        <v>1</v>
      </c>
      <c r="L807" t="s">
        <v>38</v>
      </c>
      <c r="M807" s="1">
        <v>45170</v>
      </c>
      <c r="N807" s="2">
        <v>41741</v>
      </c>
      <c r="O807" s="2">
        <v>42710</v>
      </c>
      <c r="P807">
        <v>437</v>
      </c>
      <c r="Q807">
        <v>437</v>
      </c>
      <c r="R807">
        <v>6343</v>
      </c>
      <c r="S807" t="s">
        <v>43</v>
      </c>
      <c r="T807" t="b">
        <v>0</v>
      </c>
      <c r="V807">
        <v>3856.69</v>
      </c>
      <c r="Z807" t="b">
        <v>0</v>
      </c>
      <c r="AC807" t="b">
        <v>0</v>
      </c>
    </row>
    <row r="808" spans="1:29" x14ac:dyDescent="0.2">
      <c r="A808">
        <v>854435901</v>
      </c>
      <c r="B808">
        <v>854435901</v>
      </c>
      <c r="C808">
        <v>2500</v>
      </c>
      <c r="D808">
        <v>2169.17</v>
      </c>
      <c r="E808" s="3" t="s">
        <v>1257</v>
      </c>
      <c r="F808">
        <v>32.44</v>
      </c>
      <c r="G808" t="s">
        <v>451</v>
      </c>
      <c r="H808" t="s">
        <v>30</v>
      </c>
      <c r="I808" t="s">
        <v>30</v>
      </c>
      <c r="J808">
        <v>2</v>
      </c>
      <c r="K808">
        <v>1</v>
      </c>
      <c r="L808" t="s">
        <v>48</v>
      </c>
      <c r="M808" s="1">
        <v>43617</v>
      </c>
      <c r="N808" s="2">
        <v>42081</v>
      </c>
      <c r="O808" s="2">
        <v>42081</v>
      </c>
      <c r="P808">
        <v>129</v>
      </c>
      <c r="Q808">
        <v>129</v>
      </c>
      <c r="R808">
        <v>9457</v>
      </c>
      <c r="S808" t="s">
        <v>32</v>
      </c>
      <c r="T808" t="b">
        <v>0</v>
      </c>
      <c r="V808">
        <v>330.83</v>
      </c>
      <c r="Z808" t="b">
        <v>1</v>
      </c>
      <c r="AC808" t="b">
        <v>0</v>
      </c>
    </row>
    <row r="809" spans="1:29" x14ac:dyDescent="0.2">
      <c r="A809">
        <v>495450284</v>
      </c>
      <c r="B809">
        <v>495450284</v>
      </c>
      <c r="C809">
        <v>5000</v>
      </c>
      <c r="D809">
        <v>3837.34</v>
      </c>
      <c r="E809" s="3" t="s">
        <v>1258</v>
      </c>
      <c r="F809">
        <v>131.18</v>
      </c>
      <c r="G809" t="s">
        <v>164</v>
      </c>
      <c r="H809" t="s">
        <v>30</v>
      </c>
      <c r="I809" t="s">
        <v>30</v>
      </c>
      <c r="J809">
        <v>2</v>
      </c>
      <c r="K809">
        <v>1</v>
      </c>
      <c r="L809" t="s">
        <v>47</v>
      </c>
      <c r="M809" s="1">
        <v>46784</v>
      </c>
      <c r="N809" s="2">
        <v>42368</v>
      </c>
      <c r="O809" s="2">
        <v>42397</v>
      </c>
      <c r="P809">
        <v>738</v>
      </c>
      <c r="Q809">
        <v>738</v>
      </c>
      <c r="R809">
        <v>7234</v>
      </c>
      <c r="S809" t="s">
        <v>32</v>
      </c>
      <c r="T809" t="b">
        <v>0</v>
      </c>
      <c r="V809">
        <v>1162.6600000000001</v>
      </c>
      <c r="Z809" t="b">
        <v>1</v>
      </c>
      <c r="AC809" t="b">
        <v>0</v>
      </c>
    </row>
    <row r="810" spans="1:29" x14ac:dyDescent="0.2">
      <c r="A810">
        <v>712640321</v>
      </c>
      <c r="B810">
        <v>712640321</v>
      </c>
      <c r="C810">
        <v>7500</v>
      </c>
      <c r="D810">
        <v>5753.2</v>
      </c>
      <c r="E810" s="3" t="s">
        <v>1259</v>
      </c>
      <c r="F810">
        <v>86.13</v>
      </c>
      <c r="G810" t="s">
        <v>37</v>
      </c>
      <c r="H810" t="s">
        <v>30</v>
      </c>
      <c r="I810" t="s">
        <v>30</v>
      </c>
      <c r="J810">
        <v>9</v>
      </c>
      <c r="K810">
        <v>1</v>
      </c>
      <c r="L810" t="s">
        <v>38</v>
      </c>
      <c r="M810" s="1">
        <v>47543</v>
      </c>
      <c r="N810" s="2">
        <v>42215</v>
      </c>
      <c r="O810" s="2">
        <v>42215</v>
      </c>
      <c r="P810">
        <v>699</v>
      </c>
      <c r="Q810">
        <v>699</v>
      </c>
      <c r="R810">
        <v>8424</v>
      </c>
      <c r="S810" t="s">
        <v>32</v>
      </c>
      <c r="T810" t="b">
        <v>0</v>
      </c>
      <c r="V810">
        <v>1746.8</v>
      </c>
      <c r="Z810" t="b">
        <v>1</v>
      </c>
      <c r="AC810" t="b">
        <v>0</v>
      </c>
    </row>
    <row r="811" spans="1:29" x14ac:dyDescent="0.2">
      <c r="A811">
        <v>870330037</v>
      </c>
      <c r="B811">
        <v>870330037</v>
      </c>
      <c r="C811">
        <v>2500</v>
      </c>
      <c r="D811">
        <v>1162.32</v>
      </c>
      <c r="E811" s="3" t="s">
        <v>1260</v>
      </c>
      <c r="F811">
        <v>64.67</v>
      </c>
      <c r="G811" t="s">
        <v>53</v>
      </c>
      <c r="H811" t="s">
        <v>30</v>
      </c>
      <c r="I811" t="s">
        <v>30</v>
      </c>
      <c r="J811">
        <v>5</v>
      </c>
      <c r="K811">
        <v>1</v>
      </c>
      <c r="L811" t="s">
        <v>36</v>
      </c>
      <c r="M811" s="1">
        <v>47209</v>
      </c>
      <c r="N811" s="2">
        <v>42067</v>
      </c>
      <c r="O811" s="2">
        <v>42515</v>
      </c>
      <c r="P811">
        <v>591</v>
      </c>
      <c r="Q811">
        <v>591</v>
      </c>
      <c r="R811">
        <v>3574</v>
      </c>
      <c r="S811" t="s">
        <v>32</v>
      </c>
      <c r="T811" t="b">
        <v>0</v>
      </c>
      <c r="V811">
        <v>1337.68</v>
      </c>
      <c r="Z811" t="b">
        <v>0</v>
      </c>
      <c r="AC811" t="b">
        <v>0</v>
      </c>
    </row>
    <row r="812" spans="1:29" x14ac:dyDescent="0.2">
      <c r="A812">
        <v>940978054</v>
      </c>
      <c r="B812">
        <v>940978054</v>
      </c>
      <c r="C812">
        <v>5000</v>
      </c>
      <c r="D812">
        <v>2047.24</v>
      </c>
      <c r="E812" s="3" t="s">
        <v>1261</v>
      </c>
      <c r="F812">
        <v>403.76</v>
      </c>
      <c r="G812" t="s">
        <v>55</v>
      </c>
      <c r="H812" t="s">
        <v>30</v>
      </c>
      <c r="I812" t="s">
        <v>30</v>
      </c>
      <c r="J812">
        <v>5</v>
      </c>
      <c r="K812">
        <v>1</v>
      </c>
      <c r="L812" t="s">
        <v>38</v>
      </c>
      <c r="M812" s="1">
        <v>43466</v>
      </c>
      <c r="N812" s="2">
        <v>41866</v>
      </c>
      <c r="O812" s="2">
        <v>41866</v>
      </c>
      <c r="P812">
        <v>718</v>
      </c>
      <c r="Q812">
        <v>718</v>
      </c>
      <c r="R812">
        <v>7367</v>
      </c>
      <c r="S812" t="s">
        <v>69</v>
      </c>
      <c r="T812" t="b">
        <v>0</v>
      </c>
      <c r="V812">
        <v>2952.76</v>
      </c>
      <c r="Z812" t="b">
        <v>1</v>
      </c>
      <c r="AC812" t="b">
        <v>0</v>
      </c>
    </row>
    <row r="813" spans="1:29" x14ac:dyDescent="0.2">
      <c r="A813">
        <v>616028892</v>
      </c>
      <c r="B813">
        <v>616028892</v>
      </c>
      <c r="C813">
        <v>5000</v>
      </c>
      <c r="D813">
        <v>282.27999999999997</v>
      </c>
      <c r="E813" s="3" t="s">
        <v>1262</v>
      </c>
      <c r="F813">
        <v>188.62</v>
      </c>
      <c r="G813" t="s">
        <v>41</v>
      </c>
      <c r="H813" t="s">
        <v>30</v>
      </c>
      <c r="I813" t="s">
        <v>30</v>
      </c>
      <c r="J813">
        <v>5</v>
      </c>
      <c r="K813">
        <v>1</v>
      </c>
      <c r="L813" t="s">
        <v>42</v>
      </c>
      <c r="M813" s="1">
        <v>44986</v>
      </c>
      <c r="N813" s="2">
        <v>41435</v>
      </c>
      <c r="O813" s="2">
        <v>41435</v>
      </c>
      <c r="P813">
        <v>633</v>
      </c>
      <c r="Q813">
        <v>633</v>
      </c>
      <c r="R813">
        <v>6178</v>
      </c>
      <c r="S813" t="s">
        <v>32</v>
      </c>
      <c r="T813" t="b">
        <v>0</v>
      </c>
      <c r="V813">
        <v>4717.72</v>
      </c>
      <c r="Z813" t="b">
        <v>0</v>
      </c>
      <c r="AC813" t="b">
        <v>0</v>
      </c>
    </row>
    <row r="814" spans="1:29" x14ac:dyDescent="0.2">
      <c r="A814">
        <v>143361176</v>
      </c>
      <c r="B814">
        <v>143361176</v>
      </c>
      <c r="C814">
        <v>7500</v>
      </c>
      <c r="D814">
        <v>4031.5</v>
      </c>
      <c r="E814" s="3" t="s">
        <v>1263</v>
      </c>
      <c r="F814">
        <v>296.36</v>
      </c>
      <c r="G814" t="s">
        <v>64</v>
      </c>
      <c r="H814" t="s">
        <v>30</v>
      </c>
      <c r="I814" t="s">
        <v>30</v>
      </c>
      <c r="J814">
        <v>9</v>
      </c>
      <c r="K814">
        <v>1</v>
      </c>
      <c r="L814" t="s">
        <v>36</v>
      </c>
      <c r="M814" s="1">
        <v>46844</v>
      </c>
      <c r="N814" s="2">
        <v>40881</v>
      </c>
      <c r="O814" s="2">
        <v>40881</v>
      </c>
      <c r="P814">
        <v>277</v>
      </c>
      <c r="Q814">
        <v>277</v>
      </c>
      <c r="R814">
        <v>9979</v>
      </c>
      <c r="S814" t="s">
        <v>32</v>
      </c>
      <c r="T814" t="b">
        <v>0</v>
      </c>
      <c r="V814">
        <v>3468.5</v>
      </c>
      <c r="Z814" t="b">
        <v>0</v>
      </c>
      <c r="AC814" t="b">
        <v>0</v>
      </c>
    </row>
    <row r="815" spans="1:29" x14ac:dyDescent="0.2">
      <c r="A815">
        <v>783122633</v>
      </c>
      <c r="B815">
        <v>783122633</v>
      </c>
      <c r="C815">
        <v>10000</v>
      </c>
      <c r="D815">
        <v>7798.05</v>
      </c>
      <c r="E815" s="3" t="s">
        <v>1264</v>
      </c>
      <c r="F815">
        <v>4.95</v>
      </c>
      <c r="G815" t="s">
        <v>1265</v>
      </c>
      <c r="H815" t="s">
        <v>30</v>
      </c>
      <c r="I815" t="s">
        <v>30</v>
      </c>
      <c r="J815">
        <v>9</v>
      </c>
      <c r="K815">
        <v>1</v>
      </c>
      <c r="L815" t="s">
        <v>31</v>
      </c>
      <c r="M815" s="1">
        <v>45658</v>
      </c>
      <c r="N815" s="2">
        <v>41652</v>
      </c>
      <c r="O815" s="2">
        <v>42471</v>
      </c>
      <c r="P815">
        <v>963</v>
      </c>
      <c r="Q815">
        <v>963</v>
      </c>
      <c r="R815">
        <v>4639</v>
      </c>
      <c r="S815" t="s">
        <v>32</v>
      </c>
      <c r="T815" t="b">
        <v>0</v>
      </c>
      <c r="V815">
        <v>2201.9499999999998</v>
      </c>
      <c r="Z815" t="b">
        <v>1</v>
      </c>
      <c r="AC815" t="b">
        <v>0</v>
      </c>
    </row>
    <row r="816" spans="1:29" x14ac:dyDescent="0.2">
      <c r="A816">
        <v>180428900</v>
      </c>
      <c r="B816">
        <v>180428900</v>
      </c>
      <c r="C816">
        <v>250</v>
      </c>
      <c r="D816">
        <v>243.49</v>
      </c>
      <c r="E816" s="3" t="s">
        <v>1266</v>
      </c>
      <c r="F816">
        <v>210.53</v>
      </c>
      <c r="G816" t="s">
        <v>57</v>
      </c>
      <c r="H816" t="s">
        <v>30</v>
      </c>
      <c r="I816" t="s">
        <v>30</v>
      </c>
      <c r="J816">
        <v>5</v>
      </c>
      <c r="K816">
        <v>8</v>
      </c>
      <c r="L816" t="s">
        <v>42</v>
      </c>
      <c r="M816" s="1">
        <v>43891</v>
      </c>
      <c r="N816" s="2">
        <v>41173</v>
      </c>
      <c r="O816" s="2">
        <v>42539</v>
      </c>
      <c r="P816">
        <v>237</v>
      </c>
      <c r="Q816">
        <v>237</v>
      </c>
      <c r="R816">
        <v>5844</v>
      </c>
      <c r="S816" t="s">
        <v>32</v>
      </c>
      <c r="T816" t="b">
        <v>0</v>
      </c>
      <c r="V816">
        <v>6.51</v>
      </c>
      <c r="Z816" t="b">
        <v>0</v>
      </c>
      <c r="AC816" t="b">
        <v>0</v>
      </c>
    </row>
    <row r="817" spans="1:29" x14ac:dyDescent="0.2">
      <c r="A817">
        <v>456044564</v>
      </c>
      <c r="B817">
        <v>456044564</v>
      </c>
      <c r="C817">
        <v>10000</v>
      </c>
      <c r="D817">
        <v>4138.3900000000003</v>
      </c>
      <c r="E817" s="3" t="s">
        <v>1267</v>
      </c>
      <c r="F817">
        <v>384.21</v>
      </c>
      <c r="G817" t="s">
        <v>35</v>
      </c>
      <c r="H817" t="s">
        <v>30</v>
      </c>
      <c r="I817" t="s">
        <v>30</v>
      </c>
      <c r="J817">
        <v>2</v>
      </c>
      <c r="K817">
        <v>8</v>
      </c>
      <c r="L817" t="s">
        <v>36</v>
      </c>
      <c r="M817" s="1">
        <v>48214</v>
      </c>
      <c r="N817" s="2">
        <v>41187</v>
      </c>
      <c r="O817" s="2">
        <v>42504</v>
      </c>
      <c r="P817">
        <v>746</v>
      </c>
      <c r="Q817">
        <v>746</v>
      </c>
      <c r="R817">
        <v>5658</v>
      </c>
      <c r="S817" t="s">
        <v>32</v>
      </c>
      <c r="T817" t="b">
        <v>0</v>
      </c>
      <c r="V817">
        <v>5861.61</v>
      </c>
      <c r="Z817" t="b">
        <v>0</v>
      </c>
      <c r="AC817" t="b">
        <v>0</v>
      </c>
    </row>
    <row r="818" spans="1:29" x14ac:dyDescent="0.2">
      <c r="A818">
        <v>827592181</v>
      </c>
      <c r="B818">
        <v>827592181</v>
      </c>
      <c r="C818">
        <v>7500</v>
      </c>
      <c r="D818">
        <v>7500</v>
      </c>
      <c r="E818" s="3" t="s">
        <v>1268</v>
      </c>
      <c r="F818">
        <v>37.130000000000003</v>
      </c>
      <c r="G818" t="s">
        <v>1269</v>
      </c>
      <c r="H818" t="s">
        <v>30</v>
      </c>
      <c r="I818" t="s">
        <v>30</v>
      </c>
      <c r="J818">
        <v>90</v>
      </c>
      <c r="K818">
        <v>1</v>
      </c>
      <c r="L818" t="s">
        <v>48</v>
      </c>
      <c r="M818" s="1">
        <v>46600</v>
      </c>
      <c r="N818" s="2">
        <v>40982</v>
      </c>
      <c r="O818" s="2">
        <v>40982</v>
      </c>
      <c r="P818">
        <v>149</v>
      </c>
      <c r="Q818">
        <v>480</v>
      </c>
      <c r="R818">
        <v>3825</v>
      </c>
      <c r="S818" t="s">
        <v>32</v>
      </c>
      <c r="T818" t="b">
        <v>0</v>
      </c>
      <c r="V818">
        <v>0</v>
      </c>
      <c r="Z818" t="b">
        <v>1</v>
      </c>
      <c r="AC818" t="b">
        <v>0</v>
      </c>
    </row>
    <row r="819" spans="1:29" x14ac:dyDescent="0.2">
      <c r="A819">
        <v>990764813</v>
      </c>
      <c r="B819">
        <v>990764813</v>
      </c>
      <c r="C819">
        <v>20000</v>
      </c>
      <c r="D819">
        <v>11290.22</v>
      </c>
      <c r="E819" s="3" t="s">
        <v>1270</v>
      </c>
      <c r="F819">
        <v>10.63</v>
      </c>
      <c r="G819" t="s">
        <v>35</v>
      </c>
      <c r="H819" t="s">
        <v>30</v>
      </c>
      <c r="I819" t="s">
        <v>30</v>
      </c>
      <c r="J819">
        <v>5</v>
      </c>
      <c r="K819">
        <v>1</v>
      </c>
      <c r="L819" t="s">
        <v>36</v>
      </c>
      <c r="M819" s="1">
        <v>46296</v>
      </c>
      <c r="N819" s="2">
        <v>42014</v>
      </c>
      <c r="O819" s="2">
        <v>42486</v>
      </c>
      <c r="P819">
        <v>910</v>
      </c>
      <c r="Q819">
        <v>910</v>
      </c>
      <c r="R819">
        <v>4008</v>
      </c>
      <c r="S819" t="s">
        <v>32</v>
      </c>
      <c r="T819" t="b">
        <v>0</v>
      </c>
      <c r="V819">
        <v>8709.7800000000007</v>
      </c>
      <c r="Z819" t="b">
        <v>0</v>
      </c>
      <c r="AC819" t="b">
        <v>0</v>
      </c>
    </row>
    <row r="820" spans="1:29" x14ac:dyDescent="0.2">
      <c r="A820">
        <v>520717889</v>
      </c>
      <c r="B820">
        <v>520717889</v>
      </c>
      <c r="C820">
        <v>10000</v>
      </c>
      <c r="D820">
        <v>4141.29</v>
      </c>
      <c r="E820" s="3" t="s">
        <v>1271</v>
      </c>
      <c r="F820">
        <v>206.65</v>
      </c>
      <c r="G820" t="s">
        <v>187</v>
      </c>
      <c r="H820" t="s">
        <v>30</v>
      </c>
      <c r="I820" t="s">
        <v>30</v>
      </c>
      <c r="J820">
        <v>2</v>
      </c>
      <c r="K820">
        <v>8</v>
      </c>
      <c r="L820" t="s">
        <v>61</v>
      </c>
      <c r="M820" s="1">
        <v>44835</v>
      </c>
      <c r="N820" s="2">
        <v>42016</v>
      </c>
      <c r="O820" s="2">
        <v>42605</v>
      </c>
      <c r="P820">
        <v>465</v>
      </c>
      <c r="Q820">
        <v>465</v>
      </c>
      <c r="R820">
        <v>5358</v>
      </c>
      <c r="S820" t="s">
        <v>32</v>
      </c>
      <c r="T820" t="b">
        <v>0</v>
      </c>
      <c r="V820">
        <v>5858.71</v>
      </c>
      <c r="Z820" t="b">
        <v>0</v>
      </c>
      <c r="AC820" t="b">
        <v>0</v>
      </c>
    </row>
    <row r="821" spans="1:29" x14ac:dyDescent="0.2">
      <c r="A821">
        <v>456425635</v>
      </c>
      <c r="B821">
        <v>456425635</v>
      </c>
      <c r="C821">
        <v>10000</v>
      </c>
      <c r="D821">
        <v>10000</v>
      </c>
      <c r="E821" s="3" t="s">
        <v>1272</v>
      </c>
      <c r="F821">
        <v>0</v>
      </c>
      <c r="G821" t="s">
        <v>207</v>
      </c>
      <c r="H821" t="s">
        <v>30</v>
      </c>
      <c r="I821" t="s">
        <v>30</v>
      </c>
      <c r="J821">
        <v>2</v>
      </c>
      <c r="K821">
        <v>1</v>
      </c>
      <c r="L821" t="s">
        <v>47</v>
      </c>
      <c r="M821" s="1">
        <v>45901</v>
      </c>
      <c r="N821" s="2">
        <v>41972</v>
      </c>
      <c r="O821" s="2">
        <v>41972</v>
      </c>
      <c r="P821">
        <v>428</v>
      </c>
      <c r="Q821">
        <v>428</v>
      </c>
      <c r="R821">
        <v>713</v>
      </c>
      <c r="S821" t="s">
        <v>43</v>
      </c>
      <c r="T821" t="b">
        <v>0</v>
      </c>
      <c r="V821">
        <v>0</v>
      </c>
      <c r="Z821" t="b">
        <v>0</v>
      </c>
      <c r="AC821" t="b">
        <v>0</v>
      </c>
    </row>
    <row r="822" spans="1:29" x14ac:dyDescent="0.2">
      <c r="A822">
        <v>594564236</v>
      </c>
      <c r="B822">
        <v>594564236</v>
      </c>
      <c r="C822">
        <v>10000</v>
      </c>
      <c r="D822">
        <v>8107.02</v>
      </c>
      <c r="E822" s="3" t="s">
        <v>1273</v>
      </c>
      <c r="F822">
        <v>185.94</v>
      </c>
      <c r="G822" t="s">
        <v>58</v>
      </c>
      <c r="H822" t="s">
        <v>30</v>
      </c>
      <c r="I822" t="s">
        <v>30</v>
      </c>
      <c r="J822">
        <v>5</v>
      </c>
      <c r="K822">
        <v>8</v>
      </c>
      <c r="L822" t="s">
        <v>36</v>
      </c>
      <c r="M822" s="1">
        <v>43862</v>
      </c>
      <c r="N822" s="2">
        <v>42198</v>
      </c>
      <c r="O822" s="2">
        <v>42198</v>
      </c>
      <c r="P822">
        <v>841</v>
      </c>
      <c r="Q822">
        <v>841</v>
      </c>
      <c r="R822">
        <v>845</v>
      </c>
      <c r="S822" t="s">
        <v>32</v>
      </c>
      <c r="T822" t="b">
        <v>0</v>
      </c>
      <c r="V822">
        <v>1892.98</v>
      </c>
      <c r="Z822" t="b">
        <v>0</v>
      </c>
      <c r="AC822" t="b">
        <v>0</v>
      </c>
    </row>
    <row r="823" spans="1:29" x14ac:dyDescent="0.2">
      <c r="A823">
        <v>613102003</v>
      </c>
      <c r="B823">
        <v>613102003</v>
      </c>
      <c r="C823">
        <v>2500</v>
      </c>
      <c r="D823">
        <v>2203.34</v>
      </c>
      <c r="E823" s="3" t="s">
        <v>1274</v>
      </c>
      <c r="F823">
        <v>7.96</v>
      </c>
      <c r="G823" t="s">
        <v>95</v>
      </c>
      <c r="H823" t="s">
        <v>30</v>
      </c>
      <c r="I823" t="s">
        <v>30</v>
      </c>
      <c r="J823">
        <v>5</v>
      </c>
      <c r="K823">
        <v>8</v>
      </c>
      <c r="L823" t="s">
        <v>96</v>
      </c>
      <c r="M823" s="1">
        <v>45901</v>
      </c>
      <c r="N823" s="2">
        <v>40439</v>
      </c>
      <c r="O823" s="2">
        <v>40439</v>
      </c>
      <c r="P823">
        <v>313</v>
      </c>
      <c r="Q823">
        <v>313</v>
      </c>
      <c r="R823">
        <v>8638</v>
      </c>
      <c r="S823" t="s">
        <v>32</v>
      </c>
      <c r="T823" t="b">
        <v>0</v>
      </c>
      <c r="V823">
        <v>296.66000000000003</v>
      </c>
      <c r="Z823" t="b">
        <v>0</v>
      </c>
      <c r="AC823" t="b">
        <v>0</v>
      </c>
    </row>
    <row r="824" spans="1:29" x14ac:dyDescent="0.2">
      <c r="A824">
        <v>717335191</v>
      </c>
      <c r="B824">
        <v>717335191</v>
      </c>
      <c r="C824">
        <v>500</v>
      </c>
      <c r="D824">
        <v>229.1</v>
      </c>
      <c r="E824" s="3" t="s">
        <v>1275</v>
      </c>
      <c r="F824">
        <v>461.49</v>
      </c>
      <c r="G824" t="s">
        <v>879</v>
      </c>
      <c r="H824" t="s">
        <v>30</v>
      </c>
      <c r="I824" t="s">
        <v>30</v>
      </c>
      <c r="J824">
        <v>5</v>
      </c>
      <c r="K824">
        <v>1</v>
      </c>
      <c r="L824" t="s">
        <v>71</v>
      </c>
      <c r="M824" s="1">
        <v>45383</v>
      </c>
      <c r="N824" s="2">
        <v>41143</v>
      </c>
      <c r="O824" s="2">
        <v>41143</v>
      </c>
      <c r="P824">
        <v>453</v>
      </c>
      <c r="Q824">
        <v>453</v>
      </c>
      <c r="R824">
        <v>8434</v>
      </c>
      <c r="S824" t="s">
        <v>32</v>
      </c>
      <c r="T824" t="b">
        <v>0</v>
      </c>
      <c r="V824">
        <v>270.89999999999998</v>
      </c>
      <c r="Z824" t="b">
        <v>1</v>
      </c>
      <c r="AC824" t="b">
        <v>0</v>
      </c>
    </row>
    <row r="825" spans="1:29" x14ac:dyDescent="0.2">
      <c r="A825">
        <v>357892463</v>
      </c>
      <c r="B825">
        <v>357892463</v>
      </c>
      <c r="C825">
        <v>500</v>
      </c>
      <c r="D825">
        <v>495.25</v>
      </c>
      <c r="E825" s="3" t="s">
        <v>1276</v>
      </c>
      <c r="F825">
        <v>12.64</v>
      </c>
      <c r="G825" t="s">
        <v>58</v>
      </c>
      <c r="H825" t="s">
        <v>30</v>
      </c>
      <c r="I825" t="s">
        <v>30</v>
      </c>
      <c r="J825">
        <v>5</v>
      </c>
      <c r="K825">
        <v>1</v>
      </c>
      <c r="L825" t="s">
        <v>36</v>
      </c>
      <c r="M825" s="1">
        <v>43678</v>
      </c>
      <c r="N825" s="2">
        <v>42322</v>
      </c>
      <c r="O825" s="2">
        <v>42322</v>
      </c>
      <c r="P825">
        <v>320</v>
      </c>
      <c r="Q825">
        <v>320</v>
      </c>
      <c r="R825">
        <v>203</v>
      </c>
      <c r="S825" t="s">
        <v>32</v>
      </c>
      <c r="T825" t="b">
        <v>0</v>
      </c>
      <c r="V825">
        <v>4.75</v>
      </c>
      <c r="Z825" t="b">
        <v>0</v>
      </c>
      <c r="AC825" t="b">
        <v>0</v>
      </c>
    </row>
    <row r="826" spans="1:29" x14ac:dyDescent="0.2">
      <c r="A826">
        <v>386622009</v>
      </c>
      <c r="B826">
        <v>386622009</v>
      </c>
      <c r="C826">
        <v>5000</v>
      </c>
      <c r="D826">
        <v>1845.46</v>
      </c>
      <c r="E826" s="3" t="s">
        <v>1277</v>
      </c>
      <c r="F826">
        <v>11.15</v>
      </c>
      <c r="G826" t="s">
        <v>41</v>
      </c>
      <c r="H826" t="s">
        <v>30</v>
      </c>
      <c r="I826" t="s">
        <v>30</v>
      </c>
      <c r="J826">
        <v>5</v>
      </c>
      <c r="K826">
        <v>1</v>
      </c>
      <c r="L826" t="s">
        <v>42</v>
      </c>
      <c r="M826" s="1">
        <v>48183</v>
      </c>
      <c r="N826" s="2">
        <v>41239</v>
      </c>
      <c r="O826" s="2">
        <v>41239</v>
      </c>
      <c r="P826">
        <v>852</v>
      </c>
      <c r="Q826">
        <v>852</v>
      </c>
      <c r="R826">
        <v>7591</v>
      </c>
      <c r="S826" t="s">
        <v>32</v>
      </c>
      <c r="T826" t="b">
        <v>0</v>
      </c>
      <c r="V826">
        <v>3154.54</v>
      </c>
      <c r="Z826" t="b">
        <v>0</v>
      </c>
      <c r="AC826" t="b">
        <v>0</v>
      </c>
    </row>
    <row r="827" spans="1:29" x14ac:dyDescent="0.2">
      <c r="A827">
        <v>548161839</v>
      </c>
      <c r="B827">
        <v>548161839</v>
      </c>
      <c r="C827">
        <v>2500</v>
      </c>
      <c r="D827">
        <v>934.72</v>
      </c>
      <c r="E827" s="3" t="s">
        <v>1278</v>
      </c>
      <c r="F827">
        <v>76.56</v>
      </c>
      <c r="G827" t="s">
        <v>58</v>
      </c>
      <c r="H827" t="s">
        <v>30</v>
      </c>
      <c r="I827" t="s">
        <v>30</v>
      </c>
      <c r="J827">
        <v>5</v>
      </c>
      <c r="K827">
        <v>8</v>
      </c>
      <c r="L827" t="s">
        <v>36</v>
      </c>
      <c r="M827" s="1">
        <v>48183</v>
      </c>
      <c r="N827" s="2">
        <v>41925</v>
      </c>
      <c r="O827" s="2">
        <v>41925</v>
      </c>
      <c r="P827">
        <v>506</v>
      </c>
      <c r="Q827">
        <v>506</v>
      </c>
      <c r="R827">
        <v>1571</v>
      </c>
      <c r="S827" t="s">
        <v>32</v>
      </c>
      <c r="T827" t="b">
        <v>0</v>
      </c>
      <c r="V827">
        <v>1565.28</v>
      </c>
      <c r="Z827" t="b">
        <v>0</v>
      </c>
      <c r="AC827" t="b">
        <v>0</v>
      </c>
    </row>
    <row r="828" spans="1:29" x14ac:dyDescent="0.2">
      <c r="A828">
        <v>959820919</v>
      </c>
      <c r="B828">
        <v>959820919</v>
      </c>
      <c r="C828">
        <v>15000</v>
      </c>
      <c r="D828">
        <v>14061.17</v>
      </c>
      <c r="E828" s="3" t="s">
        <v>1279</v>
      </c>
      <c r="F828">
        <v>277.95</v>
      </c>
      <c r="G828" t="s">
        <v>52</v>
      </c>
      <c r="H828" t="s">
        <v>30</v>
      </c>
      <c r="I828" t="s">
        <v>30</v>
      </c>
      <c r="J828">
        <v>9</v>
      </c>
      <c r="K828">
        <v>1</v>
      </c>
      <c r="L828" t="s">
        <v>36</v>
      </c>
      <c r="M828" s="1">
        <v>46174</v>
      </c>
      <c r="N828" s="2">
        <v>42344</v>
      </c>
      <c r="O828" s="2">
        <v>42344</v>
      </c>
      <c r="P828">
        <v>248</v>
      </c>
      <c r="Q828">
        <v>248</v>
      </c>
      <c r="R828">
        <v>7534</v>
      </c>
      <c r="S828" t="s">
        <v>32</v>
      </c>
      <c r="T828" t="b">
        <v>0</v>
      </c>
      <c r="V828">
        <v>938.83</v>
      </c>
      <c r="Z828" t="b">
        <v>0</v>
      </c>
      <c r="AC828" t="b">
        <v>0</v>
      </c>
    </row>
    <row r="829" spans="1:29" x14ac:dyDescent="0.2">
      <c r="A829">
        <v>509643805</v>
      </c>
      <c r="B829">
        <v>509643805</v>
      </c>
      <c r="C829">
        <v>1000</v>
      </c>
      <c r="D829">
        <v>315.77999999999997</v>
      </c>
      <c r="E829" s="3" t="s">
        <v>1280</v>
      </c>
      <c r="F829">
        <v>30.13</v>
      </c>
      <c r="G829" t="s">
        <v>1281</v>
      </c>
      <c r="H829" t="s">
        <v>30</v>
      </c>
      <c r="I829" t="s">
        <v>30</v>
      </c>
      <c r="J829">
        <v>2</v>
      </c>
      <c r="K829">
        <v>1</v>
      </c>
      <c r="L829" t="s">
        <v>48</v>
      </c>
      <c r="M829" s="1">
        <v>47088</v>
      </c>
      <c r="N829" s="2">
        <v>42346</v>
      </c>
      <c r="O829" s="2">
        <v>42346</v>
      </c>
      <c r="P829">
        <v>967</v>
      </c>
      <c r="Q829">
        <v>967</v>
      </c>
      <c r="R829">
        <v>5954</v>
      </c>
      <c r="S829" t="s">
        <v>32</v>
      </c>
      <c r="T829" t="b">
        <v>0</v>
      </c>
      <c r="V829">
        <v>684.22</v>
      </c>
      <c r="Z829" t="b">
        <v>1</v>
      </c>
      <c r="AC829" t="b">
        <v>0</v>
      </c>
    </row>
    <row r="830" spans="1:29" x14ac:dyDescent="0.2">
      <c r="A830">
        <v>468441453</v>
      </c>
      <c r="B830">
        <v>468441453</v>
      </c>
      <c r="C830">
        <v>10000</v>
      </c>
      <c r="D830">
        <v>4924.29</v>
      </c>
      <c r="E830" s="3" t="s">
        <v>1282</v>
      </c>
      <c r="F830">
        <v>175.91</v>
      </c>
      <c r="G830" t="s">
        <v>57</v>
      </c>
      <c r="H830" t="s">
        <v>30</v>
      </c>
      <c r="I830" t="s">
        <v>30</v>
      </c>
      <c r="J830">
        <v>5</v>
      </c>
      <c r="K830">
        <v>1</v>
      </c>
      <c r="L830" t="s">
        <v>42</v>
      </c>
      <c r="M830" s="1">
        <v>45017</v>
      </c>
      <c r="N830" s="2">
        <v>41675</v>
      </c>
      <c r="O830" s="2">
        <v>42444</v>
      </c>
      <c r="P830">
        <v>648</v>
      </c>
      <c r="Q830">
        <v>648</v>
      </c>
      <c r="R830">
        <v>7014</v>
      </c>
      <c r="S830" t="s">
        <v>32</v>
      </c>
      <c r="T830" t="b">
        <v>0</v>
      </c>
      <c r="V830">
        <v>5075.71</v>
      </c>
      <c r="Z830" t="b">
        <v>0</v>
      </c>
      <c r="AC830" t="b">
        <v>0</v>
      </c>
    </row>
    <row r="831" spans="1:29" x14ac:dyDescent="0.2">
      <c r="A831">
        <v>752299461</v>
      </c>
      <c r="B831">
        <v>752299461</v>
      </c>
      <c r="C831">
        <v>10000</v>
      </c>
      <c r="D831">
        <v>6240.86</v>
      </c>
      <c r="E831" s="3" t="s">
        <v>1283</v>
      </c>
      <c r="F831">
        <v>14.18</v>
      </c>
      <c r="G831" t="s">
        <v>1284</v>
      </c>
      <c r="H831" t="s">
        <v>30</v>
      </c>
      <c r="I831" t="s">
        <v>30</v>
      </c>
      <c r="J831">
        <v>2</v>
      </c>
      <c r="K831">
        <v>1</v>
      </c>
      <c r="L831" t="s">
        <v>31</v>
      </c>
      <c r="M831" s="1">
        <v>47058</v>
      </c>
      <c r="N831" s="2">
        <v>42138</v>
      </c>
      <c r="O831" s="2">
        <v>42423</v>
      </c>
      <c r="P831">
        <v>261</v>
      </c>
      <c r="Q831">
        <v>261</v>
      </c>
      <c r="R831">
        <v>7334</v>
      </c>
      <c r="S831" t="s">
        <v>32</v>
      </c>
      <c r="T831" t="b">
        <v>0</v>
      </c>
      <c r="V831">
        <v>3759.14</v>
      </c>
      <c r="Z831" t="b">
        <v>1</v>
      </c>
      <c r="AC831" t="b">
        <v>0</v>
      </c>
    </row>
    <row r="832" spans="1:29" x14ac:dyDescent="0.2">
      <c r="A832">
        <v>211255520</v>
      </c>
      <c r="B832">
        <v>211255520</v>
      </c>
      <c r="C832">
        <v>10000</v>
      </c>
      <c r="D832">
        <v>9363.1299999999992</v>
      </c>
      <c r="E832" s="3" t="s">
        <v>1285</v>
      </c>
      <c r="F832">
        <v>134.94</v>
      </c>
      <c r="G832" t="s">
        <v>67</v>
      </c>
      <c r="H832" t="s">
        <v>30</v>
      </c>
      <c r="I832" t="s">
        <v>30</v>
      </c>
      <c r="J832">
        <v>5</v>
      </c>
      <c r="K832">
        <v>8</v>
      </c>
      <c r="L832" t="s">
        <v>47</v>
      </c>
      <c r="M832" s="1">
        <v>43831</v>
      </c>
      <c r="N832" s="2">
        <v>42304</v>
      </c>
      <c r="O832" s="2">
        <v>42304</v>
      </c>
      <c r="P832">
        <v>175</v>
      </c>
      <c r="Q832">
        <v>175</v>
      </c>
      <c r="R832">
        <v>5345</v>
      </c>
      <c r="S832" t="s">
        <v>32</v>
      </c>
      <c r="T832" t="b">
        <v>0</v>
      </c>
      <c r="V832">
        <v>636.87</v>
      </c>
      <c r="Z832" t="b">
        <v>1</v>
      </c>
      <c r="AC832" t="b">
        <v>0</v>
      </c>
    </row>
    <row r="833" spans="1:29" x14ac:dyDescent="0.2">
      <c r="A833">
        <v>428892294</v>
      </c>
      <c r="B833">
        <v>428892294</v>
      </c>
      <c r="C833">
        <v>2500</v>
      </c>
      <c r="D833">
        <v>2444.13</v>
      </c>
      <c r="E833" s="3" t="s">
        <v>1286</v>
      </c>
      <c r="F833">
        <v>45.92</v>
      </c>
      <c r="G833" t="s">
        <v>136</v>
      </c>
      <c r="H833" t="s">
        <v>30</v>
      </c>
      <c r="I833" t="s">
        <v>30</v>
      </c>
      <c r="J833">
        <v>2</v>
      </c>
      <c r="K833">
        <v>1</v>
      </c>
      <c r="L833" t="s">
        <v>63</v>
      </c>
      <c r="M833" s="1">
        <v>45870</v>
      </c>
      <c r="N833" s="2">
        <v>41783</v>
      </c>
      <c r="O833" s="2">
        <v>42584</v>
      </c>
      <c r="P833">
        <v>654</v>
      </c>
      <c r="Q833">
        <v>654</v>
      </c>
      <c r="R833">
        <v>4737</v>
      </c>
      <c r="S833" t="s">
        <v>32</v>
      </c>
      <c r="T833" t="b">
        <v>0</v>
      </c>
      <c r="V833">
        <v>55.87</v>
      </c>
      <c r="Z833" t="b">
        <v>0</v>
      </c>
      <c r="AC833" t="b">
        <v>0</v>
      </c>
    </row>
    <row r="834" spans="1:29" x14ac:dyDescent="0.2">
      <c r="A834">
        <v>344008332</v>
      </c>
      <c r="B834">
        <v>344008332</v>
      </c>
      <c r="C834">
        <v>500</v>
      </c>
      <c r="D834">
        <v>500</v>
      </c>
      <c r="E834" s="3" t="s">
        <v>1287</v>
      </c>
      <c r="F834">
        <v>67.510000000000005</v>
      </c>
      <c r="G834" t="s">
        <v>57</v>
      </c>
      <c r="H834" t="s">
        <v>30</v>
      </c>
      <c r="I834" t="s">
        <v>30</v>
      </c>
      <c r="J834">
        <v>9</v>
      </c>
      <c r="K834">
        <v>1</v>
      </c>
      <c r="L834" t="s">
        <v>42</v>
      </c>
      <c r="M834" s="1">
        <v>47119</v>
      </c>
      <c r="N834" s="2">
        <v>41747</v>
      </c>
      <c r="O834" s="2">
        <v>41747</v>
      </c>
      <c r="P834">
        <v>914</v>
      </c>
      <c r="Q834">
        <v>914</v>
      </c>
      <c r="R834">
        <v>3</v>
      </c>
      <c r="S834" t="s">
        <v>32</v>
      </c>
      <c r="T834" t="b">
        <v>0</v>
      </c>
      <c r="V834">
        <v>0</v>
      </c>
      <c r="Z834" t="b">
        <v>0</v>
      </c>
      <c r="AC834" t="b">
        <v>0</v>
      </c>
    </row>
    <row r="835" spans="1:29" x14ac:dyDescent="0.2">
      <c r="A835">
        <v>685565993</v>
      </c>
      <c r="B835">
        <v>685565993</v>
      </c>
      <c r="C835">
        <v>250</v>
      </c>
      <c r="D835">
        <v>116.1</v>
      </c>
      <c r="E835" s="3" t="s">
        <v>1288</v>
      </c>
      <c r="F835">
        <v>358.29</v>
      </c>
      <c r="G835" t="s">
        <v>147</v>
      </c>
      <c r="H835" t="s">
        <v>30</v>
      </c>
      <c r="I835" t="s">
        <v>30</v>
      </c>
      <c r="J835">
        <v>2</v>
      </c>
      <c r="K835">
        <v>1</v>
      </c>
      <c r="L835" t="s">
        <v>38</v>
      </c>
      <c r="M835" s="1">
        <v>45078</v>
      </c>
      <c r="N835" s="2">
        <v>41649</v>
      </c>
      <c r="O835" s="2">
        <v>41649</v>
      </c>
      <c r="P835">
        <v>518</v>
      </c>
      <c r="Q835">
        <v>518</v>
      </c>
      <c r="R835">
        <v>9981</v>
      </c>
      <c r="S835" t="s">
        <v>32</v>
      </c>
      <c r="T835" t="b">
        <v>0</v>
      </c>
      <c r="V835">
        <v>133.9</v>
      </c>
      <c r="Z835" t="b">
        <v>0</v>
      </c>
      <c r="AC835" t="b">
        <v>0</v>
      </c>
    </row>
    <row r="836" spans="1:29" x14ac:dyDescent="0.2">
      <c r="A836">
        <v>769532121</v>
      </c>
      <c r="B836">
        <v>769532121</v>
      </c>
      <c r="C836">
        <v>15000</v>
      </c>
      <c r="D836">
        <v>9970.17</v>
      </c>
      <c r="E836" s="3" t="s">
        <v>1289</v>
      </c>
      <c r="F836">
        <v>230.4</v>
      </c>
      <c r="G836" t="s">
        <v>124</v>
      </c>
      <c r="H836" t="s">
        <v>30</v>
      </c>
      <c r="I836" t="s">
        <v>30</v>
      </c>
      <c r="J836">
        <v>2</v>
      </c>
      <c r="K836">
        <v>1</v>
      </c>
      <c r="L836" t="s">
        <v>47</v>
      </c>
      <c r="M836" s="1">
        <v>45200</v>
      </c>
      <c r="N836" s="2">
        <v>41704</v>
      </c>
      <c r="O836" s="2">
        <v>41704</v>
      </c>
      <c r="P836">
        <v>767</v>
      </c>
      <c r="Q836">
        <v>767</v>
      </c>
      <c r="R836">
        <v>9637</v>
      </c>
      <c r="S836" t="s">
        <v>32</v>
      </c>
      <c r="T836" t="b">
        <v>0</v>
      </c>
      <c r="V836">
        <v>5029.83</v>
      </c>
      <c r="Z836" t="b">
        <v>1</v>
      </c>
      <c r="AC836" t="b">
        <v>0</v>
      </c>
    </row>
    <row r="837" spans="1:29" x14ac:dyDescent="0.2">
      <c r="A837">
        <v>173528214</v>
      </c>
      <c r="B837">
        <v>173528214</v>
      </c>
      <c r="C837">
        <v>15000</v>
      </c>
      <c r="D837">
        <v>14423.4</v>
      </c>
      <c r="E837" s="3" t="s">
        <v>1290</v>
      </c>
      <c r="F837">
        <v>196.31</v>
      </c>
      <c r="G837" t="s">
        <v>981</v>
      </c>
      <c r="H837" t="s">
        <v>30</v>
      </c>
      <c r="I837" t="s">
        <v>30</v>
      </c>
      <c r="J837">
        <v>9</v>
      </c>
      <c r="K837">
        <v>8</v>
      </c>
      <c r="L837" t="s">
        <v>50</v>
      </c>
      <c r="M837" s="1">
        <v>48092</v>
      </c>
      <c r="N837" s="2">
        <v>42004</v>
      </c>
      <c r="O837" s="2">
        <v>42004</v>
      </c>
      <c r="P837">
        <v>704</v>
      </c>
      <c r="Q837">
        <v>704</v>
      </c>
      <c r="R837">
        <v>1186</v>
      </c>
      <c r="S837" t="s">
        <v>32</v>
      </c>
      <c r="T837" t="b">
        <v>0</v>
      </c>
      <c r="V837">
        <v>576.6</v>
      </c>
      <c r="Z837" t="b">
        <v>1</v>
      </c>
      <c r="AC837" t="b">
        <v>0</v>
      </c>
    </row>
    <row r="838" spans="1:29" x14ac:dyDescent="0.2">
      <c r="A838">
        <v>558246956</v>
      </c>
      <c r="B838">
        <v>558246956</v>
      </c>
      <c r="C838">
        <v>5000</v>
      </c>
      <c r="D838">
        <v>1226.07</v>
      </c>
      <c r="E838" s="3" t="s">
        <v>1291</v>
      </c>
      <c r="F838">
        <v>39.369999999999997</v>
      </c>
      <c r="G838" t="s">
        <v>1292</v>
      </c>
      <c r="H838" t="s">
        <v>30</v>
      </c>
      <c r="I838" t="s">
        <v>30</v>
      </c>
      <c r="J838">
        <v>5</v>
      </c>
      <c r="K838">
        <v>1</v>
      </c>
      <c r="L838" t="s">
        <v>71</v>
      </c>
      <c r="M838" s="1">
        <v>43647</v>
      </c>
      <c r="N838" s="2">
        <v>42303</v>
      </c>
      <c r="O838" s="2">
        <v>42303</v>
      </c>
      <c r="P838">
        <v>489</v>
      </c>
      <c r="Q838">
        <v>489</v>
      </c>
      <c r="R838">
        <v>2903</v>
      </c>
      <c r="S838" t="s">
        <v>32</v>
      </c>
      <c r="T838" t="b">
        <v>0</v>
      </c>
      <c r="V838">
        <v>3773.93</v>
      </c>
      <c r="Z838" t="b">
        <v>1</v>
      </c>
      <c r="AC838" t="b">
        <v>0</v>
      </c>
    </row>
    <row r="839" spans="1:29" x14ac:dyDescent="0.2">
      <c r="A839">
        <v>522978284</v>
      </c>
      <c r="B839">
        <v>522978284</v>
      </c>
      <c r="C839">
        <v>5000</v>
      </c>
      <c r="D839">
        <v>4509.43</v>
      </c>
      <c r="E839" s="3" t="s">
        <v>1293</v>
      </c>
      <c r="F839">
        <v>4.09</v>
      </c>
      <c r="G839" t="s">
        <v>98</v>
      </c>
      <c r="H839" t="s">
        <v>30</v>
      </c>
      <c r="I839" t="s">
        <v>30</v>
      </c>
      <c r="J839">
        <v>5</v>
      </c>
      <c r="K839">
        <v>1</v>
      </c>
      <c r="L839" t="s">
        <v>96</v>
      </c>
      <c r="M839" s="1">
        <v>45231</v>
      </c>
      <c r="N839" s="2">
        <v>42308</v>
      </c>
      <c r="O839" s="2">
        <v>42308</v>
      </c>
      <c r="P839">
        <v>307</v>
      </c>
      <c r="Q839">
        <v>307</v>
      </c>
      <c r="R839">
        <v>2836</v>
      </c>
      <c r="S839" t="s">
        <v>32</v>
      </c>
      <c r="T839" t="b">
        <v>0</v>
      </c>
      <c r="V839">
        <v>490.57</v>
      </c>
      <c r="Z839" t="b">
        <v>0</v>
      </c>
      <c r="AC839" t="b">
        <v>0</v>
      </c>
    </row>
    <row r="840" spans="1:29" x14ac:dyDescent="0.2">
      <c r="A840">
        <v>919813845</v>
      </c>
      <c r="B840">
        <v>919813845</v>
      </c>
      <c r="C840">
        <v>15000</v>
      </c>
      <c r="D840">
        <v>4033.68</v>
      </c>
      <c r="E840" s="3" t="s">
        <v>1294</v>
      </c>
      <c r="F840">
        <v>196.01</v>
      </c>
      <c r="G840" t="s">
        <v>90</v>
      </c>
      <c r="H840" t="s">
        <v>30</v>
      </c>
      <c r="I840" t="s">
        <v>30</v>
      </c>
      <c r="J840">
        <v>9</v>
      </c>
      <c r="K840">
        <v>8</v>
      </c>
      <c r="L840" t="s">
        <v>36</v>
      </c>
      <c r="M840" s="1">
        <v>44743</v>
      </c>
      <c r="N840" s="2">
        <v>42257</v>
      </c>
      <c r="O840" s="2">
        <v>42257</v>
      </c>
      <c r="P840">
        <v>853</v>
      </c>
      <c r="Q840">
        <v>853</v>
      </c>
      <c r="R840">
        <v>4736</v>
      </c>
      <c r="S840" t="s">
        <v>32</v>
      </c>
      <c r="T840" t="b">
        <v>0</v>
      </c>
      <c r="V840">
        <v>10966.32</v>
      </c>
      <c r="Z840" t="b">
        <v>0</v>
      </c>
      <c r="AC840" t="b">
        <v>0</v>
      </c>
    </row>
    <row r="841" spans="1:29" x14ac:dyDescent="0.2">
      <c r="A841">
        <v>687974592</v>
      </c>
      <c r="B841">
        <v>687974592</v>
      </c>
      <c r="C841">
        <v>1000</v>
      </c>
      <c r="D841">
        <v>927.04</v>
      </c>
      <c r="E841" s="3" t="s">
        <v>1295</v>
      </c>
      <c r="F841">
        <v>322.27999999999997</v>
      </c>
      <c r="G841" t="s">
        <v>243</v>
      </c>
      <c r="H841" t="s">
        <v>30</v>
      </c>
      <c r="I841" t="s">
        <v>30</v>
      </c>
      <c r="J841">
        <v>5</v>
      </c>
      <c r="K841">
        <v>1</v>
      </c>
      <c r="L841" t="s">
        <v>31</v>
      </c>
      <c r="M841" s="1">
        <v>45352</v>
      </c>
      <c r="N841" s="2">
        <v>41399</v>
      </c>
      <c r="O841" s="2">
        <v>41399</v>
      </c>
      <c r="P841">
        <v>246</v>
      </c>
      <c r="Q841">
        <v>246</v>
      </c>
      <c r="R841">
        <v>8487</v>
      </c>
      <c r="S841" t="s">
        <v>32</v>
      </c>
      <c r="T841" t="b">
        <v>0</v>
      </c>
      <c r="V841">
        <v>72.959999999999994</v>
      </c>
      <c r="Z841" t="b">
        <v>1</v>
      </c>
      <c r="AC841" t="b">
        <v>0</v>
      </c>
    </row>
    <row r="842" spans="1:29" x14ac:dyDescent="0.2">
      <c r="A842">
        <v>502127983</v>
      </c>
      <c r="B842">
        <v>502127983</v>
      </c>
      <c r="C842">
        <v>15000</v>
      </c>
      <c r="D842">
        <v>4542.6499999999996</v>
      </c>
      <c r="E842" s="3" t="s">
        <v>1296</v>
      </c>
      <c r="F842">
        <v>271.05</v>
      </c>
      <c r="G842" t="s">
        <v>64</v>
      </c>
      <c r="H842" t="s">
        <v>30</v>
      </c>
      <c r="I842" t="s">
        <v>30</v>
      </c>
      <c r="J842">
        <v>2</v>
      </c>
      <c r="K842">
        <v>1</v>
      </c>
      <c r="L842" t="s">
        <v>36</v>
      </c>
      <c r="M842" s="1">
        <v>45078</v>
      </c>
      <c r="N842" s="2">
        <v>42162</v>
      </c>
      <c r="O842" s="2">
        <v>42162</v>
      </c>
      <c r="P842">
        <v>328</v>
      </c>
      <c r="Q842">
        <v>328</v>
      </c>
      <c r="R842">
        <v>929</v>
      </c>
      <c r="S842" t="s">
        <v>32</v>
      </c>
      <c r="T842" t="b">
        <v>0</v>
      </c>
      <c r="V842">
        <v>10457.35</v>
      </c>
      <c r="Z842" t="b">
        <v>0</v>
      </c>
      <c r="AC842" t="b">
        <v>0</v>
      </c>
    </row>
    <row r="843" spans="1:29" x14ac:dyDescent="0.2">
      <c r="A843">
        <v>749467329</v>
      </c>
      <c r="B843">
        <v>749467329</v>
      </c>
      <c r="C843">
        <v>2500</v>
      </c>
      <c r="D843">
        <v>1708.38</v>
      </c>
      <c r="E843" s="3" t="s">
        <v>1297</v>
      </c>
      <c r="F843">
        <v>323.14999999999998</v>
      </c>
      <c r="G843" t="s">
        <v>1298</v>
      </c>
      <c r="H843" t="s">
        <v>30</v>
      </c>
      <c r="I843" t="s">
        <v>30</v>
      </c>
      <c r="J843">
        <v>2</v>
      </c>
      <c r="K843">
        <v>8</v>
      </c>
      <c r="L843" t="s">
        <v>31</v>
      </c>
      <c r="M843" s="1">
        <v>43344</v>
      </c>
      <c r="N843" s="2">
        <v>40256</v>
      </c>
      <c r="O843" s="2">
        <v>40256</v>
      </c>
      <c r="P843">
        <v>410</v>
      </c>
      <c r="Q843">
        <v>410</v>
      </c>
      <c r="R843">
        <v>8058</v>
      </c>
      <c r="S843" t="s">
        <v>32</v>
      </c>
      <c r="T843" t="b">
        <v>0</v>
      </c>
      <c r="V843">
        <v>791.62</v>
      </c>
      <c r="Z843" t="b">
        <v>1</v>
      </c>
      <c r="AC843" t="b">
        <v>0</v>
      </c>
    </row>
    <row r="844" spans="1:29" x14ac:dyDescent="0.2">
      <c r="A844">
        <v>812328116</v>
      </c>
      <c r="B844">
        <v>812328116</v>
      </c>
      <c r="C844">
        <v>5000</v>
      </c>
      <c r="D844">
        <v>2722.82</v>
      </c>
      <c r="E844" s="3" t="s">
        <v>1299</v>
      </c>
      <c r="F844">
        <v>180.73</v>
      </c>
      <c r="G844" t="s">
        <v>64</v>
      </c>
      <c r="H844" t="s">
        <v>30</v>
      </c>
      <c r="I844" t="s">
        <v>30</v>
      </c>
      <c r="J844">
        <v>2</v>
      </c>
      <c r="K844">
        <v>1</v>
      </c>
      <c r="L844" t="s">
        <v>36</v>
      </c>
      <c r="M844" s="1">
        <v>47362</v>
      </c>
      <c r="N844" s="2">
        <v>40683</v>
      </c>
      <c r="O844" s="2">
        <v>42385</v>
      </c>
      <c r="P844">
        <v>312</v>
      </c>
      <c r="Q844">
        <v>312</v>
      </c>
      <c r="R844">
        <v>5335</v>
      </c>
      <c r="S844" t="s">
        <v>32</v>
      </c>
      <c r="T844" t="b">
        <v>0</v>
      </c>
      <c r="V844">
        <v>2277.1799999999998</v>
      </c>
      <c r="Z844" t="b">
        <v>0</v>
      </c>
      <c r="AC844" t="b">
        <v>0</v>
      </c>
    </row>
    <row r="845" spans="1:29" x14ac:dyDescent="0.2">
      <c r="A845">
        <v>335334122</v>
      </c>
      <c r="B845">
        <v>335334122</v>
      </c>
      <c r="C845">
        <v>15000</v>
      </c>
      <c r="D845">
        <v>6649.25</v>
      </c>
      <c r="E845" s="3" t="s">
        <v>1300</v>
      </c>
      <c r="F845">
        <v>284.64999999999998</v>
      </c>
      <c r="G845" t="s">
        <v>84</v>
      </c>
      <c r="H845" t="s">
        <v>30</v>
      </c>
      <c r="I845" t="s">
        <v>30</v>
      </c>
      <c r="J845">
        <v>2</v>
      </c>
      <c r="K845">
        <v>8</v>
      </c>
      <c r="L845" t="s">
        <v>36</v>
      </c>
      <c r="M845" s="1">
        <v>47362</v>
      </c>
      <c r="N845" s="2">
        <v>42307</v>
      </c>
      <c r="O845" s="2">
        <v>42307</v>
      </c>
      <c r="P845">
        <v>465</v>
      </c>
      <c r="Q845">
        <v>465</v>
      </c>
      <c r="R845">
        <v>5968</v>
      </c>
      <c r="S845" t="s">
        <v>32</v>
      </c>
      <c r="T845" t="b">
        <v>0</v>
      </c>
      <c r="V845">
        <v>8350.75</v>
      </c>
      <c r="Z845" t="b">
        <v>0</v>
      </c>
      <c r="AC845" t="b">
        <v>0</v>
      </c>
    </row>
    <row r="846" spans="1:29" x14ac:dyDescent="0.2">
      <c r="A846">
        <v>515888928</v>
      </c>
      <c r="B846">
        <v>515888928</v>
      </c>
      <c r="C846">
        <v>2500</v>
      </c>
      <c r="D846">
        <v>185.82</v>
      </c>
      <c r="E846" s="3" t="s">
        <v>1301</v>
      </c>
      <c r="F846">
        <v>0</v>
      </c>
      <c r="G846" t="s">
        <v>90</v>
      </c>
      <c r="H846" t="s">
        <v>30</v>
      </c>
      <c r="I846" t="s">
        <v>30</v>
      </c>
      <c r="J846">
        <v>5</v>
      </c>
      <c r="K846">
        <v>8</v>
      </c>
      <c r="L846" t="s">
        <v>36</v>
      </c>
      <c r="M846" s="1">
        <v>45931</v>
      </c>
      <c r="N846" s="2">
        <v>40528</v>
      </c>
      <c r="O846" s="2">
        <v>42564</v>
      </c>
      <c r="P846">
        <v>481</v>
      </c>
      <c r="Q846">
        <v>481</v>
      </c>
      <c r="R846">
        <v>1521</v>
      </c>
      <c r="S846" t="s">
        <v>43</v>
      </c>
      <c r="T846" t="b">
        <v>0</v>
      </c>
      <c r="V846">
        <v>2314.1799999999998</v>
      </c>
      <c r="Z846" t="b">
        <v>0</v>
      </c>
      <c r="AC846" t="b">
        <v>0</v>
      </c>
    </row>
    <row r="847" spans="1:29" x14ac:dyDescent="0.2">
      <c r="A847">
        <v>924159250</v>
      </c>
      <c r="B847">
        <v>924159250</v>
      </c>
      <c r="C847">
        <v>5000</v>
      </c>
      <c r="D847">
        <v>1559.24</v>
      </c>
      <c r="E847" s="3" t="s">
        <v>1302</v>
      </c>
      <c r="F847">
        <v>72.7</v>
      </c>
      <c r="G847" t="s">
        <v>136</v>
      </c>
      <c r="H847" t="s">
        <v>30</v>
      </c>
      <c r="I847" t="s">
        <v>30</v>
      </c>
      <c r="J847">
        <v>5</v>
      </c>
      <c r="K847">
        <v>1</v>
      </c>
      <c r="L847" t="s">
        <v>63</v>
      </c>
      <c r="M847" s="1">
        <v>47362</v>
      </c>
      <c r="N847" s="2">
        <v>41509</v>
      </c>
      <c r="O847" s="2">
        <v>42420</v>
      </c>
      <c r="P847">
        <v>233</v>
      </c>
      <c r="Q847">
        <v>233</v>
      </c>
      <c r="R847">
        <v>8900</v>
      </c>
      <c r="S847" t="s">
        <v>32</v>
      </c>
      <c r="T847" t="b">
        <v>0</v>
      </c>
      <c r="V847">
        <v>3440.76</v>
      </c>
      <c r="Z847" t="b">
        <v>0</v>
      </c>
      <c r="AC847" t="b">
        <v>0</v>
      </c>
    </row>
    <row r="848" spans="1:29" x14ac:dyDescent="0.2">
      <c r="A848">
        <v>211909403</v>
      </c>
      <c r="B848">
        <v>211909403</v>
      </c>
      <c r="C848">
        <v>7500</v>
      </c>
      <c r="D848">
        <v>4554.22</v>
      </c>
      <c r="E848" s="3" t="s">
        <v>1303</v>
      </c>
      <c r="F848">
        <v>209.42</v>
      </c>
      <c r="G848" t="s">
        <v>107</v>
      </c>
      <c r="H848" t="s">
        <v>30</v>
      </c>
      <c r="I848" t="s">
        <v>30</v>
      </c>
      <c r="J848">
        <v>5</v>
      </c>
      <c r="K848">
        <v>1</v>
      </c>
      <c r="L848" t="s">
        <v>31</v>
      </c>
      <c r="M848" s="1">
        <v>46569</v>
      </c>
      <c r="N848" s="2">
        <v>42367</v>
      </c>
      <c r="O848" s="2">
        <v>42533</v>
      </c>
      <c r="P848">
        <v>777</v>
      </c>
      <c r="Q848">
        <v>777</v>
      </c>
      <c r="R848">
        <v>5272</v>
      </c>
      <c r="S848" t="s">
        <v>32</v>
      </c>
      <c r="T848" t="b">
        <v>0</v>
      </c>
      <c r="V848">
        <v>2945.78</v>
      </c>
      <c r="Z848" t="b">
        <v>1</v>
      </c>
      <c r="AC848" t="b">
        <v>0</v>
      </c>
    </row>
    <row r="849" spans="1:29" x14ac:dyDescent="0.2">
      <c r="A849">
        <v>526171485</v>
      </c>
      <c r="B849">
        <v>526171485</v>
      </c>
      <c r="C849">
        <v>1000</v>
      </c>
      <c r="D849">
        <v>574.28</v>
      </c>
      <c r="E849" s="3" t="s">
        <v>1304</v>
      </c>
      <c r="F849">
        <v>52.21</v>
      </c>
      <c r="G849" t="s">
        <v>1305</v>
      </c>
      <c r="H849" t="s">
        <v>30</v>
      </c>
      <c r="I849" t="s">
        <v>30</v>
      </c>
      <c r="J849">
        <v>9</v>
      </c>
      <c r="K849">
        <v>8</v>
      </c>
      <c r="L849" t="s">
        <v>73</v>
      </c>
      <c r="M849" s="1">
        <v>44866</v>
      </c>
      <c r="N849" s="2">
        <v>42285</v>
      </c>
      <c r="O849" s="2">
        <v>42565</v>
      </c>
      <c r="P849">
        <v>454</v>
      </c>
      <c r="Q849">
        <v>454</v>
      </c>
      <c r="R849">
        <v>4852</v>
      </c>
      <c r="S849" t="s">
        <v>32</v>
      </c>
      <c r="T849" t="b">
        <v>0</v>
      </c>
      <c r="V849">
        <v>425.72</v>
      </c>
      <c r="Z849" t="b">
        <v>1</v>
      </c>
      <c r="AC849" t="b">
        <v>0</v>
      </c>
    </row>
    <row r="850" spans="1:29" x14ac:dyDescent="0.2">
      <c r="A850">
        <v>456044564</v>
      </c>
      <c r="B850">
        <v>456044564</v>
      </c>
      <c r="C850">
        <v>10000</v>
      </c>
      <c r="D850">
        <v>688.06</v>
      </c>
      <c r="E850" s="3" t="s">
        <v>1306</v>
      </c>
      <c r="F850">
        <v>80.489999999999995</v>
      </c>
      <c r="G850" t="s">
        <v>85</v>
      </c>
      <c r="H850" t="s">
        <v>30</v>
      </c>
      <c r="I850" t="s">
        <v>30</v>
      </c>
      <c r="J850">
        <v>5</v>
      </c>
      <c r="K850">
        <v>1</v>
      </c>
      <c r="L850" t="s">
        <v>38</v>
      </c>
      <c r="M850" s="1">
        <v>43739</v>
      </c>
      <c r="N850" s="2">
        <v>41187</v>
      </c>
      <c r="O850" s="2">
        <v>42541</v>
      </c>
      <c r="P850">
        <v>746</v>
      </c>
      <c r="Q850">
        <v>746</v>
      </c>
      <c r="R850">
        <v>5658</v>
      </c>
      <c r="S850" t="s">
        <v>32</v>
      </c>
      <c r="T850" t="b">
        <v>0</v>
      </c>
      <c r="V850">
        <v>9311.94</v>
      </c>
      <c r="Z850" t="b">
        <v>1</v>
      </c>
      <c r="AC850" t="b">
        <v>0</v>
      </c>
    </row>
    <row r="851" spans="1:29" x14ac:dyDescent="0.2">
      <c r="A851">
        <v>871701939</v>
      </c>
      <c r="B851">
        <v>871701939</v>
      </c>
      <c r="C851">
        <v>15000</v>
      </c>
      <c r="D851">
        <v>12269.37</v>
      </c>
      <c r="E851" s="3" t="s">
        <v>1307</v>
      </c>
      <c r="F851">
        <v>363.97</v>
      </c>
      <c r="G851" t="s">
        <v>136</v>
      </c>
      <c r="H851" t="s">
        <v>30</v>
      </c>
      <c r="I851" t="s">
        <v>30</v>
      </c>
      <c r="J851">
        <v>5</v>
      </c>
      <c r="K851">
        <v>1</v>
      </c>
      <c r="L851" t="s">
        <v>63</v>
      </c>
      <c r="M851" s="1">
        <v>47484</v>
      </c>
      <c r="N851" s="2">
        <v>41281</v>
      </c>
      <c r="O851" s="2">
        <v>41281</v>
      </c>
      <c r="P851">
        <v>957</v>
      </c>
      <c r="Q851">
        <v>957</v>
      </c>
      <c r="R851">
        <v>4310</v>
      </c>
      <c r="S851" t="s">
        <v>32</v>
      </c>
      <c r="T851" t="b">
        <v>0</v>
      </c>
      <c r="V851">
        <v>2730.63</v>
      </c>
      <c r="Z851" t="b">
        <v>0</v>
      </c>
      <c r="AC851" t="b">
        <v>0</v>
      </c>
    </row>
    <row r="852" spans="1:29" x14ac:dyDescent="0.2">
      <c r="A852">
        <v>265582967</v>
      </c>
      <c r="B852">
        <v>265582967</v>
      </c>
      <c r="C852">
        <v>7500</v>
      </c>
      <c r="D852">
        <v>623.58000000000004</v>
      </c>
      <c r="E852" s="3" t="s">
        <v>1308</v>
      </c>
      <c r="F852">
        <v>307.11</v>
      </c>
      <c r="G852" t="s">
        <v>41</v>
      </c>
      <c r="H852" t="s">
        <v>30</v>
      </c>
      <c r="I852" t="s">
        <v>30</v>
      </c>
      <c r="J852">
        <v>5</v>
      </c>
      <c r="K852">
        <v>1</v>
      </c>
      <c r="L852" t="s">
        <v>42</v>
      </c>
      <c r="M852" s="1">
        <v>46143</v>
      </c>
      <c r="N852" s="2">
        <v>41913</v>
      </c>
      <c r="O852" s="2">
        <v>42437</v>
      </c>
      <c r="P852">
        <v>310</v>
      </c>
      <c r="Q852">
        <v>310</v>
      </c>
      <c r="R852">
        <v>9294</v>
      </c>
      <c r="S852" t="s">
        <v>32</v>
      </c>
      <c r="T852" t="b">
        <v>0</v>
      </c>
      <c r="V852">
        <v>6876.42</v>
      </c>
      <c r="Z852" t="b">
        <v>0</v>
      </c>
      <c r="AC852" t="b">
        <v>0</v>
      </c>
    </row>
    <row r="853" spans="1:29" x14ac:dyDescent="0.2">
      <c r="A853">
        <v>178295994</v>
      </c>
      <c r="B853">
        <v>178295994</v>
      </c>
      <c r="C853">
        <v>7500</v>
      </c>
      <c r="D853">
        <v>7374.63</v>
      </c>
      <c r="E853" s="3" t="s">
        <v>1309</v>
      </c>
      <c r="F853">
        <v>205.78</v>
      </c>
      <c r="G853" t="s">
        <v>55</v>
      </c>
      <c r="H853" t="s">
        <v>30</v>
      </c>
      <c r="I853" t="s">
        <v>30</v>
      </c>
      <c r="J853">
        <v>2</v>
      </c>
      <c r="K853">
        <v>1</v>
      </c>
      <c r="L853" t="s">
        <v>38</v>
      </c>
      <c r="M853" s="1">
        <v>48122</v>
      </c>
      <c r="N853" s="2">
        <v>42105</v>
      </c>
      <c r="O853" s="2">
        <v>42105</v>
      </c>
      <c r="P853">
        <v>689</v>
      </c>
      <c r="Q853">
        <v>689</v>
      </c>
      <c r="R853">
        <v>956</v>
      </c>
      <c r="S853" t="s">
        <v>32</v>
      </c>
      <c r="T853" t="b">
        <v>0</v>
      </c>
      <c r="V853">
        <v>125.37</v>
      </c>
      <c r="Z853" t="b">
        <v>1</v>
      </c>
      <c r="AC853" t="b">
        <v>0</v>
      </c>
    </row>
    <row r="854" spans="1:29" x14ac:dyDescent="0.2">
      <c r="A854">
        <v>266796367</v>
      </c>
      <c r="B854">
        <v>266796367</v>
      </c>
      <c r="C854">
        <v>20000</v>
      </c>
      <c r="D854">
        <v>12354.48</v>
      </c>
      <c r="E854" s="3" t="s">
        <v>1310</v>
      </c>
      <c r="F854">
        <v>106.84</v>
      </c>
      <c r="G854" t="s">
        <v>41</v>
      </c>
      <c r="H854" t="s">
        <v>30</v>
      </c>
      <c r="I854" t="s">
        <v>30</v>
      </c>
      <c r="J854">
        <v>5</v>
      </c>
      <c r="K854">
        <v>1</v>
      </c>
      <c r="L854" t="s">
        <v>42</v>
      </c>
      <c r="M854" s="1">
        <v>44378</v>
      </c>
      <c r="N854" s="2">
        <v>41709</v>
      </c>
      <c r="O854" s="2">
        <v>42592</v>
      </c>
      <c r="P854">
        <v>674</v>
      </c>
      <c r="Q854">
        <v>674</v>
      </c>
      <c r="R854">
        <v>8947</v>
      </c>
      <c r="S854" t="s">
        <v>32</v>
      </c>
      <c r="T854" t="b">
        <v>0</v>
      </c>
      <c r="V854">
        <v>7645.52</v>
      </c>
      <c r="Z854" t="b">
        <v>0</v>
      </c>
      <c r="AC854" t="b">
        <v>0</v>
      </c>
    </row>
    <row r="855" spans="1:29" x14ac:dyDescent="0.2">
      <c r="A855">
        <v>671323720</v>
      </c>
      <c r="B855">
        <v>671323720</v>
      </c>
      <c r="C855">
        <v>7500</v>
      </c>
      <c r="D855">
        <v>5340.27</v>
      </c>
      <c r="E855" s="3" t="s">
        <v>1311</v>
      </c>
      <c r="F855">
        <v>361.79</v>
      </c>
      <c r="G855" t="s">
        <v>122</v>
      </c>
      <c r="H855" t="s">
        <v>30</v>
      </c>
      <c r="I855" t="s">
        <v>30</v>
      </c>
      <c r="J855">
        <v>2</v>
      </c>
      <c r="K855">
        <v>1</v>
      </c>
      <c r="L855" t="s">
        <v>47</v>
      </c>
      <c r="M855" s="1">
        <v>44317</v>
      </c>
      <c r="N855" s="2">
        <v>41531</v>
      </c>
      <c r="O855" s="2">
        <v>41531</v>
      </c>
      <c r="P855">
        <v>106</v>
      </c>
      <c r="Q855">
        <v>106</v>
      </c>
      <c r="R855">
        <v>6791</v>
      </c>
      <c r="S855" t="s">
        <v>32</v>
      </c>
      <c r="T855" t="b">
        <v>0</v>
      </c>
      <c r="V855">
        <v>2159.73</v>
      </c>
      <c r="Z855" t="b">
        <v>1</v>
      </c>
      <c r="AC855" t="b">
        <v>0</v>
      </c>
    </row>
    <row r="856" spans="1:29" x14ac:dyDescent="0.2">
      <c r="A856">
        <v>654154001</v>
      </c>
      <c r="B856">
        <v>654154001</v>
      </c>
      <c r="C856">
        <v>1000</v>
      </c>
      <c r="D856">
        <v>503.68</v>
      </c>
      <c r="E856" s="3" t="s">
        <v>1312</v>
      </c>
      <c r="F856">
        <v>7.98</v>
      </c>
      <c r="G856" t="s">
        <v>41</v>
      </c>
      <c r="H856" t="s">
        <v>30</v>
      </c>
      <c r="I856" t="s">
        <v>30</v>
      </c>
      <c r="J856">
        <v>9</v>
      </c>
      <c r="K856">
        <v>1</v>
      </c>
      <c r="L856" t="s">
        <v>42</v>
      </c>
      <c r="M856" s="1">
        <v>45108</v>
      </c>
      <c r="N856" s="2">
        <v>42111</v>
      </c>
      <c r="O856" s="2">
        <v>42394</v>
      </c>
      <c r="P856">
        <v>314</v>
      </c>
      <c r="Q856">
        <v>314</v>
      </c>
      <c r="R856">
        <v>315</v>
      </c>
      <c r="S856" t="s">
        <v>32</v>
      </c>
      <c r="T856" t="b">
        <v>0</v>
      </c>
      <c r="V856">
        <v>496.32</v>
      </c>
      <c r="Z856" t="b">
        <v>0</v>
      </c>
      <c r="AC856" t="b">
        <v>0</v>
      </c>
    </row>
    <row r="857" spans="1:29" x14ac:dyDescent="0.2">
      <c r="A857">
        <v>228399966</v>
      </c>
      <c r="B857">
        <v>228399966</v>
      </c>
      <c r="C857">
        <v>5000</v>
      </c>
      <c r="D857">
        <v>4287.87</v>
      </c>
      <c r="E857" s="3" t="s">
        <v>1313</v>
      </c>
      <c r="F857">
        <v>245.33</v>
      </c>
      <c r="G857" t="s">
        <v>106</v>
      </c>
      <c r="H857" t="s">
        <v>30</v>
      </c>
      <c r="I857" t="s">
        <v>30</v>
      </c>
      <c r="J857">
        <v>2</v>
      </c>
      <c r="K857">
        <v>8</v>
      </c>
      <c r="L857" t="s">
        <v>36</v>
      </c>
      <c r="M857" s="1">
        <v>44866</v>
      </c>
      <c r="N857" s="2">
        <v>41639</v>
      </c>
      <c r="O857" s="2">
        <v>42404</v>
      </c>
      <c r="P857">
        <v>471</v>
      </c>
      <c r="Q857">
        <v>471</v>
      </c>
      <c r="R857">
        <v>3068</v>
      </c>
      <c r="S857" t="s">
        <v>32</v>
      </c>
      <c r="T857" t="b">
        <v>0</v>
      </c>
      <c r="V857">
        <v>712.13</v>
      </c>
      <c r="Z857" t="b">
        <v>0</v>
      </c>
      <c r="AC857" t="b">
        <v>0</v>
      </c>
    </row>
    <row r="858" spans="1:29" x14ac:dyDescent="0.2">
      <c r="A858">
        <v>398189423</v>
      </c>
      <c r="B858">
        <v>398189423</v>
      </c>
      <c r="C858">
        <v>250</v>
      </c>
      <c r="D858">
        <v>157.97</v>
      </c>
      <c r="E858" s="3" t="s">
        <v>1314</v>
      </c>
      <c r="F858">
        <v>1018.98</v>
      </c>
      <c r="G858" t="s">
        <v>1315</v>
      </c>
      <c r="H858" t="s">
        <v>30</v>
      </c>
      <c r="I858" t="s">
        <v>30</v>
      </c>
      <c r="J858">
        <v>2</v>
      </c>
      <c r="K858">
        <v>1</v>
      </c>
      <c r="L858" t="s">
        <v>47</v>
      </c>
      <c r="M858" s="1">
        <v>47849</v>
      </c>
      <c r="N858" s="2">
        <v>41073</v>
      </c>
      <c r="O858" s="2">
        <v>42486</v>
      </c>
      <c r="P858">
        <v>807</v>
      </c>
      <c r="Q858">
        <v>807</v>
      </c>
      <c r="R858">
        <v>7408</v>
      </c>
      <c r="S858" t="s">
        <v>32</v>
      </c>
      <c r="T858" t="b">
        <v>0</v>
      </c>
      <c r="V858">
        <v>92.03</v>
      </c>
      <c r="Z858" t="b">
        <v>1</v>
      </c>
      <c r="AC858" t="b">
        <v>0</v>
      </c>
    </row>
    <row r="859" spans="1:29" x14ac:dyDescent="0.2">
      <c r="A859">
        <v>379497421</v>
      </c>
      <c r="B859">
        <v>379497421</v>
      </c>
      <c r="C859">
        <v>5000</v>
      </c>
      <c r="D859">
        <v>3432.36</v>
      </c>
      <c r="E859" s="3" t="s">
        <v>1316</v>
      </c>
      <c r="F859">
        <v>30.06</v>
      </c>
      <c r="G859" t="s">
        <v>84</v>
      </c>
      <c r="H859" t="s">
        <v>30</v>
      </c>
      <c r="I859" t="s">
        <v>30</v>
      </c>
      <c r="J859">
        <v>5</v>
      </c>
      <c r="K859">
        <v>1</v>
      </c>
      <c r="L859" t="s">
        <v>36</v>
      </c>
      <c r="M859" s="1">
        <v>45474</v>
      </c>
      <c r="N859" s="2">
        <v>40920</v>
      </c>
      <c r="O859" s="2">
        <v>40920</v>
      </c>
      <c r="P859">
        <v>215</v>
      </c>
      <c r="Q859">
        <v>215</v>
      </c>
      <c r="R859">
        <v>8620</v>
      </c>
      <c r="S859" t="s">
        <v>32</v>
      </c>
      <c r="T859" t="b">
        <v>0</v>
      </c>
      <c r="V859">
        <v>1567.64</v>
      </c>
      <c r="Z859" t="b">
        <v>0</v>
      </c>
      <c r="AC859" t="b">
        <v>0</v>
      </c>
    </row>
    <row r="860" spans="1:29" x14ac:dyDescent="0.2">
      <c r="A860">
        <v>838085703</v>
      </c>
      <c r="B860">
        <v>838085703</v>
      </c>
      <c r="C860">
        <v>5000</v>
      </c>
      <c r="D860">
        <v>2594.9499999999998</v>
      </c>
      <c r="E860" s="3" t="s">
        <v>1317</v>
      </c>
      <c r="F860">
        <v>196.18</v>
      </c>
      <c r="G860" t="s">
        <v>184</v>
      </c>
      <c r="H860" t="s">
        <v>30</v>
      </c>
      <c r="I860" t="s">
        <v>30</v>
      </c>
      <c r="J860">
        <v>9</v>
      </c>
      <c r="K860">
        <v>1</v>
      </c>
      <c r="L860" t="s">
        <v>38</v>
      </c>
      <c r="M860" s="1">
        <v>45383</v>
      </c>
      <c r="N860" s="2">
        <v>42271</v>
      </c>
      <c r="O860" s="2">
        <v>42664</v>
      </c>
      <c r="P860">
        <v>625</v>
      </c>
      <c r="Q860">
        <v>625</v>
      </c>
      <c r="R860">
        <v>4062</v>
      </c>
      <c r="S860" t="s">
        <v>32</v>
      </c>
      <c r="T860" t="b">
        <v>0</v>
      </c>
      <c r="V860">
        <v>2405.0500000000002</v>
      </c>
      <c r="Z860" t="b">
        <v>1</v>
      </c>
      <c r="AC860" t="b">
        <v>0</v>
      </c>
    </row>
    <row r="861" spans="1:29" x14ac:dyDescent="0.2">
      <c r="A861">
        <v>546687602</v>
      </c>
      <c r="B861">
        <v>546687602</v>
      </c>
      <c r="C861">
        <v>7500</v>
      </c>
      <c r="D861">
        <v>7500</v>
      </c>
      <c r="E861" s="3" t="s">
        <v>1318</v>
      </c>
      <c r="F861">
        <v>23.95</v>
      </c>
      <c r="G861" t="s">
        <v>192</v>
      </c>
      <c r="H861" t="s">
        <v>30</v>
      </c>
      <c r="I861" t="s">
        <v>30</v>
      </c>
      <c r="J861">
        <v>2</v>
      </c>
      <c r="K861">
        <v>1</v>
      </c>
      <c r="L861" t="s">
        <v>38</v>
      </c>
      <c r="M861" s="1">
        <v>43282</v>
      </c>
      <c r="N861" s="2">
        <v>41586</v>
      </c>
      <c r="O861" s="2">
        <v>41586</v>
      </c>
      <c r="P861">
        <v>850</v>
      </c>
      <c r="Q861">
        <v>850</v>
      </c>
      <c r="R861">
        <v>1723</v>
      </c>
      <c r="S861" t="s">
        <v>32</v>
      </c>
      <c r="T861" t="b">
        <v>0</v>
      </c>
      <c r="V861">
        <v>0</v>
      </c>
      <c r="Z861" t="b">
        <v>1</v>
      </c>
      <c r="AC861" t="b">
        <v>0</v>
      </c>
    </row>
    <row r="862" spans="1:29" x14ac:dyDescent="0.2">
      <c r="A862">
        <v>838085703</v>
      </c>
      <c r="B862">
        <v>838085703</v>
      </c>
      <c r="C862">
        <v>5000</v>
      </c>
      <c r="D862">
        <v>2626.5</v>
      </c>
      <c r="E862" s="3" t="s">
        <v>1319</v>
      </c>
      <c r="F862">
        <v>151.97999999999999</v>
      </c>
      <c r="G862" t="s">
        <v>37</v>
      </c>
      <c r="H862" t="s">
        <v>30</v>
      </c>
      <c r="I862" t="s">
        <v>30</v>
      </c>
      <c r="J862">
        <v>5</v>
      </c>
      <c r="K862">
        <v>8</v>
      </c>
      <c r="L862" t="s">
        <v>38</v>
      </c>
      <c r="M862" s="1">
        <v>43952</v>
      </c>
      <c r="N862" s="2">
        <v>42271</v>
      </c>
      <c r="O862" s="2">
        <v>42412</v>
      </c>
      <c r="P862">
        <v>625</v>
      </c>
      <c r="Q862">
        <v>625</v>
      </c>
      <c r="R862">
        <v>4062</v>
      </c>
      <c r="S862" t="s">
        <v>32</v>
      </c>
      <c r="T862" t="b">
        <v>0</v>
      </c>
      <c r="V862">
        <v>2373.5</v>
      </c>
      <c r="Z862" t="b">
        <v>1</v>
      </c>
      <c r="AC862" t="b">
        <v>0</v>
      </c>
    </row>
    <row r="863" spans="1:29" x14ac:dyDescent="0.2">
      <c r="A863">
        <v>624419718</v>
      </c>
      <c r="B863">
        <v>624419718</v>
      </c>
      <c r="C863">
        <v>7500</v>
      </c>
      <c r="D863">
        <v>7492.13</v>
      </c>
      <c r="E863" s="3" t="s">
        <v>1320</v>
      </c>
      <c r="F863">
        <v>180.76</v>
      </c>
      <c r="G863" t="s">
        <v>58</v>
      </c>
      <c r="H863" t="s">
        <v>30</v>
      </c>
      <c r="I863" t="s">
        <v>30</v>
      </c>
      <c r="J863">
        <v>9</v>
      </c>
      <c r="K863">
        <v>8</v>
      </c>
      <c r="L863" t="s">
        <v>36</v>
      </c>
      <c r="M863" s="1">
        <v>46357</v>
      </c>
      <c r="N863" s="2">
        <v>42209</v>
      </c>
      <c r="O863" s="2">
        <v>42209</v>
      </c>
      <c r="P863">
        <v>252</v>
      </c>
      <c r="Q863">
        <v>252</v>
      </c>
      <c r="R863">
        <v>3804</v>
      </c>
      <c r="S863" t="s">
        <v>32</v>
      </c>
      <c r="T863" t="b">
        <v>0</v>
      </c>
      <c r="V863">
        <v>7.87</v>
      </c>
      <c r="Z863" t="b">
        <v>0</v>
      </c>
      <c r="AC863" t="b">
        <v>0</v>
      </c>
    </row>
    <row r="864" spans="1:29" x14ac:dyDescent="0.2">
      <c r="A864">
        <v>244262718</v>
      </c>
      <c r="B864">
        <v>244262718</v>
      </c>
      <c r="C864">
        <v>2500</v>
      </c>
      <c r="D864">
        <v>1466.51</v>
      </c>
      <c r="E864" s="3" t="s">
        <v>1321</v>
      </c>
      <c r="F864">
        <v>103.95</v>
      </c>
      <c r="G864" t="s">
        <v>1322</v>
      </c>
      <c r="H864" t="s">
        <v>30</v>
      </c>
      <c r="I864" t="s">
        <v>30</v>
      </c>
      <c r="J864">
        <v>5</v>
      </c>
      <c r="K864">
        <v>1</v>
      </c>
      <c r="L864" t="s">
        <v>31</v>
      </c>
      <c r="M864" s="1">
        <v>47757</v>
      </c>
      <c r="N864" s="2">
        <v>41432</v>
      </c>
      <c r="O864" s="2">
        <v>42702</v>
      </c>
      <c r="P864">
        <v>816</v>
      </c>
      <c r="Q864">
        <v>816</v>
      </c>
      <c r="R864">
        <v>4892</v>
      </c>
      <c r="S864" t="s">
        <v>32</v>
      </c>
      <c r="T864" t="b">
        <v>0</v>
      </c>
      <c r="V864">
        <v>1033.49</v>
      </c>
      <c r="Z864" t="b">
        <v>1</v>
      </c>
      <c r="AC864" t="b">
        <v>0</v>
      </c>
    </row>
    <row r="865" spans="1:29" x14ac:dyDescent="0.2">
      <c r="A865">
        <v>771371396</v>
      </c>
      <c r="B865">
        <v>771371396</v>
      </c>
      <c r="C865">
        <v>5000</v>
      </c>
      <c r="D865">
        <v>3985.64</v>
      </c>
      <c r="E865" s="3" t="s">
        <v>1323</v>
      </c>
      <c r="F865">
        <v>5.09</v>
      </c>
      <c r="G865" t="s">
        <v>1324</v>
      </c>
      <c r="H865" t="s">
        <v>30</v>
      </c>
      <c r="I865" t="s">
        <v>30</v>
      </c>
      <c r="J865">
        <v>5</v>
      </c>
      <c r="K865">
        <v>1</v>
      </c>
      <c r="L865" t="s">
        <v>47</v>
      </c>
      <c r="M865" s="1">
        <v>46661</v>
      </c>
      <c r="N865" s="2">
        <v>42330</v>
      </c>
      <c r="O865" s="2">
        <v>42330</v>
      </c>
      <c r="P865">
        <v>630</v>
      </c>
      <c r="Q865">
        <v>630</v>
      </c>
      <c r="R865">
        <v>5859</v>
      </c>
      <c r="S865" t="s">
        <v>32</v>
      </c>
      <c r="T865" t="b">
        <v>0</v>
      </c>
      <c r="V865">
        <v>1014.36</v>
      </c>
      <c r="Z865" t="b">
        <v>1</v>
      </c>
      <c r="AC865" t="b">
        <v>0</v>
      </c>
    </row>
    <row r="866" spans="1:29" x14ac:dyDescent="0.2">
      <c r="A866">
        <v>297863964</v>
      </c>
      <c r="B866">
        <v>297863964</v>
      </c>
      <c r="C866">
        <v>2500</v>
      </c>
      <c r="D866">
        <v>2474.73</v>
      </c>
      <c r="E866" s="3" t="s">
        <v>1325</v>
      </c>
      <c r="F866">
        <v>470.45</v>
      </c>
      <c r="G866" t="s">
        <v>1326</v>
      </c>
      <c r="H866" t="s">
        <v>30</v>
      </c>
      <c r="I866" t="s">
        <v>30</v>
      </c>
      <c r="J866">
        <v>9</v>
      </c>
      <c r="K866">
        <v>8</v>
      </c>
      <c r="L866" t="s">
        <v>31</v>
      </c>
      <c r="M866" s="1">
        <v>45413</v>
      </c>
      <c r="N866" s="2">
        <v>41779</v>
      </c>
      <c r="O866" s="2">
        <v>41779</v>
      </c>
      <c r="P866">
        <v>762</v>
      </c>
      <c r="Q866">
        <v>762</v>
      </c>
      <c r="R866">
        <v>5640</v>
      </c>
      <c r="S866" t="s">
        <v>32</v>
      </c>
      <c r="T866" t="b">
        <v>0</v>
      </c>
      <c r="V866">
        <v>25.27</v>
      </c>
      <c r="Z866" t="b">
        <v>1</v>
      </c>
      <c r="AC866" t="b">
        <v>0</v>
      </c>
    </row>
    <row r="867" spans="1:29" x14ac:dyDescent="0.2">
      <c r="A867">
        <v>920221493</v>
      </c>
      <c r="B867">
        <v>920221493</v>
      </c>
      <c r="C867">
        <v>15000</v>
      </c>
      <c r="D867">
        <v>3117.2</v>
      </c>
      <c r="E867" s="3" t="s">
        <v>1327</v>
      </c>
      <c r="F867">
        <v>167.29</v>
      </c>
      <c r="G867" t="s">
        <v>99</v>
      </c>
      <c r="H867" t="s">
        <v>30</v>
      </c>
      <c r="I867" t="s">
        <v>30</v>
      </c>
      <c r="J867">
        <v>9</v>
      </c>
      <c r="K867">
        <v>8</v>
      </c>
      <c r="L867" t="s">
        <v>63</v>
      </c>
      <c r="M867" s="1">
        <v>43983</v>
      </c>
      <c r="N867" s="2">
        <v>42256</v>
      </c>
      <c r="O867" s="2">
        <v>42462</v>
      </c>
      <c r="P867">
        <v>520</v>
      </c>
      <c r="Q867">
        <v>520</v>
      </c>
      <c r="R867">
        <v>5368</v>
      </c>
      <c r="S867" t="s">
        <v>32</v>
      </c>
      <c r="T867" t="b">
        <v>0</v>
      </c>
      <c r="V867">
        <v>11882.8</v>
      </c>
      <c r="Z867" t="b">
        <v>0</v>
      </c>
      <c r="AC867" t="b">
        <v>0</v>
      </c>
    </row>
    <row r="868" spans="1:29" x14ac:dyDescent="0.2">
      <c r="A868">
        <v>511766103</v>
      </c>
      <c r="B868">
        <v>511766103</v>
      </c>
      <c r="C868">
        <v>20000</v>
      </c>
      <c r="D868">
        <v>5937.52</v>
      </c>
      <c r="E868" s="3" t="s">
        <v>1328</v>
      </c>
      <c r="F868">
        <v>342.46</v>
      </c>
      <c r="G868" t="s">
        <v>241</v>
      </c>
      <c r="H868" t="s">
        <v>30</v>
      </c>
      <c r="I868" t="s">
        <v>30</v>
      </c>
      <c r="J868">
        <v>5</v>
      </c>
      <c r="K868">
        <v>99</v>
      </c>
      <c r="L868" t="s">
        <v>47</v>
      </c>
      <c r="M868" s="1">
        <v>45292</v>
      </c>
      <c r="N868" s="2">
        <v>41791</v>
      </c>
      <c r="O868" s="2">
        <v>42708</v>
      </c>
      <c r="P868">
        <v>570</v>
      </c>
      <c r="Q868">
        <v>570</v>
      </c>
      <c r="R868">
        <v>8562</v>
      </c>
      <c r="S868" t="s">
        <v>32</v>
      </c>
      <c r="T868" t="b">
        <v>0</v>
      </c>
      <c r="V868">
        <v>14062.48</v>
      </c>
      <c r="Z868" t="b">
        <v>1</v>
      </c>
      <c r="AC868" t="b">
        <v>0</v>
      </c>
    </row>
    <row r="869" spans="1:29" x14ac:dyDescent="0.2">
      <c r="A869">
        <v>422133103</v>
      </c>
      <c r="B869">
        <v>422133103</v>
      </c>
      <c r="C869">
        <v>50000</v>
      </c>
      <c r="D869">
        <v>49193.97</v>
      </c>
      <c r="E869" s="3" t="s">
        <v>1329</v>
      </c>
      <c r="F869">
        <v>144.97</v>
      </c>
      <c r="G869" t="s">
        <v>212</v>
      </c>
      <c r="H869" t="s">
        <v>30</v>
      </c>
      <c r="I869" t="s">
        <v>30</v>
      </c>
      <c r="J869">
        <v>5</v>
      </c>
      <c r="K869">
        <v>8</v>
      </c>
      <c r="L869" t="s">
        <v>61</v>
      </c>
      <c r="M869" s="1">
        <v>47027</v>
      </c>
      <c r="N869" s="2">
        <v>42204</v>
      </c>
      <c r="O869" s="2">
        <v>42204</v>
      </c>
      <c r="P869">
        <v>976</v>
      </c>
      <c r="Q869">
        <v>976</v>
      </c>
      <c r="R869">
        <v>4991</v>
      </c>
      <c r="S869" t="s">
        <v>32</v>
      </c>
      <c r="T869" t="b">
        <v>0</v>
      </c>
      <c r="V869">
        <v>806.03</v>
      </c>
      <c r="Z869" t="b">
        <v>1</v>
      </c>
      <c r="AC869" t="b">
        <v>0</v>
      </c>
    </row>
    <row r="870" spans="1:29" x14ac:dyDescent="0.2">
      <c r="A870">
        <v>639556528</v>
      </c>
      <c r="B870">
        <v>639556528</v>
      </c>
      <c r="C870">
        <v>20000</v>
      </c>
      <c r="D870">
        <v>11670.54</v>
      </c>
      <c r="E870" s="3" t="s">
        <v>1330</v>
      </c>
      <c r="F870">
        <v>112.24</v>
      </c>
      <c r="G870" t="s">
        <v>110</v>
      </c>
      <c r="H870" t="s">
        <v>30</v>
      </c>
      <c r="I870" t="s">
        <v>30</v>
      </c>
      <c r="J870">
        <v>2</v>
      </c>
      <c r="K870">
        <v>1</v>
      </c>
      <c r="L870" t="s">
        <v>38</v>
      </c>
      <c r="M870" s="1">
        <v>44501</v>
      </c>
      <c r="N870" s="2">
        <v>41198</v>
      </c>
      <c r="O870" s="2">
        <v>41198</v>
      </c>
      <c r="P870">
        <v>798</v>
      </c>
      <c r="Q870">
        <v>798</v>
      </c>
      <c r="R870">
        <v>6900</v>
      </c>
      <c r="S870" t="s">
        <v>32</v>
      </c>
      <c r="T870" t="b">
        <v>0</v>
      </c>
      <c r="V870">
        <v>8329.4599999999991</v>
      </c>
      <c r="Z870" t="b">
        <v>1</v>
      </c>
      <c r="AC870" t="b">
        <v>0</v>
      </c>
    </row>
    <row r="871" spans="1:29" x14ac:dyDescent="0.2">
      <c r="A871">
        <v>838085703</v>
      </c>
      <c r="B871">
        <v>838085703</v>
      </c>
      <c r="C871">
        <v>5000</v>
      </c>
      <c r="D871">
        <v>2448.59</v>
      </c>
      <c r="E871" s="3" t="s">
        <v>1331</v>
      </c>
      <c r="F871">
        <v>513.61</v>
      </c>
      <c r="G871" t="s">
        <v>145</v>
      </c>
      <c r="H871" t="s">
        <v>30</v>
      </c>
      <c r="I871" t="s">
        <v>30</v>
      </c>
      <c r="J871">
        <v>9</v>
      </c>
      <c r="K871">
        <v>1</v>
      </c>
      <c r="L871" t="s">
        <v>38</v>
      </c>
      <c r="M871" s="1">
        <v>46296</v>
      </c>
      <c r="N871" s="2">
        <v>42271</v>
      </c>
      <c r="O871" s="2">
        <v>42482</v>
      </c>
      <c r="P871">
        <v>625</v>
      </c>
      <c r="Q871">
        <v>685</v>
      </c>
      <c r="R871">
        <v>4062</v>
      </c>
      <c r="S871" t="s">
        <v>32</v>
      </c>
      <c r="T871" t="b">
        <v>1</v>
      </c>
      <c r="V871">
        <v>2551.41</v>
      </c>
      <c r="Z871" t="b">
        <v>1</v>
      </c>
      <c r="AC871" t="b">
        <v>0</v>
      </c>
    </row>
    <row r="872" spans="1:29" x14ac:dyDescent="0.2">
      <c r="A872">
        <v>269170977</v>
      </c>
      <c r="B872">
        <v>269170977</v>
      </c>
      <c r="C872">
        <v>20000</v>
      </c>
      <c r="D872">
        <v>18800.87</v>
      </c>
      <c r="E872" s="3" t="s">
        <v>1332</v>
      </c>
      <c r="F872">
        <v>39.979999999999997</v>
      </c>
      <c r="G872" t="s">
        <v>1333</v>
      </c>
      <c r="H872" t="s">
        <v>30</v>
      </c>
      <c r="I872" t="s">
        <v>30</v>
      </c>
      <c r="J872">
        <v>9</v>
      </c>
      <c r="K872">
        <v>1</v>
      </c>
      <c r="L872" t="s">
        <v>31</v>
      </c>
      <c r="M872" s="1">
        <v>47027</v>
      </c>
      <c r="N872" s="2">
        <v>41345</v>
      </c>
      <c r="O872" s="2">
        <v>42453</v>
      </c>
      <c r="P872">
        <v>458</v>
      </c>
      <c r="Q872">
        <v>458</v>
      </c>
      <c r="R872">
        <v>195</v>
      </c>
      <c r="S872" t="s">
        <v>32</v>
      </c>
      <c r="T872" t="b">
        <v>0</v>
      </c>
      <c r="V872">
        <v>1199.1300000000001</v>
      </c>
      <c r="Z872" t="b">
        <v>1</v>
      </c>
      <c r="AC872" t="b">
        <v>0</v>
      </c>
    </row>
    <row r="873" spans="1:29" x14ac:dyDescent="0.2">
      <c r="A873">
        <v>800562031</v>
      </c>
      <c r="B873">
        <v>800562031</v>
      </c>
      <c r="C873">
        <v>10000</v>
      </c>
      <c r="D873">
        <v>9144.64</v>
      </c>
      <c r="E873" s="3" t="s">
        <v>1334</v>
      </c>
      <c r="F873">
        <v>31.9</v>
      </c>
      <c r="G873" t="s">
        <v>1335</v>
      </c>
      <c r="H873" t="s">
        <v>30</v>
      </c>
      <c r="I873" t="s">
        <v>30</v>
      </c>
      <c r="J873">
        <v>2</v>
      </c>
      <c r="K873">
        <v>1</v>
      </c>
      <c r="L873" t="s">
        <v>100</v>
      </c>
      <c r="M873" s="1">
        <v>44896</v>
      </c>
      <c r="N873" s="2">
        <v>39768</v>
      </c>
      <c r="O873" s="2">
        <v>39768</v>
      </c>
      <c r="P873">
        <v>733</v>
      </c>
      <c r="Q873">
        <v>733</v>
      </c>
      <c r="R873">
        <v>9853</v>
      </c>
      <c r="S873" t="s">
        <v>32</v>
      </c>
      <c r="T873" t="b">
        <v>0</v>
      </c>
      <c r="V873">
        <v>855.36</v>
      </c>
      <c r="Z873" t="b">
        <v>0</v>
      </c>
      <c r="AC873" t="b">
        <v>0</v>
      </c>
    </row>
    <row r="874" spans="1:29" x14ac:dyDescent="0.2">
      <c r="A874">
        <v>487094418</v>
      </c>
      <c r="B874">
        <v>487094418</v>
      </c>
      <c r="C874">
        <v>7500</v>
      </c>
      <c r="D874">
        <v>3832.95</v>
      </c>
      <c r="E874" s="3" t="s">
        <v>1336</v>
      </c>
      <c r="F874">
        <v>30.54</v>
      </c>
      <c r="G874" t="s">
        <v>1337</v>
      </c>
      <c r="H874" t="s">
        <v>30</v>
      </c>
      <c r="I874" t="s">
        <v>30</v>
      </c>
      <c r="J874">
        <v>5</v>
      </c>
      <c r="K874">
        <v>1</v>
      </c>
      <c r="L874" t="s">
        <v>126</v>
      </c>
      <c r="M874" s="1">
        <v>43739</v>
      </c>
      <c r="N874" s="2">
        <v>41942</v>
      </c>
      <c r="O874" s="2">
        <v>41942</v>
      </c>
      <c r="P874">
        <v>696</v>
      </c>
      <c r="Q874">
        <v>696</v>
      </c>
      <c r="R874">
        <v>4979</v>
      </c>
      <c r="S874" t="s">
        <v>32</v>
      </c>
      <c r="T874" t="b">
        <v>0</v>
      </c>
      <c r="V874">
        <v>3667.05</v>
      </c>
      <c r="Z874" t="b">
        <v>1</v>
      </c>
      <c r="AC874" t="b">
        <v>0</v>
      </c>
    </row>
    <row r="875" spans="1:29" x14ac:dyDescent="0.2">
      <c r="A875">
        <v>315970270</v>
      </c>
      <c r="B875">
        <v>315970270</v>
      </c>
      <c r="C875">
        <v>2500</v>
      </c>
      <c r="D875">
        <v>1161.79</v>
      </c>
      <c r="E875" s="3" t="s">
        <v>1338</v>
      </c>
      <c r="F875">
        <v>78.52</v>
      </c>
      <c r="G875" t="s">
        <v>102</v>
      </c>
      <c r="H875" t="s">
        <v>30</v>
      </c>
      <c r="I875" t="s">
        <v>30</v>
      </c>
      <c r="J875">
        <v>9</v>
      </c>
      <c r="K875">
        <v>1</v>
      </c>
      <c r="L875" t="s">
        <v>38</v>
      </c>
      <c r="M875" s="1">
        <v>44896</v>
      </c>
      <c r="N875" s="2">
        <v>42313</v>
      </c>
      <c r="O875" s="2">
        <v>42464</v>
      </c>
      <c r="P875">
        <v>274</v>
      </c>
      <c r="Q875">
        <v>274</v>
      </c>
      <c r="R875">
        <v>1518</v>
      </c>
      <c r="S875" t="s">
        <v>32</v>
      </c>
      <c r="T875" t="b">
        <v>0</v>
      </c>
      <c r="V875">
        <v>1338.21</v>
      </c>
      <c r="Z875" t="b">
        <v>1</v>
      </c>
      <c r="AC875" t="b">
        <v>0</v>
      </c>
    </row>
    <row r="876" spans="1:29" x14ac:dyDescent="0.2">
      <c r="A876">
        <v>284544813</v>
      </c>
      <c r="B876">
        <v>284544813</v>
      </c>
      <c r="C876">
        <v>7500</v>
      </c>
      <c r="D876">
        <v>6769.74</v>
      </c>
      <c r="E876" s="3" t="s">
        <v>1339</v>
      </c>
      <c r="F876">
        <v>391.47</v>
      </c>
      <c r="G876" t="s">
        <v>90</v>
      </c>
      <c r="H876" t="s">
        <v>30</v>
      </c>
      <c r="I876" t="s">
        <v>30</v>
      </c>
      <c r="J876">
        <v>5</v>
      </c>
      <c r="K876">
        <v>1</v>
      </c>
      <c r="L876" t="s">
        <v>36</v>
      </c>
      <c r="M876" s="1">
        <v>47209</v>
      </c>
      <c r="N876" s="2">
        <v>42093</v>
      </c>
      <c r="O876" s="2">
        <v>42093</v>
      </c>
      <c r="P876">
        <v>219</v>
      </c>
      <c r="Q876">
        <v>219</v>
      </c>
      <c r="R876">
        <v>3378</v>
      </c>
      <c r="S876" t="s">
        <v>32</v>
      </c>
      <c r="T876" t="b">
        <v>0</v>
      </c>
      <c r="V876">
        <v>730.26</v>
      </c>
      <c r="Z876" t="b">
        <v>0</v>
      </c>
      <c r="AC876" t="b">
        <v>0</v>
      </c>
    </row>
    <row r="877" spans="1:29" x14ac:dyDescent="0.2">
      <c r="A877">
        <v>246780374</v>
      </c>
      <c r="B877">
        <v>246780374</v>
      </c>
      <c r="C877">
        <v>250</v>
      </c>
      <c r="D877">
        <v>127.27</v>
      </c>
      <c r="E877" s="3" t="s">
        <v>1340</v>
      </c>
      <c r="F877">
        <v>4.07</v>
      </c>
      <c r="G877" t="s">
        <v>95</v>
      </c>
      <c r="H877" t="s">
        <v>30</v>
      </c>
      <c r="I877" t="s">
        <v>30</v>
      </c>
      <c r="J877">
        <v>2</v>
      </c>
      <c r="K877">
        <v>1</v>
      </c>
      <c r="L877" t="s">
        <v>96</v>
      </c>
      <c r="M877" s="1">
        <v>45748</v>
      </c>
      <c r="N877" s="2">
        <v>42333</v>
      </c>
      <c r="O877" s="2">
        <v>42462</v>
      </c>
      <c r="P877">
        <v>371</v>
      </c>
      <c r="Q877">
        <v>371</v>
      </c>
      <c r="R877">
        <v>6391</v>
      </c>
      <c r="S877" t="s">
        <v>32</v>
      </c>
      <c r="T877" t="b">
        <v>0</v>
      </c>
      <c r="V877">
        <v>122.73</v>
      </c>
      <c r="Z877" t="b">
        <v>0</v>
      </c>
      <c r="AC877" t="b">
        <v>0</v>
      </c>
    </row>
    <row r="878" spans="1:29" x14ac:dyDescent="0.2">
      <c r="A878">
        <v>763201731</v>
      </c>
      <c r="B878">
        <v>763201731</v>
      </c>
      <c r="C878">
        <v>2500</v>
      </c>
      <c r="D878">
        <v>420.44</v>
      </c>
      <c r="E878" s="3" t="s">
        <v>1341</v>
      </c>
      <c r="F878">
        <v>15.7</v>
      </c>
      <c r="G878" t="s">
        <v>58</v>
      </c>
      <c r="H878" t="s">
        <v>30</v>
      </c>
      <c r="I878" t="s">
        <v>30</v>
      </c>
      <c r="J878">
        <v>9</v>
      </c>
      <c r="K878">
        <v>8</v>
      </c>
      <c r="L878" t="s">
        <v>36</v>
      </c>
      <c r="M878" s="1">
        <v>46447</v>
      </c>
      <c r="N878" s="2">
        <v>41989</v>
      </c>
      <c r="O878" s="2">
        <v>42380</v>
      </c>
      <c r="P878">
        <v>348</v>
      </c>
      <c r="Q878">
        <v>348</v>
      </c>
      <c r="R878">
        <v>4161</v>
      </c>
      <c r="S878" t="s">
        <v>32</v>
      </c>
      <c r="T878" t="b">
        <v>0</v>
      </c>
      <c r="V878">
        <v>2079.56</v>
      </c>
      <c r="Z878" t="b">
        <v>0</v>
      </c>
      <c r="AC878" t="b">
        <v>0</v>
      </c>
    </row>
    <row r="879" spans="1:29" x14ac:dyDescent="0.2">
      <c r="A879">
        <v>663223089</v>
      </c>
      <c r="B879">
        <v>663223089</v>
      </c>
      <c r="C879">
        <v>20000</v>
      </c>
      <c r="D879">
        <v>9460.32</v>
      </c>
      <c r="E879" s="3" t="s">
        <v>1342</v>
      </c>
      <c r="F879">
        <v>785.07</v>
      </c>
      <c r="G879" t="s">
        <v>51</v>
      </c>
      <c r="H879" t="s">
        <v>30</v>
      </c>
      <c r="I879" t="s">
        <v>30</v>
      </c>
      <c r="J879">
        <v>2</v>
      </c>
      <c r="K879">
        <v>1</v>
      </c>
      <c r="L879" t="s">
        <v>36</v>
      </c>
      <c r="M879" s="1">
        <v>44197</v>
      </c>
      <c r="N879" s="2">
        <v>41203</v>
      </c>
      <c r="O879" s="2">
        <v>41203</v>
      </c>
      <c r="P879">
        <v>847</v>
      </c>
      <c r="Q879">
        <v>847</v>
      </c>
      <c r="R879">
        <v>8711</v>
      </c>
      <c r="S879" t="s">
        <v>32</v>
      </c>
      <c r="T879" t="b">
        <v>0</v>
      </c>
      <c r="V879">
        <v>10539.68</v>
      </c>
      <c r="Z879" t="b">
        <v>0</v>
      </c>
      <c r="AC879" t="b">
        <v>0</v>
      </c>
    </row>
    <row r="880" spans="1:29" x14ac:dyDescent="0.2">
      <c r="A880">
        <v>658700143</v>
      </c>
      <c r="B880">
        <v>658700143</v>
      </c>
      <c r="C880">
        <v>7500</v>
      </c>
      <c r="D880">
        <v>4973.8100000000004</v>
      </c>
      <c r="E880" s="3" t="s">
        <v>1343</v>
      </c>
      <c r="F880">
        <v>217.93</v>
      </c>
      <c r="G880" t="s">
        <v>45</v>
      </c>
      <c r="H880" t="s">
        <v>30</v>
      </c>
      <c r="I880" t="s">
        <v>30</v>
      </c>
      <c r="J880">
        <v>9</v>
      </c>
      <c r="K880">
        <v>1</v>
      </c>
      <c r="L880" t="s">
        <v>36</v>
      </c>
      <c r="M880" s="1">
        <v>47515</v>
      </c>
      <c r="N880" s="2">
        <v>41543</v>
      </c>
      <c r="O880" s="2">
        <v>42408</v>
      </c>
      <c r="P880">
        <v>887</v>
      </c>
      <c r="Q880">
        <v>887</v>
      </c>
      <c r="R880">
        <v>822</v>
      </c>
      <c r="S880" t="s">
        <v>32</v>
      </c>
      <c r="T880" t="b">
        <v>1</v>
      </c>
      <c r="V880">
        <v>2526.19</v>
      </c>
      <c r="Z880" t="b">
        <v>0</v>
      </c>
      <c r="AC880" t="b">
        <v>0</v>
      </c>
    </row>
    <row r="881" spans="1:29" x14ac:dyDescent="0.2">
      <c r="A881">
        <v>417549733</v>
      </c>
      <c r="B881">
        <v>417549733</v>
      </c>
      <c r="C881">
        <v>2500</v>
      </c>
      <c r="D881">
        <v>1469.36</v>
      </c>
      <c r="E881" s="3" t="s">
        <v>1344</v>
      </c>
      <c r="F881">
        <v>23.04</v>
      </c>
      <c r="G881" t="s">
        <v>64</v>
      </c>
      <c r="H881" t="s">
        <v>30</v>
      </c>
      <c r="I881" t="s">
        <v>30</v>
      </c>
      <c r="J881">
        <v>2</v>
      </c>
      <c r="K881">
        <v>1</v>
      </c>
      <c r="L881" t="s">
        <v>36</v>
      </c>
      <c r="M881" s="1">
        <v>48122</v>
      </c>
      <c r="N881" s="2">
        <v>42051</v>
      </c>
      <c r="O881" s="2">
        <v>42051</v>
      </c>
      <c r="P881">
        <v>475</v>
      </c>
      <c r="Q881">
        <v>475</v>
      </c>
      <c r="R881">
        <v>0</v>
      </c>
      <c r="S881" t="s">
        <v>32</v>
      </c>
      <c r="T881" t="b">
        <v>0</v>
      </c>
      <c r="V881">
        <v>1030.6400000000001</v>
      </c>
      <c r="Z881" t="b">
        <v>0</v>
      </c>
      <c r="AC881" t="b">
        <v>0</v>
      </c>
    </row>
    <row r="882" spans="1:29" x14ac:dyDescent="0.2">
      <c r="A882">
        <v>744064422</v>
      </c>
      <c r="B882">
        <v>744064422</v>
      </c>
      <c r="C882">
        <v>250</v>
      </c>
      <c r="D882">
        <v>111.81</v>
      </c>
      <c r="E882" s="3" t="s">
        <v>1345</v>
      </c>
      <c r="F882">
        <v>167.67</v>
      </c>
      <c r="G882" t="s">
        <v>51</v>
      </c>
      <c r="H882" t="s">
        <v>30</v>
      </c>
      <c r="I882" t="s">
        <v>30</v>
      </c>
      <c r="J882">
        <v>2</v>
      </c>
      <c r="K882">
        <v>1</v>
      </c>
      <c r="L882" t="s">
        <v>36</v>
      </c>
      <c r="M882" s="1">
        <v>47239</v>
      </c>
      <c r="N882" s="2">
        <v>42031</v>
      </c>
      <c r="O882" s="2">
        <v>42031</v>
      </c>
      <c r="P882">
        <v>964</v>
      </c>
      <c r="Q882">
        <v>964</v>
      </c>
      <c r="R882">
        <v>9962</v>
      </c>
      <c r="S882" t="s">
        <v>32</v>
      </c>
      <c r="T882" t="b">
        <v>1</v>
      </c>
      <c r="V882">
        <v>138.19</v>
      </c>
      <c r="Z882" t="b">
        <v>0</v>
      </c>
      <c r="AC882" t="b">
        <v>0</v>
      </c>
    </row>
    <row r="883" spans="1:29" x14ac:dyDescent="0.2">
      <c r="A883">
        <v>594564236</v>
      </c>
      <c r="B883">
        <v>594564236</v>
      </c>
      <c r="C883">
        <v>10000</v>
      </c>
      <c r="D883">
        <v>9224.34</v>
      </c>
      <c r="E883" s="3" t="s">
        <v>1346</v>
      </c>
      <c r="F883">
        <v>23.18</v>
      </c>
      <c r="G883" t="s">
        <v>51</v>
      </c>
      <c r="H883" t="s">
        <v>30</v>
      </c>
      <c r="I883" t="s">
        <v>30</v>
      </c>
      <c r="J883">
        <v>9</v>
      </c>
      <c r="K883">
        <v>1</v>
      </c>
      <c r="L883" t="s">
        <v>36</v>
      </c>
      <c r="M883" s="1">
        <v>46692</v>
      </c>
      <c r="N883" s="2">
        <v>42198</v>
      </c>
      <c r="O883" s="2">
        <v>42600</v>
      </c>
      <c r="P883">
        <v>712</v>
      </c>
      <c r="Q883">
        <v>712</v>
      </c>
      <c r="R883">
        <v>5090</v>
      </c>
      <c r="S883" t="s">
        <v>32</v>
      </c>
      <c r="T883" t="b">
        <v>0</v>
      </c>
      <c r="V883">
        <v>775.66</v>
      </c>
      <c r="Z883" t="b">
        <v>0</v>
      </c>
      <c r="AC883" t="b">
        <v>0</v>
      </c>
    </row>
    <row r="884" spans="1:29" x14ac:dyDescent="0.2">
      <c r="A884">
        <v>289059209</v>
      </c>
      <c r="B884">
        <v>289059209</v>
      </c>
      <c r="C884">
        <v>7500</v>
      </c>
      <c r="D884">
        <v>711.68</v>
      </c>
      <c r="E884" s="3" t="s">
        <v>1347</v>
      </c>
      <c r="F884">
        <v>0.53</v>
      </c>
      <c r="G884" t="s">
        <v>1348</v>
      </c>
      <c r="H884" t="s">
        <v>30</v>
      </c>
      <c r="I884" t="s">
        <v>30</v>
      </c>
      <c r="J884">
        <v>2</v>
      </c>
      <c r="K884">
        <v>1</v>
      </c>
      <c r="L884" t="s">
        <v>31</v>
      </c>
      <c r="M884" s="1">
        <v>47484</v>
      </c>
      <c r="N884" s="2">
        <v>41212</v>
      </c>
      <c r="O884" s="2">
        <v>42494</v>
      </c>
      <c r="P884">
        <v>148</v>
      </c>
      <c r="Q884">
        <v>148</v>
      </c>
      <c r="R884">
        <v>9716</v>
      </c>
      <c r="S884" t="s">
        <v>32</v>
      </c>
      <c r="T884" t="b">
        <v>0</v>
      </c>
      <c r="V884">
        <v>6788.32</v>
      </c>
      <c r="Z884" t="b">
        <v>1</v>
      </c>
      <c r="AC884" t="b">
        <v>0</v>
      </c>
    </row>
    <row r="885" spans="1:29" x14ac:dyDescent="0.2">
      <c r="A885">
        <v>238581744</v>
      </c>
      <c r="B885">
        <v>238581744</v>
      </c>
      <c r="C885">
        <v>20000</v>
      </c>
      <c r="D885">
        <v>19960.82</v>
      </c>
      <c r="E885" s="3" t="s">
        <v>1349</v>
      </c>
      <c r="F885">
        <v>129.25</v>
      </c>
      <c r="G885" t="s">
        <v>35</v>
      </c>
      <c r="H885" t="s">
        <v>30</v>
      </c>
      <c r="I885" t="s">
        <v>30</v>
      </c>
      <c r="J885">
        <v>9</v>
      </c>
      <c r="K885">
        <v>8</v>
      </c>
      <c r="L885" t="s">
        <v>36</v>
      </c>
      <c r="M885" s="1">
        <v>47515</v>
      </c>
      <c r="N885" s="2">
        <v>42242</v>
      </c>
      <c r="O885" s="2">
        <v>42242</v>
      </c>
      <c r="P885">
        <v>126</v>
      </c>
      <c r="Q885">
        <v>126</v>
      </c>
      <c r="R885">
        <v>5912</v>
      </c>
      <c r="S885" t="s">
        <v>32</v>
      </c>
      <c r="T885" t="b">
        <v>0</v>
      </c>
      <c r="V885">
        <v>39.18</v>
      </c>
      <c r="Z885" t="b">
        <v>0</v>
      </c>
      <c r="AC885" t="b">
        <v>0</v>
      </c>
    </row>
    <row r="886" spans="1:29" x14ac:dyDescent="0.2">
      <c r="A886">
        <v>921157285</v>
      </c>
      <c r="B886">
        <v>921157285</v>
      </c>
      <c r="C886">
        <v>500</v>
      </c>
      <c r="D886">
        <v>155.47999999999999</v>
      </c>
      <c r="E886" s="3" t="s">
        <v>1350</v>
      </c>
      <c r="F886">
        <v>351.57</v>
      </c>
      <c r="G886" t="s">
        <v>113</v>
      </c>
      <c r="H886" t="s">
        <v>30</v>
      </c>
      <c r="I886" t="s">
        <v>30</v>
      </c>
      <c r="J886">
        <v>5</v>
      </c>
      <c r="K886">
        <v>1</v>
      </c>
      <c r="L886" t="s">
        <v>38</v>
      </c>
      <c r="M886" s="1">
        <v>46905</v>
      </c>
      <c r="N886" s="2">
        <v>41606</v>
      </c>
      <c r="O886" s="2">
        <v>41606</v>
      </c>
      <c r="P886">
        <v>388</v>
      </c>
      <c r="Q886">
        <v>388</v>
      </c>
      <c r="R886">
        <v>4301</v>
      </c>
      <c r="S886" t="s">
        <v>32</v>
      </c>
      <c r="T886" t="b">
        <v>0</v>
      </c>
      <c r="V886">
        <v>344.52</v>
      </c>
      <c r="Z886" t="b">
        <v>0</v>
      </c>
      <c r="AC886" t="b">
        <v>0</v>
      </c>
    </row>
    <row r="887" spans="1:29" x14ac:dyDescent="0.2">
      <c r="A887">
        <v>626718799</v>
      </c>
      <c r="B887">
        <v>626718799</v>
      </c>
      <c r="C887">
        <v>5000</v>
      </c>
      <c r="D887">
        <v>1691.8</v>
      </c>
      <c r="E887" s="3" t="s">
        <v>1351</v>
      </c>
      <c r="F887">
        <v>139.22</v>
      </c>
      <c r="G887" t="s">
        <v>1352</v>
      </c>
      <c r="H887" t="s">
        <v>30</v>
      </c>
      <c r="I887" t="s">
        <v>30</v>
      </c>
      <c r="J887">
        <v>9</v>
      </c>
      <c r="K887">
        <v>1</v>
      </c>
      <c r="L887" t="s">
        <v>31</v>
      </c>
      <c r="M887" s="1">
        <v>44317</v>
      </c>
      <c r="N887" s="2">
        <v>41418</v>
      </c>
      <c r="O887" s="2">
        <v>41418</v>
      </c>
      <c r="P887">
        <v>600</v>
      </c>
      <c r="Q887">
        <v>600</v>
      </c>
      <c r="R887">
        <v>2618</v>
      </c>
      <c r="S887" t="s">
        <v>32</v>
      </c>
      <c r="T887" t="b">
        <v>0</v>
      </c>
      <c r="V887">
        <v>3308.2</v>
      </c>
      <c r="Z887" t="b">
        <v>1</v>
      </c>
      <c r="AC887" t="b">
        <v>0</v>
      </c>
    </row>
    <row r="888" spans="1:29" x14ac:dyDescent="0.2">
      <c r="A888">
        <v>832350956</v>
      </c>
      <c r="B888">
        <v>832350956</v>
      </c>
      <c r="C888">
        <v>15000</v>
      </c>
      <c r="D888">
        <v>14056.47</v>
      </c>
      <c r="E888" s="3" t="s">
        <v>1353</v>
      </c>
      <c r="F888">
        <v>149.66999999999999</v>
      </c>
      <c r="G888" t="s">
        <v>1112</v>
      </c>
      <c r="H888" t="s">
        <v>30</v>
      </c>
      <c r="I888" t="s">
        <v>30</v>
      </c>
      <c r="J888">
        <v>5</v>
      </c>
      <c r="K888">
        <v>1</v>
      </c>
      <c r="L888" t="s">
        <v>31</v>
      </c>
      <c r="M888" s="1">
        <v>43647</v>
      </c>
      <c r="N888" s="2">
        <v>42093</v>
      </c>
      <c r="O888" s="2">
        <v>42532</v>
      </c>
      <c r="P888">
        <v>159</v>
      </c>
      <c r="Q888">
        <v>159</v>
      </c>
      <c r="R888">
        <v>3147</v>
      </c>
      <c r="S888" t="s">
        <v>32</v>
      </c>
      <c r="T888" t="b">
        <v>0</v>
      </c>
      <c r="V888">
        <v>943.53</v>
      </c>
      <c r="Z888" t="b">
        <v>1</v>
      </c>
      <c r="AC888" t="b">
        <v>0</v>
      </c>
    </row>
    <row r="889" spans="1:29" x14ac:dyDescent="0.2">
      <c r="A889">
        <v>890999184</v>
      </c>
      <c r="B889">
        <v>890999184</v>
      </c>
      <c r="C889">
        <v>250</v>
      </c>
      <c r="D889">
        <v>144.69999999999999</v>
      </c>
      <c r="E889" s="3" t="s">
        <v>1354</v>
      </c>
      <c r="F889">
        <v>42.94</v>
      </c>
      <c r="G889" t="s">
        <v>1355</v>
      </c>
      <c r="H889" t="s">
        <v>30</v>
      </c>
      <c r="I889" t="s">
        <v>30</v>
      </c>
      <c r="J889">
        <v>5</v>
      </c>
      <c r="K889">
        <v>1</v>
      </c>
      <c r="L889" t="s">
        <v>31</v>
      </c>
      <c r="M889" s="1">
        <v>47543</v>
      </c>
      <c r="N889" s="2">
        <v>41782</v>
      </c>
      <c r="O889" s="2">
        <v>41782</v>
      </c>
      <c r="P889">
        <v>387</v>
      </c>
      <c r="Q889">
        <v>387</v>
      </c>
      <c r="R889">
        <v>2718</v>
      </c>
      <c r="S889" t="s">
        <v>32</v>
      </c>
      <c r="T889" t="b">
        <v>0</v>
      </c>
      <c r="V889">
        <v>105.3</v>
      </c>
      <c r="Z889" t="b">
        <v>1</v>
      </c>
      <c r="AC889" t="b">
        <v>0</v>
      </c>
    </row>
    <row r="890" spans="1:29" x14ac:dyDescent="0.2">
      <c r="A890">
        <v>833157128</v>
      </c>
      <c r="B890">
        <v>833157128</v>
      </c>
      <c r="C890">
        <v>7500</v>
      </c>
      <c r="D890">
        <v>5819.93</v>
      </c>
      <c r="E890" s="3" t="s">
        <v>1356</v>
      </c>
      <c r="F890">
        <v>85.6</v>
      </c>
      <c r="G890" t="s">
        <v>52</v>
      </c>
      <c r="H890" t="s">
        <v>30</v>
      </c>
      <c r="I890" t="s">
        <v>30</v>
      </c>
      <c r="J890">
        <v>9</v>
      </c>
      <c r="K890">
        <v>1</v>
      </c>
      <c r="L890" t="s">
        <v>36</v>
      </c>
      <c r="M890" s="1">
        <v>47908</v>
      </c>
      <c r="N890" s="2">
        <v>42129</v>
      </c>
      <c r="O890" s="2">
        <v>42546</v>
      </c>
      <c r="P890">
        <v>494</v>
      </c>
      <c r="Q890">
        <v>494</v>
      </c>
      <c r="R890">
        <v>211</v>
      </c>
      <c r="S890" t="s">
        <v>32</v>
      </c>
      <c r="T890" t="b">
        <v>0</v>
      </c>
      <c r="V890">
        <v>1680.07</v>
      </c>
      <c r="Z890" t="b">
        <v>0</v>
      </c>
      <c r="AC890" t="b">
        <v>0</v>
      </c>
    </row>
    <row r="891" spans="1:29" x14ac:dyDescent="0.2">
      <c r="A891">
        <v>481310282</v>
      </c>
      <c r="B891">
        <v>481310282</v>
      </c>
      <c r="C891">
        <v>250</v>
      </c>
      <c r="D891">
        <v>231.54</v>
      </c>
      <c r="E891" s="3" t="s">
        <v>1357</v>
      </c>
      <c r="F891">
        <v>18.46</v>
      </c>
      <c r="G891" t="s">
        <v>213</v>
      </c>
      <c r="H891" t="s">
        <v>30</v>
      </c>
      <c r="I891" t="s">
        <v>30</v>
      </c>
      <c r="J891">
        <v>9</v>
      </c>
      <c r="K891">
        <v>1</v>
      </c>
      <c r="L891" t="s">
        <v>87</v>
      </c>
      <c r="M891" s="1">
        <v>45870</v>
      </c>
      <c r="N891" s="2">
        <v>40824</v>
      </c>
      <c r="O891" s="2">
        <v>40824</v>
      </c>
      <c r="P891">
        <v>493</v>
      </c>
      <c r="Q891">
        <v>493</v>
      </c>
      <c r="R891">
        <v>311</v>
      </c>
      <c r="S891" t="s">
        <v>69</v>
      </c>
      <c r="T891" t="b">
        <v>0</v>
      </c>
      <c r="V891">
        <v>18.46</v>
      </c>
      <c r="Z891" t="b">
        <v>0</v>
      </c>
      <c r="AC891" t="b">
        <v>0</v>
      </c>
    </row>
    <row r="892" spans="1:29" x14ac:dyDescent="0.2">
      <c r="A892">
        <v>591210319</v>
      </c>
      <c r="B892">
        <v>591210319</v>
      </c>
      <c r="C892">
        <v>7500</v>
      </c>
      <c r="D892">
        <v>1572.8</v>
      </c>
      <c r="E892" s="3" t="s">
        <v>1358</v>
      </c>
      <c r="F892">
        <v>3.43</v>
      </c>
      <c r="G892" t="s">
        <v>95</v>
      </c>
      <c r="H892" t="s">
        <v>30</v>
      </c>
      <c r="I892" t="s">
        <v>30</v>
      </c>
      <c r="J892">
        <v>5</v>
      </c>
      <c r="K892">
        <v>1</v>
      </c>
      <c r="L892" t="s">
        <v>96</v>
      </c>
      <c r="M892" s="1">
        <v>44470</v>
      </c>
      <c r="N892" s="2">
        <v>42327</v>
      </c>
      <c r="O892" s="2">
        <v>42327</v>
      </c>
      <c r="P892">
        <v>206</v>
      </c>
      <c r="Q892">
        <v>206</v>
      </c>
      <c r="R892">
        <v>0</v>
      </c>
      <c r="S892" t="s">
        <v>32</v>
      </c>
      <c r="T892" t="b">
        <v>0</v>
      </c>
      <c r="V892">
        <v>5927.2</v>
      </c>
      <c r="Z892" t="b">
        <v>0</v>
      </c>
      <c r="AC892" t="b">
        <v>0</v>
      </c>
    </row>
    <row r="893" spans="1:29" x14ac:dyDescent="0.2">
      <c r="A893">
        <v>527005564</v>
      </c>
      <c r="B893">
        <v>527005564</v>
      </c>
      <c r="C893">
        <v>20000</v>
      </c>
      <c r="D893">
        <v>18789.939999999999</v>
      </c>
      <c r="E893" s="3" t="s">
        <v>1359</v>
      </c>
      <c r="F893">
        <v>211.29</v>
      </c>
      <c r="G893" t="s">
        <v>45</v>
      </c>
      <c r="H893" t="s">
        <v>30</v>
      </c>
      <c r="I893" t="s">
        <v>30</v>
      </c>
      <c r="K893">
        <v>1</v>
      </c>
      <c r="L893" t="s">
        <v>36</v>
      </c>
      <c r="M893" s="1">
        <v>45992</v>
      </c>
      <c r="N893" s="2">
        <v>39936</v>
      </c>
      <c r="O893" s="2">
        <v>39936</v>
      </c>
      <c r="P893">
        <v>976</v>
      </c>
      <c r="Q893">
        <v>976</v>
      </c>
      <c r="R893">
        <v>3594</v>
      </c>
      <c r="S893" t="s">
        <v>32</v>
      </c>
      <c r="T893" t="b">
        <v>0</v>
      </c>
      <c r="V893">
        <v>1210.06</v>
      </c>
      <c r="Z893" t="b">
        <v>0</v>
      </c>
      <c r="AC893" t="b">
        <v>0</v>
      </c>
    </row>
    <row r="894" spans="1:29" x14ac:dyDescent="0.2">
      <c r="A894">
        <v>744198814</v>
      </c>
      <c r="B894">
        <v>744198814</v>
      </c>
      <c r="C894">
        <v>15000</v>
      </c>
      <c r="D894">
        <v>9968.7099999999991</v>
      </c>
      <c r="E894" s="3" t="s">
        <v>1360</v>
      </c>
      <c r="F894">
        <v>264.89999999999998</v>
      </c>
      <c r="G894" t="s">
        <v>45</v>
      </c>
      <c r="I894" t="s">
        <v>30</v>
      </c>
      <c r="J894">
        <v>9</v>
      </c>
      <c r="K894">
        <v>1</v>
      </c>
      <c r="L894" t="s">
        <v>36</v>
      </c>
      <c r="M894" s="1">
        <v>45931</v>
      </c>
      <c r="N894" s="2">
        <v>42025</v>
      </c>
      <c r="O894" s="2">
        <v>42456</v>
      </c>
      <c r="P894">
        <v>812</v>
      </c>
      <c r="Q894">
        <v>812</v>
      </c>
      <c r="R894">
        <v>1692</v>
      </c>
      <c r="S894" t="s">
        <v>32</v>
      </c>
      <c r="T894" t="b">
        <v>1</v>
      </c>
      <c r="V894">
        <v>5031.29</v>
      </c>
      <c r="Z894" t="b">
        <v>0</v>
      </c>
      <c r="AC894" t="b">
        <v>0</v>
      </c>
    </row>
    <row r="895" spans="1:29" x14ac:dyDescent="0.2">
      <c r="A895">
        <v>265582967</v>
      </c>
      <c r="B895">
        <v>265582967</v>
      </c>
      <c r="C895">
        <v>7500</v>
      </c>
      <c r="D895">
        <v>7041.72</v>
      </c>
      <c r="E895" s="3" t="s">
        <v>1361</v>
      </c>
      <c r="F895">
        <v>193.41</v>
      </c>
      <c r="G895" t="s">
        <v>57</v>
      </c>
      <c r="H895" t="s">
        <v>30</v>
      </c>
      <c r="I895" t="s">
        <v>30</v>
      </c>
      <c r="J895">
        <v>9</v>
      </c>
      <c r="K895">
        <v>1</v>
      </c>
      <c r="L895" t="s">
        <v>42</v>
      </c>
      <c r="M895" s="1">
        <v>45778</v>
      </c>
      <c r="N895" s="2">
        <v>41913</v>
      </c>
      <c r="O895" s="2">
        <v>42636</v>
      </c>
      <c r="P895">
        <v>310</v>
      </c>
      <c r="Q895">
        <v>310</v>
      </c>
      <c r="R895">
        <v>9294</v>
      </c>
      <c r="S895" t="s">
        <v>32</v>
      </c>
      <c r="T895" t="b">
        <v>0</v>
      </c>
      <c r="V895">
        <v>458.28</v>
      </c>
      <c r="Z895" t="b">
        <v>0</v>
      </c>
      <c r="AC895" t="b">
        <v>0</v>
      </c>
    </row>
    <row r="896" spans="1:29" x14ac:dyDescent="0.2">
      <c r="A896">
        <v>820248098</v>
      </c>
      <c r="B896">
        <v>820248098</v>
      </c>
      <c r="C896">
        <v>7500</v>
      </c>
      <c r="D896">
        <v>1148.82</v>
      </c>
      <c r="E896" s="3" t="s">
        <v>1362</v>
      </c>
      <c r="F896">
        <v>409.94</v>
      </c>
      <c r="G896" t="s">
        <v>231</v>
      </c>
      <c r="H896" t="s">
        <v>30</v>
      </c>
      <c r="I896" t="s">
        <v>30</v>
      </c>
      <c r="J896">
        <v>5</v>
      </c>
      <c r="K896">
        <v>1</v>
      </c>
      <c r="L896" t="s">
        <v>61</v>
      </c>
      <c r="M896" s="1">
        <v>44166</v>
      </c>
      <c r="N896" s="2">
        <v>42147</v>
      </c>
      <c r="O896" s="2">
        <v>42147</v>
      </c>
      <c r="P896">
        <v>997</v>
      </c>
      <c r="Q896">
        <v>997</v>
      </c>
      <c r="R896">
        <v>427</v>
      </c>
      <c r="S896" t="s">
        <v>32</v>
      </c>
      <c r="T896" t="b">
        <v>0</v>
      </c>
      <c r="V896">
        <v>6351.18</v>
      </c>
      <c r="Z896" t="b">
        <v>0</v>
      </c>
      <c r="AC896" t="b">
        <v>0</v>
      </c>
    </row>
    <row r="897" spans="1:29" x14ac:dyDescent="0.2">
      <c r="A897">
        <v>119000601</v>
      </c>
      <c r="B897">
        <v>119000601</v>
      </c>
      <c r="C897">
        <v>20000</v>
      </c>
      <c r="D897">
        <v>11223</v>
      </c>
      <c r="E897" s="3" t="s">
        <v>1363</v>
      </c>
      <c r="F897">
        <v>176.75</v>
      </c>
      <c r="G897" t="s">
        <v>1364</v>
      </c>
      <c r="H897" t="s">
        <v>30</v>
      </c>
      <c r="I897" t="s">
        <v>30</v>
      </c>
      <c r="J897">
        <v>5</v>
      </c>
      <c r="K897">
        <v>1</v>
      </c>
      <c r="L897" t="s">
        <v>31</v>
      </c>
      <c r="M897" s="1">
        <v>46447</v>
      </c>
      <c r="N897" s="2">
        <v>41143</v>
      </c>
      <c r="O897" s="2">
        <v>41143</v>
      </c>
      <c r="P897">
        <v>523</v>
      </c>
      <c r="Q897">
        <v>523</v>
      </c>
      <c r="R897">
        <v>6849</v>
      </c>
      <c r="S897" t="s">
        <v>32</v>
      </c>
      <c r="T897" t="b">
        <v>0</v>
      </c>
      <c r="V897">
        <v>8777</v>
      </c>
      <c r="Z897" t="b">
        <v>1</v>
      </c>
      <c r="AC897" t="b">
        <v>0</v>
      </c>
    </row>
    <row r="898" spans="1:29" x14ac:dyDescent="0.2">
      <c r="A898">
        <v>843697122</v>
      </c>
      <c r="B898">
        <v>843697122</v>
      </c>
      <c r="C898">
        <v>10000</v>
      </c>
      <c r="D898">
        <v>5998.9</v>
      </c>
      <c r="E898" s="3" t="s">
        <v>1365</v>
      </c>
      <c r="F898">
        <v>32.17</v>
      </c>
      <c r="G898" t="s">
        <v>52</v>
      </c>
      <c r="H898" t="s">
        <v>30</v>
      </c>
      <c r="I898" t="s">
        <v>30</v>
      </c>
      <c r="J898">
        <v>2</v>
      </c>
      <c r="K898">
        <v>1</v>
      </c>
      <c r="L898" t="s">
        <v>36</v>
      </c>
      <c r="M898" s="1">
        <v>46296</v>
      </c>
      <c r="N898" s="2">
        <v>42077</v>
      </c>
      <c r="O898" s="2">
        <v>42587</v>
      </c>
      <c r="P898">
        <v>160</v>
      </c>
      <c r="Q898">
        <v>160</v>
      </c>
      <c r="R898">
        <v>7228</v>
      </c>
      <c r="S898" t="s">
        <v>32</v>
      </c>
      <c r="T898" t="b">
        <v>0</v>
      </c>
      <c r="V898">
        <v>4001.1</v>
      </c>
      <c r="Z898" t="b">
        <v>0</v>
      </c>
      <c r="AC898" t="b">
        <v>0</v>
      </c>
    </row>
    <row r="899" spans="1:29" x14ac:dyDescent="0.2">
      <c r="A899">
        <v>791549692</v>
      </c>
      <c r="B899">
        <v>791549692</v>
      </c>
      <c r="C899">
        <v>7500</v>
      </c>
      <c r="D899">
        <v>6320.16</v>
      </c>
      <c r="E899" s="3" t="s">
        <v>1366</v>
      </c>
      <c r="F899">
        <v>35.9</v>
      </c>
      <c r="G899" t="s">
        <v>1367</v>
      </c>
      <c r="H899" t="s">
        <v>30</v>
      </c>
      <c r="I899" t="s">
        <v>30</v>
      </c>
      <c r="J899">
        <v>5</v>
      </c>
      <c r="K899">
        <v>1</v>
      </c>
      <c r="L899" t="s">
        <v>31</v>
      </c>
      <c r="M899" s="1">
        <v>46143</v>
      </c>
      <c r="N899" s="2">
        <v>41195</v>
      </c>
      <c r="O899" s="2">
        <v>42381</v>
      </c>
      <c r="P899">
        <v>674</v>
      </c>
      <c r="Q899">
        <v>674</v>
      </c>
      <c r="R899">
        <v>6952</v>
      </c>
      <c r="S899" t="s">
        <v>32</v>
      </c>
      <c r="T899" t="b">
        <v>0</v>
      </c>
      <c r="V899">
        <v>1179.8399999999999</v>
      </c>
      <c r="Z899" t="b">
        <v>1</v>
      </c>
      <c r="AC899" t="b">
        <v>0</v>
      </c>
    </row>
    <row r="900" spans="1:29" x14ac:dyDescent="0.2">
      <c r="A900">
        <v>903360157</v>
      </c>
      <c r="B900">
        <v>903360157</v>
      </c>
      <c r="C900">
        <v>50000</v>
      </c>
      <c r="D900">
        <v>18520.349999999999</v>
      </c>
      <c r="E900" s="3" t="s">
        <v>1368</v>
      </c>
      <c r="F900">
        <v>783.32</v>
      </c>
      <c r="G900" t="s">
        <v>37</v>
      </c>
      <c r="H900" t="s">
        <v>30</v>
      </c>
      <c r="I900" t="s">
        <v>30</v>
      </c>
      <c r="J900">
        <v>5</v>
      </c>
      <c r="K900">
        <v>1</v>
      </c>
      <c r="L900" t="s">
        <v>38</v>
      </c>
      <c r="M900" s="1">
        <v>45231</v>
      </c>
      <c r="N900" s="2">
        <v>42091</v>
      </c>
      <c r="O900" s="2">
        <v>42512</v>
      </c>
      <c r="P900">
        <v>722</v>
      </c>
      <c r="Q900">
        <v>722</v>
      </c>
      <c r="R900">
        <v>7104</v>
      </c>
      <c r="S900" t="s">
        <v>32</v>
      </c>
      <c r="T900" t="b">
        <v>0</v>
      </c>
      <c r="V900">
        <v>31479.65</v>
      </c>
      <c r="Z900" t="b">
        <v>0</v>
      </c>
      <c r="AC900" t="b">
        <v>0</v>
      </c>
    </row>
    <row r="901" spans="1:29" x14ac:dyDescent="0.2">
      <c r="A901">
        <v>519181388</v>
      </c>
      <c r="B901">
        <v>519181388</v>
      </c>
      <c r="C901">
        <v>500</v>
      </c>
      <c r="D901">
        <v>85.61</v>
      </c>
      <c r="E901" s="3" t="s">
        <v>1369</v>
      </c>
      <c r="F901">
        <v>10.24</v>
      </c>
      <c r="G901" t="s">
        <v>147</v>
      </c>
      <c r="H901" t="s">
        <v>30</v>
      </c>
      <c r="I901" t="s">
        <v>30</v>
      </c>
      <c r="J901">
        <v>9</v>
      </c>
      <c r="K901">
        <v>1</v>
      </c>
      <c r="L901" t="s">
        <v>38</v>
      </c>
      <c r="M901" s="1">
        <v>43313</v>
      </c>
      <c r="N901" s="2">
        <v>41737</v>
      </c>
      <c r="O901" s="2">
        <v>41737</v>
      </c>
      <c r="P901">
        <v>911</v>
      </c>
      <c r="Q901">
        <v>911</v>
      </c>
      <c r="R901">
        <v>5535</v>
      </c>
      <c r="S901" t="s">
        <v>32</v>
      </c>
      <c r="T901" t="b">
        <v>0</v>
      </c>
      <c r="V901">
        <v>414.39</v>
      </c>
      <c r="Z901" t="b">
        <v>1</v>
      </c>
      <c r="AC901" t="b">
        <v>0</v>
      </c>
    </row>
    <row r="902" spans="1:29" x14ac:dyDescent="0.2">
      <c r="A902">
        <v>414150798</v>
      </c>
      <c r="B902">
        <v>414150798</v>
      </c>
      <c r="C902">
        <v>500</v>
      </c>
      <c r="D902">
        <v>118.6</v>
      </c>
      <c r="E902" s="3" t="s">
        <v>1370</v>
      </c>
      <c r="F902">
        <v>295.86</v>
      </c>
      <c r="G902" t="s">
        <v>41</v>
      </c>
      <c r="H902" t="s">
        <v>30</v>
      </c>
      <c r="I902" t="s">
        <v>30</v>
      </c>
      <c r="J902">
        <v>5</v>
      </c>
      <c r="K902">
        <v>8</v>
      </c>
      <c r="L902" t="s">
        <v>42</v>
      </c>
      <c r="M902" s="1">
        <v>47209</v>
      </c>
      <c r="N902" s="2">
        <v>41057</v>
      </c>
      <c r="O902" s="2">
        <v>41057</v>
      </c>
      <c r="P902">
        <v>391</v>
      </c>
      <c r="Q902">
        <v>391</v>
      </c>
      <c r="R902">
        <v>6947</v>
      </c>
      <c r="S902" t="s">
        <v>32</v>
      </c>
      <c r="T902" t="b">
        <v>0</v>
      </c>
      <c r="V902">
        <v>381.4</v>
      </c>
      <c r="Z902" t="b">
        <v>0</v>
      </c>
      <c r="AC902" t="b">
        <v>0</v>
      </c>
    </row>
    <row r="903" spans="1:29" x14ac:dyDescent="0.2">
      <c r="A903">
        <v>272452904</v>
      </c>
      <c r="B903">
        <v>272452904</v>
      </c>
      <c r="C903">
        <v>2500</v>
      </c>
      <c r="D903">
        <v>1523.13</v>
      </c>
      <c r="E903" s="3" t="s">
        <v>1371</v>
      </c>
      <c r="F903">
        <v>275.62</v>
      </c>
      <c r="G903" t="s">
        <v>1372</v>
      </c>
      <c r="H903" t="s">
        <v>30</v>
      </c>
      <c r="I903" t="s">
        <v>30</v>
      </c>
      <c r="J903">
        <v>5</v>
      </c>
      <c r="K903">
        <v>1</v>
      </c>
      <c r="L903" t="s">
        <v>31</v>
      </c>
      <c r="M903" s="1">
        <v>46784</v>
      </c>
      <c r="N903" s="2">
        <v>42243</v>
      </c>
      <c r="O903" s="2">
        <v>42243</v>
      </c>
      <c r="P903">
        <v>150</v>
      </c>
      <c r="Q903">
        <v>150</v>
      </c>
      <c r="R903">
        <v>1461</v>
      </c>
      <c r="S903" t="s">
        <v>32</v>
      </c>
      <c r="T903" t="b">
        <v>0</v>
      </c>
      <c r="V903">
        <v>976.87</v>
      </c>
      <c r="Z903" t="b">
        <v>1</v>
      </c>
      <c r="AC903" t="b">
        <v>0</v>
      </c>
    </row>
    <row r="904" spans="1:29" x14ac:dyDescent="0.2">
      <c r="A904">
        <v>537052791</v>
      </c>
      <c r="B904">
        <v>537052791</v>
      </c>
      <c r="C904">
        <v>5000</v>
      </c>
      <c r="D904">
        <v>1218.1099999999999</v>
      </c>
      <c r="E904" s="3" t="s">
        <v>1373</v>
      </c>
      <c r="F904">
        <v>295.99</v>
      </c>
      <c r="G904" t="s">
        <v>53</v>
      </c>
      <c r="H904" t="s">
        <v>30</v>
      </c>
      <c r="I904" t="s">
        <v>30</v>
      </c>
      <c r="J904">
        <v>9</v>
      </c>
      <c r="K904">
        <v>8</v>
      </c>
      <c r="L904" t="s">
        <v>36</v>
      </c>
      <c r="M904" s="1">
        <v>45658</v>
      </c>
      <c r="N904" s="2">
        <v>41244</v>
      </c>
      <c r="O904" s="2">
        <v>42391</v>
      </c>
      <c r="P904">
        <v>418</v>
      </c>
      <c r="Q904">
        <v>418</v>
      </c>
      <c r="R904">
        <v>7787</v>
      </c>
      <c r="S904" t="s">
        <v>32</v>
      </c>
      <c r="T904" t="b">
        <v>0</v>
      </c>
      <c r="V904">
        <v>3781.89</v>
      </c>
      <c r="Z904" t="b">
        <v>0</v>
      </c>
      <c r="AC904" t="b">
        <v>0</v>
      </c>
    </row>
    <row r="905" spans="1:29" x14ac:dyDescent="0.2">
      <c r="A905">
        <v>862111917</v>
      </c>
      <c r="B905">
        <v>862111917</v>
      </c>
      <c r="C905">
        <v>10000</v>
      </c>
      <c r="D905">
        <v>9919.94</v>
      </c>
      <c r="E905" s="3" t="s">
        <v>1374</v>
      </c>
      <c r="F905">
        <v>25.12</v>
      </c>
      <c r="G905" t="s">
        <v>106</v>
      </c>
      <c r="H905" t="s">
        <v>30</v>
      </c>
      <c r="I905" t="s">
        <v>30</v>
      </c>
      <c r="J905">
        <v>5</v>
      </c>
      <c r="K905">
        <v>8</v>
      </c>
      <c r="L905" t="s">
        <v>36</v>
      </c>
      <c r="M905" s="1">
        <v>46388</v>
      </c>
      <c r="N905" s="2">
        <v>40921</v>
      </c>
      <c r="O905" s="2">
        <v>40921</v>
      </c>
      <c r="P905">
        <v>655</v>
      </c>
      <c r="Q905">
        <v>655</v>
      </c>
      <c r="R905">
        <v>2372</v>
      </c>
      <c r="S905" t="s">
        <v>32</v>
      </c>
      <c r="T905" t="b">
        <v>0</v>
      </c>
      <c r="V905">
        <v>80.06</v>
      </c>
      <c r="Z905" t="b">
        <v>0</v>
      </c>
      <c r="AC905" t="b">
        <v>0</v>
      </c>
    </row>
    <row r="906" spans="1:29" x14ac:dyDescent="0.2">
      <c r="A906">
        <v>484705396</v>
      </c>
      <c r="B906">
        <v>484705396</v>
      </c>
      <c r="C906">
        <v>10000</v>
      </c>
      <c r="D906">
        <v>4984.6400000000003</v>
      </c>
      <c r="E906" s="3" t="s">
        <v>1375</v>
      </c>
      <c r="F906">
        <v>313.98</v>
      </c>
      <c r="G906" t="s">
        <v>35</v>
      </c>
      <c r="I906" t="s">
        <v>30</v>
      </c>
      <c r="J906">
        <v>2</v>
      </c>
      <c r="K906">
        <v>1</v>
      </c>
      <c r="L906" t="s">
        <v>36</v>
      </c>
      <c r="M906" s="1">
        <v>44136</v>
      </c>
      <c r="N906" s="2">
        <v>41964</v>
      </c>
      <c r="O906" s="2">
        <v>42655</v>
      </c>
      <c r="P906">
        <v>922</v>
      </c>
      <c r="Q906">
        <v>922</v>
      </c>
      <c r="R906">
        <v>4431</v>
      </c>
      <c r="S906" t="s">
        <v>32</v>
      </c>
      <c r="T906" t="b">
        <v>0</v>
      </c>
      <c r="V906">
        <v>5015.3599999999997</v>
      </c>
      <c r="Z906" t="b">
        <v>0</v>
      </c>
      <c r="AC906" t="b">
        <v>0</v>
      </c>
    </row>
    <row r="907" spans="1:29" x14ac:dyDescent="0.2">
      <c r="A907">
        <v>702626304</v>
      </c>
      <c r="B907">
        <v>702626304</v>
      </c>
      <c r="C907">
        <v>5000</v>
      </c>
      <c r="D907">
        <v>300.45</v>
      </c>
      <c r="E907" s="3" t="s">
        <v>1376</v>
      </c>
      <c r="F907">
        <v>77.31</v>
      </c>
      <c r="G907" t="s">
        <v>64</v>
      </c>
      <c r="H907" t="s">
        <v>30</v>
      </c>
      <c r="I907" t="s">
        <v>30</v>
      </c>
      <c r="J907">
        <v>5</v>
      </c>
      <c r="K907">
        <v>8</v>
      </c>
      <c r="L907" t="s">
        <v>36</v>
      </c>
      <c r="M907" s="1">
        <v>45170</v>
      </c>
      <c r="N907" s="2">
        <v>42248</v>
      </c>
      <c r="O907" s="2">
        <v>42248</v>
      </c>
      <c r="P907">
        <v>814</v>
      </c>
      <c r="Q907">
        <v>814</v>
      </c>
      <c r="R907">
        <v>4289</v>
      </c>
      <c r="S907" t="s">
        <v>32</v>
      </c>
      <c r="T907" t="b">
        <v>0</v>
      </c>
      <c r="V907">
        <v>4699.55</v>
      </c>
      <c r="Z907" t="b">
        <v>0</v>
      </c>
      <c r="AC907" t="b">
        <v>0</v>
      </c>
    </row>
    <row r="908" spans="1:29" x14ac:dyDescent="0.2">
      <c r="A908">
        <v>318001076</v>
      </c>
      <c r="B908">
        <v>318001076</v>
      </c>
      <c r="C908">
        <v>50000</v>
      </c>
      <c r="D908">
        <v>27056.74</v>
      </c>
      <c r="E908" s="3" t="s">
        <v>1377</v>
      </c>
      <c r="F908">
        <v>514.74</v>
      </c>
      <c r="G908" t="s">
        <v>52</v>
      </c>
      <c r="H908" t="s">
        <v>30</v>
      </c>
      <c r="I908" t="s">
        <v>30</v>
      </c>
      <c r="J908">
        <v>9</v>
      </c>
      <c r="K908">
        <v>1</v>
      </c>
      <c r="L908" t="s">
        <v>36</v>
      </c>
      <c r="M908" s="1">
        <v>46266</v>
      </c>
      <c r="N908" s="2">
        <v>42349</v>
      </c>
      <c r="O908" s="2">
        <v>42556</v>
      </c>
      <c r="P908">
        <v>633</v>
      </c>
      <c r="Q908">
        <v>633</v>
      </c>
      <c r="R908">
        <v>1789</v>
      </c>
      <c r="S908" t="s">
        <v>32</v>
      </c>
      <c r="T908" t="b">
        <v>0</v>
      </c>
      <c r="V908">
        <v>22943.26</v>
      </c>
      <c r="Z908" t="b">
        <v>0</v>
      </c>
      <c r="AC908" t="b">
        <v>0</v>
      </c>
    </row>
    <row r="909" spans="1:29" x14ac:dyDescent="0.2">
      <c r="A909">
        <v>888231319</v>
      </c>
      <c r="B909">
        <v>888231319</v>
      </c>
      <c r="C909">
        <v>10000</v>
      </c>
      <c r="D909">
        <v>3116.78</v>
      </c>
      <c r="E909" s="3" t="s">
        <v>1378</v>
      </c>
      <c r="F909">
        <v>0</v>
      </c>
      <c r="G909" t="s">
        <v>113</v>
      </c>
      <c r="H909" t="s">
        <v>30</v>
      </c>
      <c r="I909" t="s">
        <v>30</v>
      </c>
      <c r="J909">
        <v>2</v>
      </c>
      <c r="K909">
        <v>1</v>
      </c>
      <c r="L909" t="s">
        <v>38</v>
      </c>
      <c r="M909" s="1">
        <v>43466</v>
      </c>
      <c r="N909" s="2">
        <v>42103</v>
      </c>
      <c r="O909" s="2">
        <v>42375</v>
      </c>
      <c r="P909">
        <v>486</v>
      </c>
      <c r="Q909">
        <v>486</v>
      </c>
      <c r="R909">
        <v>6743</v>
      </c>
      <c r="S909" t="s">
        <v>43</v>
      </c>
      <c r="T909" t="b">
        <v>0</v>
      </c>
      <c r="V909">
        <v>6883.22</v>
      </c>
      <c r="Z909" t="b">
        <v>0</v>
      </c>
      <c r="AC909" t="b">
        <v>0</v>
      </c>
    </row>
    <row r="910" spans="1:29" x14ac:dyDescent="0.2">
      <c r="A910">
        <v>343248184</v>
      </c>
      <c r="B910">
        <v>343248184</v>
      </c>
      <c r="C910">
        <v>15000</v>
      </c>
      <c r="D910">
        <v>4902.92</v>
      </c>
      <c r="E910" s="3" t="s">
        <v>1379</v>
      </c>
      <c r="F910">
        <v>195.71</v>
      </c>
      <c r="G910" t="s">
        <v>202</v>
      </c>
      <c r="H910" t="s">
        <v>30</v>
      </c>
      <c r="I910" t="s">
        <v>30</v>
      </c>
      <c r="J910">
        <v>9</v>
      </c>
      <c r="K910">
        <v>1</v>
      </c>
      <c r="L910" t="s">
        <v>50</v>
      </c>
      <c r="M910" s="1">
        <v>47788</v>
      </c>
      <c r="N910" s="2">
        <v>42335</v>
      </c>
      <c r="O910" s="2">
        <v>42335</v>
      </c>
      <c r="P910">
        <v>246</v>
      </c>
      <c r="Q910">
        <v>246</v>
      </c>
      <c r="R910">
        <v>7906</v>
      </c>
      <c r="S910" t="s">
        <v>32</v>
      </c>
      <c r="T910" t="b">
        <v>0</v>
      </c>
      <c r="V910">
        <v>10097.08</v>
      </c>
      <c r="Z910" t="b">
        <v>1</v>
      </c>
      <c r="AC910" t="b">
        <v>0</v>
      </c>
    </row>
    <row r="911" spans="1:29" x14ac:dyDescent="0.2">
      <c r="A911">
        <v>431081947</v>
      </c>
      <c r="B911">
        <v>431081947</v>
      </c>
      <c r="C911">
        <v>20000</v>
      </c>
      <c r="D911">
        <v>18630.88</v>
      </c>
      <c r="E911" s="3" t="s">
        <v>1380</v>
      </c>
      <c r="F911">
        <v>103.9</v>
      </c>
      <c r="G911" t="s">
        <v>84</v>
      </c>
      <c r="H911" t="s">
        <v>30</v>
      </c>
      <c r="I911" t="s">
        <v>30</v>
      </c>
      <c r="J911">
        <v>5</v>
      </c>
      <c r="K911">
        <v>1</v>
      </c>
      <c r="L911" t="s">
        <v>36</v>
      </c>
      <c r="M911" s="1">
        <v>46844</v>
      </c>
      <c r="N911" s="2">
        <v>42329</v>
      </c>
      <c r="O911" s="2">
        <v>42393</v>
      </c>
      <c r="P911">
        <v>274</v>
      </c>
      <c r="Q911">
        <v>274</v>
      </c>
      <c r="R911">
        <v>2510</v>
      </c>
      <c r="S911" t="s">
        <v>32</v>
      </c>
      <c r="T911" t="b">
        <v>0</v>
      </c>
      <c r="V911">
        <v>1369.12</v>
      </c>
      <c r="Z911" t="b">
        <v>0</v>
      </c>
      <c r="AC911" t="b">
        <v>0</v>
      </c>
    </row>
    <row r="912" spans="1:29" x14ac:dyDescent="0.2">
      <c r="A912">
        <v>632120503</v>
      </c>
      <c r="B912">
        <v>632120503</v>
      </c>
      <c r="C912">
        <v>7500</v>
      </c>
      <c r="D912">
        <v>4778.07</v>
      </c>
      <c r="E912" s="3" t="s">
        <v>1381</v>
      </c>
      <c r="F912">
        <v>364.08</v>
      </c>
      <c r="G912" t="s">
        <v>53</v>
      </c>
      <c r="H912" t="s">
        <v>30</v>
      </c>
      <c r="I912" t="s">
        <v>30</v>
      </c>
      <c r="J912">
        <v>2</v>
      </c>
      <c r="K912">
        <v>1</v>
      </c>
      <c r="L912" t="s">
        <v>36</v>
      </c>
      <c r="M912" s="1">
        <v>47453</v>
      </c>
      <c r="N912" s="2">
        <v>41742</v>
      </c>
      <c r="O912" s="2">
        <v>41742</v>
      </c>
      <c r="P912">
        <v>185</v>
      </c>
      <c r="Q912">
        <v>185</v>
      </c>
      <c r="R912">
        <v>2777</v>
      </c>
      <c r="S912" t="s">
        <v>32</v>
      </c>
      <c r="T912" t="b">
        <v>0</v>
      </c>
      <c r="V912">
        <v>2721.93</v>
      </c>
      <c r="Z912" t="b">
        <v>0</v>
      </c>
      <c r="AC912" t="b">
        <v>0</v>
      </c>
    </row>
    <row r="913" spans="1:29" x14ac:dyDescent="0.2">
      <c r="A913">
        <v>575744399</v>
      </c>
      <c r="B913">
        <v>575744399</v>
      </c>
      <c r="C913">
        <v>15000</v>
      </c>
      <c r="D913">
        <v>14151.12</v>
      </c>
      <c r="E913" s="3" t="s">
        <v>1382</v>
      </c>
      <c r="F913">
        <v>378.89</v>
      </c>
      <c r="G913" t="s">
        <v>41</v>
      </c>
      <c r="H913" t="s">
        <v>30</v>
      </c>
      <c r="I913" t="s">
        <v>30</v>
      </c>
      <c r="J913">
        <v>2</v>
      </c>
      <c r="K913">
        <v>1</v>
      </c>
      <c r="L913" t="s">
        <v>42</v>
      </c>
      <c r="M913" s="1">
        <v>45992</v>
      </c>
      <c r="N913" s="2">
        <v>41860</v>
      </c>
      <c r="O913" s="2">
        <v>41860</v>
      </c>
      <c r="P913">
        <v>912</v>
      </c>
      <c r="Q913">
        <v>912</v>
      </c>
      <c r="R913">
        <v>4321</v>
      </c>
      <c r="S913" t="s">
        <v>32</v>
      </c>
      <c r="T913" t="b">
        <v>1</v>
      </c>
      <c r="V913">
        <v>848.88</v>
      </c>
      <c r="Z913" t="b">
        <v>0</v>
      </c>
      <c r="AC913" t="b">
        <v>0</v>
      </c>
    </row>
    <row r="914" spans="1:29" x14ac:dyDescent="0.2">
      <c r="A914">
        <v>629606479</v>
      </c>
      <c r="B914">
        <v>629606479</v>
      </c>
      <c r="C914">
        <v>7500</v>
      </c>
      <c r="D914">
        <v>814.5</v>
      </c>
      <c r="E914" s="3" t="s">
        <v>1383</v>
      </c>
      <c r="F914">
        <v>159.97999999999999</v>
      </c>
      <c r="G914" t="s">
        <v>1384</v>
      </c>
      <c r="H914" t="s">
        <v>30</v>
      </c>
      <c r="I914" t="s">
        <v>30</v>
      </c>
      <c r="J914">
        <v>5</v>
      </c>
      <c r="K914">
        <v>8</v>
      </c>
      <c r="L914" t="s">
        <v>31</v>
      </c>
      <c r="M914" s="1">
        <v>43922</v>
      </c>
      <c r="N914" s="2">
        <v>40442</v>
      </c>
      <c r="O914" s="2">
        <v>42443</v>
      </c>
      <c r="P914">
        <v>176</v>
      </c>
      <c r="Q914">
        <v>176</v>
      </c>
      <c r="R914">
        <v>2251</v>
      </c>
      <c r="S914" t="s">
        <v>32</v>
      </c>
      <c r="T914" t="b">
        <v>0</v>
      </c>
      <c r="V914">
        <v>6685.5</v>
      </c>
      <c r="Z914" t="b">
        <v>1</v>
      </c>
      <c r="AC914" t="b">
        <v>0</v>
      </c>
    </row>
    <row r="915" spans="1:29" x14ac:dyDescent="0.2">
      <c r="A915">
        <v>281253442</v>
      </c>
      <c r="B915">
        <v>281253442</v>
      </c>
      <c r="C915">
        <v>5000</v>
      </c>
      <c r="D915">
        <v>1218</v>
      </c>
      <c r="E915" s="3" t="s">
        <v>1385</v>
      </c>
      <c r="F915">
        <v>219.24</v>
      </c>
      <c r="G915" t="s">
        <v>1386</v>
      </c>
      <c r="H915" t="s">
        <v>30</v>
      </c>
      <c r="I915" t="s">
        <v>30</v>
      </c>
      <c r="J915">
        <v>9</v>
      </c>
      <c r="K915">
        <v>1</v>
      </c>
      <c r="L915" t="s">
        <v>31</v>
      </c>
      <c r="M915" s="1">
        <v>46784</v>
      </c>
      <c r="N915" s="2">
        <v>41958</v>
      </c>
      <c r="O915" s="2">
        <v>42545</v>
      </c>
      <c r="P915">
        <v>301</v>
      </c>
      <c r="Q915">
        <v>301</v>
      </c>
      <c r="R915">
        <v>9870</v>
      </c>
      <c r="S915" t="s">
        <v>32</v>
      </c>
      <c r="T915" t="b">
        <v>0</v>
      </c>
      <c r="V915">
        <v>3782</v>
      </c>
      <c r="Z915" t="b">
        <v>1</v>
      </c>
      <c r="AC915" t="b">
        <v>0</v>
      </c>
    </row>
    <row r="916" spans="1:29" x14ac:dyDescent="0.2">
      <c r="A916">
        <v>195206235</v>
      </c>
      <c r="B916">
        <v>195206235</v>
      </c>
      <c r="C916">
        <v>250</v>
      </c>
      <c r="D916">
        <v>250</v>
      </c>
      <c r="E916" s="3" t="s">
        <v>1387</v>
      </c>
      <c r="F916">
        <v>5.62</v>
      </c>
      <c r="G916" t="s">
        <v>95</v>
      </c>
      <c r="H916" t="s">
        <v>30</v>
      </c>
      <c r="I916" t="s">
        <v>30</v>
      </c>
      <c r="J916">
        <v>5</v>
      </c>
      <c r="K916">
        <v>1</v>
      </c>
      <c r="L916" t="s">
        <v>96</v>
      </c>
      <c r="M916" s="1">
        <v>47818</v>
      </c>
      <c r="N916" s="2">
        <v>42263</v>
      </c>
      <c r="O916" s="2">
        <v>42263</v>
      </c>
      <c r="P916">
        <v>306</v>
      </c>
      <c r="Q916">
        <v>306</v>
      </c>
      <c r="R916">
        <v>8869</v>
      </c>
      <c r="S916" t="s">
        <v>32</v>
      </c>
      <c r="T916" t="b">
        <v>0</v>
      </c>
      <c r="V916">
        <v>0</v>
      </c>
      <c r="Z916" t="b">
        <v>0</v>
      </c>
      <c r="AC916" t="b">
        <v>0</v>
      </c>
    </row>
    <row r="917" spans="1:29" x14ac:dyDescent="0.2">
      <c r="A917">
        <v>784469543</v>
      </c>
      <c r="B917">
        <v>784469543</v>
      </c>
      <c r="C917">
        <v>2500</v>
      </c>
      <c r="D917">
        <v>1341.18</v>
      </c>
      <c r="E917" s="3" t="s">
        <v>1388</v>
      </c>
      <c r="F917">
        <v>80.459999999999994</v>
      </c>
      <c r="G917" t="s">
        <v>181</v>
      </c>
      <c r="H917" t="s">
        <v>30</v>
      </c>
      <c r="I917" t="s">
        <v>30</v>
      </c>
      <c r="J917">
        <v>5</v>
      </c>
      <c r="K917">
        <v>1</v>
      </c>
      <c r="L917" t="s">
        <v>40</v>
      </c>
      <c r="M917" s="1">
        <v>44228</v>
      </c>
      <c r="N917" s="2">
        <v>39681</v>
      </c>
      <c r="O917" s="2">
        <v>42469</v>
      </c>
      <c r="P917">
        <v>479</v>
      </c>
      <c r="Q917">
        <v>479</v>
      </c>
      <c r="R917">
        <v>8915</v>
      </c>
      <c r="S917" t="s">
        <v>32</v>
      </c>
      <c r="T917" t="b">
        <v>0</v>
      </c>
      <c r="V917">
        <v>1158.82</v>
      </c>
      <c r="Z917" t="b">
        <v>0</v>
      </c>
      <c r="AC917" t="b">
        <v>0</v>
      </c>
    </row>
    <row r="918" spans="1:29" x14ac:dyDescent="0.2">
      <c r="A918">
        <v>700321326</v>
      </c>
      <c r="B918">
        <v>700321326</v>
      </c>
      <c r="C918">
        <v>2500</v>
      </c>
      <c r="D918">
        <v>727.96</v>
      </c>
      <c r="E918" s="3" t="s">
        <v>1389</v>
      </c>
      <c r="F918">
        <v>81.78</v>
      </c>
      <c r="G918" t="s">
        <v>1390</v>
      </c>
      <c r="H918" t="s">
        <v>30</v>
      </c>
      <c r="I918" t="s">
        <v>30</v>
      </c>
      <c r="J918">
        <v>5</v>
      </c>
      <c r="K918">
        <v>8</v>
      </c>
      <c r="L918" t="s">
        <v>71</v>
      </c>
      <c r="M918" s="1">
        <v>47939</v>
      </c>
      <c r="N918" s="2">
        <v>39877</v>
      </c>
      <c r="O918" s="2">
        <v>42586</v>
      </c>
      <c r="P918">
        <v>187</v>
      </c>
      <c r="Q918">
        <v>187</v>
      </c>
      <c r="R918">
        <v>4019</v>
      </c>
      <c r="S918" t="s">
        <v>32</v>
      </c>
      <c r="T918" t="b">
        <v>0</v>
      </c>
      <c r="V918">
        <v>1772.04</v>
      </c>
      <c r="Z918" t="b">
        <v>1</v>
      </c>
      <c r="AC918" t="b">
        <v>0</v>
      </c>
    </row>
    <row r="919" spans="1:29" x14ac:dyDescent="0.2">
      <c r="A919">
        <v>574400424</v>
      </c>
      <c r="B919">
        <v>574400424</v>
      </c>
      <c r="C919">
        <v>5000</v>
      </c>
      <c r="D919">
        <v>2670.78</v>
      </c>
      <c r="E919" s="3" t="s">
        <v>1391</v>
      </c>
      <c r="F919">
        <v>238.59</v>
      </c>
      <c r="G919" t="s">
        <v>145</v>
      </c>
      <c r="H919" t="s">
        <v>30</v>
      </c>
      <c r="I919" t="s">
        <v>30</v>
      </c>
      <c r="J919">
        <v>9</v>
      </c>
      <c r="K919">
        <v>1</v>
      </c>
      <c r="L919" t="s">
        <v>38</v>
      </c>
      <c r="M919" s="1">
        <v>46966</v>
      </c>
      <c r="N919" s="2">
        <v>42208</v>
      </c>
      <c r="O919" s="2">
        <v>42208</v>
      </c>
      <c r="P919">
        <v>262</v>
      </c>
      <c r="Q919">
        <v>262</v>
      </c>
      <c r="R919">
        <v>1554</v>
      </c>
      <c r="S919" t="s">
        <v>32</v>
      </c>
      <c r="T919" t="b">
        <v>0</v>
      </c>
      <c r="V919">
        <v>2329.2199999999998</v>
      </c>
      <c r="Z919" t="b">
        <v>1</v>
      </c>
      <c r="AC919" t="b">
        <v>0</v>
      </c>
    </row>
    <row r="920" spans="1:29" x14ac:dyDescent="0.2">
      <c r="A920">
        <v>568765450</v>
      </c>
      <c r="B920">
        <v>568765450</v>
      </c>
      <c r="C920">
        <v>20000</v>
      </c>
      <c r="D920">
        <v>4653.08</v>
      </c>
      <c r="E920" s="3" t="s">
        <v>1392</v>
      </c>
      <c r="F920">
        <v>0</v>
      </c>
      <c r="G920" t="s">
        <v>191</v>
      </c>
      <c r="H920" t="s">
        <v>30</v>
      </c>
      <c r="I920" t="s">
        <v>30</v>
      </c>
      <c r="J920">
        <v>80</v>
      </c>
      <c r="K920">
        <v>8</v>
      </c>
      <c r="L920" t="s">
        <v>47</v>
      </c>
      <c r="M920" s="1">
        <v>47543</v>
      </c>
      <c r="N920" s="2">
        <v>42055</v>
      </c>
      <c r="O920" s="2">
        <v>42412</v>
      </c>
      <c r="P920">
        <v>528</v>
      </c>
      <c r="Q920">
        <v>528</v>
      </c>
      <c r="R920">
        <v>261</v>
      </c>
      <c r="S920" t="s">
        <v>43</v>
      </c>
      <c r="T920" t="b">
        <v>0</v>
      </c>
      <c r="V920">
        <v>15346.92</v>
      </c>
      <c r="Z920" t="b">
        <v>0</v>
      </c>
      <c r="AC920" t="b">
        <v>0</v>
      </c>
    </row>
    <row r="921" spans="1:29" x14ac:dyDescent="0.2">
      <c r="A921">
        <v>578996933</v>
      </c>
      <c r="B921">
        <v>578996933</v>
      </c>
      <c r="C921">
        <v>7500</v>
      </c>
      <c r="D921">
        <v>7212.33</v>
      </c>
      <c r="E921" s="3" t="s">
        <v>1393</v>
      </c>
      <c r="F921">
        <v>53.2</v>
      </c>
      <c r="G921" t="s">
        <v>51</v>
      </c>
      <c r="H921" t="s">
        <v>30</v>
      </c>
      <c r="I921" t="s">
        <v>30</v>
      </c>
      <c r="J921">
        <v>80</v>
      </c>
      <c r="K921">
        <v>1</v>
      </c>
      <c r="L921" t="s">
        <v>36</v>
      </c>
      <c r="M921" s="1">
        <v>45536</v>
      </c>
      <c r="N921" s="2">
        <v>42278</v>
      </c>
      <c r="O921" s="2">
        <v>42278</v>
      </c>
      <c r="P921">
        <v>889</v>
      </c>
      <c r="Q921">
        <v>889</v>
      </c>
      <c r="R921">
        <v>8763</v>
      </c>
      <c r="S921" t="s">
        <v>32</v>
      </c>
      <c r="T921" t="b">
        <v>0</v>
      </c>
      <c r="V921">
        <v>287.67</v>
      </c>
      <c r="Z921" t="b">
        <v>0</v>
      </c>
      <c r="AC921" t="b">
        <v>0</v>
      </c>
    </row>
    <row r="922" spans="1:29" x14ac:dyDescent="0.2">
      <c r="A922">
        <v>822203001</v>
      </c>
      <c r="B922">
        <v>822203001</v>
      </c>
      <c r="C922">
        <v>5000</v>
      </c>
      <c r="D922">
        <v>2545.77</v>
      </c>
      <c r="E922" s="3" t="s">
        <v>1394</v>
      </c>
      <c r="F922">
        <v>19.12</v>
      </c>
      <c r="G922" t="s">
        <v>90</v>
      </c>
      <c r="H922" t="s">
        <v>30</v>
      </c>
      <c r="I922" t="s">
        <v>30</v>
      </c>
      <c r="J922">
        <v>5</v>
      </c>
      <c r="K922">
        <v>1</v>
      </c>
      <c r="L922" t="s">
        <v>36</v>
      </c>
      <c r="M922" s="1">
        <v>45292</v>
      </c>
      <c r="N922" s="2">
        <v>41650</v>
      </c>
      <c r="O922" s="2">
        <v>42455</v>
      </c>
      <c r="P922">
        <v>180</v>
      </c>
      <c r="Q922">
        <v>180</v>
      </c>
      <c r="R922">
        <v>6060</v>
      </c>
      <c r="S922" t="s">
        <v>32</v>
      </c>
      <c r="T922" t="b">
        <v>0</v>
      </c>
      <c r="V922">
        <v>2454.23</v>
      </c>
      <c r="Z922" t="b">
        <v>0</v>
      </c>
      <c r="AC922" t="b">
        <v>0</v>
      </c>
    </row>
    <row r="923" spans="1:29" x14ac:dyDescent="0.2">
      <c r="A923">
        <v>288328000</v>
      </c>
      <c r="B923">
        <v>288328000</v>
      </c>
      <c r="C923">
        <v>10000</v>
      </c>
      <c r="D923">
        <v>8880</v>
      </c>
      <c r="E923" s="3" t="s">
        <v>1395</v>
      </c>
      <c r="F923">
        <v>27.69</v>
      </c>
      <c r="G923" t="s">
        <v>1396</v>
      </c>
      <c r="H923" t="s">
        <v>30</v>
      </c>
      <c r="I923" t="s">
        <v>30</v>
      </c>
      <c r="J923">
        <v>2</v>
      </c>
      <c r="K923">
        <v>1</v>
      </c>
      <c r="L923" t="s">
        <v>48</v>
      </c>
      <c r="M923" s="1">
        <v>46813</v>
      </c>
      <c r="N923" s="2">
        <v>42077</v>
      </c>
      <c r="O923" s="2">
        <v>42556</v>
      </c>
      <c r="P923">
        <v>990</v>
      </c>
      <c r="Q923">
        <v>990</v>
      </c>
      <c r="R923">
        <v>3663</v>
      </c>
      <c r="S923" t="s">
        <v>32</v>
      </c>
      <c r="T923" t="b">
        <v>0</v>
      </c>
      <c r="V923">
        <v>1120</v>
      </c>
      <c r="Z923" t="b">
        <v>1</v>
      </c>
      <c r="AC923" t="b">
        <v>0</v>
      </c>
    </row>
    <row r="924" spans="1:29" x14ac:dyDescent="0.2">
      <c r="A924">
        <v>212240419</v>
      </c>
      <c r="B924">
        <v>212240419</v>
      </c>
      <c r="C924">
        <v>5000</v>
      </c>
      <c r="D924">
        <v>3457.36</v>
      </c>
      <c r="E924" s="3" t="s">
        <v>1397</v>
      </c>
      <c r="F924">
        <v>65.16</v>
      </c>
      <c r="G924" t="s">
        <v>111</v>
      </c>
      <c r="H924" t="s">
        <v>30</v>
      </c>
      <c r="I924" t="s">
        <v>30</v>
      </c>
      <c r="J924">
        <v>2</v>
      </c>
      <c r="K924">
        <v>1</v>
      </c>
      <c r="L924" t="s">
        <v>63</v>
      </c>
      <c r="M924" s="1">
        <v>45444</v>
      </c>
      <c r="N924" s="2">
        <v>40301</v>
      </c>
      <c r="O924" s="2">
        <v>40301</v>
      </c>
      <c r="P924">
        <v>788</v>
      </c>
      <c r="Q924">
        <v>788</v>
      </c>
      <c r="R924">
        <v>8142</v>
      </c>
      <c r="S924" t="s">
        <v>32</v>
      </c>
      <c r="T924" t="b">
        <v>0</v>
      </c>
      <c r="V924">
        <v>1542.64</v>
      </c>
      <c r="Z924" t="b">
        <v>0</v>
      </c>
      <c r="AC924" t="b">
        <v>0</v>
      </c>
    </row>
    <row r="925" spans="1:29" x14ac:dyDescent="0.2">
      <c r="A925">
        <v>772617122</v>
      </c>
      <c r="B925">
        <v>772617122</v>
      </c>
      <c r="C925">
        <v>10000</v>
      </c>
      <c r="D925">
        <v>9635.5</v>
      </c>
      <c r="E925" s="3" t="s">
        <v>1398</v>
      </c>
      <c r="F925">
        <v>47.98</v>
      </c>
      <c r="G925" t="s">
        <v>184</v>
      </c>
      <c r="H925" t="s">
        <v>30</v>
      </c>
      <c r="I925" t="s">
        <v>30</v>
      </c>
      <c r="J925">
        <v>5</v>
      </c>
      <c r="K925">
        <v>8</v>
      </c>
      <c r="L925" t="s">
        <v>38</v>
      </c>
      <c r="M925" s="1">
        <v>46844</v>
      </c>
      <c r="N925" s="2">
        <v>42049</v>
      </c>
      <c r="O925" s="2">
        <v>42049</v>
      </c>
      <c r="P925">
        <v>378</v>
      </c>
      <c r="Q925">
        <v>378</v>
      </c>
      <c r="R925">
        <v>9589</v>
      </c>
      <c r="S925" t="s">
        <v>32</v>
      </c>
      <c r="T925" t="b">
        <v>0</v>
      </c>
      <c r="V925">
        <v>364.5</v>
      </c>
      <c r="Z925" t="b">
        <v>1</v>
      </c>
      <c r="AC925" t="b">
        <v>0</v>
      </c>
    </row>
    <row r="926" spans="1:29" x14ac:dyDescent="0.2">
      <c r="A926">
        <v>487826791</v>
      </c>
      <c r="B926">
        <v>487826791</v>
      </c>
      <c r="C926">
        <v>2500</v>
      </c>
      <c r="D926">
        <v>2464.7199999999998</v>
      </c>
      <c r="E926" s="3" t="s">
        <v>1399</v>
      </c>
      <c r="F926">
        <v>35.28</v>
      </c>
      <c r="G926" t="s">
        <v>239</v>
      </c>
      <c r="H926" t="s">
        <v>30</v>
      </c>
      <c r="I926" t="s">
        <v>30</v>
      </c>
      <c r="J926">
        <v>9</v>
      </c>
      <c r="K926">
        <v>1</v>
      </c>
      <c r="L926" t="s">
        <v>48</v>
      </c>
      <c r="M926" s="1">
        <v>45658</v>
      </c>
      <c r="N926" s="2">
        <v>42029</v>
      </c>
      <c r="O926" s="2">
        <v>42029</v>
      </c>
      <c r="P926">
        <v>928</v>
      </c>
      <c r="Q926">
        <v>928</v>
      </c>
      <c r="R926">
        <v>3544</v>
      </c>
      <c r="S926" t="s">
        <v>32</v>
      </c>
      <c r="T926" t="b">
        <v>0</v>
      </c>
      <c r="V926">
        <v>35.28</v>
      </c>
      <c r="Z926" t="b">
        <v>1</v>
      </c>
      <c r="AC926" t="b">
        <v>0</v>
      </c>
    </row>
    <row r="927" spans="1:29" x14ac:dyDescent="0.2">
      <c r="A927">
        <v>326889731</v>
      </c>
      <c r="B927">
        <v>326889731</v>
      </c>
      <c r="C927">
        <v>15000</v>
      </c>
      <c r="D927">
        <v>9851.91</v>
      </c>
      <c r="E927" s="3" t="s">
        <v>1400</v>
      </c>
      <c r="F927">
        <v>137.35</v>
      </c>
      <c r="G927" t="s">
        <v>64</v>
      </c>
      <c r="H927" t="s">
        <v>30</v>
      </c>
      <c r="I927" t="s">
        <v>30</v>
      </c>
      <c r="J927">
        <v>9</v>
      </c>
      <c r="K927">
        <v>1</v>
      </c>
      <c r="L927" t="s">
        <v>36</v>
      </c>
      <c r="M927" s="1">
        <v>48030</v>
      </c>
      <c r="N927" s="2">
        <v>41514</v>
      </c>
      <c r="O927" s="2">
        <v>41514</v>
      </c>
      <c r="P927">
        <v>191</v>
      </c>
      <c r="Q927">
        <v>191</v>
      </c>
      <c r="R927">
        <v>1400</v>
      </c>
      <c r="S927" t="s">
        <v>32</v>
      </c>
      <c r="T927" t="b">
        <v>0</v>
      </c>
      <c r="V927">
        <v>5148.09</v>
      </c>
      <c r="Z927" t="b">
        <v>0</v>
      </c>
      <c r="AC927" t="b">
        <v>0</v>
      </c>
    </row>
    <row r="928" spans="1:29" x14ac:dyDescent="0.2">
      <c r="A928">
        <v>616028892</v>
      </c>
      <c r="B928">
        <v>616028892</v>
      </c>
      <c r="C928">
        <v>5000</v>
      </c>
      <c r="D928">
        <v>306.83</v>
      </c>
      <c r="E928" s="3" t="s">
        <v>1401</v>
      </c>
      <c r="F928">
        <v>21.68</v>
      </c>
      <c r="G928" t="s">
        <v>112</v>
      </c>
      <c r="H928" t="s">
        <v>30</v>
      </c>
      <c r="I928" t="s">
        <v>30</v>
      </c>
      <c r="J928">
        <v>9</v>
      </c>
      <c r="K928">
        <v>1</v>
      </c>
      <c r="L928" t="s">
        <v>94</v>
      </c>
      <c r="M928" s="1">
        <v>44256</v>
      </c>
      <c r="N928" s="2">
        <v>41435</v>
      </c>
      <c r="O928" s="2">
        <v>41435</v>
      </c>
      <c r="P928">
        <v>633</v>
      </c>
      <c r="Q928">
        <v>633</v>
      </c>
      <c r="R928">
        <v>6178</v>
      </c>
      <c r="S928" t="s">
        <v>32</v>
      </c>
      <c r="T928" t="b">
        <v>0</v>
      </c>
      <c r="V928">
        <v>4693.17</v>
      </c>
      <c r="Z928" t="b">
        <v>0</v>
      </c>
      <c r="AC928" t="b">
        <v>0</v>
      </c>
    </row>
    <row r="929" spans="1:29" x14ac:dyDescent="0.2">
      <c r="A929">
        <v>324073765</v>
      </c>
      <c r="B929">
        <v>324073765</v>
      </c>
      <c r="C929">
        <v>15000</v>
      </c>
      <c r="D929">
        <v>1174.3399999999999</v>
      </c>
      <c r="E929" s="3" t="s">
        <v>1402</v>
      </c>
      <c r="F929">
        <v>53.21</v>
      </c>
      <c r="G929" t="s">
        <v>120</v>
      </c>
      <c r="H929" t="s">
        <v>30</v>
      </c>
      <c r="I929" t="s">
        <v>30</v>
      </c>
      <c r="J929">
        <v>5</v>
      </c>
      <c r="K929">
        <v>1</v>
      </c>
      <c r="L929" t="s">
        <v>63</v>
      </c>
      <c r="M929" s="1">
        <v>45474</v>
      </c>
      <c r="N929" s="2">
        <v>42166</v>
      </c>
      <c r="O929" s="2">
        <v>42166</v>
      </c>
      <c r="P929">
        <v>523</v>
      </c>
      <c r="Q929">
        <v>523</v>
      </c>
      <c r="R929">
        <v>1756</v>
      </c>
      <c r="S929" t="s">
        <v>32</v>
      </c>
      <c r="T929" t="b">
        <v>0</v>
      </c>
      <c r="V929">
        <v>13825.66</v>
      </c>
      <c r="Z929" t="b">
        <v>0</v>
      </c>
      <c r="AC929" t="b">
        <v>0</v>
      </c>
    </row>
    <row r="930" spans="1:29" x14ac:dyDescent="0.2">
      <c r="A930">
        <v>973203237</v>
      </c>
      <c r="B930">
        <v>973203237</v>
      </c>
      <c r="C930">
        <v>7500</v>
      </c>
      <c r="D930">
        <v>6552.45</v>
      </c>
      <c r="E930" s="3" t="s">
        <v>1403</v>
      </c>
      <c r="F930">
        <v>293.93</v>
      </c>
      <c r="G930" t="s">
        <v>57</v>
      </c>
      <c r="H930" t="s">
        <v>30</v>
      </c>
      <c r="I930" t="s">
        <v>30</v>
      </c>
      <c r="J930">
        <v>9</v>
      </c>
      <c r="K930">
        <v>8</v>
      </c>
      <c r="L930" t="s">
        <v>42</v>
      </c>
      <c r="M930" s="1">
        <v>43313</v>
      </c>
      <c r="N930" s="2">
        <v>42216</v>
      </c>
      <c r="O930" s="2">
        <v>42216</v>
      </c>
      <c r="P930">
        <v>555</v>
      </c>
      <c r="Q930">
        <v>555</v>
      </c>
      <c r="R930">
        <v>1684</v>
      </c>
      <c r="S930" t="s">
        <v>32</v>
      </c>
      <c r="T930" t="b">
        <v>0</v>
      </c>
      <c r="V930">
        <v>947.55</v>
      </c>
      <c r="Z930" t="b">
        <v>0</v>
      </c>
      <c r="AC930" t="b">
        <v>0</v>
      </c>
    </row>
    <row r="931" spans="1:29" x14ac:dyDescent="0.2">
      <c r="A931">
        <v>510104884</v>
      </c>
      <c r="B931">
        <v>510104884</v>
      </c>
      <c r="C931">
        <v>7500</v>
      </c>
      <c r="D931">
        <v>2826.66</v>
      </c>
      <c r="E931" s="3" t="s">
        <v>1404</v>
      </c>
      <c r="F931">
        <v>250.29</v>
      </c>
      <c r="G931" t="s">
        <v>35</v>
      </c>
      <c r="H931" t="s">
        <v>30</v>
      </c>
      <c r="I931" t="s">
        <v>30</v>
      </c>
      <c r="J931">
        <v>5</v>
      </c>
      <c r="K931">
        <v>1</v>
      </c>
      <c r="L931" t="s">
        <v>36</v>
      </c>
      <c r="M931" s="1">
        <v>44197</v>
      </c>
      <c r="N931" s="2">
        <v>40990</v>
      </c>
      <c r="O931" s="2">
        <v>42422</v>
      </c>
      <c r="P931">
        <v>633</v>
      </c>
      <c r="Q931">
        <v>633</v>
      </c>
      <c r="R931">
        <v>3559</v>
      </c>
      <c r="S931" t="s">
        <v>32</v>
      </c>
      <c r="T931" t="b">
        <v>0</v>
      </c>
      <c r="V931">
        <v>4673.34</v>
      </c>
      <c r="Z931" t="b">
        <v>0</v>
      </c>
      <c r="AC931" t="b">
        <v>0</v>
      </c>
    </row>
    <row r="932" spans="1:29" x14ac:dyDescent="0.2">
      <c r="A932">
        <v>802272364</v>
      </c>
      <c r="B932">
        <v>802272364</v>
      </c>
      <c r="C932">
        <v>5000</v>
      </c>
      <c r="D932">
        <v>1335.56</v>
      </c>
      <c r="E932" s="3" t="s">
        <v>1405</v>
      </c>
      <c r="F932">
        <v>41.47</v>
      </c>
      <c r="G932" t="s">
        <v>186</v>
      </c>
      <c r="H932" t="s">
        <v>30</v>
      </c>
      <c r="I932" t="s">
        <v>30</v>
      </c>
      <c r="J932">
        <v>5</v>
      </c>
      <c r="K932">
        <v>1</v>
      </c>
      <c r="L932" t="s">
        <v>38</v>
      </c>
      <c r="M932" s="1">
        <v>47969</v>
      </c>
      <c r="N932" s="2">
        <v>41357</v>
      </c>
      <c r="O932" s="2">
        <v>41357</v>
      </c>
      <c r="P932">
        <v>238</v>
      </c>
      <c r="Q932">
        <v>238</v>
      </c>
      <c r="R932">
        <v>3933</v>
      </c>
      <c r="S932" t="s">
        <v>32</v>
      </c>
      <c r="T932" t="b">
        <v>0</v>
      </c>
      <c r="V932">
        <v>3664.44</v>
      </c>
      <c r="Z932" t="b">
        <v>1</v>
      </c>
      <c r="AC932" t="b">
        <v>0</v>
      </c>
    </row>
    <row r="933" spans="1:29" x14ac:dyDescent="0.2">
      <c r="A933">
        <v>710868793</v>
      </c>
      <c r="B933">
        <v>710868793</v>
      </c>
      <c r="C933">
        <v>5000</v>
      </c>
      <c r="D933">
        <v>3703.34</v>
      </c>
      <c r="E933" s="3" t="s">
        <v>1406</v>
      </c>
      <c r="F933">
        <v>179.01</v>
      </c>
      <c r="G933" t="s">
        <v>945</v>
      </c>
      <c r="H933" t="s">
        <v>30</v>
      </c>
      <c r="I933" t="s">
        <v>30</v>
      </c>
      <c r="J933">
        <v>5</v>
      </c>
      <c r="K933">
        <v>8</v>
      </c>
      <c r="L933" t="s">
        <v>47</v>
      </c>
      <c r="M933" s="1">
        <v>43647</v>
      </c>
      <c r="N933" s="2">
        <v>39714</v>
      </c>
      <c r="O933" s="2">
        <v>39714</v>
      </c>
      <c r="P933">
        <v>135</v>
      </c>
      <c r="Q933">
        <v>135</v>
      </c>
      <c r="R933">
        <v>2631</v>
      </c>
      <c r="S933" t="s">
        <v>32</v>
      </c>
      <c r="T933" t="b">
        <v>0</v>
      </c>
      <c r="V933">
        <v>1296.6600000000001</v>
      </c>
      <c r="Z933" t="b">
        <v>1</v>
      </c>
      <c r="AC933" t="b">
        <v>0</v>
      </c>
    </row>
    <row r="934" spans="1:29" x14ac:dyDescent="0.2">
      <c r="A934">
        <v>538254205</v>
      </c>
      <c r="B934">
        <v>538254205</v>
      </c>
      <c r="C934">
        <v>7500</v>
      </c>
      <c r="D934">
        <v>1379.38</v>
      </c>
      <c r="E934" s="3" t="s">
        <v>1407</v>
      </c>
      <c r="F934">
        <v>156.41</v>
      </c>
      <c r="G934" t="s">
        <v>1408</v>
      </c>
      <c r="H934" t="s">
        <v>30</v>
      </c>
      <c r="I934" t="s">
        <v>30</v>
      </c>
      <c r="J934">
        <v>5</v>
      </c>
      <c r="K934">
        <v>1</v>
      </c>
      <c r="L934" t="s">
        <v>71</v>
      </c>
      <c r="M934" s="1">
        <v>44287</v>
      </c>
      <c r="N934" s="2">
        <v>41285</v>
      </c>
      <c r="O934" s="2">
        <v>41285</v>
      </c>
      <c r="P934">
        <v>337</v>
      </c>
      <c r="Q934">
        <v>337</v>
      </c>
      <c r="R934">
        <v>7801</v>
      </c>
      <c r="S934" t="s">
        <v>32</v>
      </c>
      <c r="T934" t="b">
        <v>0</v>
      </c>
      <c r="V934">
        <v>6120.62</v>
      </c>
      <c r="Z934" t="b">
        <v>0</v>
      </c>
      <c r="AC934" t="b">
        <v>0</v>
      </c>
    </row>
    <row r="935" spans="1:29" x14ac:dyDescent="0.2">
      <c r="A935">
        <v>871412990</v>
      </c>
      <c r="B935">
        <v>871412990</v>
      </c>
      <c r="C935">
        <v>5000</v>
      </c>
      <c r="D935">
        <v>5000</v>
      </c>
      <c r="E935" s="3" t="s">
        <v>1409</v>
      </c>
      <c r="F935">
        <v>125.45</v>
      </c>
      <c r="G935" t="s">
        <v>1410</v>
      </c>
      <c r="H935" t="s">
        <v>30</v>
      </c>
      <c r="I935" t="s">
        <v>30</v>
      </c>
      <c r="J935">
        <v>2</v>
      </c>
      <c r="K935">
        <v>1</v>
      </c>
      <c r="L935" t="s">
        <v>31</v>
      </c>
      <c r="M935" s="1">
        <v>47908</v>
      </c>
      <c r="N935" s="2">
        <v>41837</v>
      </c>
      <c r="O935" s="2">
        <v>41837</v>
      </c>
      <c r="P935">
        <v>288</v>
      </c>
      <c r="Q935">
        <v>288</v>
      </c>
      <c r="R935">
        <v>1663</v>
      </c>
      <c r="S935" t="s">
        <v>32</v>
      </c>
      <c r="T935" t="b">
        <v>0</v>
      </c>
      <c r="V935">
        <v>0</v>
      </c>
      <c r="Z935" t="b">
        <v>1</v>
      </c>
      <c r="AC935" t="b">
        <v>0</v>
      </c>
    </row>
    <row r="936" spans="1:29" x14ac:dyDescent="0.2">
      <c r="A936">
        <v>780131508</v>
      </c>
      <c r="B936">
        <v>780131508</v>
      </c>
      <c r="C936">
        <v>2500</v>
      </c>
      <c r="D936">
        <v>2085.34</v>
      </c>
      <c r="E936" s="3" t="s">
        <v>1411</v>
      </c>
      <c r="F936">
        <v>8.67</v>
      </c>
      <c r="G936" t="s">
        <v>98</v>
      </c>
      <c r="H936" t="s">
        <v>30</v>
      </c>
      <c r="I936" t="s">
        <v>30</v>
      </c>
      <c r="J936">
        <v>2</v>
      </c>
      <c r="K936">
        <v>1</v>
      </c>
      <c r="L936" t="s">
        <v>96</v>
      </c>
      <c r="M936" s="1">
        <v>47088</v>
      </c>
      <c r="N936" s="2">
        <v>41488</v>
      </c>
      <c r="O936" s="2">
        <v>41488</v>
      </c>
      <c r="P936">
        <v>493</v>
      </c>
      <c r="Q936">
        <v>493</v>
      </c>
      <c r="R936">
        <v>6049</v>
      </c>
      <c r="S936" t="s">
        <v>32</v>
      </c>
      <c r="T936" t="b">
        <v>0</v>
      </c>
      <c r="V936">
        <v>414.66</v>
      </c>
      <c r="Z936" t="b">
        <v>0</v>
      </c>
      <c r="AC936" t="b">
        <v>0</v>
      </c>
    </row>
    <row r="937" spans="1:29" x14ac:dyDescent="0.2">
      <c r="A937">
        <v>266524384</v>
      </c>
      <c r="B937">
        <v>266524384</v>
      </c>
      <c r="C937">
        <v>20000</v>
      </c>
      <c r="D937">
        <v>17820.77</v>
      </c>
      <c r="E937" s="3" t="s">
        <v>1412</v>
      </c>
      <c r="F937">
        <v>53.51</v>
      </c>
      <c r="G937" t="s">
        <v>35</v>
      </c>
      <c r="H937" t="s">
        <v>30</v>
      </c>
      <c r="I937" t="s">
        <v>30</v>
      </c>
      <c r="J937">
        <v>5</v>
      </c>
      <c r="K937">
        <v>1</v>
      </c>
      <c r="L937" t="s">
        <v>36</v>
      </c>
      <c r="M937" s="1">
        <v>43221</v>
      </c>
      <c r="N937" s="2">
        <v>39638</v>
      </c>
      <c r="O937" s="2">
        <v>42382</v>
      </c>
      <c r="P937">
        <v>956</v>
      </c>
      <c r="Q937">
        <v>956</v>
      </c>
      <c r="R937">
        <v>1280</v>
      </c>
      <c r="S937" t="s">
        <v>32</v>
      </c>
      <c r="T937" t="b">
        <v>0</v>
      </c>
      <c r="V937">
        <v>2179.23</v>
      </c>
      <c r="Z937" t="b">
        <v>0</v>
      </c>
      <c r="AC937" t="b">
        <v>0</v>
      </c>
    </row>
    <row r="938" spans="1:29" x14ac:dyDescent="0.2">
      <c r="A938">
        <v>303455027</v>
      </c>
      <c r="B938">
        <v>303455027</v>
      </c>
      <c r="C938">
        <v>7500</v>
      </c>
      <c r="D938">
        <v>3598.18</v>
      </c>
      <c r="E938" s="3" t="s">
        <v>1413</v>
      </c>
      <c r="F938">
        <v>85.49</v>
      </c>
      <c r="G938" t="s">
        <v>1414</v>
      </c>
      <c r="H938" t="s">
        <v>30</v>
      </c>
      <c r="I938" t="s">
        <v>30</v>
      </c>
      <c r="J938">
        <v>5</v>
      </c>
      <c r="K938">
        <v>1</v>
      </c>
      <c r="L938" t="s">
        <v>31</v>
      </c>
      <c r="M938" s="1">
        <v>46631</v>
      </c>
      <c r="N938" s="2">
        <v>42235</v>
      </c>
      <c r="O938" s="2">
        <v>42520</v>
      </c>
      <c r="P938">
        <v>470</v>
      </c>
      <c r="Q938">
        <v>470</v>
      </c>
      <c r="R938">
        <v>9304</v>
      </c>
      <c r="S938" t="s">
        <v>32</v>
      </c>
      <c r="T938" t="b">
        <v>0</v>
      </c>
      <c r="V938">
        <v>3901.82</v>
      </c>
      <c r="Z938" t="b">
        <v>1</v>
      </c>
      <c r="AC938" t="b">
        <v>0</v>
      </c>
    </row>
    <row r="939" spans="1:29" x14ac:dyDescent="0.2">
      <c r="A939">
        <v>447957199</v>
      </c>
      <c r="B939">
        <v>447957199</v>
      </c>
      <c r="C939">
        <v>5000</v>
      </c>
      <c r="D939">
        <v>2493.31</v>
      </c>
      <c r="E939" s="3" t="s">
        <v>1415</v>
      </c>
      <c r="F939">
        <v>4.68</v>
      </c>
      <c r="G939" t="s">
        <v>208</v>
      </c>
      <c r="H939" t="s">
        <v>30</v>
      </c>
      <c r="I939" t="s">
        <v>30</v>
      </c>
      <c r="J939">
        <v>2</v>
      </c>
      <c r="K939">
        <v>1</v>
      </c>
      <c r="L939" t="s">
        <v>31</v>
      </c>
      <c r="M939" s="1">
        <v>44378</v>
      </c>
      <c r="N939" s="2">
        <v>41982</v>
      </c>
      <c r="O939" s="2">
        <v>42535</v>
      </c>
      <c r="P939">
        <v>104</v>
      </c>
      <c r="Q939">
        <v>104</v>
      </c>
      <c r="R939">
        <v>2100</v>
      </c>
      <c r="S939" t="s">
        <v>32</v>
      </c>
      <c r="T939" t="b">
        <v>0</v>
      </c>
      <c r="V939">
        <v>2506.69</v>
      </c>
      <c r="Z939" t="b">
        <v>1</v>
      </c>
      <c r="AC939" t="b">
        <v>0</v>
      </c>
    </row>
    <row r="940" spans="1:29" x14ac:dyDescent="0.2">
      <c r="A940">
        <v>472314822</v>
      </c>
      <c r="B940">
        <v>472314822</v>
      </c>
      <c r="C940">
        <v>20000</v>
      </c>
      <c r="D940">
        <v>19857.560000000001</v>
      </c>
      <c r="E940" s="3" t="s">
        <v>1416</v>
      </c>
      <c r="F940">
        <v>246.5</v>
      </c>
      <c r="G940" t="s">
        <v>200</v>
      </c>
      <c r="H940" t="s">
        <v>30</v>
      </c>
      <c r="I940" t="s">
        <v>30</v>
      </c>
      <c r="J940">
        <v>2</v>
      </c>
      <c r="K940">
        <v>1</v>
      </c>
      <c r="L940" t="s">
        <v>31</v>
      </c>
      <c r="M940" s="1">
        <v>45474</v>
      </c>
      <c r="N940" s="2">
        <v>42311</v>
      </c>
      <c r="O940" s="2">
        <v>42311</v>
      </c>
      <c r="P940">
        <v>177</v>
      </c>
      <c r="Q940">
        <v>177</v>
      </c>
      <c r="R940">
        <v>8940</v>
      </c>
      <c r="S940" t="s">
        <v>32</v>
      </c>
      <c r="T940" t="b">
        <v>0</v>
      </c>
      <c r="V940">
        <v>142.44</v>
      </c>
      <c r="Z940" t="b">
        <v>1</v>
      </c>
      <c r="AC940" t="b">
        <v>0</v>
      </c>
    </row>
    <row r="941" spans="1:29" x14ac:dyDescent="0.2">
      <c r="A941">
        <v>539976362</v>
      </c>
      <c r="B941">
        <v>539976362</v>
      </c>
      <c r="C941">
        <v>15000</v>
      </c>
      <c r="D941">
        <v>6775.06</v>
      </c>
      <c r="E941" s="3" t="s">
        <v>1417</v>
      </c>
      <c r="F941">
        <v>53</v>
      </c>
      <c r="G941" t="s">
        <v>181</v>
      </c>
      <c r="H941" t="s">
        <v>30</v>
      </c>
      <c r="I941" t="s">
        <v>30</v>
      </c>
      <c r="J941">
        <v>2</v>
      </c>
      <c r="K941">
        <v>8</v>
      </c>
      <c r="L941" t="s">
        <v>40</v>
      </c>
      <c r="M941" s="1">
        <v>43983</v>
      </c>
      <c r="N941" s="2">
        <v>42314</v>
      </c>
      <c r="O941" s="2">
        <v>42314</v>
      </c>
      <c r="P941">
        <v>684</v>
      </c>
      <c r="Q941">
        <v>684</v>
      </c>
      <c r="R941">
        <v>1729</v>
      </c>
      <c r="S941" t="s">
        <v>32</v>
      </c>
      <c r="T941" t="b">
        <v>0</v>
      </c>
      <c r="V941">
        <v>8224.94</v>
      </c>
      <c r="Z941" t="b">
        <v>0</v>
      </c>
      <c r="AC941" t="b">
        <v>0</v>
      </c>
    </row>
    <row r="942" spans="1:29" x14ac:dyDescent="0.2">
      <c r="A942">
        <v>216930249</v>
      </c>
      <c r="B942">
        <v>216930249</v>
      </c>
      <c r="C942">
        <v>1000</v>
      </c>
      <c r="D942">
        <v>680.82</v>
      </c>
      <c r="E942" s="3" t="s">
        <v>1418</v>
      </c>
      <c r="F942">
        <v>72.62</v>
      </c>
      <c r="G942" t="s">
        <v>136</v>
      </c>
      <c r="H942" t="s">
        <v>30</v>
      </c>
      <c r="I942" t="s">
        <v>30</v>
      </c>
      <c r="J942">
        <v>5</v>
      </c>
      <c r="K942">
        <v>1</v>
      </c>
      <c r="L942" t="s">
        <v>63</v>
      </c>
      <c r="M942" s="1">
        <v>45992</v>
      </c>
      <c r="N942" s="2">
        <v>42127</v>
      </c>
      <c r="O942" s="2">
        <v>42127</v>
      </c>
      <c r="P942">
        <v>411</v>
      </c>
      <c r="Q942">
        <v>411</v>
      </c>
      <c r="R942">
        <v>353</v>
      </c>
      <c r="S942" t="s">
        <v>32</v>
      </c>
      <c r="T942" t="b">
        <v>0</v>
      </c>
      <c r="V942">
        <v>319.18</v>
      </c>
      <c r="Z942" t="b">
        <v>0</v>
      </c>
      <c r="AC942" t="b">
        <v>0</v>
      </c>
    </row>
    <row r="943" spans="1:29" x14ac:dyDescent="0.2">
      <c r="A943">
        <v>246780374</v>
      </c>
      <c r="B943">
        <v>246780374</v>
      </c>
      <c r="C943">
        <v>250</v>
      </c>
      <c r="D943">
        <v>203.1</v>
      </c>
      <c r="E943" s="3" t="s">
        <v>1419</v>
      </c>
      <c r="F943">
        <v>15.35</v>
      </c>
      <c r="G943" t="s">
        <v>233</v>
      </c>
      <c r="H943" t="s">
        <v>30</v>
      </c>
      <c r="I943" t="s">
        <v>30</v>
      </c>
      <c r="J943">
        <v>9</v>
      </c>
      <c r="K943">
        <v>1</v>
      </c>
      <c r="L943" t="s">
        <v>47</v>
      </c>
      <c r="M943" s="1">
        <v>44593</v>
      </c>
      <c r="N943" s="2">
        <v>42333</v>
      </c>
      <c r="O943" s="2">
        <v>42648</v>
      </c>
      <c r="P943">
        <v>371</v>
      </c>
      <c r="Q943">
        <v>371</v>
      </c>
      <c r="R943">
        <v>6391</v>
      </c>
      <c r="S943" t="s">
        <v>32</v>
      </c>
      <c r="T943" t="b">
        <v>0</v>
      </c>
      <c r="V943">
        <v>46.9</v>
      </c>
      <c r="Z943" t="b">
        <v>1</v>
      </c>
      <c r="AC943" t="b">
        <v>0</v>
      </c>
    </row>
    <row r="944" spans="1:29" x14ac:dyDescent="0.2">
      <c r="A944">
        <v>318001076</v>
      </c>
      <c r="B944">
        <v>318001076</v>
      </c>
      <c r="C944">
        <v>50000</v>
      </c>
      <c r="D944">
        <v>2911.4</v>
      </c>
      <c r="E944" s="3" t="s">
        <v>1420</v>
      </c>
      <c r="F944">
        <v>129.41999999999999</v>
      </c>
      <c r="G944" t="s">
        <v>84</v>
      </c>
      <c r="H944" t="s">
        <v>30</v>
      </c>
      <c r="I944" t="s">
        <v>30</v>
      </c>
      <c r="J944">
        <v>5</v>
      </c>
      <c r="K944">
        <v>1</v>
      </c>
      <c r="L944" t="s">
        <v>36</v>
      </c>
      <c r="M944" s="1">
        <v>45717</v>
      </c>
      <c r="N944" s="2">
        <v>42349</v>
      </c>
      <c r="O944" s="2">
        <v>42389</v>
      </c>
      <c r="P944">
        <v>633</v>
      </c>
      <c r="Q944">
        <v>633</v>
      </c>
      <c r="R944">
        <v>1789</v>
      </c>
      <c r="S944" t="s">
        <v>32</v>
      </c>
      <c r="T944" t="b">
        <v>0</v>
      </c>
      <c r="V944">
        <v>47088.6</v>
      </c>
      <c r="Z944" t="b">
        <v>0</v>
      </c>
      <c r="AC944" t="b">
        <v>0</v>
      </c>
    </row>
    <row r="945" spans="1:29" x14ac:dyDescent="0.2">
      <c r="A945">
        <v>966291104</v>
      </c>
      <c r="B945">
        <v>966291104</v>
      </c>
      <c r="C945">
        <v>20000</v>
      </c>
      <c r="D945">
        <v>1791.28</v>
      </c>
      <c r="E945" s="3" t="s">
        <v>1421</v>
      </c>
      <c r="F945">
        <v>137.66999999999999</v>
      </c>
      <c r="G945" t="s">
        <v>51</v>
      </c>
      <c r="H945" t="s">
        <v>30</v>
      </c>
      <c r="I945" t="s">
        <v>30</v>
      </c>
      <c r="J945">
        <v>9</v>
      </c>
      <c r="K945">
        <v>1</v>
      </c>
      <c r="L945" t="s">
        <v>36</v>
      </c>
      <c r="M945" s="1">
        <v>43739</v>
      </c>
      <c r="N945" s="2">
        <v>40992</v>
      </c>
      <c r="O945" s="2">
        <v>40992</v>
      </c>
      <c r="P945">
        <v>688</v>
      </c>
      <c r="Q945">
        <v>688</v>
      </c>
      <c r="R945">
        <v>8796</v>
      </c>
      <c r="S945" t="s">
        <v>32</v>
      </c>
      <c r="T945" t="b">
        <v>0</v>
      </c>
      <c r="V945">
        <v>18208.72</v>
      </c>
      <c r="Z945" t="b">
        <v>0</v>
      </c>
      <c r="AC945" t="b">
        <v>0</v>
      </c>
    </row>
    <row r="946" spans="1:29" x14ac:dyDescent="0.2">
      <c r="A946">
        <v>899404344</v>
      </c>
      <c r="B946">
        <v>899404344</v>
      </c>
      <c r="C946">
        <v>5000</v>
      </c>
      <c r="D946">
        <v>984.8</v>
      </c>
      <c r="E946" s="3" t="s">
        <v>1422</v>
      </c>
      <c r="F946">
        <v>39.369999999999997</v>
      </c>
      <c r="G946" t="s">
        <v>538</v>
      </c>
      <c r="H946" t="s">
        <v>30</v>
      </c>
      <c r="I946" t="s">
        <v>30</v>
      </c>
      <c r="J946">
        <v>80</v>
      </c>
      <c r="K946">
        <v>1</v>
      </c>
      <c r="L946" t="s">
        <v>48</v>
      </c>
      <c r="M946" s="1">
        <v>44593</v>
      </c>
      <c r="N946" s="2">
        <v>40990</v>
      </c>
      <c r="O946" s="2">
        <v>40990</v>
      </c>
      <c r="P946">
        <v>654</v>
      </c>
      <c r="Q946">
        <v>654</v>
      </c>
      <c r="R946">
        <v>7774</v>
      </c>
      <c r="S946" t="s">
        <v>32</v>
      </c>
      <c r="T946" t="b">
        <v>0</v>
      </c>
      <c r="V946">
        <v>4015.2</v>
      </c>
      <c r="Z946" t="b">
        <v>1</v>
      </c>
      <c r="AC946" t="b">
        <v>0</v>
      </c>
    </row>
    <row r="947" spans="1:29" x14ac:dyDescent="0.2">
      <c r="A947">
        <v>341256661</v>
      </c>
      <c r="B947">
        <v>341256661</v>
      </c>
      <c r="C947">
        <v>250</v>
      </c>
      <c r="D947">
        <v>74.599999999999994</v>
      </c>
      <c r="E947" s="3" t="s">
        <v>1423</v>
      </c>
      <c r="F947">
        <v>40.68</v>
      </c>
      <c r="G947" t="s">
        <v>159</v>
      </c>
      <c r="H947" t="s">
        <v>30</v>
      </c>
      <c r="I947" t="s">
        <v>30</v>
      </c>
      <c r="J947">
        <v>9</v>
      </c>
      <c r="K947">
        <v>8</v>
      </c>
      <c r="L947" t="s">
        <v>47</v>
      </c>
      <c r="M947" s="1">
        <v>44044</v>
      </c>
      <c r="N947" s="2">
        <v>41694</v>
      </c>
      <c r="O947" s="2">
        <v>42594</v>
      </c>
      <c r="P947">
        <v>851</v>
      </c>
      <c r="Q947">
        <v>851</v>
      </c>
      <c r="R947">
        <v>7709</v>
      </c>
      <c r="S947" t="s">
        <v>69</v>
      </c>
      <c r="T947" t="b">
        <v>0</v>
      </c>
      <c r="V947">
        <v>175.4</v>
      </c>
      <c r="Z947" t="b">
        <v>1</v>
      </c>
      <c r="AC947" t="b">
        <v>0</v>
      </c>
    </row>
    <row r="948" spans="1:29" x14ac:dyDescent="0.2">
      <c r="A948">
        <v>980828253</v>
      </c>
      <c r="B948">
        <v>980828253</v>
      </c>
      <c r="C948">
        <v>15000</v>
      </c>
      <c r="D948">
        <v>12175.36</v>
      </c>
      <c r="E948" s="3" t="s">
        <v>1424</v>
      </c>
      <c r="F948">
        <v>241.73</v>
      </c>
      <c r="G948" t="s">
        <v>152</v>
      </c>
      <c r="H948" t="s">
        <v>30</v>
      </c>
      <c r="I948" t="s">
        <v>30</v>
      </c>
      <c r="J948">
        <v>9</v>
      </c>
      <c r="K948">
        <v>1</v>
      </c>
      <c r="L948" t="s">
        <v>71</v>
      </c>
      <c r="M948" s="1">
        <v>43800</v>
      </c>
      <c r="N948" s="2">
        <v>42303</v>
      </c>
      <c r="O948" s="2">
        <v>42303</v>
      </c>
      <c r="P948">
        <v>898</v>
      </c>
      <c r="Q948">
        <v>898</v>
      </c>
      <c r="R948">
        <v>7900</v>
      </c>
      <c r="S948" t="s">
        <v>32</v>
      </c>
      <c r="T948" t="b">
        <v>0</v>
      </c>
      <c r="V948">
        <v>2824.64</v>
      </c>
      <c r="Z948" t="b">
        <v>0</v>
      </c>
      <c r="AC948" t="b">
        <v>0</v>
      </c>
    </row>
    <row r="949" spans="1:29" x14ac:dyDescent="0.2">
      <c r="A949">
        <v>857459062</v>
      </c>
      <c r="B949">
        <v>857459062</v>
      </c>
      <c r="C949">
        <v>7500</v>
      </c>
      <c r="D949">
        <v>7500</v>
      </c>
      <c r="E949" s="3" t="s">
        <v>1425</v>
      </c>
      <c r="F949">
        <v>558.88</v>
      </c>
      <c r="G949" t="s">
        <v>90</v>
      </c>
      <c r="H949" t="s">
        <v>30</v>
      </c>
      <c r="I949" t="s">
        <v>30</v>
      </c>
      <c r="J949">
        <v>5</v>
      </c>
      <c r="K949">
        <v>8</v>
      </c>
      <c r="L949" t="s">
        <v>36</v>
      </c>
      <c r="M949" s="1">
        <v>47543</v>
      </c>
      <c r="N949" s="2">
        <v>41753</v>
      </c>
      <c r="O949" s="2">
        <v>41753</v>
      </c>
      <c r="P949">
        <v>231</v>
      </c>
      <c r="Q949">
        <v>231</v>
      </c>
      <c r="R949">
        <v>923</v>
      </c>
      <c r="S949" t="s">
        <v>32</v>
      </c>
      <c r="T949" t="b">
        <v>0</v>
      </c>
      <c r="V949">
        <v>0</v>
      </c>
      <c r="Z949" t="b">
        <v>0</v>
      </c>
      <c r="AC949" t="b">
        <v>0</v>
      </c>
    </row>
    <row r="950" spans="1:29" x14ac:dyDescent="0.2">
      <c r="A950">
        <v>885695526</v>
      </c>
      <c r="B950">
        <v>885695526</v>
      </c>
      <c r="C950">
        <v>5000</v>
      </c>
      <c r="D950">
        <v>2311.0300000000002</v>
      </c>
      <c r="E950" s="3" t="s">
        <v>1426</v>
      </c>
      <c r="F950">
        <v>415.87</v>
      </c>
      <c r="G950" t="s">
        <v>52</v>
      </c>
      <c r="H950" t="s">
        <v>30</v>
      </c>
      <c r="I950" t="s">
        <v>30</v>
      </c>
      <c r="J950">
        <v>9</v>
      </c>
      <c r="K950">
        <v>8</v>
      </c>
      <c r="L950" t="s">
        <v>36</v>
      </c>
      <c r="M950" s="1">
        <v>46966</v>
      </c>
      <c r="N950" s="2">
        <v>42060</v>
      </c>
      <c r="O950" s="2">
        <v>42060</v>
      </c>
      <c r="P950">
        <v>676</v>
      </c>
      <c r="Q950">
        <v>676</v>
      </c>
      <c r="R950">
        <v>2837</v>
      </c>
      <c r="S950" t="s">
        <v>32</v>
      </c>
      <c r="T950" t="b">
        <v>0</v>
      </c>
      <c r="V950">
        <v>2688.97</v>
      </c>
      <c r="Z950" t="b">
        <v>0</v>
      </c>
      <c r="AC950" t="b">
        <v>0</v>
      </c>
    </row>
    <row r="951" spans="1:29" x14ac:dyDescent="0.2">
      <c r="A951">
        <v>278064853</v>
      </c>
      <c r="B951">
        <v>278064853</v>
      </c>
      <c r="C951">
        <v>500</v>
      </c>
      <c r="D951">
        <v>420.26</v>
      </c>
      <c r="E951" s="3" t="s">
        <v>1427</v>
      </c>
      <c r="F951">
        <v>105.78</v>
      </c>
      <c r="G951" t="s">
        <v>52</v>
      </c>
      <c r="H951" t="s">
        <v>30</v>
      </c>
      <c r="I951" t="s">
        <v>30</v>
      </c>
      <c r="J951">
        <v>9</v>
      </c>
      <c r="K951">
        <v>1</v>
      </c>
      <c r="L951" t="s">
        <v>36</v>
      </c>
      <c r="M951" s="1">
        <v>44013</v>
      </c>
      <c r="N951" s="2">
        <v>41510</v>
      </c>
      <c r="O951" s="2">
        <v>42372</v>
      </c>
      <c r="P951">
        <v>676</v>
      </c>
      <c r="Q951">
        <v>676</v>
      </c>
      <c r="R951">
        <v>7267</v>
      </c>
      <c r="S951" t="s">
        <v>32</v>
      </c>
      <c r="T951" t="b">
        <v>0</v>
      </c>
      <c r="V951">
        <v>79.739999999999995</v>
      </c>
      <c r="Z951" t="b">
        <v>0</v>
      </c>
      <c r="AC951" t="b">
        <v>0</v>
      </c>
    </row>
    <row r="952" spans="1:29" x14ac:dyDescent="0.2">
      <c r="A952">
        <v>326308759</v>
      </c>
      <c r="B952">
        <v>326308759</v>
      </c>
      <c r="C952">
        <v>20000</v>
      </c>
      <c r="D952">
        <v>5369.59</v>
      </c>
      <c r="E952" s="3" t="s">
        <v>1428</v>
      </c>
      <c r="F952">
        <v>131.12</v>
      </c>
      <c r="G952" t="s">
        <v>1429</v>
      </c>
      <c r="H952" t="s">
        <v>30</v>
      </c>
      <c r="I952" t="s">
        <v>30</v>
      </c>
      <c r="J952">
        <v>9</v>
      </c>
      <c r="K952">
        <v>8</v>
      </c>
      <c r="L952" t="s">
        <v>73</v>
      </c>
      <c r="M952" s="1">
        <v>47088</v>
      </c>
      <c r="N952" s="2">
        <v>41604</v>
      </c>
      <c r="O952" s="2">
        <v>42555</v>
      </c>
      <c r="P952">
        <v>166</v>
      </c>
      <c r="Q952">
        <v>166</v>
      </c>
      <c r="R952">
        <v>5800</v>
      </c>
      <c r="S952" t="s">
        <v>32</v>
      </c>
      <c r="T952" t="b">
        <v>0</v>
      </c>
      <c r="V952">
        <v>14630.41</v>
      </c>
      <c r="Z952" t="b">
        <v>0</v>
      </c>
      <c r="AC952" t="b">
        <v>0</v>
      </c>
    </row>
    <row r="953" spans="1:29" x14ac:dyDescent="0.2">
      <c r="A953">
        <v>875279486</v>
      </c>
      <c r="B953">
        <v>875279486</v>
      </c>
      <c r="C953">
        <v>15000</v>
      </c>
      <c r="D953">
        <v>1919.09</v>
      </c>
      <c r="E953" s="3" t="s">
        <v>1430</v>
      </c>
      <c r="F953">
        <v>13.75</v>
      </c>
      <c r="G953" t="s">
        <v>112</v>
      </c>
      <c r="H953" t="s">
        <v>30</v>
      </c>
      <c r="I953" t="s">
        <v>30</v>
      </c>
      <c r="J953">
        <v>2</v>
      </c>
      <c r="K953">
        <v>1</v>
      </c>
      <c r="L953" t="s">
        <v>94</v>
      </c>
      <c r="M953" s="1">
        <v>44440</v>
      </c>
      <c r="N953" s="2">
        <v>42051</v>
      </c>
      <c r="O953" s="2">
        <v>42051</v>
      </c>
      <c r="P953">
        <v>435</v>
      </c>
      <c r="Q953">
        <v>435</v>
      </c>
      <c r="R953">
        <v>9356</v>
      </c>
      <c r="S953" t="s">
        <v>32</v>
      </c>
      <c r="T953" t="b">
        <v>0</v>
      </c>
      <c r="V953">
        <v>13080.91</v>
      </c>
      <c r="Z953" t="b">
        <v>0</v>
      </c>
      <c r="AC953" t="b">
        <v>0</v>
      </c>
    </row>
    <row r="954" spans="1:29" x14ac:dyDescent="0.2">
      <c r="A954">
        <v>156947628</v>
      </c>
      <c r="B954">
        <v>156947628</v>
      </c>
      <c r="C954">
        <v>5000</v>
      </c>
      <c r="D954">
        <v>3025.82</v>
      </c>
      <c r="E954" s="3" t="s">
        <v>1431</v>
      </c>
      <c r="F954">
        <v>46.66</v>
      </c>
      <c r="G954" t="s">
        <v>111</v>
      </c>
      <c r="H954" t="s">
        <v>30</v>
      </c>
      <c r="I954" t="s">
        <v>30</v>
      </c>
      <c r="J954">
        <v>9</v>
      </c>
      <c r="K954">
        <v>1</v>
      </c>
      <c r="L954" t="s">
        <v>63</v>
      </c>
      <c r="M954" s="1">
        <v>47178</v>
      </c>
      <c r="N954" s="2">
        <v>41757</v>
      </c>
      <c r="O954" s="2">
        <v>42425</v>
      </c>
      <c r="P954">
        <v>487</v>
      </c>
      <c r="Q954">
        <v>487</v>
      </c>
      <c r="R954">
        <v>4432</v>
      </c>
      <c r="S954" t="s">
        <v>32</v>
      </c>
      <c r="T954" t="b">
        <v>0</v>
      </c>
      <c r="V954">
        <v>1974.18</v>
      </c>
      <c r="Z954" t="b">
        <v>0</v>
      </c>
      <c r="AC954" t="b">
        <v>0</v>
      </c>
    </row>
    <row r="955" spans="1:29" x14ac:dyDescent="0.2">
      <c r="A955">
        <v>217567202</v>
      </c>
      <c r="B955">
        <v>217567202</v>
      </c>
      <c r="C955">
        <v>15000</v>
      </c>
      <c r="D955">
        <v>14757.33</v>
      </c>
      <c r="E955" s="3" t="s">
        <v>1432</v>
      </c>
      <c r="F955">
        <v>3.77</v>
      </c>
      <c r="G955" t="s">
        <v>95</v>
      </c>
      <c r="H955" t="s">
        <v>30</v>
      </c>
      <c r="I955" t="s">
        <v>30</v>
      </c>
      <c r="J955">
        <v>5</v>
      </c>
      <c r="K955">
        <v>1</v>
      </c>
      <c r="L955" t="s">
        <v>96</v>
      </c>
      <c r="M955" s="1">
        <v>43282</v>
      </c>
      <c r="N955" s="2">
        <v>39927</v>
      </c>
      <c r="O955" s="2">
        <v>39927</v>
      </c>
      <c r="P955">
        <v>579</v>
      </c>
      <c r="Q955">
        <v>579</v>
      </c>
      <c r="R955">
        <v>0</v>
      </c>
      <c r="S955" t="s">
        <v>32</v>
      </c>
      <c r="T955" t="b">
        <v>0</v>
      </c>
      <c r="V955">
        <v>242.67</v>
      </c>
      <c r="Z955" t="b">
        <v>0</v>
      </c>
      <c r="AC955" t="b">
        <v>0</v>
      </c>
    </row>
    <row r="956" spans="1:29" x14ac:dyDescent="0.2">
      <c r="A956">
        <v>456044564</v>
      </c>
      <c r="B956">
        <v>456044564</v>
      </c>
      <c r="C956">
        <v>10000</v>
      </c>
      <c r="D956">
        <v>6470.66</v>
      </c>
      <c r="E956" s="3" t="s">
        <v>1433</v>
      </c>
      <c r="F956">
        <v>302.95999999999998</v>
      </c>
      <c r="G956" t="s">
        <v>68</v>
      </c>
      <c r="H956" t="s">
        <v>30</v>
      </c>
      <c r="I956" t="s">
        <v>30</v>
      </c>
      <c r="J956">
        <v>5</v>
      </c>
      <c r="K956">
        <v>1</v>
      </c>
      <c r="L956" t="s">
        <v>36</v>
      </c>
      <c r="M956" s="1">
        <v>46569</v>
      </c>
      <c r="N956" s="2">
        <v>41187</v>
      </c>
      <c r="O956" s="2">
        <v>42694</v>
      </c>
      <c r="P956">
        <v>746</v>
      </c>
      <c r="Q956">
        <v>746</v>
      </c>
      <c r="R956">
        <v>5658</v>
      </c>
      <c r="S956" t="s">
        <v>32</v>
      </c>
      <c r="T956" t="b">
        <v>0</v>
      </c>
      <c r="V956">
        <v>3529.34</v>
      </c>
      <c r="Z956" t="b">
        <v>0</v>
      </c>
      <c r="AC956" t="b">
        <v>0</v>
      </c>
    </row>
    <row r="957" spans="1:29" x14ac:dyDescent="0.2">
      <c r="A957">
        <v>697150961</v>
      </c>
      <c r="B957">
        <v>697150961</v>
      </c>
      <c r="C957">
        <v>5000</v>
      </c>
      <c r="D957">
        <v>3950.88</v>
      </c>
      <c r="E957" s="3" t="s">
        <v>1434</v>
      </c>
      <c r="F957">
        <v>33.58</v>
      </c>
      <c r="G957" t="s">
        <v>1435</v>
      </c>
      <c r="H957" t="s">
        <v>30</v>
      </c>
      <c r="I957" t="s">
        <v>30</v>
      </c>
      <c r="J957">
        <v>9</v>
      </c>
      <c r="K957">
        <v>1</v>
      </c>
      <c r="L957" t="s">
        <v>31</v>
      </c>
      <c r="M957" s="1">
        <v>45748</v>
      </c>
      <c r="N957" s="2">
        <v>41356</v>
      </c>
      <c r="O957" s="2">
        <v>42445</v>
      </c>
      <c r="P957">
        <v>675</v>
      </c>
      <c r="Q957">
        <v>675</v>
      </c>
      <c r="R957">
        <v>7049</v>
      </c>
      <c r="S957" t="s">
        <v>32</v>
      </c>
      <c r="T957" t="b">
        <v>0</v>
      </c>
      <c r="V957">
        <v>1049.1199999999999</v>
      </c>
      <c r="Z957" t="b">
        <v>1</v>
      </c>
      <c r="AC957" t="b">
        <v>0</v>
      </c>
    </row>
    <row r="958" spans="1:29" x14ac:dyDescent="0.2">
      <c r="A958">
        <v>876154197</v>
      </c>
      <c r="B958">
        <v>876154197</v>
      </c>
      <c r="C958">
        <v>20000</v>
      </c>
      <c r="D958">
        <v>19497.830000000002</v>
      </c>
      <c r="E958" s="3" t="s">
        <v>1436</v>
      </c>
      <c r="F958">
        <v>26.81</v>
      </c>
      <c r="G958" t="s">
        <v>76</v>
      </c>
      <c r="H958" t="s">
        <v>30</v>
      </c>
      <c r="I958" t="s">
        <v>30</v>
      </c>
      <c r="J958">
        <v>9</v>
      </c>
      <c r="K958">
        <v>1</v>
      </c>
      <c r="L958" t="s">
        <v>63</v>
      </c>
      <c r="M958" s="1">
        <v>45931</v>
      </c>
      <c r="N958" s="2">
        <v>42233</v>
      </c>
      <c r="O958" s="2">
        <v>42233</v>
      </c>
      <c r="P958">
        <v>689</v>
      </c>
      <c r="Q958">
        <v>689</v>
      </c>
      <c r="R958">
        <v>2319</v>
      </c>
      <c r="S958" t="s">
        <v>32</v>
      </c>
      <c r="T958" t="b">
        <v>0</v>
      </c>
      <c r="V958">
        <v>502.17</v>
      </c>
      <c r="Z958" t="b">
        <v>0</v>
      </c>
      <c r="AC958" t="b">
        <v>0</v>
      </c>
    </row>
    <row r="959" spans="1:29" x14ac:dyDescent="0.2">
      <c r="A959">
        <v>812328116</v>
      </c>
      <c r="B959">
        <v>812328116</v>
      </c>
      <c r="C959">
        <v>5000</v>
      </c>
      <c r="D959">
        <v>1824.32</v>
      </c>
      <c r="E959" s="3" t="s">
        <v>1437</v>
      </c>
      <c r="F959">
        <v>334.54</v>
      </c>
      <c r="G959" t="s">
        <v>84</v>
      </c>
      <c r="H959" t="s">
        <v>30</v>
      </c>
      <c r="I959" t="s">
        <v>30</v>
      </c>
      <c r="J959">
        <v>2</v>
      </c>
      <c r="K959">
        <v>1</v>
      </c>
      <c r="L959" t="s">
        <v>36</v>
      </c>
      <c r="M959" s="1">
        <v>45474</v>
      </c>
      <c r="N959" s="2">
        <v>40683</v>
      </c>
      <c r="O959" s="2">
        <v>42385</v>
      </c>
      <c r="P959">
        <v>312</v>
      </c>
      <c r="Q959">
        <v>312</v>
      </c>
      <c r="R959">
        <v>5335</v>
      </c>
      <c r="S959" t="s">
        <v>69</v>
      </c>
      <c r="T959" t="b">
        <v>0</v>
      </c>
      <c r="V959">
        <v>3175.68</v>
      </c>
      <c r="Z959" t="b">
        <v>0</v>
      </c>
      <c r="AC959" t="b">
        <v>0</v>
      </c>
    </row>
    <row r="960" spans="1:29" x14ac:dyDescent="0.2">
      <c r="A960">
        <v>321155190</v>
      </c>
      <c r="B960">
        <v>321155190</v>
      </c>
      <c r="C960">
        <v>7500</v>
      </c>
      <c r="D960">
        <v>5020.93</v>
      </c>
      <c r="E960" s="3" t="s">
        <v>1438</v>
      </c>
      <c r="F960">
        <v>0</v>
      </c>
      <c r="G960" t="s">
        <v>1439</v>
      </c>
      <c r="H960" t="s">
        <v>30</v>
      </c>
      <c r="I960" t="s">
        <v>30</v>
      </c>
      <c r="J960">
        <v>9</v>
      </c>
      <c r="K960">
        <v>1</v>
      </c>
      <c r="L960" t="s">
        <v>31</v>
      </c>
      <c r="M960" s="1">
        <v>47574</v>
      </c>
      <c r="N960" s="2">
        <v>42069</v>
      </c>
      <c r="O960" s="2">
        <v>42069</v>
      </c>
      <c r="P960">
        <v>636</v>
      </c>
      <c r="Q960">
        <v>636</v>
      </c>
      <c r="R960">
        <v>8365</v>
      </c>
      <c r="S960" t="s">
        <v>69</v>
      </c>
      <c r="T960" t="b">
        <v>0</v>
      </c>
      <c r="V960">
        <v>2479.0700000000002</v>
      </c>
      <c r="Z960" t="b">
        <v>0</v>
      </c>
      <c r="AC960" t="b">
        <v>0</v>
      </c>
    </row>
    <row r="961" spans="1:29" x14ac:dyDescent="0.2">
      <c r="A961">
        <v>392460381</v>
      </c>
      <c r="B961">
        <v>392460381</v>
      </c>
      <c r="C961">
        <v>20000</v>
      </c>
      <c r="D961">
        <v>19623.080000000002</v>
      </c>
      <c r="E961" s="3" t="s">
        <v>1440</v>
      </c>
      <c r="F961">
        <v>270.86</v>
      </c>
      <c r="G961" t="s">
        <v>1234</v>
      </c>
      <c r="H961" t="s">
        <v>30</v>
      </c>
      <c r="I961" t="s">
        <v>30</v>
      </c>
      <c r="J961">
        <v>5</v>
      </c>
      <c r="K961">
        <v>1</v>
      </c>
      <c r="L961" t="s">
        <v>50</v>
      </c>
      <c r="M961" s="1">
        <v>46569</v>
      </c>
      <c r="N961" s="2">
        <v>41756</v>
      </c>
      <c r="O961" s="2">
        <v>41756</v>
      </c>
      <c r="P961">
        <v>730</v>
      </c>
      <c r="Q961">
        <v>730</v>
      </c>
      <c r="R961">
        <v>9285</v>
      </c>
      <c r="S961" t="s">
        <v>32</v>
      </c>
      <c r="T961" t="b">
        <v>0</v>
      </c>
      <c r="V961">
        <v>376.92</v>
      </c>
      <c r="Z961" t="b">
        <v>1</v>
      </c>
      <c r="AC961" t="b">
        <v>0</v>
      </c>
    </row>
    <row r="962" spans="1:29" x14ac:dyDescent="0.2">
      <c r="A962">
        <v>647816222</v>
      </c>
      <c r="B962">
        <v>647816222</v>
      </c>
      <c r="C962">
        <v>15000</v>
      </c>
      <c r="D962">
        <v>4534.05</v>
      </c>
      <c r="E962" s="3" t="s">
        <v>1441</v>
      </c>
      <c r="F962">
        <v>350.05</v>
      </c>
      <c r="G962" t="s">
        <v>1442</v>
      </c>
      <c r="H962" t="s">
        <v>30</v>
      </c>
      <c r="I962" t="s">
        <v>30</v>
      </c>
      <c r="J962">
        <v>2</v>
      </c>
      <c r="K962">
        <v>1</v>
      </c>
      <c r="L962" t="s">
        <v>31</v>
      </c>
      <c r="M962" s="1">
        <v>43617</v>
      </c>
      <c r="N962" s="2">
        <v>41523</v>
      </c>
      <c r="O962" s="2">
        <v>41523</v>
      </c>
      <c r="P962">
        <v>383</v>
      </c>
      <c r="Q962">
        <v>383</v>
      </c>
      <c r="R962">
        <v>582</v>
      </c>
      <c r="S962" t="s">
        <v>32</v>
      </c>
      <c r="T962" t="b">
        <v>0</v>
      </c>
      <c r="V962">
        <v>10465.950000000001</v>
      </c>
      <c r="Z962" t="b">
        <v>1</v>
      </c>
      <c r="AC962" t="b">
        <v>0</v>
      </c>
    </row>
    <row r="963" spans="1:29" x14ac:dyDescent="0.2">
      <c r="A963">
        <v>459485119</v>
      </c>
      <c r="B963">
        <v>459485119</v>
      </c>
      <c r="C963">
        <v>10000</v>
      </c>
      <c r="D963">
        <v>5157.3999999999996</v>
      </c>
      <c r="E963" s="3" t="s">
        <v>1443</v>
      </c>
      <c r="F963">
        <v>58.51</v>
      </c>
      <c r="G963" t="s">
        <v>37</v>
      </c>
      <c r="H963" t="s">
        <v>30</v>
      </c>
      <c r="I963" t="s">
        <v>30</v>
      </c>
      <c r="J963">
        <v>9</v>
      </c>
      <c r="K963">
        <v>1</v>
      </c>
      <c r="L963" t="s">
        <v>38</v>
      </c>
      <c r="M963" s="1">
        <v>43800</v>
      </c>
      <c r="N963" s="2">
        <v>41348</v>
      </c>
      <c r="O963" s="2">
        <v>41348</v>
      </c>
      <c r="P963">
        <v>639</v>
      </c>
      <c r="Q963">
        <v>639</v>
      </c>
      <c r="R963">
        <v>0</v>
      </c>
      <c r="T963" t="b">
        <v>0</v>
      </c>
      <c r="V963">
        <v>4842.6000000000004</v>
      </c>
      <c r="Z963" t="b">
        <v>1</v>
      </c>
      <c r="AC963" t="b">
        <v>0</v>
      </c>
    </row>
    <row r="964" spans="1:29" x14ac:dyDescent="0.2">
      <c r="A964">
        <v>492565763</v>
      </c>
      <c r="B964">
        <v>492565763</v>
      </c>
      <c r="C964">
        <v>7500</v>
      </c>
      <c r="D964">
        <v>5595.29</v>
      </c>
      <c r="E964" s="3" t="s">
        <v>1444</v>
      </c>
      <c r="F964">
        <v>395</v>
      </c>
      <c r="G964" t="s">
        <v>45</v>
      </c>
      <c r="H964" t="s">
        <v>30</v>
      </c>
      <c r="I964" t="s">
        <v>30</v>
      </c>
      <c r="J964">
        <v>5</v>
      </c>
      <c r="K964">
        <v>1</v>
      </c>
      <c r="L964" t="s">
        <v>36</v>
      </c>
      <c r="M964" s="1">
        <v>46813</v>
      </c>
      <c r="N964" s="2">
        <v>42304</v>
      </c>
      <c r="O964" s="2">
        <v>42304</v>
      </c>
      <c r="P964">
        <v>256</v>
      </c>
      <c r="Q964">
        <v>256</v>
      </c>
      <c r="R964">
        <v>3194</v>
      </c>
      <c r="S964" t="s">
        <v>32</v>
      </c>
      <c r="T964" t="b">
        <v>0</v>
      </c>
      <c r="V964">
        <v>1904.71</v>
      </c>
      <c r="Z964" t="b">
        <v>0</v>
      </c>
      <c r="AC964" t="b">
        <v>0</v>
      </c>
    </row>
    <row r="965" spans="1:29" x14ac:dyDescent="0.2">
      <c r="A965">
        <v>354148785</v>
      </c>
      <c r="B965">
        <v>354148785</v>
      </c>
      <c r="C965">
        <v>15000</v>
      </c>
      <c r="D965">
        <v>14204.48</v>
      </c>
      <c r="E965" s="3" t="s">
        <v>1445</v>
      </c>
      <c r="F965">
        <v>4.92</v>
      </c>
      <c r="G965" t="s">
        <v>95</v>
      </c>
      <c r="H965" t="s">
        <v>30</v>
      </c>
      <c r="I965" t="s">
        <v>30</v>
      </c>
      <c r="J965">
        <v>5</v>
      </c>
      <c r="K965">
        <v>1</v>
      </c>
      <c r="L965" t="s">
        <v>96</v>
      </c>
      <c r="M965" s="1">
        <v>44682</v>
      </c>
      <c r="N965" s="2">
        <v>42053</v>
      </c>
      <c r="O965" s="2">
        <v>42483</v>
      </c>
      <c r="P965">
        <v>299</v>
      </c>
      <c r="Q965">
        <v>299</v>
      </c>
      <c r="R965">
        <v>8402</v>
      </c>
      <c r="S965" t="s">
        <v>32</v>
      </c>
      <c r="T965" t="b">
        <v>0</v>
      </c>
      <c r="V965">
        <v>795.52</v>
      </c>
      <c r="Z965" t="b">
        <v>0</v>
      </c>
      <c r="AC965" t="b">
        <v>0</v>
      </c>
    </row>
    <row r="966" spans="1:29" x14ac:dyDescent="0.2">
      <c r="A966">
        <v>413642752</v>
      </c>
      <c r="B966">
        <v>413642752</v>
      </c>
      <c r="C966">
        <v>2500</v>
      </c>
      <c r="D966">
        <v>1976.43</v>
      </c>
      <c r="E966" s="3" t="s">
        <v>1446</v>
      </c>
      <c r="F966">
        <v>45.56</v>
      </c>
      <c r="G966" t="s">
        <v>194</v>
      </c>
      <c r="H966" t="s">
        <v>30</v>
      </c>
      <c r="I966" t="s">
        <v>30</v>
      </c>
      <c r="J966">
        <v>2</v>
      </c>
      <c r="K966">
        <v>1</v>
      </c>
      <c r="L966" t="s">
        <v>38</v>
      </c>
      <c r="M966" s="1">
        <v>44256</v>
      </c>
      <c r="N966" s="2">
        <v>41542</v>
      </c>
      <c r="O966" s="2">
        <v>41542</v>
      </c>
      <c r="P966">
        <v>125</v>
      </c>
      <c r="Q966">
        <v>125</v>
      </c>
      <c r="R966">
        <v>6723</v>
      </c>
      <c r="S966" t="s">
        <v>32</v>
      </c>
      <c r="T966" t="b">
        <v>0</v>
      </c>
      <c r="V966">
        <v>523.57000000000005</v>
      </c>
      <c r="Z966" t="b">
        <v>1</v>
      </c>
      <c r="AC966" t="b">
        <v>0</v>
      </c>
    </row>
    <row r="967" spans="1:29" x14ac:dyDescent="0.2">
      <c r="A967">
        <v>269394134</v>
      </c>
      <c r="B967">
        <v>269394134</v>
      </c>
      <c r="C967">
        <v>1000</v>
      </c>
      <c r="D967">
        <v>906.87</v>
      </c>
      <c r="E967" s="3" t="s">
        <v>1447</v>
      </c>
      <c r="F967">
        <v>30.3</v>
      </c>
      <c r="G967" t="s">
        <v>74</v>
      </c>
      <c r="H967" t="s">
        <v>30</v>
      </c>
      <c r="I967" t="s">
        <v>30</v>
      </c>
      <c r="J967">
        <v>9</v>
      </c>
      <c r="K967">
        <v>1</v>
      </c>
      <c r="L967" t="s">
        <v>63</v>
      </c>
      <c r="M967" s="1">
        <v>48092</v>
      </c>
      <c r="N967" s="2">
        <v>42072</v>
      </c>
      <c r="O967" s="2">
        <v>42072</v>
      </c>
      <c r="P967">
        <v>257</v>
      </c>
      <c r="Q967">
        <v>257</v>
      </c>
      <c r="R967">
        <v>9467</v>
      </c>
      <c r="S967" t="s">
        <v>32</v>
      </c>
      <c r="T967" t="b">
        <v>1</v>
      </c>
      <c r="V967">
        <v>93.13</v>
      </c>
      <c r="Z967" t="b">
        <v>0</v>
      </c>
      <c r="AC967" t="b">
        <v>0</v>
      </c>
    </row>
    <row r="968" spans="1:29" x14ac:dyDescent="0.2">
      <c r="A968">
        <v>238946888</v>
      </c>
      <c r="B968">
        <v>238946888</v>
      </c>
      <c r="C968">
        <v>7500</v>
      </c>
      <c r="D968">
        <v>6610.82</v>
      </c>
      <c r="E968" s="3" t="s">
        <v>1448</v>
      </c>
      <c r="F968">
        <v>17.100000000000001</v>
      </c>
      <c r="G968" t="s">
        <v>1449</v>
      </c>
      <c r="H968" t="s">
        <v>30</v>
      </c>
      <c r="I968" t="s">
        <v>30</v>
      </c>
      <c r="J968">
        <v>5</v>
      </c>
      <c r="K968">
        <v>1</v>
      </c>
      <c r="L968" t="s">
        <v>31</v>
      </c>
      <c r="M968" s="1">
        <v>44075</v>
      </c>
      <c r="N968" s="2">
        <v>41800</v>
      </c>
      <c r="O968" s="2">
        <v>41800</v>
      </c>
      <c r="P968">
        <v>327</v>
      </c>
      <c r="Q968">
        <v>327</v>
      </c>
      <c r="R968">
        <v>9615</v>
      </c>
      <c r="S968" t="s">
        <v>32</v>
      </c>
      <c r="T968" t="b">
        <v>0</v>
      </c>
      <c r="V968">
        <v>889.18</v>
      </c>
      <c r="Z968" t="b">
        <v>1</v>
      </c>
      <c r="AC968" t="b">
        <v>0</v>
      </c>
    </row>
    <row r="969" spans="1:29" x14ac:dyDescent="0.2">
      <c r="A969">
        <v>442188500</v>
      </c>
      <c r="B969">
        <v>442188500</v>
      </c>
      <c r="C969">
        <v>5000</v>
      </c>
      <c r="D969">
        <v>4298.7700000000004</v>
      </c>
      <c r="E969" s="3" t="s">
        <v>1450</v>
      </c>
      <c r="F969">
        <v>296.64</v>
      </c>
      <c r="G969" t="s">
        <v>254</v>
      </c>
      <c r="H969" t="s">
        <v>30</v>
      </c>
      <c r="I969" t="s">
        <v>30</v>
      </c>
      <c r="J969">
        <v>9</v>
      </c>
      <c r="K969">
        <v>1</v>
      </c>
      <c r="L969" t="s">
        <v>71</v>
      </c>
      <c r="M969" s="1">
        <v>45536</v>
      </c>
      <c r="N969" s="2">
        <v>41610</v>
      </c>
      <c r="O969" s="2">
        <v>42433</v>
      </c>
      <c r="P969">
        <v>163</v>
      </c>
      <c r="Q969">
        <v>163</v>
      </c>
      <c r="R969">
        <v>1217</v>
      </c>
      <c r="S969" t="s">
        <v>32</v>
      </c>
      <c r="T969" t="b">
        <v>0</v>
      </c>
      <c r="V969">
        <v>701.23</v>
      </c>
      <c r="Z969" t="b">
        <v>1</v>
      </c>
      <c r="AC969" t="b">
        <v>0</v>
      </c>
    </row>
    <row r="970" spans="1:29" x14ac:dyDescent="0.2">
      <c r="A970">
        <v>319564786</v>
      </c>
      <c r="B970">
        <v>319564786</v>
      </c>
      <c r="C970">
        <v>15000</v>
      </c>
      <c r="D970">
        <v>14772.21</v>
      </c>
      <c r="E970" s="3" t="s">
        <v>1451</v>
      </c>
      <c r="F970">
        <v>75.930000000000007</v>
      </c>
      <c r="G970" t="s">
        <v>181</v>
      </c>
      <c r="H970" t="s">
        <v>30</v>
      </c>
      <c r="I970" t="s">
        <v>30</v>
      </c>
      <c r="J970">
        <v>5</v>
      </c>
      <c r="K970">
        <v>1</v>
      </c>
      <c r="L970" t="s">
        <v>40</v>
      </c>
      <c r="M970" s="1">
        <v>43770</v>
      </c>
      <c r="N970" s="2">
        <v>42128</v>
      </c>
      <c r="O970" s="2">
        <v>42128</v>
      </c>
      <c r="P970">
        <v>816</v>
      </c>
      <c r="Q970">
        <v>816</v>
      </c>
      <c r="R970">
        <v>8800</v>
      </c>
      <c r="S970" t="s">
        <v>32</v>
      </c>
      <c r="T970" t="b">
        <v>0</v>
      </c>
      <c r="V970">
        <v>227.79</v>
      </c>
      <c r="Z970" t="b">
        <v>0</v>
      </c>
      <c r="AC970" t="b">
        <v>0</v>
      </c>
    </row>
    <row r="971" spans="1:29" x14ac:dyDescent="0.2">
      <c r="A971">
        <v>232129715</v>
      </c>
      <c r="B971">
        <v>232129715</v>
      </c>
      <c r="C971">
        <v>500</v>
      </c>
      <c r="D971">
        <v>500</v>
      </c>
      <c r="E971" s="3" t="s">
        <v>1452</v>
      </c>
      <c r="F971">
        <v>153.43</v>
      </c>
      <c r="G971" t="s">
        <v>1410</v>
      </c>
      <c r="H971" t="s">
        <v>30</v>
      </c>
      <c r="I971" t="s">
        <v>30</v>
      </c>
      <c r="J971">
        <v>5</v>
      </c>
      <c r="K971">
        <v>1</v>
      </c>
      <c r="L971" t="s">
        <v>31</v>
      </c>
      <c r="M971" s="1">
        <v>44044</v>
      </c>
      <c r="N971" s="2">
        <v>42218</v>
      </c>
      <c r="O971" s="2">
        <v>42218</v>
      </c>
      <c r="P971">
        <v>954</v>
      </c>
      <c r="Q971">
        <v>954</v>
      </c>
      <c r="R971">
        <v>1281</v>
      </c>
      <c r="S971" t="s">
        <v>32</v>
      </c>
      <c r="T971" t="b">
        <v>0</v>
      </c>
      <c r="V971">
        <v>0</v>
      </c>
      <c r="Z971" t="b">
        <v>1</v>
      </c>
      <c r="AC971" t="b">
        <v>0</v>
      </c>
    </row>
    <row r="972" spans="1:29" x14ac:dyDescent="0.2">
      <c r="A972">
        <v>832350956</v>
      </c>
      <c r="B972">
        <v>832350956</v>
      </c>
      <c r="C972">
        <v>15000</v>
      </c>
      <c r="D972">
        <v>6707.68</v>
      </c>
      <c r="E972" s="3" t="s">
        <v>1453</v>
      </c>
      <c r="F972">
        <v>386.91</v>
      </c>
      <c r="G972" t="s">
        <v>106</v>
      </c>
      <c r="H972" t="s">
        <v>30</v>
      </c>
      <c r="I972" t="s">
        <v>30</v>
      </c>
      <c r="J972">
        <v>9</v>
      </c>
      <c r="K972">
        <v>1</v>
      </c>
      <c r="L972" t="s">
        <v>36</v>
      </c>
      <c r="M972" s="1">
        <v>44075</v>
      </c>
      <c r="N972" s="2">
        <v>42093</v>
      </c>
      <c r="O972" s="2">
        <v>42532</v>
      </c>
      <c r="P972">
        <v>159</v>
      </c>
      <c r="Q972">
        <v>854</v>
      </c>
      <c r="R972">
        <v>3147</v>
      </c>
      <c r="S972" t="s">
        <v>32</v>
      </c>
      <c r="T972" t="b">
        <v>1</v>
      </c>
      <c r="V972">
        <v>8292.32</v>
      </c>
      <c r="Z972" t="b">
        <v>0</v>
      </c>
      <c r="AC972" t="b">
        <v>0</v>
      </c>
    </row>
    <row r="973" spans="1:29" x14ac:dyDescent="0.2">
      <c r="A973">
        <v>263347919</v>
      </c>
      <c r="B973">
        <v>263347919</v>
      </c>
      <c r="C973">
        <v>20000</v>
      </c>
      <c r="D973">
        <v>7442.56</v>
      </c>
      <c r="E973" s="3" t="s">
        <v>1454</v>
      </c>
      <c r="F973">
        <v>105.28</v>
      </c>
      <c r="G973" t="s">
        <v>1455</v>
      </c>
      <c r="H973" t="s">
        <v>30</v>
      </c>
      <c r="I973" t="s">
        <v>30</v>
      </c>
      <c r="J973">
        <v>2</v>
      </c>
      <c r="K973">
        <v>1</v>
      </c>
      <c r="L973" t="s">
        <v>31</v>
      </c>
      <c r="M973" s="1">
        <v>47604</v>
      </c>
      <c r="N973" s="2">
        <v>41797</v>
      </c>
      <c r="O973" s="2">
        <v>42404</v>
      </c>
      <c r="P973">
        <v>574</v>
      </c>
      <c r="Q973">
        <v>574</v>
      </c>
      <c r="R973">
        <v>6754</v>
      </c>
      <c r="S973" t="s">
        <v>32</v>
      </c>
      <c r="T973" t="b">
        <v>0</v>
      </c>
      <c r="V973">
        <v>12557.44</v>
      </c>
      <c r="Z973" t="b">
        <v>1</v>
      </c>
      <c r="AC973" t="b">
        <v>0</v>
      </c>
    </row>
    <row r="974" spans="1:29" x14ac:dyDescent="0.2">
      <c r="A974">
        <v>774092536</v>
      </c>
      <c r="B974">
        <v>774092536</v>
      </c>
      <c r="C974">
        <v>50000</v>
      </c>
      <c r="D974">
        <v>6271.73</v>
      </c>
      <c r="E974" s="3" t="s">
        <v>1456</v>
      </c>
      <c r="F974">
        <v>75.7</v>
      </c>
      <c r="G974" t="s">
        <v>84</v>
      </c>
      <c r="H974" t="s">
        <v>30</v>
      </c>
      <c r="I974" t="s">
        <v>30</v>
      </c>
      <c r="J974">
        <v>5</v>
      </c>
      <c r="K974">
        <v>1</v>
      </c>
      <c r="L974" t="s">
        <v>36</v>
      </c>
      <c r="M974" s="1">
        <v>46661</v>
      </c>
      <c r="N974" s="2">
        <v>41649</v>
      </c>
      <c r="O974" s="2">
        <v>42451</v>
      </c>
      <c r="P974">
        <v>779</v>
      </c>
      <c r="Q974">
        <v>779</v>
      </c>
      <c r="R974">
        <v>1088</v>
      </c>
      <c r="S974" t="s">
        <v>32</v>
      </c>
      <c r="T974" t="b">
        <v>0</v>
      </c>
      <c r="V974">
        <v>43728.27</v>
      </c>
      <c r="Z974" t="b">
        <v>0</v>
      </c>
      <c r="AC974" t="b">
        <v>0</v>
      </c>
    </row>
    <row r="975" spans="1:29" x14ac:dyDescent="0.2">
      <c r="A975">
        <v>283936136</v>
      </c>
      <c r="B975">
        <v>283936136</v>
      </c>
      <c r="C975">
        <v>20000</v>
      </c>
      <c r="D975">
        <v>17744.04</v>
      </c>
      <c r="E975" s="3" t="s">
        <v>1457</v>
      </c>
      <c r="F975">
        <v>3.12</v>
      </c>
      <c r="G975" t="s">
        <v>54</v>
      </c>
      <c r="H975" t="s">
        <v>30</v>
      </c>
      <c r="I975" t="s">
        <v>30</v>
      </c>
      <c r="J975">
        <v>5</v>
      </c>
      <c r="K975">
        <v>1</v>
      </c>
      <c r="L975" t="s">
        <v>36</v>
      </c>
      <c r="M975" s="1">
        <v>46753</v>
      </c>
      <c r="N975" s="2">
        <v>39456</v>
      </c>
      <c r="O975" s="2">
        <v>39456</v>
      </c>
      <c r="P975">
        <v>426</v>
      </c>
      <c r="Q975">
        <v>426</v>
      </c>
      <c r="R975">
        <v>8988</v>
      </c>
      <c r="S975" t="s">
        <v>32</v>
      </c>
      <c r="T975" t="b">
        <v>0</v>
      </c>
      <c r="V975">
        <v>2255.96</v>
      </c>
      <c r="Z975" t="b">
        <v>0</v>
      </c>
      <c r="AC975" t="b">
        <v>0</v>
      </c>
    </row>
    <row r="976" spans="1:29" x14ac:dyDescent="0.2">
      <c r="A976">
        <v>130169952</v>
      </c>
      <c r="B976">
        <v>130169952</v>
      </c>
      <c r="C976">
        <v>2500</v>
      </c>
      <c r="D976">
        <v>951.81</v>
      </c>
      <c r="E976" s="3" t="s">
        <v>1458</v>
      </c>
      <c r="F976">
        <v>28.58</v>
      </c>
      <c r="G976" t="s">
        <v>72</v>
      </c>
      <c r="H976" t="s">
        <v>30</v>
      </c>
      <c r="I976" t="s">
        <v>30</v>
      </c>
      <c r="J976">
        <v>2</v>
      </c>
      <c r="K976">
        <v>1</v>
      </c>
      <c r="L976" t="s">
        <v>38</v>
      </c>
      <c r="M976" s="1">
        <v>43586</v>
      </c>
      <c r="N976" s="2">
        <v>42167</v>
      </c>
      <c r="O976" s="2">
        <v>42167</v>
      </c>
      <c r="P976">
        <v>332</v>
      </c>
      <c r="Q976">
        <v>332</v>
      </c>
      <c r="R976">
        <v>5911</v>
      </c>
      <c r="S976" t="s">
        <v>32</v>
      </c>
      <c r="T976" t="b">
        <v>0</v>
      </c>
      <c r="V976">
        <v>1548.19</v>
      </c>
      <c r="Z976" t="b">
        <v>0</v>
      </c>
      <c r="AC976" t="b">
        <v>0</v>
      </c>
    </row>
    <row r="977" spans="1:29" x14ac:dyDescent="0.2">
      <c r="A977">
        <v>715145398</v>
      </c>
      <c r="B977">
        <v>715145398</v>
      </c>
      <c r="C977">
        <v>5000</v>
      </c>
      <c r="D977">
        <v>1571.14</v>
      </c>
      <c r="E977" s="3" t="s">
        <v>1459</v>
      </c>
      <c r="F977">
        <v>39.01</v>
      </c>
      <c r="G977" t="s">
        <v>131</v>
      </c>
      <c r="H977" t="s">
        <v>30</v>
      </c>
      <c r="I977" t="s">
        <v>30</v>
      </c>
      <c r="J977">
        <v>9</v>
      </c>
      <c r="K977">
        <v>1</v>
      </c>
      <c r="L977" t="s">
        <v>47</v>
      </c>
      <c r="M977" s="1">
        <v>45413</v>
      </c>
      <c r="N977" s="2">
        <v>39705</v>
      </c>
      <c r="O977" s="2">
        <v>39705</v>
      </c>
      <c r="P977">
        <v>861</v>
      </c>
      <c r="Q977">
        <v>861</v>
      </c>
      <c r="R977">
        <v>7264</v>
      </c>
      <c r="S977" t="s">
        <v>32</v>
      </c>
      <c r="T977" t="b">
        <v>0</v>
      </c>
      <c r="V977">
        <v>3428.86</v>
      </c>
      <c r="Z977" t="b">
        <v>1</v>
      </c>
      <c r="AC977" t="b">
        <v>0</v>
      </c>
    </row>
    <row r="978" spans="1:29" x14ac:dyDescent="0.2">
      <c r="A978">
        <v>211818721</v>
      </c>
      <c r="B978">
        <v>211818721</v>
      </c>
      <c r="C978">
        <v>10000</v>
      </c>
      <c r="D978">
        <v>3558.84</v>
      </c>
      <c r="E978" s="3" t="s">
        <v>1460</v>
      </c>
      <c r="F978">
        <v>32.159999999999997</v>
      </c>
      <c r="G978" t="s">
        <v>1281</v>
      </c>
      <c r="H978" t="s">
        <v>30</v>
      </c>
      <c r="I978" t="s">
        <v>30</v>
      </c>
      <c r="J978">
        <v>2</v>
      </c>
      <c r="K978">
        <v>1</v>
      </c>
      <c r="L978" t="s">
        <v>48</v>
      </c>
      <c r="M978" s="1">
        <v>46204</v>
      </c>
      <c r="N978" s="2">
        <v>42010</v>
      </c>
      <c r="O978" s="2">
        <v>42010</v>
      </c>
      <c r="P978">
        <v>933</v>
      </c>
      <c r="Q978">
        <v>933</v>
      </c>
      <c r="R978">
        <v>2771</v>
      </c>
      <c r="S978" t="s">
        <v>32</v>
      </c>
      <c r="T978" t="b">
        <v>0</v>
      </c>
      <c r="V978">
        <v>6441.16</v>
      </c>
      <c r="Z978" t="b">
        <v>1</v>
      </c>
      <c r="AC978" t="b">
        <v>0</v>
      </c>
    </row>
    <row r="979" spans="1:29" x14ac:dyDescent="0.2">
      <c r="A979">
        <v>976748358</v>
      </c>
      <c r="B979">
        <v>976748358</v>
      </c>
      <c r="C979">
        <v>7500</v>
      </c>
      <c r="D979">
        <v>7500</v>
      </c>
      <c r="E979" s="3" t="s">
        <v>1461</v>
      </c>
      <c r="F979">
        <v>7.85</v>
      </c>
      <c r="G979" t="s">
        <v>112</v>
      </c>
      <c r="H979" t="s">
        <v>30</v>
      </c>
      <c r="I979" t="s">
        <v>30</v>
      </c>
      <c r="J979">
        <v>9</v>
      </c>
      <c r="K979">
        <v>1</v>
      </c>
      <c r="L979" t="s">
        <v>94</v>
      </c>
      <c r="M979" s="1">
        <v>43770</v>
      </c>
      <c r="N979" s="2">
        <v>41131</v>
      </c>
      <c r="O979" s="2">
        <v>41131</v>
      </c>
      <c r="P979">
        <v>547</v>
      </c>
      <c r="Q979">
        <v>547</v>
      </c>
      <c r="R979">
        <v>5014</v>
      </c>
      <c r="S979" t="s">
        <v>32</v>
      </c>
      <c r="T979" t="b">
        <v>0</v>
      </c>
      <c r="V979">
        <v>0</v>
      </c>
      <c r="Z979" t="b">
        <v>0</v>
      </c>
      <c r="AC979" t="b">
        <v>0</v>
      </c>
    </row>
    <row r="980" spans="1:29" x14ac:dyDescent="0.2">
      <c r="A980">
        <v>326545556</v>
      </c>
      <c r="B980">
        <v>326545556</v>
      </c>
      <c r="C980">
        <v>7500</v>
      </c>
      <c r="D980">
        <v>4867.66</v>
      </c>
      <c r="E980" s="3" t="s">
        <v>1462</v>
      </c>
      <c r="F980">
        <v>111.61</v>
      </c>
      <c r="G980" t="s">
        <v>1463</v>
      </c>
      <c r="H980" t="s">
        <v>30</v>
      </c>
      <c r="I980" t="s">
        <v>30</v>
      </c>
      <c r="J980">
        <v>5</v>
      </c>
      <c r="K980">
        <v>1</v>
      </c>
      <c r="L980" t="s">
        <v>31</v>
      </c>
      <c r="M980" s="1">
        <v>45261</v>
      </c>
      <c r="N980" s="2">
        <v>42209</v>
      </c>
      <c r="O980" s="2">
        <v>42209</v>
      </c>
      <c r="P980">
        <v>301</v>
      </c>
      <c r="Q980">
        <v>301</v>
      </c>
      <c r="R980">
        <v>6527</v>
      </c>
      <c r="S980" t="s">
        <v>32</v>
      </c>
      <c r="T980" t="b">
        <v>0</v>
      </c>
      <c r="V980">
        <v>2632.34</v>
      </c>
      <c r="Z980" t="b">
        <v>1</v>
      </c>
      <c r="AC980" t="b">
        <v>0</v>
      </c>
    </row>
    <row r="981" spans="1:29" x14ac:dyDescent="0.2">
      <c r="A981">
        <v>949844609</v>
      </c>
      <c r="B981">
        <v>949844609</v>
      </c>
      <c r="C981">
        <v>50000</v>
      </c>
      <c r="D981">
        <v>7954.11</v>
      </c>
      <c r="E981" s="3" t="s">
        <v>1464</v>
      </c>
      <c r="F981">
        <v>56.28</v>
      </c>
      <c r="G981" t="s">
        <v>84</v>
      </c>
      <c r="H981" t="s">
        <v>30</v>
      </c>
      <c r="I981" t="s">
        <v>30</v>
      </c>
      <c r="J981">
        <v>5</v>
      </c>
      <c r="K981">
        <v>1</v>
      </c>
      <c r="L981" t="s">
        <v>36</v>
      </c>
      <c r="M981" s="1">
        <v>47818</v>
      </c>
      <c r="N981" s="2">
        <v>42116</v>
      </c>
      <c r="O981" s="2">
        <v>42588</v>
      </c>
      <c r="P981">
        <v>195</v>
      </c>
      <c r="Q981">
        <v>195</v>
      </c>
      <c r="R981">
        <v>8598</v>
      </c>
      <c r="S981" t="s">
        <v>32</v>
      </c>
      <c r="T981" t="b">
        <v>0</v>
      </c>
      <c r="V981">
        <v>42045.89</v>
      </c>
      <c r="Z981" t="b">
        <v>0</v>
      </c>
      <c r="AC981" t="b">
        <v>0</v>
      </c>
    </row>
    <row r="982" spans="1:29" x14ac:dyDescent="0.2">
      <c r="A982">
        <v>174583033</v>
      </c>
      <c r="B982">
        <v>174583033</v>
      </c>
      <c r="C982">
        <v>5000</v>
      </c>
      <c r="D982">
        <v>4927.58</v>
      </c>
      <c r="E982" s="3" t="s">
        <v>1465</v>
      </c>
      <c r="F982">
        <v>107.05</v>
      </c>
      <c r="G982" t="s">
        <v>1466</v>
      </c>
      <c r="H982" t="s">
        <v>30</v>
      </c>
      <c r="I982" t="s">
        <v>30</v>
      </c>
      <c r="J982">
        <v>2</v>
      </c>
      <c r="K982">
        <v>1</v>
      </c>
      <c r="L982" t="s">
        <v>47</v>
      </c>
      <c r="M982" s="1">
        <v>44075</v>
      </c>
      <c r="N982" s="2">
        <v>41507</v>
      </c>
      <c r="O982" s="2">
        <v>41507</v>
      </c>
      <c r="P982">
        <v>467</v>
      </c>
      <c r="Q982">
        <v>467</v>
      </c>
      <c r="R982">
        <v>2451</v>
      </c>
      <c r="S982" t="s">
        <v>32</v>
      </c>
      <c r="T982" t="b">
        <v>0</v>
      </c>
      <c r="V982">
        <v>72.42</v>
      </c>
      <c r="Z982" t="b">
        <v>1</v>
      </c>
      <c r="AC982" t="b">
        <v>0</v>
      </c>
    </row>
    <row r="983" spans="1:29" x14ac:dyDescent="0.2">
      <c r="A983">
        <v>258537720</v>
      </c>
      <c r="B983">
        <v>258537720</v>
      </c>
      <c r="C983">
        <v>15000</v>
      </c>
      <c r="D983">
        <v>3381.5</v>
      </c>
      <c r="E983" s="3" t="s">
        <v>1467</v>
      </c>
      <c r="F983">
        <v>474.55</v>
      </c>
      <c r="G983" t="s">
        <v>53</v>
      </c>
      <c r="H983" t="s">
        <v>30</v>
      </c>
      <c r="I983" t="s">
        <v>30</v>
      </c>
      <c r="J983">
        <v>5</v>
      </c>
      <c r="K983">
        <v>1</v>
      </c>
      <c r="L983" t="s">
        <v>36</v>
      </c>
      <c r="M983" s="1">
        <v>44287</v>
      </c>
      <c r="N983" s="2">
        <v>41169</v>
      </c>
      <c r="O983" s="2">
        <v>42424</v>
      </c>
      <c r="P983">
        <v>466</v>
      </c>
      <c r="Q983">
        <v>466</v>
      </c>
      <c r="R983">
        <v>6408</v>
      </c>
      <c r="S983" t="s">
        <v>32</v>
      </c>
      <c r="T983" t="b">
        <v>0</v>
      </c>
      <c r="V983">
        <v>11618.5</v>
      </c>
      <c r="Z983" t="b">
        <v>0</v>
      </c>
      <c r="AC983" t="b">
        <v>0</v>
      </c>
    </row>
    <row r="984" spans="1:29" x14ac:dyDescent="0.2">
      <c r="A984">
        <v>465112746</v>
      </c>
      <c r="B984">
        <v>465112746</v>
      </c>
      <c r="C984">
        <v>2500</v>
      </c>
      <c r="D984">
        <v>1958.15</v>
      </c>
      <c r="E984" s="3" t="s">
        <v>1468</v>
      </c>
      <c r="F984">
        <v>201.08</v>
      </c>
      <c r="G984" t="s">
        <v>37</v>
      </c>
      <c r="H984" t="s">
        <v>30</v>
      </c>
      <c r="I984" t="s">
        <v>30</v>
      </c>
      <c r="J984">
        <v>2</v>
      </c>
      <c r="K984">
        <v>1</v>
      </c>
      <c r="L984" t="s">
        <v>38</v>
      </c>
      <c r="M984" s="1">
        <v>48000</v>
      </c>
      <c r="N984" s="2">
        <v>41810</v>
      </c>
      <c r="O984" s="2">
        <v>42457</v>
      </c>
      <c r="P984">
        <v>670</v>
      </c>
      <c r="Q984">
        <v>670</v>
      </c>
      <c r="R984">
        <v>84</v>
      </c>
      <c r="S984" t="s">
        <v>32</v>
      </c>
      <c r="T984" t="b">
        <v>0</v>
      </c>
      <c r="V984">
        <v>541.85</v>
      </c>
      <c r="Z984" t="b">
        <v>1</v>
      </c>
      <c r="AC984" t="b">
        <v>0</v>
      </c>
    </row>
    <row r="985" spans="1:29" x14ac:dyDescent="0.2">
      <c r="A985">
        <v>631505933</v>
      </c>
      <c r="B985">
        <v>631505933</v>
      </c>
      <c r="C985">
        <v>5000</v>
      </c>
      <c r="D985">
        <v>3233.33</v>
      </c>
      <c r="E985" s="3" t="s">
        <v>1469</v>
      </c>
      <c r="F985">
        <v>32.520000000000003</v>
      </c>
      <c r="G985" t="s">
        <v>1470</v>
      </c>
      <c r="H985" t="s">
        <v>30</v>
      </c>
      <c r="I985" t="s">
        <v>30</v>
      </c>
      <c r="J985">
        <v>9</v>
      </c>
      <c r="K985">
        <v>1</v>
      </c>
      <c r="L985" t="s">
        <v>31</v>
      </c>
      <c r="M985" s="1">
        <v>48122</v>
      </c>
      <c r="N985" s="2">
        <v>41794</v>
      </c>
      <c r="O985" s="2">
        <v>41794</v>
      </c>
      <c r="P985">
        <v>682</v>
      </c>
      <c r="Q985">
        <v>682</v>
      </c>
      <c r="R985">
        <v>1823</v>
      </c>
      <c r="S985" t="s">
        <v>32</v>
      </c>
      <c r="T985" t="b">
        <v>0</v>
      </c>
      <c r="V985">
        <v>1766.67</v>
      </c>
      <c r="Z985" t="b">
        <v>1</v>
      </c>
      <c r="AC985" t="b">
        <v>0</v>
      </c>
    </row>
    <row r="986" spans="1:29" x14ac:dyDescent="0.2">
      <c r="A986">
        <v>796464293</v>
      </c>
      <c r="B986">
        <v>796464293</v>
      </c>
      <c r="C986">
        <v>500</v>
      </c>
      <c r="D986">
        <v>26.42</v>
      </c>
      <c r="E986" s="3" t="s">
        <v>1471</v>
      </c>
      <c r="F986">
        <v>44.62</v>
      </c>
      <c r="G986" t="s">
        <v>125</v>
      </c>
      <c r="H986" t="s">
        <v>30</v>
      </c>
      <c r="I986" t="s">
        <v>30</v>
      </c>
      <c r="J986">
        <v>2</v>
      </c>
      <c r="K986">
        <v>1</v>
      </c>
      <c r="L986" t="s">
        <v>126</v>
      </c>
      <c r="M986" s="1">
        <v>43862</v>
      </c>
      <c r="N986" s="2">
        <v>41433</v>
      </c>
      <c r="O986" s="2">
        <v>41433</v>
      </c>
      <c r="P986">
        <v>446</v>
      </c>
      <c r="Q986">
        <v>446</v>
      </c>
      <c r="R986">
        <v>7338</v>
      </c>
      <c r="S986" t="s">
        <v>32</v>
      </c>
      <c r="T986" t="b">
        <v>0</v>
      </c>
      <c r="V986">
        <v>473.58</v>
      </c>
      <c r="Z986" t="b">
        <v>1</v>
      </c>
      <c r="AC986" t="b">
        <v>0</v>
      </c>
    </row>
    <row r="987" spans="1:29" x14ac:dyDescent="0.2">
      <c r="A987">
        <v>853726786</v>
      </c>
      <c r="B987">
        <v>853726786</v>
      </c>
      <c r="C987">
        <v>10000</v>
      </c>
      <c r="D987">
        <v>8472.74</v>
      </c>
      <c r="E987" s="3" t="s">
        <v>1472</v>
      </c>
      <c r="F987">
        <v>313.37</v>
      </c>
      <c r="G987" t="s">
        <v>981</v>
      </c>
      <c r="H987" t="s">
        <v>30</v>
      </c>
      <c r="I987" t="s">
        <v>30</v>
      </c>
      <c r="J987">
        <v>5</v>
      </c>
      <c r="K987">
        <v>1</v>
      </c>
      <c r="L987" t="s">
        <v>50</v>
      </c>
      <c r="M987" s="1">
        <v>45597</v>
      </c>
      <c r="N987" s="2">
        <v>42326</v>
      </c>
      <c r="O987" s="2">
        <v>42326</v>
      </c>
      <c r="P987">
        <v>422</v>
      </c>
      <c r="Q987">
        <v>422</v>
      </c>
      <c r="R987">
        <v>4732</v>
      </c>
      <c r="S987" t="s">
        <v>69</v>
      </c>
      <c r="T987" t="b">
        <v>0</v>
      </c>
      <c r="V987">
        <v>1527.26</v>
      </c>
      <c r="Z987" t="b">
        <v>1</v>
      </c>
      <c r="AC987" t="b">
        <v>0</v>
      </c>
    </row>
    <row r="988" spans="1:29" x14ac:dyDescent="0.2">
      <c r="A988">
        <v>315970270</v>
      </c>
      <c r="B988">
        <v>315970270</v>
      </c>
      <c r="C988">
        <v>2500</v>
      </c>
      <c r="D988">
        <v>146.93</v>
      </c>
      <c r="E988" s="3" t="s">
        <v>1473</v>
      </c>
      <c r="F988">
        <v>26.93</v>
      </c>
      <c r="G988" t="s">
        <v>85</v>
      </c>
      <c r="H988" t="s">
        <v>30</v>
      </c>
      <c r="I988" t="s">
        <v>30</v>
      </c>
      <c r="J988">
        <v>9</v>
      </c>
      <c r="K988">
        <v>1</v>
      </c>
      <c r="L988" t="s">
        <v>38</v>
      </c>
      <c r="M988" s="1">
        <v>47119</v>
      </c>
      <c r="N988" s="2">
        <v>42313</v>
      </c>
      <c r="O988" s="2">
        <v>42537</v>
      </c>
      <c r="P988">
        <v>274</v>
      </c>
      <c r="Q988">
        <v>274</v>
      </c>
      <c r="R988">
        <v>1518</v>
      </c>
      <c r="S988" t="s">
        <v>32</v>
      </c>
      <c r="T988" t="b">
        <v>0</v>
      </c>
      <c r="V988">
        <v>2353.0700000000002</v>
      </c>
      <c r="Z988" t="b">
        <v>1</v>
      </c>
      <c r="AC988" t="b">
        <v>0</v>
      </c>
    </row>
    <row r="989" spans="1:29" x14ac:dyDescent="0.2">
      <c r="A989">
        <v>453278214</v>
      </c>
      <c r="B989">
        <v>453278214</v>
      </c>
      <c r="C989">
        <v>7500</v>
      </c>
      <c r="D989">
        <v>7053.34</v>
      </c>
      <c r="E989" s="3" t="s">
        <v>1474</v>
      </c>
      <c r="F989">
        <v>263.29000000000002</v>
      </c>
      <c r="G989" t="s">
        <v>53</v>
      </c>
      <c r="H989" t="s">
        <v>30</v>
      </c>
      <c r="I989" t="s">
        <v>30</v>
      </c>
      <c r="J989">
        <v>80</v>
      </c>
      <c r="K989">
        <v>1</v>
      </c>
      <c r="L989" t="s">
        <v>36</v>
      </c>
      <c r="M989" s="1">
        <v>43525</v>
      </c>
      <c r="N989" s="2">
        <v>42194</v>
      </c>
      <c r="O989" s="2">
        <v>42194</v>
      </c>
      <c r="P989">
        <v>619</v>
      </c>
      <c r="Q989">
        <v>619</v>
      </c>
      <c r="R989">
        <v>2076</v>
      </c>
      <c r="S989" t="s">
        <v>32</v>
      </c>
      <c r="T989" t="b">
        <v>0</v>
      </c>
      <c r="V989">
        <v>446.66</v>
      </c>
      <c r="Z989" t="b">
        <v>0</v>
      </c>
      <c r="AC989" t="b">
        <v>0</v>
      </c>
    </row>
    <row r="990" spans="1:29" x14ac:dyDescent="0.2">
      <c r="A990">
        <v>585001940</v>
      </c>
      <c r="B990">
        <v>585001940</v>
      </c>
      <c r="C990">
        <v>7500</v>
      </c>
      <c r="D990">
        <v>7500</v>
      </c>
      <c r="E990" s="3" t="s">
        <v>1475</v>
      </c>
      <c r="F990">
        <v>154</v>
      </c>
      <c r="G990" t="s">
        <v>1476</v>
      </c>
      <c r="H990" t="s">
        <v>30</v>
      </c>
      <c r="I990" t="s">
        <v>30</v>
      </c>
      <c r="J990">
        <v>5</v>
      </c>
      <c r="K990">
        <v>1</v>
      </c>
      <c r="L990" t="s">
        <v>126</v>
      </c>
      <c r="M990" s="1">
        <v>45536</v>
      </c>
      <c r="N990" s="2">
        <v>42096</v>
      </c>
      <c r="O990" s="2">
        <v>42096</v>
      </c>
      <c r="P990">
        <v>385</v>
      </c>
      <c r="Q990">
        <v>385</v>
      </c>
      <c r="R990">
        <v>4743</v>
      </c>
      <c r="S990" t="s">
        <v>32</v>
      </c>
      <c r="T990" t="b">
        <v>0</v>
      </c>
      <c r="V990">
        <v>0</v>
      </c>
      <c r="Z990" t="b">
        <v>1</v>
      </c>
      <c r="AC990" t="b">
        <v>0</v>
      </c>
    </row>
    <row r="991" spans="1:29" x14ac:dyDescent="0.2">
      <c r="A991">
        <v>921644140</v>
      </c>
      <c r="B991">
        <v>921644140</v>
      </c>
      <c r="C991">
        <v>5000</v>
      </c>
      <c r="D991">
        <v>2857.63</v>
      </c>
      <c r="E991" s="3" t="s">
        <v>1477</v>
      </c>
      <c r="F991">
        <v>12.33</v>
      </c>
      <c r="G991" t="s">
        <v>112</v>
      </c>
      <c r="H991" t="s">
        <v>30</v>
      </c>
      <c r="I991" t="s">
        <v>30</v>
      </c>
      <c r="J991">
        <v>80</v>
      </c>
      <c r="K991">
        <v>1</v>
      </c>
      <c r="L991" t="s">
        <v>94</v>
      </c>
      <c r="M991" s="1">
        <v>44986</v>
      </c>
      <c r="N991" s="2">
        <v>42138</v>
      </c>
      <c r="O991" s="2">
        <v>42138</v>
      </c>
      <c r="P991">
        <v>607</v>
      </c>
      <c r="Q991">
        <v>607</v>
      </c>
      <c r="R991">
        <v>7816</v>
      </c>
      <c r="S991" t="s">
        <v>32</v>
      </c>
      <c r="T991" t="b">
        <v>0</v>
      </c>
      <c r="V991">
        <v>2142.37</v>
      </c>
      <c r="Z991" t="b">
        <v>0</v>
      </c>
      <c r="AC991" t="b">
        <v>0</v>
      </c>
    </row>
    <row r="992" spans="1:29" x14ac:dyDescent="0.2">
      <c r="A992">
        <v>867946897</v>
      </c>
      <c r="B992">
        <v>867946897</v>
      </c>
      <c r="C992">
        <v>10000</v>
      </c>
      <c r="D992">
        <v>9403.91</v>
      </c>
      <c r="E992" s="3" t="s">
        <v>1478</v>
      </c>
      <c r="F992">
        <v>134.31</v>
      </c>
      <c r="G992" t="s">
        <v>74</v>
      </c>
      <c r="H992" t="s">
        <v>30</v>
      </c>
      <c r="I992" t="s">
        <v>30</v>
      </c>
      <c r="J992">
        <v>5</v>
      </c>
      <c r="K992">
        <v>8</v>
      </c>
      <c r="L992" t="s">
        <v>63</v>
      </c>
      <c r="M992" s="1">
        <v>46569</v>
      </c>
      <c r="N992" s="2">
        <v>42356</v>
      </c>
      <c r="O992" s="2">
        <v>42356</v>
      </c>
      <c r="P992">
        <v>722</v>
      </c>
      <c r="Q992">
        <v>722</v>
      </c>
      <c r="R992">
        <v>8140</v>
      </c>
      <c r="S992" t="s">
        <v>32</v>
      </c>
      <c r="T992" t="b">
        <v>0</v>
      </c>
      <c r="V992">
        <v>596.09</v>
      </c>
      <c r="Z992" t="b">
        <v>0</v>
      </c>
      <c r="AC992" t="b">
        <v>0</v>
      </c>
    </row>
    <row r="993" spans="1:29" x14ac:dyDescent="0.2">
      <c r="A993">
        <v>792594328</v>
      </c>
      <c r="B993">
        <v>792594328</v>
      </c>
      <c r="C993">
        <v>7500</v>
      </c>
      <c r="D993">
        <v>5293.89</v>
      </c>
      <c r="E993" s="3" t="s">
        <v>1479</v>
      </c>
      <c r="F993">
        <v>39.200000000000003</v>
      </c>
      <c r="G993" t="s">
        <v>35</v>
      </c>
      <c r="H993" t="s">
        <v>30</v>
      </c>
      <c r="I993" t="s">
        <v>30</v>
      </c>
      <c r="J993">
        <v>2</v>
      </c>
      <c r="K993">
        <v>1</v>
      </c>
      <c r="L993" t="s">
        <v>36</v>
      </c>
      <c r="M993" s="1">
        <v>45839</v>
      </c>
      <c r="N993" s="2">
        <v>42339</v>
      </c>
      <c r="O993" s="2">
        <v>42339</v>
      </c>
      <c r="P993">
        <v>177</v>
      </c>
      <c r="Q993">
        <v>177</v>
      </c>
      <c r="R993">
        <v>1040</v>
      </c>
      <c r="S993" t="s">
        <v>32</v>
      </c>
      <c r="T993" t="b">
        <v>0</v>
      </c>
      <c r="V993">
        <v>2206.11</v>
      </c>
      <c r="Z993" t="b">
        <v>0</v>
      </c>
      <c r="AC993" t="b">
        <v>0</v>
      </c>
    </row>
    <row r="994" spans="1:29" x14ac:dyDescent="0.2">
      <c r="A994">
        <v>818992213</v>
      </c>
      <c r="B994">
        <v>818992213</v>
      </c>
      <c r="C994">
        <v>5000</v>
      </c>
      <c r="D994">
        <v>4767.46</v>
      </c>
      <c r="E994" s="3" t="s">
        <v>1480</v>
      </c>
      <c r="F994">
        <v>101.17</v>
      </c>
      <c r="G994" t="s">
        <v>1481</v>
      </c>
      <c r="H994" t="s">
        <v>30</v>
      </c>
      <c r="I994" t="s">
        <v>30</v>
      </c>
      <c r="J994">
        <v>5</v>
      </c>
      <c r="K994">
        <v>1</v>
      </c>
      <c r="L994" t="s">
        <v>31</v>
      </c>
      <c r="M994" s="1">
        <v>45139</v>
      </c>
      <c r="N994" s="2">
        <v>41788</v>
      </c>
      <c r="O994" s="2">
        <v>41788</v>
      </c>
      <c r="P994">
        <v>398</v>
      </c>
      <c r="Q994">
        <v>398</v>
      </c>
      <c r="R994">
        <v>2486</v>
      </c>
      <c r="S994" t="s">
        <v>32</v>
      </c>
      <c r="T994" t="b">
        <v>0</v>
      </c>
      <c r="V994">
        <v>232.54</v>
      </c>
      <c r="Z994" t="b">
        <v>1</v>
      </c>
      <c r="AC994" t="b">
        <v>0</v>
      </c>
    </row>
    <row r="995" spans="1:29" x14ac:dyDescent="0.2">
      <c r="A995">
        <v>326545556</v>
      </c>
      <c r="B995">
        <v>326545556</v>
      </c>
      <c r="C995">
        <v>7500</v>
      </c>
      <c r="D995">
        <v>856.81</v>
      </c>
      <c r="E995" s="3" t="s">
        <v>1482</v>
      </c>
      <c r="F995">
        <v>317.29000000000002</v>
      </c>
      <c r="G995" t="s">
        <v>1483</v>
      </c>
      <c r="H995" t="s">
        <v>30</v>
      </c>
      <c r="I995" t="s">
        <v>30</v>
      </c>
      <c r="J995">
        <v>5</v>
      </c>
      <c r="K995">
        <v>1</v>
      </c>
      <c r="L995" t="s">
        <v>31</v>
      </c>
      <c r="M995" s="1">
        <v>44927</v>
      </c>
      <c r="N995" s="2">
        <v>42209</v>
      </c>
      <c r="O995" s="2">
        <v>42209</v>
      </c>
      <c r="P995">
        <v>301</v>
      </c>
      <c r="Q995">
        <v>301</v>
      </c>
      <c r="R995">
        <v>6527</v>
      </c>
      <c r="S995" t="s">
        <v>32</v>
      </c>
      <c r="T995" t="b">
        <v>0</v>
      </c>
      <c r="V995">
        <v>6643.19</v>
      </c>
      <c r="Z995" t="b">
        <v>1</v>
      </c>
      <c r="AC995" t="b">
        <v>0</v>
      </c>
    </row>
    <row r="996" spans="1:29" x14ac:dyDescent="0.2">
      <c r="A996">
        <v>130735316</v>
      </c>
      <c r="B996">
        <v>130735316</v>
      </c>
      <c r="C996">
        <v>5000</v>
      </c>
      <c r="D996">
        <v>4797.9799999999996</v>
      </c>
      <c r="E996" s="3" t="s">
        <v>1484</v>
      </c>
      <c r="F996">
        <v>221.89</v>
      </c>
      <c r="G996" t="s">
        <v>194</v>
      </c>
      <c r="H996" t="s">
        <v>30</v>
      </c>
      <c r="I996" t="s">
        <v>30</v>
      </c>
      <c r="J996">
        <v>9</v>
      </c>
      <c r="K996">
        <v>1</v>
      </c>
      <c r="L996" t="s">
        <v>38</v>
      </c>
      <c r="M996" s="1">
        <v>46143</v>
      </c>
      <c r="N996" s="2">
        <v>42150</v>
      </c>
      <c r="O996" s="2">
        <v>42428</v>
      </c>
      <c r="P996">
        <v>987</v>
      </c>
      <c r="Q996">
        <v>987</v>
      </c>
      <c r="R996">
        <v>652</v>
      </c>
      <c r="S996" t="s">
        <v>32</v>
      </c>
      <c r="T996" t="b">
        <v>0</v>
      </c>
      <c r="V996">
        <v>202.02</v>
      </c>
      <c r="Z996" t="b">
        <v>1</v>
      </c>
      <c r="AC996" t="b">
        <v>0</v>
      </c>
    </row>
    <row r="997" spans="1:29" x14ac:dyDescent="0.2">
      <c r="A997">
        <v>253812347</v>
      </c>
      <c r="B997">
        <v>253812347</v>
      </c>
      <c r="C997">
        <v>7500</v>
      </c>
      <c r="D997">
        <v>3406.46</v>
      </c>
      <c r="E997" s="3" t="s">
        <v>1485</v>
      </c>
      <c r="F997">
        <v>0.28999999999999998</v>
      </c>
      <c r="G997" t="s">
        <v>90</v>
      </c>
      <c r="H997" t="s">
        <v>30</v>
      </c>
      <c r="I997" t="s">
        <v>30</v>
      </c>
      <c r="J997">
        <v>9</v>
      </c>
      <c r="K997">
        <v>1</v>
      </c>
      <c r="L997" t="s">
        <v>36</v>
      </c>
      <c r="M997" s="1">
        <v>45444</v>
      </c>
      <c r="N997" s="2">
        <v>41952</v>
      </c>
      <c r="O997" s="2">
        <v>42535</v>
      </c>
      <c r="P997">
        <v>849</v>
      </c>
      <c r="Q997">
        <v>849</v>
      </c>
      <c r="R997">
        <v>0</v>
      </c>
      <c r="S997" t="s">
        <v>32</v>
      </c>
      <c r="T997" t="b">
        <v>0</v>
      </c>
      <c r="V997">
        <v>4093.54</v>
      </c>
      <c r="Z997" t="b">
        <v>0</v>
      </c>
      <c r="AC997" t="b">
        <v>0</v>
      </c>
    </row>
    <row r="998" spans="1:29" x14ac:dyDescent="0.2">
      <c r="A998">
        <v>979187005</v>
      </c>
      <c r="B998">
        <v>979187005</v>
      </c>
      <c r="C998">
        <v>5000</v>
      </c>
      <c r="D998">
        <v>267.18</v>
      </c>
      <c r="E998" s="3" t="s">
        <v>1486</v>
      </c>
      <c r="F998">
        <v>97.94</v>
      </c>
      <c r="G998" t="s">
        <v>229</v>
      </c>
      <c r="H998" t="s">
        <v>30</v>
      </c>
      <c r="I998" t="s">
        <v>30</v>
      </c>
      <c r="J998">
        <v>5</v>
      </c>
      <c r="K998">
        <v>1</v>
      </c>
      <c r="L998" t="s">
        <v>47</v>
      </c>
      <c r="M998" s="1">
        <v>45139</v>
      </c>
      <c r="N998" s="2">
        <v>42079</v>
      </c>
      <c r="O998" s="2">
        <v>42573</v>
      </c>
      <c r="P998">
        <v>741</v>
      </c>
      <c r="Q998">
        <v>741</v>
      </c>
      <c r="R998">
        <v>2315</v>
      </c>
      <c r="S998" t="s">
        <v>32</v>
      </c>
      <c r="T998" t="b">
        <v>0</v>
      </c>
      <c r="V998">
        <v>4732.82</v>
      </c>
      <c r="Z998" t="b">
        <v>1</v>
      </c>
      <c r="AC998" t="b">
        <v>0</v>
      </c>
    </row>
    <row r="999" spans="1:29" x14ac:dyDescent="0.2">
      <c r="A999">
        <v>832350956</v>
      </c>
      <c r="B999">
        <v>832350956</v>
      </c>
      <c r="C999">
        <v>15000</v>
      </c>
      <c r="D999">
        <v>12895.44</v>
      </c>
      <c r="E999" s="3" t="s">
        <v>1487</v>
      </c>
      <c r="F999">
        <v>165.88</v>
      </c>
      <c r="G999" t="s">
        <v>1488</v>
      </c>
      <c r="H999" t="s">
        <v>30</v>
      </c>
      <c r="I999" t="s">
        <v>30</v>
      </c>
      <c r="J999">
        <v>9</v>
      </c>
      <c r="K999">
        <v>1</v>
      </c>
      <c r="L999" t="s">
        <v>31</v>
      </c>
      <c r="M999" s="1">
        <v>44378</v>
      </c>
      <c r="N999" s="2">
        <v>42093</v>
      </c>
      <c r="O999" s="2">
        <v>42688</v>
      </c>
      <c r="P999">
        <v>159</v>
      </c>
      <c r="Q999">
        <v>159</v>
      </c>
      <c r="R999">
        <v>3147</v>
      </c>
      <c r="S999" t="s">
        <v>32</v>
      </c>
      <c r="T999" t="b">
        <v>0</v>
      </c>
      <c r="V999">
        <v>2104.56</v>
      </c>
      <c r="Z999" t="b">
        <v>1</v>
      </c>
      <c r="AC999" t="b">
        <v>0</v>
      </c>
    </row>
    <row r="1000" spans="1:29" x14ac:dyDescent="0.2">
      <c r="A1000">
        <v>562074604</v>
      </c>
      <c r="B1000">
        <v>562074604</v>
      </c>
      <c r="C1000">
        <v>10000</v>
      </c>
      <c r="D1000">
        <v>5010.18</v>
      </c>
      <c r="E1000" s="3" t="s">
        <v>1489</v>
      </c>
      <c r="F1000">
        <v>80.03</v>
      </c>
      <c r="G1000" t="s">
        <v>248</v>
      </c>
      <c r="H1000" t="s">
        <v>30</v>
      </c>
      <c r="I1000" t="s">
        <v>30</v>
      </c>
      <c r="J1000">
        <v>2</v>
      </c>
      <c r="K1000">
        <v>1</v>
      </c>
      <c r="L1000" t="s">
        <v>61</v>
      </c>
      <c r="M1000" s="1">
        <v>46023</v>
      </c>
      <c r="N1000" s="2">
        <v>40964</v>
      </c>
      <c r="O1000" s="2">
        <v>40964</v>
      </c>
      <c r="P1000">
        <v>614</v>
      </c>
      <c r="Q1000">
        <v>614</v>
      </c>
      <c r="R1000">
        <v>4566</v>
      </c>
      <c r="S1000" t="s">
        <v>32</v>
      </c>
      <c r="T1000" t="b">
        <v>0</v>
      </c>
      <c r="V1000">
        <v>4989.82</v>
      </c>
      <c r="Z1000" t="b">
        <v>0</v>
      </c>
      <c r="AC1000" t="b">
        <v>0</v>
      </c>
    </row>
    <row r="1001" spans="1:29" x14ac:dyDescent="0.2">
      <c r="A1001">
        <v>818992213</v>
      </c>
      <c r="B1001">
        <v>818992213</v>
      </c>
      <c r="C1001">
        <v>5000</v>
      </c>
      <c r="D1001">
        <v>4360.03</v>
      </c>
      <c r="E1001" s="3" t="s">
        <v>1490</v>
      </c>
      <c r="F1001">
        <v>240.08</v>
      </c>
      <c r="G1001" t="s">
        <v>206</v>
      </c>
      <c r="H1001" t="s">
        <v>30</v>
      </c>
      <c r="I1001" t="s">
        <v>30</v>
      </c>
      <c r="J1001">
        <v>9</v>
      </c>
      <c r="K1001">
        <v>8</v>
      </c>
      <c r="L1001" t="s">
        <v>31</v>
      </c>
      <c r="M1001" s="1">
        <v>44896</v>
      </c>
      <c r="N1001" s="2">
        <v>41788</v>
      </c>
      <c r="O1001" s="2">
        <v>41788</v>
      </c>
      <c r="P1001">
        <v>356</v>
      </c>
      <c r="Q1001">
        <v>356</v>
      </c>
      <c r="R1001">
        <v>4718</v>
      </c>
      <c r="S1001" t="s">
        <v>32</v>
      </c>
      <c r="T1001" t="b">
        <v>0</v>
      </c>
      <c r="V1001">
        <v>639.97</v>
      </c>
      <c r="Z1001" t="b">
        <v>0</v>
      </c>
      <c r="AC1001" t="b">
        <v>0</v>
      </c>
    </row>
    <row r="1002" spans="1:29" x14ac:dyDescent="0.2">
      <c r="A1002">
        <v>326545556</v>
      </c>
      <c r="B1002">
        <v>326545556</v>
      </c>
      <c r="C1002">
        <v>7500</v>
      </c>
      <c r="D1002">
        <v>6743.72</v>
      </c>
      <c r="E1002" s="3" t="s">
        <v>1491</v>
      </c>
      <c r="F1002">
        <v>34.590000000000003</v>
      </c>
      <c r="G1002" t="s">
        <v>1492</v>
      </c>
      <c r="H1002" t="s">
        <v>30</v>
      </c>
      <c r="I1002" t="s">
        <v>30</v>
      </c>
      <c r="J1002">
        <v>5</v>
      </c>
      <c r="K1002">
        <v>1</v>
      </c>
      <c r="L1002" t="s">
        <v>31</v>
      </c>
      <c r="M1002" s="1">
        <v>44713</v>
      </c>
      <c r="N1002" s="2">
        <v>42209</v>
      </c>
      <c r="O1002" s="2">
        <v>42588</v>
      </c>
      <c r="P1002">
        <v>301</v>
      </c>
      <c r="Q1002">
        <v>301</v>
      </c>
      <c r="R1002">
        <v>6527</v>
      </c>
      <c r="S1002" t="s">
        <v>32</v>
      </c>
      <c r="T1002" t="b">
        <v>0</v>
      </c>
      <c r="V1002">
        <v>756.28</v>
      </c>
      <c r="Z1002" t="b">
        <v>1</v>
      </c>
      <c r="AC1002" t="b">
        <v>0</v>
      </c>
    </row>
    <row r="1003" spans="1:29" x14ac:dyDescent="0.2">
      <c r="A1003">
        <v>391886993</v>
      </c>
      <c r="B1003">
        <v>391886993</v>
      </c>
      <c r="C1003">
        <v>50000</v>
      </c>
      <c r="D1003">
        <v>48179.66</v>
      </c>
      <c r="E1003" s="3" t="s">
        <v>1493</v>
      </c>
      <c r="F1003">
        <v>15.18</v>
      </c>
      <c r="G1003" t="s">
        <v>1494</v>
      </c>
      <c r="H1003" t="s">
        <v>30</v>
      </c>
      <c r="I1003" t="s">
        <v>30</v>
      </c>
      <c r="J1003">
        <v>5</v>
      </c>
      <c r="K1003">
        <v>1</v>
      </c>
      <c r="L1003" t="s">
        <v>31</v>
      </c>
      <c r="M1003" s="1">
        <v>47027</v>
      </c>
      <c r="N1003" s="2">
        <v>40828</v>
      </c>
      <c r="O1003" s="2">
        <v>40828</v>
      </c>
      <c r="P1003">
        <v>642</v>
      </c>
      <c r="Q1003">
        <v>642</v>
      </c>
      <c r="R1003">
        <v>7570</v>
      </c>
      <c r="S1003" t="s">
        <v>32</v>
      </c>
      <c r="T1003" t="b">
        <v>0</v>
      </c>
      <c r="V1003">
        <v>1820.34</v>
      </c>
      <c r="Z1003" t="b">
        <v>1</v>
      </c>
      <c r="AC1003" t="b">
        <v>0</v>
      </c>
    </row>
    <row r="1004" spans="1:29" x14ac:dyDescent="0.2">
      <c r="A1004">
        <v>303455027</v>
      </c>
      <c r="B1004">
        <v>303455027</v>
      </c>
      <c r="C1004">
        <v>7500</v>
      </c>
      <c r="D1004">
        <v>759.68</v>
      </c>
      <c r="E1004" s="3" t="s">
        <v>1495</v>
      </c>
      <c r="F1004">
        <v>354.38</v>
      </c>
      <c r="G1004" t="s">
        <v>1496</v>
      </c>
      <c r="H1004" t="s">
        <v>30</v>
      </c>
      <c r="I1004" t="s">
        <v>30</v>
      </c>
      <c r="J1004">
        <v>9</v>
      </c>
      <c r="K1004">
        <v>8</v>
      </c>
      <c r="L1004" t="s">
        <v>31</v>
      </c>
      <c r="M1004" s="1">
        <v>47300</v>
      </c>
      <c r="N1004" s="2">
        <v>42235</v>
      </c>
      <c r="O1004" s="2">
        <v>42520</v>
      </c>
      <c r="P1004">
        <v>470</v>
      </c>
      <c r="Q1004">
        <v>470</v>
      </c>
      <c r="R1004">
        <v>9304</v>
      </c>
      <c r="S1004" t="s">
        <v>32</v>
      </c>
      <c r="T1004" t="b">
        <v>0</v>
      </c>
      <c r="V1004">
        <v>6740.32</v>
      </c>
      <c r="Z1004" t="b">
        <v>1</v>
      </c>
      <c r="AC1004" t="b">
        <v>0</v>
      </c>
    </row>
    <row r="1005" spans="1:29" x14ac:dyDescent="0.2">
      <c r="A1005">
        <v>488729876</v>
      </c>
      <c r="B1005">
        <v>488729876</v>
      </c>
      <c r="C1005">
        <v>7500</v>
      </c>
      <c r="D1005">
        <v>660.64</v>
      </c>
      <c r="E1005" s="3" t="s">
        <v>1497</v>
      </c>
      <c r="F1005">
        <v>67.89</v>
      </c>
      <c r="G1005" t="s">
        <v>512</v>
      </c>
      <c r="H1005" t="s">
        <v>30</v>
      </c>
      <c r="I1005" t="s">
        <v>30</v>
      </c>
      <c r="J1005">
        <v>9</v>
      </c>
      <c r="K1005">
        <v>8</v>
      </c>
      <c r="L1005" t="s">
        <v>31</v>
      </c>
      <c r="M1005" s="1">
        <v>45536</v>
      </c>
      <c r="N1005" s="2">
        <v>42152</v>
      </c>
      <c r="O1005" s="2">
        <v>42425</v>
      </c>
      <c r="P1005">
        <v>648</v>
      </c>
      <c r="Q1005">
        <v>648</v>
      </c>
      <c r="R1005">
        <v>2211</v>
      </c>
      <c r="S1005" t="s">
        <v>32</v>
      </c>
      <c r="T1005" t="b">
        <v>0</v>
      </c>
      <c r="V1005">
        <v>6839.36</v>
      </c>
      <c r="Z1005" t="b">
        <v>1</v>
      </c>
      <c r="AC1005" t="b">
        <v>0</v>
      </c>
    </row>
    <row r="1006" spans="1:29" x14ac:dyDescent="0.2">
      <c r="A1006">
        <v>901922840</v>
      </c>
      <c r="B1006">
        <v>901922840</v>
      </c>
      <c r="C1006">
        <v>20000</v>
      </c>
      <c r="D1006">
        <v>16097.85</v>
      </c>
      <c r="E1006" s="3" t="s">
        <v>1498</v>
      </c>
      <c r="F1006">
        <v>254.99</v>
      </c>
      <c r="G1006" t="s">
        <v>179</v>
      </c>
      <c r="H1006" t="s">
        <v>30</v>
      </c>
      <c r="I1006" t="s">
        <v>30</v>
      </c>
      <c r="J1006">
        <v>5</v>
      </c>
      <c r="K1006">
        <v>1</v>
      </c>
      <c r="L1006" t="s">
        <v>61</v>
      </c>
      <c r="M1006" s="1">
        <v>45108</v>
      </c>
      <c r="N1006" s="2">
        <v>41526</v>
      </c>
      <c r="O1006" s="2">
        <v>42605</v>
      </c>
      <c r="P1006">
        <v>713</v>
      </c>
      <c r="Q1006">
        <v>713</v>
      </c>
      <c r="R1006">
        <v>1548</v>
      </c>
      <c r="S1006" t="s">
        <v>32</v>
      </c>
      <c r="T1006" t="b">
        <v>0</v>
      </c>
      <c r="V1006">
        <v>3902.15</v>
      </c>
      <c r="Z1006" t="b">
        <v>0</v>
      </c>
      <c r="AC1006" t="b">
        <v>0</v>
      </c>
    </row>
    <row r="1007" spans="1:29" x14ac:dyDescent="0.2">
      <c r="A1007">
        <v>853241462</v>
      </c>
      <c r="B1007">
        <v>853241462</v>
      </c>
      <c r="C1007">
        <v>5000</v>
      </c>
      <c r="D1007">
        <v>4138.67</v>
      </c>
      <c r="E1007" s="3" t="s">
        <v>1499</v>
      </c>
      <c r="F1007">
        <v>31.14</v>
      </c>
      <c r="G1007" t="s">
        <v>1269</v>
      </c>
      <c r="H1007" t="s">
        <v>30</v>
      </c>
      <c r="I1007" t="s">
        <v>30</v>
      </c>
      <c r="J1007">
        <v>9</v>
      </c>
      <c r="K1007">
        <v>1</v>
      </c>
      <c r="L1007" t="s">
        <v>48</v>
      </c>
      <c r="M1007" s="1">
        <v>47058</v>
      </c>
      <c r="N1007" s="2">
        <v>42164</v>
      </c>
      <c r="O1007" s="2">
        <v>42164</v>
      </c>
      <c r="P1007">
        <v>294</v>
      </c>
      <c r="Q1007">
        <v>294</v>
      </c>
      <c r="R1007">
        <v>6503</v>
      </c>
      <c r="S1007" t="s">
        <v>32</v>
      </c>
      <c r="T1007" t="b">
        <v>0</v>
      </c>
      <c r="V1007">
        <v>861.33</v>
      </c>
      <c r="Z1007" t="b">
        <v>1</v>
      </c>
      <c r="AC1007" t="b">
        <v>0</v>
      </c>
    </row>
    <row r="1008" spans="1:29" x14ac:dyDescent="0.2">
      <c r="A1008">
        <v>428892294</v>
      </c>
      <c r="B1008">
        <v>428892294</v>
      </c>
      <c r="C1008">
        <v>2500</v>
      </c>
      <c r="D1008">
        <v>1543.34</v>
      </c>
      <c r="E1008" s="3" t="s">
        <v>1500</v>
      </c>
      <c r="F1008">
        <v>28.22</v>
      </c>
      <c r="G1008" t="s">
        <v>62</v>
      </c>
      <c r="H1008" t="s">
        <v>30</v>
      </c>
      <c r="I1008" t="s">
        <v>30</v>
      </c>
      <c r="J1008">
        <v>9</v>
      </c>
      <c r="K1008">
        <v>1</v>
      </c>
      <c r="L1008" t="s">
        <v>63</v>
      </c>
      <c r="M1008" s="1">
        <v>45839</v>
      </c>
      <c r="N1008" s="2">
        <v>41783</v>
      </c>
      <c r="O1008" s="2">
        <v>41783</v>
      </c>
      <c r="P1008">
        <v>654</v>
      </c>
      <c r="Q1008">
        <v>654</v>
      </c>
      <c r="R1008">
        <v>4737</v>
      </c>
      <c r="S1008" t="s">
        <v>32</v>
      </c>
      <c r="T1008" t="b">
        <v>0</v>
      </c>
      <c r="V1008">
        <v>956.66</v>
      </c>
      <c r="Z1008" t="b">
        <v>0</v>
      </c>
      <c r="AC1008" t="b">
        <v>0</v>
      </c>
    </row>
    <row r="1009" spans="1:29" x14ac:dyDescent="0.2">
      <c r="A1009">
        <v>890964842</v>
      </c>
      <c r="B1009">
        <v>890964842</v>
      </c>
      <c r="C1009">
        <v>5000</v>
      </c>
      <c r="D1009">
        <v>4874.29</v>
      </c>
      <c r="E1009" s="3" t="s">
        <v>1501</v>
      </c>
      <c r="F1009">
        <v>33.130000000000003</v>
      </c>
      <c r="G1009" t="s">
        <v>1396</v>
      </c>
      <c r="H1009" t="s">
        <v>30</v>
      </c>
      <c r="I1009" t="s">
        <v>30</v>
      </c>
      <c r="J1009">
        <v>5</v>
      </c>
      <c r="K1009">
        <v>1</v>
      </c>
      <c r="L1009" t="s">
        <v>48</v>
      </c>
      <c r="M1009" s="1">
        <v>44531</v>
      </c>
      <c r="N1009" s="2">
        <v>41952</v>
      </c>
      <c r="O1009" s="2">
        <v>41952</v>
      </c>
      <c r="P1009">
        <v>752</v>
      </c>
      <c r="Q1009">
        <v>753</v>
      </c>
      <c r="R1009">
        <v>4599</v>
      </c>
      <c r="S1009" t="s">
        <v>32</v>
      </c>
      <c r="T1009" t="b">
        <v>0</v>
      </c>
      <c r="V1009">
        <v>125.71</v>
      </c>
      <c r="Z1009" t="b">
        <v>1</v>
      </c>
      <c r="AC1009" t="b">
        <v>0</v>
      </c>
    </row>
    <row r="1010" spans="1:29" x14ac:dyDescent="0.2">
      <c r="A1010">
        <v>727535709</v>
      </c>
      <c r="B1010">
        <v>727535709</v>
      </c>
      <c r="C1010">
        <v>20000</v>
      </c>
      <c r="D1010">
        <v>17624.88</v>
      </c>
      <c r="E1010" s="3" t="s">
        <v>1502</v>
      </c>
      <c r="F1010">
        <v>8.91</v>
      </c>
      <c r="G1010" t="s">
        <v>1503</v>
      </c>
      <c r="H1010" t="s">
        <v>30</v>
      </c>
      <c r="I1010" t="s">
        <v>30</v>
      </c>
      <c r="J1010">
        <v>9</v>
      </c>
      <c r="K1010">
        <v>1</v>
      </c>
      <c r="L1010" t="s">
        <v>71</v>
      </c>
      <c r="M1010" s="1">
        <v>43709</v>
      </c>
      <c r="N1010" s="2">
        <v>41410</v>
      </c>
      <c r="O1010" s="2">
        <v>41410</v>
      </c>
      <c r="P1010">
        <v>676</v>
      </c>
      <c r="Q1010">
        <v>676</v>
      </c>
      <c r="R1010">
        <v>9816</v>
      </c>
      <c r="S1010" t="s">
        <v>32</v>
      </c>
      <c r="T1010" t="b">
        <v>0</v>
      </c>
      <c r="V1010">
        <v>2375.12</v>
      </c>
      <c r="Z1010" t="b">
        <v>1</v>
      </c>
      <c r="AC1010" t="b">
        <v>0</v>
      </c>
    </row>
    <row r="1011" spans="1:29" x14ac:dyDescent="0.2">
      <c r="A1011">
        <v>600385112</v>
      </c>
      <c r="B1011">
        <v>600385112</v>
      </c>
      <c r="C1011">
        <v>5000</v>
      </c>
      <c r="D1011">
        <v>503.11</v>
      </c>
      <c r="E1011" s="3" t="s">
        <v>1504</v>
      </c>
      <c r="F1011">
        <v>66.81</v>
      </c>
      <c r="G1011" t="s">
        <v>41</v>
      </c>
      <c r="H1011" t="s">
        <v>30</v>
      </c>
      <c r="I1011" t="s">
        <v>30</v>
      </c>
      <c r="J1011">
        <v>9</v>
      </c>
      <c r="K1011">
        <v>1</v>
      </c>
      <c r="L1011" t="s">
        <v>42</v>
      </c>
      <c r="M1011" s="1">
        <v>44774</v>
      </c>
      <c r="N1011" s="2">
        <v>41837</v>
      </c>
      <c r="O1011" s="2">
        <v>41837</v>
      </c>
      <c r="P1011">
        <v>428</v>
      </c>
      <c r="Q1011">
        <v>428</v>
      </c>
      <c r="R1011">
        <v>4307</v>
      </c>
      <c r="S1011" t="s">
        <v>32</v>
      </c>
      <c r="T1011" t="b">
        <v>0</v>
      </c>
      <c r="V1011">
        <v>4496.8900000000003</v>
      </c>
      <c r="Z1011" t="b">
        <v>0</v>
      </c>
      <c r="AC1011" t="b">
        <v>0</v>
      </c>
    </row>
    <row r="1012" spans="1:29" x14ac:dyDescent="0.2">
      <c r="A1012">
        <v>436532177</v>
      </c>
      <c r="B1012">
        <v>436532177</v>
      </c>
      <c r="C1012">
        <v>7500</v>
      </c>
      <c r="D1012">
        <v>5501.35</v>
      </c>
      <c r="E1012" s="3" t="s">
        <v>1505</v>
      </c>
      <c r="F1012">
        <v>14.47</v>
      </c>
      <c r="G1012" t="s">
        <v>103</v>
      </c>
      <c r="H1012" t="s">
        <v>30</v>
      </c>
      <c r="I1012" t="s">
        <v>30</v>
      </c>
      <c r="J1012">
        <v>5</v>
      </c>
      <c r="K1012">
        <v>1</v>
      </c>
      <c r="L1012" t="s">
        <v>47</v>
      </c>
      <c r="M1012" s="1">
        <v>44287</v>
      </c>
      <c r="N1012" s="2">
        <v>41511</v>
      </c>
      <c r="O1012" s="2">
        <v>41511</v>
      </c>
      <c r="P1012">
        <v>947</v>
      </c>
      <c r="Q1012">
        <v>947</v>
      </c>
      <c r="R1012">
        <v>6067</v>
      </c>
      <c r="S1012" t="s">
        <v>32</v>
      </c>
      <c r="T1012" t="b">
        <v>0</v>
      </c>
      <c r="V1012">
        <v>1998.65</v>
      </c>
      <c r="Z1012" t="b">
        <v>1</v>
      </c>
      <c r="AC1012" t="b">
        <v>0</v>
      </c>
    </row>
    <row r="1013" spans="1:29" x14ac:dyDescent="0.2">
      <c r="A1013">
        <v>629606479</v>
      </c>
      <c r="B1013">
        <v>629606479</v>
      </c>
      <c r="C1013">
        <v>7500</v>
      </c>
      <c r="D1013">
        <v>2955.51</v>
      </c>
      <c r="E1013" s="3" t="s">
        <v>1506</v>
      </c>
      <c r="F1013">
        <v>93.62</v>
      </c>
      <c r="G1013" t="s">
        <v>214</v>
      </c>
      <c r="H1013" t="s">
        <v>30</v>
      </c>
      <c r="I1013" t="s">
        <v>30</v>
      </c>
      <c r="J1013">
        <v>9</v>
      </c>
      <c r="K1013">
        <v>1</v>
      </c>
      <c r="L1013" t="s">
        <v>61</v>
      </c>
      <c r="M1013" s="1">
        <v>45383</v>
      </c>
      <c r="N1013" s="2">
        <v>40442</v>
      </c>
      <c r="O1013" s="2">
        <v>42505</v>
      </c>
      <c r="P1013">
        <v>176</v>
      </c>
      <c r="Q1013">
        <v>776</v>
      </c>
      <c r="R1013">
        <v>2251</v>
      </c>
      <c r="S1013" t="s">
        <v>32</v>
      </c>
      <c r="T1013" t="b">
        <v>0</v>
      </c>
      <c r="V1013">
        <v>4544.49</v>
      </c>
      <c r="Z1013" t="b">
        <v>0</v>
      </c>
      <c r="AC1013" t="b">
        <v>0</v>
      </c>
    </row>
    <row r="1014" spans="1:29" x14ac:dyDescent="0.2">
      <c r="A1014">
        <v>872874789</v>
      </c>
      <c r="B1014">
        <v>872874789</v>
      </c>
      <c r="C1014">
        <v>7500</v>
      </c>
      <c r="D1014">
        <v>6915.74</v>
      </c>
      <c r="E1014" s="3" t="s">
        <v>1507</v>
      </c>
      <c r="F1014">
        <v>120.88</v>
      </c>
      <c r="G1014" t="s">
        <v>176</v>
      </c>
      <c r="H1014" t="s">
        <v>30</v>
      </c>
      <c r="I1014" t="s">
        <v>30</v>
      </c>
      <c r="J1014">
        <v>2</v>
      </c>
      <c r="K1014">
        <v>8</v>
      </c>
      <c r="L1014" t="s">
        <v>47</v>
      </c>
      <c r="M1014" s="1">
        <v>44317</v>
      </c>
      <c r="N1014" s="2">
        <v>41206</v>
      </c>
      <c r="O1014" s="2">
        <v>42568</v>
      </c>
      <c r="P1014">
        <v>748</v>
      </c>
      <c r="Q1014">
        <v>748</v>
      </c>
      <c r="R1014">
        <v>2487</v>
      </c>
      <c r="S1014" t="s">
        <v>32</v>
      </c>
      <c r="T1014" t="b">
        <v>0</v>
      </c>
      <c r="V1014">
        <v>584.26</v>
      </c>
      <c r="Z1014" t="b">
        <v>1</v>
      </c>
      <c r="AC1014" t="b">
        <v>0</v>
      </c>
    </row>
    <row r="1015" spans="1:29" x14ac:dyDescent="0.2">
      <c r="A1015">
        <v>542293379</v>
      </c>
      <c r="B1015">
        <v>542293379</v>
      </c>
      <c r="C1015">
        <v>1000</v>
      </c>
      <c r="D1015">
        <v>210.73</v>
      </c>
      <c r="E1015" s="3" t="s">
        <v>1508</v>
      </c>
      <c r="F1015">
        <v>151.93</v>
      </c>
      <c r="G1015" t="s">
        <v>64</v>
      </c>
      <c r="H1015" t="s">
        <v>30</v>
      </c>
      <c r="I1015" t="s">
        <v>30</v>
      </c>
      <c r="J1015">
        <v>5</v>
      </c>
      <c r="K1015">
        <v>1</v>
      </c>
      <c r="L1015" t="s">
        <v>36</v>
      </c>
      <c r="M1015" s="1">
        <v>47543</v>
      </c>
      <c r="N1015" s="2">
        <v>40148</v>
      </c>
      <c r="O1015" s="2">
        <v>42587</v>
      </c>
      <c r="P1015">
        <v>625</v>
      </c>
      <c r="Q1015">
        <v>625</v>
      </c>
      <c r="R1015">
        <v>6346</v>
      </c>
      <c r="S1015" t="s">
        <v>69</v>
      </c>
      <c r="T1015" t="b">
        <v>0</v>
      </c>
      <c r="V1015">
        <v>789.27</v>
      </c>
      <c r="Z1015" t="b">
        <v>0</v>
      </c>
      <c r="AC1015" t="b">
        <v>0</v>
      </c>
    </row>
    <row r="1016" spans="1:29" x14ac:dyDescent="0.2">
      <c r="A1016">
        <v>938253216</v>
      </c>
      <c r="B1016">
        <v>938253216</v>
      </c>
      <c r="C1016">
        <v>10000</v>
      </c>
      <c r="D1016">
        <v>4995.32</v>
      </c>
      <c r="E1016" s="3" t="s">
        <v>1509</v>
      </c>
      <c r="F1016">
        <v>42.58</v>
      </c>
      <c r="G1016" t="s">
        <v>1510</v>
      </c>
      <c r="H1016" t="s">
        <v>30</v>
      </c>
      <c r="I1016" t="s">
        <v>30</v>
      </c>
      <c r="J1016">
        <v>2</v>
      </c>
      <c r="K1016">
        <v>1</v>
      </c>
      <c r="L1016" t="s">
        <v>48</v>
      </c>
      <c r="M1016" s="1">
        <v>43374</v>
      </c>
      <c r="N1016" s="2">
        <v>42328</v>
      </c>
      <c r="O1016" s="2">
        <v>42680</v>
      </c>
      <c r="P1016">
        <v>396</v>
      </c>
      <c r="Q1016">
        <v>396</v>
      </c>
      <c r="R1016">
        <v>0</v>
      </c>
      <c r="S1016" t="s">
        <v>32</v>
      </c>
      <c r="T1016" t="b">
        <v>0</v>
      </c>
      <c r="V1016">
        <v>5004.68</v>
      </c>
      <c r="Z1016" t="b">
        <v>1</v>
      </c>
      <c r="AC1016" t="b">
        <v>0</v>
      </c>
    </row>
    <row r="1017" spans="1:29" x14ac:dyDescent="0.2">
      <c r="A1017">
        <v>235721673</v>
      </c>
      <c r="B1017">
        <v>235721673</v>
      </c>
      <c r="C1017">
        <v>5000</v>
      </c>
      <c r="D1017">
        <v>2511.36</v>
      </c>
      <c r="E1017" s="3" t="s">
        <v>1511</v>
      </c>
      <c r="F1017">
        <v>200.85</v>
      </c>
      <c r="G1017" t="s">
        <v>194</v>
      </c>
      <c r="H1017" t="s">
        <v>30</v>
      </c>
      <c r="I1017" t="s">
        <v>30</v>
      </c>
      <c r="J1017">
        <v>9</v>
      </c>
      <c r="K1017">
        <v>8</v>
      </c>
      <c r="L1017" t="s">
        <v>38</v>
      </c>
      <c r="M1017" s="1">
        <v>46419</v>
      </c>
      <c r="N1017" s="2">
        <v>41440</v>
      </c>
      <c r="O1017" s="2">
        <v>42631</v>
      </c>
      <c r="P1017">
        <v>397</v>
      </c>
      <c r="Q1017">
        <v>397</v>
      </c>
      <c r="R1017">
        <v>9984</v>
      </c>
      <c r="S1017" t="s">
        <v>32</v>
      </c>
      <c r="T1017" t="b">
        <v>0</v>
      </c>
      <c r="V1017">
        <v>2488.64</v>
      </c>
      <c r="Z1017" t="b">
        <v>1</v>
      </c>
      <c r="AC1017" t="b">
        <v>0</v>
      </c>
    </row>
    <row r="1018" spans="1:29" x14ac:dyDescent="0.2">
      <c r="A1018">
        <v>211590617</v>
      </c>
      <c r="B1018">
        <v>211590617</v>
      </c>
      <c r="C1018">
        <v>250</v>
      </c>
      <c r="D1018">
        <v>178.1</v>
      </c>
      <c r="E1018" s="3" t="s">
        <v>1512</v>
      </c>
      <c r="F1018">
        <v>38.03</v>
      </c>
      <c r="G1018" t="s">
        <v>45</v>
      </c>
      <c r="H1018" t="s">
        <v>30</v>
      </c>
      <c r="I1018" t="s">
        <v>30</v>
      </c>
      <c r="J1018">
        <v>9</v>
      </c>
      <c r="K1018">
        <v>8</v>
      </c>
      <c r="L1018" t="s">
        <v>36</v>
      </c>
      <c r="M1018" s="1">
        <v>43647</v>
      </c>
      <c r="N1018" s="2">
        <v>41574</v>
      </c>
      <c r="O1018" s="2">
        <v>42429</v>
      </c>
      <c r="P1018">
        <v>749</v>
      </c>
      <c r="Q1018">
        <v>749</v>
      </c>
      <c r="R1018">
        <v>7948</v>
      </c>
      <c r="S1018" t="s">
        <v>32</v>
      </c>
      <c r="T1018" t="b">
        <v>0</v>
      </c>
      <c r="V1018">
        <v>71.900000000000006</v>
      </c>
      <c r="Z1018" t="b">
        <v>0</v>
      </c>
      <c r="AC1018" t="b">
        <v>0</v>
      </c>
    </row>
    <row r="1019" spans="1:29" x14ac:dyDescent="0.2">
      <c r="A1019">
        <v>757015461</v>
      </c>
      <c r="B1019">
        <v>757015461</v>
      </c>
      <c r="C1019">
        <v>7500</v>
      </c>
      <c r="D1019">
        <v>2294</v>
      </c>
      <c r="E1019" s="3" t="s">
        <v>1513</v>
      </c>
      <c r="F1019">
        <v>8.52</v>
      </c>
      <c r="G1019" t="s">
        <v>51</v>
      </c>
      <c r="H1019" t="s">
        <v>30</v>
      </c>
      <c r="I1019" t="s">
        <v>30</v>
      </c>
      <c r="J1019">
        <v>9</v>
      </c>
      <c r="K1019">
        <v>1</v>
      </c>
      <c r="L1019" t="s">
        <v>36</v>
      </c>
      <c r="M1019" s="1">
        <v>48122</v>
      </c>
      <c r="N1019" s="2">
        <v>41300</v>
      </c>
      <c r="O1019" s="2">
        <v>42651</v>
      </c>
      <c r="P1019">
        <v>969</v>
      </c>
      <c r="Q1019">
        <v>969</v>
      </c>
      <c r="R1019">
        <v>4103</v>
      </c>
      <c r="S1019" t="s">
        <v>32</v>
      </c>
      <c r="T1019" t="b">
        <v>0</v>
      </c>
      <c r="V1019">
        <v>5206</v>
      </c>
      <c r="Z1019" t="b">
        <v>0</v>
      </c>
      <c r="AC1019" t="b">
        <v>0</v>
      </c>
    </row>
    <row r="1020" spans="1:29" x14ac:dyDescent="0.2">
      <c r="A1020">
        <v>237591967</v>
      </c>
      <c r="B1020">
        <v>237591967</v>
      </c>
      <c r="C1020">
        <v>7500</v>
      </c>
      <c r="D1020">
        <v>7470.28</v>
      </c>
      <c r="E1020" s="3" t="s">
        <v>1514</v>
      </c>
      <c r="F1020">
        <v>29.72</v>
      </c>
      <c r="G1020" t="s">
        <v>39</v>
      </c>
      <c r="H1020" t="s">
        <v>30</v>
      </c>
      <c r="I1020" t="s">
        <v>30</v>
      </c>
      <c r="J1020">
        <v>9</v>
      </c>
      <c r="K1020">
        <v>8</v>
      </c>
      <c r="L1020" t="s">
        <v>40</v>
      </c>
      <c r="M1020" s="1">
        <v>43678</v>
      </c>
      <c r="N1020" s="2">
        <v>41369</v>
      </c>
      <c r="O1020" s="2">
        <v>41842</v>
      </c>
      <c r="P1020">
        <v>890</v>
      </c>
      <c r="Q1020">
        <v>890</v>
      </c>
      <c r="R1020">
        <v>6189</v>
      </c>
      <c r="S1020" t="s">
        <v>32</v>
      </c>
      <c r="T1020" t="b">
        <v>0</v>
      </c>
      <c r="V1020">
        <v>29.72</v>
      </c>
      <c r="Z1020" t="b">
        <v>0</v>
      </c>
      <c r="AC1020" t="b">
        <v>0</v>
      </c>
    </row>
    <row r="1021" spans="1:29" x14ac:dyDescent="0.2">
      <c r="A1021">
        <v>692394892</v>
      </c>
      <c r="B1021">
        <v>692394892</v>
      </c>
      <c r="C1021">
        <v>2500</v>
      </c>
      <c r="D1021">
        <v>715.36</v>
      </c>
      <c r="E1021" s="3" t="s">
        <v>1515</v>
      </c>
      <c r="F1021">
        <v>80.56</v>
      </c>
      <c r="G1021" t="s">
        <v>57</v>
      </c>
      <c r="H1021" t="s">
        <v>30</v>
      </c>
      <c r="I1021" t="s">
        <v>30</v>
      </c>
      <c r="J1021">
        <v>9</v>
      </c>
      <c r="K1021">
        <v>1</v>
      </c>
      <c r="L1021" t="s">
        <v>42</v>
      </c>
      <c r="M1021" s="1">
        <v>44531</v>
      </c>
      <c r="N1021" s="2">
        <v>42280</v>
      </c>
      <c r="O1021" s="2">
        <v>42280</v>
      </c>
      <c r="P1021">
        <v>226</v>
      </c>
      <c r="Q1021">
        <v>226</v>
      </c>
      <c r="R1021">
        <v>1141</v>
      </c>
      <c r="S1021" t="s">
        <v>32</v>
      </c>
      <c r="T1021" t="b">
        <v>0</v>
      </c>
      <c r="V1021">
        <v>1784.64</v>
      </c>
      <c r="Z1021" t="b">
        <v>0</v>
      </c>
      <c r="AC1021" t="b">
        <v>0</v>
      </c>
    </row>
    <row r="1022" spans="1:29" x14ac:dyDescent="0.2">
      <c r="A1022">
        <v>170526539</v>
      </c>
      <c r="B1022">
        <v>170526539</v>
      </c>
      <c r="C1022">
        <v>7500</v>
      </c>
      <c r="D1022">
        <v>5762.81</v>
      </c>
      <c r="E1022" s="3" t="s">
        <v>1516</v>
      </c>
      <c r="F1022">
        <v>176.78</v>
      </c>
      <c r="G1022" t="s">
        <v>194</v>
      </c>
      <c r="H1022" t="s">
        <v>30</v>
      </c>
      <c r="I1022" t="s">
        <v>30</v>
      </c>
      <c r="J1022">
        <v>5</v>
      </c>
      <c r="K1022">
        <v>1</v>
      </c>
      <c r="L1022" t="s">
        <v>38</v>
      </c>
      <c r="M1022" s="1">
        <v>46174</v>
      </c>
      <c r="N1022" s="2">
        <v>42181</v>
      </c>
      <c r="O1022" s="2">
        <v>42660</v>
      </c>
      <c r="P1022">
        <v>366</v>
      </c>
      <c r="Q1022">
        <v>366</v>
      </c>
      <c r="R1022">
        <v>8321</v>
      </c>
      <c r="S1022" t="s">
        <v>32</v>
      </c>
      <c r="T1022" t="b">
        <v>0</v>
      </c>
      <c r="V1022">
        <v>1737.19</v>
      </c>
      <c r="Z1022" t="b">
        <v>1</v>
      </c>
      <c r="AC1022" t="b">
        <v>0</v>
      </c>
    </row>
    <row r="1023" spans="1:29" x14ac:dyDescent="0.2">
      <c r="A1023">
        <v>502821188</v>
      </c>
      <c r="B1023">
        <v>502821188</v>
      </c>
      <c r="C1023">
        <v>5000</v>
      </c>
      <c r="D1023">
        <v>2616.2199999999998</v>
      </c>
      <c r="E1023" s="3" t="s">
        <v>1517</v>
      </c>
      <c r="F1023">
        <v>363.7</v>
      </c>
      <c r="G1023" t="s">
        <v>154</v>
      </c>
      <c r="H1023" t="s">
        <v>30</v>
      </c>
      <c r="I1023" t="s">
        <v>30</v>
      </c>
      <c r="J1023">
        <v>2</v>
      </c>
      <c r="K1023">
        <v>1</v>
      </c>
      <c r="L1023" t="s">
        <v>38</v>
      </c>
      <c r="M1023" s="1">
        <v>47818</v>
      </c>
      <c r="N1023" s="2">
        <v>42351</v>
      </c>
      <c r="O1023" s="2">
        <v>42351</v>
      </c>
      <c r="P1023">
        <v>390</v>
      </c>
      <c r="Q1023">
        <v>390</v>
      </c>
      <c r="R1023">
        <v>5822</v>
      </c>
      <c r="S1023" t="s">
        <v>32</v>
      </c>
      <c r="T1023" t="b">
        <v>0</v>
      </c>
      <c r="V1023">
        <v>2383.7800000000002</v>
      </c>
      <c r="Z1023" t="b">
        <v>1</v>
      </c>
      <c r="AC1023" t="b">
        <v>0</v>
      </c>
    </row>
    <row r="1024" spans="1:29" x14ac:dyDescent="0.2">
      <c r="A1024">
        <v>169746837</v>
      </c>
      <c r="B1024">
        <v>169746837</v>
      </c>
      <c r="C1024">
        <v>10000</v>
      </c>
      <c r="D1024">
        <v>4783.49</v>
      </c>
      <c r="E1024" s="3" t="s">
        <v>1518</v>
      </c>
      <c r="F1024">
        <v>64.05</v>
      </c>
      <c r="G1024" t="s">
        <v>41</v>
      </c>
      <c r="H1024" t="s">
        <v>30</v>
      </c>
      <c r="I1024" t="s">
        <v>30</v>
      </c>
      <c r="J1024">
        <v>5</v>
      </c>
      <c r="K1024">
        <v>8</v>
      </c>
      <c r="L1024" t="s">
        <v>42</v>
      </c>
      <c r="M1024" s="1">
        <v>46997</v>
      </c>
      <c r="N1024" s="2">
        <v>42149</v>
      </c>
      <c r="O1024" s="2">
        <v>42449</v>
      </c>
      <c r="P1024">
        <v>406</v>
      </c>
      <c r="Q1024">
        <v>406</v>
      </c>
      <c r="R1024">
        <v>4621</v>
      </c>
      <c r="S1024" t="s">
        <v>32</v>
      </c>
      <c r="T1024" t="b">
        <v>0</v>
      </c>
      <c r="V1024">
        <v>5216.51</v>
      </c>
      <c r="Z1024" t="b">
        <v>0</v>
      </c>
      <c r="AC1024" t="b">
        <v>0</v>
      </c>
    </row>
    <row r="1025" spans="1:29" x14ac:dyDescent="0.2">
      <c r="A1025">
        <v>768225462</v>
      </c>
      <c r="B1025">
        <v>768225462</v>
      </c>
      <c r="C1025">
        <v>7500</v>
      </c>
      <c r="D1025">
        <v>6986.43</v>
      </c>
      <c r="E1025" s="3" t="s">
        <v>1519</v>
      </c>
      <c r="F1025">
        <v>68.27</v>
      </c>
      <c r="G1025" t="s">
        <v>110</v>
      </c>
      <c r="H1025" t="s">
        <v>30</v>
      </c>
      <c r="I1025" t="s">
        <v>30</v>
      </c>
      <c r="J1025">
        <v>5</v>
      </c>
      <c r="K1025">
        <v>1</v>
      </c>
      <c r="L1025" t="s">
        <v>38</v>
      </c>
      <c r="M1025" s="1">
        <v>46082</v>
      </c>
      <c r="N1025" s="2">
        <v>42269</v>
      </c>
      <c r="O1025" s="2">
        <v>42269</v>
      </c>
      <c r="P1025">
        <v>118</v>
      </c>
      <c r="Q1025">
        <v>118</v>
      </c>
      <c r="R1025">
        <v>1609</v>
      </c>
      <c r="S1025" t="s">
        <v>32</v>
      </c>
      <c r="T1025" t="b">
        <v>0</v>
      </c>
      <c r="V1025">
        <v>513.57000000000005</v>
      </c>
      <c r="Z1025" t="b">
        <v>1</v>
      </c>
      <c r="AC1025" t="b">
        <v>0</v>
      </c>
    </row>
    <row r="1026" spans="1:29" x14ac:dyDescent="0.2">
      <c r="A1026">
        <v>938741715</v>
      </c>
      <c r="B1026">
        <v>938741715</v>
      </c>
      <c r="C1026">
        <v>7500</v>
      </c>
      <c r="D1026">
        <v>2561.4299999999998</v>
      </c>
      <c r="E1026" s="3" t="s">
        <v>1520</v>
      </c>
      <c r="F1026">
        <v>105.05</v>
      </c>
      <c r="G1026" t="s">
        <v>1521</v>
      </c>
      <c r="H1026" t="s">
        <v>30</v>
      </c>
      <c r="I1026" t="s">
        <v>30</v>
      </c>
      <c r="J1026">
        <v>5</v>
      </c>
      <c r="K1026">
        <v>1</v>
      </c>
      <c r="L1026" t="s">
        <v>31</v>
      </c>
      <c r="M1026" s="1">
        <v>45689</v>
      </c>
      <c r="N1026" s="2">
        <v>41552</v>
      </c>
      <c r="O1026" s="2">
        <v>41552</v>
      </c>
      <c r="P1026">
        <v>937</v>
      </c>
      <c r="Q1026">
        <v>937</v>
      </c>
      <c r="R1026">
        <v>1850</v>
      </c>
      <c r="S1026" t="s">
        <v>32</v>
      </c>
      <c r="T1026" t="b">
        <v>0</v>
      </c>
      <c r="V1026">
        <v>4938.57</v>
      </c>
      <c r="Z1026" t="b">
        <v>1</v>
      </c>
      <c r="AC1026" t="b">
        <v>0</v>
      </c>
    </row>
    <row r="1027" spans="1:29" x14ac:dyDescent="0.2">
      <c r="A1027">
        <v>211590617</v>
      </c>
      <c r="B1027">
        <v>211590617</v>
      </c>
      <c r="C1027">
        <v>250</v>
      </c>
      <c r="D1027">
        <v>43.61</v>
      </c>
      <c r="E1027" s="3" t="s">
        <v>1522</v>
      </c>
      <c r="F1027">
        <v>2.52</v>
      </c>
      <c r="G1027" t="s">
        <v>68</v>
      </c>
      <c r="H1027" t="s">
        <v>30</v>
      </c>
      <c r="I1027" t="s">
        <v>30</v>
      </c>
      <c r="J1027">
        <v>5</v>
      </c>
      <c r="K1027">
        <v>8</v>
      </c>
      <c r="L1027" t="s">
        <v>36</v>
      </c>
      <c r="M1027" s="1">
        <v>43586</v>
      </c>
      <c r="N1027" s="2">
        <v>41574</v>
      </c>
      <c r="O1027" s="2">
        <v>42429</v>
      </c>
      <c r="P1027">
        <v>749</v>
      </c>
      <c r="Q1027">
        <v>749</v>
      </c>
      <c r="R1027">
        <v>7948</v>
      </c>
      <c r="S1027" t="s">
        <v>32</v>
      </c>
      <c r="T1027" t="b">
        <v>0</v>
      </c>
      <c r="V1027">
        <v>206.39</v>
      </c>
      <c r="Z1027" t="b">
        <v>0</v>
      </c>
      <c r="AC1027" t="b">
        <v>0</v>
      </c>
    </row>
    <row r="1028" spans="1:29" x14ac:dyDescent="0.2">
      <c r="A1028">
        <v>423667120</v>
      </c>
      <c r="B1028">
        <v>423667120</v>
      </c>
      <c r="C1028">
        <v>20000</v>
      </c>
      <c r="D1028">
        <v>9434.36</v>
      </c>
      <c r="E1028" s="3" t="s">
        <v>1523</v>
      </c>
      <c r="F1028">
        <v>258.39999999999998</v>
      </c>
      <c r="G1028" t="s">
        <v>163</v>
      </c>
      <c r="H1028" t="s">
        <v>30</v>
      </c>
      <c r="I1028" t="s">
        <v>30</v>
      </c>
      <c r="J1028">
        <v>9</v>
      </c>
      <c r="K1028">
        <v>1</v>
      </c>
      <c r="L1028" t="s">
        <v>34</v>
      </c>
      <c r="M1028" s="1">
        <v>47239</v>
      </c>
      <c r="N1028" s="2">
        <v>42311</v>
      </c>
      <c r="O1028" s="2">
        <v>42614</v>
      </c>
      <c r="P1028">
        <v>622</v>
      </c>
      <c r="Q1028">
        <v>622</v>
      </c>
      <c r="R1028">
        <v>6616</v>
      </c>
      <c r="S1028" t="s">
        <v>32</v>
      </c>
      <c r="T1028" t="b">
        <v>0</v>
      </c>
      <c r="V1028">
        <v>10565.64</v>
      </c>
      <c r="Z1028" t="b">
        <v>1</v>
      </c>
      <c r="AC1028" t="b">
        <v>0</v>
      </c>
    </row>
    <row r="1029" spans="1:29" x14ac:dyDescent="0.2">
      <c r="A1029">
        <v>962378532</v>
      </c>
      <c r="B1029">
        <v>962378532</v>
      </c>
      <c r="C1029">
        <v>2500</v>
      </c>
      <c r="D1029">
        <v>1756.93</v>
      </c>
      <c r="E1029" s="3" t="s">
        <v>1524</v>
      </c>
      <c r="F1029">
        <v>274.70999999999998</v>
      </c>
      <c r="G1029" t="s">
        <v>106</v>
      </c>
      <c r="H1029" t="s">
        <v>30</v>
      </c>
      <c r="I1029" t="s">
        <v>30</v>
      </c>
      <c r="J1029">
        <v>5</v>
      </c>
      <c r="K1029">
        <v>1</v>
      </c>
      <c r="L1029" t="s">
        <v>36</v>
      </c>
      <c r="M1029" s="1">
        <v>47362</v>
      </c>
      <c r="N1029" s="2">
        <v>42201</v>
      </c>
      <c r="O1029" s="2">
        <v>42201</v>
      </c>
      <c r="P1029">
        <v>795</v>
      </c>
      <c r="Q1029">
        <v>795</v>
      </c>
      <c r="R1029">
        <v>65</v>
      </c>
      <c r="S1029" t="s">
        <v>32</v>
      </c>
      <c r="T1029" t="b">
        <v>0</v>
      </c>
      <c r="V1029">
        <v>743.07</v>
      </c>
      <c r="Z1029" t="b">
        <v>0</v>
      </c>
      <c r="AC1029" t="b">
        <v>0</v>
      </c>
    </row>
    <row r="1030" spans="1:29" x14ac:dyDescent="0.2">
      <c r="A1030">
        <v>906391179</v>
      </c>
      <c r="B1030">
        <v>906391179</v>
      </c>
      <c r="C1030">
        <v>5000</v>
      </c>
      <c r="D1030">
        <v>346.15</v>
      </c>
      <c r="E1030" s="3" t="s">
        <v>1525</v>
      </c>
      <c r="F1030">
        <v>484.5</v>
      </c>
      <c r="G1030" t="s">
        <v>41</v>
      </c>
      <c r="H1030" t="s">
        <v>30</v>
      </c>
      <c r="I1030" t="s">
        <v>30</v>
      </c>
      <c r="J1030">
        <v>5</v>
      </c>
      <c r="K1030">
        <v>1</v>
      </c>
      <c r="L1030" t="s">
        <v>42</v>
      </c>
      <c r="M1030" s="1">
        <v>45017</v>
      </c>
      <c r="N1030" s="2">
        <v>42304</v>
      </c>
      <c r="O1030" s="2">
        <v>42419</v>
      </c>
      <c r="P1030">
        <v>451</v>
      </c>
      <c r="Q1030">
        <v>451</v>
      </c>
      <c r="R1030">
        <v>846</v>
      </c>
      <c r="S1030" t="s">
        <v>32</v>
      </c>
      <c r="T1030" t="b">
        <v>0</v>
      </c>
      <c r="V1030">
        <v>4653.8500000000004</v>
      </c>
      <c r="Z1030" t="b">
        <v>0</v>
      </c>
      <c r="AC1030" t="b">
        <v>0</v>
      </c>
    </row>
    <row r="1031" spans="1:29" x14ac:dyDescent="0.2">
      <c r="A1031">
        <v>814604599</v>
      </c>
      <c r="B1031">
        <v>814604599</v>
      </c>
      <c r="C1031">
        <v>2500</v>
      </c>
      <c r="D1031">
        <v>1553.7</v>
      </c>
      <c r="E1031" s="3" t="s">
        <v>1526</v>
      </c>
      <c r="F1031">
        <v>60.05</v>
      </c>
      <c r="G1031" t="s">
        <v>1527</v>
      </c>
      <c r="H1031" t="s">
        <v>30</v>
      </c>
      <c r="I1031" t="s">
        <v>30</v>
      </c>
      <c r="J1031">
        <v>2</v>
      </c>
      <c r="K1031">
        <v>1</v>
      </c>
      <c r="L1031" t="s">
        <v>31</v>
      </c>
      <c r="M1031" s="1">
        <v>47088</v>
      </c>
      <c r="N1031" s="2">
        <v>41645</v>
      </c>
      <c r="O1031" s="2">
        <v>41645</v>
      </c>
      <c r="P1031">
        <v>136</v>
      </c>
      <c r="Q1031">
        <v>136</v>
      </c>
      <c r="R1031">
        <v>5251</v>
      </c>
      <c r="S1031" t="s">
        <v>32</v>
      </c>
      <c r="T1031" t="b">
        <v>0</v>
      </c>
      <c r="V1031">
        <v>946.3</v>
      </c>
      <c r="Z1031" t="b">
        <v>1</v>
      </c>
      <c r="AC1031" t="b">
        <v>0</v>
      </c>
    </row>
    <row r="1032" spans="1:29" x14ac:dyDescent="0.2">
      <c r="A1032">
        <v>166039495</v>
      </c>
      <c r="B1032">
        <v>166039495</v>
      </c>
      <c r="C1032">
        <v>20000</v>
      </c>
      <c r="D1032">
        <v>15213.28</v>
      </c>
      <c r="E1032" s="3" t="s">
        <v>1528</v>
      </c>
      <c r="F1032">
        <v>68.39</v>
      </c>
      <c r="G1032" t="s">
        <v>119</v>
      </c>
      <c r="H1032" t="s">
        <v>30</v>
      </c>
      <c r="I1032" t="s">
        <v>30</v>
      </c>
      <c r="J1032">
        <v>9</v>
      </c>
      <c r="K1032">
        <v>8</v>
      </c>
      <c r="L1032" t="s">
        <v>61</v>
      </c>
      <c r="M1032" s="1">
        <v>43617</v>
      </c>
      <c r="N1032" s="2">
        <v>41692</v>
      </c>
      <c r="O1032" s="2">
        <v>41692</v>
      </c>
      <c r="P1032">
        <v>877</v>
      </c>
      <c r="Q1032">
        <v>877</v>
      </c>
      <c r="R1032">
        <v>7652</v>
      </c>
      <c r="S1032" t="s">
        <v>32</v>
      </c>
      <c r="T1032" t="b">
        <v>0</v>
      </c>
      <c r="V1032">
        <v>4786.72</v>
      </c>
      <c r="Z1032" t="b">
        <v>0</v>
      </c>
      <c r="AC1032" t="b">
        <v>0</v>
      </c>
    </row>
    <row r="1033" spans="1:29" x14ac:dyDescent="0.2">
      <c r="A1033">
        <v>221180984</v>
      </c>
      <c r="B1033">
        <v>221180984</v>
      </c>
      <c r="C1033">
        <v>250</v>
      </c>
      <c r="D1033">
        <v>221.56</v>
      </c>
      <c r="E1033" s="3" t="s">
        <v>1529</v>
      </c>
      <c r="F1033">
        <v>46.61</v>
      </c>
      <c r="G1033" t="s">
        <v>75</v>
      </c>
      <c r="H1033" t="s">
        <v>30</v>
      </c>
      <c r="I1033" t="s">
        <v>30</v>
      </c>
      <c r="J1033">
        <v>2</v>
      </c>
      <c r="K1033">
        <v>1</v>
      </c>
      <c r="L1033" t="s">
        <v>48</v>
      </c>
      <c r="M1033" s="1">
        <v>47300</v>
      </c>
      <c r="N1033" s="2">
        <v>42261</v>
      </c>
      <c r="O1033" s="2">
        <v>42539</v>
      </c>
      <c r="P1033">
        <v>353</v>
      </c>
      <c r="Q1033">
        <v>353</v>
      </c>
      <c r="R1033">
        <v>7917</v>
      </c>
      <c r="S1033" t="s">
        <v>32</v>
      </c>
      <c r="T1033" t="b">
        <v>0</v>
      </c>
      <c r="V1033">
        <v>28.44</v>
      </c>
      <c r="Z1033" t="b">
        <v>1</v>
      </c>
      <c r="AC1033" t="b">
        <v>0</v>
      </c>
    </row>
    <row r="1034" spans="1:29" x14ac:dyDescent="0.2">
      <c r="A1034">
        <v>874393829</v>
      </c>
      <c r="B1034">
        <v>874393829</v>
      </c>
      <c r="C1034">
        <v>5000</v>
      </c>
      <c r="D1034">
        <v>4795.79</v>
      </c>
      <c r="E1034" s="3" t="s">
        <v>1530</v>
      </c>
      <c r="F1034">
        <v>524.09</v>
      </c>
      <c r="G1034" t="s">
        <v>65</v>
      </c>
      <c r="H1034" t="s">
        <v>30</v>
      </c>
      <c r="I1034" t="s">
        <v>30</v>
      </c>
      <c r="J1034">
        <v>9</v>
      </c>
      <c r="K1034">
        <v>1</v>
      </c>
      <c r="L1034" t="s">
        <v>38</v>
      </c>
      <c r="M1034" s="1">
        <v>45778</v>
      </c>
      <c r="N1034" s="2">
        <v>42044</v>
      </c>
      <c r="O1034" s="2">
        <v>42044</v>
      </c>
      <c r="P1034">
        <v>991</v>
      </c>
      <c r="Q1034">
        <v>991</v>
      </c>
      <c r="R1034">
        <v>1421</v>
      </c>
      <c r="S1034" t="s">
        <v>32</v>
      </c>
      <c r="T1034" t="b">
        <v>1</v>
      </c>
      <c r="V1034">
        <v>204.21</v>
      </c>
      <c r="Z1034" t="b">
        <v>1</v>
      </c>
      <c r="AC1034" t="b">
        <v>0</v>
      </c>
    </row>
    <row r="1035" spans="1:29" x14ac:dyDescent="0.2">
      <c r="A1035">
        <v>616550474</v>
      </c>
      <c r="B1035">
        <v>616550474</v>
      </c>
      <c r="C1035">
        <v>7500</v>
      </c>
      <c r="D1035">
        <v>6959.2</v>
      </c>
      <c r="E1035" s="3" t="s">
        <v>1531</v>
      </c>
      <c r="F1035">
        <v>5.35</v>
      </c>
      <c r="G1035" t="s">
        <v>98</v>
      </c>
      <c r="H1035" t="s">
        <v>30</v>
      </c>
      <c r="I1035" t="s">
        <v>30</v>
      </c>
      <c r="J1035">
        <v>2</v>
      </c>
      <c r="K1035">
        <v>8</v>
      </c>
      <c r="L1035" t="s">
        <v>96</v>
      </c>
      <c r="M1035" s="1">
        <v>47788</v>
      </c>
      <c r="N1035" s="2">
        <v>41508</v>
      </c>
      <c r="O1035" s="2">
        <v>41508</v>
      </c>
      <c r="P1035">
        <v>154</v>
      </c>
      <c r="Q1035">
        <v>154</v>
      </c>
      <c r="R1035">
        <v>499</v>
      </c>
      <c r="S1035" t="s">
        <v>32</v>
      </c>
      <c r="T1035" t="b">
        <v>0</v>
      </c>
      <c r="V1035">
        <v>540.79999999999995</v>
      </c>
      <c r="Z1035" t="b">
        <v>0</v>
      </c>
      <c r="AC1035" t="b">
        <v>0</v>
      </c>
    </row>
    <row r="1036" spans="1:29" x14ac:dyDescent="0.2">
      <c r="A1036">
        <v>451562700</v>
      </c>
      <c r="B1036">
        <v>451562700</v>
      </c>
      <c r="C1036">
        <v>20000</v>
      </c>
      <c r="D1036">
        <v>17347.43</v>
      </c>
      <c r="E1036" s="3" t="s">
        <v>1532</v>
      </c>
      <c r="F1036">
        <v>280.95</v>
      </c>
      <c r="G1036" t="s">
        <v>123</v>
      </c>
      <c r="H1036" t="s">
        <v>30</v>
      </c>
      <c r="I1036" t="s">
        <v>30</v>
      </c>
      <c r="J1036">
        <v>2</v>
      </c>
      <c r="K1036">
        <v>1</v>
      </c>
      <c r="L1036" t="s">
        <v>38</v>
      </c>
      <c r="M1036" s="1">
        <v>46478</v>
      </c>
      <c r="N1036" s="2">
        <v>41501</v>
      </c>
      <c r="O1036" s="2">
        <v>41501</v>
      </c>
      <c r="P1036">
        <v>614</v>
      </c>
      <c r="Q1036">
        <v>614</v>
      </c>
      <c r="R1036">
        <v>5875</v>
      </c>
      <c r="S1036" t="s">
        <v>32</v>
      </c>
      <c r="T1036" t="b">
        <v>0</v>
      </c>
      <c r="V1036">
        <v>2652.57</v>
      </c>
      <c r="Z1036" t="b">
        <v>1</v>
      </c>
      <c r="AC1036" t="b">
        <v>0</v>
      </c>
    </row>
    <row r="1037" spans="1:29" x14ac:dyDescent="0.2">
      <c r="A1037">
        <v>853241462</v>
      </c>
      <c r="B1037">
        <v>853241462</v>
      </c>
      <c r="C1037">
        <v>5000</v>
      </c>
      <c r="D1037">
        <v>2584.4499999999998</v>
      </c>
      <c r="E1037" s="3" t="s">
        <v>1533</v>
      </c>
      <c r="F1037">
        <v>121.3</v>
      </c>
      <c r="G1037" t="s">
        <v>158</v>
      </c>
      <c r="H1037" t="s">
        <v>30</v>
      </c>
      <c r="I1037" t="s">
        <v>30</v>
      </c>
      <c r="J1037">
        <v>5</v>
      </c>
      <c r="K1037">
        <v>1</v>
      </c>
      <c r="L1037" t="s">
        <v>61</v>
      </c>
      <c r="M1037" s="1">
        <v>46722</v>
      </c>
      <c r="N1037" s="2">
        <v>42164</v>
      </c>
      <c r="O1037" s="2">
        <v>42164</v>
      </c>
      <c r="P1037">
        <v>294</v>
      </c>
      <c r="Q1037">
        <v>294</v>
      </c>
      <c r="R1037">
        <v>6503</v>
      </c>
      <c r="S1037" t="s">
        <v>32</v>
      </c>
      <c r="T1037" t="b">
        <v>0</v>
      </c>
      <c r="V1037">
        <v>2415.5500000000002</v>
      </c>
      <c r="Z1037" t="b">
        <v>0</v>
      </c>
      <c r="AC1037" t="b">
        <v>0</v>
      </c>
    </row>
    <row r="1038" spans="1:29" x14ac:dyDescent="0.2">
      <c r="A1038">
        <v>644273001</v>
      </c>
      <c r="B1038">
        <v>644273001</v>
      </c>
      <c r="C1038">
        <v>7500</v>
      </c>
      <c r="D1038">
        <v>3436.47</v>
      </c>
      <c r="E1038" s="3" t="s">
        <v>1534</v>
      </c>
      <c r="F1038">
        <v>13.5</v>
      </c>
      <c r="G1038" t="s">
        <v>1535</v>
      </c>
      <c r="H1038" t="s">
        <v>30</v>
      </c>
      <c r="I1038" t="s">
        <v>30</v>
      </c>
      <c r="J1038">
        <v>5</v>
      </c>
      <c r="K1038">
        <v>1</v>
      </c>
      <c r="L1038" t="s">
        <v>31</v>
      </c>
      <c r="M1038" s="1">
        <v>46600</v>
      </c>
      <c r="N1038" s="2">
        <v>40978</v>
      </c>
      <c r="O1038" s="2">
        <v>40978</v>
      </c>
      <c r="P1038">
        <v>116</v>
      </c>
      <c r="Q1038">
        <v>116</v>
      </c>
      <c r="R1038">
        <v>7598</v>
      </c>
      <c r="S1038" t="s">
        <v>32</v>
      </c>
      <c r="T1038" t="b">
        <v>0</v>
      </c>
      <c r="V1038">
        <v>4063.53</v>
      </c>
      <c r="Z1038" t="b">
        <v>1</v>
      </c>
      <c r="AC1038" t="b">
        <v>0</v>
      </c>
    </row>
    <row r="1039" spans="1:29" x14ac:dyDescent="0.2">
      <c r="A1039">
        <v>211909403</v>
      </c>
      <c r="B1039">
        <v>211909403</v>
      </c>
      <c r="C1039">
        <v>7500</v>
      </c>
      <c r="D1039">
        <v>1110.54</v>
      </c>
      <c r="E1039" s="3" t="s">
        <v>1536</v>
      </c>
      <c r="F1039">
        <v>164.5</v>
      </c>
      <c r="G1039" t="s">
        <v>1537</v>
      </c>
      <c r="H1039" t="s">
        <v>30</v>
      </c>
      <c r="I1039" t="s">
        <v>30</v>
      </c>
      <c r="J1039">
        <v>2</v>
      </c>
      <c r="K1039">
        <v>1</v>
      </c>
      <c r="L1039" t="s">
        <v>31</v>
      </c>
      <c r="M1039" s="1">
        <v>44713</v>
      </c>
      <c r="N1039" s="2">
        <v>42367</v>
      </c>
      <c r="O1039" s="2">
        <v>42635</v>
      </c>
      <c r="P1039">
        <v>777</v>
      </c>
      <c r="Q1039">
        <v>777</v>
      </c>
      <c r="R1039">
        <v>5272</v>
      </c>
      <c r="S1039" t="s">
        <v>32</v>
      </c>
      <c r="T1039" t="b">
        <v>0</v>
      </c>
      <c r="V1039">
        <v>6389.46</v>
      </c>
      <c r="Z1039" t="b">
        <v>1</v>
      </c>
      <c r="AC1039" t="b">
        <v>0</v>
      </c>
    </row>
    <row r="1040" spans="1:29" x14ac:dyDescent="0.2">
      <c r="A1040">
        <v>792317293</v>
      </c>
      <c r="B1040">
        <v>792317293</v>
      </c>
      <c r="C1040">
        <v>5000</v>
      </c>
      <c r="D1040">
        <v>447.29</v>
      </c>
      <c r="E1040" s="3" t="s">
        <v>1538</v>
      </c>
      <c r="F1040">
        <v>52.18</v>
      </c>
      <c r="G1040" t="s">
        <v>68</v>
      </c>
      <c r="H1040" t="s">
        <v>30</v>
      </c>
      <c r="I1040" t="s">
        <v>30</v>
      </c>
      <c r="J1040">
        <v>2</v>
      </c>
      <c r="K1040">
        <v>8</v>
      </c>
      <c r="L1040" t="s">
        <v>36</v>
      </c>
      <c r="M1040" s="1">
        <v>45200</v>
      </c>
      <c r="N1040" s="2">
        <v>42144</v>
      </c>
      <c r="O1040" s="2">
        <v>42627</v>
      </c>
      <c r="P1040">
        <v>444</v>
      </c>
      <c r="Q1040">
        <v>444</v>
      </c>
      <c r="R1040">
        <v>5000</v>
      </c>
      <c r="S1040" t="s">
        <v>32</v>
      </c>
      <c r="T1040" t="b">
        <v>0</v>
      </c>
      <c r="V1040">
        <v>4552.71</v>
      </c>
      <c r="Z1040" t="b">
        <v>0</v>
      </c>
      <c r="AC1040" t="b">
        <v>0</v>
      </c>
    </row>
    <row r="1041" spans="1:29" x14ac:dyDescent="0.2">
      <c r="A1041">
        <v>513741906</v>
      </c>
      <c r="B1041">
        <v>513741906</v>
      </c>
      <c r="C1041">
        <v>7500</v>
      </c>
      <c r="D1041">
        <v>2353.5500000000002</v>
      </c>
      <c r="E1041" s="3" t="s">
        <v>1539</v>
      </c>
      <c r="F1041">
        <v>123.39</v>
      </c>
      <c r="G1041" t="s">
        <v>41</v>
      </c>
      <c r="H1041" t="s">
        <v>30</v>
      </c>
      <c r="I1041" t="s">
        <v>30</v>
      </c>
      <c r="J1041">
        <v>2</v>
      </c>
      <c r="K1041">
        <v>1</v>
      </c>
      <c r="L1041" t="s">
        <v>42</v>
      </c>
      <c r="M1041" s="1">
        <v>47362</v>
      </c>
      <c r="N1041" s="2">
        <v>41685</v>
      </c>
      <c r="O1041" s="2">
        <v>41685</v>
      </c>
      <c r="P1041">
        <v>220</v>
      </c>
      <c r="Q1041">
        <v>220</v>
      </c>
      <c r="R1041">
        <v>5687</v>
      </c>
      <c r="S1041" t="s">
        <v>32</v>
      </c>
      <c r="T1041" t="b">
        <v>0</v>
      </c>
      <c r="V1041">
        <v>5146.45</v>
      </c>
      <c r="Z1041" t="b">
        <v>0</v>
      </c>
      <c r="AC1041" t="b">
        <v>0</v>
      </c>
    </row>
    <row r="1042" spans="1:29" x14ac:dyDescent="0.2">
      <c r="A1042">
        <v>235721673</v>
      </c>
      <c r="B1042">
        <v>235721673</v>
      </c>
      <c r="C1042">
        <v>5000</v>
      </c>
      <c r="D1042">
        <v>2916.51</v>
      </c>
      <c r="E1042" s="3" t="s">
        <v>1540</v>
      </c>
      <c r="F1042">
        <v>115.43</v>
      </c>
      <c r="G1042" t="s">
        <v>110</v>
      </c>
      <c r="H1042" t="s">
        <v>30</v>
      </c>
      <c r="I1042" t="s">
        <v>30</v>
      </c>
      <c r="J1042">
        <v>2</v>
      </c>
      <c r="K1042">
        <v>1</v>
      </c>
      <c r="L1042" t="s">
        <v>38</v>
      </c>
      <c r="M1042" s="1">
        <v>44562</v>
      </c>
      <c r="N1042" s="2">
        <v>41440</v>
      </c>
      <c r="O1042" s="2">
        <v>42517</v>
      </c>
      <c r="P1042">
        <v>634</v>
      </c>
      <c r="Q1042">
        <v>634</v>
      </c>
      <c r="R1042">
        <v>5325</v>
      </c>
      <c r="S1042" t="s">
        <v>32</v>
      </c>
      <c r="T1042" t="b">
        <v>0</v>
      </c>
      <c r="V1042">
        <v>2083.4899999999998</v>
      </c>
      <c r="Z1042" t="b">
        <v>1</v>
      </c>
      <c r="AC1042" t="b">
        <v>0</v>
      </c>
    </row>
    <row r="1043" spans="1:29" x14ac:dyDescent="0.2">
      <c r="A1043">
        <v>456044564</v>
      </c>
      <c r="B1043">
        <v>456044564</v>
      </c>
      <c r="C1043">
        <v>10000</v>
      </c>
      <c r="D1043">
        <v>782.14</v>
      </c>
      <c r="E1043" s="3" t="s">
        <v>1541</v>
      </c>
      <c r="F1043">
        <v>241.74</v>
      </c>
      <c r="G1043" t="s">
        <v>168</v>
      </c>
      <c r="H1043" t="s">
        <v>30</v>
      </c>
      <c r="I1043" t="s">
        <v>30</v>
      </c>
      <c r="J1043">
        <v>5</v>
      </c>
      <c r="K1043">
        <v>1</v>
      </c>
      <c r="L1043" t="s">
        <v>47</v>
      </c>
      <c r="M1043" s="1">
        <v>45231</v>
      </c>
      <c r="N1043" s="2">
        <v>41187</v>
      </c>
      <c r="O1043" s="2">
        <v>42386</v>
      </c>
      <c r="P1043">
        <v>746</v>
      </c>
      <c r="Q1043">
        <v>746</v>
      </c>
      <c r="R1043">
        <v>5658</v>
      </c>
      <c r="S1043" t="s">
        <v>32</v>
      </c>
      <c r="T1043" t="b">
        <v>0</v>
      </c>
      <c r="V1043">
        <v>9217.86</v>
      </c>
      <c r="Z1043" t="b">
        <v>1</v>
      </c>
      <c r="AC1043" t="b">
        <v>0</v>
      </c>
    </row>
    <row r="1044" spans="1:29" x14ac:dyDescent="0.2">
      <c r="A1044">
        <v>664662544</v>
      </c>
      <c r="B1044">
        <v>664662544</v>
      </c>
      <c r="C1044">
        <v>20000</v>
      </c>
      <c r="D1044">
        <v>16305.61</v>
      </c>
      <c r="E1044" s="3" t="s">
        <v>1542</v>
      </c>
      <c r="F1044">
        <v>27.41</v>
      </c>
      <c r="G1044" t="s">
        <v>111</v>
      </c>
      <c r="H1044" t="s">
        <v>30</v>
      </c>
      <c r="I1044" t="s">
        <v>30</v>
      </c>
      <c r="J1044">
        <v>5</v>
      </c>
      <c r="K1044">
        <v>1</v>
      </c>
      <c r="L1044" t="s">
        <v>63</v>
      </c>
      <c r="M1044" s="1">
        <v>47058</v>
      </c>
      <c r="N1044" s="2">
        <v>42226</v>
      </c>
      <c r="O1044" s="2">
        <v>42226</v>
      </c>
      <c r="P1044">
        <v>972</v>
      </c>
      <c r="Q1044">
        <v>972</v>
      </c>
      <c r="R1044">
        <v>770</v>
      </c>
      <c r="S1044" t="s">
        <v>32</v>
      </c>
      <c r="T1044" t="b">
        <v>0</v>
      </c>
      <c r="V1044">
        <v>3694.39</v>
      </c>
      <c r="Z1044" t="b">
        <v>0</v>
      </c>
      <c r="AC1044" t="b">
        <v>0</v>
      </c>
    </row>
    <row r="1045" spans="1:29" x14ac:dyDescent="0.2">
      <c r="A1045">
        <v>248358746</v>
      </c>
      <c r="B1045">
        <v>248358746</v>
      </c>
      <c r="C1045">
        <v>15000</v>
      </c>
      <c r="D1045">
        <v>6914.97</v>
      </c>
      <c r="E1045" s="3" t="s">
        <v>1543</v>
      </c>
      <c r="F1045">
        <v>94.85</v>
      </c>
      <c r="G1045" t="s">
        <v>51</v>
      </c>
      <c r="H1045" t="s">
        <v>30</v>
      </c>
      <c r="I1045" t="s">
        <v>30</v>
      </c>
      <c r="J1045">
        <v>5</v>
      </c>
      <c r="K1045">
        <v>1</v>
      </c>
      <c r="L1045" t="s">
        <v>36</v>
      </c>
      <c r="M1045" s="1">
        <v>47969</v>
      </c>
      <c r="N1045" s="2">
        <v>41208</v>
      </c>
      <c r="O1045" s="2">
        <v>42395</v>
      </c>
      <c r="P1045">
        <v>230</v>
      </c>
      <c r="Q1045">
        <v>230</v>
      </c>
      <c r="R1045">
        <v>6107</v>
      </c>
      <c r="S1045" t="s">
        <v>32</v>
      </c>
      <c r="T1045" t="b">
        <v>0</v>
      </c>
      <c r="V1045">
        <v>8085.03</v>
      </c>
      <c r="Z1045" t="b">
        <v>0</v>
      </c>
      <c r="AC1045" t="b">
        <v>0</v>
      </c>
    </row>
    <row r="1046" spans="1:29" x14ac:dyDescent="0.2">
      <c r="A1046">
        <v>621929144</v>
      </c>
      <c r="B1046">
        <v>621929144</v>
      </c>
      <c r="C1046">
        <v>10000</v>
      </c>
      <c r="D1046">
        <v>8524.7900000000009</v>
      </c>
      <c r="E1046" s="3" t="s">
        <v>1544</v>
      </c>
      <c r="F1046">
        <v>255.92</v>
      </c>
      <c r="G1046" t="s">
        <v>165</v>
      </c>
      <c r="H1046" t="s">
        <v>30</v>
      </c>
      <c r="I1046" t="s">
        <v>30</v>
      </c>
      <c r="J1046">
        <v>90</v>
      </c>
      <c r="K1046">
        <v>1</v>
      </c>
      <c r="L1046" t="s">
        <v>38</v>
      </c>
      <c r="M1046" s="1">
        <v>44105</v>
      </c>
      <c r="N1046" s="2">
        <v>41836</v>
      </c>
      <c r="O1046" s="2">
        <v>42444</v>
      </c>
      <c r="P1046">
        <v>479</v>
      </c>
      <c r="Q1046">
        <v>479</v>
      </c>
      <c r="R1046">
        <v>160</v>
      </c>
      <c r="S1046" t="s">
        <v>32</v>
      </c>
      <c r="T1046" t="b">
        <v>0</v>
      </c>
      <c r="V1046">
        <v>1475.21</v>
      </c>
      <c r="Z1046" t="b">
        <v>1</v>
      </c>
      <c r="AC1046" t="b">
        <v>0</v>
      </c>
    </row>
    <row r="1047" spans="1:29" x14ac:dyDescent="0.2">
      <c r="A1047">
        <v>275541201</v>
      </c>
      <c r="B1047">
        <v>275541201</v>
      </c>
      <c r="C1047">
        <v>15000</v>
      </c>
      <c r="D1047">
        <v>2968.16</v>
      </c>
      <c r="E1047" s="3" t="s">
        <v>1545</v>
      </c>
      <c r="F1047">
        <v>22.86</v>
      </c>
      <c r="G1047" t="s">
        <v>165</v>
      </c>
      <c r="H1047" t="s">
        <v>30</v>
      </c>
      <c r="I1047" t="s">
        <v>30</v>
      </c>
      <c r="J1047">
        <v>9</v>
      </c>
      <c r="K1047">
        <v>1</v>
      </c>
      <c r="L1047" t="s">
        <v>38</v>
      </c>
      <c r="M1047" s="1">
        <v>44013</v>
      </c>
      <c r="N1047" s="2">
        <v>42345</v>
      </c>
      <c r="O1047" s="2">
        <v>42398</v>
      </c>
      <c r="P1047">
        <v>854</v>
      </c>
      <c r="Q1047">
        <v>854</v>
      </c>
      <c r="R1047">
        <v>3444</v>
      </c>
      <c r="S1047" t="s">
        <v>69</v>
      </c>
      <c r="T1047" t="b">
        <v>0</v>
      </c>
      <c r="V1047">
        <v>12031.84</v>
      </c>
      <c r="Z1047" t="b">
        <v>1</v>
      </c>
      <c r="AC1047" t="b">
        <v>0</v>
      </c>
    </row>
    <row r="1048" spans="1:29" x14ac:dyDescent="0.2">
      <c r="A1048">
        <v>383028435</v>
      </c>
      <c r="B1048">
        <v>383028435</v>
      </c>
      <c r="C1048">
        <v>15000</v>
      </c>
      <c r="D1048">
        <v>14261.15</v>
      </c>
      <c r="E1048" s="3" t="s">
        <v>1546</v>
      </c>
      <c r="F1048">
        <v>67.22</v>
      </c>
      <c r="G1048" t="s">
        <v>1547</v>
      </c>
      <c r="H1048" t="s">
        <v>30</v>
      </c>
      <c r="I1048" t="s">
        <v>30</v>
      </c>
      <c r="J1048">
        <v>5</v>
      </c>
      <c r="K1048">
        <v>1</v>
      </c>
      <c r="L1048" t="s">
        <v>71</v>
      </c>
      <c r="M1048" s="1">
        <v>47209</v>
      </c>
      <c r="N1048" s="2">
        <v>42310</v>
      </c>
      <c r="O1048" s="2">
        <v>42310</v>
      </c>
      <c r="P1048">
        <v>805</v>
      </c>
      <c r="Q1048">
        <v>805</v>
      </c>
      <c r="R1048">
        <v>5391</v>
      </c>
      <c r="S1048" t="s">
        <v>32</v>
      </c>
      <c r="T1048" t="b">
        <v>0</v>
      </c>
      <c r="V1048">
        <v>738.85</v>
      </c>
      <c r="Z1048" t="b">
        <v>1</v>
      </c>
      <c r="AC1048" t="b">
        <v>0</v>
      </c>
    </row>
    <row r="1049" spans="1:29" x14ac:dyDescent="0.2">
      <c r="A1049">
        <v>386622009</v>
      </c>
      <c r="B1049">
        <v>386622009</v>
      </c>
      <c r="C1049">
        <v>5000</v>
      </c>
      <c r="D1049">
        <v>2211.73</v>
      </c>
      <c r="E1049" s="3" t="s">
        <v>1548</v>
      </c>
      <c r="F1049">
        <v>164.63</v>
      </c>
      <c r="G1049" t="s">
        <v>41</v>
      </c>
      <c r="H1049" t="s">
        <v>30</v>
      </c>
      <c r="I1049" t="s">
        <v>30</v>
      </c>
      <c r="J1049">
        <v>5</v>
      </c>
      <c r="K1049">
        <v>1</v>
      </c>
      <c r="L1049" t="s">
        <v>42</v>
      </c>
      <c r="M1049" s="1">
        <v>47604</v>
      </c>
      <c r="N1049" s="2">
        <v>41239</v>
      </c>
      <c r="O1049" s="2">
        <v>41239</v>
      </c>
      <c r="P1049">
        <v>852</v>
      </c>
      <c r="Q1049">
        <v>852</v>
      </c>
      <c r="R1049">
        <v>7591</v>
      </c>
      <c r="S1049" t="s">
        <v>32</v>
      </c>
      <c r="T1049" t="b">
        <v>0</v>
      </c>
      <c r="V1049">
        <v>2788.27</v>
      </c>
      <c r="Z1049" t="b">
        <v>0</v>
      </c>
      <c r="AC1049" t="b">
        <v>0</v>
      </c>
    </row>
    <row r="1050" spans="1:29" x14ac:dyDescent="0.2">
      <c r="A1050">
        <v>707298107</v>
      </c>
      <c r="B1050">
        <v>707298107</v>
      </c>
      <c r="C1050">
        <v>2500</v>
      </c>
      <c r="D1050">
        <v>1747.94</v>
      </c>
      <c r="E1050" s="3" t="s">
        <v>1549</v>
      </c>
      <c r="F1050">
        <v>273.87</v>
      </c>
      <c r="G1050" t="s">
        <v>35</v>
      </c>
      <c r="H1050" t="s">
        <v>30</v>
      </c>
      <c r="I1050" t="s">
        <v>30</v>
      </c>
      <c r="J1050">
        <v>5</v>
      </c>
      <c r="K1050">
        <v>1</v>
      </c>
      <c r="L1050" t="s">
        <v>36</v>
      </c>
      <c r="M1050" s="1">
        <v>46813</v>
      </c>
      <c r="N1050" s="2">
        <v>41935</v>
      </c>
      <c r="O1050" s="2">
        <v>41935</v>
      </c>
      <c r="P1050">
        <v>806</v>
      </c>
      <c r="Q1050">
        <v>806</v>
      </c>
      <c r="R1050">
        <v>6838</v>
      </c>
      <c r="S1050" t="s">
        <v>32</v>
      </c>
      <c r="T1050" t="b">
        <v>0</v>
      </c>
      <c r="V1050">
        <v>752.06</v>
      </c>
      <c r="Z1050" t="b">
        <v>0</v>
      </c>
      <c r="AC1050" t="b">
        <v>0</v>
      </c>
    </row>
    <row r="1051" spans="1:29" x14ac:dyDescent="0.2">
      <c r="A1051">
        <v>239875038</v>
      </c>
      <c r="B1051">
        <v>239875038</v>
      </c>
      <c r="C1051">
        <v>7500</v>
      </c>
      <c r="D1051">
        <v>864.04</v>
      </c>
      <c r="E1051" s="3" t="s">
        <v>1550</v>
      </c>
      <c r="F1051">
        <v>80.45</v>
      </c>
      <c r="G1051" t="s">
        <v>76</v>
      </c>
      <c r="H1051" t="s">
        <v>30</v>
      </c>
      <c r="I1051" t="s">
        <v>30</v>
      </c>
      <c r="J1051">
        <v>2</v>
      </c>
      <c r="K1051">
        <v>1</v>
      </c>
      <c r="L1051" t="s">
        <v>63</v>
      </c>
      <c r="M1051" s="1">
        <v>43709</v>
      </c>
      <c r="N1051" s="2">
        <v>42075</v>
      </c>
      <c r="O1051" s="2">
        <v>42708</v>
      </c>
      <c r="P1051">
        <v>324</v>
      </c>
      <c r="Q1051">
        <v>324</v>
      </c>
      <c r="R1051">
        <v>1437</v>
      </c>
      <c r="S1051" t="s">
        <v>32</v>
      </c>
      <c r="T1051" t="b">
        <v>0</v>
      </c>
      <c r="V1051">
        <v>6635.96</v>
      </c>
      <c r="Z1051" t="b">
        <v>0</v>
      </c>
      <c r="AC1051" t="b">
        <v>0</v>
      </c>
    </row>
    <row r="1052" spans="1:29" x14ac:dyDescent="0.2">
      <c r="A1052">
        <v>353215513</v>
      </c>
      <c r="B1052">
        <v>353215513</v>
      </c>
      <c r="C1052">
        <v>7500</v>
      </c>
      <c r="D1052">
        <v>1667.96</v>
      </c>
      <c r="E1052" s="3" t="s">
        <v>1551</v>
      </c>
      <c r="F1052">
        <v>36.299999999999997</v>
      </c>
      <c r="G1052" t="s">
        <v>165</v>
      </c>
      <c r="H1052" t="s">
        <v>30</v>
      </c>
      <c r="I1052" t="s">
        <v>30</v>
      </c>
      <c r="J1052">
        <v>9</v>
      </c>
      <c r="K1052">
        <v>1</v>
      </c>
      <c r="L1052" t="s">
        <v>38</v>
      </c>
      <c r="M1052" s="1">
        <v>48183</v>
      </c>
      <c r="N1052" s="2">
        <v>41459</v>
      </c>
      <c r="O1052" s="2">
        <v>42501</v>
      </c>
      <c r="P1052">
        <v>986</v>
      </c>
      <c r="Q1052">
        <v>986</v>
      </c>
      <c r="R1052">
        <v>2705</v>
      </c>
      <c r="S1052" t="s">
        <v>32</v>
      </c>
      <c r="T1052" t="b">
        <v>0</v>
      </c>
      <c r="V1052">
        <v>5832.04</v>
      </c>
      <c r="Z1052" t="b">
        <v>1</v>
      </c>
      <c r="AC1052" t="b">
        <v>0</v>
      </c>
    </row>
    <row r="1053" spans="1:29" x14ac:dyDescent="0.2">
      <c r="A1053">
        <v>398322924</v>
      </c>
      <c r="B1053">
        <v>398322924</v>
      </c>
      <c r="C1053">
        <v>15000</v>
      </c>
      <c r="D1053">
        <v>9808.56</v>
      </c>
      <c r="E1053" s="3" t="s">
        <v>1552</v>
      </c>
      <c r="F1053">
        <v>5.45</v>
      </c>
      <c r="G1053" t="s">
        <v>1553</v>
      </c>
      <c r="H1053" t="s">
        <v>30</v>
      </c>
      <c r="I1053" t="s">
        <v>30</v>
      </c>
      <c r="J1053">
        <v>9</v>
      </c>
      <c r="K1053">
        <v>1</v>
      </c>
      <c r="L1053" t="s">
        <v>31</v>
      </c>
      <c r="M1053" s="1">
        <v>47119</v>
      </c>
      <c r="N1053" s="2">
        <v>42246</v>
      </c>
      <c r="O1053" s="2">
        <v>42246</v>
      </c>
      <c r="P1053">
        <v>855</v>
      </c>
      <c r="Q1053">
        <v>855</v>
      </c>
      <c r="R1053">
        <v>6881</v>
      </c>
      <c r="S1053" t="s">
        <v>32</v>
      </c>
      <c r="T1053" t="b">
        <v>0</v>
      </c>
      <c r="V1053">
        <v>5191.4399999999996</v>
      </c>
      <c r="Z1053" t="b">
        <v>1</v>
      </c>
      <c r="AC1053" t="b">
        <v>0</v>
      </c>
    </row>
    <row r="1054" spans="1:29" x14ac:dyDescent="0.2">
      <c r="A1054">
        <v>321339733</v>
      </c>
      <c r="B1054">
        <v>321339733</v>
      </c>
      <c r="C1054">
        <v>7500</v>
      </c>
      <c r="D1054">
        <v>2036.81</v>
      </c>
      <c r="E1054" s="3" t="s">
        <v>1554</v>
      </c>
      <c r="F1054">
        <v>39.21</v>
      </c>
      <c r="G1054" t="s">
        <v>1555</v>
      </c>
      <c r="H1054" t="s">
        <v>30</v>
      </c>
      <c r="I1054" t="s">
        <v>30</v>
      </c>
      <c r="J1054">
        <v>5</v>
      </c>
      <c r="K1054">
        <v>8</v>
      </c>
      <c r="L1054" t="s">
        <v>73</v>
      </c>
      <c r="M1054" s="1">
        <v>46296</v>
      </c>
      <c r="N1054" s="2">
        <v>42154</v>
      </c>
      <c r="O1054" s="2">
        <v>42154</v>
      </c>
      <c r="P1054">
        <v>250</v>
      </c>
      <c r="Q1054">
        <v>250</v>
      </c>
      <c r="R1054">
        <v>1994</v>
      </c>
      <c r="S1054" t="s">
        <v>32</v>
      </c>
      <c r="T1054" t="b">
        <v>0</v>
      </c>
      <c r="V1054">
        <v>5463.19</v>
      </c>
      <c r="Z1054" t="b">
        <v>0</v>
      </c>
      <c r="AC1054" t="b">
        <v>0</v>
      </c>
    </row>
    <row r="1055" spans="1:29" x14ac:dyDescent="0.2">
      <c r="A1055">
        <v>835369335</v>
      </c>
      <c r="B1055">
        <v>835369335</v>
      </c>
      <c r="C1055">
        <v>2500</v>
      </c>
      <c r="D1055">
        <v>2209.9499999999998</v>
      </c>
      <c r="E1055" s="3" t="s">
        <v>1556</v>
      </c>
      <c r="F1055">
        <v>11.45</v>
      </c>
      <c r="G1055" t="s">
        <v>192</v>
      </c>
      <c r="H1055" t="s">
        <v>30</v>
      </c>
      <c r="I1055" t="s">
        <v>30</v>
      </c>
      <c r="J1055">
        <v>5</v>
      </c>
      <c r="K1055">
        <v>1</v>
      </c>
      <c r="L1055" t="s">
        <v>38</v>
      </c>
      <c r="M1055" s="1">
        <v>44197</v>
      </c>
      <c r="N1055" s="2">
        <v>41050</v>
      </c>
      <c r="O1055" s="2">
        <v>42494</v>
      </c>
      <c r="P1055">
        <v>472</v>
      </c>
      <c r="Q1055">
        <v>472</v>
      </c>
      <c r="R1055">
        <v>7130</v>
      </c>
      <c r="S1055" t="s">
        <v>32</v>
      </c>
      <c r="T1055" t="b">
        <v>0</v>
      </c>
      <c r="V1055">
        <v>290.05</v>
      </c>
      <c r="Z1055" t="b">
        <v>1</v>
      </c>
      <c r="AC1055" t="b">
        <v>0</v>
      </c>
    </row>
    <row r="1056" spans="1:29" x14ac:dyDescent="0.2">
      <c r="A1056">
        <v>517622547</v>
      </c>
      <c r="B1056">
        <v>517622547</v>
      </c>
      <c r="C1056">
        <v>5000</v>
      </c>
      <c r="D1056">
        <v>4097.96</v>
      </c>
      <c r="E1056" s="3" t="s">
        <v>1557</v>
      </c>
      <c r="F1056">
        <v>260.24</v>
      </c>
      <c r="G1056" t="s">
        <v>106</v>
      </c>
      <c r="H1056" t="s">
        <v>30</v>
      </c>
      <c r="I1056" t="s">
        <v>30</v>
      </c>
      <c r="J1056">
        <v>9</v>
      </c>
      <c r="K1056">
        <v>1</v>
      </c>
      <c r="L1056" t="s">
        <v>36</v>
      </c>
      <c r="M1056" s="1">
        <v>43435</v>
      </c>
      <c r="N1056" s="2">
        <v>40941</v>
      </c>
      <c r="O1056" s="2">
        <v>42550</v>
      </c>
      <c r="P1056">
        <v>489</v>
      </c>
      <c r="Q1056">
        <v>489</v>
      </c>
      <c r="R1056">
        <v>2286</v>
      </c>
      <c r="S1056" t="s">
        <v>32</v>
      </c>
      <c r="T1056" t="b">
        <v>0</v>
      </c>
      <c r="V1056">
        <v>902.04</v>
      </c>
      <c r="Z1056" t="b">
        <v>0</v>
      </c>
      <c r="AC1056" t="b">
        <v>0</v>
      </c>
    </row>
    <row r="1057" spans="1:29" x14ac:dyDescent="0.2">
      <c r="A1057">
        <v>341256661</v>
      </c>
      <c r="B1057">
        <v>341256661</v>
      </c>
      <c r="C1057">
        <v>250</v>
      </c>
      <c r="D1057">
        <v>87.85</v>
      </c>
      <c r="E1057" s="3" t="s">
        <v>1558</v>
      </c>
      <c r="F1057">
        <v>301.44</v>
      </c>
      <c r="G1057" t="s">
        <v>234</v>
      </c>
      <c r="H1057" t="s">
        <v>78</v>
      </c>
      <c r="I1057" t="s">
        <v>78</v>
      </c>
      <c r="J1057">
        <v>2</v>
      </c>
      <c r="K1057">
        <v>1</v>
      </c>
      <c r="L1057" t="s">
        <v>47</v>
      </c>
      <c r="M1057" s="1">
        <v>44470</v>
      </c>
      <c r="N1057" s="2">
        <v>41694</v>
      </c>
      <c r="O1057" s="2">
        <v>42390</v>
      </c>
      <c r="P1057">
        <v>484</v>
      </c>
      <c r="Q1057">
        <v>484</v>
      </c>
      <c r="R1057">
        <v>0</v>
      </c>
      <c r="S1057" t="s">
        <v>69</v>
      </c>
      <c r="T1057" t="b">
        <v>0</v>
      </c>
      <c r="V1057">
        <v>162.15</v>
      </c>
      <c r="Z1057" t="b">
        <v>1</v>
      </c>
      <c r="AC1057" t="b">
        <v>0</v>
      </c>
    </row>
    <row r="1058" spans="1:29" x14ac:dyDescent="0.2">
      <c r="A1058">
        <v>711990261</v>
      </c>
      <c r="B1058">
        <v>711990261</v>
      </c>
      <c r="C1058">
        <v>1000</v>
      </c>
      <c r="D1058">
        <v>548.73</v>
      </c>
      <c r="E1058" s="3" t="s">
        <v>1559</v>
      </c>
      <c r="F1058">
        <v>19.05</v>
      </c>
      <c r="G1058" t="s">
        <v>156</v>
      </c>
      <c r="H1058" t="s">
        <v>30</v>
      </c>
      <c r="I1058" t="s">
        <v>30</v>
      </c>
      <c r="J1058">
        <v>2</v>
      </c>
      <c r="K1058">
        <v>1</v>
      </c>
      <c r="L1058" t="s">
        <v>31</v>
      </c>
      <c r="M1058" s="1">
        <v>45931</v>
      </c>
      <c r="N1058" s="2">
        <v>41688</v>
      </c>
      <c r="O1058" s="2">
        <v>42498</v>
      </c>
      <c r="P1058">
        <v>219</v>
      </c>
      <c r="Q1058">
        <v>219</v>
      </c>
      <c r="R1058">
        <v>5360</v>
      </c>
      <c r="S1058" t="s">
        <v>32</v>
      </c>
      <c r="T1058" t="b">
        <v>0</v>
      </c>
      <c r="V1058">
        <v>451.27</v>
      </c>
      <c r="Z1058" t="b">
        <v>1</v>
      </c>
      <c r="AC1058" t="b">
        <v>0</v>
      </c>
    </row>
    <row r="1059" spans="1:29" x14ac:dyDescent="0.2">
      <c r="A1059">
        <v>414421931</v>
      </c>
      <c r="B1059">
        <v>414421931</v>
      </c>
      <c r="C1059">
        <v>15000</v>
      </c>
      <c r="D1059">
        <v>14511.93</v>
      </c>
      <c r="E1059" s="3" t="s">
        <v>1560</v>
      </c>
      <c r="F1059">
        <v>518.04999999999995</v>
      </c>
      <c r="G1059" t="s">
        <v>180</v>
      </c>
      <c r="H1059" t="s">
        <v>30</v>
      </c>
      <c r="I1059" t="s">
        <v>30</v>
      </c>
      <c r="J1059">
        <v>80</v>
      </c>
      <c r="K1059">
        <v>1</v>
      </c>
      <c r="L1059" t="s">
        <v>47</v>
      </c>
      <c r="M1059" s="1">
        <v>47453</v>
      </c>
      <c r="N1059" s="2">
        <v>42293</v>
      </c>
      <c r="O1059" s="2">
        <v>42679</v>
      </c>
      <c r="P1059">
        <v>749</v>
      </c>
      <c r="Q1059">
        <v>749</v>
      </c>
      <c r="R1059">
        <v>1952</v>
      </c>
      <c r="S1059" t="s">
        <v>32</v>
      </c>
      <c r="T1059" t="b">
        <v>0</v>
      </c>
      <c r="V1059">
        <v>488.07</v>
      </c>
      <c r="Z1059" t="b">
        <v>1</v>
      </c>
      <c r="AC1059" t="b">
        <v>0</v>
      </c>
    </row>
    <row r="1060" spans="1:29" x14ac:dyDescent="0.2">
      <c r="A1060">
        <v>599682841</v>
      </c>
      <c r="B1060">
        <v>599682841</v>
      </c>
      <c r="C1060">
        <v>15000</v>
      </c>
      <c r="D1060">
        <v>14870.14</v>
      </c>
      <c r="E1060" s="3" t="s">
        <v>1561</v>
      </c>
      <c r="F1060">
        <v>64.930000000000007</v>
      </c>
      <c r="G1060" t="s">
        <v>39</v>
      </c>
      <c r="H1060" t="s">
        <v>30</v>
      </c>
      <c r="I1060" t="s">
        <v>30</v>
      </c>
      <c r="J1060">
        <v>5</v>
      </c>
      <c r="K1060">
        <v>1</v>
      </c>
      <c r="L1060" t="s">
        <v>40</v>
      </c>
      <c r="M1060" s="1">
        <v>43678</v>
      </c>
      <c r="N1060" s="2">
        <v>40853</v>
      </c>
      <c r="O1060" s="2">
        <v>42528</v>
      </c>
      <c r="P1060">
        <v>942</v>
      </c>
      <c r="Q1060">
        <v>942</v>
      </c>
      <c r="R1060">
        <v>897</v>
      </c>
      <c r="S1060" t="s">
        <v>32</v>
      </c>
      <c r="T1060" t="b">
        <v>0</v>
      </c>
      <c r="V1060">
        <v>129.86000000000001</v>
      </c>
      <c r="Z1060" t="b">
        <v>0</v>
      </c>
      <c r="AC1060" t="b">
        <v>0</v>
      </c>
    </row>
    <row r="1061" spans="1:29" x14ac:dyDescent="0.2">
      <c r="A1061">
        <v>560342035</v>
      </c>
      <c r="B1061">
        <v>560342035</v>
      </c>
      <c r="C1061">
        <v>7500</v>
      </c>
      <c r="D1061">
        <v>6388.27</v>
      </c>
      <c r="E1061" s="3" t="s">
        <v>1562</v>
      </c>
      <c r="F1061">
        <v>41.36</v>
      </c>
      <c r="G1061" t="s">
        <v>1145</v>
      </c>
      <c r="H1061" t="s">
        <v>30</v>
      </c>
      <c r="I1061" t="s">
        <v>30</v>
      </c>
      <c r="J1061">
        <v>2</v>
      </c>
      <c r="K1061">
        <v>8</v>
      </c>
      <c r="L1061" t="s">
        <v>48</v>
      </c>
      <c r="M1061" s="1">
        <v>47757</v>
      </c>
      <c r="N1061" s="2">
        <v>41013</v>
      </c>
      <c r="O1061" s="2">
        <v>42400</v>
      </c>
      <c r="P1061">
        <v>753</v>
      </c>
      <c r="Q1061">
        <v>753</v>
      </c>
      <c r="R1061">
        <v>5131</v>
      </c>
      <c r="S1061" t="s">
        <v>32</v>
      </c>
      <c r="T1061" t="b">
        <v>0</v>
      </c>
      <c r="V1061">
        <v>1111.73</v>
      </c>
      <c r="Z1061" t="b">
        <v>1</v>
      </c>
      <c r="AC1061" t="b">
        <v>0</v>
      </c>
    </row>
    <row r="1062" spans="1:29" x14ac:dyDescent="0.2">
      <c r="A1062">
        <v>391364360</v>
      </c>
      <c r="B1062">
        <v>391364360</v>
      </c>
      <c r="C1062">
        <v>20000</v>
      </c>
      <c r="D1062">
        <v>19103.39</v>
      </c>
      <c r="E1062" s="3" t="s">
        <v>1563</v>
      </c>
      <c r="F1062">
        <v>7.32</v>
      </c>
      <c r="G1062" t="s">
        <v>1564</v>
      </c>
      <c r="H1062" t="s">
        <v>30</v>
      </c>
      <c r="I1062" t="s">
        <v>30</v>
      </c>
      <c r="J1062">
        <v>2</v>
      </c>
      <c r="K1062">
        <v>1</v>
      </c>
      <c r="L1062" t="s">
        <v>50</v>
      </c>
      <c r="M1062" s="1">
        <v>45292</v>
      </c>
      <c r="N1062" s="2">
        <v>42113</v>
      </c>
      <c r="O1062" s="2">
        <v>42113</v>
      </c>
      <c r="P1062">
        <v>643</v>
      </c>
      <c r="Q1062">
        <v>643</v>
      </c>
      <c r="R1062">
        <v>4334</v>
      </c>
      <c r="S1062" t="s">
        <v>32</v>
      </c>
      <c r="T1062" t="b">
        <v>0</v>
      </c>
      <c r="V1062">
        <v>896.61</v>
      </c>
      <c r="Z1062" t="b">
        <v>1</v>
      </c>
      <c r="AC1062" t="b">
        <v>0</v>
      </c>
    </row>
    <row r="1063" spans="1:29" x14ac:dyDescent="0.2">
      <c r="A1063">
        <v>949909092</v>
      </c>
      <c r="B1063">
        <v>949909092</v>
      </c>
      <c r="C1063">
        <v>7500</v>
      </c>
      <c r="D1063">
        <v>2510.06</v>
      </c>
      <c r="E1063" s="3" t="s">
        <v>1565</v>
      </c>
      <c r="F1063">
        <v>206.9</v>
      </c>
      <c r="G1063" t="s">
        <v>79</v>
      </c>
      <c r="H1063" t="s">
        <v>30</v>
      </c>
      <c r="I1063" t="s">
        <v>30</v>
      </c>
      <c r="J1063">
        <v>5</v>
      </c>
      <c r="K1063">
        <v>8</v>
      </c>
      <c r="L1063" t="s">
        <v>31</v>
      </c>
      <c r="M1063" s="1">
        <v>45962</v>
      </c>
      <c r="N1063" s="2">
        <v>40337</v>
      </c>
      <c r="O1063" s="2">
        <v>40337</v>
      </c>
      <c r="P1063">
        <v>462</v>
      </c>
      <c r="Q1063">
        <v>462</v>
      </c>
      <c r="R1063">
        <v>9139</v>
      </c>
      <c r="S1063" t="s">
        <v>32</v>
      </c>
      <c r="T1063" t="b">
        <v>0</v>
      </c>
      <c r="V1063">
        <v>4989.9399999999996</v>
      </c>
      <c r="Z1063" t="b">
        <v>0</v>
      </c>
      <c r="AC1063" t="b">
        <v>0</v>
      </c>
    </row>
    <row r="1064" spans="1:29" x14ac:dyDescent="0.2">
      <c r="A1064">
        <v>101548993</v>
      </c>
      <c r="B1064">
        <v>101548993</v>
      </c>
      <c r="C1064">
        <v>7500</v>
      </c>
      <c r="D1064">
        <v>7500</v>
      </c>
      <c r="E1064" s="3" t="s">
        <v>1566</v>
      </c>
      <c r="F1064">
        <v>58.7</v>
      </c>
      <c r="G1064" t="s">
        <v>1567</v>
      </c>
      <c r="H1064" t="s">
        <v>30</v>
      </c>
      <c r="I1064" t="s">
        <v>30</v>
      </c>
      <c r="J1064">
        <v>9</v>
      </c>
      <c r="K1064">
        <v>1</v>
      </c>
      <c r="L1064" t="s">
        <v>48</v>
      </c>
      <c r="M1064" s="1">
        <v>43891</v>
      </c>
      <c r="N1064" s="2">
        <v>41362</v>
      </c>
      <c r="O1064" s="2">
        <v>41362</v>
      </c>
      <c r="P1064">
        <v>203</v>
      </c>
      <c r="Q1064">
        <v>203</v>
      </c>
      <c r="R1064">
        <v>6317</v>
      </c>
      <c r="S1064" t="s">
        <v>32</v>
      </c>
      <c r="T1064" t="b">
        <v>0</v>
      </c>
      <c r="V1064">
        <v>0</v>
      </c>
      <c r="Z1064" t="b">
        <v>1</v>
      </c>
      <c r="AC1064" t="b">
        <v>0</v>
      </c>
    </row>
    <row r="1065" spans="1:29" x14ac:dyDescent="0.2">
      <c r="A1065">
        <v>971113987</v>
      </c>
      <c r="B1065">
        <v>971113987</v>
      </c>
      <c r="C1065">
        <v>10000</v>
      </c>
      <c r="D1065">
        <v>9941.5</v>
      </c>
      <c r="E1065" s="3" t="s">
        <v>1568</v>
      </c>
      <c r="F1065">
        <v>156.30000000000001</v>
      </c>
      <c r="G1065" t="s">
        <v>192</v>
      </c>
      <c r="H1065" t="s">
        <v>30</v>
      </c>
      <c r="I1065" t="s">
        <v>30</v>
      </c>
      <c r="J1065">
        <v>5</v>
      </c>
      <c r="K1065">
        <v>1</v>
      </c>
      <c r="L1065" t="s">
        <v>38</v>
      </c>
      <c r="M1065" s="1">
        <v>44317</v>
      </c>
      <c r="N1065" s="2">
        <v>41769</v>
      </c>
      <c r="O1065" s="2">
        <v>41769</v>
      </c>
      <c r="P1065">
        <v>260</v>
      </c>
      <c r="Q1065">
        <v>260</v>
      </c>
      <c r="R1065">
        <v>8082</v>
      </c>
      <c r="S1065" t="s">
        <v>32</v>
      </c>
      <c r="T1065" t="b">
        <v>0</v>
      </c>
      <c r="V1065">
        <v>58.5</v>
      </c>
      <c r="Z1065" t="b">
        <v>1</v>
      </c>
      <c r="AC1065" t="b">
        <v>0</v>
      </c>
    </row>
    <row r="1066" spans="1:29" x14ac:dyDescent="0.2">
      <c r="A1066">
        <v>472199821</v>
      </c>
      <c r="B1066">
        <v>472199821</v>
      </c>
      <c r="C1066">
        <v>1000</v>
      </c>
      <c r="D1066">
        <v>669.23</v>
      </c>
      <c r="E1066" s="3" t="s">
        <v>1569</v>
      </c>
      <c r="F1066">
        <v>82.6</v>
      </c>
      <c r="G1066" t="s">
        <v>184</v>
      </c>
      <c r="H1066" t="s">
        <v>30</v>
      </c>
      <c r="I1066" t="s">
        <v>30</v>
      </c>
      <c r="J1066">
        <v>5</v>
      </c>
      <c r="K1066">
        <v>8</v>
      </c>
      <c r="L1066" t="s">
        <v>38</v>
      </c>
      <c r="M1066" s="1">
        <v>45444</v>
      </c>
      <c r="N1066" s="2">
        <v>42149</v>
      </c>
      <c r="O1066" s="2">
        <v>42467</v>
      </c>
      <c r="P1066">
        <v>458</v>
      </c>
      <c r="Q1066">
        <v>458</v>
      </c>
      <c r="R1066">
        <v>1300</v>
      </c>
      <c r="S1066" t="s">
        <v>32</v>
      </c>
      <c r="T1066" t="b">
        <v>0</v>
      </c>
      <c r="V1066">
        <v>330.77</v>
      </c>
      <c r="Z1066" t="b">
        <v>0</v>
      </c>
      <c r="AC1066" t="b">
        <v>0</v>
      </c>
    </row>
    <row r="1067" spans="1:29" x14ac:dyDescent="0.2">
      <c r="A1067">
        <v>606585165</v>
      </c>
      <c r="B1067">
        <v>606585165</v>
      </c>
      <c r="C1067">
        <v>10000</v>
      </c>
      <c r="D1067">
        <v>1360.22</v>
      </c>
      <c r="E1067" s="3" t="s">
        <v>1570</v>
      </c>
      <c r="F1067">
        <v>66.38</v>
      </c>
      <c r="G1067" t="s">
        <v>76</v>
      </c>
      <c r="H1067" t="s">
        <v>30</v>
      </c>
      <c r="I1067" t="s">
        <v>30</v>
      </c>
      <c r="J1067">
        <v>9</v>
      </c>
      <c r="K1067">
        <v>1</v>
      </c>
      <c r="L1067" t="s">
        <v>63</v>
      </c>
      <c r="M1067" s="1">
        <v>46935</v>
      </c>
      <c r="N1067" s="2">
        <v>41766</v>
      </c>
      <c r="O1067" s="2">
        <v>42543</v>
      </c>
      <c r="P1067">
        <v>739</v>
      </c>
      <c r="Q1067">
        <v>739</v>
      </c>
      <c r="R1067">
        <v>8666</v>
      </c>
      <c r="S1067" t="s">
        <v>32</v>
      </c>
      <c r="T1067" t="b">
        <v>0</v>
      </c>
      <c r="V1067">
        <v>8639.7800000000007</v>
      </c>
      <c r="Z1067" t="b">
        <v>0</v>
      </c>
      <c r="AC1067" t="b">
        <v>0</v>
      </c>
    </row>
    <row r="1068" spans="1:29" x14ac:dyDescent="0.2">
      <c r="A1068">
        <v>910893563</v>
      </c>
      <c r="B1068">
        <v>910893563</v>
      </c>
      <c r="C1068">
        <v>15000</v>
      </c>
      <c r="D1068">
        <v>10684.57</v>
      </c>
      <c r="E1068" s="3" t="s">
        <v>1571</v>
      </c>
      <c r="F1068">
        <v>80.97</v>
      </c>
      <c r="G1068" t="s">
        <v>57</v>
      </c>
      <c r="H1068" t="s">
        <v>30</v>
      </c>
      <c r="I1068" t="s">
        <v>30</v>
      </c>
      <c r="J1068">
        <v>2</v>
      </c>
      <c r="K1068">
        <v>1</v>
      </c>
      <c r="L1068" t="s">
        <v>42</v>
      </c>
      <c r="M1068" s="1">
        <v>46844</v>
      </c>
      <c r="N1068" s="2">
        <v>42127</v>
      </c>
      <c r="O1068" s="2">
        <v>42551</v>
      </c>
      <c r="P1068">
        <v>701</v>
      </c>
      <c r="Q1068">
        <v>701</v>
      </c>
      <c r="R1068">
        <v>5766</v>
      </c>
      <c r="S1068" t="s">
        <v>32</v>
      </c>
      <c r="T1068" t="b">
        <v>1</v>
      </c>
      <c r="V1068">
        <v>4315.43</v>
      </c>
      <c r="Z1068" t="b">
        <v>0</v>
      </c>
      <c r="AC1068" t="b">
        <v>0</v>
      </c>
    </row>
    <row r="1069" spans="1:29" x14ac:dyDescent="0.2">
      <c r="A1069">
        <v>461911559</v>
      </c>
      <c r="B1069">
        <v>461911559</v>
      </c>
      <c r="C1069">
        <v>7500</v>
      </c>
      <c r="D1069">
        <v>6635.77</v>
      </c>
      <c r="E1069" s="3" t="s">
        <v>1572</v>
      </c>
      <c r="F1069">
        <v>345.87</v>
      </c>
      <c r="G1069" t="s">
        <v>187</v>
      </c>
      <c r="H1069" t="s">
        <v>30</v>
      </c>
      <c r="I1069" t="s">
        <v>30</v>
      </c>
      <c r="J1069">
        <v>5</v>
      </c>
      <c r="K1069">
        <v>1</v>
      </c>
      <c r="L1069" t="s">
        <v>61</v>
      </c>
      <c r="M1069" s="1">
        <v>48122</v>
      </c>
      <c r="N1069" s="2">
        <v>42179</v>
      </c>
      <c r="O1069" s="2">
        <v>42179</v>
      </c>
      <c r="P1069">
        <v>656</v>
      </c>
      <c r="Q1069">
        <v>656</v>
      </c>
      <c r="R1069">
        <v>4779</v>
      </c>
      <c r="S1069" t="s">
        <v>32</v>
      </c>
      <c r="T1069" t="b">
        <v>0</v>
      </c>
      <c r="V1069">
        <v>864.23</v>
      </c>
      <c r="Z1069" t="b">
        <v>0</v>
      </c>
      <c r="AC1069" t="b">
        <v>0</v>
      </c>
    </row>
    <row r="1070" spans="1:29" x14ac:dyDescent="0.2">
      <c r="A1070">
        <v>796539151</v>
      </c>
      <c r="B1070">
        <v>796539151</v>
      </c>
      <c r="C1070">
        <v>15000</v>
      </c>
      <c r="D1070">
        <v>7044.03</v>
      </c>
      <c r="E1070" s="3" t="s">
        <v>1573</v>
      </c>
      <c r="F1070">
        <v>102.64</v>
      </c>
      <c r="G1070" t="s">
        <v>57</v>
      </c>
      <c r="H1070" t="s">
        <v>30</v>
      </c>
      <c r="I1070" t="s">
        <v>30</v>
      </c>
      <c r="J1070">
        <v>9</v>
      </c>
      <c r="K1070">
        <v>1</v>
      </c>
      <c r="L1070" t="s">
        <v>42</v>
      </c>
      <c r="M1070" s="1">
        <v>47727</v>
      </c>
      <c r="N1070" s="2">
        <v>41649</v>
      </c>
      <c r="O1070" s="2">
        <v>41649</v>
      </c>
      <c r="P1070">
        <v>148</v>
      </c>
      <c r="Q1070">
        <v>148</v>
      </c>
      <c r="R1070">
        <v>7130</v>
      </c>
      <c r="S1070" t="s">
        <v>32</v>
      </c>
      <c r="T1070" t="b">
        <v>0</v>
      </c>
      <c r="V1070">
        <v>7955.97</v>
      </c>
      <c r="Z1070" t="b">
        <v>0</v>
      </c>
      <c r="AC1070" t="b">
        <v>0</v>
      </c>
    </row>
    <row r="1071" spans="1:29" x14ac:dyDescent="0.2">
      <c r="A1071">
        <v>590852766</v>
      </c>
      <c r="B1071">
        <v>590852766</v>
      </c>
      <c r="C1071">
        <v>7500</v>
      </c>
      <c r="D1071">
        <v>2788.03</v>
      </c>
      <c r="E1071" s="3" t="s">
        <v>1574</v>
      </c>
      <c r="F1071">
        <v>1.81</v>
      </c>
      <c r="G1071" t="s">
        <v>52</v>
      </c>
      <c r="H1071" t="s">
        <v>30</v>
      </c>
      <c r="I1071" t="s">
        <v>30</v>
      </c>
      <c r="J1071">
        <v>5</v>
      </c>
      <c r="K1071">
        <v>1</v>
      </c>
      <c r="L1071" t="s">
        <v>36</v>
      </c>
      <c r="M1071" s="1">
        <v>47818</v>
      </c>
      <c r="N1071" s="2">
        <v>39679</v>
      </c>
      <c r="O1071" s="2">
        <v>42520</v>
      </c>
      <c r="P1071">
        <v>455</v>
      </c>
      <c r="Q1071">
        <v>455</v>
      </c>
      <c r="R1071">
        <v>5862</v>
      </c>
      <c r="S1071" t="s">
        <v>32</v>
      </c>
      <c r="T1071" t="b">
        <v>0</v>
      </c>
      <c r="V1071">
        <v>4711.97</v>
      </c>
      <c r="Z1071" t="b">
        <v>0</v>
      </c>
      <c r="AC1071" t="b">
        <v>0</v>
      </c>
    </row>
    <row r="1072" spans="1:29" x14ac:dyDescent="0.2">
      <c r="A1072">
        <v>496802898</v>
      </c>
      <c r="B1072">
        <v>496802898</v>
      </c>
      <c r="C1072">
        <v>5000</v>
      </c>
      <c r="D1072">
        <v>793.61</v>
      </c>
      <c r="E1072" s="3" t="s">
        <v>1575</v>
      </c>
      <c r="F1072">
        <v>132.04</v>
      </c>
      <c r="G1072" t="s">
        <v>105</v>
      </c>
      <c r="H1072" t="s">
        <v>30</v>
      </c>
      <c r="I1072" t="s">
        <v>30</v>
      </c>
      <c r="J1072">
        <v>5</v>
      </c>
      <c r="K1072">
        <v>1</v>
      </c>
      <c r="L1072" t="s">
        <v>87</v>
      </c>
      <c r="M1072" s="1">
        <v>46539</v>
      </c>
      <c r="N1072" s="2">
        <v>42292</v>
      </c>
      <c r="O1072" s="2">
        <v>42480</v>
      </c>
      <c r="P1072">
        <v>130</v>
      </c>
      <c r="Q1072">
        <v>130</v>
      </c>
      <c r="R1072">
        <v>5396</v>
      </c>
      <c r="S1072" t="s">
        <v>32</v>
      </c>
      <c r="T1072" t="b">
        <v>0</v>
      </c>
      <c r="V1072">
        <v>4206.3900000000003</v>
      </c>
      <c r="Z1072" t="b">
        <v>1</v>
      </c>
      <c r="AC1072" t="b">
        <v>0</v>
      </c>
    </row>
    <row r="1073" spans="1:29" x14ac:dyDescent="0.2">
      <c r="A1073">
        <v>462006197</v>
      </c>
      <c r="B1073">
        <v>462006197</v>
      </c>
      <c r="C1073">
        <v>5000</v>
      </c>
      <c r="D1073">
        <v>3198.1</v>
      </c>
      <c r="E1073" s="3" t="s">
        <v>1576</v>
      </c>
      <c r="F1073">
        <v>5.03</v>
      </c>
      <c r="G1073" t="s">
        <v>115</v>
      </c>
      <c r="H1073" t="s">
        <v>30</v>
      </c>
      <c r="I1073" t="s">
        <v>30</v>
      </c>
      <c r="J1073">
        <v>2</v>
      </c>
      <c r="K1073">
        <v>1</v>
      </c>
      <c r="L1073" t="s">
        <v>47</v>
      </c>
      <c r="M1073" s="1">
        <v>47058</v>
      </c>
      <c r="N1073" s="2">
        <v>42197</v>
      </c>
      <c r="O1073" s="2">
        <v>42197</v>
      </c>
      <c r="P1073">
        <v>616</v>
      </c>
      <c r="Q1073">
        <v>616</v>
      </c>
      <c r="R1073">
        <v>4852</v>
      </c>
      <c r="S1073" t="s">
        <v>32</v>
      </c>
      <c r="T1073" t="b">
        <v>0</v>
      </c>
      <c r="V1073">
        <v>1801.9</v>
      </c>
      <c r="Z1073" t="b">
        <v>1</v>
      </c>
      <c r="AC1073" t="b">
        <v>0</v>
      </c>
    </row>
    <row r="1074" spans="1:29" x14ac:dyDescent="0.2">
      <c r="A1074">
        <v>901922840</v>
      </c>
      <c r="B1074">
        <v>901922840</v>
      </c>
      <c r="C1074">
        <v>20000</v>
      </c>
      <c r="D1074">
        <v>13328.41</v>
      </c>
      <c r="E1074" s="3" t="s">
        <v>1577</v>
      </c>
      <c r="F1074">
        <v>175.89</v>
      </c>
      <c r="G1074" t="s">
        <v>119</v>
      </c>
      <c r="H1074" t="s">
        <v>30</v>
      </c>
      <c r="I1074" t="s">
        <v>30</v>
      </c>
      <c r="J1074">
        <v>5</v>
      </c>
      <c r="K1074">
        <v>1</v>
      </c>
      <c r="L1074" t="s">
        <v>61</v>
      </c>
      <c r="M1074" s="1">
        <v>43497</v>
      </c>
      <c r="N1074" s="2">
        <v>41526</v>
      </c>
      <c r="O1074" s="2">
        <v>42707</v>
      </c>
      <c r="P1074">
        <v>713</v>
      </c>
      <c r="Q1074">
        <v>713</v>
      </c>
      <c r="R1074">
        <v>1548</v>
      </c>
      <c r="S1074" t="s">
        <v>32</v>
      </c>
      <c r="T1074" t="b">
        <v>0</v>
      </c>
      <c r="V1074">
        <v>6671.59</v>
      </c>
      <c r="Z1074" t="b">
        <v>0</v>
      </c>
      <c r="AC1074" t="b">
        <v>0</v>
      </c>
    </row>
    <row r="1075" spans="1:29" x14ac:dyDescent="0.2">
      <c r="A1075">
        <v>394721594</v>
      </c>
      <c r="B1075">
        <v>394721594</v>
      </c>
      <c r="C1075">
        <v>20000</v>
      </c>
      <c r="D1075">
        <v>5244.31</v>
      </c>
      <c r="E1075" s="3" t="s">
        <v>1578</v>
      </c>
      <c r="F1075">
        <v>58.13</v>
      </c>
      <c r="G1075" t="s">
        <v>184</v>
      </c>
      <c r="H1075" t="s">
        <v>30</v>
      </c>
      <c r="I1075" t="s">
        <v>30</v>
      </c>
      <c r="J1075">
        <v>9</v>
      </c>
      <c r="K1075">
        <v>1</v>
      </c>
      <c r="L1075" t="s">
        <v>38</v>
      </c>
      <c r="M1075" s="1">
        <v>48092</v>
      </c>
      <c r="N1075" s="2">
        <v>40407</v>
      </c>
      <c r="O1075" s="2">
        <v>42503</v>
      </c>
      <c r="P1075">
        <v>513</v>
      </c>
      <c r="Q1075">
        <v>513</v>
      </c>
      <c r="R1075">
        <v>8793</v>
      </c>
      <c r="S1075" t="s">
        <v>32</v>
      </c>
      <c r="T1075" t="b">
        <v>0</v>
      </c>
      <c r="V1075">
        <v>14755.69</v>
      </c>
      <c r="Z1075" t="b">
        <v>1</v>
      </c>
      <c r="AC1075" t="b">
        <v>0</v>
      </c>
    </row>
    <row r="1076" spans="1:29" x14ac:dyDescent="0.2">
      <c r="A1076">
        <v>211909403</v>
      </c>
      <c r="B1076">
        <v>211909403</v>
      </c>
      <c r="C1076">
        <v>7500</v>
      </c>
      <c r="D1076">
        <v>4841.7700000000004</v>
      </c>
      <c r="E1076" s="3" t="s">
        <v>1579</v>
      </c>
      <c r="F1076">
        <v>36.92</v>
      </c>
      <c r="G1076" t="s">
        <v>1580</v>
      </c>
      <c r="H1076" t="s">
        <v>30</v>
      </c>
      <c r="I1076" t="s">
        <v>30</v>
      </c>
      <c r="J1076">
        <v>5</v>
      </c>
      <c r="K1076">
        <v>1</v>
      </c>
      <c r="L1076" t="s">
        <v>31</v>
      </c>
      <c r="M1076" s="1">
        <v>47543</v>
      </c>
      <c r="N1076" s="2">
        <v>42367</v>
      </c>
      <c r="O1076" s="2">
        <v>42635</v>
      </c>
      <c r="P1076">
        <v>777</v>
      </c>
      <c r="Q1076">
        <v>777</v>
      </c>
      <c r="R1076">
        <v>5272</v>
      </c>
      <c r="S1076" t="s">
        <v>32</v>
      </c>
      <c r="T1076" t="b">
        <v>0</v>
      </c>
      <c r="V1076">
        <v>2658.23</v>
      </c>
      <c r="Z1076" t="b">
        <v>1</v>
      </c>
      <c r="AC1076" t="b">
        <v>0</v>
      </c>
    </row>
    <row r="1077" spans="1:29" x14ac:dyDescent="0.2">
      <c r="A1077">
        <v>789448656</v>
      </c>
      <c r="B1077">
        <v>789448656</v>
      </c>
      <c r="C1077">
        <v>500</v>
      </c>
      <c r="D1077">
        <v>500</v>
      </c>
      <c r="E1077" s="3" t="s">
        <v>1581</v>
      </c>
      <c r="F1077">
        <v>14.74</v>
      </c>
      <c r="G1077" t="s">
        <v>52</v>
      </c>
      <c r="H1077" t="s">
        <v>30</v>
      </c>
      <c r="I1077" t="s">
        <v>30</v>
      </c>
      <c r="J1077">
        <v>5</v>
      </c>
      <c r="K1077">
        <v>1</v>
      </c>
      <c r="L1077" t="s">
        <v>36</v>
      </c>
      <c r="M1077" s="1">
        <v>45839</v>
      </c>
      <c r="N1077" s="2">
        <v>41906</v>
      </c>
      <c r="O1077" s="2">
        <v>42511</v>
      </c>
      <c r="P1077">
        <v>566</v>
      </c>
      <c r="Q1077">
        <v>566</v>
      </c>
      <c r="R1077">
        <v>5134</v>
      </c>
      <c r="S1077" t="s">
        <v>32</v>
      </c>
      <c r="T1077" t="b">
        <v>0</v>
      </c>
      <c r="V1077">
        <v>0</v>
      </c>
      <c r="Z1077" t="b">
        <v>0</v>
      </c>
      <c r="AC1077" t="b">
        <v>0</v>
      </c>
    </row>
    <row r="1078" spans="1:29" x14ac:dyDescent="0.2">
      <c r="A1078">
        <v>230204185</v>
      </c>
      <c r="B1078">
        <v>230204185</v>
      </c>
      <c r="C1078">
        <v>7500</v>
      </c>
      <c r="D1078">
        <v>1500.2</v>
      </c>
      <c r="E1078" s="3" t="s">
        <v>1582</v>
      </c>
      <c r="F1078">
        <v>60.4</v>
      </c>
      <c r="G1078" t="s">
        <v>129</v>
      </c>
      <c r="H1078" t="s">
        <v>30</v>
      </c>
      <c r="I1078" t="s">
        <v>30</v>
      </c>
      <c r="J1078">
        <v>2</v>
      </c>
      <c r="K1078">
        <v>1</v>
      </c>
      <c r="L1078" t="s">
        <v>87</v>
      </c>
      <c r="M1078" s="1">
        <v>44470</v>
      </c>
      <c r="N1078" s="2">
        <v>41262</v>
      </c>
      <c r="O1078" s="2">
        <v>41262</v>
      </c>
      <c r="P1078">
        <v>460</v>
      </c>
      <c r="Q1078">
        <v>460</v>
      </c>
      <c r="R1078">
        <v>4686</v>
      </c>
      <c r="S1078" t="s">
        <v>32</v>
      </c>
      <c r="T1078" t="b">
        <v>0</v>
      </c>
      <c r="V1078">
        <v>5999.8</v>
      </c>
      <c r="Z1078" t="b">
        <v>0</v>
      </c>
      <c r="AC1078" t="b">
        <v>0</v>
      </c>
    </row>
    <row r="1079" spans="1:29" x14ac:dyDescent="0.2">
      <c r="A1079">
        <v>990764813</v>
      </c>
      <c r="B1079">
        <v>990764813</v>
      </c>
      <c r="C1079">
        <v>20000</v>
      </c>
      <c r="D1079">
        <v>4358.04</v>
      </c>
      <c r="E1079" s="3" t="s">
        <v>1583</v>
      </c>
      <c r="F1079">
        <v>69.959999999999994</v>
      </c>
      <c r="G1079" t="s">
        <v>106</v>
      </c>
      <c r="H1079" t="s">
        <v>30</v>
      </c>
      <c r="I1079" t="s">
        <v>30</v>
      </c>
      <c r="J1079">
        <v>5</v>
      </c>
      <c r="K1079">
        <v>1</v>
      </c>
      <c r="L1079" t="s">
        <v>36</v>
      </c>
      <c r="M1079" s="1">
        <v>44774</v>
      </c>
      <c r="N1079" s="2">
        <v>42014</v>
      </c>
      <c r="O1079" s="2">
        <v>42533</v>
      </c>
      <c r="P1079">
        <v>910</v>
      </c>
      <c r="Q1079">
        <v>910</v>
      </c>
      <c r="R1079">
        <v>4008</v>
      </c>
      <c r="S1079" t="s">
        <v>32</v>
      </c>
      <c r="T1079" t="b">
        <v>0</v>
      </c>
      <c r="V1079">
        <v>15641.96</v>
      </c>
      <c r="Z1079" t="b">
        <v>0</v>
      </c>
      <c r="AC1079" t="b">
        <v>0</v>
      </c>
    </row>
    <row r="1080" spans="1:29" x14ac:dyDescent="0.2">
      <c r="A1080">
        <v>318001076</v>
      </c>
      <c r="B1080">
        <v>318001076</v>
      </c>
      <c r="C1080">
        <v>50000</v>
      </c>
      <c r="D1080">
        <v>29520.28</v>
      </c>
      <c r="E1080" s="3" t="s">
        <v>1584</v>
      </c>
      <c r="F1080">
        <v>56.09</v>
      </c>
      <c r="G1080" t="s">
        <v>68</v>
      </c>
      <c r="H1080" t="s">
        <v>30</v>
      </c>
      <c r="I1080" t="s">
        <v>30</v>
      </c>
      <c r="J1080">
        <v>2</v>
      </c>
      <c r="K1080">
        <v>8</v>
      </c>
      <c r="L1080" t="s">
        <v>36</v>
      </c>
      <c r="M1080" s="1">
        <v>46478</v>
      </c>
      <c r="N1080" s="2">
        <v>42349</v>
      </c>
      <c r="O1080" s="2">
        <v>42714</v>
      </c>
      <c r="P1080">
        <v>633</v>
      </c>
      <c r="Q1080">
        <v>633</v>
      </c>
      <c r="R1080">
        <v>1789</v>
      </c>
      <c r="S1080" t="s">
        <v>32</v>
      </c>
      <c r="T1080" t="b">
        <v>0</v>
      </c>
      <c r="V1080">
        <v>20479.72</v>
      </c>
      <c r="Z1080" t="b">
        <v>0</v>
      </c>
      <c r="AC1080" t="b">
        <v>0</v>
      </c>
    </row>
    <row r="1081" spans="1:29" x14ac:dyDescent="0.2">
      <c r="A1081">
        <v>606585165</v>
      </c>
      <c r="B1081">
        <v>606585165</v>
      </c>
      <c r="C1081">
        <v>10000</v>
      </c>
      <c r="D1081">
        <v>2142.86</v>
      </c>
      <c r="E1081" s="3" t="s">
        <v>1585</v>
      </c>
      <c r="F1081">
        <v>244.28</v>
      </c>
      <c r="G1081" t="s">
        <v>111</v>
      </c>
      <c r="H1081" t="s">
        <v>30</v>
      </c>
      <c r="I1081" t="s">
        <v>30</v>
      </c>
      <c r="J1081">
        <v>5</v>
      </c>
      <c r="K1081">
        <v>1</v>
      </c>
      <c r="L1081" t="s">
        <v>63</v>
      </c>
      <c r="M1081" s="1">
        <v>48000</v>
      </c>
      <c r="N1081" s="2">
        <v>41766</v>
      </c>
      <c r="O1081" s="2">
        <v>42543</v>
      </c>
      <c r="P1081">
        <v>739</v>
      </c>
      <c r="Q1081">
        <v>739</v>
      </c>
      <c r="R1081">
        <v>8666</v>
      </c>
      <c r="S1081" t="s">
        <v>32</v>
      </c>
      <c r="T1081" t="b">
        <v>0</v>
      </c>
      <c r="V1081">
        <v>7857.14</v>
      </c>
      <c r="Z1081" t="b">
        <v>0</v>
      </c>
      <c r="AC1081" t="b">
        <v>0</v>
      </c>
    </row>
    <row r="1082" spans="1:29" x14ac:dyDescent="0.2">
      <c r="A1082">
        <v>324424797</v>
      </c>
      <c r="B1082">
        <v>324424797</v>
      </c>
      <c r="C1082">
        <v>10000</v>
      </c>
      <c r="D1082">
        <v>8388.06</v>
      </c>
      <c r="E1082" s="3" t="s">
        <v>1586</v>
      </c>
      <c r="F1082">
        <v>75.78</v>
      </c>
      <c r="G1082" t="s">
        <v>1587</v>
      </c>
      <c r="H1082" t="s">
        <v>30</v>
      </c>
      <c r="I1082" t="s">
        <v>30</v>
      </c>
      <c r="J1082">
        <v>9</v>
      </c>
      <c r="K1082">
        <v>1</v>
      </c>
      <c r="L1082" t="s">
        <v>31</v>
      </c>
      <c r="M1082" s="1">
        <v>44774</v>
      </c>
      <c r="N1082" s="2">
        <v>40977</v>
      </c>
      <c r="O1082" s="2">
        <v>40977</v>
      </c>
      <c r="P1082">
        <v>754</v>
      </c>
      <c r="Q1082">
        <v>754</v>
      </c>
      <c r="R1082">
        <v>6453</v>
      </c>
      <c r="S1082" t="s">
        <v>32</v>
      </c>
      <c r="T1082" t="b">
        <v>0</v>
      </c>
      <c r="V1082">
        <v>1611.94</v>
      </c>
      <c r="Z1082" t="b">
        <v>1</v>
      </c>
      <c r="AC1082" t="b">
        <v>0</v>
      </c>
    </row>
    <row r="1083" spans="1:29" x14ac:dyDescent="0.2">
      <c r="A1083">
        <v>765970390</v>
      </c>
      <c r="B1083">
        <v>765970390</v>
      </c>
      <c r="C1083">
        <v>2500</v>
      </c>
      <c r="D1083">
        <v>219.73</v>
      </c>
      <c r="E1083" s="3" t="s">
        <v>1588</v>
      </c>
      <c r="F1083">
        <v>130.99</v>
      </c>
      <c r="G1083" t="s">
        <v>105</v>
      </c>
      <c r="H1083" t="s">
        <v>30</v>
      </c>
      <c r="I1083" t="s">
        <v>30</v>
      </c>
      <c r="J1083">
        <v>2</v>
      </c>
      <c r="K1083">
        <v>1</v>
      </c>
      <c r="L1083" t="s">
        <v>87</v>
      </c>
      <c r="M1083" s="1">
        <v>46539</v>
      </c>
      <c r="N1083" s="2">
        <v>40943</v>
      </c>
      <c r="O1083" s="2">
        <v>40943</v>
      </c>
      <c r="P1083">
        <v>554</v>
      </c>
      <c r="Q1083">
        <v>554</v>
      </c>
      <c r="R1083">
        <v>6062</v>
      </c>
      <c r="S1083" t="s">
        <v>32</v>
      </c>
      <c r="T1083" t="b">
        <v>0</v>
      </c>
      <c r="V1083">
        <v>2280.27</v>
      </c>
      <c r="Z1083" t="b">
        <v>0</v>
      </c>
      <c r="AC1083" t="b">
        <v>0</v>
      </c>
    </row>
    <row r="1084" spans="1:29" x14ac:dyDescent="0.2">
      <c r="A1084">
        <v>149326974</v>
      </c>
      <c r="B1084">
        <v>149326974</v>
      </c>
      <c r="C1084">
        <v>7500</v>
      </c>
      <c r="D1084">
        <v>1958.56</v>
      </c>
      <c r="E1084" s="3" t="s">
        <v>1589</v>
      </c>
      <c r="F1084">
        <v>182.39</v>
      </c>
      <c r="G1084" t="s">
        <v>1463</v>
      </c>
      <c r="H1084" t="s">
        <v>30</v>
      </c>
      <c r="I1084" t="s">
        <v>30</v>
      </c>
      <c r="J1084">
        <v>2</v>
      </c>
      <c r="K1084">
        <v>1</v>
      </c>
      <c r="L1084" t="s">
        <v>31</v>
      </c>
      <c r="M1084" s="1">
        <v>46661</v>
      </c>
      <c r="N1084" s="2">
        <v>41760</v>
      </c>
      <c r="O1084" s="2">
        <v>41760</v>
      </c>
      <c r="P1084">
        <v>954</v>
      </c>
      <c r="Q1084">
        <v>954</v>
      </c>
      <c r="R1084">
        <v>302</v>
      </c>
      <c r="S1084" t="s">
        <v>32</v>
      </c>
      <c r="T1084" t="b">
        <v>0</v>
      </c>
      <c r="V1084">
        <v>5541.44</v>
      </c>
      <c r="Z1084" t="b">
        <v>1</v>
      </c>
      <c r="AC1084" t="b">
        <v>0</v>
      </c>
    </row>
    <row r="1085" spans="1:29" x14ac:dyDescent="0.2">
      <c r="A1085">
        <v>542293379</v>
      </c>
      <c r="B1085">
        <v>542293379</v>
      </c>
      <c r="C1085">
        <v>1000</v>
      </c>
      <c r="D1085">
        <v>83.61</v>
      </c>
      <c r="E1085" s="3" t="s">
        <v>1590</v>
      </c>
      <c r="F1085">
        <v>148.84</v>
      </c>
      <c r="G1085" t="s">
        <v>57</v>
      </c>
      <c r="H1085" t="s">
        <v>30</v>
      </c>
      <c r="I1085" t="s">
        <v>30</v>
      </c>
      <c r="J1085">
        <v>5</v>
      </c>
      <c r="K1085">
        <v>8</v>
      </c>
      <c r="L1085" t="s">
        <v>42</v>
      </c>
      <c r="M1085" s="1">
        <v>45809</v>
      </c>
      <c r="N1085" s="2">
        <v>40148</v>
      </c>
      <c r="O1085" s="2">
        <v>42535</v>
      </c>
      <c r="P1085">
        <v>625</v>
      </c>
      <c r="Q1085">
        <v>625</v>
      </c>
      <c r="R1085">
        <v>6346</v>
      </c>
      <c r="S1085" t="s">
        <v>32</v>
      </c>
      <c r="T1085" t="b">
        <v>0</v>
      </c>
      <c r="V1085">
        <v>916.39</v>
      </c>
      <c r="Z1085" t="b">
        <v>0</v>
      </c>
      <c r="AC1085" t="b">
        <v>0</v>
      </c>
    </row>
    <row r="1086" spans="1:29" x14ac:dyDescent="0.2">
      <c r="A1086">
        <v>356734164</v>
      </c>
      <c r="B1086">
        <v>356734164</v>
      </c>
      <c r="C1086">
        <v>5000</v>
      </c>
      <c r="D1086">
        <v>3735.26</v>
      </c>
      <c r="E1086" s="3" t="s">
        <v>1591</v>
      </c>
      <c r="F1086">
        <v>31.98</v>
      </c>
      <c r="G1086" t="s">
        <v>119</v>
      </c>
      <c r="H1086" t="s">
        <v>30</v>
      </c>
      <c r="I1086" t="s">
        <v>30</v>
      </c>
      <c r="J1086">
        <v>2</v>
      </c>
      <c r="K1086">
        <v>1</v>
      </c>
      <c r="L1086" t="s">
        <v>61</v>
      </c>
      <c r="M1086" s="1">
        <v>43770</v>
      </c>
      <c r="N1086" s="2">
        <v>40488</v>
      </c>
      <c r="O1086" s="2">
        <v>40488</v>
      </c>
      <c r="P1086">
        <v>667</v>
      </c>
      <c r="Q1086">
        <v>667</v>
      </c>
      <c r="R1086">
        <v>1286</v>
      </c>
      <c r="S1086" t="s">
        <v>32</v>
      </c>
      <c r="T1086" t="b">
        <v>0</v>
      </c>
      <c r="V1086">
        <v>1264.74</v>
      </c>
      <c r="Z1086" t="b">
        <v>0</v>
      </c>
      <c r="AC1086" t="b">
        <v>0</v>
      </c>
    </row>
    <row r="1087" spans="1:29" x14ac:dyDescent="0.2">
      <c r="A1087">
        <v>792317293</v>
      </c>
      <c r="B1087">
        <v>792317293</v>
      </c>
      <c r="C1087">
        <v>5000</v>
      </c>
      <c r="D1087">
        <v>2431.21</v>
      </c>
      <c r="E1087" s="3" t="s">
        <v>1592</v>
      </c>
      <c r="F1087">
        <v>238.41</v>
      </c>
      <c r="G1087" t="s">
        <v>68</v>
      </c>
      <c r="H1087" t="s">
        <v>30</v>
      </c>
      <c r="I1087" t="s">
        <v>30</v>
      </c>
      <c r="J1087">
        <v>9</v>
      </c>
      <c r="K1087">
        <v>1</v>
      </c>
      <c r="L1087" t="s">
        <v>36</v>
      </c>
      <c r="M1087" s="1">
        <v>46327</v>
      </c>
      <c r="N1087" s="2">
        <v>42144</v>
      </c>
      <c r="O1087" s="2">
        <v>42438</v>
      </c>
      <c r="P1087">
        <v>444</v>
      </c>
      <c r="Q1087">
        <v>444</v>
      </c>
      <c r="R1087">
        <v>5000</v>
      </c>
      <c r="S1087" t="s">
        <v>32</v>
      </c>
      <c r="T1087" t="b">
        <v>0</v>
      </c>
      <c r="V1087">
        <v>2568.79</v>
      </c>
      <c r="Z1087" t="b">
        <v>0</v>
      </c>
      <c r="AC1087" t="b">
        <v>0</v>
      </c>
    </row>
    <row r="1088" spans="1:29" x14ac:dyDescent="0.2">
      <c r="A1088">
        <v>131439938</v>
      </c>
      <c r="B1088">
        <v>131439938</v>
      </c>
      <c r="C1088">
        <v>15000</v>
      </c>
      <c r="D1088">
        <v>15000</v>
      </c>
      <c r="E1088" s="3" t="s">
        <v>1593</v>
      </c>
      <c r="F1088">
        <v>0</v>
      </c>
      <c r="G1088" t="s">
        <v>1335</v>
      </c>
      <c r="H1088" t="s">
        <v>30</v>
      </c>
      <c r="I1088" t="s">
        <v>30</v>
      </c>
      <c r="J1088">
        <v>2</v>
      </c>
      <c r="K1088">
        <v>1</v>
      </c>
      <c r="L1088" t="s">
        <v>100</v>
      </c>
      <c r="M1088" s="1">
        <v>45078</v>
      </c>
      <c r="N1088" s="2">
        <v>42360</v>
      </c>
      <c r="O1088" s="2">
        <v>42360</v>
      </c>
      <c r="P1088">
        <v>132</v>
      </c>
      <c r="Q1088">
        <v>132</v>
      </c>
      <c r="R1088">
        <v>6622</v>
      </c>
      <c r="S1088" t="s">
        <v>32</v>
      </c>
      <c r="T1088" t="b">
        <v>0</v>
      </c>
      <c r="V1088">
        <v>0</v>
      </c>
      <c r="Z1088" t="b">
        <v>0</v>
      </c>
      <c r="AC1088" t="b">
        <v>0</v>
      </c>
    </row>
    <row r="1089" spans="1:29" x14ac:dyDescent="0.2">
      <c r="A1089">
        <v>822520327</v>
      </c>
      <c r="B1089">
        <v>822520327</v>
      </c>
      <c r="C1089">
        <v>5000</v>
      </c>
      <c r="D1089">
        <v>3574.93</v>
      </c>
      <c r="E1089" s="3" t="s">
        <v>1594</v>
      </c>
      <c r="F1089">
        <v>109.18</v>
      </c>
      <c r="G1089" t="s">
        <v>35</v>
      </c>
      <c r="H1089" t="s">
        <v>30</v>
      </c>
      <c r="I1089" t="s">
        <v>30</v>
      </c>
      <c r="J1089">
        <v>5</v>
      </c>
      <c r="K1089">
        <v>1</v>
      </c>
      <c r="L1089" t="s">
        <v>36</v>
      </c>
      <c r="M1089" s="1">
        <v>47635</v>
      </c>
      <c r="N1089" s="2">
        <v>42043</v>
      </c>
      <c r="O1089" s="2">
        <v>42043</v>
      </c>
      <c r="P1089">
        <v>426</v>
      </c>
      <c r="Q1089">
        <v>426</v>
      </c>
      <c r="R1089">
        <v>9801</v>
      </c>
      <c r="S1089" t="s">
        <v>32</v>
      </c>
      <c r="T1089" t="b">
        <v>0</v>
      </c>
      <c r="V1089">
        <v>1425.07</v>
      </c>
      <c r="Z1089" t="b">
        <v>0</v>
      </c>
      <c r="AC1089" t="b">
        <v>0</v>
      </c>
    </row>
    <row r="1090" spans="1:29" x14ac:dyDescent="0.2">
      <c r="A1090">
        <v>946281748</v>
      </c>
      <c r="B1090">
        <v>946281748</v>
      </c>
      <c r="C1090">
        <v>500</v>
      </c>
      <c r="D1090">
        <v>400.45</v>
      </c>
      <c r="E1090" s="3" t="s">
        <v>1595</v>
      </c>
      <c r="F1090">
        <v>17.14</v>
      </c>
      <c r="G1090" t="s">
        <v>1596</v>
      </c>
      <c r="H1090" t="s">
        <v>30</v>
      </c>
      <c r="I1090" t="s">
        <v>30</v>
      </c>
      <c r="J1090">
        <v>9</v>
      </c>
      <c r="K1090">
        <v>1</v>
      </c>
      <c r="L1090" t="s">
        <v>50</v>
      </c>
      <c r="M1090" s="1">
        <v>44866</v>
      </c>
      <c r="N1090" s="2">
        <v>42111</v>
      </c>
      <c r="O1090" s="2">
        <v>42111</v>
      </c>
      <c r="P1090">
        <v>938</v>
      </c>
      <c r="Q1090">
        <v>938</v>
      </c>
      <c r="R1090">
        <v>40</v>
      </c>
      <c r="S1090" t="s">
        <v>32</v>
      </c>
      <c r="T1090" t="b">
        <v>0</v>
      </c>
      <c r="V1090">
        <v>99.55</v>
      </c>
      <c r="Z1090" t="b">
        <v>1</v>
      </c>
      <c r="AC1090" t="b">
        <v>0</v>
      </c>
    </row>
    <row r="1091" spans="1:29" x14ac:dyDescent="0.2">
      <c r="A1091">
        <v>235721673</v>
      </c>
      <c r="B1091">
        <v>235721673</v>
      </c>
      <c r="C1091">
        <v>5000</v>
      </c>
      <c r="D1091">
        <v>2962.97</v>
      </c>
      <c r="E1091" s="3" t="s">
        <v>1597</v>
      </c>
      <c r="F1091">
        <v>23.43</v>
      </c>
      <c r="G1091" t="s">
        <v>192</v>
      </c>
      <c r="H1091" t="s">
        <v>30</v>
      </c>
      <c r="I1091" t="s">
        <v>30</v>
      </c>
      <c r="J1091">
        <v>90</v>
      </c>
      <c r="K1091">
        <v>1</v>
      </c>
      <c r="L1091" t="s">
        <v>38</v>
      </c>
      <c r="M1091" s="1">
        <v>46054</v>
      </c>
      <c r="N1091" s="2">
        <v>41440</v>
      </c>
      <c r="O1091" s="2">
        <v>42631</v>
      </c>
      <c r="P1091">
        <v>634</v>
      </c>
      <c r="Q1091">
        <v>634</v>
      </c>
      <c r="R1091">
        <v>5325</v>
      </c>
      <c r="S1091" t="s">
        <v>32</v>
      </c>
      <c r="T1091" t="b">
        <v>0</v>
      </c>
      <c r="V1091">
        <v>2037.03</v>
      </c>
      <c r="Z1091" t="b">
        <v>1</v>
      </c>
      <c r="AC1091" t="b">
        <v>0</v>
      </c>
    </row>
    <row r="1092" spans="1:29" x14ac:dyDescent="0.2">
      <c r="A1092">
        <v>604114040</v>
      </c>
      <c r="B1092">
        <v>604114040</v>
      </c>
      <c r="C1092">
        <v>20000</v>
      </c>
      <c r="D1092">
        <v>11701.05</v>
      </c>
      <c r="E1092" s="3" t="s">
        <v>1598</v>
      </c>
      <c r="F1092">
        <v>593.20000000000005</v>
      </c>
      <c r="G1092" t="s">
        <v>52</v>
      </c>
      <c r="H1092" t="s">
        <v>30</v>
      </c>
      <c r="I1092" t="s">
        <v>30</v>
      </c>
      <c r="J1092">
        <v>9</v>
      </c>
      <c r="K1092">
        <v>1</v>
      </c>
      <c r="L1092" t="s">
        <v>36</v>
      </c>
      <c r="M1092" s="1">
        <v>47939</v>
      </c>
      <c r="N1092" s="2">
        <v>42056</v>
      </c>
      <c r="O1092" s="2">
        <v>42450</v>
      </c>
      <c r="P1092">
        <v>684</v>
      </c>
      <c r="Q1092">
        <v>684</v>
      </c>
      <c r="R1092">
        <v>0</v>
      </c>
      <c r="S1092" t="s">
        <v>32</v>
      </c>
      <c r="T1092" t="b">
        <v>1</v>
      </c>
      <c r="V1092">
        <v>8298.9500000000007</v>
      </c>
      <c r="Z1092" t="b">
        <v>0</v>
      </c>
      <c r="AC1092" t="b">
        <v>0</v>
      </c>
    </row>
    <row r="1093" spans="1:29" x14ac:dyDescent="0.2">
      <c r="A1093">
        <v>649667700</v>
      </c>
      <c r="B1093">
        <v>649667700</v>
      </c>
      <c r="C1093">
        <v>250</v>
      </c>
      <c r="D1093">
        <v>250</v>
      </c>
      <c r="E1093" s="3" t="s">
        <v>1599</v>
      </c>
      <c r="F1093">
        <v>0</v>
      </c>
      <c r="G1093" t="s">
        <v>117</v>
      </c>
      <c r="H1093" t="s">
        <v>30</v>
      </c>
      <c r="I1093" t="s">
        <v>30</v>
      </c>
      <c r="J1093">
        <v>2</v>
      </c>
      <c r="K1093">
        <v>8</v>
      </c>
      <c r="L1093" t="s">
        <v>87</v>
      </c>
      <c r="M1093" s="1">
        <v>44501</v>
      </c>
      <c r="N1093" s="2">
        <v>42290</v>
      </c>
      <c r="O1093" s="2">
        <v>42290</v>
      </c>
      <c r="P1093">
        <v>699</v>
      </c>
      <c r="Q1093">
        <v>699</v>
      </c>
      <c r="R1093">
        <v>6744</v>
      </c>
      <c r="S1093" t="s">
        <v>43</v>
      </c>
      <c r="T1093" t="b">
        <v>0</v>
      </c>
      <c r="V1093">
        <v>0</v>
      </c>
      <c r="Z1093" t="b">
        <v>0</v>
      </c>
      <c r="AC1093" t="b">
        <v>0</v>
      </c>
    </row>
    <row r="1094" spans="1:29" x14ac:dyDescent="0.2">
      <c r="A1094">
        <v>278910452</v>
      </c>
      <c r="B1094">
        <v>278910452</v>
      </c>
      <c r="C1094">
        <v>20000</v>
      </c>
      <c r="D1094">
        <v>19192.87</v>
      </c>
      <c r="E1094" s="3" t="s">
        <v>1600</v>
      </c>
      <c r="F1094">
        <v>0</v>
      </c>
      <c r="G1094" t="s">
        <v>106</v>
      </c>
      <c r="H1094" t="s">
        <v>30</v>
      </c>
      <c r="I1094" t="s">
        <v>30</v>
      </c>
      <c r="J1094">
        <v>5</v>
      </c>
      <c r="K1094">
        <v>1</v>
      </c>
      <c r="L1094" t="s">
        <v>36</v>
      </c>
      <c r="M1094" s="1">
        <v>46478</v>
      </c>
      <c r="N1094" s="2">
        <v>42251</v>
      </c>
      <c r="O1094" s="2">
        <v>42251</v>
      </c>
      <c r="P1094">
        <v>803</v>
      </c>
      <c r="Q1094">
        <v>803</v>
      </c>
      <c r="R1094">
        <v>571</v>
      </c>
      <c r="S1094" t="s">
        <v>43</v>
      </c>
      <c r="T1094" t="b">
        <v>0</v>
      </c>
      <c r="V1094">
        <v>807.13</v>
      </c>
      <c r="Z1094" t="b">
        <v>0</v>
      </c>
      <c r="AC1094" t="b">
        <v>0</v>
      </c>
    </row>
    <row r="1095" spans="1:29" x14ac:dyDescent="0.2">
      <c r="A1095">
        <v>171939512</v>
      </c>
      <c r="B1095">
        <v>171939512</v>
      </c>
      <c r="C1095">
        <v>5000</v>
      </c>
      <c r="D1095">
        <v>1342.29</v>
      </c>
      <c r="E1095" s="3" t="s">
        <v>1601</v>
      </c>
      <c r="F1095">
        <v>44.18</v>
      </c>
      <c r="G1095" t="s">
        <v>1602</v>
      </c>
      <c r="H1095" t="s">
        <v>30</v>
      </c>
      <c r="I1095" t="s">
        <v>30</v>
      </c>
      <c r="J1095">
        <v>2</v>
      </c>
      <c r="K1095">
        <v>1</v>
      </c>
      <c r="L1095" t="s">
        <v>48</v>
      </c>
      <c r="M1095" s="1">
        <v>43617</v>
      </c>
      <c r="N1095" s="2">
        <v>40479</v>
      </c>
      <c r="O1095" s="2">
        <v>40479</v>
      </c>
      <c r="P1095">
        <v>345</v>
      </c>
      <c r="Q1095">
        <v>345</v>
      </c>
      <c r="R1095">
        <v>2933</v>
      </c>
      <c r="S1095" t="s">
        <v>32</v>
      </c>
      <c r="T1095" t="b">
        <v>0</v>
      </c>
      <c r="V1095">
        <v>3657.71</v>
      </c>
      <c r="Z1095" t="b">
        <v>1</v>
      </c>
      <c r="AC1095" t="b">
        <v>0</v>
      </c>
    </row>
    <row r="1096" spans="1:29" x14ac:dyDescent="0.2">
      <c r="A1096">
        <v>119000601</v>
      </c>
      <c r="B1096">
        <v>119000601</v>
      </c>
      <c r="C1096">
        <v>20000</v>
      </c>
      <c r="D1096">
        <v>11047.98</v>
      </c>
      <c r="E1096" s="3" t="s">
        <v>1603</v>
      </c>
      <c r="F1096">
        <v>117.4</v>
      </c>
      <c r="G1096" t="s">
        <v>1604</v>
      </c>
      <c r="H1096" t="s">
        <v>30</v>
      </c>
      <c r="I1096" t="s">
        <v>30</v>
      </c>
      <c r="J1096">
        <v>90</v>
      </c>
      <c r="K1096">
        <v>99</v>
      </c>
      <c r="L1096" t="s">
        <v>31</v>
      </c>
      <c r="M1096" s="1">
        <v>45505</v>
      </c>
      <c r="N1096" s="2">
        <v>41143</v>
      </c>
      <c r="O1096" s="2">
        <v>41143</v>
      </c>
      <c r="P1096">
        <v>523</v>
      </c>
      <c r="Q1096">
        <v>523</v>
      </c>
      <c r="R1096">
        <v>6849</v>
      </c>
      <c r="S1096" t="s">
        <v>32</v>
      </c>
      <c r="T1096" t="b">
        <v>0</v>
      </c>
      <c r="V1096">
        <v>8952.02</v>
      </c>
      <c r="Z1096" t="b">
        <v>1</v>
      </c>
      <c r="AC1096" t="b">
        <v>0</v>
      </c>
    </row>
    <row r="1097" spans="1:29" x14ac:dyDescent="0.2">
      <c r="A1097">
        <v>372336038</v>
      </c>
      <c r="B1097">
        <v>372336038</v>
      </c>
      <c r="C1097">
        <v>7500</v>
      </c>
      <c r="D1097">
        <v>1118.2</v>
      </c>
      <c r="E1097" s="3" t="s">
        <v>1605</v>
      </c>
      <c r="F1097">
        <v>0</v>
      </c>
      <c r="G1097" t="s">
        <v>1606</v>
      </c>
      <c r="H1097" t="s">
        <v>30</v>
      </c>
      <c r="I1097" t="s">
        <v>30</v>
      </c>
      <c r="J1097">
        <v>5</v>
      </c>
      <c r="K1097">
        <v>1</v>
      </c>
      <c r="L1097" t="s">
        <v>47</v>
      </c>
      <c r="M1097" s="1">
        <v>46935</v>
      </c>
      <c r="N1097" s="2">
        <v>42181</v>
      </c>
      <c r="O1097" s="2">
        <v>42482</v>
      </c>
      <c r="P1097">
        <v>602</v>
      </c>
      <c r="Q1097">
        <v>602</v>
      </c>
      <c r="R1097">
        <v>1660</v>
      </c>
      <c r="S1097" t="s">
        <v>43</v>
      </c>
      <c r="T1097" t="b">
        <v>0</v>
      </c>
      <c r="V1097">
        <v>6381.8</v>
      </c>
      <c r="Z1097" t="b">
        <v>0</v>
      </c>
      <c r="AC1097" t="b">
        <v>0</v>
      </c>
    </row>
    <row r="1098" spans="1:29" x14ac:dyDescent="0.2">
      <c r="A1098">
        <v>789448656</v>
      </c>
      <c r="B1098">
        <v>789448656</v>
      </c>
      <c r="C1098">
        <v>500</v>
      </c>
      <c r="D1098">
        <v>392.36</v>
      </c>
      <c r="E1098" s="3" t="s">
        <v>1607</v>
      </c>
      <c r="F1098">
        <v>57.89</v>
      </c>
      <c r="G1098" t="s">
        <v>35</v>
      </c>
      <c r="H1098" t="s">
        <v>30</v>
      </c>
      <c r="I1098" t="s">
        <v>30</v>
      </c>
      <c r="J1098">
        <v>2</v>
      </c>
      <c r="K1098">
        <v>1</v>
      </c>
      <c r="L1098" t="s">
        <v>36</v>
      </c>
      <c r="M1098" s="1">
        <v>44958</v>
      </c>
      <c r="N1098" s="2">
        <v>41906</v>
      </c>
      <c r="O1098" s="2">
        <v>41906</v>
      </c>
      <c r="P1098">
        <v>566</v>
      </c>
      <c r="Q1098">
        <v>566</v>
      </c>
      <c r="R1098">
        <v>5134</v>
      </c>
      <c r="S1098" t="s">
        <v>32</v>
      </c>
      <c r="T1098" t="b">
        <v>0</v>
      </c>
      <c r="V1098">
        <v>107.64</v>
      </c>
      <c r="Z1098" t="b">
        <v>0</v>
      </c>
      <c r="AC1098" t="b">
        <v>0</v>
      </c>
    </row>
    <row r="1099" spans="1:29" x14ac:dyDescent="0.2">
      <c r="A1099">
        <v>582795387</v>
      </c>
      <c r="B1099">
        <v>582795387</v>
      </c>
      <c r="C1099">
        <v>5000</v>
      </c>
      <c r="D1099">
        <v>3516.41</v>
      </c>
      <c r="E1099" s="3" t="s">
        <v>1608</v>
      </c>
      <c r="F1099">
        <v>203.49</v>
      </c>
      <c r="G1099" t="s">
        <v>196</v>
      </c>
      <c r="H1099" t="s">
        <v>30</v>
      </c>
      <c r="I1099" t="s">
        <v>30</v>
      </c>
      <c r="J1099">
        <v>5</v>
      </c>
      <c r="K1099">
        <v>1</v>
      </c>
      <c r="L1099" t="s">
        <v>50</v>
      </c>
      <c r="M1099" s="1">
        <v>45748</v>
      </c>
      <c r="N1099" s="2">
        <v>41203</v>
      </c>
      <c r="O1099" s="2">
        <v>42590</v>
      </c>
      <c r="P1099">
        <v>721</v>
      </c>
      <c r="Q1099">
        <v>721</v>
      </c>
      <c r="R1099">
        <v>2953</v>
      </c>
      <c r="S1099" t="s">
        <v>32</v>
      </c>
      <c r="T1099" t="b">
        <v>0</v>
      </c>
      <c r="V1099">
        <v>1483.59</v>
      </c>
      <c r="Z1099" t="b">
        <v>1</v>
      </c>
      <c r="AC1099" t="b">
        <v>0</v>
      </c>
    </row>
    <row r="1100" spans="1:29" x14ac:dyDescent="0.2">
      <c r="A1100">
        <v>324073765</v>
      </c>
      <c r="B1100">
        <v>324073765</v>
      </c>
      <c r="C1100">
        <v>15000</v>
      </c>
      <c r="D1100">
        <v>11581.9</v>
      </c>
      <c r="E1100" s="3" t="s">
        <v>1609</v>
      </c>
      <c r="F1100">
        <v>63.85</v>
      </c>
      <c r="G1100" t="s">
        <v>149</v>
      </c>
      <c r="H1100" t="s">
        <v>30</v>
      </c>
      <c r="I1100" t="s">
        <v>30</v>
      </c>
      <c r="J1100">
        <v>2</v>
      </c>
      <c r="K1100">
        <v>1</v>
      </c>
      <c r="L1100" t="s">
        <v>63</v>
      </c>
      <c r="M1100" s="1">
        <v>43556</v>
      </c>
      <c r="N1100" s="2">
        <v>42166</v>
      </c>
      <c r="O1100" s="2">
        <v>42166</v>
      </c>
      <c r="P1100">
        <v>523</v>
      </c>
      <c r="Q1100">
        <v>523</v>
      </c>
      <c r="R1100">
        <v>1756</v>
      </c>
      <c r="S1100" t="s">
        <v>32</v>
      </c>
      <c r="T1100" t="b">
        <v>0</v>
      </c>
      <c r="V1100">
        <v>3418.1</v>
      </c>
      <c r="Z1100" t="b">
        <v>0</v>
      </c>
      <c r="AC1100" t="b">
        <v>0</v>
      </c>
    </row>
    <row r="1101" spans="1:29" x14ac:dyDescent="0.2">
      <c r="A1101">
        <v>488833264</v>
      </c>
      <c r="B1101">
        <v>488833264</v>
      </c>
      <c r="C1101">
        <v>15000</v>
      </c>
      <c r="D1101">
        <v>8673.19</v>
      </c>
      <c r="E1101" s="3" t="s">
        <v>1610</v>
      </c>
      <c r="F1101">
        <v>69.47</v>
      </c>
      <c r="G1101" t="s">
        <v>1611</v>
      </c>
      <c r="H1101" t="s">
        <v>30</v>
      </c>
      <c r="I1101" t="s">
        <v>30</v>
      </c>
      <c r="J1101">
        <v>5</v>
      </c>
      <c r="K1101">
        <v>1</v>
      </c>
      <c r="L1101" t="s">
        <v>31</v>
      </c>
      <c r="M1101" s="1">
        <v>45809</v>
      </c>
      <c r="N1101" s="2">
        <v>41053</v>
      </c>
      <c r="O1101" s="2">
        <v>41053</v>
      </c>
      <c r="P1101">
        <v>889</v>
      </c>
      <c r="Q1101">
        <v>889</v>
      </c>
      <c r="R1101">
        <v>7209</v>
      </c>
      <c r="S1101" t="s">
        <v>32</v>
      </c>
      <c r="T1101" t="b">
        <v>0</v>
      </c>
      <c r="V1101">
        <v>6326.81</v>
      </c>
      <c r="Z1101" t="b">
        <v>1</v>
      </c>
      <c r="AC1101" t="b">
        <v>0</v>
      </c>
    </row>
    <row r="1102" spans="1:29" x14ac:dyDescent="0.2">
      <c r="A1102">
        <v>537897861</v>
      </c>
      <c r="B1102">
        <v>537897861</v>
      </c>
      <c r="C1102">
        <v>5000</v>
      </c>
      <c r="D1102">
        <v>4604.33</v>
      </c>
      <c r="E1102" s="3" t="s">
        <v>1612</v>
      </c>
      <c r="F1102">
        <v>264.92</v>
      </c>
      <c r="G1102" t="s">
        <v>207</v>
      </c>
      <c r="H1102" t="s">
        <v>30</v>
      </c>
      <c r="I1102" t="s">
        <v>30</v>
      </c>
      <c r="J1102">
        <v>5</v>
      </c>
      <c r="K1102">
        <v>1</v>
      </c>
      <c r="L1102" t="s">
        <v>47</v>
      </c>
      <c r="M1102" s="1">
        <v>45292</v>
      </c>
      <c r="N1102" s="2">
        <v>41246</v>
      </c>
      <c r="O1102" s="2">
        <v>41246</v>
      </c>
      <c r="P1102">
        <v>429</v>
      </c>
      <c r="Q1102">
        <v>429</v>
      </c>
      <c r="R1102">
        <v>2516</v>
      </c>
      <c r="S1102" t="s">
        <v>32</v>
      </c>
      <c r="T1102" t="b">
        <v>0</v>
      </c>
      <c r="V1102">
        <v>395.67</v>
      </c>
      <c r="Z1102" t="b">
        <v>1</v>
      </c>
      <c r="AC1102" t="b">
        <v>0</v>
      </c>
    </row>
    <row r="1103" spans="1:29" x14ac:dyDescent="0.2">
      <c r="A1103">
        <v>135068945</v>
      </c>
      <c r="B1103">
        <v>135068945</v>
      </c>
      <c r="C1103">
        <v>1000</v>
      </c>
      <c r="D1103">
        <v>505.64</v>
      </c>
      <c r="E1103" s="3" t="s">
        <v>1613</v>
      </c>
      <c r="F1103">
        <v>273.49</v>
      </c>
      <c r="G1103" t="s">
        <v>77</v>
      </c>
      <c r="H1103" t="s">
        <v>30</v>
      </c>
      <c r="I1103" t="s">
        <v>30</v>
      </c>
      <c r="J1103">
        <v>5</v>
      </c>
      <c r="K1103">
        <v>1</v>
      </c>
      <c r="L1103" t="s">
        <v>38</v>
      </c>
      <c r="M1103" s="1">
        <v>48183</v>
      </c>
      <c r="N1103" s="2">
        <v>42269</v>
      </c>
      <c r="O1103" s="2">
        <v>42269</v>
      </c>
      <c r="P1103">
        <v>657</v>
      </c>
      <c r="Q1103">
        <v>657</v>
      </c>
      <c r="R1103">
        <v>4599</v>
      </c>
      <c r="S1103" t="s">
        <v>32</v>
      </c>
      <c r="T1103" t="b">
        <v>0</v>
      </c>
      <c r="V1103">
        <v>494.36</v>
      </c>
      <c r="Z1103" t="b">
        <v>1</v>
      </c>
      <c r="AC1103" t="b">
        <v>0</v>
      </c>
    </row>
    <row r="1104" spans="1:29" x14ac:dyDescent="0.2">
      <c r="A1104">
        <v>944833153</v>
      </c>
      <c r="B1104">
        <v>944833153</v>
      </c>
      <c r="C1104">
        <v>2500</v>
      </c>
      <c r="D1104">
        <v>301.10000000000002</v>
      </c>
      <c r="E1104" s="3" t="s">
        <v>1614</v>
      </c>
      <c r="F1104">
        <v>44.13</v>
      </c>
      <c r="G1104" t="s">
        <v>92</v>
      </c>
      <c r="H1104" t="s">
        <v>30</v>
      </c>
      <c r="I1104" t="s">
        <v>30</v>
      </c>
      <c r="J1104">
        <v>5</v>
      </c>
      <c r="K1104">
        <v>1</v>
      </c>
      <c r="L1104" t="s">
        <v>47</v>
      </c>
      <c r="M1104" s="1">
        <v>43466</v>
      </c>
      <c r="N1104" s="2">
        <v>42107</v>
      </c>
      <c r="O1104" s="2">
        <v>42107</v>
      </c>
      <c r="P1104">
        <v>127</v>
      </c>
      <c r="Q1104">
        <v>127</v>
      </c>
      <c r="R1104">
        <v>3029</v>
      </c>
      <c r="S1104" t="s">
        <v>32</v>
      </c>
      <c r="T1104" t="b">
        <v>0</v>
      </c>
      <c r="V1104">
        <v>2198.9</v>
      </c>
      <c r="Z1104" t="b">
        <v>1</v>
      </c>
      <c r="AC1104" t="b">
        <v>0</v>
      </c>
    </row>
    <row r="1105" spans="1:29" x14ac:dyDescent="0.2">
      <c r="A1105">
        <v>318001076</v>
      </c>
      <c r="B1105">
        <v>318001076</v>
      </c>
      <c r="C1105">
        <v>50000</v>
      </c>
      <c r="D1105">
        <v>10363.459999999999</v>
      </c>
      <c r="E1105" s="3" t="s">
        <v>1615</v>
      </c>
      <c r="F1105">
        <v>196.54</v>
      </c>
      <c r="G1105" t="s">
        <v>53</v>
      </c>
      <c r="H1105" t="s">
        <v>30</v>
      </c>
      <c r="I1105" t="s">
        <v>30</v>
      </c>
      <c r="J1105">
        <v>9</v>
      </c>
      <c r="K1105">
        <v>1</v>
      </c>
      <c r="L1105" t="s">
        <v>36</v>
      </c>
      <c r="M1105" s="1">
        <v>43556</v>
      </c>
      <c r="N1105" s="2">
        <v>42349</v>
      </c>
      <c r="O1105" s="2">
        <v>42389</v>
      </c>
      <c r="P1105">
        <v>633</v>
      </c>
      <c r="Q1105">
        <v>633</v>
      </c>
      <c r="R1105">
        <v>1789</v>
      </c>
      <c r="S1105" t="s">
        <v>32</v>
      </c>
      <c r="T1105" t="b">
        <v>0</v>
      </c>
      <c r="V1105">
        <v>39636.54</v>
      </c>
      <c r="Z1105" t="b">
        <v>0</v>
      </c>
      <c r="AC1105" t="b">
        <v>0</v>
      </c>
    </row>
    <row r="1106" spans="1:29" x14ac:dyDescent="0.2">
      <c r="A1106">
        <v>742927928</v>
      </c>
      <c r="B1106">
        <v>742927928</v>
      </c>
      <c r="C1106">
        <v>5000</v>
      </c>
      <c r="D1106">
        <v>570.77</v>
      </c>
      <c r="E1106" s="3" t="s">
        <v>1616</v>
      </c>
      <c r="F1106">
        <v>47.58</v>
      </c>
      <c r="G1106" t="s">
        <v>37</v>
      </c>
      <c r="H1106" t="s">
        <v>30</v>
      </c>
      <c r="I1106" t="s">
        <v>30</v>
      </c>
      <c r="J1106">
        <v>9</v>
      </c>
      <c r="K1106">
        <v>1</v>
      </c>
      <c r="L1106" t="s">
        <v>38</v>
      </c>
      <c r="M1106" s="1">
        <v>47362</v>
      </c>
      <c r="N1106" s="2">
        <v>39274</v>
      </c>
      <c r="O1106" s="2">
        <v>42410</v>
      </c>
      <c r="P1106">
        <v>777</v>
      </c>
      <c r="Q1106">
        <v>777</v>
      </c>
      <c r="R1106">
        <v>8083</v>
      </c>
      <c r="S1106" t="s">
        <v>69</v>
      </c>
      <c r="T1106" t="b">
        <v>0</v>
      </c>
      <c r="V1106">
        <v>4429.2299999999996</v>
      </c>
      <c r="Z1106" t="b">
        <v>1</v>
      </c>
      <c r="AC1106" t="b">
        <v>0</v>
      </c>
    </row>
    <row r="1107" spans="1:29" x14ac:dyDescent="0.2">
      <c r="A1107">
        <v>792594328</v>
      </c>
      <c r="B1107">
        <v>792594328</v>
      </c>
      <c r="C1107">
        <v>7500</v>
      </c>
      <c r="D1107">
        <v>6229.7</v>
      </c>
      <c r="E1107" s="3" t="s">
        <v>1617</v>
      </c>
      <c r="F1107">
        <v>149.33000000000001</v>
      </c>
      <c r="G1107" t="s">
        <v>77</v>
      </c>
      <c r="H1107" t="s">
        <v>30</v>
      </c>
      <c r="I1107" t="s">
        <v>30</v>
      </c>
      <c r="J1107">
        <v>90</v>
      </c>
      <c r="K1107">
        <v>1</v>
      </c>
      <c r="L1107" t="s">
        <v>38</v>
      </c>
      <c r="M1107" s="1">
        <v>45200</v>
      </c>
      <c r="N1107" s="2">
        <v>42339</v>
      </c>
      <c r="O1107" s="2">
        <v>42339</v>
      </c>
      <c r="P1107">
        <v>177</v>
      </c>
      <c r="Q1107">
        <v>177</v>
      </c>
      <c r="R1107">
        <v>1040</v>
      </c>
      <c r="S1107" t="s">
        <v>32</v>
      </c>
      <c r="T1107" t="b">
        <v>0</v>
      </c>
      <c r="V1107">
        <v>1270.3</v>
      </c>
      <c r="Z1107" t="b">
        <v>1</v>
      </c>
      <c r="AC1107" t="b">
        <v>0</v>
      </c>
    </row>
    <row r="1108" spans="1:29" x14ac:dyDescent="0.2">
      <c r="A1108">
        <v>501149557</v>
      </c>
      <c r="B1108">
        <v>501149557</v>
      </c>
      <c r="C1108">
        <v>5000</v>
      </c>
      <c r="D1108">
        <v>2057</v>
      </c>
      <c r="E1108" s="3" t="s">
        <v>1618</v>
      </c>
      <c r="F1108">
        <v>43.48</v>
      </c>
      <c r="G1108" t="s">
        <v>1619</v>
      </c>
      <c r="H1108" t="s">
        <v>30</v>
      </c>
      <c r="I1108" t="s">
        <v>30</v>
      </c>
      <c r="J1108">
        <v>2</v>
      </c>
      <c r="K1108">
        <v>1</v>
      </c>
      <c r="L1108" t="s">
        <v>48</v>
      </c>
      <c r="M1108" s="1">
        <v>43770</v>
      </c>
      <c r="N1108" s="2">
        <v>41648</v>
      </c>
      <c r="O1108" s="2">
        <v>41648</v>
      </c>
      <c r="P1108">
        <v>813</v>
      </c>
      <c r="Q1108">
        <v>813</v>
      </c>
      <c r="R1108">
        <v>8916</v>
      </c>
      <c r="S1108" t="s">
        <v>32</v>
      </c>
      <c r="T1108" t="b">
        <v>0</v>
      </c>
      <c r="V1108">
        <v>2943</v>
      </c>
      <c r="Z1108" t="b">
        <v>1</v>
      </c>
      <c r="AC1108" t="b">
        <v>0</v>
      </c>
    </row>
    <row r="1109" spans="1:29" x14ac:dyDescent="0.2">
      <c r="A1109">
        <v>641111226</v>
      </c>
      <c r="B1109">
        <v>641111226</v>
      </c>
      <c r="C1109">
        <v>1000</v>
      </c>
      <c r="D1109">
        <v>523</v>
      </c>
      <c r="E1109" s="3" t="s">
        <v>1620</v>
      </c>
      <c r="F1109">
        <v>100.23</v>
      </c>
      <c r="G1109" t="s">
        <v>158</v>
      </c>
      <c r="H1109" t="s">
        <v>30</v>
      </c>
      <c r="I1109" t="s">
        <v>30</v>
      </c>
      <c r="J1109">
        <v>5</v>
      </c>
      <c r="K1109">
        <v>1</v>
      </c>
      <c r="L1109" t="s">
        <v>61</v>
      </c>
      <c r="M1109" s="1">
        <v>46539</v>
      </c>
      <c r="N1109" s="2">
        <v>42252</v>
      </c>
      <c r="O1109" s="2">
        <v>42556</v>
      </c>
      <c r="P1109">
        <v>623</v>
      </c>
      <c r="Q1109">
        <v>623</v>
      </c>
      <c r="R1109">
        <v>7390</v>
      </c>
      <c r="S1109" t="s">
        <v>32</v>
      </c>
      <c r="T1109" t="b">
        <v>0</v>
      </c>
      <c r="V1109">
        <v>477</v>
      </c>
      <c r="Z1109" t="b">
        <v>0</v>
      </c>
      <c r="AC1109" t="b">
        <v>0</v>
      </c>
    </row>
    <row r="1110" spans="1:29" x14ac:dyDescent="0.2">
      <c r="A1110">
        <v>151887933</v>
      </c>
      <c r="B1110">
        <v>151887933</v>
      </c>
      <c r="C1110">
        <v>5000</v>
      </c>
      <c r="D1110">
        <v>1870.14</v>
      </c>
      <c r="E1110" s="3" t="s">
        <v>1621</v>
      </c>
      <c r="F1110">
        <v>101.7</v>
      </c>
      <c r="G1110" t="s">
        <v>41</v>
      </c>
      <c r="H1110" t="s">
        <v>30</v>
      </c>
      <c r="I1110" t="s">
        <v>30</v>
      </c>
      <c r="J1110">
        <v>9</v>
      </c>
      <c r="K1110">
        <v>1</v>
      </c>
      <c r="L1110" t="s">
        <v>42</v>
      </c>
      <c r="M1110" s="1">
        <v>48183</v>
      </c>
      <c r="N1110" s="2">
        <v>42051</v>
      </c>
      <c r="O1110" s="2">
        <v>42424</v>
      </c>
      <c r="P1110">
        <v>108</v>
      </c>
      <c r="Q1110">
        <v>108</v>
      </c>
      <c r="R1110">
        <v>528</v>
      </c>
      <c r="S1110" t="s">
        <v>32</v>
      </c>
      <c r="T1110" t="b">
        <v>0</v>
      </c>
      <c r="V1110">
        <v>3129.86</v>
      </c>
      <c r="Z1110" t="b">
        <v>0</v>
      </c>
      <c r="AC1110" t="b">
        <v>0</v>
      </c>
    </row>
    <row r="1111" spans="1:29" x14ac:dyDescent="0.2">
      <c r="A1111">
        <v>831269700</v>
      </c>
      <c r="B1111">
        <v>831269700</v>
      </c>
      <c r="C1111">
        <v>15000</v>
      </c>
      <c r="D1111">
        <v>13582.8</v>
      </c>
      <c r="E1111" s="3" t="s">
        <v>1622</v>
      </c>
      <c r="F1111">
        <v>58.21</v>
      </c>
      <c r="G1111" t="s">
        <v>195</v>
      </c>
      <c r="H1111" t="s">
        <v>30</v>
      </c>
      <c r="I1111" t="s">
        <v>30</v>
      </c>
      <c r="J1111">
        <v>2</v>
      </c>
      <c r="K1111">
        <v>1</v>
      </c>
      <c r="L1111" t="s">
        <v>48</v>
      </c>
      <c r="M1111" s="1">
        <v>43922</v>
      </c>
      <c r="N1111" s="2">
        <v>42232</v>
      </c>
      <c r="O1111" s="2">
        <v>42232</v>
      </c>
      <c r="P1111">
        <v>413</v>
      </c>
      <c r="Q1111">
        <v>413</v>
      </c>
      <c r="R1111">
        <v>7510</v>
      </c>
      <c r="S1111" t="s">
        <v>32</v>
      </c>
      <c r="T1111" t="b">
        <v>0</v>
      </c>
      <c r="V1111">
        <v>1417.2</v>
      </c>
      <c r="Z1111" t="b">
        <v>1</v>
      </c>
      <c r="AC1111" t="b">
        <v>0</v>
      </c>
    </row>
    <row r="1112" spans="1:29" x14ac:dyDescent="0.2">
      <c r="A1112">
        <v>770542953</v>
      </c>
      <c r="B1112">
        <v>770542953</v>
      </c>
      <c r="C1112">
        <v>15000</v>
      </c>
      <c r="D1112">
        <v>11688.54</v>
      </c>
      <c r="E1112" s="3" t="s">
        <v>1623</v>
      </c>
      <c r="F1112">
        <v>322.48</v>
      </c>
      <c r="G1112" t="s">
        <v>45</v>
      </c>
      <c r="H1112" t="s">
        <v>30</v>
      </c>
      <c r="I1112" t="s">
        <v>30</v>
      </c>
      <c r="J1112">
        <v>9</v>
      </c>
      <c r="K1112">
        <v>1</v>
      </c>
      <c r="L1112" t="s">
        <v>36</v>
      </c>
      <c r="M1112" s="1">
        <v>47362</v>
      </c>
      <c r="N1112" s="2">
        <v>40334</v>
      </c>
      <c r="O1112" s="2">
        <v>40334</v>
      </c>
      <c r="P1112">
        <v>967</v>
      </c>
      <c r="Q1112">
        <v>967</v>
      </c>
      <c r="R1112">
        <v>6766</v>
      </c>
      <c r="S1112" t="s">
        <v>32</v>
      </c>
      <c r="T1112" t="b">
        <v>0</v>
      </c>
      <c r="V1112">
        <v>3311.46</v>
      </c>
      <c r="Z1112" t="b">
        <v>0</v>
      </c>
      <c r="AC1112" t="b">
        <v>0</v>
      </c>
    </row>
    <row r="1113" spans="1:29" x14ac:dyDescent="0.2">
      <c r="A1113">
        <v>812328116</v>
      </c>
      <c r="B1113">
        <v>812328116</v>
      </c>
      <c r="C1113">
        <v>5000</v>
      </c>
      <c r="D1113">
        <v>293.29000000000002</v>
      </c>
      <c r="E1113" s="3" t="s">
        <v>1624</v>
      </c>
      <c r="F1113">
        <v>73.77</v>
      </c>
      <c r="G1113" t="s">
        <v>58</v>
      </c>
      <c r="H1113" t="s">
        <v>30</v>
      </c>
      <c r="I1113" t="s">
        <v>30</v>
      </c>
      <c r="J1113">
        <v>2</v>
      </c>
      <c r="K1113">
        <v>8</v>
      </c>
      <c r="L1113" t="s">
        <v>36</v>
      </c>
      <c r="M1113" s="1">
        <v>44501</v>
      </c>
      <c r="N1113" s="2">
        <v>40683</v>
      </c>
      <c r="O1113" s="2">
        <v>40683</v>
      </c>
      <c r="P1113">
        <v>312</v>
      </c>
      <c r="Q1113">
        <v>312</v>
      </c>
      <c r="R1113">
        <v>5335</v>
      </c>
      <c r="S1113" t="s">
        <v>32</v>
      </c>
      <c r="T1113" t="b">
        <v>0</v>
      </c>
      <c r="V1113">
        <v>4706.71</v>
      </c>
      <c r="Z1113" t="b">
        <v>0</v>
      </c>
      <c r="AC1113" t="b">
        <v>0</v>
      </c>
    </row>
    <row r="1114" spans="1:29" x14ac:dyDescent="0.2">
      <c r="A1114">
        <v>817417193</v>
      </c>
      <c r="B1114">
        <v>817417193</v>
      </c>
      <c r="C1114">
        <v>1000</v>
      </c>
      <c r="D1114">
        <v>138.16999999999999</v>
      </c>
      <c r="E1114" s="3" t="s">
        <v>1625</v>
      </c>
      <c r="F1114">
        <v>155.29</v>
      </c>
      <c r="G1114" t="s">
        <v>54</v>
      </c>
      <c r="H1114" t="s">
        <v>30</v>
      </c>
      <c r="I1114" t="s">
        <v>30</v>
      </c>
      <c r="J1114">
        <v>5</v>
      </c>
      <c r="K1114">
        <v>1</v>
      </c>
      <c r="L1114" t="s">
        <v>36</v>
      </c>
      <c r="M1114" s="1">
        <v>46722</v>
      </c>
      <c r="N1114" s="2">
        <v>39099</v>
      </c>
      <c r="O1114" s="2">
        <v>42381</v>
      </c>
      <c r="P1114">
        <v>562</v>
      </c>
      <c r="Q1114">
        <v>562</v>
      </c>
      <c r="R1114">
        <v>575</v>
      </c>
      <c r="S1114" t="s">
        <v>32</v>
      </c>
      <c r="T1114" t="b">
        <v>0</v>
      </c>
      <c r="V1114">
        <v>861.83</v>
      </c>
      <c r="Z1114" t="b">
        <v>0</v>
      </c>
      <c r="AC1114" t="b">
        <v>0</v>
      </c>
    </row>
    <row r="1115" spans="1:29" x14ac:dyDescent="0.2">
      <c r="A1115">
        <v>911980131</v>
      </c>
      <c r="B1115">
        <v>911980131</v>
      </c>
      <c r="C1115">
        <v>15000</v>
      </c>
      <c r="D1115">
        <v>12333.12</v>
      </c>
      <c r="E1115" s="3" t="s">
        <v>1626</v>
      </c>
      <c r="F1115">
        <v>12.39</v>
      </c>
      <c r="G1115" t="s">
        <v>1627</v>
      </c>
      <c r="H1115" t="s">
        <v>30</v>
      </c>
      <c r="I1115" t="s">
        <v>30</v>
      </c>
      <c r="J1115">
        <v>9</v>
      </c>
      <c r="K1115">
        <v>1</v>
      </c>
      <c r="L1115" t="s">
        <v>71</v>
      </c>
      <c r="M1115" s="1">
        <v>45566</v>
      </c>
      <c r="N1115" s="2">
        <v>41897</v>
      </c>
      <c r="O1115" s="2">
        <v>42613</v>
      </c>
      <c r="P1115">
        <v>125</v>
      </c>
      <c r="Q1115">
        <v>125</v>
      </c>
      <c r="R1115">
        <v>6092</v>
      </c>
      <c r="S1115" t="s">
        <v>32</v>
      </c>
      <c r="T1115" t="b">
        <v>0</v>
      </c>
      <c r="V1115">
        <v>2666.88</v>
      </c>
      <c r="Z1115" t="b">
        <v>1</v>
      </c>
      <c r="AC1115" t="b">
        <v>0</v>
      </c>
    </row>
    <row r="1116" spans="1:29" x14ac:dyDescent="0.2">
      <c r="A1116">
        <v>917297797</v>
      </c>
      <c r="B1116">
        <v>917297797</v>
      </c>
      <c r="C1116">
        <v>5000</v>
      </c>
      <c r="D1116">
        <v>2271.69</v>
      </c>
      <c r="E1116" s="3" t="s">
        <v>1628</v>
      </c>
      <c r="F1116">
        <v>344.6</v>
      </c>
      <c r="G1116" t="s">
        <v>58</v>
      </c>
      <c r="H1116" t="s">
        <v>30</v>
      </c>
      <c r="I1116" t="s">
        <v>30</v>
      </c>
      <c r="J1116">
        <v>5</v>
      </c>
      <c r="K1116">
        <v>1</v>
      </c>
      <c r="L1116" t="s">
        <v>36</v>
      </c>
      <c r="M1116" s="1">
        <v>43586</v>
      </c>
      <c r="N1116" s="2">
        <v>41861</v>
      </c>
      <c r="O1116" s="2">
        <v>41861</v>
      </c>
      <c r="P1116">
        <v>561</v>
      </c>
      <c r="Q1116">
        <v>561</v>
      </c>
      <c r="R1116">
        <v>7190</v>
      </c>
      <c r="S1116" t="s">
        <v>69</v>
      </c>
      <c r="T1116" t="b">
        <v>0</v>
      </c>
      <c r="V1116">
        <v>2728.31</v>
      </c>
      <c r="Z1116" t="b">
        <v>0</v>
      </c>
      <c r="AC1116" t="b">
        <v>0</v>
      </c>
    </row>
    <row r="1117" spans="1:29" x14ac:dyDescent="0.2">
      <c r="A1117">
        <v>277695654</v>
      </c>
      <c r="B1117">
        <v>277695654</v>
      </c>
      <c r="C1117">
        <v>5000</v>
      </c>
      <c r="D1117">
        <v>369.53</v>
      </c>
      <c r="E1117" s="3" t="s">
        <v>1629</v>
      </c>
      <c r="F1117">
        <v>302.23</v>
      </c>
      <c r="G1117" t="s">
        <v>556</v>
      </c>
      <c r="H1117" t="s">
        <v>30</v>
      </c>
      <c r="I1117" t="s">
        <v>30</v>
      </c>
      <c r="J1117">
        <v>5</v>
      </c>
      <c r="K1117">
        <v>1</v>
      </c>
      <c r="L1117" t="s">
        <v>61</v>
      </c>
      <c r="M1117" s="1">
        <v>47058</v>
      </c>
      <c r="N1117" s="2">
        <v>42229</v>
      </c>
      <c r="O1117" s="2">
        <v>42229</v>
      </c>
      <c r="P1117">
        <v>840</v>
      </c>
      <c r="Q1117">
        <v>840</v>
      </c>
      <c r="R1117">
        <v>1400</v>
      </c>
      <c r="S1117" t="s">
        <v>32</v>
      </c>
      <c r="T1117" t="b">
        <v>0</v>
      </c>
      <c r="V1117">
        <v>4630.47</v>
      </c>
      <c r="Z1117" t="b">
        <v>0</v>
      </c>
      <c r="AC1117" t="b">
        <v>0</v>
      </c>
    </row>
    <row r="1118" spans="1:29" x14ac:dyDescent="0.2">
      <c r="A1118">
        <v>756547435</v>
      </c>
      <c r="B1118">
        <v>756547435</v>
      </c>
      <c r="C1118">
        <v>15000</v>
      </c>
      <c r="D1118">
        <v>14191.57</v>
      </c>
      <c r="E1118" s="3" t="s">
        <v>1630</v>
      </c>
      <c r="F1118">
        <v>572.49</v>
      </c>
      <c r="G1118" t="s">
        <v>57</v>
      </c>
      <c r="H1118" t="s">
        <v>30</v>
      </c>
      <c r="I1118" t="s">
        <v>30</v>
      </c>
      <c r="J1118">
        <v>9</v>
      </c>
      <c r="K1118">
        <v>1</v>
      </c>
      <c r="L1118" t="s">
        <v>42</v>
      </c>
      <c r="M1118" s="1">
        <v>47696</v>
      </c>
      <c r="N1118" s="2">
        <v>41931</v>
      </c>
      <c r="O1118" s="2">
        <v>41931</v>
      </c>
      <c r="P1118">
        <v>640</v>
      </c>
      <c r="Q1118">
        <v>640</v>
      </c>
      <c r="R1118">
        <v>4119</v>
      </c>
      <c r="S1118" t="s">
        <v>32</v>
      </c>
      <c r="T1118" t="b">
        <v>1</v>
      </c>
      <c r="V1118">
        <v>808.43</v>
      </c>
      <c r="Z1118" t="b">
        <v>0</v>
      </c>
      <c r="AC1118" t="b">
        <v>0</v>
      </c>
    </row>
    <row r="1119" spans="1:29" x14ac:dyDescent="0.2">
      <c r="A1119">
        <v>237642418</v>
      </c>
      <c r="B1119">
        <v>237642418</v>
      </c>
      <c r="C1119">
        <v>7500</v>
      </c>
      <c r="D1119">
        <v>4365.59</v>
      </c>
      <c r="E1119" s="3" t="s">
        <v>1631</v>
      </c>
      <c r="F1119">
        <v>98.74</v>
      </c>
      <c r="G1119" t="s">
        <v>1632</v>
      </c>
      <c r="H1119" t="s">
        <v>30</v>
      </c>
      <c r="I1119" t="s">
        <v>30</v>
      </c>
      <c r="J1119">
        <v>9</v>
      </c>
      <c r="K1119">
        <v>1</v>
      </c>
      <c r="L1119" t="s">
        <v>142</v>
      </c>
      <c r="M1119" s="1">
        <v>46600</v>
      </c>
      <c r="N1119" s="2">
        <v>41774</v>
      </c>
      <c r="O1119" s="2">
        <v>41774</v>
      </c>
      <c r="P1119">
        <v>854</v>
      </c>
      <c r="Q1119">
        <v>854</v>
      </c>
      <c r="R1119">
        <v>1198</v>
      </c>
      <c r="S1119" t="s">
        <v>32</v>
      </c>
      <c r="T1119" t="b">
        <v>0</v>
      </c>
      <c r="V1119">
        <v>3134.41</v>
      </c>
      <c r="Z1119" t="b">
        <v>0</v>
      </c>
      <c r="AC1119" t="b">
        <v>0</v>
      </c>
    </row>
    <row r="1120" spans="1:29" x14ac:dyDescent="0.2">
      <c r="A1120">
        <v>964897225</v>
      </c>
      <c r="B1120">
        <v>964897225</v>
      </c>
      <c r="C1120">
        <v>5000</v>
      </c>
      <c r="D1120">
        <v>1275.6300000000001</v>
      </c>
      <c r="E1120" s="3" t="s">
        <v>1633</v>
      </c>
      <c r="F1120">
        <v>58.47</v>
      </c>
      <c r="G1120" t="s">
        <v>51</v>
      </c>
      <c r="H1120" t="s">
        <v>30</v>
      </c>
      <c r="I1120" t="s">
        <v>30</v>
      </c>
      <c r="J1120">
        <v>2</v>
      </c>
      <c r="K1120">
        <v>1</v>
      </c>
      <c r="L1120" t="s">
        <v>36</v>
      </c>
      <c r="M1120" s="1">
        <v>43617</v>
      </c>
      <c r="N1120" s="2">
        <v>41538</v>
      </c>
      <c r="O1120" s="2">
        <v>41538</v>
      </c>
      <c r="P1120">
        <v>249</v>
      </c>
      <c r="Q1120">
        <v>249</v>
      </c>
      <c r="R1120">
        <v>42</v>
      </c>
      <c r="S1120" t="s">
        <v>32</v>
      </c>
      <c r="T1120" t="b">
        <v>0</v>
      </c>
      <c r="V1120">
        <v>3724.37</v>
      </c>
      <c r="Z1120" t="b">
        <v>0</v>
      </c>
      <c r="AC1120" t="b">
        <v>0</v>
      </c>
    </row>
    <row r="1121" spans="1:29" x14ac:dyDescent="0.2">
      <c r="A1121">
        <v>522100051</v>
      </c>
      <c r="B1121">
        <v>522100051</v>
      </c>
      <c r="C1121">
        <v>5000</v>
      </c>
      <c r="D1121">
        <v>4372.96</v>
      </c>
      <c r="E1121" s="3" t="s">
        <v>1634</v>
      </c>
      <c r="F1121">
        <v>0</v>
      </c>
      <c r="G1121" t="s">
        <v>1635</v>
      </c>
      <c r="H1121" t="s">
        <v>30</v>
      </c>
      <c r="I1121" t="s">
        <v>30</v>
      </c>
      <c r="J1121">
        <v>5</v>
      </c>
      <c r="K1121">
        <v>1</v>
      </c>
      <c r="L1121" t="s">
        <v>31</v>
      </c>
      <c r="M1121" s="1">
        <v>47027</v>
      </c>
      <c r="N1121" s="2">
        <v>42111</v>
      </c>
      <c r="O1121" s="2">
        <v>42111</v>
      </c>
      <c r="P1121">
        <v>923</v>
      </c>
      <c r="Q1121">
        <v>923</v>
      </c>
      <c r="R1121">
        <v>9167</v>
      </c>
      <c r="S1121" t="s">
        <v>43</v>
      </c>
      <c r="T1121" t="b">
        <v>0</v>
      </c>
      <c r="V1121">
        <v>627.04</v>
      </c>
      <c r="Z1121" t="b">
        <v>0</v>
      </c>
      <c r="AC1121" t="b">
        <v>0</v>
      </c>
    </row>
    <row r="1122" spans="1:29" x14ac:dyDescent="0.2">
      <c r="A1122">
        <v>904486602</v>
      </c>
      <c r="B1122">
        <v>904486602</v>
      </c>
      <c r="C1122">
        <v>500</v>
      </c>
      <c r="D1122">
        <v>400.4</v>
      </c>
      <c r="E1122" s="3" t="s">
        <v>1636</v>
      </c>
      <c r="F1122">
        <v>42.3</v>
      </c>
      <c r="G1122" t="s">
        <v>1052</v>
      </c>
      <c r="H1122" t="s">
        <v>30</v>
      </c>
      <c r="I1122" t="s">
        <v>30</v>
      </c>
      <c r="J1122">
        <v>2</v>
      </c>
      <c r="K1122">
        <v>1</v>
      </c>
      <c r="L1122" t="s">
        <v>48</v>
      </c>
      <c r="M1122" s="1">
        <v>45778</v>
      </c>
      <c r="N1122" s="2">
        <v>42168</v>
      </c>
      <c r="O1122" s="2">
        <v>42168</v>
      </c>
      <c r="P1122">
        <v>591</v>
      </c>
      <c r="Q1122">
        <v>591</v>
      </c>
      <c r="R1122">
        <v>9775</v>
      </c>
      <c r="S1122" t="s">
        <v>32</v>
      </c>
      <c r="T1122" t="b">
        <v>0</v>
      </c>
      <c r="V1122">
        <v>99.6</v>
      </c>
      <c r="Z1122" t="b">
        <v>1</v>
      </c>
      <c r="AC1122" t="b">
        <v>0</v>
      </c>
    </row>
    <row r="1123" spans="1:29" x14ac:dyDescent="0.2">
      <c r="A1123">
        <v>850189463</v>
      </c>
      <c r="B1123">
        <v>850189463</v>
      </c>
      <c r="C1123">
        <v>2500</v>
      </c>
      <c r="D1123">
        <v>2500</v>
      </c>
      <c r="E1123" s="3" t="s">
        <v>1637</v>
      </c>
      <c r="F1123">
        <v>95.76</v>
      </c>
      <c r="G1123" t="s">
        <v>45</v>
      </c>
      <c r="H1123" t="s">
        <v>30</v>
      </c>
      <c r="I1123" t="s">
        <v>30</v>
      </c>
      <c r="J1123">
        <v>2</v>
      </c>
      <c r="K1123">
        <v>1</v>
      </c>
      <c r="L1123" t="s">
        <v>36</v>
      </c>
      <c r="M1123" s="1">
        <v>43525</v>
      </c>
      <c r="N1123" s="2">
        <v>41858</v>
      </c>
      <c r="O1123" s="2">
        <v>41858</v>
      </c>
      <c r="P1123">
        <v>637</v>
      </c>
      <c r="Q1123">
        <v>637</v>
      </c>
      <c r="R1123">
        <v>2616</v>
      </c>
      <c r="T1123" t="b">
        <v>0</v>
      </c>
      <c r="V1123">
        <v>0</v>
      </c>
      <c r="Z1123" t="b">
        <v>0</v>
      </c>
      <c r="AC1123" t="b">
        <v>0</v>
      </c>
    </row>
    <row r="1124" spans="1:29" x14ac:dyDescent="0.2">
      <c r="A1124">
        <v>888132996</v>
      </c>
      <c r="B1124">
        <v>888132996</v>
      </c>
      <c r="C1124">
        <v>7500</v>
      </c>
      <c r="D1124">
        <v>3741.97</v>
      </c>
      <c r="E1124" s="3" t="s">
        <v>1638</v>
      </c>
      <c r="F1124">
        <v>37.42</v>
      </c>
      <c r="G1124" t="s">
        <v>130</v>
      </c>
      <c r="H1124" t="s">
        <v>30</v>
      </c>
      <c r="I1124" t="s">
        <v>30</v>
      </c>
      <c r="J1124">
        <v>2</v>
      </c>
      <c r="K1124">
        <v>1</v>
      </c>
      <c r="L1124" t="s">
        <v>34</v>
      </c>
      <c r="M1124" s="1">
        <v>46327</v>
      </c>
      <c r="N1124" s="2">
        <v>39419</v>
      </c>
      <c r="O1124" s="2">
        <v>39419</v>
      </c>
      <c r="P1124">
        <v>209</v>
      </c>
      <c r="Q1124">
        <v>209</v>
      </c>
      <c r="R1124">
        <v>9403</v>
      </c>
      <c r="S1124" t="s">
        <v>32</v>
      </c>
      <c r="T1124" t="b">
        <v>0</v>
      </c>
      <c r="V1124">
        <v>3758.03</v>
      </c>
      <c r="Z1124" t="b">
        <v>1</v>
      </c>
      <c r="AC1124" t="b">
        <v>0</v>
      </c>
    </row>
    <row r="1125" spans="1:29" x14ac:dyDescent="0.2">
      <c r="A1125">
        <v>318001076</v>
      </c>
      <c r="B1125">
        <v>318001076</v>
      </c>
      <c r="C1125">
        <v>50000</v>
      </c>
      <c r="D1125">
        <v>7761.97</v>
      </c>
      <c r="E1125" s="3" t="s">
        <v>1639</v>
      </c>
      <c r="F1125">
        <v>0</v>
      </c>
      <c r="G1125" t="s">
        <v>1640</v>
      </c>
      <c r="H1125" t="s">
        <v>30</v>
      </c>
      <c r="I1125" t="s">
        <v>30</v>
      </c>
      <c r="J1125">
        <v>2</v>
      </c>
      <c r="K1125">
        <v>1</v>
      </c>
      <c r="L1125" t="s">
        <v>31</v>
      </c>
      <c r="M1125" s="1">
        <v>46569</v>
      </c>
      <c r="N1125" s="2">
        <v>42349</v>
      </c>
      <c r="O1125" s="2">
        <v>42415</v>
      </c>
      <c r="P1125">
        <v>633</v>
      </c>
      <c r="Q1125">
        <v>633</v>
      </c>
      <c r="R1125">
        <v>1789</v>
      </c>
      <c r="S1125" t="s">
        <v>43</v>
      </c>
      <c r="T1125" t="b">
        <v>0</v>
      </c>
      <c r="V1125">
        <v>42238.03</v>
      </c>
      <c r="Z1125" t="b">
        <v>0</v>
      </c>
      <c r="AC1125" t="b">
        <v>0</v>
      </c>
    </row>
    <row r="1126" spans="1:29" x14ac:dyDescent="0.2">
      <c r="A1126">
        <v>552072046</v>
      </c>
      <c r="B1126">
        <v>552072046</v>
      </c>
      <c r="C1126">
        <v>5000</v>
      </c>
      <c r="D1126">
        <v>4162.62</v>
      </c>
      <c r="E1126" s="3" t="s">
        <v>1641</v>
      </c>
      <c r="F1126">
        <v>22.76</v>
      </c>
      <c r="G1126" t="s">
        <v>1211</v>
      </c>
      <c r="H1126" t="s">
        <v>30</v>
      </c>
      <c r="I1126" t="s">
        <v>30</v>
      </c>
      <c r="J1126">
        <v>9</v>
      </c>
      <c r="K1126">
        <v>1</v>
      </c>
      <c r="L1126" t="s">
        <v>50</v>
      </c>
      <c r="M1126" s="1">
        <v>45170</v>
      </c>
      <c r="N1126" s="2">
        <v>42065</v>
      </c>
      <c r="O1126" s="2">
        <v>42065</v>
      </c>
      <c r="P1126">
        <v>777</v>
      </c>
      <c r="Q1126">
        <v>777</v>
      </c>
      <c r="R1126">
        <v>6368</v>
      </c>
      <c r="S1126" t="s">
        <v>32</v>
      </c>
      <c r="T1126" t="b">
        <v>0</v>
      </c>
      <c r="V1126">
        <v>837.38</v>
      </c>
      <c r="Z1126" t="b">
        <v>1</v>
      </c>
      <c r="AC1126" t="b">
        <v>0</v>
      </c>
    </row>
    <row r="1127" spans="1:29" x14ac:dyDescent="0.2">
      <c r="A1127">
        <v>853304682</v>
      </c>
      <c r="B1127">
        <v>853304682</v>
      </c>
      <c r="C1127">
        <v>20000</v>
      </c>
      <c r="D1127">
        <v>19751.009999999998</v>
      </c>
      <c r="E1127" s="3" t="s">
        <v>1642</v>
      </c>
      <c r="F1127">
        <v>288.36</v>
      </c>
      <c r="G1127" t="s">
        <v>1643</v>
      </c>
      <c r="H1127" t="s">
        <v>30</v>
      </c>
      <c r="I1127" t="s">
        <v>30</v>
      </c>
      <c r="J1127">
        <v>2</v>
      </c>
      <c r="K1127">
        <v>1</v>
      </c>
      <c r="L1127" t="s">
        <v>31</v>
      </c>
      <c r="M1127" s="1">
        <v>43525</v>
      </c>
      <c r="N1127" s="2">
        <v>41416</v>
      </c>
      <c r="O1127" s="2">
        <v>41416</v>
      </c>
      <c r="P1127">
        <v>345</v>
      </c>
      <c r="Q1127">
        <v>345</v>
      </c>
      <c r="R1127">
        <v>2356</v>
      </c>
      <c r="S1127" t="s">
        <v>32</v>
      </c>
      <c r="T1127" t="b">
        <v>0</v>
      </c>
      <c r="V1127">
        <v>248.99</v>
      </c>
      <c r="Z1127" t="b">
        <v>1</v>
      </c>
      <c r="AC1127" t="b">
        <v>0</v>
      </c>
    </row>
    <row r="1128" spans="1:29" x14ac:dyDescent="0.2">
      <c r="A1128">
        <v>493260590</v>
      </c>
      <c r="B1128">
        <v>493260590</v>
      </c>
      <c r="C1128">
        <v>15000</v>
      </c>
      <c r="D1128">
        <v>13138.67</v>
      </c>
      <c r="E1128" s="3" t="s">
        <v>1644</v>
      </c>
      <c r="F1128">
        <v>49.69</v>
      </c>
      <c r="G1128" t="s">
        <v>1645</v>
      </c>
      <c r="H1128" t="s">
        <v>30</v>
      </c>
      <c r="I1128" t="s">
        <v>30</v>
      </c>
      <c r="J1128">
        <v>5</v>
      </c>
      <c r="K1128">
        <v>1</v>
      </c>
      <c r="L1128" t="s">
        <v>48</v>
      </c>
      <c r="M1128" s="1">
        <v>45078</v>
      </c>
      <c r="N1128" s="2">
        <v>41449</v>
      </c>
      <c r="O1128" s="2">
        <v>41449</v>
      </c>
      <c r="P1128">
        <v>596</v>
      </c>
      <c r="Q1128">
        <v>596</v>
      </c>
      <c r="R1128">
        <v>9045</v>
      </c>
      <c r="S1128" t="s">
        <v>32</v>
      </c>
      <c r="T1128" t="b">
        <v>0</v>
      </c>
      <c r="V1128">
        <v>1861.33</v>
      </c>
      <c r="Z1128" t="b">
        <v>1</v>
      </c>
      <c r="AC1128" t="b">
        <v>0</v>
      </c>
    </row>
    <row r="1129" spans="1:29" x14ac:dyDescent="0.2">
      <c r="A1129">
        <v>664662544</v>
      </c>
      <c r="B1129">
        <v>664662544</v>
      </c>
      <c r="C1129">
        <v>20000</v>
      </c>
      <c r="D1129">
        <v>8565.24</v>
      </c>
      <c r="E1129" s="3" t="s">
        <v>1646</v>
      </c>
      <c r="F1129">
        <v>403.04</v>
      </c>
      <c r="G1129" t="s">
        <v>136</v>
      </c>
      <c r="H1129" t="s">
        <v>30</v>
      </c>
      <c r="I1129" t="s">
        <v>30</v>
      </c>
      <c r="J1129">
        <v>5</v>
      </c>
      <c r="K1129">
        <v>1</v>
      </c>
      <c r="L1129" t="s">
        <v>63</v>
      </c>
      <c r="M1129" s="1">
        <v>48183</v>
      </c>
      <c r="N1129" s="2">
        <v>42226</v>
      </c>
      <c r="O1129" s="2">
        <v>42458</v>
      </c>
      <c r="P1129">
        <v>972</v>
      </c>
      <c r="Q1129">
        <v>972</v>
      </c>
      <c r="R1129">
        <v>770</v>
      </c>
      <c r="S1129" t="s">
        <v>32</v>
      </c>
      <c r="T1129" t="b">
        <v>0</v>
      </c>
      <c r="V1129">
        <v>11434.76</v>
      </c>
      <c r="Z1129" t="b">
        <v>1</v>
      </c>
      <c r="AC1129" t="b">
        <v>0</v>
      </c>
    </row>
    <row r="1130" spans="1:29" x14ac:dyDescent="0.2">
      <c r="A1130">
        <v>833054520</v>
      </c>
      <c r="B1130">
        <v>833054520</v>
      </c>
      <c r="C1130">
        <v>5000</v>
      </c>
      <c r="D1130">
        <v>3528.44</v>
      </c>
      <c r="E1130" s="3" t="s">
        <v>1647</v>
      </c>
      <c r="F1130">
        <v>238.35</v>
      </c>
      <c r="G1130" t="s">
        <v>1648</v>
      </c>
      <c r="H1130" t="s">
        <v>30</v>
      </c>
      <c r="I1130" t="s">
        <v>30</v>
      </c>
      <c r="J1130">
        <v>5</v>
      </c>
      <c r="K1130">
        <v>1</v>
      </c>
      <c r="L1130" t="s">
        <v>31</v>
      </c>
      <c r="M1130" s="1">
        <v>44166</v>
      </c>
      <c r="N1130" s="2">
        <v>39079</v>
      </c>
      <c r="O1130" s="2">
        <v>39079</v>
      </c>
      <c r="P1130">
        <v>703</v>
      </c>
      <c r="Q1130">
        <v>703</v>
      </c>
      <c r="R1130">
        <v>5815</v>
      </c>
      <c r="S1130" t="s">
        <v>32</v>
      </c>
      <c r="T1130" t="b">
        <v>0</v>
      </c>
      <c r="V1130">
        <v>1471.56</v>
      </c>
      <c r="Z1130" t="b">
        <v>1</v>
      </c>
      <c r="AC1130" t="b">
        <v>0</v>
      </c>
    </row>
    <row r="1131" spans="1:29" x14ac:dyDescent="0.2">
      <c r="A1131">
        <v>435847426</v>
      </c>
      <c r="B1131">
        <v>435847426</v>
      </c>
      <c r="C1131">
        <v>15000</v>
      </c>
      <c r="D1131">
        <v>13969.36</v>
      </c>
      <c r="E1131" s="3" t="s">
        <v>1649</v>
      </c>
      <c r="F1131">
        <v>78.650000000000006</v>
      </c>
      <c r="G1131" t="s">
        <v>64</v>
      </c>
      <c r="H1131" t="s">
        <v>30</v>
      </c>
      <c r="I1131" t="s">
        <v>30</v>
      </c>
      <c r="J1131">
        <v>2</v>
      </c>
      <c r="K1131">
        <v>1</v>
      </c>
      <c r="L1131" t="s">
        <v>36</v>
      </c>
      <c r="M1131" s="1">
        <v>43647</v>
      </c>
      <c r="N1131" s="2">
        <v>40979</v>
      </c>
      <c r="O1131" s="2">
        <v>40979</v>
      </c>
      <c r="P1131">
        <v>967</v>
      </c>
      <c r="Q1131">
        <v>967</v>
      </c>
      <c r="R1131">
        <v>8696</v>
      </c>
      <c r="S1131" t="s">
        <v>32</v>
      </c>
      <c r="T1131" t="b">
        <v>0</v>
      </c>
      <c r="V1131">
        <v>1030.6400000000001</v>
      </c>
      <c r="Z1131" t="b">
        <v>0</v>
      </c>
      <c r="AC1131" t="b">
        <v>0</v>
      </c>
    </row>
    <row r="1132" spans="1:29" x14ac:dyDescent="0.2">
      <c r="A1132">
        <v>459291345</v>
      </c>
      <c r="B1132">
        <v>459291345</v>
      </c>
      <c r="C1132">
        <v>20000</v>
      </c>
      <c r="D1132">
        <v>7291.08</v>
      </c>
      <c r="E1132" s="3" t="s">
        <v>1650</v>
      </c>
      <c r="F1132">
        <v>121.39</v>
      </c>
      <c r="G1132" t="s">
        <v>58</v>
      </c>
      <c r="H1132" t="s">
        <v>30</v>
      </c>
      <c r="I1132" t="s">
        <v>30</v>
      </c>
      <c r="J1132">
        <v>2</v>
      </c>
      <c r="K1132">
        <v>1</v>
      </c>
      <c r="L1132" t="s">
        <v>36</v>
      </c>
      <c r="M1132" s="1">
        <v>45809</v>
      </c>
      <c r="N1132" s="2">
        <v>41261</v>
      </c>
      <c r="O1132" s="2">
        <v>42370</v>
      </c>
      <c r="P1132">
        <v>724</v>
      </c>
      <c r="Q1132">
        <v>724</v>
      </c>
      <c r="R1132">
        <v>1651</v>
      </c>
      <c r="S1132" t="s">
        <v>32</v>
      </c>
      <c r="T1132" t="b">
        <v>0</v>
      </c>
      <c r="V1132">
        <v>12708.92</v>
      </c>
      <c r="Z1132" t="b">
        <v>0</v>
      </c>
      <c r="AC1132" t="b">
        <v>0</v>
      </c>
    </row>
    <row r="1133" spans="1:29" x14ac:dyDescent="0.2">
      <c r="A1133">
        <v>980828253</v>
      </c>
      <c r="B1133">
        <v>980828253</v>
      </c>
      <c r="C1133">
        <v>15000</v>
      </c>
      <c r="D1133">
        <v>13635.68</v>
      </c>
      <c r="E1133" s="3" t="s">
        <v>1651</v>
      </c>
      <c r="F1133">
        <v>56.4</v>
      </c>
      <c r="G1133" t="s">
        <v>255</v>
      </c>
      <c r="H1133" t="s">
        <v>30</v>
      </c>
      <c r="I1133" t="s">
        <v>30</v>
      </c>
      <c r="J1133">
        <v>5</v>
      </c>
      <c r="K1133">
        <v>1</v>
      </c>
      <c r="L1133" t="s">
        <v>48</v>
      </c>
      <c r="M1133" s="1">
        <v>48122</v>
      </c>
      <c r="N1133" s="2">
        <v>42303</v>
      </c>
      <c r="O1133" s="2">
        <v>42572</v>
      </c>
      <c r="P1133">
        <v>898</v>
      </c>
      <c r="Q1133">
        <v>898</v>
      </c>
      <c r="R1133">
        <v>7900</v>
      </c>
      <c r="S1133" t="s">
        <v>32</v>
      </c>
      <c r="T1133" t="b">
        <v>0</v>
      </c>
      <c r="V1133">
        <v>1364.32</v>
      </c>
      <c r="Z1133" t="b">
        <v>1</v>
      </c>
      <c r="AC1133" t="b">
        <v>0</v>
      </c>
    </row>
    <row r="1134" spans="1:29" x14ac:dyDescent="0.2">
      <c r="A1134">
        <v>290155673</v>
      </c>
      <c r="B1134">
        <v>290155673</v>
      </c>
      <c r="C1134">
        <v>250</v>
      </c>
      <c r="D1134">
        <v>135.06</v>
      </c>
      <c r="E1134" s="3" t="s">
        <v>1652</v>
      </c>
      <c r="F1134">
        <v>507.35</v>
      </c>
      <c r="G1134" t="s">
        <v>57</v>
      </c>
      <c r="H1134" t="s">
        <v>30</v>
      </c>
      <c r="I1134" t="s">
        <v>30</v>
      </c>
      <c r="J1134">
        <v>5</v>
      </c>
      <c r="K1134">
        <v>8</v>
      </c>
      <c r="L1134" t="s">
        <v>42</v>
      </c>
      <c r="M1134" s="1">
        <v>44075</v>
      </c>
      <c r="N1134" s="2">
        <v>41835</v>
      </c>
      <c r="O1134" s="2">
        <v>42461</v>
      </c>
      <c r="P1134">
        <v>623</v>
      </c>
      <c r="Q1134">
        <v>623</v>
      </c>
      <c r="R1134">
        <v>9196</v>
      </c>
      <c r="S1134" t="s">
        <v>32</v>
      </c>
      <c r="T1134" t="b">
        <v>0</v>
      </c>
      <c r="V1134">
        <v>114.94</v>
      </c>
      <c r="Z1134" t="b">
        <v>0</v>
      </c>
      <c r="AC1134" t="b">
        <v>0</v>
      </c>
    </row>
    <row r="1135" spans="1:29" x14ac:dyDescent="0.2">
      <c r="A1135">
        <v>561976918</v>
      </c>
      <c r="B1135">
        <v>561976918</v>
      </c>
      <c r="C1135">
        <v>5000</v>
      </c>
      <c r="D1135">
        <v>592.62</v>
      </c>
      <c r="E1135" s="3" t="s">
        <v>1653</v>
      </c>
      <c r="F1135">
        <v>175.15</v>
      </c>
      <c r="G1135" t="s">
        <v>76</v>
      </c>
      <c r="H1135" t="s">
        <v>30</v>
      </c>
      <c r="I1135" t="s">
        <v>30</v>
      </c>
      <c r="K1135">
        <v>8</v>
      </c>
      <c r="L1135" t="s">
        <v>63</v>
      </c>
      <c r="M1135" s="1">
        <v>47635</v>
      </c>
      <c r="N1135" s="2">
        <v>42329</v>
      </c>
      <c r="O1135" s="2">
        <v>42329</v>
      </c>
      <c r="P1135">
        <v>478</v>
      </c>
      <c r="Q1135">
        <v>478</v>
      </c>
      <c r="R1135">
        <v>4834</v>
      </c>
      <c r="S1135" t="s">
        <v>32</v>
      </c>
      <c r="T1135" t="b">
        <v>0</v>
      </c>
      <c r="V1135">
        <v>4407.38</v>
      </c>
      <c r="Z1135" t="b">
        <v>0</v>
      </c>
      <c r="AC1135" t="b">
        <v>0</v>
      </c>
    </row>
    <row r="1136" spans="1:29" x14ac:dyDescent="0.2">
      <c r="A1136">
        <v>917216469</v>
      </c>
      <c r="B1136">
        <v>917216469</v>
      </c>
      <c r="C1136">
        <v>15000</v>
      </c>
      <c r="D1136">
        <v>11998.35</v>
      </c>
      <c r="E1136" s="3" t="s">
        <v>1654</v>
      </c>
      <c r="F1136">
        <v>75.28</v>
      </c>
      <c r="G1136" t="s">
        <v>114</v>
      </c>
      <c r="H1136" t="s">
        <v>30</v>
      </c>
      <c r="I1136" t="s">
        <v>30</v>
      </c>
      <c r="J1136">
        <v>2</v>
      </c>
      <c r="K1136">
        <v>1</v>
      </c>
      <c r="L1136" t="s">
        <v>47</v>
      </c>
      <c r="M1136" s="1">
        <v>46054</v>
      </c>
      <c r="N1136" s="2">
        <v>41900</v>
      </c>
      <c r="O1136" s="2">
        <v>42583</v>
      </c>
      <c r="P1136">
        <v>251</v>
      </c>
      <c r="Q1136">
        <v>251</v>
      </c>
      <c r="R1136">
        <v>4514</v>
      </c>
      <c r="S1136" t="s">
        <v>32</v>
      </c>
      <c r="T1136" t="b">
        <v>0</v>
      </c>
      <c r="V1136">
        <v>3001.65</v>
      </c>
      <c r="Z1136" t="b">
        <v>1</v>
      </c>
      <c r="AC1136" t="b">
        <v>0</v>
      </c>
    </row>
    <row r="1137" spans="1:29" x14ac:dyDescent="0.2">
      <c r="A1137">
        <v>235721673</v>
      </c>
      <c r="B1137">
        <v>235721673</v>
      </c>
      <c r="C1137">
        <v>5000</v>
      </c>
      <c r="D1137">
        <v>839.76</v>
      </c>
      <c r="E1137" s="3" t="s">
        <v>1655</v>
      </c>
      <c r="F1137">
        <v>13.99</v>
      </c>
      <c r="G1137" t="s">
        <v>113</v>
      </c>
      <c r="H1137" t="s">
        <v>30</v>
      </c>
      <c r="I1137" t="s">
        <v>30</v>
      </c>
      <c r="J1137">
        <v>5</v>
      </c>
      <c r="K1137">
        <v>1</v>
      </c>
      <c r="L1137" t="s">
        <v>38</v>
      </c>
      <c r="M1137" s="1">
        <v>48153</v>
      </c>
      <c r="N1137" s="2">
        <v>41440</v>
      </c>
      <c r="O1137" s="2">
        <v>42439</v>
      </c>
      <c r="P1137">
        <v>634</v>
      </c>
      <c r="Q1137">
        <v>634</v>
      </c>
      <c r="R1137">
        <v>5325</v>
      </c>
      <c r="S1137" t="s">
        <v>32</v>
      </c>
      <c r="T1137" t="b">
        <v>0</v>
      </c>
      <c r="V1137">
        <v>4160.24</v>
      </c>
      <c r="Z1137" t="b">
        <v>0</v>
      </c>
      <c r="AC1137" t="b">
        <v>0</v>
      </c>
    </row>
    <row r="1138" spans="1:29" x14ac:dyDescent="0.2">
      <c r="A1138">
        <v>322865480</v>
      </c>
      <c r="B1138">
        <v>322865480</v>
      </c>
      <c r="C1138">
        <v>15000</v>
      </c>
      <c r="D1138">
        <v>12419.04</v>
      </c>
      <c r="E1138" s="3" t="s">
        <v>1656</v>
      </c>
      <c r="F1138">
        <v>34.229999999999997</v>
      </c>
      <c r="G1138" t="s">
        <v>1657</v>
      </c>
      <c r="H1138" t="s">
        <v>30</v>
      </c>
      <c r="I1138" t="s">
        <v>30</v>
      </c>
      <c r="J1138">
        <v>5</v>
      </c>
      <c r="K1138">
        <v>1</v>
      </c>
      <c r="L1138" t="s">
        <v>31</v>
      </c>
      <c r="M1138" s="1">
        <v>46266</v>
      </c>
      <c r="N1138" s="2">
        <v>41838</v>
      </c>
      <c r="O1138" s="2">
        <v>42470</v>
      </c>
      <c r="P1138">
        <v>471</v>
      </c>
      <c r="Q1138">
        <v>471</v>
      </c>
      <c r="R1138">
        <v>4304</v>
      </c>
      <c r="S1138" t="s">
        <v>32</v>
      </c>
      <c r="T1138" t="b">
        <v>0</v>
      </c>
      <c r="V1138">
        <v>2580.96</v>
      </c>
      <c r="Z1138" t="b">
        <v>1</v>
      </c>
      <c r="AC1138" t="b">
        <v>0</v>
      </c>
    </row>
    <row r="1139" spans="1:29" x14ac:dyDescent="0.2">
      <c r="A1139">
        <v>840247709</v>
      </c>
      <c r="B1139">
        <v>840247709</v>
      </c>
      <c r="C1139">
        <v>2500</v>
      </c>
      <c r="D1139">
        <v>355.06</v>
      </c>
      <c r="E1139" s="3" t="s">
        <v>1658</v>
      </c>
      <c r="F1139">
        <v>1074.52</v>
      </c>
      <c r="G1139" t="s">
        <v>89</v>
      </c>
      <c r="H1139" t="s">
        <v>30</v>
      </c>
      <c r="I1139" t="s">
        <v>30</v>
      </c>
      <c r="J1139">
        <v>80</v>
      </c>
      <c r="K1139">
        <v>1</v>
      </c>
      <c r="L1139" t="s">
        <v>47</v>
      </c>
      <c r="M1139" s="1">
        <v>46023</v>
      </c>
      <c r="N1139" s="2">
        <v>41948</v>
      </c>
      <c r="O1139" s="2">
        <v>42645</v>
      </c>
      <c r="P1139">
        <v>884</v>
      </c>
      <c r="Q1139">
        <v>884</v>
      </c>
      <c r="R1139">
        <v>483</v>
      </c>
      <c r="S1139" t="s">
        <v>32</v>
      </c>
      <c r="T1139" t="b">
        <v>0</v>
      </c>
      <c r="V1139">
        <v>2144.94</v>
      </c>
      <c r="Z1139" t="b">
        <v>1</v>
      </c>
      <c r="AC1139" t="b">
        <v>0</v>
      </c>
    </row>
    <row r="1140" spans="1:29" x14ac:dyDescent="0.2">
      <c r="A1140">
        <v>917216469</v>
      </c>
      <c r="B1140">
        <v>917216469</v>
      </c>
      <c r="C1140">
        <v>15000</v>
      </c>
      <c r="D1140">
        <v>7513.45</v>
      </c>
      <c r="E1140" s="3" t="s">
        <v>1659</v>
      </c>
      <c r="F1140">
        <v>119.94</v>
      </c>
      <c r="G1140" t="s">
        <v>128</v>
      </c>
      <c r="H1140" t="s">
        <v>30</v>
      </c>
      <c r="I1140" t="s">
        <v>30</v>
      </c>
      <c r="J1140">
        <v>9</v>
      </c>
      <c r="K1140">
        <v>1</v>
      </c>
      <c r="L1140" t="s">
        <v>47</v>
      </c>
      <c r="M1140" s="1">
        <v>45689</v>
      </c>
      <c r="N1140" s="2">
        <v>41900</v>
      </c>
      <c r="O1140" s="2">
        <v>42583</v>
      </c>
      <c r="P1140">
        <v>126</v>
      </c>
      <c r="Q1140">
        <v>126</v>
      </c>
      <c r="R1140">
        <v>7872</v>
      </c>
      <c r="S1140" t="s">
        <v>32</v>
      </c>
      <c r="T1140" t="b">
        <v>0</v>
      </c>
      <c r="V1140">
        <v>7486.55</v>
      </c>
      <c r="Z1140" t="b">
        <v>1</v>
      </c>
      <c r="AC1140" t="b">
        <v>0</v>
      </c>
    </row>
    <row r="1141" spans="1:29" x14ac:dyDescent="0.2">
      <c r="A1141">
        <v>356039230</v>
      </c>
      <c r="B1141">
        <v>356039230</v>
      </c>
      <c r="C1141">
        <v>7500</v>
      </c>
      <c r="D1141">
        <v>3191.61</v>
      </c>
      <c r="E1141" s="3" t="s">
        <v>1660</v>
      </c>
      <c r="F1141">
        <v>87.32</v>
      </c>
      <c r="G1141" t="s">
        <v>58</v>
      </c>
      <c r="H1141" t="s">
        <v>30</v>
      </c>
      <c r="I1141" t="s">
        <v>30</v>
      </c>
      <c r="J1141">
        <v>5</v>
      </c>
      <c r="K1141">
        <v>1</v>
      </c>
      <c r="L1141" t="s">
        <v>36</v>
      </c>
      <c r="M1141" s="1">
        <v>48183</v>
      </c>
      <c r="N1141" s="2">
        <v>42337</v>
      </c>
      <c r="O1141" s="2">
        <v>42473</v>
      </c>
      <c r="P1141">
        <v>917</v>
      </c>
      <c r="Q1141">
        <v>917</v>
      </c>
      <c r="R1141">
        <v>9558</v>
      </c>
      <c r="S1141" t="s">
        <v>32</v>
      </c>
      <c r="T1141" t="b">
        <v>0</v>
      </c>
      <c r="V1141">
        <v>4308.3900000000003</v>
      </c>
      <c r="Z1141" t="b">
        <v>0</v>
      </c>
      <c r="AC1141" t="b">
        <v>0</v>
      </c>
    </row>
    <row r="1142" spans="1:29" x14ac:dyDescent="0.2">
      <c r="A1142">
        <v>263347919</v>
      </c>
      <c r="B1142">
        <v>263347919</v>
      </c>
      <c r="C1142">
        <v>20000</v>
      </c>
      <c r="D1142">
        <v>6674.39</v>
      </c>
      <c r="E1142" s="3" t="s">
        <v>1661</v>
      </c>
      <c r="F1142">
        <v>32.08</v>
      </c>
      <c r="G1142" t="s">
        <v>1662</v>
      </c>
      <c r="H1142" t="s">
        <v>30</v>
      </c>
      <c r="I1142" t="s">
        <v>30</v>
      </c>
      <c r="J1142">
        <v>2</v>
      </c>
      <c r="K1142">
        <v>1</v>
      </c>
      <c r="L1142" t="s">
        <v>31</v>
      </c>
      <c r="M1142" s="1">
        <v>43374</v>
      </c>
      <c r="N1142" s="2">
        <v>41797</v>
      </c>
      <c r="O1142" s="2">
        <v>42404</v>
      </c>
      <c r="P1142">
        <v>574</v>
      </c>
      <c r="Q1142">
        <v>574</v>
      </c>
      <c r="R1142">
        <v>6754</v>
      </c>
      <c r="S1142" t="s">
        <v>32</v>
      </c>
      <c r="T1142" t="b">
        <v>0</v>
      </c>
      <c r="V1142">
        <v>13325.61</v>
      </c>
      <c r="Z1142" t="b">
        <v>1</v>
      </c>
      <c r="AC1142" t="b">
        <v>0</v>
      </c>
    </row>
    <row r="1143" spans="1:29" x14ac:dyDescent="0.2">
      <c r="A1143">
        <v>258522817</v>
      </c>
      <c r="B1143">
        <v>258522817</v>
      </c>
      <c r="C1143">
        <v>20000</v>
      </c>
      <c r="D1143">
        <v>17457.68</v>
      </c>
      <c r="E1143" s="3" t="s">
        <v>1663</v>
      </c>
      <c r="F1143">
        <v>314.51</v>
      </c>
      <c r="G1143" t="s">
        <v>58</v>
      </c>
      <c r="H1143" t="s">
        <v>30</v>
      </c>
      <c r="I1143" t="s">
        <v>30</v>
      </c>
      <c r="J1143">
        <v>9</v>
      </c>
      <c r="K1143">
        <v>8</v>
      </c>
      <c r="L1143" t="s">
        <v>36</v>
      </c>
      <c r="M1143" s="1">
        <v>44348</v>
      </c>
      <c r="N1143" s="2">
        <v>41818</v>
      </c>
      <c r="O1143" s="2">
        <v>42487</v>
      </c>
      <c r="P1143">
        <v>132</v>
      </c>
      <c r="Q1143">
        <v>132</v>
      </c>
      <c r="R1143">
        <v>5091</v>
      </c>
      <c r="S1143" t="s">
        <v>32</v>
      </c>
      <c r="T1143" t="b">
        <v>0</v>
      </c>
      <c r="V1143">
        <v>2542.3200000000002</v>
      </c>
      <c r="Z1143" t="b">
        <v>0</v>
      </c>
      <c r="AC1143" t="b">
        <v>0</v>
      </c>
    </row>
    <row r="1144" spans="1:29" x14ac:dyDescent="0.2">
      <c r="A1144">
        <v>704559326</v>
      </c>
      <c r="B1144">
        <v>704559326</v>
      </c>
      <c r="C1144">
        <v>10000</v>
      </c>
      <c r="D1144">
        <v>7722.96</v>
      </c>
      <c r="E1144" s="3" t="s">
        <v>1664</v>
      </c>
      <c r="F1144">
        <v>22.3</v>
      </c>
      <c r="G1144" t="s">
        <v>124</v>
      </c>
      <c r="H1144" t="s">
        <v>30</v>
      </c>
      <c r="I1144" t="s">
        <v>30</v>
      </c>
      <c r="J1144">
        <v>2</v>
      </c>
      <c r="K1144">
        <v>1</v>
      </c>
      <c r="L1144" t="s">
        <v>47</v>
      </c>
      <c r="M1144" s="1">
        <v>45017</v>
      </c>
      <c r="N1144" s="2">
        <v>41495</v>
      </c>
      <c r="O1144" s="2">
        <v>42451</v>
      </c>
      <c r="P1144">
        <v>269</v>
      </c>
      <c r="Q1144">
        <v>269</v>
      </c>
      <c r="R1144">
        <v>1772</v>
      </c>
      <c r="S1144" t="s">
        <v>32</v>
      </c>
      <c r="T1144" t="b">
        <v>0</v>
      </c>
      <c r="V1144">
        <v>2277.04</v>
      </c>
      <c r="Z1144" t="b">
        <v>1</v>
      </c>
      <c r="AC1144" t="b">
        <v>0</v>
      </c>
    </row>
    <row r="1145" spans="1:29" x14ac:dyDescent="0.2">
      <c r="A1145">
        <v>356039230</v>
      </c>
      <c r="B1145">
        <v>356039230</v>
      </c>
      <c r="C1145">
        <v>7500</v>
      </c>
      <c r="D1145">
        <v>5449.02</v>
      </c>
      <c r="E1145" s="3" t="s">
        <v>1665</v>
      </c>
      <c r="F1145">
        <v>27.08</v>
      </c>
      <c r="G1145" t="s">
        <v>66</v>
      </c>
      <c r="H1145" t="s">
        <v>30</v>
      </c>
      <c r="I1145" t="s">
        <v>30</v>
      </c>
      <c r="J1145">
        <v>5</v>
      </c>
      <c r="K1145">
        <v>8</v>
      </c>
      <c r="L1145" t="s">
        <v>47</v>
      </c>
      <c r="M1145" s="1">
        <v>47635</v>
      </c>
      <c r="N1145" s="2">
        <v>42337</v>
      </c>
      <c r="O1145" s="2">
        <v>42541</v>
      </c>
      <c r="P1145">
        <v>917</v>
      </c>
      <c r="Q1145">
        <v>917</v>
      </c>
      <c r="R1145">
        <v>9558</v>
      </c>
      <c r="S1145" t="s">
        <v>32</v>
      </c>
      <c r="T1145" t="b">
        <v>0</v>
      </c>
      <c r="V1145">
        <v>2050.98</v>
      </c>
      <c r="Z1145" t="b">
        <v>1</v>
      </c>
      <c r="AC1145" t="b">
        <v>0</v>
      </c>
    </row>
    <row r="1146" spans="1:29" x14ac:dyDescent="0.2">
      <c r="A1146">
        <v>454938586</v>
      </c>
      <c r="B1146">
        <v>454938586</v>
      </c>
      <c r="C1146">
        <v>20000</v>
      </c>
      <c r="D1146">
        <v>6006.47</v>
      </c>
      <c r="E1146" s="3" t="s">
        <v>1666</v>
      </c>
      <c r="F1146">
        <v>174.54</v>
      </c>
      <c r="G1146" t="s">
        <v>51</v>
      </c>
      <c r="H1146" t="s">
        <v>30</v>
      </c>
      <c r="I1146" t="s">
        <v>30</v>
      </c>
      <c r="J1146">
        <v>2</v>
      </c>
      <c r="K1146">
        <v>8</v>
      </c>
      <c r="L1146" t="s">
        <v>36</v>
      </c>
      <c r="M1146" s="1">
        <v>44075</v>
      </c>
      <c r="N1146" s="2">
        <v>41463</v>
      </c>
      <c r="O1146" s="2">
        <v>41463</v>
      </c>
      <c r="P1146">
        <v>289</v>
      </c>
      <c r="Q1146">
        <v>289</v>
      </c>
      <c r="R1146">
        <v>5207</v>
      </c>
      <c r="S1146" t="s">
        <v>32</v>
      </c>
      <c r="T1146" t="b">
        <v>0</v>
      </c>
      <c r="V1146">
        <v>13993.53</v>
      </c>
      <c r="Z1146" t="b">
        <v>0</v>
      </c>
      <c r="AC1146" t="b">
        <v>0</v>
      </c>
    </row>
    <row r="1147" spans="1:29" x14ac:dyDescent="0.2">
      <c r="A1147">
        <v>644273001</v>
      </c>
      <c r="B1147">
        <v>644273001</v>
      </c>
      <c r="C1147">
        <v>7500</v>
      </c>
      <c r="D1147">
        <v>1062.58</v>
      </c>
      <c r="E1147" s="3" t="s">
        <v>1667</v>
      </c>
      <c r="F1147">
        <v>116.92</v>
      </c>
      <c r="G1147" t="s">
        <v>102</v>
      </c>
      <c r="H1147" t="s">
        <v>78</v>
      </c>
      <c r="I1147" t="s">
        <v>78</v>
      </c>
      <c r="J1147">
        <v>9</v>
      </c>
      <c r="K1147">
        <v>1</v>
      </c>
      <c r="L1147" t="s">
        <v>38</v>
      </c>
      <c r="M1147" s="1">
        <v>47484</v>
      </c>
      <c r="N1147" s="2">
        <v>40978</v>
      </c>
      <c r="O1147" s="2">
        <v>40978</v>
      </c>
      <c r="P1147">
        <v>116</v>
      </c>
      <c r="Q1147">
        <v>116</v>
      </c>
      <c r="R1147">
        <v>7598</v>
      </c>
      <c r="S1147" t="s">
        <v>32</v>
      </c>
      <c r="T1147" t="b">
        <v>0</v>
      </c>
      <c r="V1147">
        <v>6437.42</v>
      </c>
      <c r="Z1147" t="b">
        <v>1</v>
      </c>
      <c r="AC1147" t="b">
        <v>0</v>
      </c>
    </row>
    <row r="1148" spans="1:29" x14ac:dyDescent="0.2">
      <c r="A1148">
        <v>917216469</v>
      </c>
      <c r="B1148">
        <v>917216469</v>
      </c>
      <c r="C1148">
        <v>15000</v>
      </c>
      <c r="D1148">
        <v>4540.8900000000003</v>
      </c>
      <c r="E1148" s="3" t="s">
        <v>1668</v>
      </c>
      <c r="F1148">
        <v>18.45</v>
      </c>
      <c r="G1148" t="s">
        <v>93</v>
      </c>
      <c r="H1148" t="s">
        <v>30</v>
      </c>
      <c r="I1148" t="s">
        <v>30</v>
      </c>
      <c r="J1148">
        <v>9</v>
      </c>
      <c r="K1148">
        <v>1</v>
      </c>
      <c r="L1148" t="s">
        <v>94</v>
      </c>
      <c r="M1148" s="1">
        <v>44287</v>
      </c>
      <c r="N1148" s="2">
        <v>41900</v>
      </c>
      <c r="O1148" s="2">
        <v>42583</v>
      </c>
      <c r="P1148">
        <v>251</v>
      </c>
      <c r="Q1148">
        <v>251</v>
      </c>
      <c r="R1148">
        <v>4514</v>
      </c>
      <c r="S1148" t="s">
        <v>32</v>
      </c>
      <c r="T1148" t="b">
        <v>0</v>
      </c>
      <c r="V1148">
        <v>10459.11</v>
      </c>
      <c r="Z1148" t="b">
        <v>0</v>
      </c>
      <c r="AC1148" t="b">
        <v>0</v>
      </c>
    </row>
    <row r="1149" spans="1:29" x14ac:dyDescent="0.2">
      <c r="A1149">
        <v>182040771</v>
      </c>
      <c r="B1149">
        <v>182040771</v>
      </c>
      <c r="C1149">
        <v>7500</v>
      </c>
      <c r="D1149">
        <v>3006.35</v>
      </c>
      <c r="E1149" s="3" t="s">
        <v>1669</v>
      </c>
      <c r="F1149">
        <v>3.75</v>
      </c>
      <c r="G1149" t="s">
        <v>136</v>
      </c>
      <c r="H1149" t="s">
        <v>30</v>
      </c>
      <c r="I1149" t="s">
        <v>30</v>
      </c>
      <c r="J1149">
        <v>5</v>
      </c>
      <c r="K1149">
        <v>1</v>
      </c>
      <c r="L1149" t="s">
        <v>63</v>
      </c>
      <c r="M1149" s="1">
        <v>45170</v>
      </c>
      <c r="N1149" s="2">
        <v>40989</v>
      </c>
      <c r="O1149" s="2">
        <v>42403</v>
      </c>
      <c r="P1149">
        <v>323</v>
      </c>
      <c r="Q1149">
        <v>323</v>
      </c>
      <c r="R1149">
        <v>7308</v>
      </c>
      <c r="S1149" t="s">
        <v>32</v>
      </c>
      <c r="T1149" t="b">
        <v>0</v>
      </c>
      <c r="V1149">
        <v>4493.6499999999996</v>
      </c>
      <c r="Z1149" t="b">
        <v>0</v>
      </c>
      <c r="AC1149" t="b">
        <v>0</v>
      </c>
    </row>
    <row r="1150" spans="1:29" x14ac:dyDescent="0.2">
      <c r="A1150">
        <v>527298351</v>
      </c>
      <c r="B1150">
        <v>527298351</v>
      </c>
      <c r="C1150">
        <v>10000</v>
      </c>
      <c r="D1150">
        <v>1323.67</v>
      </c>
      <c r="E1150" s="3" t="s">
        <v>1670</v>
      </c>
      <c r="F1150">
        <v>382.29</v>
      </c>
      <c r="G1150" t="s">
        <v>153</v>
      </c>
      <c r="H1150" t="s">
        <v>30</v>
      </c>
      <c r="I1150" t="s">
        <v>30</v>
      </c>
      <c r="J1150">
        <v>9</v>
      </c>
      <c r="K1150">
        <v>1</v>
      </c>
      <c r="L1150" t="s">
        <v>34</v>
      </c>
      <c r="M1150" s="1">
        <v>44105</v>
      </c>
      <c r="N1150" s="2">
        <v>42327</v>
      </c>
      <c r="O1150" s="2">
        <v>42327</v>
      </c>
      <c r="P1150">
        <v>979</v>
      </c>
      <c r="Q1150">
        <v>979</v>
      </c>
      <c r="R1150">
        <v>6091</v>
      </c>
      <c r="S1150" t="s">
        <v>32</v>
      </c>
      <c r="T1150" t="b">
        <v>0</v>
      </c>
      <c r="V1150">
        <v>8676.33</v>
      </c>
      <c r="Z1150" t="b">
        <v>1</v>
      </c>
      <c r="AC1150" t="b">
        <v>0</v>
      </c>
    </row>
    <row r="1151" spans="1:29" x14ac:dyDescent="0.2">
      <c r="A1151">
        <v>733564383</v>
      </c>
      <c r="B1151">
        <v>733564383</v>
      </c>
      <c r="C1151">
        <v>10000</v>
      </c>
      <c r="D1151">
        <v>8248.19</v>
      </c>
      <c r="E1151" s="3" t="s">
        <v>1671</v>
      </c>
      <c r="F1151">
        <v>82.94</v>
      </c>
      <c r="G1151" t="s">
        <v>106</v>
      </c>
      <c r="H1151" t="s">
        <v>30</v>
      </c>
      <c r="I1151" t="s">
        <v>30</v>
      </c>
      <c r="J1151">
        <v>5</v>
      </c>
      <c r="K1151">
        <v>1</v>
      </c>
      <c r="L1151" t="s">
        <v>36</v>
      </c>
      <c r="M1151" s="1">
        <v>46966</v>
      </c>
      <c r="N1151" s="2">
        <v>41917</v>
      </c>
      <c r="O1151" s="2">
        <v>42473</v>
      </c>
      <c r="P1151">
        <v>412</v>
      </c>
      <c r="Q1151">
        <v>412</v>
      </c>
      <c r="R1151">
        <v>9073</v>
      </c>
      <c r="S1151" t="s">
        <v>32</v>
      </c>
      <c r="T1151" t="b">
        <v>0</v>
      </c>
      <c r="V1151">
        <v>1751.81</v>
      </c>
      <c r="Z1151" t="b">
        <v>0</v>
      </c>
      <c r="AC1151" t="b">
        <v>0</v>
      </c>
    </row>
    <row r="1152" spans="1:29" x14ac:dyDescent="0.2">
      <c r="A1152">
        <v>917216469</v>
      </c>
      <c r="B1152">
        <v>917216469</v>
      </c>
      <c r="C1152">
        <v>15000</v>
      </c>
      <c r="D1152">
        <v>2264.62</v>
      </c>
      <c r="E1152" s="3" t="s">
        <v>1672</v>
      </c>
      <c r="F1152">
        <v>2.59</v>
      </c>
      <c r="G1152" t="s">
        <v>91</v>
      </c>
      <c r="H1152" t="s">
        <v>30</v>
      </c>
      <c r="I1152" t="s">
        <v>30</v>
      </c>
      <c r="J1152">
        <v>5</v>
      </c>
      <c r="K1152">
        <v>1</v>
      </c>
      <c r="L1152" t="s">
        <v>73</v>
      </c>
      <c r="M1152" s="1">
        <v>47665</v>
      </c>
      <c r="N1152" s="2">
        <v>41900</v>
      </c>
      <c r="O1152" s="2">
        <v>42444</v>
      </c>
      <c r="P1152">
        <v>126</v>
      </c>
      <c r="Q1152">
        <v>126</v>
      </c>
      <c r="R1152">
        <v>7872</v>
      </c>
      <c r="S1152" t="s">
        <v>32</v>
      </c>
      <c r="T1152" t="b">
        <v>0</v>
      </c>
      <c r="V1152">
        <v>12735.38</v>
      </c>
      <c r="Z1152" t="b">
        <v>0</v>
      </c>
      <c r="AC1152" t="b">
        <v>0</v>
      </c>
    </row>
    <row r="1153" spans="1:29" x14ac:dyDescent="0.2">
      <c r="A1153">
        <v>253812347</v>
      </c>
      <c r="B1153">
        <v>253812347</v>
      </c>
      <c r="C1153">
        <v>7500</v>
      </c>
      <c r="D1153">
        <v>7500</v>
      </c>
      <c r="E1153" s="3" t="s">
        <v>1673</v>
      </c>
      <c r="F1153">
        <v>21.83</v>
      </c>
      <c r="G1153" t="s">
        <v>114</v>
      </c>
      <c r="H1153" t="s">
        <v>30</v>
      </c>
      <c r="I1153" t="s">
        <v>30</v>
      </c>
      <c r="J1153">
        <v>9</v>
      </c>
      <c r="K1153">
        <v>8</v>
      </c>
      <c r="L1153" t="s">
        <v>47</v>
      </c>
      <c r="M1153" s="1">
        <v>43374</v>
      </c>
      <c r="N1153" s="2">
        <v>41952</v>
      </c>
      <c r="O1153" s="2">
        <v>41952</v>
      </c>
      <c r="P1153">
        <v>849</v>
      </c>
      <c r="Q1153">
        <v>849</v>
      </c>
      <c r="R1153">
        <v>0</v>
      </c>
      <c r="S1153" t="s">
        <v>32</v>
      </c>
      <c r="T1153" t="b">
        <v>0</v>
      </c>
      <c r="V1153">
        <v>0</v>
      </c>
      <c r="Z1153" t="b">
        <v>1</v>
      </c>
      <c r="AC1153" t="b">
        <v>0</v>
      </c>
    </row>
    <row r="1154" spans="1:29" x14ac:dyDescent="0.2">
      <c r="A1154">
        <v>497682613</v>
      </c>
      <c r="B1154">
        <v>497682613</v>
      </c>
      <c r="C1154">
        <v>2500</v>
      </c>
      <c r="D1154">
        <v>1881.67</v>
      </c>
      <c r="E1154" s="3" t="s">
        <v>1674</v>
      </c>
      <c r="F1154">
        <v>545.22</v>
      </c>
      <c r="G1154" t="s">
        <v>57</v>
      </c>
      <c r="H1154" t="s">
        <v>30</v>
      </c>
      <c r="I1154" t="s">
        <v>30</v>
      </c>
      <c r="J1154">
        <v>9</v>
      </c>
      <c r="K1154">
        <v>1</v>
      </c>
      <c r="L1154" t="s">
        <v>42</v>
      </c>
      <c r="M1154" s="1">
        <v>47392</v>
      </c>
      <c r="N1154" s="2">
        <v>41317</v>
      </c>
      <c r="O1154" s="2">
        <v>42399</v>
      </c>
      <c r="P1154">
        <v>838</v>
      </c>
      <c r="Q1154">
        <v>838</v>
      </c>
      <c r="R1154">
        <v>9982</v>
      </c>
      <c r="S1154" t="s">
        <v>32</v>
      </c>
      <c r="T1154" t="b">
        <v>0</v>
      </c>
      <c r="V1154">
        <v>618.33000000000004</v>
      </c>
      <c r="Z1154" t="b">
        <v>0</v>
      </c>
      <c r="AC1154" t="b">
        <v>0</v>
      </c>
    </row>
    <row r="1155" spans="1:29" x14ac:dyDescent="0.2">
      <c r="A1155">
        <v>937106980</v>
      </c>
      <c r="B1155">
        <v>937106980</v>
      </c>
      <c r="C1155">
        <v>15000</v>
      </c>
      <c r="D1155">
        <v>7563.83</v>
      </c>
      <c r="E1155" s="3" t="s">
        <v>1675</v>
      </c>
      <c r="F1155">
        <v>58.28</v>
      </c>
      <c r="G1155" t="s">
        <v>84</v>
      </c>
      <c r="H1155" t="s">
        <v>30</v>
      </c>
      <c r="I1155" t="s">
        <v>30</v>
      </c>
      <c r="J1155">
        <v>2</v>
      </c>
      <c r="K1155">
        <v>8</v>
      </c>
      <c r="L1155" t="s">
        <v>36</v>
      </c>
      <c r="M1155" s="1">
        <v>45139</v>
      </c>
      <c r="N1155" s="2">
        <v>41721</v>
      </c>
      <c r="O1155" s="2">
        <v>41721</v>
      </c>
      <c r="P1155">
        <v>312</v>
      </c>
      <c r="Q1155">
        <v>312</v>
      </c>
      <c r="R1155">
        <v>92</v>
      </c>
      <c r="S1155" t="s">
        <v>32</v>
      </c>
      <c r="T1155" t="b">
        <v>0</v>
      </c>
      <c r="V1155">
        <v>7436.17</v>
      </c>
      <c r="Z1155" t="b">
        <v>0</v>
      </c>
      <c r="AC1155" t="b">
        <v>0</v>
      </c>
    </row>
    <row r="1156" spans="1:29" x14ac:dyDescent="0.2">
      <c r="A1156">
        <v>409283554</v>
      </c>
      <c r="B1156">
        <v>409283554</v>
      </c>
      <c r="C1156">
        <v>5000</v>
      </c>
      <c r="D1156">
        <v>4403</v>
      </c>
      <c r="E1156" s="3" t="s">
        <v>1676</v>
      </c>
      <c r="F1156">
        <v>299.42</v>
      </c>
      <c r="G1156" t="s">
        <v>35</v>
      </c>
      <c r="H1156" t="s">
        <v>30</v>
      </c>
      <c r="I1156" t="s">
        <v>30</v>
      </c>
      <c r="J1156">
        <v>2</v>
      </c>
      <c r="K1156">
        <v>8</v>
      </c>
      <c r="L1156" t="s">
        <v>36</v>
      </c>
      <c r="M1156" s="1">
        <v>44652</v>
      </c>
      <c r="N1156" s="2">
        <v>42223</v>
      </c>
      <c r="O1156" s="2">
        <v>42223</v>
      </c>
      <c r="P1156">
        <v>571</v>
      </c>
      <c r="Q1156">
        <v>571</v>
      </c>
      <c r="R1156">
        <v>7165</v>
      </c>
      <c r="S1156" t="s">
        <v>32</v>
      </c>
      <c r="T1156" t="b">
        <v>0</v>
      </c>
      <c r="V1156">
        <v>597</v>
      </c>
      <c r="Z1156" t="b">
        <v>0</v>
      </c>
      <c r="AC1156" t="b">
        <v>0</v>
      </c>
    </row>
    <row r="1157" spans="1:29" x14ac:dyDescent="0.2">
      <c r="A1157">
        <v>311710839</v>
      </c>
      <c r="B1157">
        <v>311710839</v>
      </c>
      <c r="C1157">
        <v>7500</v>
      </c>
      <c r="D1157">
        <v>389.2</v>
      </c>
      <c r="E1157" s="3" t="s">
        <v>1677</v>
      </c>
      <c r="F1157">
        <v>150.13999999999999</v>
      </c>
      <c r="G1157" t="s">
        <v>1678</v>
      </c>
      <c r="H1157" t="s">
        <v>30</v>
      </c>
      <c r="I1157" t="s">
        <v>30</v>
      </c>
      <c r="J1157">
        <v>5</v>
      </c>
      <c r="K1157">
        <v>1</v>
      </c>
      <c r="L1157" t="s">
        <v>71</v>
      </c>
      <c r="M1157" s="1">
        <v>46966</v>
      </c>
      <c r="N1157" s="2">
        <v>41796</v>
      </c>
      <c r="O1157" s="2">
        <v>42619</v>
      </c>
      <c r="P1157">
        <v>403</v>
      </c>
      <c r="Q1157">
        <v>403</v>
      </c>
      <c r="R1157">
        <v>2164</v>
      </c>
      <c r="S1157" t="s">
        <v>32</v>
      </c>
      <c r="T1157" t="b">
        <v>1</v>
      </c>
      <c r="V1157">
        <v>7110.8</v>
      </c>
      <c r="Z1157" t="b">
        <v>0</v>
      </c>
      <c r="AC1157" t="b">
        <v>0</v>
      </c>
    </row>
    <row r="1158" spans="1:29" x14ac:dyDescent="0.2">
      <c r="A1158">
        <v>329329907</v>
      </c>
      <c r="B1158">
        <v>329329907</v>
      </c>
      <c r="C1158">
        <v>10000</v>
      </c>
      <c r="D1158">
        <v>7865.87</v>
      </c>
      <c r="E1158" s="3" t="s">
        <v>1679</v>
      </c>
      <c r="F1158">
        <v>263.02</v>
      </c>
      <c r="G1158" t="s">
        <v>1680</v>
      </c>
      <c r="H1158" t="s">
        <v>30</v>
      </c>
      <c r="I1158" t="s">
        <v>30</v>
      </c>
      <c r="J1158">
        <v>9</v>
      </c>
      <c r="K1158">
        <v>1</v>
      </c>
      <c r="L1158" t="s">
        <v>31</v>
      </c>
      <c r="M1158" s="1">
        <v>43525</v>
      </c>
      <c r="N1158" s="2">
        <v>41162</v>
      </c>
      <c r="O1158" s="2">
        <v>42558</v>
      </c>
      <c r="P1158">
        <v>609</v>
      </c>
      <c r="Q1158">
        <v>609</v>
      </c>
      <c r="R1158">
        <v>414</v>
      </c>
      <c r="S1158" t="s">
        <v>32</v>
      </c>
      <c r="T1158" t="b">
        <v>0</v>
      </c>
      <c r="V1158">
        <v>2134.13</v>
      </c>
      <c r="Z1158" t="b">
        <v>1</v>
      </c>
      <c r="AC1158" t="b">
        <v>0</v>
      </c>
    </row>
    <row r="1159" spans="1:29" x14ac:dyDescent="0.2">
      <c r="A1159">
        <v>525707948</v>
      </c>
      <c r="B1159">
        <v>525707948</v>
      </c>
      <c r="C1159">
        <v>50000</v>
      </c>
      <c r="D1159">
        <v>25155.72</v>
      </c>
      <c r="E1159" s="3" t="s">
        <v>1681</v>
      </c>
      <c r="F1159">
        <v>591.73</v>
      </c>
      <c r="G1159" t="s">
        <v>1682</v>
      </c>
      <c r="H1159" t="s">
        <v>30</v>
      </c>
      <c r="I1159" t="s">
        <v>30</v>
      </c>
      <c r="J1159">
        <v>2</v>
      </c>
      <c r="K1159">
        <v>8</v>
      </c>
      <c r="L1159" t="s">
        <v>31</v>
      </c>
      <c r="M1159" s="1">
        <v>44866</v>
      </c>
      <c r="N1159" s="2">
        <v>41520</v>
      </c>
      <c r="O1159" s="2">
        <v>41520</v>
      </c>
      <c r="P1159">
        <v>890</v>
      </c>
      <c r="Q1159">
        <v>890</v>
      </c>
      <c r="R1159">
        <v>6669</v>
      </c>
      <c r="S1159" t="s">
        <v>32</v>
      </c>
      <c r="T1159" t="b">
        <v>0</v>
      </c>
      <c r="V1159">
        <v>24844.28</v>
      </c>
      <c r="Z1159" t="b">
        <v>1</v>
      </c>
      <c r="AC1159" t="b">
        <v>0</v>
      </c>
    </row>
    <row r="1160" spans="1:29" x14ac:dyDescent="0.2">
      <c r="A1160">
        <v>702631787</v>
      </c>
      <c r="B1160">
        <v>702631787</v>
      </c>
      <c r="C1160">
        <v>20000</v>
      </c>
      <c r="D1160">
        <v>20000</v>
      </c>
      <c r="E1160" s="3" t="s">
        <v>1683</v>
      </c>
      <c r="F1160">
        <v>1.65</v>
      </c>
      <c r="G1160" t="s">
        <v>154</v>
      </c>
      <c r="H1160" t="s">
        <v>30</v>
      </c>
      <c r="I1160" t="s">
        <v>30</v>
      </c>
      <c r="J1160">
        <v>2</v>
      </c>
      <c r="K1160">
        <v>1</v>
      </c>
      <c r="L1160" t="s">
        <v>38</v>
      </c>
      <c r="M1160" s="1">
        <v>45017</v>
      </c>
      <c r="N1160" s="2">
        <v>41740</v>
      </c>
      <c r="O1160" s="2">
        <v>41740</v>
      </c>
      <c r="P1160">
        <v>789</v>
      </c>
      <c r="Q1160">
        <v>789</v>
      </c>
      <c r="R1160">
        <v>6147</v>
      </c>
      <c r="S1160" t="s">
        <v>32</v>
      </c>
      <c r="T1160" t="b">
        <v>0</v>
      </c>
      <c r="V1160">
        <v>0</v>
      </c>
      <c r="Z1160" t="b">
        <v>1</v>
      </c>
      <c r="AC1160" t="b">
        <v>0</v>
      </c>
    </row>
    <row r="1161" spans="1:29" x14ac:dyDescent="0.2">
      <c r="A1161">
        <v>288790877</v>
      </c>
      <c r="B1161">
        <v>288790877</v>
      </c>
      <c r="C1161">
        <v>20000</v>
      </c>
      <c r="D1161">
        <v>8036.12</v>
      </c>
      <c r="E1161" s="3" t="s">
        <v>1684</v>
      </c>
      <c r="F1161">
        <v>532.45000000000005</v>
      </c>
      <c r="G1161" t="s">
        <v>74</v>
      </c>
      <c r="H1161" t="s">
        <v>30</v>
      </c>
      <c r="I1161" t="s">
        <v>30</v>
      </c>
      <c r="J1161">
        <v>5</v>
      </c>
      <c r="K1161">
        <v>1</v>
      </c>
      <c r="L1161" t="s">
        <v>63</v>
      </c>
      <c r="M1161" s="1">
        <v>44713</v>
      </c>
      <c r="N1161" s="2">
        <v>42232</v>
      </c>
      <c r="O1161" s="2">
        <v>42389</v>
      </c>
      <c r="P1161">
        <v>403</v>
      </c>
      <c r="Q1161">
        <v>403</v>
      </c>
      <c r="R1161">
        <v>9875</v>
      </c>
      <c r="S1161" t="s">
        <v>32</v>
      </c>
      <c r="T1161" t="b">
        <v>0</v>
      </c>
      <c r="V1161">
        <v>11963.88</v>
      </c>
      <c r="Z1161" t="b">
        <v>0</v>
      </c>
      <c r="AC1161" t="b">
        <v>0</v>
      </c>
    </row>
    <row r="1162" spans="1:29" x14ac:dyDescent="0.2">
      <c r="A1162">
        <v>472317736</v>
      </c>
      <c r="B1162">
        <v>472317736</v>
      </c>
      <c r="C1162">
        <v>5000</v>
      </c>
      <c r="D1162">
        <v>1011.49</v>
      </c>
      <c r="E1162" s="3" t="s">
        <v>1685</v>
      </c>
      <c r="F1162">
        <v>16.04</v>
      </c>
      <c r="G1162" t="s">
        <v>84</v>
      </c>
      <c r="H1162" t="s">
        <v>30</v>
      </c>
      <c r="I1162" t="s">
        <v>30</v>
      </c>
      <c r="J1162">
        <v>9</v>
      </c>
      <c r="K1162">
        <v>1</v>
      </c>
      <c r="L1162" t="s">
        <v>36</v>
      </c>
      <c r="M1162" s="1">
        <v>44256</v>
      </c>
      <c r="N1162" s="2">
        <v>39685</v>
      </c>
      <c r="O1162" s="2">
        <v>42691</v>
      </c>
      <c r="P1162">
        <v>618</v>
      </c>
      <c r="Q1162">
        <v>618</v>
      </c>
      <c r="R1162">
        <v>7260</v>
      </c>
      <c r="S1162" t="s">
        <v>32</v>
      </c>
      <c r="T1162" t="b">
        <v>0</v>
      </c>
      <c r="V1162">
        <v>3988.51</v>
      </c>
      <c r="Z1162" t="b">
        <v>0</v>
      </c>
      <c r="AC1162" t="b">
        <v>0</v>
      </c>
    </row>
    <row r="1163" spans="1:29" x14ac:dyDescent="0.2">
      <c r="A1163">
        <v>615006251</v>
      </c>
      <c r="B1163">
        <v>615006251</v>
      </c>
      <c r="C1163">
        <v>1000</v>
      </c>
      <c r="D1163">
        <v>710.49</v>
      </c>
      <c r="E1163" s="3" t="s">
        <v>1686</v>
      </c>
      <c r="F1163">
        <v>174.93</v>
      </c>
      <c r="G1163" t="s">
        <v>52</v>
      </c>
      <c r="H1163" t="s">
        <v>30</v>
      </c>
      <c r="I1163" t="s">
        <v>30</v>
      </c>
      <c r="J1163">
        <v>2</v>
      </c>
      <c r="K1163">
        <v>8</v>
      </c>
      <c r="L1163" t="s">
        <v>36</v>
      </c>
      <c r="M1163" s="1">
        <v>43374</v>
      </c>
      <c r="N1163" s="2">
        <v>41398</v>
      </c>
      <c r="O1163" s="2">
        <v>41398</v>
      </c>
      <c r="P1163">
        <v>881</v>
      </c>
      <c r="Q1163">
        <v>881</v>
      </c>
      <c r="R1163">
        <v>8716</v>
      </c>
      <c r="S1163" t="s">
        <v>32</v>
      </c>
      <c r="T1163" t="b">
        <v>0</v>
      </c>
      <c r="V1163">
        <v>289.51</v>
      </c>
      <c r="Z1163" t="b">
        <v>0</v>
      </c>
      <c r="AC1163" t="b">
        <v>0</v>
      </c>
    </row>
    <row r="1164" spans="1:29" x14ac:dyDescent="0.2">
      <c r="A1164">
        <v>604134231</v>
      </c>
      <c r="B1164">
        <v>604134231</v>
      </c>
      <c r="C1164">
        <v>5000</v>
      </c>
      <c r="D1164">
        <v>785.69</v>
      </c>
      <c r="E1164" s="3" t="s">
        <v>1687</v>
      </c>
      <c r="F1164">
        <v>85.31</v>
      </c>
      <c r="G1164" t="s">
        <v>84</v>
      </c>
      <c r="H1164" t="s">
        <v>30</v>
      </c>
      <c r="I1164" t="s">
        <v>30</v>
      </c>
      <c r="J1164">
        <v>5</v>
      </c>
      <c r="K1164">
        <v>1</v>
      </c>
      <c r="L1164" t="s">
        <v>36</v>
      </c>
      <c r="M1164" s="1">
        <v>44256</v>
      </c>
      <c r="N1164" s="2">
        <v>41139</v>
      </c>
      <c r="O1164" s="2">
        <v>41139</v>
      </c>
      <c r="P1164">
        <v>650</v>
      </c>
      <c r="Q1164">
        <v>650</v>
      </c>
      <c r="R1164">
        <v>570</v>
      </c>
      <c r="S1164" t="s">
        <v>32</v>
      </c>
      <c r="T1164" t="b">
        <v>0</v>
      </c>
      <c r="V1164">
        <v>4214.3100000000004</v>
      </c>
      <c r="Z1164" t="b">
        <v>0</v>
      </c>
      <c r="AC1164" t="b">
        <v>0</v>
      </c>
    </row>
    <row r="1165" spans="1:29" x14ac:dyDescent="0.2">
      <c r="A1165">
        <v>395834315</v>
      </c>
      <c r="B1165">
        <v>395834315</v>
      </c>
      <c r="C1165">
        <v>2500</v>
      </c>
      <c r="D1165">
        <v>1078.3699999999999</v>
      </c>
      <c r="E1165" s="3" t="s">
        <v>1688</v>
      </c>
      <c r="F1165">
        <v>98.83</v>
      </c>
      <c r="G1165" t="s">
        <v>226</v>
      </c>
      <c r="H1165" t="s">
        <v>30</v>
      </c>
      <c r="I1165" t="s">
        <v>30</v>
      </c>
      <c r="J1165">
        <v>9</v>
      </c>
      <c r="K1165">
        <v>1</v>
      </c>
      <c r="L1165" t="s">
        <v>31</v>
      </c>
      <c r="M1165" s="1">
        <v>45627</v>
      </c>
      <c r="N1165" s="2">
        <v>42029</v>
      </c>
      <c r="O1165" s="2">
        <v>42486</v>
      </c>
      <c r="P1165">
        <v>827</v>
      </c>
      <c r="Q1165">
        <v>827</v>
      </c>
      <c r="R1165">
        <v>78</v>
      </c>
      <c r="S1165" t="s">
        <v>32</v>
      </c>
      <c r="T1165" t="b">
        <v>0</v>
      </c>
      <c r="V1165">
        <v>1421.63</v>
      </c>
      <c r="Z1165" t="b">
        <v>1</v>
      </c>
      <c r="AC1165" t="b">
        <v>0</v>
      </c>
    </row>
    <row r="1166" spans="1:29" x14ac:dyDescent="0.2">
      <c r="A1166">
        <v>671323720</v>
      </c>
      <c r="B1166">
        <v>671323720</v>
      </c>
      <c r="C1166">
        <v>7500</v>
      </c>
      <c r="D1166">
        <v>1554.97</v>
      </c>
      <c r="E1166" s="3" t="s">
        <v>1689</v>
      </c>
      <c r="F1166">
        <v>54.54</v>
      </c>
      <c r="G1166" t="s">
        <v>241</v>
      </c>
      <c r="H1166" t="s">
        <v>30</v>
      </c>
      <c r="I1166" t="s">
        <v>30</v>
      </c>
      <c r="J1166">
        <v>2</v>
      </c>
      <c r="K1166">
        <v>8</v>
      </c>
      <c r="L1166" t="s">
        <v>47</v>
      </c>
      <c r="M1166" s="1">
        <v>44075</v>
      </c>
      <c r="N1166" s="2">
        <v>41531</v>
      </c>
      <c r="O1166" s="2">
        <v>41531</v>
      </c>
      <c r="P1166">
        <v>106</v>
      </c>
      <c r="Q1166">
        <v>106</v>
      </c>
      <c r="R1166">
        <v>6791</v>
      </c>
      <c r="S1166" t="s">
        <v>32</v>
      </c>
      <c r="T1166" t="b">
        <v>0</v>
      </c>
      <c r="V1166">
        <v>5945.03</v>
      </c>
      <c r="Z1166" t="b">
        <v>1</v>
      </c>
      <c r="AC1166" t="b">
        <v>0</v>
      </c>
    </row>
    <row r="1167" spans="1:29" x14ac:dyDescent="0.2">
      <c r="A1167">
        <v>896573889</v>
      </c>
      <c r="B1167">
        <v>896573889</v>
      </c>
      <c r="C1167">
        <v>15000</v>
      </c>
      <c r="D1167">
        <v>13362.1</v>
      </c>
      <c r="E1167" s="3" t="s">
        <v>1690</v>
      </c>
      <c r="F1167">
        <v>87.16</v>
      </c>
      <c r="G1167" t="s">
        <v>53</v>
      </c>
      <c r="H1167" t="s">
        <v>30</v>
      </c>
      <c r="I1167" t="s">
        <v>30</v>
      </c>
      <c r="J1167">
        <v>2</v>
      </c>
      <c r="K1167">
        <v>8</v>
      </c>
      <c r="L1167" t="s">
        <v>36</v>
      </c>
      <c r="M1167" s="1">
        <v>45505</v>
      </c>
      <c r="N1167" s="2">
        <v>40889</v>
      </c>
      <c r="O1167" s="2">
        <v>40889</v>
      </c>
      <c r="P1167">
        <v>437</v>
      </c>
      <c r="Q1167">
        <v>437</v>
      </c>
      <c r="R1167">
        <v>1113</v>
      </c>
      <c r="S1167" t="s">
        <v>32</v>
      </c>
      <c r="T1167" t="b">
        <v>0</v>
      </c>
      <c r="V1167">
        <v>1637.9</v>
      </c>
      <c r="Z1167" t="b">
        <v>0</v>
      </c>
      <c r="AC1167" t="b">
        <v>0</v>
      </c>
    </row>
    <row r="1168" spans="1:29" x14ac:dyDescent="0.2">
      <c r="A1168">
        <v>712078115</v>
      </c>
      <c r="B1168">
        <v>712078115</v>
      </c>
      <c r="C1168">
        <v>500</v>
      </c>
      <c r="D1168">
        <v>104.8</v>
      </c>
      <c r="E1168" s="3" t="s">
        <v>1691</v>
      </c>
      <c r="F1168">
        <v>30.98</v>
      </c>
      <c r="G1168" t="s">
        <v>76</v>
      </c>
      <c r="H1168" t="s">
        <v>30</v>
      </c>
      <c r="I1168" t="s">
        <v>30</v>
      </c>
      <c r="J1168">
        <v>5</v>
      </c>
      <c r="K1168">
        <v>1</v>
      </c>
      <c r="L1168" t="s">
        <v>63</v>
      </c>
      <c r="M1168" s="1">
        <v>45261</v>
      </c>
      <c r="N1168" s="2">
        <v>42352</v>
      </c>
      <c r="O1168" s="2">
        <v>42352</v>
      </c>
      <c r="P1168">
        <v>365</v>
      </c>
      <c r="Q1168">
        <v>365</v>
      </c>
      <c r="R1168">
        <v>6916</v>
      </c>
      <c r="S1168" t="s">
        <v>32</v>
      </c>
      <c r="T1168" t="b">
        <v>0</v>
      </c>
      <c r="V1168">
        <v>395.2</v>
      </c>
      <c r="Z1168" t="b">
        <v>0</v>
      </c>
      <c r="AC1168" t="b">
        <v>0</v>
      </c>
    </row>
    <row r="1169" spans="1:29" x14ac:dyDescent="0.2">
      <c r="A1169">
        <v>812328116</v>
      </c>
      <c r="B1169">
        <v>812328116</v>
      </c>
      <c r="C1169">
        <v>5000</v>
      </c>
      <c r="D1169">
        <v>3505.63</v>
      </c>
      <c r="E1169" s="3" t="s">
        <v>1692</v>
      </c>
      <c r="F1169">
        <v>7.38</v>
      </c>
      <c r="G1169" t="s">
        <v>45</v>
      </c>
      <c r="H1169" t="s">
        <v>30</v>
      </c>
      <c r="I1169" t="s">
        <v>30</v>
      </c>
      <c r="J1169">
        <v>2</v>
      </c>
      <c r="K1169">
        <v>1</v>
      </c>
      <c r="L1169" t="s">
        <v>36</v>
      </c>
      <c r="M1169" s="1">
        <v>46113</v>
      </c>
      <c r="N1169" s="2">
        <v>40683</v>
      </c>
      <c r="O1169" s="2">
        <v>42523</v>
      </c>
      <c r="P1169">
        <v>312</v>
      </c>
      <c r="Q1169">
        <v>312</v>
      </c>
      <c r="R1169">
        <v>5335</v>
      </c>
      <c r="S1169" t="s">
        <v>32</v>
      </c>
      <c r="T1169" t="b">
        <v>0</v>
      </c>
      <c r="V1169">
        <v>1494.37</v>
      </c>
      <c r="Z1169" t="b">
        <v>0</v>
      </c>
      <c r="AC1169" t="b">
        <v>0</v>
      </c>
    </row>
    <row r="1170" spans="1:29" x14ac:dyDescent="0.2">
      <c r="A1170">
        <v>584371485</v>
      </c>
      <c r="B1170">
        <v>584371485</v>
      </c>
      <c r="C1170">
        <v>5000</v>
      </c>
      <c r="D1170">
        <v>5000</v>
      </c>
      <c r="E1170" s="3" t="s">
        <v>1693</v>
      </c>
      <c r="F1170">
        <v>69.36</v>
      </c>
      <c r="G1170" t="s">
        <v>35</v>
      </c>
      <c r="H1170" t="s">
        <v>30</v>
      </c>
      <c r="I1170" t="s">
        <v>30</v>
      </c>
      <c r="J1170">
        <v>2</v>
      </c>
      <c r="K1170">
        <v>1</v>
      </c>
      <c r="L1170" t="s">
        <v>36</v>
      </c>
      <c r="M1170" s="1">
        <v>47604</v>
      </c>
      <c r="N1170" s="2">
        <v>40768</v>
      </c>
      <c r="O1170" s="2">
        <v>40768</v>
      </c>
      <c r="P1170">
        <v>443</v>
      </c>
      <c r="Q1170">
        <v>443</v>
      </c>
      <c r="R1170">
        <v>5532</v>
      </c>
      <c r="S1170" t="s">
        <v>32</v>
      </c>
      <c r="T1170" t="b">
        <v>0</v>
      </c>
      <c r="V1170">
        <v>0</v>
      </c>
      <c r="Z1170" t="b">
        <v>0</v>
      </c>
      <c r="AC1170" t="b">
        <v>0</v>
      </c>
    </row>
    <row r="1171" spans="1:29" x14ac:dyDescent="0.2">
      <c r="A1171">
        <v>719248301</v>
      </c>
      <c r="B1171">
        <v>719248301</v>
      </c>
      <c r="C1171">
        <v>7500</v>
      </c>
      <c r="D1171">
        <v>547.77</v>
      </c>
      <c r="E1171" s="3" t="s">
        <v>1694</v>
      </c>
      <c r="F1171">
        <v>178.81</v>
      </c>
      <c r="G1171" t="s">
        <v>1695</v>
      </c>
      <c r="H1171" t="s">
        <v>30</v>
      </c>
      <c r="I1171" t="s">
        <v>30</v>
      </c>
      <c r="J1171">
        <v>9</v>
      </c>
      <c r="K1171">
        <v>8</v>
      </c>
      <c r="L1171" t="s">
        <v>31</v>
      </c>
      <c r="M1171" s="1">
        <v>44986</v>
      </c>
      <c r="N1171" s="2">
        <v>42160</v>
      </c>
      <c r="O1171" s="2">
        <v>42160</v>
      </c>
      <c r="P1171">
        <v>576</v>
      </c>
      <c r="Q1171">
        <v>576</v>
      </c>
      <c r="R1171">
        <v>2330</v>
      </c>
      <c r="S1171" t="s">
        <v>32</v>
      </c>
      <c r="T1171" t="b">
        <v>0</v>
      </c>
      <c r="V1171">
        <v>6952.23</v>
      </c>
      <c r="Z1171" t="b">
        <v>1</v>
      </c>
      <c r="AC1171" t="b">
        <v>0</v>
      </c>
    </row>
    <row r="1172" spans="1:29" x14ac:dyDescent="0.2">
      <c r="A1172">
        <v>990764813</v>
      </c>
      <c r="B1172">
        <v>990764813</v>
      </c>
      <c r="C1172">
        <v>20000</v>
      </c>
      <c r="D1172">
        <v>12112.1</v>
      </c>
      <c r="E1172" s="3" t="s">
        <v>1696</v>
      </c>
      <c r="F1172">
        <v>176.1</v>
      </c>
      <c r="G1172" t="s">
        <v>84</v>
      </c>
      <c r="H1172" t="s">
        <v>30</v>
      </c>
      <c r="I1172" t="s">
        <v>30</v>
      </c>
      <c r="J1172">
        <v>5</v>
      </c>
      <c r="K1172">
        <v>1</v>
      </c>
      <c r="L1172" t="s">
        <v>36</v>
      </c>
      <c r="M1172" s="1">
        <v>48030</v>
      </c>
      <c r="N1172" s="2">
        <v>42014</v>
      </c>
      <c r="O1172" s="2">
        <v>42533</v>
      </c>
      <c r="P1172">
        <v>910</v>
      </c>
      <c r="Q1172">
        <v>910</v>
      </c>
      <c r="R1172">
        <v>4008</v>
      </c>
      <c r="S1172" t="s">
        <v>32</v>
      </c>
      <c r="T1172" t="b">
        <v>0</v>
      </c>
      <c r="V1172">
        <v>7887.9</v>
      </c>
      <c r="Z1172" t="b">
        <v>0</v>
      </c>
      <c r="AC1172" t="b">
        <v>0</v>
      </c>
    </row>
    <row r="1173" spans="1:29" x14ac:dyDescent="0.2">
      <c r="A1173">
        <v>737467182</v>
      </c>
      <c r="B1173">
        <v>737467182</v>
      </c>
      <c r="C1173">
        <v>5000</v>
      </c>
      <c r="D1173">
        <v>1821.83</v>
      </c>
      <c r="E1173" s="3" t="s">
        <v>1697</v>
      </c>
      <c r="F1173">
        <v>152.81</v>
      </c>
      <c r="G1173" t="s">
        <v>1698</v>
      </c>
      <c r="H1173" t="s">
        <v>30</v>
      </c>
      <c r="I1173" t="s">
        <v>30</v>
      </c>
      <c r="J1173">
        <v>9</v>
      </c>
      <c r="K1173">
        <v>1</v>
      </c>
      <c r="L1173" t="s">
        <v>31</v>
      </c>
      <c r="M1173" s="1">
        <v>45962</v>
      </c>
      <c r="N1173" s="2">
        <v>42177</v>
      </c>
      <c r="O1173" s="2">
        <v>42177</v>
      </c>
      <c r="P1173">
        <v>752</v>
      </c>
      <c r="Q1173">
        <v>752</v>
      </c>
      <c r="R1173">
        <v>3166</v>
      </c>
      <c r="S1173" t="s">
        <v>32</v>
      </c>
      <c r="T1173" t="b">
        <v>1</v>
      </c>
      <c r="V1173">
        <v>3178.17</v>
      </c>
      <c r="Z1173" t="b">
        <v>1</v>
      </c>
      <c r="AC1173" t="b">
        <v>0</v>
      </c>
    </row>
    <row r="1174" spans="1:29" x14ac:dyDescent="0.2">
      <c r="A1174">
        <v>286398427</v>
      </c>
      <c r="B1174">
        <v>286398427</v>
      </c>
      <c r="C1174">
        <v>500</v>
      </c>
      <c r="D1174">
        <v>59.93</v>
      </c>
      <c r="E1174" s="3" t="s">
        <v>1699</v>
      </c>
      <c r="F1174">
        <v>616.49</v>
      </c>
      <c r="G1174" t="s">
        <v>35</v>
      </c>
      <c r="H1174" t="s">
        <v>30</v>
      </c>
      <c r="I1174" t="s">
        <v>30</v>
      </c>
      <c r="J1174">
        <v>2</v>
      </c>
      <c r="K1174">
        <v>8</v>
      </c>
      <c r="L1174" t="s">
        <v>36</v>
      </c>
      <c r="M1174" s="1">
        <v>46813</v>
      </c>
      <c r="N1174" s="2">
        <v>41591</v>
      </c>
      <c r="O1174" s="2">
        <v>41591</v>
      </c>
      <c r="P1174">
        <v>335</v>
      </c>
      <c r="Q1174">
        <v>335</v>
      </c>
      <c r="R1174">
        <v>8516</v>
      </c>
      <c r="S1174" t="s">
        <v>32</v>
      </c>
      <c r="T1174" t="b">
        <v>0</v>
      </c>
      <c r="V1174">
        <v>440.07</v>
      </c>
      <c r="Z1174" t="b">
        <v>0</v>
      </c>
      <c r="AC1174" t="b">
        <v>0</v>
      </c>
    </row>
    <row r="1175" spans="1:29" x14ac:dyDescent="0.2">
      <c r="A1175">
        <v>839654372</v>
      </c>
      <c r="B1175">
        <v>839654372</v>
      </c>
      <c r="C1175">
        <v>7500</v>
      </c>
      <c r="D1175">
        <v>5669.23</v>
      </c>
      <c r="E1175" s="3" t="s">
        <v>1700</v>
      </c>
      <c r="F1175">
        <v>73.59</v>
      </c>
      <c r="G1175" t="s">
        <v>1234</v>
      </c>
      <c r="H1175" t="s">
        <v>30</v>
      </c>
      <c r="I1175" t="s">
        <v>30</v>
      </c>
      <c r="J1175">
        <v>2</v>
      </c>
      <c r="K1175">
        <v>1</v>
      </c>
      <c r="L1175" t="s">
        <v>50</v>
      </c>
      <c r="M1175" s="1">
        <v>47027</v>
      </c>
      <c r="N1175" s="2">
        <v>42149</v>
      </c>
      <c r="O1175" s="2">
        <v>42149</v>
      </c>
      <c r="P1175">
        <v>583</v>
      </c>
      <c r="Q1175">
        <v>583</v>
      </c>
      <c r="R1175">
        <v>6324</v>
      </c>
      <c r="S1175" t="s">
        <v>32</v>
      </c>
      <c r="T1175" t="b">
        <v>0</v>
      </c>
      <c r="V1175">
        <v>1830.77</v>
      </c>
      <c r="Z1175" t="b">
        <v>1</v>
      </c>
      <c r="AC1175" t="b">
        <v>0</v>
      </c>
    </row>
    <row r="1176" spans="1:29" x14ac:dyDescent="0.2">
      <c r="A1176">
        <v>984764858</v>
      </c>
      <c r="B1176">
        <v>984764858</v>
      </c>
      <c r="C1176">
        <v>7500</v>
      </c>
      <c r="D1176">
        <v>7264.7</v>
      </c>
      <c r="E1176" s="3" t="s">
        <v>1701</v>
      </c>
      <c r="F1176">
        <v>196.48</v>
      </c>
      <c r="G1176" t="s">
        <v>1702</v>
      </c>
      <c r="H1176" t="s">
        <v>30</v>
      </c>
      <c r="I1176" t="s">
        <v>30</v>
      </c>
      <c r="J1176">
        <v>9</v>
      </c>
      <c r="K1176">
        <v>1</v>
      </c>
      <c r="L1176" t="s">
        <v>31</v>
      </c>
      <c r="M1176" s="1">
        <v>46631</v>
      </c>
      <c r="N1176" s="2">
        <v>42271</v>
      </c>
      <c r="O1176" s="2">
        <v>42271</v>
      </c>
      <c r="P1176">
        <v>359</v>
      </c>
      <c r="Q1176">
        <v>359</v>
      </c>
      <c r="R1176">
        <v>2506</v>
      </c>
      <c r="S1176" t="s">
        <v>32</v>
      </c>
      <c r="T1176" t="b">
        <v>0</v>
      </c>
      <c r="V1176">
        <v>235.3</v>
      </c>
      <c r="Z1176" t="b">
        <v>1</v>
      </c>
      <c r="AC1176" t="b">
        <v>0</v>
      </c>
    </row>
    <row r="1177" spans="1:29" x14ac:dyDescent="0.2">
      <c r="A1177">
        <v>347770835</v>
      </c>
      <c r="B1177">
        <v>347770835</v>
      </c>
      <c r="C1177">
        <v>15000</v>
      </c>
      <c r="D1177">
        <v>7773.53</v>
      </c>
      <c r="E1177" s="3" t="s">
        <v>1703</v>
      </c>
      <c r="F1177">
        <v>307.33</v>
      </c>
      <c r="G1177" t="s">
        <v>84</v>
      </c>
      <c r="H1177" t="s">
        <v>30</v>
      </c>
      <c r="I1177" t="s">
        <v>30</v>
      </c>
      <c r="J1177">
        <v>9</v>
      </c>
      <c r="K1177">
        <v>1</v>
      </c>
      <c r="L1177" t="s">
        <v>36</v>
      </c>
      <c r="M1177" s="1">
        <v>46113</v>
      </c>
      <c r="N1177" s="2">
        <v>42256</v>
      </c>
      <c r="O1177" s="2">
        <v>42544</v>
      </c>
      <c r="P1177">
        <v>549</v>
      </c>
      <c r="Q1177">
        <v>549</v>
      </c>
      <c r="R1177">
        <v>4623</v>
      </c>
      <c r="S1177" t="s">
        <v>32</v>
      </c>
      <c r="T1177" t="b">
        <v>1</v>
      </c>
      <c r="V1177">
        <v>7226.47</v>
      </c>
      <c r="Z1177" t="b">
        <v>0</v>
      </c>
      <c r="AC1177" t="b">
        <v>0</v>
      </c>
    </row>
    <row r="1178" spans="1:29" x14ac:dyDescent="0.2">
      <c r="A1178">
        <v>561264594</v>
      </c>
      <c r="B1178">
        <v>561264594</v>
      </c>
      <c r="C1178">
        <v>20000</v>
      </c>
      <c r="D1178">
        <v>19020.86</v>
      </c>
      <c r="E1178" s="3" t="s">
        <v>1704</v>
      </c>
      <c r="F1178">
        <v>30.64</v>
      </c>
      <c r="G1178" t="s">
        <v>85</v>
      </c>
      <c r="H1178" t="s">
        <v>30</v>
      </c>
      <c r="I1178" t="s">
        <v>30</v>
      </c>
      <c r="J1178">
        <v>5</v>
      </c>
      <c r="K1178">
        <v>1</v>
      </c>
      <c r="L1178" t="s">
        <v>38</v>
      </c>
      <c r="M1178" s="1">
        <v>43647</v>
      </c>
      <c r="N1178" s="2">
        <v>42040</v>
      </c>
      <c r="O1178" s="2">
        <v>42040</v>
      </c>
      <c r="P1178">
        <v>489</v>
      </c>
      <c r="Q1178">
        <v>489</v>
      </c>
      <c r="R1178">
        <v>7286</v>
      </c>
      <c r="S1178" t="s">
        <v>32</v>
      </c>
      <c r="T1178" t="b">
        <v>0</v>
      </c>
      <c r="V1178">
        <v>979.14</v>
      </c>
      <c r="Z1178" t="b">
        <v>1</v>
      </c>
      <c r="AC1178" t="b">
        <v>0</v>
      </c>
    </row>
    <row r="1179" spans="1:29" x14ac:dyDescent="0.2">
      <c r="A1179">
        <v>520717889</v>
      </c>
      <c r="B1179">
        <v>520717889</v>
      </c>
      <c r="C1179">
        <v>10000</v>
      </c>
      <c r="D1179">
        <v>5504.23</v>
      </c>
      <c r="E1179" s="3" t="s">
        <v>1705</v>
      </c>
      <c r="F1179">
        <v>239.21</v>
      </c>
      <c r="G1179" t="s">
        <v>1706</v>
      </c>
      <c r="H1179" t="s">
        <v>30</v>
      </c>
      <c r="I1179" t="s">
        <v>30</v>
      </c>
      <c r="J1179">
        <v>9</v>
      </c>
      <c r="K1179">
        <v>1</v>
      </c>
      <c r="L1179" t="s">
        <v>31</v>
      </c>
      <c r="M1179" s="1">
        <v>44287</v>
      </c>
      <c r="N1179" s="2">
        <v>42016</v>
      </c>
      <c r="O1179" s="2">
        <v>42605</v>
      </c>
      <c r="P1179">
        <v>465</v>
      </c>
      <c r="Q1179">
        <v>465</v>
      </c>
      <c r="R1179">
        <v>5358</v>
      </c>
      <c r="S1179" t="s">
        <v>32</v>
      </c>
      <c r="T1179" t="b">
        <v>0</v>
      </c>
      <c r="V1179">
        <v>4495.7700000000004</v>
      </c>
      <c r="Z1179" t="b">
        <v>1</v>
      </c>
      <c r="AC1179" t="b">
        <v>0</v>
      </c>
    </row>
    <row r="1180" spans="1:29" x14ac:dyDescent="0.2">
      <c r="A1180">
        <v>824423647</v>
      </c>
      <c r="B1180">
        <v>824423647</v>
      </c>
      <c r="C1180">
        <v>2500</v>
      </c>
      <c r="D1180">
        <v>2025.69</v>
      </c>
      <c r="E1180" s="3" t="s">
        <v>1707</v>
      </c>
      <c r="F1180">
        <v>0.38</v>
      </c>
      <c r="G1180" t="s">
        <v>37</v>
      </c>
      <c r="H1180" t="s">
        <v>30</v>
      </c>
      <c r="I1180" t="s">
        <v>30</v>
      </c>
      <c r="J1180">
        <v>5</v>
      </c>
      <c r="K1180">
        <v>1</v>
      </c>
      <c r="L1180" t="s">
        <v>38</v>
      </c>
      <c r="M1180" s="1">
        <v>43922</v>
      </c>
      <c r="N1180" s="2">
        <v>41873</v>
      </c>
      <c r="O1180" s="2">
        <v>42372</v>
      </c>
      <c r="P1180">
        <v>226</v>
      </c>
      <c r="Q1180">
        <v>226</v>
      </c>
      <c r="R1180">
        <v>6606</v>
      </c>
      <c r="S1180" t="s">
        <v>32</v>
      </c>
      <c r="T1180" t="b">
        <v>0</v>
      </c>
      <c r="V1180">
        <v>474.31</v>
      </c>
      <c r="Z1180" t="b">
        <v>1</v>
      </c>
      <c r="AC1180" t="b">
        <v>0</v>
      </c>
    </row>
    <row r="1181" spans="1:29" x14ac:dyDescent="0.2">
      <c r="A1181">
        <v>174098042</v>
      </c>
      <c r="B1181">
        <v>174098042</v>
      </c>
      <c r="C1181">
        <v>1000</v>
      </c>
      <c r="D1181">
        <v>110.35</v>
      </c>
      <c r="E1181" s="3" t="s">
        <v>1708</v>
      </c>
      <c r="F1181">
        <v>167.75</v>
      </c>
      <c r="G1181" t="s">
        <v>115</v>
      </c>
      <c r="H1181" t="s">
        <v>30</v>
      </c>
      <c r="I1181" t="s">
        <v>30</v>
      </c>
      <c r="J1181">
        <v>9</v>
      </c>
      <c r="K1181">
        <v>1</v>
      </c>
      <c r="L1181" t="s">
        <v>47</v>
      </c>
      <c r="M1181" s="1">
        <v>45352</v>
      </c>
      <c r="N1181" s="2">
        <v>41012</v>
      </c>
      <c r="O1181" s="2">
        <v>41012</v>
      </c>
      <c r="P1181">
        <v>176</v>
      </c>
      <c r="Q1181">
        <v>176</v>
      </c>
      <c r="R1181">
        <v>1627</v>
      </c>
      <c r="S1181" t="s">
        <v>32</v>
      </c>
      <c r="T1181" t="b">
        <v>0</v>
      </c>
      <c r="V1181">
        <v>889.65</v>
      </c>
      <c r="Z1181" t="b">
        <v>1</v>
      </c>
      <c r="AC1181" t="b">
        <v>0</v>
      </c>
    </row>
    <row r="1182" spans="1:29" x14ac:dyDescent="0.2">
      <c r="A1182">
        <v>712707413</v>
      </c>
      <c r="B1182">
        <v>712707413</v>
      </c>
      <c r="C1182">
        <v>15000</v>
      </c>
      <c r="D1182">
        <v>13819.73</v>
      </c>
      <c r="E1182" s="3" t="s">
        <v>1709</v>
      </c>
      <c r="F1182">
        <v>188.46</v>
      </c>
      <c r="G1182" t="s">
        <v>49</v>
      </c>
      <c r="H1182" t="s">
        <v>30</v>
      </c>
      <c r="I1182" t="s">
        <v>30</v>
      </c>
      <c r="J1182">
        <v>9</v>
      </c>
      <c r="K1182">
        <v>8</v>
      </c>
      <c r="L1182" t="s">
        <v>50</v>
      </c>
      <c r="M1182" s="1">
        <v>47300</v>
      </c>
      <c r="N1182" s="2">
        <v>41110</v>
      </c>
      <c r="O1182" s="2">
        <v>41110</v>
      </c>
      <c r="P1182">
        <v>262</v>
      </c>
      <c r="Q1182">
        <v>262</v>
      </c>
      <c r="R1182">
        <v>7388</v>
      </c>
      <c r="S1182" t="s">
        <v>32</v>
      </c>
      <c r="T1182" t="b">
        <v>0</v>
      </c>
      <c r="V1182">
        <v>1180.27</v>
      </c>
      <c r="Z1182" t="b">
        <v>1</v>
      </c>
      <c r="AC1182" t="b">
        <v>0</v>
      </c>
    </row>
    <row r="1183" spans="1:29" x14ac:dyDescent="0.2">
      <c r="A1183">
        <v>916276027</v>
      </c>
      <c r="B1183">
        <v>916276027</v>
      </c>
      <c r="C1183">
        <v>5000</v>
      </c>
      <c r="D1183">
        <v>4308.6099999999997</v>
      </c>
      <c r="E1183" s="3" t="s">
        <v>1710</v>
      </c>
      <c r="F1183">
        <v>49.51</v>
      </c>
      <c r="G1183" t="s">
        <v>1711</v>
      </c>
      <c r="H1183" t="s">
        <v>30</v>
      </c>
      <c r="I1183" t="s">
        <v>30</v>
      </c>
      <c r="J1183">
        <v>5</v>
      </c>
      <c r="K1183">
        <v>1</v>
      </c>
      <c r="L1183" t="s">
        <v>50</v>
      </c>
      <c r="M1183" s="1">
        <v>44774</v>
      </c>
      <c r="N1183" s="2">
        <v>42291</v>
      </c>
      <c r="O1183" s="2">
        <v>42291</v>
      </c>
      <c r="P1183">
        <v>749</v>
      </c>
      <c r="Q1183">
        <v>749</v>
      </c>
      <c r="R1183">
        <v>9458</v>
      </c>
      <c r="S1183" t="s">
        <v>69</v>
      </c>
      <c r="T1183" t="b">
        <v>0</v>
      </c>
      <c r="V1183">
        <v>691.39</v>
      </c>
      <c r="Z1183" t="b">
        <v>1</v>
      </c>
      <c r="AC1183" t="b">
        <v>0</v>
      </c>
    </row>
    <row r="1184" spans="1:29" x14ac:dyDescent="0.2">
      <c r="A1184">
        <v>403822497</v>
      </c>
      <c r="B1184">
        <v>403822497</v>
      </c>
      <c r="C1184">
        <v>250</v>
      </c>
      <c r="D1184">
        <v>164.97</v>
      </c>
      <c r="E1184" s="3" t="s">
        <v>1712</v>
      </c>
      <c r="F1184">
        <v>6.03</v>
      </c>
      <c r="G1184" t="s">
        <v>110</v>
      </c>
      <c r="H1184" t="s">
        <v>30</v>
      </c>
      <c r="I1184" t="s">
        <v>30</v>
      </c>
      <c r="J1184">
        <v>2</v>
      </c>
      <c r="K1184">
        <v>1</v>
      </c>
      <c r="L1184" t="s">
        <v>38</v>
      </c>
      <c r="M1184" s="1">
        <v>47604</v>
      </c>
      <c r="N1184" s="2">
        <v>42141</v>
      </c>
      <c r="O1184" s="2">
        <v>42141</v>
      </c>
      <c r="P1184">
        <v>275</v>
      </c>
      <c r="Q1184">
        <v>275</v>
      </c>
      <c r="R1184">
        <v>8751</v>
      </c>
      <c r="S1184" t="s">
        <v>32</v>
      </c>
      <c r="T1184" t="b">
        <v>0</v>
      </c>
      <c r="V1184">
        <v>85.03</v>
      </c>
      <c r="Z1184" t="b">
        <v>1</v>
      </c>
      <c r="AC1184" t="b">
        <v>0</v>
      </c>
    </row>
    <row r="1185" spans="1:29" x14ac:dyDescent="0.2">
      <c r="A1185">
        <v>598051293</v>
      </c>
      <c r="B1185">
        <v>598051293</v>
      </c>
      <c r="C1185">
        <v>500</v>
      </c>
      <c r="D1185">
        <v>492.6</v>
      </c>
      <c r="E1185" s="3" t="s">
        <v>1713</v>
      </c>
      <c r="F1185">
        <v>25.04</v>
      </c>
      <c r="G1185" t="s">
        <v>175</v>
      </c>
      <c r="H1185" t="s">
        <v>30</v>
      </c>
      <c r="I1185" t="s">
        <v>30</v>
      </c>
      <c r="J1185">
        <v>5</v>
      </c>
      <c r="K1185">
        <v>8</v>
      </c>
      <c r="L1185" t="s">
        <v>48</v>
      </c>
      <c r="M1185" s="1">
        <v>44531</v>
      </c>
      <c r="N1185" s="2">
        <v>40326</v>
      </c>
      <c r="O1185" s="2">
        <v>40326</v>
      </c>
      <c r="P1185">
        <v>367</v>
      </c>
      <c r="Q1185">
        <v>367</v>
      </c>
      <c r="R1185">
        <v>6078</v>
      </c>
      <c r="S1185" t="s">
        <v>32</v>
      </c>
      <c r="T1185" t="b">
        <v>0</v>
      </c>
      <c r="V1185">
        <v>7.4</v>
      </c>
      <c r="Z1185" t="b">
        <v>1</v>
      </c>
      <c r="AC1185" t="b">
        <v>0</v>
      </c>
    </row>
    <row r="1186" spans="1:29" x14ac:dyDescent="0.2">
      <c r="A1186">
        <v>486954973</v>
      </c>
      <c r="B1186">
        <v>486954973</v>
      </c>
      <c r="C1186">
        <v>15000</v>
      </c>
      <c r="D1186">
        <v>13368.99</v>
      </c>
      <c r="E1186" s="3" t="s">
        <v>1714</v>
      </c>
      <c r="F1186">
        <v>159.63</v>
      </c>
      <c r="G1186" t="s">
        <v>1715</v>
      </c>
      <c r="H1186" t="s">
        <v>30</v>
      </c>
      <c r="I1186" t="s">
        <v>30</v>
      </c>
      <c r="J1186">
        <v>9</v>
      </c>
      <c r="K1186">
        <v>1</v>
      </c>
      <c r="L1186" t="s">
        <v>31</v>
      </c>
      <c r="M1186" s="1">
        <v>44593</v>
      </c>
      <c r="N1186" s="2">
        <v>41268</v>
      </c>
      <c r="O1186" s="2">
        <v>41268</v>
      </c>
      <c r="P1186">
        <v>633</v>
      </c>
      <c r="Q1186">
        <v>633</v>
      </c>
      <c r="R1186">
        <v>5742</v>
      </c>
      <c r="S1186" t="s">
        <v>32</v>
      </c>
      <c r="T1186" t="b">
        <v>0</v>
      </c>
      <c r="V1186">
        <v>1631.01</v>
      </c>
      <c r="Z1186" t="b">
        <v>1</v>
      </c>
      <c r="AC1186" t="b">
        <v>0</v>
      </c>
    </row>
    <row r="1187" spans="1:29" x14ac:dyDescent="0.2">
      <c r="A1187">
        <v>876887968</v>
      </c>
      <c r="B1187">
        <v>876887968</v>
      </c>
      <c r="C1187">
        <v>1000</v>
      </c>
      <c r="D1187">
        <v>90.17</v>
      </c>
      <c r="E1187" s="3" t="s">
        <v>1716</v>
      </c>
      <c r="F1187">
        <v>58.4</v>
      </c>
      <c r="G1187" t="s">
        <v>1717</v>
      </c>
      <c r="H1187" t="s">
        <v>30</v>
      </c>
      <c r="I1187" t="s">
        <v>30</v>
      </c>
      <c r="J1187">
        <v>5</v>
      </c>
      <c r="K1187">
        <v>1</v>
      </c>
      <c r="L1187" t="s">
        <v>48</v>
      </c>
      <c r="M1187" s="1">
        <v>48030</v>
      </c>
      <c r="N1187" s="2">
        <v>41377</v>
      </c>
      <c r="O1187" s="2">
        <v>42639</v>
      </c>
      <c r="P1187">
        <v>724</v>
      </c>
      <c r="Q1187">
        <v>724</v>
      </c>
      <c r="R1187">
        <v>3093</v>
      </c>
      <c r="S1187" t="s">
        <v>32</v>
      </c>
      <c r="T1187" t="b">
        <v>0</v>
      </c>
      <c r="V1187">
        <v>909.83</v>
      </c>
      <c r="Z1187" t="b">
        <v>1</v>
      </c>
      <c r="AC1187" t="b">
        <v>0</v>
      </c>
    </row>
    <row r="1188" spans="1:29" x14ac:dyDescent="0.2">
      <c r="A1188">
        <v>322756763</v>
      </c>
      <c r="B1188">
        <v>322756763</v>
      </c>
      <c r="C1188">
        <v>10000</v>
      </c>
      <c r="D1188">
        <v>8358.86</v>
      </c>
      <c r="E1188" s="3" t="s">
        <v>1718</v>
      </c>
      <c r="F1188">
        <v>388.18</v>
      </c>
      <c r="G1188" t="s">
        <v>347</v>
      </c>
      <c r="H1188" t="s">
        <v>30</v>
      </c>
      <c r="I1188" t="s">
        <v>30</v>
      </c>
      <c r="J1188">
        <v>5</v>
      </c>
      <c r="K1188">
        <v>1</v>
      </c>
      <c r="L1188" t="s">
        <v>47</v>
      </c>
      <c r="M1188" s="1">
        <v>45778</v>
      </c>
      <c r="N1188" s="2">
        <v>41992</v>
      </c>
      <c r="O1188" s="2">
        <v>41992</v>
      </c>
      <c r="P1188">
        <v>467</v>
      </c>
      <c r="Q1188">
        <v>467</v>
      </c>
      <c r="R1188">
        <v>549</v>
      </c>
      <c r="S1188" t="s">
        <v>32</v>
      </c>
      <c r="T1188" t="b">
        <v>0</v>
      </c>
      <c r="V1188">
        <v>1641.14</v>
      </c>
      <c r="Z1188" t="b">
        <v>1</v>
      </c>
      <c r="AC1188" t="b">
        <v>0</v>
      </c>
    </row>
    <row r="1189" spans="1:29" x14ac:dyDescent="0.2">
      <c r="A1189">
        <v>289130459</v>
      </c>
      <c r="B1189">
        <v>289130459</v>
      </c>
      <c r="C1189">
        <v>2500</v>
      </c>
      <c r="D1189">
        <v>1001.82</v>
      </c>
      <c r="E1189" s="3" t="s">
        <v>1719</v>
      </c>
      <c r="F1189">
        <v>4.3600000000000003</v>
      </c>
      <c r="G1189" t="s">
        <v>98</v>
      </c>
      <c r="H1189" t="s">
        <v>30</v>
      </c>
      <c r="I1189" t="s">
        <v>30</v>
      </c>
      <c r="J1189">
        <v>5</v>
      </c>
      <c r="K1189">
        <v>1</v>
      </c>
      <c r="L1189" t="s">
        <v>96</v>
      </c>
      <c r="M1189" s="1">
        <v>47515</v>
      </c>
      <c r="N1189" s="2">
        <v>39792</v>
      </c>
      <c r="O1189" s="2">
        <v>42534</v>
      </c>
      <c r="P1189">
        <v>542</v>
      </c>
      <c r="Q1189">
        <v>542</v>
      </c>
      <c r="R1189">
        <v>0</v>
      </c>
      <c r="S1189" t="s">
        <v>32</v>
      </c>
      <c r="T1189" t="b">
        <v>0</v>
      </c>
      <c r="V1189">
        <v>1498.18</v>
      </c>
      <c r="Z1189" t="b">
        <v>0</v>
      </c>
      <c r="AC1189" t="b">
        <v>0</v>
      </c>
    </row>
    <row r="1190" spans="1:29" x14ac:dyDescent="0.2">
      <c r="A1190">
        <v>844882938</v>
      </c>
      <c r="B1190">
        <v>844882938</v>
      </c>
      <c r="C1190">
        <v>15000</v>
      </c>
      <c r="D1190">
        <v>14807.15</v>
      </c>
      <c r="E1190" s="3" t="s">
        <v>1720</v>
      </c>
      <c r="F1190">
        <v>172.41</v>
      </c>
      <c r="G1190" t="s">
        <v>41</v>
      </c>
      <c r="H1190" t="s">
        <v>30</v>
      </c>
      <c r="I1190" t="s">
        <v>30</v>
      </c>
      <c r="J1190">
        <v>2</v>
      </c>
      <c r="K1190">
        <v>1</v>
      </c>
      <c r="L1190" t="s">
        <v>42</v>
      </c>
      <c r="M1190" s="1">
        <v>44927</v>
      </c>
      <c r="N1190" s="2">
        <v>42043</v>
      </c>
      <c r="O1190" s="2">
        <v>42043</v>
      </c>
      <c r="P1190">
        <v>416</v>
      </c>
      <c r="Q1190">
        <v>416</v>
      </c>
      <c r="R1190">
        <v>3702</v>
      </c>
      <c r="S1190" t="s">
        <v>32</v>
      </c>
      <c r="T1190" t="b">
        <v>0</v>
      </c>
      <c r="V1190">
        <v>192.85</v>
      </c>
      <c r="Z1190" t="b">
        <v>0</v>
      </c>
      <c r="AC1190" t="b">
        <v>0</v>
      </c>
    </row>
    <row r="1191" spans="1:29" x14ac:dyDescent="0.2">
      <c r="A1191">
        <v>943912563</v>
      </c>
      <c r="B1191">
        <v>943912563</v>
      </c>
      <c r="C1191">
        <v>50000</v>
      </c>
      <c r="D1191">
        <v>50000</v>
      </c>
      <c r="E1191" s="3" t="s">
        <v>1721</v>
      </c>
      <c r="F1191">
        <v>42.9</v>
      </c>
      <c r="G1191" t="s">
        <v>90</v>
      </c>
      <c r="H1191" t="s">
        <v>30</v>
      </c>
      <c r="I1191" t="s">
        <v>30</v>
      </c>
      <c r="J1191">
        <v>5</v>
      </c>
      <c r="K1191">
        <v>8</v>
      </c>
      <c r="L1191" t="s">
        <v>36</v>
      </c>
      <c r="M1191" s="1">
        <v>46600</v>
      </c>
      <c r="N1191" s="2">
        <v>41973</v>
      </c>
      <c r="O1191" s="2">
        <v>42437</v>
      </c>
      <c r="P1191">
        <v>693</v>
      </c>
      <c r="Q1191">
        <v>693</v>
      </c>
      <c r="R1191">
        <v>8316</v>
      </c>
      <c r="S1191" t="s">
        <v>32</v>
      </c>
      <c r="T1191" t="b">
        <v>0</v>
      </c>
      <c r="V1191">
        <v>0</v>
      </c>
      <c r="Z1191" t="b">
        <v>0</v>
      </c>
      <c r="AC1191" t="b">
        <v>0</v>
      </c>
    </row>
    <row r="1192" spans="1:29" x14ac:dyDescent="0.2">
      <c r="A1192">
        <v>878795136</v>
      </c>
      <c r="B1192">
        <v>878795136</v>
      </c>
      <c r="C1192">
        <v>20000</v>
      </c>
      <c r="D1192">
        <v>19374.580000000002</v>
      </c>
      <c r="E1192" s="3" t="s">
        <v>1722</v>
      </c>
      <c r="F1192">
        <v>677.86</v>
      </c>
      <c r="G1192" t="s">
        <v>224</v>
      </c>
      <c r="H1192" t="s">
        <v>30</v>
      </c>
      <c r="I1192" t="s">
        <v>30</v>
      </c>
      <c r="J1192">
        <v>9</v>
      </c>
      <c r="K1192">
        <v>1</v>
      </c>
      <c r="L1192" t="s">
        <v>47</v>
      </c>
      <c r="M1192" s="1">
        <v>45170</v>
      </c>
      <c r="N1192" s="2">
        <v>42274</v>
      </c>
      <c r="O1192" s="2">
        <v>42274</v>
      </c>
      <c r="P1192">
        <v>196</v>
      </c>
      <c r="Q1192">
        <v>196</v>
      </c>
      <c r="R1192">
        <v>411</v>
      </c>
      <c r="S1192" t="s">
        <v>32</v>
      </c>
      <c r="T1192" t="b">
        <v>0</v>
      </c>
      <c r="V1192">
        <v>625.41999999999996</v>
      </c>
      <c r="Z1192" t="b">
        <v>0</v>
      </c>
      <c r="AC1192" t="b">
        <v>0</v>
      </c>
    </row>
    <row r="1193" spans="1:29" x14ac:dyDescent="0.2">
      <c r="A1193">
        <v>131099741</v>
      </c>
      <c r="B1193">
        <v>131099741</v>
      </c>
      <c r="C1193">
        <v>20000</v>
      </c>
      <c r="D1193">
        <v>7389.58</v>
      </c>
      <c r="E1193" s="3" t="s">
        <v>1723</v>
      </c>
      <c r="F1193">
        <v>147.06</v>
      </c>
      <c r="G1193" t="s">
        <v>130</v>
      </c>
      <c r="H1193" t="s">
        <v>30</v>
      </c>
      <c r="I1193" t="s">
        <v>30</v>
      </c>
      <c r="J1193">
        <v>9</v>
      </c>
      <c r="K1193">
        <v>8</v>
      </c>
      <c r="L1193" t="s">
        <v>34</v>
      </c>
      <c r="M1193" s="1">
        <v>45658</v>
      </c>
      <c r="N1193" s="2">
        <v>41627</v>
      </c>
      <c r="O1193" s="2">
        <v>41627</v>
      </c>
      <c r="P1193">
        <v>153</v>
      </c>
      <c r="Q1193">
        <v>153</v>
      </c>
      <c r="R1193">
        <v>7063</v>
      </c>
      <c r="S1193" t="s">
        <v>32</v>
      </c>
      <c r="T1193" t="b">
        <v>0</v>
      </c>
      <c r="V1193">
        <v>12610.42</v>
      </c>
      <c r="Z1193" t="b">
        <v>1</v>
      </c>
      <c r="AC1193" t="b">
        <v>0</v>
      </c>
    </row>
    <row r="1194" spans="1:29" x14ac:dyDescent="0.2">
      <c r="A1194">
        <v>882378447</v>
      </c>
      <c r="B1194">
        <v>882378447</v>
      </c>
      <c r="C1194">
        <v>50000</v>
      </c>
      <c r="D1194">
        <v>18098.61</v>
      </c>
      <c r="E1194" s="3" t="s">
        <v>1724</v>
      </c>
      <c r="F1194">
        <v>27.93</v>
      </c>
      <c r="G1194" t="s">
        <v>1725</v>
      </c>
      <c r="H1194" t="s">
        <v>30</v>
      </c>
      <c r="I1194" t="s">
        <v>30</v>
      </c>
      <c r="J1194">
        <v>2</v>
      </c>
      <c r="K1194">
        <v>1</v>
      </c>
      <c r="L1194" t="s">
        <v>48</v>
      </c>
      <c r="M1194" s="1">
        <v>44044</v>
      </c>
      <c r="N1194" s="2">
        <v>41323</v>
      </c>
      <c r="O1194" s="2">
        <v>41323</v>
      </c>
      <c r="P1194">
        <v>528</v>
      </c>
      <c r="Q1194">
        <v>528</v>
      </c>
      <c r="R1194">
        <v>8792</v>
      </c>
      <c r="S1194" t="s">
        <v>32</v>
      </c>
      <c r="T1194" t="b">
        <v>0</v>
      </c>
      <c r="V1194">
        <v>31901.39</v>
      </c>
      <c r="Z1194" t="b">
        <v>1</v>
      </c>
      <c r="AC1194" t="b">
        <v>0</v>
      </c>
    </row>
    <row r="1195" spans="1:29" x14ac:dyDescent="0.2">
      <c r="A1195">
        <v>967263311</v>
      </c>
      <c r="B1195">
        <v>967263311</v>
      </c>
      <c r="C1195">
        <v>2500</v>
      </c>
      <c r="D1195">
        <v>744.89</v>
      </c>
      <c r="E1195" s="3" t="s">
        <v>1726</v>
      </c>
      <c r="F1195">
        <v>63.88</v>
      </c>
      <c r="G1195" t="s">
        <v>45</v>
      </c>
      <c r="H1195" t="s">
        <v>30</v>
      </c>
      <c r="I1195" t="s">
        <v>30</v>
      </c>
      <c r="J1195">
        <v>9</v>
      </c>
      <c r="K1195">
        <v>1</v>
      </c>
      <c r="L1195" t="s">
        <v>36</v>
      </c>
      <c r="M1195" s="1">
        <v>48092</v>
      </c>
      <c r="N1195" s="2">
        <v>42080</v>
      </c>
      <c r="O1195" s="2">
        <v>42080</v>
      </c>
      <c r="P1195">
        <v>203</v>
      </c>
      <c r="Q1195">
        <v>203</v>
      </c>
      <c r="R1195">
        <v>109</v>
      </c>
      <c r="S1195" t="s">
        <v>32</v>
      </c>
      <c r="T1195" t="b">
        <v>0</v>
      </c>
      <c r="V1195">
        <v>1755.11</v>
      </c>
      <c r="Z1195" t="b">
        <v>0</v>
      </c>
      <c r="AC1195" t="b">
        <v>0</v>
      </c>
    </row>
    <row r="1196" spans="1:29" x14ac:dyDescent="0.2">
      <c r="A1196">
        <v>217256182</v>
      </c>
      <c r="B1196">
        <v>217256182</v>
      </c>
      <c r="C1196">
        <v>15000</v>
      </c>
      <c r="D1196">
        <v>11190.24</v>
      </c>
      <c r="E1196" s="3" t="s">
        <v>1727</v>
      </c>
      <c r="F1196">
        <v>6.29</v>
      </c>
      <c r="G1196" t="s">
        <v>95</v>
      </c>
      <c r="H1196" t="s">
        <v>30</v>
      </c>
      <c r="I1196" t="s">
        <v>30</v>
      </c>
      <c r="J1196">
        <v>2</v>
      </c>
      <c r="K1196">
        <v>8</v>
      </c>
      <c r="L1196" t="s">
        <v>96</v>
      </c>
      <c r="M1196" s="1">
        <v>46143</v>
      </c>
      <c r="N1196" s="2">
        <v>42193</v>
      </c>
      <c r="O1196" s="2">
        <v>42193</v>
      </c>
      <c r="P1196">
        <v>882</v>
      </c>
      <c r="Q1196">
        <v>882</v>
      </c>
      <c r="R1196">
        <v>8808</v>
      </c>
      <c r="S1196" t="s">
        <v>32</v>
      </c>
      <c r="T1196" t="b">
        <v>0</v>
      </c>
      <c r="V1196">
        <v>3809.76</v>
      </c>
      <c r="Z1196" t="b">
        <v>0</v>
      </c>
      <c r="AC1196" t="b">
        <v>0</v>
      </c>
    </row>
    <row r="1197" spans="1:29" x14ac:dyDescent="0.2">
      <c r="A1197">
        <v>318001076</v>
      </c>
      <c r="B1197">
        <v>318001076</v>
      </c>
      <c r="C1197">
        <v>50000</v>
      </c>
      <c r="D1197">
        <v>28783.98</v>
      </c>
      <c r="E1197" s="3" t="s">
        <v>1728</v>
      </c>
      <c r="F1197">
        <v>222.59</v>
      </c>
      <c r="G1197" t="s">
        <v>64</v>
      </c>
      <c r="H1197" t="s">
        <v>30</v>
      </c>
      <c r="I1197" t="s">
        <v>30</v>
      </c>
      <c r="J1197">
        <v>5</v>
      </c>
      <c r="K1197">
        <v>1</v>
      </c>
      <c r="L1197" t="s">
        <v>36</v>
      </c>
      <c r="M1197" s="1">
        <v>47392</v>
      </c>
      <c r="N1197" s="2">
        <v>42349</v>
      </c>
      <c r="O1197" s="2">
        <v>42573</v>
      </c>
      <c r="P1197">
        <v>633</v>
      </c>
      <c r="Q1197">
        <v>633</v>
      </c>
      <c r="R1197">
        <v>1789</v>
      </c>
      <c r="S1197" t="s">
        <v>32</v>
      </c>
      <c r="T1197" t="b">
        <v>0</v>
      </c>
      <c r="V1197">
        <v>21216.02</v>
      </c>
      <c r="Z1197" t="b">
        <v>0</v>
      </c>
      <c r="AC1197" t="b">
        <v>0</v>
      </c>
    </row>
    <row r="1198" spans="1:29" x14ac:dyDescent="0.2">
      <c r="A1198">
        <v>199820588</v>
      </c>
      <c r="B1198">
        <v>199820588</v>
      </c>
      <c r="C1198">
        <v>5000</v>
      </c>
      <c r="D1198">
        <v>4247.75</v>
      </c>
      <c r="E1198" s="3" t="s">
        <v>1729</v>
      </c>
      <c r="F1198">
        <v>52.16</v>
      </c>
      <c r="G1198" t="s">
        <v>219</v>
      </c>
      <c r="H1198" t="s">
        <v>30</v>
      </c>
      <c r="I1198" t="s">
        <v>30</v>
      </c>
      <c r="J1198">
        <v>9</v>
      </c>
      <c r="K1198">
        <v>1</v>
      </c>
      <c r="L1198" t="s">
        <v>31</v>
      </c>
      <c r="M1198" s="1">
        <v>44866</v>
      </c>
      <c r="N1198" s="2">
        <v>40073</v>
      </c>
      <c r="O1198" s="2">
        <v>40073</v>
      </c>
      <c r="P1198">
        <v>789</v>
      </c>
      <c r="Q1198">
        <v>789</v>
      </c>
      <c r="R1198">
        <v>3292</v>
      </c>
      <c r="S1198" t="s">
        <v>32</v>
      </c>
      <c r="T1198" t="b">
        <v>0</v>
      </c>
      <c r="V1198">
        <v>752.25</v>
      </c>
      <c r="Z1198" t="b">
        <v>1</v>
      </c>
      <c r="AC1198" t="b">
        <v>0</v>
      </c>
    </row>
    <row r="1199" spans="1:29" x14ac:dyDescent="0.2">
      <c r="A1199">
        <v>684641409</v>
      </c>
      <c r="B1199">
        <v>684641409</v>
      </c>
      <c r="C1199">
        <v>7500</v>
      </c>
      <c r="D1199">
        <v>2963.92</v>
      </c>
      <c r="E1199" s="3" t="s">
        <v>1730</v>
      </c>
      <c r="F1199">
        <v>181.17</v>
      </c>
      <c r="G1199" t="s">
        <v>1731</v>
      </c>
      <c r="H1199" t="s">
        <v>30</v>
      </c>
      <c r="I1199" t="s">
        <v>30</v>
      </c>
      <c r="J1199">
        <v>2</v>
      </c>
      <c r="K1199">
        <v>1</v>
      </c>
      <c r="L1199" t="s">
        <v>71</v>
      </c>
      <c r="M1199" s="1">
        <v>46569</v>
      </c>
      <c r="N1199" s="2">
        <v>42158</v>
      </c>
      <c r="O1199" s="2">
        <v>42158</v>
      </c>
      <c r="P1199">
        <v>413</v>
      </c>
      <c r="Q1199">
        <v>413</v>
      </c>
      <c r="R1199">
        <v>5888</v>
      </c>
      <c r="S1199" t="s">
        <v>32</v>
      </c>
      <c r="T1199" t="b">
        <v>0</v>
      </c>
      <c r="V1199">
        <v>4536.08</v>
      </c>
      <c r="Z1199" t="b">
        <v>1</v>
      </c>
      <c r="AC1199" t="b">
        <v>0</v>
      </c>
    </row>
    <row r="1200" spans="1:29" x14ac:dyDescent="0.2">
      <c r="A1200">
        <v>720322017</v>
      </c>
      <c r="B1200">
        <v>720322017</v>
      </c>
      <c r="C1200">
        <v>2500</v>
      </c>
      <c r="D1200">
        <v>600.03</v>
      </c>
      <c r="E1200" s="3" t="s">
        <v>1732</v>
      </c>
      <c r="F1200">
        <v>0</v>
      </c>
      <c r="G1200" t="s">
        <v>1733</v>
      </c>
      <c r="H1200" t="s">
        <v>30</v>
      </c>
      <c r="I1200" t="s">
        <v>30</v>
      </c>
      <c r="J1200">
        <v>9</v>
      </c>
      <c r="K1200">
        <v>1</v>
      </c>
      <c r="L1200" t="s">
        <v>31</v>
      </c>
      <c r="M1200" s="1">
        <v>43891</v>
      </c>
      <c r="N1200" s="2">
        <v>41490</v>
      </c>
      <c r="O1200" s="2">
        <v>42634</v>
      </c>
      <c r="P1200">
        <v>971</v>
      </c>
      <c r="Q1200">
        <v>971</v>
      </c>
      <c r="R1200">
        <v>8272</v>
      </c>
      <c r="S1200" t="s">
        <v>43</v>
      </c>
      <c r="T1200" t="b">
        <v>0</v>
      </c>
      <c r="V1200">
        <v>1899.97</v>
      </c>
      <c r="Z1200" t="b">
        <v>0</v>
      </c>
      <c r="AC1200" t="b">
        <v>0</v>
      </c>
    </row>
    <row r="1201" spans="1:29" x14ac:dyDescent="0.2">
      <c r="A1201">
        <v>765391137</v>
      </c>
      <c r="B1201">
        <v>765391137</v>
      </c>
      <c r="C1201">
        <v>500</v>
      </c>
      <c r="D1201">
        <v>90.25</v>
      </c>
      <c r="E1201" s="3" t="s">
        <v>1734</v>
      </c>
      <c r="F1201">
        <v>70.569999999999993</v>
      </c>
      <c r="G1201" t="s">
        <v>136</v>
      </c>
      <c r="H1201" t="s">
        <v>30</v>
      </c>
      <c r="I1201" t="s">
        <v>30</v>
      </c>
      <c r="J1201">
        <v>2</v>
      </c>
      <c r="K1201">
        <v>1</v>
      </c>
      <c r="L1201" t="s">
        <v>63</v>
      </c>
      <c r="M1201" s="1">
        <v>44713</v>
      </c>
      <c r="N1201" s="2">
        <v>42082</v>
      </c>
      <c r="O1201" s="2">
        <v>42401</v>
      </c>
      <c r="P1201">
        <v>439</v>
      </c>
      <c r="Q1201">
        <v>439</v>
      </c>
      <c r="R1201">
        <v>4838</v>
      </c>
      <c r="S1201" t="s">
        <v>32</v>
      </c>
      <c r="T1201" t="b">
        <v>0</v>
      </c>
      <c r="V1201">
        <v>409.75</v>
      </c>
      <c r="Z1201" t="b">
        <v>0</v>
      </c>
      <c r="AC1201" t="b">
        <v>0</v>
      </c>
    </row>
    <row r="1202" spans="1:29" x14ac:dyDescent="0.2">
      <c r="A1202">
        <v>552488351</v>
      </c>
      <c r="B1202">
        <v>552488351</v>
      </c>
      <c r="C1202">
        <v>20000</v>
      </c>
      <c r="D1202">
        <v>17879.91</v>
      </c>
      <c r="E1202" s="3" t="s">
        <v>1735</v>
      </c>
      <c r="F1202">
        <v>258.24</v>
      </c>
      <c r="G1202" t="s">
        <v>1736</v>
      </c>
      <c r="H1202" t="s">
        <v>30</v>
      </c>
      <c r="I1202" t="s">
        <v>30</v>
      </c>
      <c r="J1202">
        <v>2</v>
      </c>
      <c r="K1202">
        <v>1</v>
      </c>
      <c r="L1202" t="s">
        <v>50</v>
      </c>
      <c r="M1202" s="1">
        <v>43405</v>
      </c>
      <c r="N1202" s="2">
        <v>41980</v>
      </c>
      <c r="O1202" s="2">
        <v>41980</v>
      </c>
      <c r="P1202">
        <v>572</v>
      </c>
      <c r="Q1202">
        <v>572</v>
      </c>
      <c r="R1202">
        <v>6980</v>
      </c>
      <c r="S1202" t="s">
        <v>32</v>
      </c>
      <c r="T1202" t="b">
        <v>0</v>
      </c>
      <c r="V1202">
        <v>2120.09</v>
      </c>
      <c r="Z1202" t="b">
        <v>1</v>
      </c>
      <c r="AC1202" t="b">
        <v>0</v>
      </c>
    </row>
    <row r="1203" spans="1:29" x14ac:dyDescent="0.2">
      <c r="A1203">
        <v>510104884</v>
      </c>
      <c r="B1203">
        <v>510104884</v>
      </c>
      <c r="C1203">
        <v>7500</v>
      </c>
      <c r="D1203">
        <v>1247.07</v>
      </c>
      <c r="E1203" s="3" t="s">
        <v>1737</v>
      </c>
      <c r="F1203">
        <v>75.86</v>
      </c>
      <c r="G1203" t="s">
        <v>52</v>
      </c>
      <c r="H1203" t="s">
        <v>30</v>
      </c>
      <c r="I1203" t="s">
        <v>30</v>
      </c>
      <c r="J1203">
        <v>5</v>
      </c>
      <c r="K1203">
        <v>1</v>
      </c>
      <c r="L1203" t="s">
        <v>36</v>
      </c>
      <c r="M1203" s="1">
        <v>44228</v>
      </c>
      <c r="N1203" s="2">
        <v>40990</v>
      </c>
      <c r="O1203" s="2">
        <v>42580</v>
      </c>
      <c r="P1203">
        <v>633</v>
      </c>
      <c r="Q1203">
        <v>633</v>
      </c>
      <c r="R1203">
        <v>3559</v>
      </c>
      <c r="S1203" t="s">
        <v>32</v>
      </c>
      <c r="T1203" t="b">
        <v>0</v>
      </c>
      <c r="V1203">
        <v>6252.93</v>
      </c>
      <c r="Z1203" t="b">
        <v>0</v>
      </c>
      <c r="AC1203" t="b">
        <v>0</v>
      </c>
    </row>
    <row r="1204" spans="1:29" x14ac:dyDescent="0.2">
      <c r="A1204">
        <v>239875038</v>
      </c>
      <c r="B1204">
        <v>239875038</v>
      </c>
      <c r="C1204">
        <v>7500</v>
      </c>
      <c r="D1204">
        <v>1418.85</v>
      </c>
      <c r="E1204" s="3" t="s">
        <v>1738</v>
      </c>
      <c r="F1204">
        <v>65.040000000000006</v>
      </c>
      <c r="G1204" t="s">
        <v>1739</v>
      </c>
      <c r="H1204" t="s">
        <v>30</v>
      </c>
      <c r="I1204" t="s">
        <v>30</v>
      </c>
      <c r="J1204">
        <v>2</v>
      </c>
      <c r="K1204">
        <v>1</v>
      </c>
      <c r="L1204" t="s">
        <v>71</v>
      </c>
      <c r="M1204" s="1">
        <v>46813</v>
      </c>
      <c r="N1204" s="2">
        <v>42075</v>
      </c>
      <c r="O1204" s="2">
        <v>42508</v>
      </c>
      <c r="P1204">
        <v>383</v>
      </c>
      <c r="Q1204">
        <v>383</v>
      </c>
      <c r="R1204">
        <v>8212</v>
      </c>
      <c r="S1204" t="s">
        <v>69</v>
      </c>
      <c r="T1204" t="b">
        <v>0</v>
      </c>
      <c r="V1204">
        <v>6081.15</v>
      </c>
      <c r="Z1204" t="b">
        <v>1</v>
      </c>
      <c r="AC1204" t="b">
        <v>0</v>
      </c>
    </row>
    <row r="1205" spans="1:29" x14ac:dyDescent="0.2">
      <c r="A1205">
        <v>720322017</v>
      </c>
      <c r="B1205">
        <v>720322017</v>
      </c>
      <c r="C1205">
        <v>2500</v>
      </c>
      <c r="D1205">
        <v>1776.9</v>
      </c>
      <c r="E1205" s="3" t="s">
        <v>1740</v>
      </c>
      <c r="F1205">
        <v>5.61</v>
      </c>
      <c r="G1205" t="s">
        <v>95</v>
      </c>
      <c r="H1205" t="s">
        <v>30</v>
      </c>
      <c r="I1205" t="s">
        <v>30</v>
      </c>
      <c r="J1205">
        <v>5</v>
      </c>
      <c r="K1205">
        <v>1</v>
      </c>
      <c r="L1205" t="s">
        <v>96</v>
      </c>
      <c r="M1205" s="1">
        <v>44470</v>
      </c>
      <c r="N1205" s="2">
        <v>41490</v>
      </c>
      <c r="O1205" s="2">
        <v>42634</v>
      </c>
      <c r="P1205">
        <v>971</v>
      </c>
      <c r="Q1205">
        <v>971</v>
      </c>
      <c r="R1205">
        <v>8272</v>
      </c>
      <c r="S1205" t="s">
        <v>32</v>
      </c>
      <c r="T1205" t="b">
        <v>0</v>
      </c>
      <c r="V1205">
        <v>723.1</v>
      </c>
      <c r="Z1205" t="b">
        <v>0</v>
      </c>
      <c r="AC1205" t="b">
        <v>0</v>
      </c>
    </row>
    <row r="1206" spans="1:29" x14ac:dyDescent="0.2">
      <c r="A1206">
        <v>995109829</v>
      </c>
      <c r="B1206">
        <v>995109829</v>
      </c>
      <c r="C1206">
        <v>15000</v>
      </c>
      <c r="D1206">
        <v>11288.88</v>
      </c>
      <c r="E1206" s="3" t="s">
        <v>1741</v>
      </c>
      <c r="F1206">
        <v>460.07</v>
      </c>
      <c r="G1206" t="s">
        <v>53</v>
      </c>
      <c r="H1206" t="s">
        <v>30</v>
      </c>
      <c r="I1206" t="s">
        <v>30</v>
      </c>
      <c r="J1206">
        <v>2</v>
      </c>
      <c r="K1206">
        <v>1</v>
      </c>
      <c r="L1206" t="s">
        <v>36</v>
      </c>
      <c r="M1206" s="1">
        <v>46174</v>
      </c>
      <c r="N1206" s="2">
        <v>41766</v>
      </c>
      <c r="O1206" s="2">
        <v>41766</v>
      </c>
      <c r="P1206">
        <v>768</v>
      </c>
      <c r="Q1206">
        <v>768</v>
      </c>
      <c r="R1206">
        <v>8356</v>
      </c>
      <c r="S1206" t="s">
        <v>32</v>
      </c>
      <c r="T1206" t="b">
        <v>0</v>
      </c>
      <c r="V1206">
        <v>3711.12</v>
      </c>
      <c r="Z1206" t="b">
        <v>0</v>
      </c>
      <c r="AC1206" t="b">
        <v>0</v>
      </c>
    </row>
    <row r="1207" spans="1:29" x14ac:dyDescent="0.2">
      <c r="A1207">
        <v>278064853</v>
      </c>
      <c r="B1207">
        <v>278064853</v>
      </c>
      <c r="C1207">
        <v>500</v>
      </c>
      <c r="D1207">
        <v>140.25</v>
      </c>
      <c r="E1207" s="3" t="s">
        <v>1742</v>
      </c>
      <c r="F1207">
        <v>452.22</v>
      </c>
      <c r="G1207" t="s">
        <v>1743</v>
      </c>
      <c r="H1207" t="s">
        <v>30</v>
      </c>
      <c r="I1207" t="s">
        <v>30</v>
      </c>
      <c r="J1207">
        <v>5</v>
      </c>
      <c r="K1207">
        <v>8</v>
      </c>
      <c r="L1207" t="s">
        <v>71</v>
      </c>
      <c r="M1207" s="1">
        <v>44562</v>
      </c>
      <c r="N1207" s="2">
        <v>41510</v>
      </c>
      <c r="O1207" s="2">
        <v>42372</v>
      </c>
      <c r="P1207">
        <v>676</v>
      </c>
      <c r="Q1207">
        <v>676</v>
      </c>
      <c r="R1207">
        <v>7267</v>
      </c>
      <c r="S1207" t="s">
        <v>32</v>
      </c>
      <c r="T1207" t="b">
        <v>0</v>
      </c>
      <c r="V1207">
        <v>359.75</v>
      </c>
      <c r="Z1207" t="b">
        <v>1</v>
      </c>
      <c r="AC1207" t="b">
        <v>0</v>
      </c>
    </row>
    <row r="1208" spans="1:29" x14ac:dyDescent="0.2">
      <c r="A1208">
        <v>386622009</v>
      </c>
      <c r="B1208">
        <v>386622009</v>
      </c>
      <c r="C1208">
        <v>5000</v>
      </c>
      <c r="D1208">
        <v>3659.63</v>
      </c>
      <c r="E1208" s="3" t="s">
        <v>1744</v>
      </c>
      <c r="F1208">
        <v>30.2</v>
      </c>
      <c r="G1208" t="s">
        <v>57</v>
      </c>
      <c r="H1208" t="s">
        <v>30</v>
      </c>
      <c r="I1208" t="s">
        <v>30</v>
      </c>
      <c r="J1208">
        <v>9</v>
      </c>
      <c r="K1208">
        <v>1</v>
      </c>
      <c r="L1208" t="s">
        <v>42</v>
      </c>
      <c r="M1208" s="1">
        <v>48000</v>
      </c>
      <c r="N1208" s="2">
        <v>41239</v>
      </c>
      <c r="O1208" s="2">
        <v>42514</v>
      </c>
      <c r="P1208">
        <v>852</v>
      </c>
      <c r="Q1208">
        <v>852</v>
      </c>
      <c r="R1208">
        <v>7591</v>
      </c>
      <c r="S1208" t="s">
        <v>32</v>
      </c>
      <c r="T1208" t="b">
        <v>0</v>
      </c>
      <c r="V1208">
        <v>1340.37</v>
      </c>
      <c r="Z1208" t="b">
        <v>0</v>
      </c>
      <c r="AC1208" t="b">
        <v>0</v>
      </c>
    </row>
    <row r="1209" spans="1:29" x14ac:dyDescent="0.2">
      <c r="A1209">
        <v>160743506</v>
      </c>
      <c r="B1209">
        <v>160743506</v>
      </c>
      <c r="C1209">
        <v>5000</v>
      </c>
      <c r="D1209">
        <v>5000</v>
      </c>
      <c r="E1209" s="3" t="s">
        <v>1745</v>
      </c>
      <c r="F1209">
        <v>8.42</v>
      </c>
      <c r="G1209" t="s">
        <v>95</v>
      </c>
      <c r="H1209" t="s">
        <v>30</v>
      </c>
      <c r="I1209" t="s">
        <v>30</v>
      </c>
      <c r="J1209">
        <v>5</v>
      </c>
      <c r="K1209">
        <v>1</v>
      </c>
      <c r="L1209" t="s">
        <v>96</v>
      </c>
      <c r="M1209" s="1">
        <v>44835</v>
      </c>
      <c r="N1209" s="2">
        <v>41701</v>
      </c>
      <c r="O1209" s="2">
        <v>41701</v>
      </c>
      <c r="P1209">
        <v>818</v>
      </c>
      <c r="Q1209">
        <v>818</v>
      </c>
      <c r="R1209">
        <v>2139</v>
      </c>
      <c r="S1209" t="s">
        <v>32</v>
      </c>
      <c r="T1209" t="b">
        <v>0</v>
      </c>
      <c r="V1209">
        <v>0</v>
      </c>
      <c r="Z1209" t="b">
        <v>0</v>
      </c>
      <c r="AC1209" t="b">
        <v>0</v>
      </c>
    </row>
    <row r="1210" spans="1:29" x14ac:dyDescent="0.2">
      <c r="A1210">
        <v>376921747</v>
      </c>
      <c r="B1210">
        <v>376921747</v>
      </c>
      <c r="C1210">
        <v>5000</v>
      </c>
      <c r="D1210">
        <v>665.78</v>
      </c>
      <c r="E1210" s="3" t="s">
        <v>1746</v>
      </c>
      <c r="F1210">
        <v>99.01</v>
      </c>
      <c r="G1210" t="s">
        <v>45</v>
      </c>
      <c r="H1210" t="s">
        <v>30</v>
      </c>
      <c r="I1210" t="s">
        <v>30</v>
      </c>
      <c r="J1210">
        <v>5</v>
      </c>
      <c r="K1210">
        <v>1</v>
      </c>
      <c r="L1210" t="s">
        <v>36</v>
      </c>
      <c r="M1210" s="1">
        <v>47300</v>
      </c>
      <c r="N1210" s="2">
        <v>42287</v>
      </c>
      <c r="O1210" s="2">
        <v>42287</v>
      </c>
      <c r="P1210">
        <v>843</v>
      </c>
      <c r="Q1210">
        <v>843</v>
      </c>
      <c r="R1210">
        <v>3502</v>
      </c>
      <c r="S1210" t="s">
        <v>32</v>
      </c>
      <c r="T1210" t="b">
        <v>0</v>
      </c>
      <c r="V1210">
        <v>4334.22</v>
      </c>
      <c r="Z1210" t="b">
        <v>0</v>
      </c>
      <c r="AC1210" t="b">
        <v>0</v>
      </c>
    </row>
    <row r="1211" spans="1:29" x14ac:dyDescent="0.2">
      <c r="A1211">
        <v>616967429</v>
      </c>
      <c r="B1211">
        <v>616967429</v>
      </c>
      <c r="C1211">
        <v>15000</v>
      </c>
      <c r="D1211">
        <v>9405.41</v>
      </c>
      <c r="E1211" s="3" t="s">
        <v>1747</v>
      </c>
      <c r="F1211">
        <v>79.47</v>
      </c>
      <c r="G1211" t="s">
        <v>97</v>
      </c>
      <c r="H1211" t="s">
        <v>30</v>
      </c>
      <c r="I1211" t="s">
        <v>30</v>
      </c>
      <c r="J1211">
        <v>5</v>
      </c>
      <c r="K1211">
        <v>1</v>
      </c>
      <c r="L1211" t="s">
        <v>48</v>
      </c>
      <c r="M1211" s="1">
        <v>48030</v>
      </c>
      <c r="N1211" s="2">
        <v>38334</v>
      </c>
      <c r="O1211" s="2">
        <v>42512</v>
      </c>
      <c r="P1211">
        <v>256</v>
      </c>
      <c r="Q1211">
        <v>256</v>
      </c>
      <c r="R1211">
        <v>9598</v>
      </c>
      <c r="S1211" t="s">
        <v>32</v>
      </c>
      <c r="T1211" t="b">
        <v>0</v>
      </c>
      <c r="V1211">
        <v>5594.59</v>
      </c>
      <c r="Z1211" t="b">
        <v>1</v>
      </c>
      <c r="AC1211" t="b">
        <v>0</v>
      </c>
    </row>
    <row r="1212" spans="1:29" x14ac:dyDescent="0.2">
      <c r="A1212">
        <v>769784875</v>
      </c>
      <c r="B1212">
        <v>769784875</v>
      </c>
      <c r="C1212">
        <v>7500</v>
      </c>
      <c r="D1212">
        <v>1505.2</v>
      </c>
      <c r="E1212" s="3" t="s">
        <v>1748</v>
      </c>
      <c r="F1212">
        <v>255.23</v>
      </c>
      <c r="G1212" t="s">
        <v>158</v>
      </c>
      <c r="H1212" t="s">
        <v>30</v>
      </c>
      <c r="I1212" t="s">
        <v>30</v>
      </c>
      <c r="J1212">
        <v>9</v>
      </c>
      <c r="K1212">
        <v>1</v>
      </c>
      <c r="L1212" t="s">
        <v>61</v>
      </c>
      <c r="M1212" s="1">
        <v>46388</v>
      </c>
      <c r="N1212" s="2">
        <v>41962</v>
      </c>
      <c r="O1212" s="2">
        <v>42531</v>
      </c>
      <c r="P1212">
        <v>390</v>
      </c>
      <c r="Q1212">
        <v>390</v>
      </c>
      <c r="R1212">
        <v>5412</v>
      </c>
      <c r="S1212" t="s">
        <v>32</v>
      </c>
      <c r="T1212" t="b">
        <v>0</v>
      </c>
      <c r="V1212">
        <v>5994.8</v>
      </c>
      <c r="Z1212" t="b">
        <v>0</v>
      </c>
      <c r="AC1212" t="b">
        <v>0</v>
      </c>
    </row>
    <row r="1213" spans="1:29" x14ac:dyDescent="0.2">
      <c r="A1213">
        <v>525945542</v>
      </c>
      <c r="B1213">
        <v>525945542</v>
      </c>
      <c r="C1213">
        <v>15000</v>
      </c>
      <c r="D1213">
        <v>14306.54</v>
      </c>
      <c r="E1213" s="3" t="s">
        <v>1749</v>
      </c>
      <c r="F1213">
        <v>84.87</v>
      </c>
      <c r="G1213" t="s">
        <v>123</v>
      </c>
      <c r="H1213" t="s">
        <v>30</v>
      </c>
      <c r="I1213" t="s">
        <v>30</v>
      </c>
      <c r="J1213">
        <v>9</v>
      </c>
      <c r="K1213">
        <v>1</v>
      </c>
      <c r="L1213" t="s">
        <v>38</v>
      </c>
      <c r="M1213" s="1">
        <v>46204</v>
      </c>
      <c r="N1213" s="2">
        <v>40550</v>
      </c>
      <c r="O1213" s="2">
        <v>40550</v>
      </c>
      <c r="P1213">
        <v>664</v>
      </c>
      <c r="Q1213">
        <v>664</v>
      </c>
      <c r="R1213">
        <v>7488</v>
      </c>
      <c r="S1213" t="s">
        <v>32</v>
      </c>
      <c r="T1213" t="b">
        <v>0</v>
      </c>
      <c r="V1213">
        <v>693.46</v>
      </c>
      <c r="Z1213" t="b">
        <v>0</v>
      </c>
      <c r="AC1213" t="b">
        <v>0</v>
      </c>
    </row>
    <row r="1214" spans="1:29" x14ac:dyDescent="0.2">
      <c r="A1214">
        <v>880788412</v>
      </c>
      <c r="B1214">
        <v>880788412</v>
      </c>
      <c r="C1214">
        <v>7500</v>
      </c>
      <c r="D1214">
        <v>6868.81</v>
      </c>
      <c r="E1214" s="3" t="s">
        <v>1750</v>
      </c>
      <c r="F1214">
        <v>168.22</v>
      </c>
      <c r="G1214" t="s">
        <v>192</v>
      </c>
      <c r="H1214" t="s">
        <v>30</v>
      </c>
      <c r="I1214" t="s">
        <v>30</v>
      </c>
      <c r="J1214">
        <v>2</v>
      </c>
      <c r="K1214">
        <v>1</v>
      </c>
      <c r="L1214" t="s">
        <v>38</v>
      </c>
      <c r="M1214" s="1">
        <v>46631</v>
      </c>
      <c r="N1214" s="2">
        <v>41377</v>
      </c>
      <c r="O1214" s="2">
        <v>41377</v>
      </c>
      <c r="P1214">
        <v>615</v>
      </c>
      <c r="Q1214">
        <v>615</v>
      </c>
      <c r="R1214">
        <v>6209</v>
      </c>
      <c r="S1214" t="s">
        <v>32</v>
      </c>
      <c r="T1214" t="b">
        <v>0</v>
      </c>
      <c r="V1214">
        <v>631.19000000000005</v>
      </c>
      <c r="Z1214" t="b">
        <v>1</v>
      </c>
      <c r="AC1214" t="b">
        <v>0</v>
      </c>
    </row>
    <row r="1215" spans="1:29" x14ac:dyDescent="0.2">
      <c r="A1215">
        <v>822092759</v>
      </c>
      <c r="B1215">
        <v>822092759</v>
      </c>
      <c r="C1215">
        <v>20000</v>
      </c>
      <c r="D1215">
        <v>17485.45</v>
      </c>
      <c r="E1215" s="3" t="s">
        <v>1751</v>
      </c>
      <c r="F1215">
        <v>19.989999999999998</v>
      </c>
      <c r="G1215" t="s">
        <v>93</v>
      </c>
      <c r="H1215" t="s">
        <v>30</v>
      </c>
      <c r="I1215" t="s">
        <v>30</v>
      </c>
      <c r="J1215">
        <v>9</v>
      </c>
      <c r="K1215">
        <v>1</v>
      </c>
      <c r="L1215" t="s">
        <v>94</v>
      </c>
      <c r="M1215" s="1">
        <v>47270</v>
      </c>
      <c r="N1215" s="2">
        <v>42184</v>
      </c>
      <c r="O1215" s="2">
        <v>42184</v>
      </c>
      <c r="P1215">
        <v>565</v>
      </c>
      <c r="Q1215">
        <v>565</v>
      </c>
      <c r="R1215">
        <v>4203</v>
      </c>
      <c r="S1215" t="s">
        <v>32</v>
      </c>
      <c r="T1215" t="b">
        <v>0</v>
      </c>
      <c r="V1215">
        <v>2514.5500000000002</v>
      </c>
      <c r="Z1215" t="b">
        <v>0</v>
      </c>
      <c r="AC1215" t="b">
        <v>0</v>
      </c>
    </row>
    <row r="1216" spans="1:29" x14ac:dyDescent="0.2">
      <c r="A1216">
        <v>365836072</v>
      </c>
      <c r="B1216">
        <v>365836072</v>
      </c>
      <c r="C1216">
        <v>5000</v>
      </c>
      <c r="D1216">
        <v>4719.13</v>
      </c>
      <c r="E1216" s="3" t="s">
        <v>1752</v>
      </c>
      <c r="F1216">
        <v>19.86</v>
      </c>
      <c r="G1216" t="s">
        <v>84</v>
      </c>
      <c r="H1216" t="s">
        <v>30</v>
      </c>
      <c r="I1216" t="s">
        <v>30</v>
      </c>
      <c r="J1216">
        <v>9</v>
      </c>
      <c r="K1216">
        <v>8</v>
      </c>
      <c r="L1216" t="s">
        <v>36</v>
      </c>
      <c r="M1216" s="1">
        <v>43709</v>
      </c>
      <c r="N1216" s="2">
        <v>42254</v>
      </c>
      <c r="O1216" s="2">
        <v>42254</v>
      </c>
      <c r="P1216">
        <v>577</v>
      </c>
      <c r="Q1216">
        <v>577</v>
      </c>
      <c r="R1216">
        <v>4965</v>
      </c>
      <c r="S1216" t="s">
        <v>32</v>
      </c>
      <c r="T1216" t="b">
        <v>0</v>
      </c>
      <c r="V1216">
        <v>280.87</v>
      </c>
      <c r="Z1216" t="b">
        <v>0</v>
      </c>
      <c r="AC1216" t="b">
        <v>0</v>
      </c>
    </row>
    <row r="1217" spans="1:29" x14ac:dyDescent="0.2">
      <c r="A1217">
        <v>755232295</v>
      </c>
      <c r="B1217">
        <v>755232295</v>
      </c>
      <c r="C1217">
        <v>2500</v>
      </c>
      <c r="D1217">
        <v>1789.65</v>
      </c>
      <c r="E1217" s="3" t="s">
        <v>1753</v>
      </c>
      <c r="F1217">
        <v>96.85</v>
      </c>
      <c r="G1217" t="s">
        <v>51</v>
      </c>
      <c r="H1217" t="s">
        <v>30</v>
      </c>
      <c r="I1217" t="s">
        <v>30</v>
      </c>
      <c r="J1217">
        <v>2</v>
      </c>
      <c r="K1217">
        <v>1</v>
      </c>
      <c r="L1217" t="s">
        <v>36</v>
      </c>
      <c r="M1217" s="1">
        <v>46023</v>
      </c>
      <c r="N1217" s="2">
        <v>42322</v>
      </c>
      <c r="O1217" s="2">
        <v>42322</v>
      </c>
      <c r="P1217">
        <v>911</v>
      </c>
      <c r="Q1217">
        <v>911</v>
      </c>
      <c r="R1217">
        <v>4179</v>
      </c>
      <c r="S1217" t="s">
        <v>32</v>
      </c>
      <c r="T1217" t="b">
        <v>1</v>
      </c>
      <c r="V1217">
        <v>710.35</v>
      </c>
      <c r="Z1217" t="b">
        <v>0</v>
      </c>
      <c r="AC1217" t="b">
        <v>0</v>
      </c>
    </row>
    <row r="1218" spans="1:29" x14ac:dyDescent="0.2">
      <c r="A1218">
        <v>625969138</v>
      </c>
      <c r="B1218">
        <v>625969138</v>
      </c>
      <c r="C1218">
        <v>7500</v>
      </c>
      <c r="D1218">
        <v>6832.47</v>
      </c>
      <c r="E1218" s="3" t="s">
        <v>1754</v>
      </c>
      <c r="F1218">
        <v>229.53</v>
      </c>
      <c r="G1218" t="s">
        <v>1755</v>
      </c>
      <c r="H1218" t="s">
        <v>30</v>
      </c>
      <c r="I1218" t="s">
        <v>30</v>
      </c>
      <c r="J1218">
        <v>5</v>
      </c>
      <c r="K1218">
        <v>1</v>
      </c>
      <c r="L1218" t="s">
        <v>71</v>
      </c>
      <c r="M1218" s="1">
        <v>45017</v>
      </c>
      <c r="N1218" s="2">
        <v>42059</v>
      </c>
      <c r="O1218" s="2">
        <v>42059</v>
      </c>
      <c r="P1218">
        <v>949</v>
      </c>
      <c r="Q1218">
        <v>949</v>
      </c>
      <c r="R1218">
        <v>1282</v>
      </c>
      <c r="S1218" t="s">
        <v>32</v>
      </c>
      <c r="T1218" t="b">
        <v>0</v>
      </c>
      <c r="V1218">
        <v>667.53</v>
      </c>
      <c r="Z1218" t="b">
        <v>1</v>
      </c>
      <c r="AC1218" t="b">
        <v>0</v>
      </c>
    </row>
    <row r="1219" spans="1:29" x14ac:dyDescent="0.2">
      <c r="A1219">
        <v>456044564</v>
      </c>
      <c r="B1219">
        <v>456044564</v>
      </c>
      <c r="C1219">
        <v>10000</v>
      </c>
      <c r="D1219">
        <v>7418.5</v>
      </c>
      <c r="E1219" s="3" t="s">
        <v>1756</v>
      </c>
      <c r="F1219">
        <v>100.78</v>
      </c>
      <c r="G1219" t="s">
        <v>54</v>
      </c>
      <c r="H1219" t="s">
        <v>30</v>
      </c>
      <c r="I1219" t="s">
        <v>30</v>
      </c>
      <c r="J1219">
        <v>5</v>
      </c>
      <c r="K1219">
        <v>1</v>
      </c>
      <c r="L1219" t="s">
        <v>36</v>
      </c>
      <c r="M1219" s="1">
        <v>44593</v>
      </c>
      <c r="N1219" s="2">
        <v>41187</v>
      </c>
      <c r="O1219" s="2">
        <v>42648</v>
      </c>
      <c r="P1219">
        <v>746</v>
      </c>
      <c r="Q1219">
        <v>746</v>
      </c>
      <c r="R1219">
        <v>5658</v>
      </c>
      <c r="S1219" t="s">
        <v>32</v>
      </c>
      <c r="T1219" t="b">
        <v>0</v>
      </c>
      <c r="V1219">
        <v>2581.5</v>
      </c>
      <c r="Z1219" t="b">
        <v>0</v>
      </c>
      <c r="AC1219" t="b">
        <v>0</v>
      </c>
    </row>
    <row r="1220" spans="1:29" x14ac:dyDescent="0.2">
      <c r="A1220">
        <v>945032483</v>
      </c>
      <c r="B1220">
        <v>945032483</v>
      </c>
      <c r="C1220">
        <v>1000</v>
      </c>
      <c r="D1220">
        <v>965.83</v>
      </c>
      <c r="E1220" s="3" t="s">
        <v>1757</v>
      </c>
      <c r="F1220">
        <v>26.4</v>
      </c>
      <c r="G1220" t="s">
        <v>84</v>
      </c>
      <c r="H1220" t="s">
        <v>30</v>
      </c>
      <c r="I1220" t="s">
        <v>30</v>
      </c>
      <c r="J1220">
        <v>5</v>
      </c>
      <c r="K1220">
        <v>1</v>
      </c>
      <c r="L1220" t="s">
        <v>36</v>
      </c>
      <c r="M1220" s="1">
        <v>45717</v>
      </c>
      <c r="N1220" s="2">
        <v>41987</v>
      </c>
      <c r="O1220" s="2">
        <v>41987</v>
      </c>
      <c r="P1220">
        <v>941</v>
      </c>
      <c r="Q1220">
        <v>941</v>
      </c>
      <c r="R1220">
        <v>7410</v>
      </c>
      <c r="S1220" t="s">
        <v>32</v>
      </c>
      <c r="T1220" t="b">
        <v>0</v>
      </c>
      <c r="V1220">
        <v>34.17</v>
      </c>
      <c r="Z1220" t="b">
        <v>0</v>
      </c>
      <c r="AC1220" t="b">
        <v>0</v>
      </c>
    </row>
    <row r="1221" spans="1:29" x14ac:dyDescent="0.2">
      <c r="A1221">
        <v>536859690</v>
      </c>
      <c r="B1221">
        <v>536859690</v>
      </c>
      <c r="C1221">
        <v>15000</v>
      </c>
      <c r="D1221">
        <v>4626.8999999999996</v>
      </c>
      <c r="E1221" s="3" t="s">
        <v>1758</v>
      </c>
      <c r="F1221">
        <v>230.64</v>
      </c>
      <c r="G1221" t="s">
        <v>149</v>
      </c>
      <c r="H1221" t="s">
        <v>30</v>
      </c>
      <c r="I1221" t="s">
        <v>30</v>
      </c>
      <c r="J1221">
        <v>5</v>
      </c>
      <c r="K1221">
        <v>1</v>
      </c>
      <c r="L1221" t="s">
        <v>63</v>
      </c>
      <c r="M1221" s="1">
        <v>47939</v>
      </c>
      <c r="N1221" s="2">
        <v>42224</v>
      </c>
      <c r="O1221" s="2">
        <v>42224</v>
      </c>
      <c r="P1221">
        <v>951</v>
      </c>
      <c r="Q1221">
        <v>951</v>
      </c>
      <c r="R1221">
        <v>9801</v>
      </c>
      <c r="S1221" t="s">
        <v>32</v>
      </c>
      <c r="T1221" t="b">
        <v>0</v>
      </c>
      <c r="V1221">
        <v>10373.1</v>
      </c>
      <c r="Z1221" t="b">
        <v>0</v>
      </c>
      <c r="AC1221" t="b">
        <v>0</v>
      </c>
    </row>
    <row r="1222" spans="1:29" x14ac:dyDescent="0.2">
      <c r="A1222">
        <v>289578428</v>
      </c>
      <c r="B1222">
        <v>289578428</v>
      </c>
      <c r="C1222">
        <v>20000</v>
      </c>
      <c r="D1222">
        <v>19978.060000000001</v>
      </c>
      <c r="E1222" s="3" t="s">
        <v>1759</v>
      </c>
      <c r="F1222">
        <v>21.97</v>
      </c>
      <c r="G1222" t="s">
        <v>1760</v>
      </c>
      <c r="H1222" t="s">
        <v>30</v>
      </c>
      <c r="I1222" t="s">
        <v>30</v>
      </c>
      <c r="J1222">
        <v>9</v>
      </c>
      <c r="K1222">
        <v>1</v>
      </c>
      <c r="L1222" t="s">
        <v>31</v>
      </c>
      <c r="M1222" s="1">
        <v>45658</v>
      </c>
      <c r="N1222" s="2">
        <v>42106</v>
      </c>
      <c r="O1222" s="2">
        <v>42106</v>
      </c>
      <c r="P1222">
        <v>877</v>
      </c>
      <c r="Q1222">
        <v>877</v>
      </c>
      <c r="R1222">
        <v>69</v>
      </c>
      <c r="S1222" t="s">
        <v>69</v>
      </c>
      <c r="T1222" t="b">
        <v>0</v>
      </c>
      <c r="V1222">
        <v>21.94</v>
      </c>
      <c r="Z1222" t="b">
        <v>1</v>
      </c>
      <c r="AC1222" t="b">
        <v>0</v>
      </c>
    </row>
    <row r="1223" spans="1:29" x14ac:dyDescent="0.2">
      <c r="A1223">
        <v>346845675</v>
      </c>
      <c r="B1223">
        <v>346845675</v>
      </c>
      <c r="C1223">
        <v>7500</v>
      </c>
      <c r="D1223">
        <v>1466.25</v>
      </c>
      <c r="E1223" s="3" t="s">
        <v>1761</v>
      </c>
      <c r="F1223">
        <v>180.82</v>
      </c>
      <c r="G1223" t="s">
        <v>57</v>
      </c>
      <c r="H1223" t="s">
        <v>30</v>
      </c>
      <c r="I1223" t="s">
        <v>30</v>
      </c>
      <c r="J1223">
        <v>5</v>
      </c>
      <c r="K1223">
        <v>1</v>
      </c>
      <c r="L1223" t="s">
        <v>42</v>
      </c>
      <c r="M1223" s="1">
        <v>45901</v>
      </c>
      <c r="N1223" s="2">
        <v>42087</v>
      </c>
      <c r="O1223" s="2">
        <v>42640</v>
      </c>
      <c r="P1223">
        <v>878</v>
      </c>
      <c r="Q1223">
        <v>878</v>
      </c>
      <c r="R1223">
        <v>9010</v>
      </c>
      <c r="S1223" t="s">
        <v>32</v>
      </c>
      <c r="T1223" t="b">
        <v>0</v>
      </c>
      <c r="V1223">
        <v>6033.75</v>
      </c>
      <c r="Z1223" t="b">
        <v>0</v>
      </c>
      <c r="AC1223" t="b">
        <v>0</v>
      </c>
    </row>
    <row r="1224" spans="1:29" x14ac:dyDescent="0.2">
      <c r="A1224">
        <v>663613470</v>
      </c>
      <c r="B1224">
        <v>663613470</v>
      </c>
      <c r="C1224">
        <v>1000</v>
      </c>
      <c r="D1224">
        <v>1000</v>
      </c>
      <c r="E1224" s="3" t="s">
        <v>1762</v>
      </c>
      <c r="F1224">
        <v>51.87</v>
      </c>
      <c r="G1224" t="s">
        <v>190</v>
      </c>
      <c r="H1224" t="s">
        <v>30</v>
      </c>
      <c r="I1224" t="s">
        <v>30</v>
      </c>
      <c r="J1224">
        <v>2</v>
      </c>
      <c r="K1224">
        <v>1</v>
      </c>
      <c r="L1224" t="s">
        <v>50</v>
      </c>
      <c r="M1224" s="1">
        <v>45383</v>
      </c>
      <c r="N1224" s="2">
        <v>41341</v>
      </c>
      <c r="O1224" s="2">
        <v>41341</v>
      </c>
      <c r="P1224">
        <v>857</v>
      </c>
      <c r="Q1224">
        <v>857</v>
      </c>
      <c r="R1224">
        <v>7000</v>
      </c>
      <c r="S1224" t="s">
        <v>32</v>
      </c>
      <c r="T1224" t="b">
        <v>0</v>
      </c>
      <c r="V1224">
        <v>0</v>
      </c>
      <c r="Z1224" t="b">
        <v>1</v>
      </c>
      <c r="AC1224" t="b">
        <v>0</v>
      </c>
    </row>
    <row r="1225" spans="1:29" x14ac:dyDescent="0.2">
      <c r="A1225">
        <v>369244820</v>
      </c>
      <c r="B1225">
        <v>369244820</v>
      </c>
      <c r="C1225">
        <v>10000</v>
      </c>
      <c r="D1225">
        <v>5457.89</v>
      </c>
      <c r="E1225" s="3" t="s">
        <v>1763</v>
      </c>
      <c r="F1225">
        <v>86.93</v>
      </c>
      <c r="G1225" t="s">
        <v>176</v>
      </c>
      <c r="H1225" t="s">
        <v>30</v>
      </c>
      <c r="I1225" t="s">
        <v>30</v>
      </c>
      <c r="J1225">
        <v>5</v>
      </c>
      <c r="K1225">
        <v>1</v>
      </c>
      <c r="L1225" t="s">
        <v>47</v>
      </c>
      <c r="M1225" s="1">
        <v>46478</v>
      </c>
      <c r="N1225" s="2">
        <v>42158</v>
      </c>
      <c r="O1225" s="2">
        <v>42158</v>
      </c>
      <c r="P1225">
        <v>637</v>
      </c>
      <c r="Q1225">
        <v>637</v>
      </c>
      <c r="R1225">
        <v>8338</v>
      </c>
      <c r="S1225" t="s">
        <v>32</v>
      </c>
      <c r="T1225" t="b">
        <v>0</v>
      </c>
      <c r="V1225">
        <v>4542.1099999999997</v>
      </c>
      <c r="Z1225" t="b">
        <v>1</v>
      </c>
      <c r="AC1225" t="b">
        <v>0</v>
      </c>
    </row>
    <row r="1226" spans="1:29" x14ac:dyDescent="0.2">
      <c r="A1226">
        <v>927002454</v>
      </c>
      <c r="B1226">
        <v>927002454</v>
      </c>
      <c r="C1226">
        <v>10000</v>
      </c>
      <c r="D1226">
        <v>8880.1200000000008</v>
      </c>
      <c r="E1226" s="3" t="s">
        <v>1764</v>
      </c>
      <c r="F1226">
        <v>44.34</v>
      </c>
      <c r="G1226" t="s">
        <v>213</v>
      </c>
      <c r="H1226" t="s">
        <v>30</v>
      </c>
      <c r="I1226" t="s">
        <v>30</v>
      </c>
      <c r="J1226">
        <v>2</v>
      </c>
      <c r="K1226">
        <v>1</v>
      </c>
      <c r="L1226" t="s">
        <v>87</v>
      </c>
      <c r="M1226" s="1">
        <v>48092</v>
      </c>
      <c r="N1226" s="2">
        <v>41561</v>
      </c>
      <c r="O1226" s="2">
        <v>42486</v>
      </c>
      <c r="P1226">
        <v>673</v>
      </c>
      <c r="Q1226">
        <v>673</v>
      </c>
      <c r="R1226">
        <v>5942</v>
      </c>
      <c r="S1226" t="s">
        <v>32</v>
      </c>
      <c r="T1226" t="b">
        <v>0</v>
      </c>
      <c r="V1226">
        <v>1119.8800000000001</v>
      </c>
      <c r="Z1226" t="b">
        <v>0</v>
      </c>
      <c r="AC1226" t="b">
        <v>0</v>
      </c>
    </row>
    <row r="1227" spans="1:29" x14ac:dyDescent="0.2">
      <c r="A1227">
        <v>699026855</v>
      </c>
      <c r="B1227">
        <v>699026855</v>
      </c>
      <c r="C1227">
        <v>20000</v>
      </c>
      <c r="D1227">
        <v>8614.32</v>
      </c>
      <c r="E1227" s="3" t="s">
        <v>1765</v>
      </c>
      <c r="F1227">
        <v>131.09</v>
      </c>
      <c r="G1227" t="s">
        <v>84</v>
      </c>
      <c r="H1227" t="s">
        <v>30</v>
      </c>
      <c r="I1227" t="s">
        <v>30</v>
      </c>
      <c r="J1227">
        <v>5</v>
      </c>
      <c r="K1227">
        <v>1</v>
      </c>
      <c r="L1227" t="s">
        <v>36</v>
      </c>
      <c r="M1227" s="1">
        <v>44501</v>
      </c>
      <c r="N1227" s="2">
        <v>42289</v>
      </c>
      <c r="O1227" s="2">
        <v>42413</v>
      </c>
      <c r="P1227">
        <v>445</v>
      </c>
      <c r="Q1227">
        <v>445</v>
      </c>
      <c r="R1227">
        <v>8430</v>
      </c>
      <c r="S1227" t="s">
        <v>32</v>
      </c>
      <c r="T1227" t="b">
        <v>0</v>
      </c>
      <c r="V1227">
        <v>11385.68</v>
      </c>
      <c r="Z1227" t="b">
        <v>0</v>
      </c>
      <c r="AC1227" t="b">
        <v>0</v>
      </c>
    </row>
    <row r="1228" spans="1:29" x14ac:dyDescent="0.2">
      <c r="A1228">
        <v>488827914</v>
      </c>
      <c r="B1228">
        <v>488827914</v>
      </c>
      <c r="C1228">
        <v>10000</v>
      </c>
      <c r="D1228">
        <v>9853.0300000000007</v>
      </c>
      <c r="E1228" s="3" t="s">
        <v>1766</v>
      </c>
      <c r="F1228">
        <v>155.91999999999999</v>
      </c>
      <c r="G1228" t="s">
        <v>197</v>
      </c>
      <c r="H1228" t="s">
        <v>30</v>
      </c>
      <c r="I1228" t="s">
        <v>30</v>
      </c>
      <c r="J1228">
        <v>9</v>
      </c>
      <c r="K1228">
        <v>1</v>
      </c>
      <c r="L1228" t="s">
        <v>126</v>
      </c>
      <c r="M1228" s="1">
        <v>48092</v>
      </c>
      <c r="N1228" s="2">
        <v>41032</v>
      </c>
      <c r="O1228" s="2">
        <v>41032</v>
      </c>
      <c r="P1228">
        <v>506</v>
      </c>
      <c r="Q1228">
        <v>506</v>
      </c>
      <c r="R1228">
        <v>6854</v>
      </c>
      <c r="S1228" t="s">
        <v>32</v>
      </c>
      <c r="T1228" t="b">
        <v>1</v>
      </c>
      <c r="V1228">
        <v>146.97</v>
      </c>
      <c r="Z1228" t="b">
        <v>1</v>
      </c>
      <c r="AC1228" t="b">
        <v>0</v>
      </c>
    </row>
    <row r="1229" spans="1:29" x14ac:dyDescent="0.2">
      <c r="A1229">
        <v>847775270</v>
      </c>
      <c r="B1229">
        <v>847775270</v>
      </c>
      <c r="C1229">
        <v>5000</v>
      </c>
      <c r="D1229">
        <v>4817.25</v>
      </c>
      <c r="E1229" s="3" t="s">
        <v>1767</v>
      </c>
      <c r="F1229">
        <v>373</v>
      </c>
      <c r="G1229" t="s">
        <v>45</v>
      </c>
      <c r="H1229" t="s">
        <v>30</v>
      </c>
      <c r="I1229" t="s">
        <v>30</v>
      </c>
      <c r="J1229">
        <v>80</v>
      </c>
      <c r="K1229">
        <v>1</v>
      </c>
      <c r="L1229" t="s">
        <v>36</v>
      </c>
      <c r="M1229" s="1">
        <v>47635</v>
      </c>
      <c r="N1229" s="2">
        <v>40901</v>
      </c>
      <c r="O1229" s="2">
        <v>40901</v>
      </c>
      <c r="P1229">
        <v>181</v>
      </c>
      <c r="Q1229">
        <v>181</v>
      </c>
      <c r="R1229">
        <v>6240</v>
      </c>
      <c r="S1229" t="s">
        <v>32</v>
      </c>
      <c r="T1229" t="b">
        <v>0</v>
      </c>
      <c r="V1229">
        <v>182.75</v>
      </c>
      <c r="Z1229" t="b">
        <v>0</v>
      </c>
      <c r="AC1229" t="b">
        <v>0</v>
      </c>
    </row>
    <row r="1230" spans="1:29" x14ac:dyDescent="0.2">
      <c r="A1230">
        <v>389515842</v>
      </c>
      <c r="B1230">
        <v>389515842</v>
      </c>
      <c r="C1230">
        <v>50000</v>
      </c>
      <c r="D1230">
        <v>49866.94</v>
      </c>
      <c r="E1230" s="3" t="s">
        <v>1768</v>
      </c>
      <c r="F1230">
        <v>434.39</v>
      </c>
      <c r="G1230" t="s">
        <v>41</v>
      </c>
      <c r="H1230" t="s">
        <v>30</v>
      </c>
      <c r="I1230" t="s">
        <v>30</v>
      </c>
      <c r="J1230">
        <v>2</v>
      </c>
      <c r="K1230">
        <v>1</v>
      </c>
      <c r="L1230" t="s">
        <v>42</v>
      </c>
      <c r="M1230" s="1">
        <v>44228</v>
      </c>
      <c r="N1230" s="2">
        <v>42210</v>
      </c>
      <c r="O1230" s="2">
        <v>42413</v>
      </c>
      <c r="P1230">
        <v>754</v>
      </c>
      <c r="Q1230">
        <v>754</v>
      </c>
      <c r="R1230">
        <v>5051</v>
      </c>
      <c r="S1230" t="s">
        <v>32</v>
      </c>
      <c r="T1230" t="b">
        <v>0</v>
      </c>
      <c r="V1230">
        <v>133.06</v>
      </c>
      <c r="Z1230" t="b">
        <v>0</v>
      </c>
      <c r="AC1230" t="b">
        <v>0</v>
      </c>
    </row>
    <row r="1231" spans="1:29" x14ac:dyDescent="0.2">
      <c r="A1231">
        <v>534294820</v>
      </c>
      <c r="B1231">
        <v>534294820</v>
      </c>
      <c r="C1231">
        <v>50000</v>
      </c>
      <c r="D1231">
        <v>48171.32</v>
      </c>
      <c r="E1231" s="3" t="s">
        <v>1769</v>
      </c>
      <c r="F1231">
        <v>0</v>
      </c>
      <c r="G1231" t="s">
        <v>54</v>
      </c>
      <c r="H1231" t="s">
        <v>30</v>
      </c>
      <c r="I1231" t="s">
        <v>30</v>
      </c>
      <c r="J1231">
        <v>9</v>
      </c>
      <c r="K1231">
        <v>1</v>
      </c>
      <c r="L1231" t="s">
        <v>36</v>
      </c>
      <c r="M1231" s="1">
        <v>43435</v>
      </c>
      <c r="N1231" s="2">
        <v>39643</v>
      </c>
      <c r="O1231" s="2">
        <v>42524</v>
      </c>
      <c r="P1231">
        <v>969</v>
      </c>
      <c r="Q1231">
        <v>969</v>
      </c>
      <c r="R1231">
        <v>1878</v>
      </c>
      <c r="S1231" t="s">
        <v>43</v>
      </c>
      <c r="T1231" t="b">
        <v>0</v>
      </c>
      <c r="V1231">
        <v>1828.68</v>
      </c>
      <c r="Z1231" t="b">
        <v>0</v>
      </c>
      <c r="AC1231" t="b">
        <v>0</v>
      </c>
    </row>
    <row r="1232" spans="1:29" x14ac:dyDescent="0.2">
      <c r="A1232">
        <v>344165159</v>
      </c>
      <c r="B1232">
        <v>344165159</v>
      </c>
      <c r="C1232">
        <v>5000</v>
      </c>
      <c r="D1232">
        <v>856.07</v>
      </c>
      <c r="E1232" s="3" t="s">
        <v>1770</v>
      </c>
      <c r="F1232">
        <v>88.66</v>
      </c>
      <c r="G1232" t="s">
        <v>1771</v>
      </c>
      <c r="H1232" t="s">
        <v>30</v>
      </c>
      <c r="I1232" t="s">
        <v>30</v>
      </c>
      <c r="J1232">
        <v>9</v>
      </c>
      <c r="K1232">
        <v>1</v>
      </c>
      <c r="L1232" t="s">
        <v>31</v>
      </c>
      <c r="M1232" s="1">
        <v>45352</v>
      </c>
      <c r="N1232" s="2">
        <v>42184</v>
      </c>
      <c r="O1232" s="2">
        <v>42184</v>
      </c>
      <c r="P1232">
        <v>632</v>
      </c>
      <c r="Q1232">
        <v>632</v>
      </c>
      <c r="R1232">
        <v>539</v>
      </c>
      <c r="S1232" t="s">
        <v>32</v>
      </c>
      <c r="T1232" t="b">
        <v>0</v>
      </c>
      <c r="V1232">
        <v>4143.93</v>
      </c>
      <c r="Z1232" t="b">
        <v>1</v>
      </c>
      <c r="AC1232" t="b">
        <v>0</v>
      </c>
    </row>
    <row r="1233" spans="1:29" x14ac:dyDescent="0.2">
      <c r="A1233">
        <v>594665393</v>
      </c>
      <c r="B1233">
        <v>594665393</v>
      </c>
      <c r="C1233">
        <v>50000</v>
      </c>
      <c r="D1233">
        <v>39567.54</v>
      </c>
      <c r="E1233" s="3" t="s">
        <v>1772</v>
      </c>
      <c r="F1233">
        <v>144.61000000000001</v>
      </c>
      <c r="G1233" t="s">
        <v>90</v>
      </c>
      <c r="H1233" t="s">
        <v>30</v>
      </c>
      <c r="I1233" t="s">
        <v>30</v>
      </c>
      <c r="J1233">
        <v>5</v>
      </c>
      <c r="K1233">
        <v>1</v>
      </c>
      <c r="L1233" t="s">
        <v>36</v>
      </c>
      <c r="M1233" s="1">
        <v>44986</v>
      </c>
      <c r="N1233" s="2">
        <v>42042</v>
      </c>
      <c r="O1233" s="2">
        <v>42391</v>
      </c>
      <c r="P1233">
        <v>606</v>
      </c>
      <c r="Q1233">
        <v>606</v>
      </c>
      <c r="R1233">
        <v>8935</v>
      </c>
      <c r="S1233" t="s">
        <v>32</v>
      </c>
      <c r="T1233" t="b">
        <v>0</v>
      </c>
      <c r="V1233">
        <v>10432.459999999999</v>
      </c>
      <c r="Z1233" t="b">
        <v>0</v>
      </c>
      <c r="AC1233" t="b">
        <v>0</v>
      </c>
    </row>
    <row r="1234" spans="1:29" x14ac:dyDescent="0.2">
      <c r="A1234">
        <v>778536189</v>
      </c>
      <c r="B1234">
        <v>778536189</v>
      </c>
      <c r="C1234">
        <v>7500</v>
      </c>
      <c r="D1234">
        <v>6015.48</v>
      </c>
      <c r="E1234" s="3" t="s">
        <v>1773</v>
      </c>
      <c r="F1234">
        <v>114.61</v>
      </c>
      <c r="G1234" t="s">
        <v>57</v>
      </c>
      <c r="H1234" t="s">
        <v>30</v>
      </c>
      <c r="I1234" t="s">
        <v>30</v>
      </c>
      <c r="J1234">
        <v>5</v>
      </c>
      <c r="K1234">
        <v>1</v>
      </c>
      <c r="L1234" t="s">
        <v>42</v>
      </c>
      <c r="M1234" s="1">
        <v>47696</v>
      </c>
      <c r="N1234" s="2">
        <v>38177</v>
      </c>
      <c r="O1234" s="2">
        <v>42488</v>
      </c>
      <c r="P1234">
        <v>812</v>
      </c>
      <c r="Q1234">
        <v>812</v>
      </c>
      <c r="R1234">
        <v>5300</v>
      </c>
      <c r="S1234" t="s">
        <v>32</v>
      </c>
      <c r="T1234" t="b">
        <v>0</v>
      </c>
      <c r="V1234">
        <v>1484.52</v>
      </c>
      <c r="Z1234" t="b">
        <v>0</v>
      </c>
      <c r="AC1234" t="b">
        <v>0</v>
      </c>
    </row>
    <row r="1235" spans="1:29" x14ac:dyDescent="0.2">
      <c r="A1235">
        <v>235721673</v>
      </c>
      <c r="B1235">
        <v>235721673</v>
      </c>
      <c r="C1235">
        <v>5000</v>
      </c>
      <c r="D1235">
        <v>755.16</v>
      </c>
      <c r="E1235" s="3" t="s">
        <v>1774</v>
      </c>
      <c r="F1235">
        <v>349.74</v>
      </c>
      <c r="G1235" t="s">
        <v>184</v>
      </c>
      <c r="H1235" t="s">
        <v>30</v>
      </c>
      <c r="I1235" t="s">
        <v>30</v>
      </c>
      <c r="J1235">
        <v>9</v>
      </c>
      <c r="K1235">
        <v>1</v>
      </c>
      <c r="L1235" t="s">
        <v>38</v>
      </c>
      <c r="M1235" s="1">
        <v>45261</v>
      </c>
      <c r="N1235" s="2">
        <v>41440</v>
      </c>
      <c r="O1235" s="2">
        <v>42631</v>
      </c>
      <c r="P1235">
        <v>634</v>
      </c>
      <c r="Q1235">
        <v>634</v>
      </c>
      <c r="R1235">
        <v>5325</v>
      </c>
      <c r="S1235" t="s">
        <v>32</v>
      </c>
      <c r="T1235" t="b">
        <v>0</v>
      </c>
      <c r="V1235">
        <v>4244.84</v>
      </c>
      <c r="Z1235" t="b">
        <v>1</v>
      </c>
      <c r="AC1235" t="b">
        <v>0</v>
      </c>
    </row>
    <row r="1236" spans="1:29" x14ac:dyDescent="0.2">
      <c r="A1236">
        <v>621929144</v>
      </c>
      <c r="B1236">
        <v>621929144</v>
      </c>
      <c r="C1236">
        <v>10000</v>
      </c>
      <c r="D1236">
        <v>8959.76</v>
      </c>
      <c r="E1236" s="3" t="s">
        <v>1775</v>
      </c>
      <c r="F1236">
        <v>91.07</v>
      </c>
      <c r="G1236" t="s">
        <v>130</v>
      </c>
      <c r="H1236" t="s">
        <v>30</v>
      </c>
      <c r="I1236" t="s">
        <v>30</v>
      </c>
      <c r="J1236">
        <v>2</v>
      </c>
      <c r="K1236">
        <v>99</v>
      </c>
      <c r="L1236" t="s">
        <v>34</v>
      </c>
      <c r="M1236" s="1">
        <v>44986</v>
      </c>
      <c r="N1236" s="2">
        <v>41836</v>
      </c>
      <c r="O1236" s="2">
        <v>42444</v>
      </c>
      <c r="P1236">
        <v>479</v>
      </c>
      <c r="Q1236">
        <v>479</v>
      </c>
      <c r="R1236">
        <v>160</v>
      </c>
      <c r="S1236" t="s">
        <v>32</v>
      </c>
      <c r="T1236" t="b">
        <v>0</v>
      </c>
      <c r="V1236">
        <v>1040.24</v>
      </c>
      <c r="Z1236" t="b">
        <v>1</v>
      </c>
      <c r="AC1236" t="b">
        <v>0</v>
      </c>
    </row>
    <row r="1237" spans="1:29" x14ac:dyDescent="0.2">
      <c r="A1237">
        <v>645976627</v>
      </c>
      <c r="B1237">
        <v>645976627</v>
      </c>
      <c r="C1237">
        <v>2500</v>
      </c>
      <c r="D1237">
        <v>471.82</v>
      </c>
      <c r="E1237" s="3" t="s">
        <v>1776</v>
      </c>
      <c r="F1237">
        <v>56.72</v>
      </c>
      <c r="G1237" t="s">
        <v>1777</v>
      </c>
      <c r="H1237" t="s">
        <v>30</v>
      </c>
      <c r="I1237" t="s">
        <v>30</v>
      </c>
      <c r="J1237">
        <v>9</v>
      </c>
      <c r="K1237">
        <v>1</v>
      </c>
      <c r="L1237" t="s">
        <v>73</v>
      </c>
      <c r="M1237" s="1">
        <v>44866</v>
      </c>
      <c r="N1237" s="2">
        <v>41816</v>
      </c>
      <c r="O1237" s="2">
        <v>42583</v>
      </c>
      <c r="P1237">
        <v>388</v>
      </c>
      <c r="Q1237">
        <v>388</v>
      </c>
      <c r="R1237">
        <v>218</v>
      </c>
      <c r="S1237" t="s">
        <v>32</v>
      </c>
      <c r="T1237" t="b">
        <v>0</v>
      </c>
      <c r="V1237">
        <v>2028.18</v>
      </c>
      <c r="Z1237" t="b">
        <v>0</v>
      </c>
      <c r="AC1237" t="b">
        <v>0</v>
      </c>
    </row>
    <row r="1238" spans="1:29" x14ac:dyDescent="0.2">
      <c r="A1238">
        <v>314506271</v>
      </c>
      <c r="B1238">
        <v>314506271</v>
      </c>
      <c r="C1238">
        <v>250</v>
      </c>
      <c r="D1238">
        <v>250</v>
      </c>
      <c r="E1238" s="3" t="s">
        <v>1778</v>
      </c>
      <c r="F1238">
        <v>0.66</v>
      </c>
      <c r="G1238" t="s">
        <v>1779</v>
      </c>
      <c r="H1238" t="s">
        <v>30</v>
      </c>
      <c r="I1238" t="s">
        <v>30</v>
      </c>
      <c r="J1238">
        <v>2</v>
      </c>
      <c r="K1238">
        <v>1</v>
      </c>
      <c r="L1238" t="s">
        <v>31</v>
      </c>
      <c r="M1238" s="1">
        <v>43647</v>
      </c>
      <c r="N1238" s="2">
        <v>42170</v>
      </c>
      <c r="O1238" s="2">
        <v>42425</v>
      </c>
      <c r="P1238">
        <v>815</v>
      </c>
      <c r="Q1238">
        <v>815</v>
      </c>
      <c r="R1238">
        <v>2640</v>
      </c>
      <c r="S1238" t="s">
        <v>32</v>
      </c>
      <c r="T1238" t="b">
        <v>0</v>
      </c>
      <c r="V1238">
        <v>0</v>
      </c>
      <c r="Z1238" t="b">
        <v>1</v>
      </c>
      <c r="AC1238" t="b">
        <v>0</v>
      </c>
    </row>
    <row r="1239" spans="1:29" x14ac:dyDescent="0.2">
      <c r="A1239">
        <v>795756711</v>
      </c>
      <c r="B1239">
        <v>795756711</v>
      </c>
      <c r="C1239">
        <v>7500</v>
      </c>
      <c r="D1239">
        <v>1948.57</v>
      </c>
      <c r="E1239" s="3" t="s">
        <v>1780</v>
      </c>
      <c r="F1239">
        <v>25.84</v>
      </c>
      <c r="G1239" t="s">
        <v>217</v>
      </c>
      <c r="H1239" t="s">
        <v>30</v>
      </c>
      <c r="I1239" t="s">
        <v>30</v>
      </c>
      <c r="J1239">
        <v>2</v>
      </c>
      <c r="K1239">
        <v>1</v>
      </c>
      <c r="L1239" t="s">
        <v>31</v>
      </c>
      <c r="M1239" s="1">
        <v>45962</v>
      </c>
      <c r="N1239" s="2">
        <v>41660</v>
      </c>
      <c r="O1239" s="2">
        <v>41660</v>
      </c>
      <c r="P1239">
        <v>975</v>
      </c>
      <c r="Q1239">
        <v>975</v>
      </c>
      <c r="R1239">
        <v>4586</v>
      </c>
      <c r="S1239" t="s">
        <v>32</v>
      </c>
      <c r="T1239" t="b">
        <v>0</v>
      </c>
      <c r="V1239">
        <v>5551.43</v>
      </c>
      <c r="Z1239" t="b">
        <v>1</v>
      </c>
      <c r="AC1239" t="b">
        <v>0</v>
      </c>
    </row>
    <row r="1240" spans="1:29" x14ac:dyDescent="0.2">
      <c r="A1240">
        <v>832350956</v>
      </c>
      <c r="B1240">
        <v>832350956</v>
      </c>
      <c r="C1240">
        <v>15000</v>
      </c>
      <c r="D1240">
        <v>12120.09</v>
      </c>
      <c r="E1240" s="3" t="s">
        <v>1781</v>
      </c>
      <c r="F1240">
        <v>90.8</v>
      </c>
      <c r="G1240" t="s">
        <v>1782</v>
      </c>
      <c r="H1240" t="s">
        <v>30</v>
      </c>
      <c r="I1240" t="s">
        <v>30</v>
      </c>
      <c r="J1240">
        <v>5</v>
      </c>
      <c r="K1240">
        <v>8</v>
      </c>
      <c r="L1240" t="s">
        <v>31</v>
      </c>
      <c r="M1240" s="1">
        <v>43497</v>
      </c>
      <c r="N1240" s="2">
        <v>42093</v>
      </c>
      <c r="O1240" s="2">
        <v>42688</v>
      </c>
      <c r="P1240">
        <v>159</v>
      </c>
      <c r="Q1240">
        <v>159</v>
      </c>
      <c r="R1240">
        <v>3147</v>
      </c>
      <c r="S1240" t="s">
        <v>32</v>
      </c>
      <c r="T1240" t="b">
        <v>0</v>
      </c>
      <c r="V1240">
        <v>2879.91</v>
      </c>
      <c r="Z1240" t="b">
        <v>1</v>
      </c>
      <c r="AC1240" t="b">
        <v>0</v>
      </c>
    </row>
    <row r="1241" spans="1:29" x14ac:dyDescent="0.2">
      <c r="A1241">
        <v>778536189</v>
      </c>
      <c r="B1241">
        <v>778536189</v>
      </c>
      <c r="C1241">
        <v>7500</v>
      </c>
      <c r="D1241">
        <v>3341.35</v>
      </c>
      <c r="E1241" s="3" t="s">
        <v>1783</v>
      </c>
      <c r="F1241">
        <v>286.67</v>
      </c>
      <c r="G1241" t="s">
        <v>59</v>
      </c>
      <c r="H1241" t="s">
        <v>30</v>
      </c>
      <c r="I1241" t="s">
        <v>30</v>
      </c>
      <c r="J1241">
        <v>9</v>
      </c>
      <c r="K1241">
        <v>8</v>
      </c>
      <c r="L1241" t="s">
        <v>47</v>
      </c>
      <c r="M1241" s="1">
        <v>47178</v>
      </c>
      <c r="N1241" s="2">
        <v>38177</v>
      </c>
      <c r="O1241" s="2">
        <v>38177</v>
      </c>
      <c r="P1241">
        <v>812</v>
      </c>
      <c r="Q1241">
        <v>812</v>
      </c>
      <c r="R1241">
        <v>5300</v>
      </c>
      <c r="S1241" t="s">
        <v>32</v>
      </c>
      <c r="T1241" t="b">
        <v>0</v>
      </c>
      <c r="V1241">
        <v>4158.6499999999996</v>
      </c>
      <c r="Z1241" t="b">
        <v>1</v>
      </c>
      <c r="AC1241" t="b">
        <v>0</v>
      </c>
    </row>
    <row r="1242" spans="1:29" x14ac:dyDescent="0.2">
      <c r="A1242">
        <v>409283554</v>
      </c>
      <c r="B1242">
        <v>409283554</v>
      </c>
      <c r="C1242">
        <v>5000</v>
      </c>
      <c r="D1242">
        <v>3060.48</v>
      </c>
      <c r="E1242" s="3" t="s">
        <v>1784</v>
      </c>
      <c r="F1242">
        <v>212.19</v>
      </c>
      <c r="G1242" t="s">
        <v>1785</v>
      </c>
      <c r="H1242" t="s">
        <v>30</v>
      </c>
      <c r="I1242" t="s">
        <v>30</v>
      </c>
      <c r="J1242">
        <v>5</v>
      </c>
      <c r="K1242">
        <v>8</v>
      </c>
      <c r="L1242" t="s">
        <v>31</v>
      </c>
      <c r="M1242" s="1">
        <v>47696</v>
      </c>
      <c r="N1242" s="2">
        <v>42223</v>
      </c>
      <c r="O1242" s="2">
        <v>42223</v>
      </c>
      <c r="P1242">
        <v>571</v>
      </c>
      <c r="Q1242">
        <v>571</v>
      </c>
      <c r="R1242">
        <v>7165</v>
      </c>
      <c r="S1242" t="s">
        <v>32</v>
      </c>
      <c r="T1242" t="b">
        <v>0</v>
      </c>
      <c r="V1242">
        <v>1939.52</v>
      </c>
      <c r="Z1242" t="b">
        <v>1</v>
      </c>
      <c r="AC1242" t="b">
        <v>0</v>
      </c>
    </row>
    <row r="1243" spans="1:29" x14ac:dyDescent="0.2">
      <c r="A1243">
        <v>120785507</v>
      </c>
      <c r="B1243">
        <v>120785507</v>
      </c>
      <c r="C1243">
        <v>50000</v>
      </c>
      <c r="D1243">
        <v>36140.699999999997</v>
      </c>
      <c r="E1243" s="3" t="s">
        <v>1786</v>
      </c>
      <c r="F1243">
        <v>46.49</v>
      </c>
      <c r="G1243" t="s">
        <v>172</v>
      </c>
      <c r="H1243" t="s">
        <v>30</v>
      </c>
      <c r="I1243" t="s">
        <v>30</v>
      </c>
      <c r="J1243">
        <v>2</v>
      </c>
      <c r="K1243">
        <v>1</v>
      </c>
      <c r="L1243" t="s">
        <v>47</v>
      </c>
      <c r="M1243" s="1">
        <v>47239</v>
      </c>
      <c r="N1243" s="2">
        <v>41386</v>
      </c>
      <c r="O1243" s="2">
        <v>42534</v>
      </c>
      <c r="P1243">
        <v>866</v>
      </c>
      <c r="Q1243">
        <v>866</v>
      </c>
      <c r="R1243">
        <v>5421</v>
      </c>
      <c r="S1243" t="s">
        <v>32</v>
      </c>
      <c r="T1243" t="b">
        <v>0</v>
      </c>
      <c r="V1243">
        <v>13859.3</v>
      </c>
      <c r="Z1243" t="b">
        <v>1</v>
      </c>
      <c r="AC1243" t="b">
        <v>0</v>
      </c>
    </row>
    <row r="1244" spans="1:29" x14ac:dyDescent="0.2">
      <c r="A1244">
        <v>437704390</v>
      </c>
      <c r="B1244">
        <v>437704390</v>
      </c>
      <c r="C1244">
        <v>20000</v>
      </c>
      <c r="D1244">
        <v>7766.3</v>
      </c>
      <c r="E1244" s="3" t="s">
        <v>1787</v>
      </c>
      <c r="F1244">
        <v>286.89</v>
      </c>
      <c r="G1244" t="s">
        <v>1788</v>
      </c>
      <c r="H1244" t="s">
        <v>30</v>
      </c>
      <c r="I1244" t="s">
        <v>30</v>
      </c>
      <c r="J1244">
        <v>5</v>
      </c>
      <c r="K1244">
        <v>1</v>
      </c>
      <c r="L1244" t="s">
        <v>47</v>
      </c>
      <c r="M1244" s="1">
        <v>43497</v>
      </c>
      <c r="N1244" s="2">
        <v>40193</v>
      </c>
      <c r="O1244" s="2">
        <v>40193</v>
      </c>
      <c r="P1244">
        <v>951</v>
      </c>
      <c r="Q1244">
        <v>951</v>
      </c>
      <c r="R1244">
        <v>589</v>
      </c>
      <c r="S1244" t="s">
        <v>32</v>
      </c>
      <c r="T1244" t="b">
        <v>0</v>
      </c>
      <c r="V1244">
        <v>12233.7</v>
      </c>
      <c r="Z1244" t="b">
        <v>1</v>
      </c>
      <c r="AC1244" t="b">
        <v>0</v>
      </c>
    </row>
    <row r="1245" spans="1:29" x14ac:dyDescent="0.2">
      <c r="A1245">
        <v>653254864</v>
      </c>
      <c r="B1245">
        <v>653254864</v>
      </c>
      <c r="C1245">
        <v>5000</v>
      </c>
      <c r="D1245">
        <v>4199.92</v>
      </c>
      <c r="E1245" s="3" t="s">
        <v>1789</v>
      </c>
      <c r="F1245">
        <v>37.200000000000003</v>
      </c>
      <c r="G1245" t="s">
        <v>1790</v>
      </c>
      <c r="H1245" t="s">
        <v>30</v>
      </c>
      <c r="I1245" t="s">
        <v>30</v>
      </c>
      <c r="J1245">
        <v>5</v>
      </c>
      <c r="K1245">
        <v>8</v>
      </c>
      <c r="L1245" t="s">
        <v>31</v>
      </c>
      <c r="M1245" s="1">
        <v>48183</v>
      </c>
      <c r="N1245" s="2">
        <v>42239</v>
      </c>
      <c r="O1245" s="2">
        <v>42239</v>
      </c>
      <c r="P1245">
        <v>850</v>
      </c>
      <c r="Q1245">
        <v>850</v>
      </c>
      <c r="R1245">
        <v>7997</v>
      </c>
      <c r="S1245" t="s">
        <v>32</v>
      </c>
      <c r="T1245" t="b">
        <v>0</v>
      </c>
      <c r="V1245">
        <v>800.08</v>
      </c>
      <c r="Z1245" t="b">
        <v>1</v>
      </c>
      <c r="AC1245" t="b">
        <v>0</v>
      </c>
    </row>
    <row r="1246" spans="1:29" x14ac:dyDescent="0.2">
      <c r="A1246">
        <v>254460551</v>
      </c>
      <c r="B1246">
        <v>254460551</v>
      </c>
      <c r="C1246">
        <v>7500</v>
      </c>
      <c r="D1246">
        <v>1737.08</v>
      </c>
      <c r="E1246" s="3" t="s">
        <v>1791</v>
      </c>
      <c r="F1246">
        <v>30.01</v>
      </c>
      <c r="G1246" t="s">
        <v>82</v>
      </c>
      <c r="H1246" t="s">
        <v>30</v>
      </c>
      <c r="I1246" t="s">
        <v>30</v>
      </c>
      <c r="J1246">
        <v>9</v>
      </c>
      <c r="K1246">
        <v>8</v>
      </c>
      <c r="L1246" t="s">
        <v>31</v>
      </c>
      <c r="M1246" s="1">
        <v>47331</v>
      </c>
      <c r="N1246" s="2">
        <v>42157</v>
      </c>
      <c r="O1246" s="2">
        <v>42157</v>
      </c>
      <c r="P1246">
        <v>344</v>
      </c>
      <c r="Q1246">
        <v>344</v>
      </c>
      <c r="R1246">
        <v>7311</v>
      </c>
      <c r="S1246" t="s">
        <v>32</v>
      </c>
      <c r="T1246" t="b">
        <v>0</v>
      </c>
      <c r="V1246">
        <v>5762.92</v>
      </c>
      <c r="Z1246" t="b">
        <v>1</v>
      </c>
      <c r="AC1246" t="b">
        <v>0</v>
      </c>
    </row>
    <row r="1247" spans="1:29" x14ac:dyDescent="0.2">
      <c r="A1247">
        <v>682229733</v>
      </c>
      <c r="B1247">
        <v>682229733</v>
      </c>
      <c r="C1247">
        <v>15000</v>
      </c>
      <c r="D1247">
        <v>14871.06</v>
      </c>
      <c r="E1247" s="3" t="s">
        <v>1792</v>
      </c>
      <c r="F1247">
        <v>61.12</v>
      </c>
      <c r="G1247" t="s">
        <v>1793</v>
      </c>
      <c r="I1247" t="s">
        <v>30</v>
      </c>
      <c r="J1247">
        <v>5</v>
      </c>
      <c r="K1247">
        <v>1</v>
      </c>
      <c r="L1247" t="s">
        <v>48</v>
      </c>
      <c r="M1247" s="1">
        <v>48000</v>
      </c>
      <c r="N1247" s="2">
        <v>41756</v>
      </c>
      <c r="O1247" s="2">
        <v>41756</v>
      </c>
      <c r="P1247">
        <v>743</v>
      </c>
      <c r="Q1247">
        <v>743</v>
      </c>
      <c r="R1247">
        <v>8592</v>
      </c>
      <c r="S1247" t="s">
        <v>32</v>
      </c>
      <c r="T1247" t="b">
        <v>0</v>
      </c>
      <c r="V1247">
        <v>128.94</v>
      </c>
      <c r="Z1247" t="b">
        <v>1</v>
      </c>
      <c r="AC1247" t="b">
        <v>0</v>
      </c>
    </row>
    <row r="1248" spans="1:29" x14ac:dyDescent="0.2">
      <c r="A1248">
        <v>520717889</v>
      </c>
      <c r="B1248">
        <v>520717889</v>
      </c>
      <c r="C1248">
        <v>10000</v>
      </c>
      <c r="D1248">
        <v>4160.3100000000004</v>
      </c>
      <c r="E1248" s="3" t="s">
        <v>1794</v>
      </c>
      <c r="F1248">
        <v>106.84</v>
      </c>
      <c r="G1248" t="s">
        <v>214</v>
      </c>
      <c r="H1248" t="s">
        <v>30</v>
      </c>
      <c r="I1248" t="s">
        <v>30</v>
      </c>
      <c r="J1248">
        <v>9</v>
      </c>
      <c r="K1248">
        <v>1</v>
      </c>
      <c r="L1248" t="s">
        <v>61</v>
      </c>
      <c r="M1248" s="1">
        <v>48061</v>
      </c>
      <c r="N1248" s="2">
        <v>42016</v>
      </c>
      <c r="O1248" s="2">
        <v>42692</v>
      </c>
      <c r="P1248">
        <v>465</v>
      </c>
      <c r="Q1248">
        <v>465</v>
      </c>
      <c r="R1248">
        <v>5358</v>
      </c>
      <c r="S1248" t="s">
        <v>32</v>
      </c>
      <c r="T1248" t="b">
        <v>0</v>
      </c>
      <c r="V1248">
        <v>5839.69</v>
      </c>
      <c r="Z1248" t="b">
        <v>0</v>
      </c>
      <c r="AC1248" t="b">
        <v>0</v>
      </c>
    </row>
    <row r="1249" spans="1:29" x14ac:dyDescent="0.2">
      <c r="A1249">
        <v>985482987</v>
      </c>
      <c r="B1249">
        <v>985482987</v>
      </c>
      <c r="C1249">
        <v>5000</v>
      </c>
      <c r="D1249">
        <v>2231.98</v>
      </c>
      <c r="E1249" s="3" t="s">
        <v>1795</v>
      </c>
      <c r="F1249">
        <v>12.52</v>
      </c>
      <c r="G1249" t="s">
        <v>147</v>
      </c>
      <c r="H1249" t="s">
        <v>30</v>
      </c>
      <c r="I1249" t="s">
        <v>30</v>
      </c>
      <c r="J1249">
        <v>5</v>
      </c>
      <c r="K1249">
        <v>1</v>
      </c>
      <c r="L1249" t="s">
        <v>38</v>
      </c>
      <c r="M1249" s="1">
        <v>44743</v>
      </c>
      <c r="N1249" s="2">
        <v>41876</v>
      </c>
      <c r="O1249" s="2">
        <v>41876</v>
      </c>
      <c r="P1249">
        <v>963</v>
      </c>
      <c r="Q1249">
        <v>963</v>
      </c>
      <c r="R1249">
        <v>368</v>
      </c>
      <c r="S1249" t="s">
        <v>32</v>
      </c>
      <c r="T1249" t="b">
        <v>0</v>
      </c>
      <c r="V1249">
        <v>2768.02</v>
      </c>
      <c r="Z1249" t="b">
        <v>1</v>
      </c>
      <c r="AC1249" t="b">
        <v>0</v>
      </c>
    </row>
    <row r="1250" spans="1:29" x14ac:dyDescent="0.2">
      <c r="A1250">
        <v>227005387</v>
      </c>
      <c r="B1250">
        <v>227005387</v>
      </c>
      <c r="C1250">
        <v>10000</v>
      </c>
      <c r="D1250">
        <v>5120.6400000000003</v>
      </c>
      <c r="E1250" s="3" t="s">
        <v>1796</v>
      </c>
      <c r="F1250">
        <v>97.02</v>
      </c>
      <c r="G1250" t="s">
        <v>41</v>
      </c>
      <c r="H1250" t="s">
        <v>30</v>
      </c>
      <c r="I1250" t="s">
        <v>30</v>
      </c>
      <c r="J1250">
        <v>2</v>
      </c>
      <c r="K1250">
        <v>8</v>
      </c>
      <c r="L1250" t="s">
        <v>42</v>
      </c>
      <c r="M1250" s="1">
        <v>47300</v>
      </c>
      <c r="N1250" s="2">
        <v>42325</v>
      </c>
      <c r="O1250" s="2">
        <v>42325</v>
      </c>
      <c r="P1250">
        <v>760</v>
      </c>
      <c r="Q1250">
        <v>760</v>
      </c>
      <c r="R1250">
        <v>2797</v>
      </c>
      <c r="S1250" t="s">
        <v>32</v>
      </c>
      <c r="T1250" t="b">
        <v>0</v>
      </c>
      <c r="V1250">
        <v>4879.3599999999997</v>
      </c>
      <c r="Z1250" t="b">
        <v>0</v>
      </c>
      <c r="AC1250" t="b">
        <v>0</v>
      </c>
    </row>
    <row r="1251" spans="1:29" x14ac:dyDescent="0.2">
      <c r="A1251">
        <v>510104884</v>
      </c>
      <c r="B1251">
        <v>510104884</v>
      </c>
      <c r="C1251">
        <v>7500</v>
      </c>
      <c r="D1251">
        <v>3692.44</v>
      </c>
      <c r="E1251" s="3" t="s">
        <v>1797</v>
      </c>
      <c r="F1251">
        <v>36.82</v>
      </c>
      <c r="G1251" t="s">
        <v>68</v>
      </c>
      <c r="H1251" t="s">
        <v>30</v>
      </c>
      <c r="I1251" t="s">
        <v>30</v>
      </c>
      <c r="J1251">
        <v>5</v>
      </c>
      <c r="K1251">
        <v>1</v>
      </c>
      <c r="L1251" t="s">
        <v>36</v>
      </c>
      <c r="M1251" s="1">
        <v>47939</v>
      </c>
      <c r="N1251" s="2">
        <v>40990</v>
      </c>
      <c r="O1251" s="2">
        <v>42580</v>
      </c>
      <c r="P1251">
        <v>633</v>
      </c>
      <c r="Q1251">
        <v>631</v>
      </c>
      <c r="R1251">
        <v>3559</v>
      </c>
      <c r="S1251" t="s">
        <v>32</v>
      </c>
      <c r="T1251" t="b">
        <v>0</v>
      </c>
      <c r="V1251">
        <v>3807.56</v>
      </c>
      <c r="Z1251" t="b">
        <v>0</v>
      </c>
      <c r="AC1251" t="b">
        <v>0</v>
      </c>
    </row>
    <row r="1252" spans="1:29" x14ac:dyDescent="0.2">
      <c r="A1252">
        <v>211909403</v>
      </c>
      <c r="B1252">
        <v>211909403</v>
      </c>
      <c r="C1252">
        <v>7500</v>
      </c>
      <c r="D1252">
        <v>1076.8399999999999</v>
      </c>
      <c r="E1252" s="3" t="s">
        <v>1798</v>
      </c>
      <c r="F1252">
        <v>66.2</v>
      </c>
      <c r="G1252" t="s">
        <v>29</v>
      </c>
      <c r="H1252" t="s">
        <v>30</v>
      </c>
      <c r="I1252" t="s">
        <v>30</v>
      </c>
      <c r="J1252">
        <v>5</v>
      </c>
      <c r="K1252">
        <v>1</v>
      </c>
      <c r="L1252" t="s">
        <v>31</v>
      </c>
      <c r="M1252" s="1">
        <v>45839</v>
      </c>
      <c r="N1252" s="2">
        <v>42367</v>
      </c>
      <c r="O1252" s="2">
        <v>42533</v>
      </c>
      <c r="P1252">
        <v>830</v>
      </c>
      <c r="Q1252">
        <v>830</v>
      </c>
      <c r="R1252">
        <v>5105</v>
      </c>
      <c r="S1252" t="s">
        <v>32</v>
      </c>
      <c r="T1252" t="b">
        <v>0</v>
      </c>
      <c r="V1252">
        <v>6423.16</v>
      </c>
      <c r="Z1252" t="b">
        <v>1</v>
      </c>
      <c r="AC1252" t="b">
        <v>0</v>
      </c>
    </row>
    <row r="1253" spans="1:29" x14ac:dyDescent="0.2">
      <c r="A1253">
        <v>838085703</v>
      </c>
      <c r="B1253">
        <v>838085703</v>
      </c>
      <c r="C1253">
        <v>5000</v>
      </c>
      <c r="D1253">
        <v>1137.6199999999999</v>
      </c>
      <c r="E1253" s="3" t="s">
        <v>1799</v>
      </c>
      <c r="F1253">
        <v>122.95</v>
      </c>
      <c r="G1253" t="s">
        <v>57</v>
      </c>
      <c r="H1253" t="s">
        <v>30</v>
      </c>
      <c r="I1253" t="s">
        <v>30</v>
      </c>
      <c r="J1253">
        <v>9</v>
      </c>
      <c r="K1253">
        <v>1</v>
      </c>
      <c r="L1253" t="s">
        <v>42</v>
      </c>
      <c r="M1253" s="1">
        <v>45931</v>
      </c>
      <c r="N1253" s="2">
        <v>42271</v>
      </c>
      <c r="O1253" s="2">
        <v>42527</v>
      </c>
      <c r="P1253">
        <v>625</v>
      </c>
      <c r="Q1253">
        <v>625</v>
      </c>
      <c r="R1253">
        <v>4062</v>
      </c>
      <c r="S1253" t="s">
        <v>32</v>
      </c>
      <c r="T1253" t="b">
        <v>0</v>
      </c>
      <c r="V1253">
        <v>3862.38</v>
      </c>
      <c r="Z1253" t="b">
        <v>0</v>
      </c>
      <c r="AC1253" t="b">
        <v>0</v>
      </c>
    </row>
    <row r="1254" spans="1:29" x14ac:dyDescent="0.2">
      <c r="A1254">
        <v>807390108</v>
      </c>
      <c r="B1254">
        <v>807390108</v>
      </c>
      <c r="C1254">
        <v>10000</v>
      </c>
      <c r="D1254">
        <v>6187.93</v>
      </c>
      <c r="E1254" s="3" t="s">
        <v>1800</v>
      </c>
      <c r="F1254">
        <v>0</v>
      </c>
      <c r="G1254" t="s">
        <v>98</v>
      </c>
      <c r="H1254" t="s">
        <v>30</v>
      </c>
      <c r="I1254" t="s">
        <v>30</v>
      </c>
      <c r="J1254">
        <v>9</v>
      </c>
      <c r="K1254">
        <v>1</v>
      </c>
      <c r="L1254" t="s">
        <v>96</v>
      </c>
      <c r="M1254" s="1">
        <v>43647</v>
      </c>
      <c r="N1254" s="2">
        <v>42103</v>
      </c>
      <c r="O1254" s="2">
        <v>42507</v>
      </c>
      <c r="P1254">
        <v>755</v>
      </c>
      <c r="Q1254">
        <v>755</v>
      </c>
      <c r="R1254">
        <v>3883</v>
      </c>
      <c r="S1254" t="s">
        <v>32</v>
      </c>
      <c r="T1254" t="b">
        <v>0</v>
      </c>
      <c r="V1254">
        <v>3812.07</v>
      </c>
      <c r="Z1254" t="b">
        <v>0</v>
      </c>
      <c r="AC1254" t="b">
        <v>0</v>
      </c>
    </row>
    <row r="1255" spans="1:29" x14ac:dyDescent="0.2">
      <c r="A1255">
        <v>416835786</v>
      </c>
      <c r="B1255">
        <v>416835786</v>
      </c>
      <c r="C1255">
        <v>20000</v>
      </c>
      <c r="D1255">
        <v>19436.23</v>
      </c>
      <c r="E1255" s="3" t="s">
        <v>1801</v>
      </c>
      <c r="F1255">
        <v>343.81</v>
      </c>
      <c r="G1255" t="s">
        <v>157</v>
      </c>
      <c r="H1255" t="s">
        <v>30</v>
      </c>
      <c r="I1255" t="s">
        <v>30</v>
      </c>
      <c r="J1255">
        <v>5</v>
      </c>
      <c r="K1255">
        <v>1</v>
      </c>
      <c r="L1255" t="s">
        <v>126</v>
      </c>
      <c r="M1255" s="1">
        <v>46661</v>
      </c>
      <c r="N1255" s="2">
        <v>42322</v>
      </c>
      <c r="O1255" s="2">
        <v>42322</v>
      </c>
      <c r="P1255">
        <v>477</v>
      </c>
      <c r="Q1255">
        <v>477</v>
      </c>
      <c r="R1255">
        <v>4589</v>
      </c>
      <c r="S1255" t="s">
        <v>32</v>
      </c>
      <c r="T1255" t="b">
        <v>0</v>
      </c>
      <c r="V1255">
        <v>563.77</v>
      </c>
      <c r="Z1255" t="b">
        <v>1</v>
      </c>
      <c r="AC1255" t="b">
        <v>0</v>
      </c>
    </row>
    <row r="1256" spans="1:29" x14ac:dyDescent="0.2">
      <c r="A1256">
        <v>663613470</v>
      </c>
      <c r="B1256">
        <v>663613470</v>
      </c>
      <c r="C1256">
        <v>1000</v>
      </c>
      <c r="D1256">
        <v>1000</v>
      </c>
      <c r="E1256" s="3" t="s">
        <v>1802</v>
      </c>
      <c r="F1256">
        <v>17.89</v>
      </c>
      <c r="G1256" t="s">
        <v>93</v>
      </c>
      <c r="H1256" t="s">
        <v>30</v>
      </c>
      <c r="I1256" t="s">
        <v>30</v>
      </c>
      <c r="J1256">
        <v>5</v>
      </c>
      <c r="K1256">
        <v>1</v>
      </c>
      <c r="L1256" t="s">
        <v>94</v>
      </c>
      <c r="M1256" s="1">
        <v>47818</v>
      </c>
      <c r="N1256" s="2">
        <v>41341</v>
      </c>
      <c r="O1256" s="2">
        <v>41341</v>
      </c>
      <c r="P1256">
        <v>857</v>
      </c>
      <c r="Q1256">
        <v>857</v>
      </c>
      <c r="R1256">
        <v>7000</v>
      </c>
      <c r="S1256" t="s">
        <v>32</v>
      </c>
      <c r="T1256" t="b">
        <v>0</v>
      </c>
      <c r="V1256">
        <v>0</v>
      </c>
      <c r="Z1256" t="b">
        <v>0</v>
      </c>
      <c r="AC1256" t="b">
        <v>0</v>
      </c>
    </row>
    <row r="1257" spans="1:29" x14ac:dyDescent="0.2">
      <c r="A1257">
        <v>318001076</v>
      </c>
      <c r="B1257">
        <v>318001076</v>
      </c>
      <c r="C1257">
        <v>50000</v>
      </c>
      <c r="D1257">
        <v>13304.99</v>
      </c>
      <c r="E1257" s="3" t="s">
        <v>1803</v>
      </c>
      <c r="F1257">
        <v>24.1</v>
      </c>
      <c r="G1257" t="s">
        <v>68</v>
      </c>
      <c r="H1257" t="s">
        <v>30</v>
      </c>
      <c r="I1257" t="s">
        <v>30</v>
      </c>
      <c r="J1257">
        <v>2</v>
      </c>
      <c r="K1257">
        <v>99</v>
      </c>
      <c r="L1257" t="s">
        <v>36</v>
      </c>
      <c r="M1257" s="1">
        <v>43770</v>
      </c>
      <c r="N1257" s="2">
        <v>42349</v>
      </c>
      <c r="O1257" s="2">
        <v>42349</v>
      </c>
      <c r="P1257">
        <v>633</v>
      </c>
      <c r="Q1257">
        <v>633</v>
      </c>
      <c r="R1257">
        <v>1789</v>
      </c>
      <c r="S1257" t="s">
        <v>32</v>
      </c>
      <c r="T1257" t="b">
        <v>0</v>
      </c>
      <c r="V1257">
        <v>36695.01</v>
      </c>
      <c r="Z1257" t="b">
        <v>0</v>
      </c>
      <c r="AC1257" t="b">
        <v>0</v>
      </c>
    </row>
    <row r="1258" spans="1:29" x14ac:dyDescent="0.2">
      <c r="A1258">
        <v>775783821</v>
      </c>
      <c r="B1258">
        <v>775783821</v>
      </c>
      <c r="C1258">
        <v>5000</v>
      </c>
      <c r="D1258">
        <v>1459.36</v>
      </c>
      <c r="E1258" s="3" t="s">
        <v>1804</v>
      </c>
      <c r="F1258">
        <v>3.37</v>
      </c>
      <c r="G1258" t="s">
        <v>35</v>
      </c>
      <c r="H1258" t="s">
        <v>30</v>
      </c>
      <c r="I1258" t="s">
        <v>30</v>
      </c>
      <c r="J1258">
        <v>5</v>
      </c>
      <c r="K1258">
        <v>1</v>
      </c>
      <c r="L1258" t="s">
        <v>36</v>
      </c>
      <c r="M1258" s="1">
        <v>46174</v>
      </c>
      <c r="N1258" s="2">
        <v>39967</v>
      </c>
      <c r="O1258" s="2">
        <v>39967</v>
      </c>
      <c r="P1258">
        <v>991</v>
      </c>
      <c r="Q1258">
        <v>991</v>
      </c>
      <c r="R1258">
        <v>6822</v>
      </c>
      <c r="S1258" t="s">
        <v>32</v>
      </c>
      <c r="T1258" t="b">
        <v>0</v>
      </c>
      <c r="V1258">
        <v>3540.64</v>
      </c>
      <c r="Z1258" t="b">
        <v>0</v>
      </c>
      <c r="AC1258" t="b">
        <v>0</v>
      </c>
    </row>
    <row r="1259" spans="1:29" x14ac:dyDescent="0.2">
      <c r="A1259">
        <v>231679743</v>
      </c>
      <c r="B1259">
        <v>231679743</v>
      </c>
      <c r="C1259">
        <v>5000</v>
      </c>
      <c r="D1259">
        <v>4482.43</v>
      </c>
      <c r="E1259" s="3" t="s">
        <v>1805</v>
      </c>
      <c r="F1259">
        <v>31.62</v>
      </c>
      <c r="G1259" t="s">
        <v>215</v>
      </c>
      <c r="H1259" t="s">
        <v>30</v>
      </c>
      <c r="I1259" t="s">
        <v>30</v>
      </c>
      <c r="J1259">
        <v>5</v>
      </c>
      <c r="K1259">
        <v>8</v>
      </c>
      <c r="L1259" t="s">
        <v>48</v>
      </c>
      <c r="M1259" s="1">
        <v>46143</v>
      </c>
      <c r="N1259" s="2">
        <v>42069</v>
      </c>
      <c r="O1259" s="2">
        <v>42069</v>
      </c>
      <c r="P1259">
        <v>494</v>
      </c>
      <c r="Q1259">
        <v>494</v>
      </c>
      <c r="R1259">
        <v>8967</v>
      </c>
      <c r="S1259" t="s">
        <v>32</v>
      </c>
      <c r="T1259" t="b">
        <v>0</v>
      </c>
      <c r="V1259">
        <v>517.57000000000005</v>
      </c>
      <c r="Z1259" t="b">
        <v>1</v>
      </c>
      <c r="AC1259" t="b">
        <v>0</v>
      </c>
    </row>
    <row r="1260" spans="1:29" x14ac:dyDescent="0.2">
      <c r="A1260">
        <v>115214830</v>
      </c>
      <c r="B1260">
        <v>115214830</v>
      </c>
      <c r="C1260">
        <v>5000</v>
      </c>
      <c r="D1260">
        <v>1917.67</v>
      </c>
      <c r="E1260" s="3" t="s">
        <v>1806</v>
      </c>
      <c r="F1260">
        <v>107.92</v>
      </c>
      <c r="G1260" t="s">
        <v>233</v>
      </c>
      <c r="H1260" t="s">
        <v>30</v>
      </c>
      <c r="I1260" t="s">
        <v>30</v>
      </c>
      <c r="K1260">
        <v>1</v>
      </c>
      <c r="L1260" t="s">
        <v>47</v>
      </c>
      <c r="M1260" s="1">
        <v>47727</v>
      </c>
      <c r="N1260" s="2">
        <v>42166</v>
      </c>
      <c r="O1260" s="2">
        <v>42389</v>
      </c>
      <c r="P1260">
        <v>422</v>
      </c>
      <c r="Q1260">
        <v>422</v>
      </c>
      <c r="R1260">
        <v>1605</v>
      </c>
      <c r="S1260" t="s">
        <v>32</v>
      </c>
      <c r="T1260" t="b">
        <v>0</v>
      </c>
      <c r="V1260">
        <v>3082.33</v>
      </c>
      <c r="Z1260" t="b">
        <v>1</v>
      </c>
      <c r="AC1260" t="b">
        <v>0</v>
      </c>
    </row>
    <row r="1261" spans="1:29" x14ac:dyDescent="0.2">
      <c r="A1261">
        <v>456044564</v>
      </c>
      <c r="B1261">
        <v>456044564</v>
      </c>
      <c r="C1261">
        <v>10000</v>
      </c>
      <c r="D1261">
        <v>6826.57</v>
      </c>
      <c r="E1261" s="3" t="s">
        <v>1807</v>
      </c>
      <c r="F1261">
        <v>139.94</v>
      </c>
      <c r="G1261" t="s">
        <v>1808</v>
      </c>
      <c r="H1261" t="s">
        <v>30</v>
      </c>
      <c r="I1261" t="s">
        <v>30</v>
      </c>
      <c r="J1261">
        <v>9</v>
      </c>
      <c r="K1261">
        <v>1</v>
      </c>
      <c r="L1261" t="s">
        <v>73</v>
      </c>
      <c r="M1261" s="1">
        <v>46874</v>
      </c>
      <c r="N1261" s="2">
        <v>41187</v>
      </c>
      <c r="O1261" s="2">
        <v>42458</v>
      </c>
      <c r="P1261">
        <v>746</v>
      </c>
      <c r="Q1261">
        <v>746</v>
      </c>
      <c r="R1261">
        <v>5658</v>
      </c>
      <c r="S1261" t="s">
        <v>32</v>
      </c>
      <c r="T1261" t="b">
        <v>0</v>
      </c>
      <c r="V1261">
        <v>3173.43</v>
      </c>
      <c r="Z1261" t="b">
        <v>0</v>
      </c>
      <c r="AC1261" t="b">
        <v>0</v>
      </c>
    </row>
    <row r="1262" spans="1:29" x14ac:dyDescent="0.2">
      <c r="A1262">
        <v>488833264</v>
      </c>
      <c r="B1262">
        <v>488833264</v>
      </c>
      <c r="C1262">
        <v>15000</v>
      </c>
      <c r="D1262">
        <v>5714.52</v>
      </c>
      <c r="E1262" s="3" t="s">
        <v>1809</v>
      </c>
      <c r="F1262">
        <v>92.83</v>
      </c>
      <c r="G1262" t="s">
        <v>153</v>
      </c>
      <c r="H1262" t="s">
        <v>30</v>
      </c>
      <c r="I1262" t="s">
        <v>30</v>
      </c>
      <c r="J1262">
        <v>9</v>
      </c>
      <c r="K1262">
        <v>1</v>
      </c>
      <c r="L1262" t="s">
        <v>34</v>
      </c>
      <c r="M1262" s="1">
        <v>44593</v>
      </c>
      <c r="N1262" s="2">
        <v>41053</v>
      </c>
      <c r="O1262" s="2">
        <v>41053</v>
      </c>
      <c r="P1262">
        <v>889</v>
      </c>
      <c r="Q1262">
        <v>889</v>
      </c>
      <c r="R1262">
        <v>7209</v>
      </c>
      <c r="S1262" t="s">
        <v>32</v>
      </c>
      <c r="T1262" t="b">
        <v>0</v>
      </c>
      <c r="V1262">
        <v>9285.48</v>
      </c>
      <c r="Z1262" t="b">
        <v>1</v>
      </c>
      <c r="AC1262" t="b">
        <v>0</v>
      </c>
    </row>
    <row r="1263" spans="1:29" x14ac:dyDescent="0.2">
      <c r="A1263">
        <v>353215513</v>
      </c>
      <c r="B1263">
        <v>353215513</v>
      </c>
      <c r="C1263">
        <v>7500</v>
      </c>
      <c r="D1263">
        <v>3116.91</v>
      </c>
      <c r="E1263" s="3" t="s">
        <v>1810</v>
      </c>
      <c r="F1263">
        <v>60.31</v>
      </c>
      <c r="G1263" t="s">
        <v>1811</v>
      </c>
      <c r="H1263" t="s">
        <v>30</v>
      </c>
      <c r="I1263" t="s">
        <v>30</v>
      </c>
      <c r="J1263">
        <v>5</v>
      </c>
      <c r="K1263">
        <v>1</v>
      </c>
      <c r="L1263" t="s">
        <v>47</v>
      </c>
      <c r="M1263" s="1">
        <v>47788</v>
      </c>
      <c r="N1263" s="2">
        <v>41459</v>
      </c>
      <c r="O1263" s="2">
        <v>42446</v>
      </c>
      <c r="P1263">
        <v>986</v>
      </c>
      <c r="Q1263">
        <v>986</v>
      </c>
      <c r="R1263">
        <v>2705</v>
      </c>
      <c r="S1263" t="s">
        <v>32</v>
      </c>
      <c r="T1263" t="b">
        <v>0</v>
      </c>
      <c r="V1263">
        <v>4383.09</v>
      </c>
      <c r="Z1263" t="b">
        <v>1</v>
      </c>
      <c r="AC1263" t="b">
        <v>0</v>
      </c>
    </row>
    <row r="1264" spans="1:29" x14ac:dyDescent="0.2">
      <c r="A1264">
        <v>465112746</v>
      </c>
      <c r="B1264">
        <v>465112746</v>
      </c>
      <c r="C1264">
        <v>2500</v>
      </c>
      <c r="D1264">
        <v>712.43</v>
      </c>
      <c r="E1264" s="3" t="s">
        <v>1812</v>
      </c>
      <c r="F1264">
        <v>30.1</v>
      </c>
      <c r="G1264" t="s">
        <v>222</v>
      </c>
      <c r="H1264" t="s">
        <v>30</v>
      </c>
      <c r="I1264" t="s">
        <v>30</v>
      </c>
      <c r="J1264">
        <v>5</v>
      </c>
      <c r="K1264">
        <v>1</v>
      </c>
      <c r="L1264" t="s">
        <v>48</v>
      </c>
      <c r="M1264" s="1">
        <v>46874</v>
      </c>
      <c r="N1264" s="2">
        <v>41810</v>
      </c>
      <c r="O1264" s="2">
        <v>42457</v>
      </c>
      <c r="P1264">
        <v>670</v>
      </c>
      <c r="Q1264">
        <v>670</v>
      </c>
      <c r="R1264">
        <v>84</v>
      </c>
      <c r="S1264" t="s">
        <v>32</v>
      </c>
      <c r="T1264" t="b">
        <v>0</v>
      </c>
      <c r="V1264">
        <v>1787.57</v>
      </c>
      <c r="Z1264" t="b">
        <v>1</v>
      </c>
      <c r="AC1264" t="b">
        <v>0</v>
      </c>
    </row>
    <row r="1265" spans="1:29" x14ac:dyDescent="0.2">
      <c r="A1265">
        <v>724845884</v>
      </c>
      <c r="B1265">
        <v>724845884</v>
      </c>
      <c r="C1265">
        <v>1000</v>
      </c>
      <c r="D1265">
        <v>260.19</v>
      </c>
      <c r="E1265" s="3" t="s">
        <v>1813</v>
      </c>
      <c r="F1265">
        <v>90.98</v>
      </c>
      <c r="G1265" t="s">
        <v>203</v>
      </c>
      <c r="H1265" t="s">
        <v>30</v>
      </c>
      <c r="I1265" t="s">
        <v>30</v>
      </c>
      <c r="J1265">
        <v>9</v>
      </c>
      <c r="K1265">
        <v>1</v>
      </c>
      <c r="L1265" t="s">
        <v>126</v>
      </c>
      <c r="M1265" s="1">
        <v>46569</v>
      </c>
      <c r="N1265" s="2">
        <v>42368</v>
      </c>
      <c r="O1265" s="2">
        <v>42571</v>
      </c>
      <c r="P1265">
        <v>611</v>
      </c>
      <c r="Q1265">
        <v>611</v>
      </c>
      <c r="R1265">
        <v>3520</v>
      </c>
      <c r="S1265" t="s">
        <v>32</v>
      </c>
      <c r="T1265" t="b">
        <v>0</v>
      </c>
      <c r="V1265">
        <v>739.81</v>
      </c>
      <c r="Z1265" t="b">
        <v>1</v>
      </c>
      <c r="AC1265" t="b">
        <v>0</v>
      </c>
    </row>
    <row r="1266" spans="1:29" x14ac:dyDescent="0.2">
      <c r="A1266">
        <v>341256661</v>
      </c>
      <c r="B1266">
        <v>341256661</v>
      </c>
      <c r="C1266">
        <v>250</v>
      </c>
      <c r="D1266">
        <v>18.53</v>
      </c>
      <c r="E1266" s="3" t="s">
        <v>1814</v>
      </c>
      <c r="F1266">
        <v>119.82</v>
      </c>
      <c r="G1266" t="s">
        <v>169</v>
      </c>
      <c r="H1266" t="s">
        <v>30</v>
      </c>
      <c r="I1266" t="s">
        <v>30</v>
      </c>
      <c r="J1266">
        <v>5</v>
      </c>
      <c r="K1266">
        <v>1</v>
      </c>
      <c r="L1266" t="s">
        <v>31</v>
      </c>
      <c r="M1266" s="1">
        <v>43374</v>
      </c>
      <c r="N1266" s="2">
        <v>41694</v>
      </c>
      <c r="O1266" s="2">
        <v>42390</v>
      </c>
      <c r="P1266">
        <v>484</v>
      </c>
      <c r="Q1266">
        <v>484</v>
      </c>
      <c r="R1266">
        <v>0</v>
      </c>
      <c r="S1266" t="s">
        <v>32</v>
      </c>
      <c r="T1266" t="b">
        <v>0</v>
      </c>
      <c r="V1266">
        <v>231.47</v>
      </c>
      <c r="Z1266" t="b">
        <v>1</v>
      </c>
      <c r="AC1266" t="b">
        <v>0</v>
      </c>
    </row>
    <row r="1267" spans="1:29" x14ac:dyDescent="0.2">
      <c r="A1267">
        <v>460693069</v>
      </c>
      <c r="B1267">
        <v>460693069</v>
      </c>
      <c r="C1267">
        <v>5000</v>
      </c>
      <c r="D1267">
        <v>3154.5</v>
      </c>
      <c r="E1267" s="3" t="s">
        <v>1815</v>
      </c>
      <c r="F1267">
        <v>25.64</v>
      </c>
      <c r="G1267" t="s">
        <v>917</v>
      </c>
      <c r="H1267" t="s">
        <v>30</v>
      </c>
      <c r="I1267" t="s">
        <v>30</v>
      </c>
      <c r="J1267">
        <v>9</v>
      </c>
      <c r="K1267">
        <v>1</v>
      </c>
      <c r="L1267" t="s">
        <v>48</v>
      </c>
      <c r="M1267" s="1">
        <v>43952</v>
      </c>
      <c r="N1267" s="2">
        <v>41421</v>
      </c>
      <c r="O1267" s="2">
        <v>42546</v>
      </c>
      <c r="P1267">
        <v>582</v>
      </c>
      <c r="Q1267">
        <v>582</v>
      </c>
      <c r="R1267">
        <v>3577</v>
      </c>
      <c r="S1267" t="s">
        <v>32</v>
      </c>
      <c r="T1267" t="b">
        <v>0</v>
      </c>
      <c r="V1267">
        <v>1845.5</v>
      </c>
      <c r="Z1267" t="b">
        <v>1</v>
      </c>
      <c r="AC1267" t="b">
        <v>0</v>
      </c>
    </row>
    <row r="1268" spans="1:29" x14ac:dyDescent="0.2">
      <c r="A1268">
        <v>285585854</v>
      </c>
      <c r="B1268">
        <v>285585854</v>
      </c>
      <c r="C1268">
        <v>5000</v>
      </c>
      <c r="D1268">
        <v>640.26</v>
      </c>
      <c r="E1268" s="3" t="s">
        <v>1816</v>
      </c>
      <c r="F1268">
        <v>217.75</v>
      </c>
      <c r="G1268" t="s">
        <v>166</v>
      </c>
      <c r="H1268" t="s">
        <v>30</v>
      </c>
      <c r="I1268" t="s">
        <v>30</v>
      </c>
      <c r="J1268">
        <v>9</v>
      </c>
      <c r="K1268">
        <v>1</v>
      </c>
      <c r="L1268" t="s">
        <v>47</v>
      </c>
      <c r="M1268" s="1">
        <v>46082</v>
      </c>
      <c r="N1268" s="2">
        <v>42173</v>
      </c>
      <c r="O1268" s="2">
        <v>42173</v>
      </c>
      <c r="P1268">
        <v>571</v>
      </c>
      <c r="Q1268">
        <v>571</v>
      </c>
      <c r="R1268">
        <v>4913</v>
      </c>
      <c r="S1268" t="s">
        <v>32</v>
      </c>
      <c r="T1268" t="b">
        <v>0</v>
      </c>
      <c r="V1268">
        <v>4359.74</v>
      </c>
      <c r="Z1268" t="b">
        <v>1</v>
      </c>
      <c r="AC1268" t="b">
        <v>0</v>
      </c>
    </row>
    <row r="1269" spans="1:29" x14ac:dyDescent="0.2">
      <c r="A1269">
        <v>423667120</v>
      </c>
      <c r="B1269">
        <v>423667120</v>
      </c>
      <c r="C1269">
        <v>20000</v>
      </c>
      <c r="D1269">
        <v>13481.19</v>
      </c>
      <c r="E1269" s="3" t="s">
        <v>1817</v>
      </c>
      <c r="F1269">
        <v>189.72</v>
      </c>
      <c r="G1269" t="s">
        <v>1818</v>
      </c>
      <c r="H1269" t="s">
        <v>30</v>
      </c>
      <c r="I1269" t="s">
        <v>30</v>
      </c>
      <c r="J1269">
        <v>5</v>
      </c>
      <c r="K1269">
        <v>8</v>
      </c>
      <c r="L1269" t="s">
        <v>31</v>
      </c>
      <c r="M1269" s="1">
        <v>43800</v>
      </c>
      <c r="N1269" s="2">
        <v>42311</v>
      </c>
      <c r="O1269" s="2">
        <v>42389</v>
      </c>
      <c r="P1269">
        <v>622</v>
      </c>
      <c r="Q1269">
        <v>622</v>
      </c>
      <c r="R1269">
        <v>6616</v>
      </c>
      <c r="S1269" t="s">
        <v>32</v>
      </c>
      <c r="T1269" t="b">
        <v>0</v>
      </c>
      <c r="V1269">
        <v>6518.81</v>
      </c>
      <c r="Z1269" t="b">
        <v>1</v>
      </c>
      <c r="AC1269" t="b">
        <v>0</v>
      </c>
    </row>
    <row r="1270" spans="1:29" x14ac:dyDescent="0.2">
      <c r="A1270">
        <v>688236342</v>
      </c>
      <c r="B1270">
        <v>688236342</v>
      </c>
      <c r="C1270">
        <v>50000</v>
      </c>
      <c r="D1270">
        <v>42670.239999999998</v>
      </c>
      <c r="E1270" s="3" t="s">
        <v>1819</v>
      </c>
      <c r="F1270">
        <v>99.69</v>
      </c>
      <c r="G1270" t="s">
        <v>120</v>
      </c>
      <c r="H1270" t="s">
        <v>30</v>
      </c>
      <c r="I1270" t="s">
        <v>30</v>
      </c>
      <c r="J1270">
        <v>5</v>
      </c>
      <c r="K1270">
        <v>1</v>
      </c>
      <c r="L1270" t="s">
        <v>63</v>
      </c>
      <c r="M1270" s="1">
        <v>44317</v>
      </c>
      <c r="N1270" s="2">
        <v>41944</v>
      </c>
      <c r="O1270" s="2">
        <v>42573</v>
      </c>
      <c r="P1270">
        <v>318</v>
      </c>
      <c r="Q1270">
        <v>318</v>
      </c>
      <c r="R1270">
        <v>9291</v>
      </c>
      <c r="S1270" t="s">
        <v>32</v>
      </c>
      <c r="T1270" t="b">
        <v>0</v>
      </c>
      <c r="V1270">
        <v>7329.76</v>
      </c>
      <c r="Z1270" t="b">
        <v>0</v>
      </c>
      <c r="AC1270" t="b">
        <v>0</v>
      </c>
    </row>
    <row r="1271" spans="1:29" x14ac:dyDescent="0.2">
      <c r="A1271">
        <v>744198814</v>
      </c>
      <c r="B1271">
        <v>744198814</v>
      </c>
      <c r="C1271">
        <v>15000</v>
      </c>
      <c r="D1271">
        <v>12995.37</v>
      </c>
      <c r="E1271" s="3" t="s">
        <v>1820</v>
      </c>
      <c r="F1271">
        <v>106.43</v>
      </c>
      <c r="G1271" t="s">
        <v>45</v>
      </c>
      <c r="H1271" t="s">
        <v>30</v>
      </c>
      <c r="I1271" t="s">
        <v>30</v>
      </c>
      <c r="J1271">
        <v>5</v>
      </c>
      <c r="K1271">
        <v>1</v>
      </c>
      <c r="L1271" t="s">
        <v>36</v>
      </c>
      <c r="M1271" s="1">
        <v>47088</v>
      </c>
      <c r="N1271" s="2">
        <v>42025</v>
      </c>
      <c r="O1271" s="2">
        <v>42573</v>
      </c>
      <c r="P1271">
        <v>812</v>
      </c>
      <c r="Q1271">
        <v>812</v>
      </c>
      <c r="R1271">
        <v>1692</v>
      </c>
      <c r="S1271" t="s">
        <v>32</v>
      </c>
      <c r="T1271" t="b">
        <v>0</v>
      </c>
      <c r="V1271">
        <v>2004.63</v>
      </c>
      <c r="Z1271" t="b">
        <v>0</v>
      </c>
      <c r="AC1271" t="b">
        <v>0</v>
      </c>
    </row>
    <row r="1272" spans="1:29" x14ac:dyDescent="0.2">
      <c r="A1272">
        <v>226896970</v>
      </c>
      <c r="B1272">
        <v>226896970</v>
      </c>
      <c r="C1272">
        <v>50000</v>
      </c>
      <c r="D1272">
        <v>21504.400000000001</v>
      </c>
      <c r="E1272" s="3" t="s">
        <v>1821</v>
      </c>
      <c r="F1272">
        <v>29.53</v>
      </c>
      <c r="G1272" t="s">
        <v>154</v>
      </c>
      <c r="H1272" t="s">
        <v>30</v>
      </c>
      <c r="I1272" t="s">
        <v>30</v>
      </c>
      <c r="J1272">
        <v>9</v>
      </c>
      <c r="K1272">
        <v>1</v>
      </c>
      <c r="L1272" t="s">
        <v>38</v>
      </c>
      <c r="M1272" s="1">
        <v>45444</v>
      </c>
      <c r="N1272" s="2">
        <v>41784</v>
      </c>
      <c r="O1272" s="2">
        <v>42586</v>
      </c>
      <c r="P1272">
        <v>874</v>
      </c>
      <c r="Q1272">
        <v>874</v>
      </c>
      <c r="R1272">
        <v>3165</v>
      </c>
      <c r="S1272" t="s">
        <v>32</v>
      </c>
      <c r="T1272" t="b">
        <v>1</v>
      </c>
      <c r="V1272">
        <v>28495.599999999999</v>
      </c>
      <c r="Z1272" t="b">
        <v>0</v>
      </c>
      <c r="AC1272" t="b">
        <v>0</v>
      </c>
    </row>
    <row r="1273" spans="1:29" x14ac:dyDescent="0.2">
      <c r="A1273">
        <v>251625315</v>
      </c>
      <c r="B1273">
        <v>251625315</v>
      </c>
      <c r="C1273">
        <v>10000</v>
      </c>
      <c r="D1273">
        <v>6648.53</v>
      </c>
      <c r="E1273" s="3" t="s">
        <v>1822</v>
      </c>
      <c r="F1273">
        <v>142.09</v>
      </c>
      <c r="G1273" t="s">
        <v>1823</v>
      </c>
      <c r="H1273" t="s">
        <v>30</v>
      </c>
      <c r="I1273" t="s">
        <v>30</v>
      </c>
      <c r="J1273">
        <v>9</v>
      </c>
      <c r="K1273">
        <v>8</v>
      </c>
      <c r="L1273" t="s">
        <v>31</v>
      </c>
      <c r="M1273" s="1">
        <v>47150</v>
      </c>
      <c r="N1273" s="2">
        <v>41417</v>
      </c>
      <c r="O1273" s="2">
        <v>42707</v>
      </c>
      <c r="P1273">
        <v>410</v>
      </c>
      <c r="Q1273">
        <v>410</v>
      </c>
      <c r="R1273">
        <v>913</v>
      </c>
      <c r="S1273" t="s">
        <v>32</v>
      </c>
      <c r="T1273" t="b">
        <v>0</v>
      </c>
      <c r="V1273">
        <v>3351.47</v>
      </c>
      <c r="Z1273" t="b">
        <v>1</v>
      </c>
      <c r="AC1273" t="b">
        <v>0</v>
      </c>
    </row>
    <row r="1274" spans="1:29" x14ac:dyDescent="0.2">
      <c r="A1274">
        <v>840247709</v>
      </c>
      <c r="B1274">
        <v>840247709</v>
      </c>
      <c r="C1274">
        <v>2500</v>
      </c>
      <c r="D1274">
        <v>2467.33</v>
      </c>
      <c r="E1274" s="3" t="s">
        <v>1824</v>
      </c>
      <c r="F1274">
        <v>16.12</v>
      </c>
      <c r="G1274" t="s">
        <v>1825</v>
      </c>
      <c r="H1274" t="s">
        <v>30</v>
      </c>
      <c r="I1274" t="s">
        <v>30</v>
      </c>
      <c r="J1274">
        <v>5</v>
      </c>
      <c r="K1274">
        <v>1</v>
      </c>
      <c r="L1274" t="s">
        <v>31</v>
      </c>
      <c r="M1274" s="1">
        <v>48214</v>
      </c>
      <c r="N1274" s="2">
        <v>41948</v>
      </c>
      <c r="O1274" s="2">
        <v>41948</v>
      </c>
      <c r="P1274">
        <v>884</v>
      </c>
      <c r="Q1274">
        <v>884</v>
      </c>
      <c r="R1274">
        <v>483</v>
      </c>
      <c r="S1274" t="s">
        <v>32</v>
      </c>
      <c r="T1274" t="b">
        <v>0</v>
      </c>
      <c r="V1274">
        <v>32.67</v>
      </c>
      <c r="Z1274" t="b">
        <v>1</v>
      </c>
      <c r="AC1274" t="b">
        <v>0</v>
      </c>
    </row>
    <row r="1275" spans="1:29" x14ac:dyDescent="0.2">
      <c r="A1275">
        <v>719248301</v>
      </c>
      <c r="B1275">
        <v>719248301</v>
      </c>
      <c r="C1275">
        <v>7500</v>
      </c>
      <c r="D1275">
        <v>5132.6400000000003</v>
      </c>
      <c r="E1275" s="3" t="s">
        <v>1826</v>
      </c>
      <c r="F1275">
        <v>39.17</v>
      </c>
      <c r="G1275" t="s">
        <v>1827</v>
      </c>
      <c r="H1275" t="s">
        <v>30</v>
      </c>
      <c r="I1275" t="s">
        <v>30</v>
      </c>
      <c r="J1275">
        <v>5</v>
      </c>
      <c r="K1275">
        <v>1</v>
      </c>
      <c r="L1275" t="s">
        <v>31</v>
      </c>
      <c r="M1275" s="1">
        <v>46296</v>
      </c>
      <c r="N1275" s="2">
        <v>42160</v>
      </c>
      <c r="O1275" s="2">
        <v>42160</v>
      </c>
      <c r="P1275">
        <v>576</v>
      </c>
      <c r="Q1275">
        <v>576</v>
      </c>
      <c r="R1275">
        <v>2330</v>
      </c>
      <c r="S1275" t="s">
        <v>32</v>
      </c>
      <c r="T1275" t="b">
        <v>0</v>
      </c>
      <c r="V1275">
        <v>2367.36</v>
      </c>
      <c r="Z1275" t="b">
        <v>1</v>
      </c>
      <c r="AC1275" t="b">
        <v>0</v>
      </c>
    </row>
    <row r="1276" spans="1:29" x14ac:dyDescent="0.2">
      <c r="A1276">
        <v>297952999</v>
      </c>
      <c r="B1276">
        <v>297952999</v>
      </c>
      <c r="C1276">
        <v>15000</v>
      </c>
      <c r="D1276">
        <v>6020.44</v>
      </c>
      <c r="E1276" s="3" t="s">
        <v>1828</v>
      </c>
      <c r="F1276">
        <v>79.64</v>
      </c>
      <c r="G1276" t="s">
        <v>39</v>
      </c>
      <c r="H1276" t="s">
        <v>30</v>
      </c>
      <c r="I1276" t="s">
        <v>30</v>
      </c>
      <c r="J1276">
        <v>2</v>
      </c>
      <c r="K1276">
        <v>1</v>
      </c>
      <c r="L1276" t="s">
        <v>40</v>
      </c>
      <c r="M1276" s="1">
        <v>47515</v>
      </c>
      <c r="N1276" s="2">
        <v>41645</v>
      </c>
      <c r="O1276" s="2">
        <v>42415</v>
      </c>
      <c r="P1276">
        <v>556</v>
      </c>
      <c r="Q1276">
        <v>556</v>
      </c>
      <c r="R1276">
        <v>2386</v>
      </c>
      <c r="S1276" t="s">
        <v>32</v>
      </c>
      <c r="T1276" t="b">
        <v>0</v>
      </c>
      <c r="V1276">
        <v>8979.56</v>
      </c>
      <c r="Z1276" t="b">
        <v>0</v>
      </c>
      <c r="AC1276" t="b">
        <v>0</v>
      </c>
    </row>
    <row r="1277" spans="1:29" x14ac:dyDescent="0.2">
      <c r="A1277">
        <v>937052688</v>
      </c>
      <c r="B1277">
        <v>937052688</v>
      </c>
      <c r="C1277">
        <v>15000</v>
      </c>
      <c r="D1277">
        <v>14327.22</v>
      </c>
      <c r="E1277" s="3" t="s">
        <v>1829</v>
      </c>
      <c r="F1277">
        <v>112.48</v>
      </c>
      <c r="G1277" t="s">
        <v>57</v>
      </c>
      <c r="H1277" t="s">
        <v>30</v>
      </c>
      <c r="I1277" t="s">
        <v>30</v>
      </c>
      <c r="J1277">
        <v>5</v>
      </c>
      <c r="K1277">
        <v>1</v>
      </c>
      <c r="L1277" t="s">
        <v>42</v>
      </c>
      <c r="M1277" s="1">
        <v>45839</v>
      </c>
      <c r="N1277" s="2">
        <v>41774</v>
      </c>
      <c r="O1277" s="2">
        <v>42546</v>
      </c>
      <c r="P1277">
        <v>451</v>
      </c>
      <c r="Q1277">
        <v>451</v>
      </c>
      <c r="R1277">
        <v>4764</v>
      </c>
      <c r="S1277" t="s">
        <v>32</v>
      </c>
      <c r="T1277" t="b">
        <v>0</v>
      </c>
      <c r="V1277">
        <v>672.78</v>
      </c>
      <c r="Z1277" t="b">
        <v>0</v>
      </c>
      <c r="AC1277" t="b">
        <v>0</v>
      </c>
    </row>
    <row r="1278" spans="1:29" x14ac:dyDescent="0.2">
      <c r="A1278">
        <v>694507173</v>
      </c>
      <c r="B1278">
        <v>694507173</v>
      </c>
      <c r="C1278">
        <v>5000</v>
      </c>
      <c r="D1278">
        <v>1513.37</v>
      </c>
      <c r="E1278" s="3" t="s">
        <v>1830</v>
      </c>
      <c r="F1278">
        <v>39.020000000000003</v>
      </c>
      <c r="G1278" t="s">
        <v>249</v>
      </c>
      <c r="H1278" t="s">
        <v>30</v>
      </c>
      <c r="I1278" t="s">
        <v>30</v>
      </c>
      <c r="J1278">
        <v>9</v>
      </c>
      <c r="K1278">
        <v>1</v>
      </c>
      <c r="L1278" t="s">
        <v>47</v>
      </c>
      <c r="M1278" s="1">
        <v>45566</v>
      </c>
      <c r="N1278" s="2">
        <v>41675</v>
      </c>
      <c r="O1278" s="2">
        <v>41675</v>
      </c>
      <c r="P1278">
        <v>513</v>
      </c>
      <c r="Q1278">
        <v>513</v>
      </c>
      <c r="R1278">
        <v>3816</v>
      </c>
      <c r="S1278" t="s">
        <v>32</v>
      </c>
      <c r="T1278" t="b">
        <v>0</v>
      </c>
      <c r="V1278">
        <v>3486.63</v>
      </c>
      <c r="Z1278" t="b">
        <v>1</v>
      </c>
      <c r="AC1278" t="b">
        <v>0</v>
      </c>
    </row>
    <row r="1279" spans="1:29" x14ac:dyDescent="0.2">
      <c r="A1279">
        <v>462201332</v>
      </c>
      <c r="B1279">
        <v>462201332</v>
      </c>
      <c r="C1279">
        <v>7500</v>
      </c>
      <c r="D1279">
        <v>881.2</v>
      </c>
      <c r="E1279" s="3" t="s">
        <v>1831</v>
      </c>
      <c r="F1279">
        <v>65.989999999999995</v>
      </c>
      <c r="G1279" t="s">
        <v>212</v>
      </c>
      <c r="H1279" t="s">
        <v>30</v>
      </c>
      <c r="I1279" t="s">
        <v>30</v>
      </c>
      <c r="J1279">
        <v>2</v>
      </c>
      <c r="K1279">
        <v>1</v>
      </c>
      <c r="L1279" t="s">
        <v>61</v>
      </c>
      <c r="M1279" s="1">
        <v>47908</v>
      </c>
      <c r="N1279" s="2">
        <v>38368</v>
      </c>
      <c r="O1279" s="2">
        <v>42453</v>
      </c>
      <c r="P1279">
        <v>328</v>
      </c>
      <c r="Q1279">
        <v>328</v>
      </c>
      <c r="R1279">
        <v>3716</v>
      </c>
      <c r="S1279" t="s">
        <v>32</v>
      </c>
      <c r="T1279" t="b">
        <v>0</v>
      </c>
      <c r="V1279">
        <v>6618.8</v>
      </c>
      <c r="Z1279" t="b">
        <v>0</v>
      </c>
      <c r="AC1279" t="b">
        <v>0</v>
      </c>
    </row>
    <row r="1280" spans="1:29" x14ac:dyDescent="0.2">
      <c r="A1280">
        <v>450875656</v>
      </c>
      <c r="B1280">
        <v>450875656</v>
      </c>
      <c r="C1280">
        <v>20000</v>
      </c>
      <c r="D1280">
        <v>2924.77</v>
      </c>
      <c r="E1280" s="3" t="s">
        <v>1832</v>
      </c>
      <c r="F1280">
        <v>264.74</v>
      </c>
      <c r="G1280" t="s">
        <v>65</v>
      </c>
      <c r="H1280" t="s">
        <v>30</v>
      </c>
      <c r="I1280" t="s">
        <v>30</v>
      </c>
      <c r="J1280">
        <v>9</v>
      </c>
      <c r="K1280">
        <v>1</v>
      </c>
      <c r="L1280" t="s">
        <v>38</v>
      </c>
      <c r="M1280" s="1">
        <v>44713</v>
      </c>
      <c r="N1280" s="2">
        <v>41529</v>
      </c>
      <c r="O1280" s="2">
        <v>41529</v>
      </c>
      <c r="P1280">
        <v>889</v>
      </c>
      <c r="Q1280">
        <v>889</v>
      </c>
      <c r="R1280">
        <v>9127</v>
      </c>
      <c r="S1280" t="s">
        <v>32</v>
      </c>
      <c r="T1280" t="b">
        <v>0</v>
      </c>
      <c r="V1280">
        <v>17075.23</v>
      </c>
      <c r="Z1280" t="b">
        <v>1</v>
      </c>
      <c r="AC1280" t="b">
        <v>0</v>
      </c>
    </row>
    <row r="1281" spans="1:29" x14ac:dyDescent="0.2">
      <c r="A1281">
        <v>937856632</v>
      </c>
      <c r="B1281">
        <v>937856632</v>
      </c>
      <c r="C1281">
        <v>1000</v>
      </c>
      <c r="D1281">
        <v>492.35</v>
      </c>
      <c r="E1281" s="3" t="s">
        <v>1833</v>
      </c>
      <c r="F1281">
        <v>324.35000000000002</v>
      </c>
      <c r="G1281" t="s">
        <v>41</v>
      </c>
      <c r="H1281" t="s">
        <v>30</v>
      </c>
      <c r="I1281" t="s">
        <v>30</v>
      </c>
      <c r="J1281">
        <v>9</v>
      </c>
      <c r="K1281">
        <v>1</v>
      </c>
      <c r="L1281" t="s">
        <v>42</v>
      </c>
      <c r="M1281" s="1">
        <v>44835</v>
      </c>
      <c r="N1281" s="2">
        <v>40571</v>
      </c>
      <c r="O1281" s="2">
        <v>40571</v>
      </c>
      <c r="P1281">
        <v>489</v>
      </c>
      <c r="Q1281">
        <v>489</v>
      </c>
      <c r="R1281">
        <v>2966</v>
      </c>
      <c r="S1281" t="s">
        <v>32</v>
      </c>
      <c r="T1281" t="b">
        <v>0</v>
      </c>
      <c r="V1281">
        <v>507.65</v>
      </c>
      <c r="Z1281" t="b">
        <v>0</v>
      </c>
      <c r="AC1281" t="b">
        <v>0</v>
      </c>
    </row>
    <row r="1282" spans="1:29" x14ac:dyDescent="0.2">
      <c r="A1282">
        <v>318001076</v>
      </c>
      <c r="B1282">
        <v>318001076</v>
      </c>
      <c r="C1282">
        <v>50000</v>
      </c>
      <c r="D1282">
        <v>32959.03</v>
      </c>
      <c r="E1282" s="3" t="s">
        <v>1834</v>
      </c>
      <c r="F1282">
        <v>100.68</v>
      </c>
      <c r="G1282" t="s">
        <v>54</v>
      </c>
      <c r="H1282" t="s">
        <v>30</v>
      </c>
      <c r="I1282" t="s">
        <v>30</v>
      </c>
      <c r="J1282">
        <v>9</v>
      </c>
      <c r="K1282">
        <v>8</v>
      </c>
      <c r="L1282" t="s">
        <v>36</v>
      </c>
      <c r="M1282" s="1">
        <v>45078</v>
      </c>
      <c r="N1282" s="2">
        <v>42349</v>
      </c>
      <c r="O1282" s="2">
        <v>42485</v>
      </c>
      <c r="P1282">
        <v>633</v>
      </c>
      <c r="Q1282">
        <v>633</v>
      </c>
      <c r="R1282">
        <v>1789</v>
      </c>
      <c r="S1282" t="s">
        <v>32</v>
      </c>
      <c r="T1282" t="b">
        <v>0</v>
      </c>
      <c r="V1282">
        <v>17040.97</v>
      </c>
      <c r="Z1282" t="b">
        <v>0</v>
      </c>
      <c r="AC1282" t="b">
        <v>0</v>
      </c>
    </row>
    <row r="1283" spans="1:29" x14ac:dyDescent="0.2">
      <c r="A1283">
        <v>784469543</v>
      </c>
      <c r="B1283">
        <v>784469543</v>
      </c>
      <c r="C1283">
        <v>2500</v>
      </c>
      <c r="D1283">
        <v>773.66</v>
      </c>
      <c r="E1283" s="3" t="s">
        <v>1835</v>
      </c>
      <c r="F1283">
        <v>250.76</v>
      </c>
      <c r="G1283" t="s">
        <v>72</v>
      </c>
      <c r="H1283" t="s">
        <v>30</v>
      </c>
      <c r="I1283" t="s">
        <v>30</v>
      </c>
      <c r="J1283">
        <v>2</v>
      </c>
      <c r="K1283">
        <v>8</v>
      </c>
      <c r="L1283" t="s">
        <v>38</v>
      </c>
      <c r="M1283" s="1">
        <v>47150</v>
      </c>
      <c r="N1283" s="2">
        <v>39681</v>
      </c>
      <c r="O1283" s="2">
        <v>42469</v>
      </c>
      <c r="P1283">
        <v>479</v>
      </c>
      <c r="Q1283">
        <v>479</v>
      </c>
      <c r="R1283">
        <v>8915</v>
      </c>
      <c r="S1283" t="s">
        <v>32</v>
      </c>
      <c r="T1283" t="b">
        <v>0</v>
      </c>
      <c r="V1283">
        <v>1726.34</v>
      </c>
      <c r="Z1283" t="b">
        <v>1</v>
      </c>
      <c r="AC1283" t="b">
        <v>0</v>
      </c>
    </row>
    <row r="1284" spans="1:29" x14ac:dyDescent="0.2">
      <c r="A1284">
        <v>782969776</v>
      </c>
      <c r="B1284">
        <v>782969776</v>
      </c>
      <c r="C1284">
        <v>7500</v>
      </c>
      <c r="D1284">
        <v>3463.51</v>
      </c>
      <c r="E1284" s="3" t="s">
        <v>1836</v>
      </c>
      <c r="F1284">
        <v>66.209999999999994</v>
      </c>
      <c r="G1284" t="s">
        <v>917</v>
      </c>
      <c r="H1284" t="s">
        <v>30</v>
      </c>
      <c r="I1284" t="s">
        <v>30</v>
      </c>
      <c r="J1284">
        <v>5</v>
      </c>
      <c r="K1284">
        <v>1</v>
      </c>
      <c r="L1284" t="s">
        <v>48</v>
      </c>
      <c r="M1284" s="1">
        <v>44774</v>
      </c>
      <c r="N1284" s="2">
        <v>42224</v>
      </c>
      <c r="O1284" s="2">
        <v>42527</v>
      </c>
      <c r="P1284">
        <v>172</v>
      </c>
      <c r="Q1284">
        <v>172</v>
      </c>
      <c r="R1284">
        <v>3796</v>
      </c>
      <c r="S1284" t="s">
        <v>32</v>
      </c>
      <c r="T1284" t="b">
        <v>0</v>
      </c>
      <c r="V1284">
        <v>4036.49</v>
      </c>
      <c r="Z1284" t="b">
        <v>1</v>
      </c>
      <c r="AC1284" t="b">
        <v>0</v>
      </c>
    </row>
    <row r="1285" spans="1:29" x14ac:dyDescent="0.2">
      <c r="A1285">
        <v>937856632</v>
      </c>
      <c r="B1285">
        <v>937856632</v>
      </c>
      <c r="C1285">
        <v>1000</v>
      </c>
      <c r="D1285">
        <v>376.39</v>
      </c>
      <c r="E1285" s="3" t="s">
        <v>1837</v>
      </c>
      <c r="F1285">
        <v>162.68</v>
      </c>
      <c r="G1285" t="s">
        <v>110</v>
      </c>
      <c r="H1285" t="s">
        <v>30</v>
      </c>
      <c r="I1285" t="s">
        <v>30</v>
      </c>
      <c r="J1285">
        <v>9</v>
      </c>
      <c r="K1285">
        <v>1</v>
      </c>
      <c r="L1285" t="s">
        <v>38</v>
      </c>
      <c r="M1285" s="1">
        <v>43983</v>
      </c>
      <c r="N1285" s="2">
        <v>40571</v>
      </c>
      <c r="O1285" s="2">
        <v>42451</v>
      </c>
      <c r="P1285">
        <v>489</v>
      </c>
      <c r="Q1285">
        <v>489</v>
      </c>
      <c r="R1285">
        <v>2966</v>
      </c>
      <c r="S1285" t="s">
        <v>32</v>
      </c>
      <c r="T1285" t="b">
        <v>0</v>
      </c>
      <c r="V1285">
        <v>623.61</v>
      </c>
      <c r="Z1285" t="b">
        <v>1</v>
      </c>
      <c r="AC1285" t="b">
        <v>0</v>
      </c>
    </row>
    <row r="1286" spans="1:29" x14ac:dyDescent="0.2">
      <c r="A1286">
        <v>481127747</v>
      </c>
      <c r="B1286">
        <v>481127747</v>
      </c>
      <c r="C1286">
        <v>7500</v>
      </c>
      <c r="D1286">
        <v>2327.31</v>
      </c>
      <c r="E1286" s="3" t="s">
        <v>1838</v>
      </c>
      <c r="F1286">
        <v>66.69</v>
      </c>
      <c r="G1286" t="s">
        <v>41</v>
      </c>
      <c r="H1286" t="s">
        <v>30</v>
      </c>
      <c r="I1286" t="s">
        <v>30</v>
      </c>
      <c r="J1286">
        <v>90</v>
      </c>
      <c r="K1286">
        <v>1</v>
      </c>
      <c r="L1286" t="s">
        <v>42</v>
      </c>
      <c r="M1286" s="1">
        <v>44986</v>
      </c>
      <c r="N1286" s="2">
        <v>42196</v>
      </c>
      <c r="O1286" s="2">
        <v>42585</v>
      </c>
      <c r="P1286">
        <v>344</v>
      </c>
      <c r="Q1286">
        <v>344</v>
      </c>
      <c r="R1286">
        <v>609</v>
      </c>
      <c r="S1286" t="s">
        <v>32</v>
      </c>
      <c r="T1286" t="b">
        <v>0</v>
      </c>
      <c r="V1286">
        <v>5172.6899999999996</v>
      </c>
      <c r="Z1286" t="b">
        <v>0</v>
      </c>
      <c r="AC1286" t="b">
        <v>0</v>
      </c>
    </row>
    <row r="1287" spans="1:29" x14ac:dyDescent="0.2">
      <c r="A1287">
        <v>792820682</v>
      </c>
      <c r="B1287">
        <v>792820682</v>
      </c>
      <c r="C1287">
        <v>50000</v>
      </c>
      <c r="D1287">
        <v>12322.64</v>
      </c>
      <c r="E1287" s="3" t="s">
        <v>1839</v>
      </c>
      <c r="F1287">
        <v>114.16</v>
      </c>
      <c r="G1287" t="s">
        <v>58</v>
      </c>
      <c r="H1287" t="s">
        <v>30</v>
      </c>
      <c r="I1287" t="s">
        <v>30</v>
      </c>
      <c r="J1287">
        <v>5</v>
      </c>
      <c r="K1287">
        <v>1</v>
      </c>
      <c r="L1287" t="s">
        <v>36</v>
      </c>
      <c r="M1287" s="1">
        <v>47392</v>
      </c>
      <c r="N1287" s="2">
        <v>42034</v>
      </c>
      <c r="O1287" s="2">
        <v>42404</v>
      </c>
      <c r="P1287">
        <v>571</v>
      </c>
      <c r="Q1287">
        <v>571</v>
      </c>
      <c r="R1287">
        <v>9702</v>
      </c>
      <c r="S1287" t="s">
        <v>32</v>
      </c>
      <c r="T1287" t="b">
        <v>0</v>
      </c>
      <c r="V1287">
        <v>37677.360000000001</v>
      </c>
      <c r="Z1287" t="b">
        <v>0</v>
      </c>
      <c r="AC1287" t="b">
        <v>0</v>
      </c>
    </row>
    <row r="1288" spans="1:29" x14ac:dyDescent="0.2">
      <c r="A1288">
        <v>754180294</v>
      </c>
      <c r="B1288">
        <v>754180294</v>
      </c>
      <c r="C1288">
        <v>15000</v>
      </c>
      <c r="D1288">
        <v>13878.25</v>
      </c>
      <c r="E1288" s="3" t="s">
        <v>1840</v>
      </c>
      <c r="F1288">
        <v>75.650000000000006</v>
      </c>
      <c r="G1288" t="s">
        <v>244</v>
      </c>
      <c r="H1288" t="s">
        <v>30</v>
      </c>
      <c r="I1288" t="s">
        <v>30</v>
      </c>
      <c r="J1288">
        <v>5</v>
      </c>
      <c r="K1288">
        <v>1</v>
      </c>
      <c r="L1288" t="s">
        <v>47</v>
      </c>
      <c r="M1288" s="1">
        <v>47939</v>
      </c>
      <c r="N1288" s="2">
        <v>41237</v>
      </c>
      <c r="O1288" s="2">
        <v>41237</v>
      </c>
      <c r="P1288">
        <v>187</v>
      </c>
      <c r="Q1288">
        <v>187</v>
      </c>
      <c r="R1288">
        <v>2957</v>
      </c>
      <c r="S1288" t="s">
        <v>32</v>
      </c>
      <c r="T1288" t="b">
        <v>0</v>
      </c>
      <c r="V1288">
        <v>1121.75</v>
      </c>
      <c r="Z1288" t="b">
        <v>1</v>
      </c>
      <c r="AC1288" t="b">
        <v>0</v>
      </c>
    </row>
    <row r="1289" spans="1:29" x14ac:dyDescent="0.2">
      <c r="A1289">
        <v>766647076</v>
      </c>
      <c r="B1289">
        <v>766647076</v>
      </c>
      <c r="C1289">
        <v>50000</v>
      </c>
      <c r="D1289">
        <v>50000</v>
      </c>
      <c r="E1289" s="3" t="s">
        <v>1841</v>
      </c>
      <c r="F1289">
        <v>72.39</v>
      </c>
      <c r="G1289" t="s">
        <v>216</v>
      </c>
      <c r="H1289" t="s">
        <v>30</v>
      </c>
      <c r="I1289" t="s">
        <v>30</v>
      </c>
      <c r="J1289">
        <v>2</v>
      </c>
      <c r="K1289">
        <v>1</v>
      </c>
      <c r="L1289" t="s">
        <v>34</v>
      </c>
      <c r="M1289" s="1">
        <v>48030</v>
      </c>
      <c r="N1289" s="2">
        <v>42336</v>
      </c>
      <c r="O1289" s="2">
        <v>42702</v>
      </c>
      <c r="P1289">
        <v>415</v>
      </c>
      <c r="Q1289">
        <v>415</v>
      </c>
      <c r="R1289">
        <v>507</v>
      </c>
      <c r="S1289" t="s">
        <v>32</v>
      </c>
      <c r="T1289" t="b">
        <v>0</v>
      </c>
      <c r="V1289">
        <v>0</v>
      </c>
      <c r="Z1289" t="b">
        <v>1</v>
      </c>
      <c r="AC1289" t="b">
        <v>0</v>
      </c>
    </row>
    <row r="1290" spans="1:29" x14ac:dyDescent="0.2">
      <c r="A1290">
        <v>555620427</v>
      </c>
      <c r="B1290">
        <v>555620427</v>
      </c>
      <c r="C1290">
        <v>15000</v>
      </c>
      <c r="D1290">
        <v>9335.83</v>
      </c>
      <c r="E1290" s="3" t="s">
        <v>1842</v>
      </c>
      <c r="F1290">
        <v>116.23</v>
      </c>
      <c r="G1290" t="s">
        <v>1843</v>
      </c>
      <c r="H1290" t="s">
        <v>30</v>
      </c>
      <c r="I1290" t="s">
        <v>30</v>
      </c>
      <c r="J1290">
        <v>9</v>
      </c>
      <c r="K1290">
        <v>1</v>
      </c>
      <c r="L1290" t="s">
        <v>142</v>
      </c>
      <c r="M1290" s="1">
        <v>44958</v>
      </c>
      <c r="N1290" s="2">
        <v>40699</v>
      </c>
      <c r="O1290" s="2">
        <v>42508</v>
      </c>
      <c r="P1290">
        <v>954</v>
      </c>
      <c r="Q1290">
        <v>954</v>
      </c>
      <c r="R1290">
        <v>8087</v>
      </c>
      <c r="S1290" t="s">
        <v>32</v>
      </c>
      <c r="T1290" t="b">
        <v>0</v>
      </c>
      <c r="V1290">
        <v>5664.17</v>
      </c>
      <c r="Z1290" t="b">
        <v>0</v>
      </c>
      <c r="AC1290" t="b">
        <v>0</v>
      </c>
    </row>
    <row r="1291" spans="1:29" x14ac:dyDescent="0.2">
      <c r="A1291">
        <v>543818466</v>
      </c>
      <c r="B1291">
        <v>543818466</v>
      </c>
      <c r="C1291">
        <v>5000</v>
      </c>
      <c r="D1291">
        <v>4626</v>
      </c>
      <c r="E1291" s="3" t="s">
        <v>1844</v>
      </c>
      <c r="F1291">
        <v>117.29</v>
      </c>
      <c r="G1291" t="s">
        <v>225</v>
      </c>
      <c r="H1291" t="s">
        <v>30</v>
      </c>
      <c r="I1291" t="s">
        <v>30</v>
      </c>
      <c r="J1291">
        <v>5</v>
      </c>
      <c r="K1291">
        <v>8</v>
      </c>
      <c r="L1291" t="s">
        <v>47</v>
      </c>
      <c r="M1291" s="1">
        <v>44348</v>
      </c>
      <c r="N1291" s="2">
        <v>42182</v>
      </c>
      <c r="O1291" s="2">
        <v>42633</v>
      </c>
      <c r="P1291">
        <v>721</v>
      </c>
      <c r="Q1291">
        <v>721</v>
      </c>
      <c r="R1291">
        <v>4306</v>
      </c>
      <c r="S1291" t="s">
        <v>32</v>
      </c>
      <c r="T1291" t="b">
        <v>0</v>
      </c>
      <c r="V1291">
        <v>374</v>
      </c>
      <c r="Z1291" t="b">
        <v>1</v>
      </c>
      <c r="AC1291" t="b">
        <v>0</v>
      </c>
    </row>
    <row r="1292" spans="1:29" x14ac:dyDescent="0.2">
      <c r="A1292">
        <v>549089697</v>
      </c>
      <c r="B1292">
        <v>549089697</v>
      </c>
      <c r="C1292">
        <v>10000</v>
      </c>
      <c r="D1292">
        <v>3164.19</v>
      </c>
      <c r="E1292" s="3" t="s">
        <v>1845</v>
      </c>
      <c r="F1292">
        <v>0</v>
      </c>
      <c r="G1292" t="s">
        <v>143</v>
      </c>
      <c r="H1292" t="s">
        <v>30</v>
      </c>
      <c r="I1292" t="s">
        <v>30</v>
      </c>
      <c r="J1292">
        <v>5</v>
      </c>
      <c r="K1292">
        <v>1</v>
      </c>
      <c r="L1292" t="s">
        <v>38</v>
      </c>
      <c r="M1292" s="1">
        <v>43678</v>
      </c>
      <c r="N1292" s="2">
        <v>41381</v>
      </c>
      <c r="O1292" s="2">
        <v>41381</v>
      </c>
      <c r="P1292">
        <v>937</v>
      </c>
      <c r="Q1292">
        <v>937</v>
      </c>
      <c r="R1292">
        <v>6449</v>
      </c>
      <c r="S1292" t="s">
        <v>43</v>
      </c>
      <c r="T1292" t="b">
        <v>0</v>
      </c>
      <c r="V1292">
        <v>6835.81</v>
      </c>
      <c r="Z1292" t="b">
        <v>0</v>
      </c>
      <c r="AC1292" t="b">
        <v>0</v>
      </c>
    </row>
    <row r="1293" spans="1:29" x14ac:dyDescent="0.2">
      <c r="A1293">
        <v>901922840</v>
      </c>
      <c r="B1293">
        <v>901922840</v>
      </c>
      <c r="C1293">
        <v>20000</v>
      </c>
      <c r="D1293">
        <v>14575.56</v>
      </c>
      <c r="E1293" s="3" t="s">
        <v>1846</v>
      </c>
      <c r="F1293">
        <v>0</v>
      </c>
      <c r="G1293" t="s">
        <v>231</v>
      </c>
      <c r="H1293" t="s">
        <v>30</v>
      </c>
      <c r="I1293" t="s">
        <v>30</v>
      </c>
      <c r="J1293">
        <v>5</v>
      </c>
      <c r="K1293">
        <v>1</v>
      </c>
      <c r="L1293" t="s">
        <v>61</v>
      </c>
      <c r="M1293" s="1">
        <v>44228</v>
      </c>
      <c r="N1293" s="2">
        <v>41526</v>
      </c>
      <c r="O1293" s="2">
        <v>42457</v>
      </c>
      <c r="P1293">
        <v>713</v>
      </c>
      <c r="Q1293">
        <v>713</v>
      </c>
      <c r="R1293">
        <v>1548</v>
      </c>
      <c r="S1293" t="s">
        <v>43</v>
      </c>
      <c r="T1293" t="b">
        <v>0</v>
      </c>
      <c r="V1293">
        <v>5424.44</v>
      </c>
      <c r="Z1293" t="b">
        <v>0</v>
      </c>
      <c r="AC1293" t="b">
        <v>0</v>
      </c>
    </row>
    <row r="1294" spans="1:29" x14ac:dyDescent="0.2">
      <c r="A1294">
        <v>656182594</v>
      </c>
      <c r="B1294">
        <v>656182594</v>
      </c>
      <c r="C1294">
        <v>5000</v>
      </c>
      <c r="D1294">
        <v>4151.3100000000004</v>
      </c>
      <c r="E1294" s="3" t="s">
        <v>1847</v>
      </c>
      <c r="F1294">
        <v>44.6</v>
      </c>
      <c r="G1294" t="s">
        <v>999</v>
      </c>
      <c r="J1294">
        <v>9</v>
      </c>
      <c r="K1294">
        <v>1</v>
      </c>
      <c r="L1294" t="s">
        <v>48</v>
      </c>
      <c r="M1294" s="1">
        <v>46508</v>
      </c>
      <c r="N1294" s="2">
        <v>41533</v>
      </c>
      <c r="O1294" s="2">
        <v>41533</v>
      </c>
      <c r="P1294">
        <v>453</v>
      </c>
      <c r="Q1294">
        <v>453</v>
      </c>
      <c r="R1294">
        <v>5361</v>
      </c>
      <c r="S1294" t="s">
        <v>32</v>
      </c>
      <c r="T1294" t="b">
        <v>0</v>
      </c>
      <c r="V1294">
        <v>848.69</v>
      </c>
      <c r="Z1294" t="b">
        <v>1</v>
      </c>
      <c r="AC1294" t="b">
        <v>0</v>
      </c>
    </row>
    <row r="1295" spans="1:29" x14ac:dyDescent="0.2">
      <c r="A1295">
        <v>812328116</v>
      </c>
      <c r="B1295">
        <v>812328116</v>
      </c>
      <c r="C1295">
        <v>5000</v>
      </c>
      <c r="D1295">
        <v>2419.86</v>
      </c>
      <c r="E1295" s="3" t="s">
        <v>1848</v>
      </c>
      <c r="F1295">
        <v>411.73</v>
      </c>
      <c r="G1295" t="s">
        <v>68</v>
      </c>
      <c r="H1295" t="s">
        <v>30</v>
      </c>
      <c r="I1295" t="s">
        <v>30</v>
      </c>
      <c r="J1295">
        <v>9</v>
      </c>
      <c r="K1295">
        <v>1</v>
      </c>
      <c r="L1295" t="s">
        <v>36</v>
      </c>
      <c r="M1295" s="1">
        <v>48214</v>
      </c>
      <c r="N1295" s="2">
        <v>40683</v>
      </c>
      <c r="O1295" s="2">
        <v>42385</v>
      </c>
      <c r="P1295">
        <v>312</v>
      </c>
      <c r="Q1295">
        <v>312</v>
      </c>
      <c r="R1295">
        <v>5335</v>
      </c>
      <c r="S1295" t="s">
        <v>32</v>
      </c>
      <c r="T1295" t="b">
        <v>0</v>
      </c>
      <c r="V1295">
        <v>2580.14</v>
      </c>
      <c r="Z1295" t="b">
        <v>0</v>
      </c>
      <c r="AC1295" t="b">
        <v>0</v>
      </c>
    </row>
    <row r="1296" spans="1:29" x14ac:dyDescent="0.2">
      <c r="A1296">
        <v>979187005</v>
      </c>
      <c r="B1296">
        <v>979187005</v>
      </c>
      <c r="C1296">
        <v>5000</v>
      </c>
      <c r="D1296">
        <v>2019.07</v>
      </c>
      <c r="E1296" s="3" t="s">
        <v>1849</v>
      </c>
      <c r="F1296">
        <v>68.14</v>
      </c>
      <c r="G1296" t="s">
        <v>180</v>
      </c>
      <c r="H1296" t="s">
        <v>30</v>
      </c>
      <c r="I1296" t="s">
        <v>30</v>
      </c>
      <c r="J1296">
        <v>5</v>
      </c>
      <c r="K1296">
        <v>1</v>
      </c>
      <c r="L1296" t="s">
        <v>47</v>
      </c>
      <c r="M1296" s="1">
        <v>47392</v>
      </c>
      <c r="N1296" s="2">
        <v>42079</v>
      </c>
      <c r="O1296" s="2">
        <v>42573</v>
      </c>
      <c r="P1296">
        <v>741</v>
      </c>
      <c r="Q1296">
        <v>741</v>
      </c>
      <c r="R1296">
        <v>2315</v>
      </c>
      <c r="S1296" t="s">
        <v>32</v>
      </c>
      <c r="T1296" t="b">
        <v>0</v>
      </c>
      <c r="V1296">
        <v>2980.93</v>
      </c>
      <c r="Z1296" t="b">
        <v>1</v>
      </c>
      <c r="AC1296" t="b">
        <v>0</v>
      </c>
    </row>
    <row r="1297" spans="1:29" x14ac:dyDescent="0.2">
      <c r="A1297">
        <v>685565993</v>
      </c>
      <c r="B1297">
        <v>685565993</v>
      </c>
      <c r="C1297">
        <v>250</v>
      </c>
      <c r="D1297">
        <v>49.75</v>
      </c>
      <c r="E1297" s="3" t="s">
        <v>1850</v>
      </c>
      <c r="F1297">
        <v>164.5</v>
      </c>
      <c r="G1297" t="s">
        <v>65</v>
      </c>
      <c r="H1297" t="s">
        <v>30</v>
      </c>
      <c r="I1297" t="s">
        <v>30</v>
      </c>
      <c r="J1297">
        <v>2</v>
      </c>
      <c r="K1297">
        <v>1</v>
      </c>
      <c r="L1297" t="s">
        <v>38</v>
      </c>
      <c r="M1297" s="1">
        <v>45689</v>
      </c>
      <c r="N1297" s="2">
        <v>41649</v>
      </c>
      <c r="O1297" s="2">
        <v>41649</v>
      </c>
      <c r="P1297">
        <v>518</v>
      </c>
      <c r="Q1297">
        <v>518</v>
      </c>
      <c r="R1297">
        <v>9981</v>
      </c>
      <c r="S1297" t="s">
        <v>32</v>
      </c>
      <c r="T1297" t="b">
        <v>0</v>
      </c>
      <c r="V1297">
        <v>200.25</v>
      </c>
      <c r="Z1297" t="b">
        <v>1</v>
      </c>
      <c r="AC1297" t="b">
        <v>0</v>
      </c>
    </row>
    <row r="1298" spans="1:29" x14ac:dyDescent="0.2">
      <c r="A1298">
        <v>548161839</v>
      </c>
      <c r="B1298">
        <v>548161839</v>
      </c>
      <c r="C1298">
        <v>2500</v>
      </c>
      <c r="D1298">
        <v>1219.92</v>
      </c>
      <c r="E1298" s="3" t="s">
        <v>1851</v>
      </c>
      <c r="F1298">
        <v>5.55</v>
      </c>
      <c r="G1298" t="s">
        <v>98</v>
      </c>
      <c r="H1298" t="s">
        <v>30</v>
      </c>
      <c r="I1298" t="s">
        <v>30</v>
      </c>
      <c r="J1298">
        <v>2</v>
      </c>
      <c r="K1298">
        <v>1</v>
      </c>
      <c r="L1298" t="s">
        <v>96</v>
      </c>
      <c r="M1298" s="1">
        <v>44866</v>
      </c>
      <c r="N1298" s="2">
        <v>41925</v>
      </c>
      <c r="O1298" s="2">
        <v>41925</v>
      </c>
      <c r="P1298">
        <v>506</v>
      </c>
      <c r="Q1298">
        <v>506</v>
      </c>
      <c r="R1298">
        <v>1571</v>
      </c>
      <c r="S1298" t="s">
        <v>32</v>
      </c>
      <c r="T1298" t="b">
        <v>0</v>
      </c>
      <c r="V1298">
        <v>1280.08</v>
      </c>
      <c r="Z1298" t="b">
        <v>0</v>
      </c>
      <c r="AC1298" t="b">
        <v>0</v>
      </c>
    </row>
    <row r="1299" spans="1:29" x14ac:dyDescent="0.2">
      <c r="A1299">
        <v>311714936</v>
      </c>
      <c r="B1299">
        <v>311714936</v>
      </c>
      <c r="C1299">
        <v>2500</v>
      </c>
      <c r="D1299">
        <v>2500</v>
      </c>
      <c r="E1299" s="3" t="s">
        <v>1852</v>
      </c>
      <c r="F1299">
        <v>3.79</v>
      </c>
      <c r="G1299" t="s">
        <v>35</v>
      </c>
      <c r="H1299" t="s">
        <v>30</v>
      </c>
      <c r="I1299" t="s">
        <v>30</v>
      </c>
      <c r="J1299">
        <v>5</v>
      </c>
      <c r="K1299">
        <v>8</v>
      </c>
      <c r="L1299" t="s">
        <v>36</v>
      </c>
      <c r="M1299" s="1">
        <v>45901</v>
      </c>
      <c r="N1299" s="2">
        <v>42069</v>
      </c>
      <c r="O1299" s="2">
        <v>42069</v>
      </c>
      <c r="P1299">
        <v>674</v>
      </c>
      <c r="Q1299">
        <v>674</v>
      </c>
      <c r="R1299">
        <v>83</v>
      </c>
      <c r="S1299" t="s">
        <v>32</v>
      </c>
      <c r="T1299" t="b">
        <v>0</v>
      </c>
      <c r="V1299">
        <v>0</v>
      </c>
      <c r="Z1299" t="b">
        <v>0</v>
      </c>
      <c r="AC1299" t="b">
        <v>0</v>
      </c>
    </row>
    <row r="1300" spans="1:29" x14ac:dyDescent="0.2">
      <c r="A1300">
        <v>870569861</v>
      </c>
      <c r="B1300">
        <v>870569861</v>
      </c>
      <c r="C1300">
        <v>20000</v>
      </c>
      <c r="D1300">
        <v>8543.84</v>
      </c>
      <c r="E1300" s="3" t="s">
        <v>1853</v>
      </c>
      <c r="F1300">
        <v>44.64</v>
      </c>
      <c r="G1300" t="s">
        <v>52</v>
      </c>
      <c r="H1300" t="s">
        <v>30</v>
      </c>
      <c r="I1300" t="s">
        <v>30</v>
      </c>
      <c r="J1300">
        <v>80</v>
      </c>
      <c r="K1300">
        <v>1</v>
      </c>
      <c r="L1300" t="s">
        <v>36</v>
      </c>
      <c r="M1300" s="1">
        <v>44287</v>
      </c>
      <c r="N1300" s="2">
        <v>42304</v>
      </c>
      <c r="O1300" s="2">
        <v>42304</v>
      </c>
      <c r="P1300">
        <v>321</v>
      </c>
      <c r="Q1300">
        <v>321</v>
      </c>
      <c r="R1300">
        <v>8708</v>
      </c>
      <c r="S1300" t="s">
        <v>32</v>
      </c>
      <c r="T1300" t="b">
        <v>0</v>
      </c>
      <c r="V1300">
        <v>11456.16</v>
      </c>
      <c r="Z1300" t="b">
        <v>0</v>
      </c>
      <c r="AC1300" t="b">
        <v>0</v>
      </c>
    </row>
    <row r="1301" spans="1:29" x14ac:dyDescent="0.2">
      <c r="A1301">
        <v>715145398</v>
      </c>
      <c r="B1301">
        <v>715145398</v>
      </c>
      <c r="C1301">
        <v>5000</v>
      </c>
      <c r="D1301">
        <v>2637.29</v>
      </c>
      <c r="E1301" s="3" t="s">
        <v>1854</v>
      </c>
      <c r="F1301">
        <v>0</v>
      </c>
      <c r="G1301" t="s">
        <v>224</v>
      </c>
      <c r="H1301" t="s">
        <v>30</v>
      </c>
      <c r="I1301" t="s">
        <v>30</v>
      </c>
      <c r="J1301">
        <v>9</v>
      </c>
      <c r="K1301">
        <v>1</v>
      </c>
      <c r="L1301" t="s">
        <v>47</v>
      </c>
      <c r="M1301" s="1">
        <v>45292</v>
      </c>
      <c r="N1301" s="2">
        <v>39705</v>
      </c>
      <c r="O1301" s="2">
        <v>42519</v>
      </c>
      <c r="P1301">
        <v>861</v>
      </c>
      <c r="Q1301">
        <v>861</v>
      </c>
      <c r="R1301">
        <v>7264</v>
      </c>
      <c r="S1301" t="s">
        <v>43</v>
      </c>
      <c r="T1301" t="b">
        <v>0</v>
      </c>
      <c r="V1301">
        <v>2362.71</v>
      </c>
      <c r="Z1301" t="b">
        <v>0</v>
      </c>
      <c r="AC130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D5B8D-F260-EA45-A76F-F71269C11338}">
  <dimension ref="A3:AA1311"/>
  <sheetViews>
    <sheetView topLeftCell="T1" workbookViewId="0">
      <selection activeCell="AA5" sqref="AA5"/>
    </sheetView>
  </sheetViews>
  <sheetFormatPr baseColWidth="10" defaultRowHeight="16" x14ac:dyDescent="0.2"/>
  <cols>
    <col min="3" max="4" width="10.83203125" style="5"/>
    <col min="5" max="5" width="10.83203125" style="13"/>
    <col min="6" max="6" width="10.83203125" style="15"/>
    <col min="13" max="13" width="12.83203125" style="14" bestFit="1" customWidth="1"/>
    <col min="14" max="14" width="10.83203125" style="16"/>
    <col min="15" max="15" width="10.83203125" style="17"/>
    <col min="23" max="23" width="22.6640625" customWidth="1"/>
    <col min="24" max="24" width="30.1640625" customWidth="1"/>
    <col min="25" max="25" width="19.83203125" customWidth="1"/>
    <col min="26" max="26" width="16.5" customWidth="1"/>
    <col min="27" max="27" width="23.5" customWidth="1"/>
  </cols>
  <sheetData>
    <row r="3" spans="1:27" ht="19" x14ac:dyDescent="0.25">
      <c r="X3" s="10" t="s">
        <v>261</v>
      </c>
      <c r="Y3" s="10" t="s">
        <v>262</v>
      </c>
      <c r="Z3" s="10" t="s">
        <v>267</v>
      </c>
      <c r="AA3" s="10" t="s">
        <v>263</v>
      </c>
    </row>
    <row r="4" spans="1:27" x14ac:dyDescent="0.2">
      <c r="X4" s="9">
        <f>MAX(F:F)</f>
        <v>1074.52</v>
      </c>
      <c r="Y4" s="9">
        <f>MIN(U:U)</f>
        <v>0</v>
      </c>
      <c r="Z4" s="9">
        <f>MAX(U:U)</f>
        <v>47102.53</v>
      </c>
      <c r="AA4" s="9">
        <f>MAX(C:C)</f>
        <v>50000</v>
      </c>
    </row>
    <row r="11" spans="1:27" x14ac:dyDescent="0.2">
      <c r="A11" t="s">
        <v>0</v>
      </c>
      <c r="B11" t="s">
        <v>1</v>
      </c>
      <c r="C11" s="5" t="s">
        <v>2</v>
      </c>
      <c r="D11" s="5" t="s">
        <v>3</v>
      </c>
      <c r="E11" s="13" t="s">
        <v>4</v>
      </c>
      <c r="F11" s="15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s="14" t="s">
        <v>12</v>
      </c>
      <c r="N11" s="16" t="s">
        <v>13</v>
      </c>
      <c r="O11" s="17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21</v>
      </c>
      <c r="V11" t="s">
        <v>25</v>
      </c>
      <c r="W11" t="s">
        <v>28</v>
      </c>
      <c r="X11" s="8" t="s">
        <v>264</v>
      </c>
      <c r="Y11" s="7" t="s">
        <v>265</v>
      </c>
      <c r="Z11" s="8" t="s">
        <v>266</v>
      </c>
      <c r="AA11" s="12" t="s">
        <v>268</v>
      </c>
    </row>
    <row r="12" spans="1:27" x14ac:dyDescent="0.2">
      <c r="A12">
        <v>703733318</v>
      </c>
      <c r="B12">
        <v>703733318</v>
      </c>
      <c r="C12" s="5">
        <v>15000</v>
      </c>
      <c r="D12" s="5">
        <v>4047.04</v>
      </c>
      <c r="E12" s="13" t="s">
        <v>269</v>
      </c>
      <c r="F12" s="15">
        <v>522.07000000000005</v>
      </c>
      <c r="G12" t="s">
        <v>58</v>
      </c>
      <c r="H12" t="s">
        <v>30</v>
      </c>
      <c r="I12" t="s">
        <v>30</v>
      </c>
      <c r="J12">
        <v>9</v>
      </c>
      <c r="K12">
        <v>1</v>
      </c>
      <c r="L12" t="s">
        <v>36</v>
      </c>
      <c r="M12" s="14">
        <v>46569</v>
      </c>
      <c r="N12" s="16">
        <v>42026</v>
      </c>
      <c r="O12" s="17">
        <v>42461</v>
      </c>
      <c r="P12">
        <v>537</v>
      </c>
      <c r="Q12">
        <v>537</v>
      </c>
      <c r="R12">
        <v>1947</v>
      </c>
      <c r="S12" t="s">
        <v>32</v>
      </c>
      <c r="T12" t="b">
        <v>0</v>
      </c>
      <c r="U12">
        <v>10952.96</v>
      </c>
      <c r="V12" t="b">
        <v>0</v>
      </c>
      <c r="W12" t="b">
        <v>0</v>
      </c>
      <c r="X12" s="9">
        <f>C12-D12</f>
        <v>10952.96</v>
      </c>
      <c r="Y12" s="6">
        <f>D12/C12</f>
        <v>0.26980266666666669</v>
      </c>
      <c r="Z12" s="6">
        <f>X12/C12</f>
        <v>0.73019733333333325</v>
      </c>
      <c r="AA12" t="str">
        <f>V12&amp;T12</f>
        <v>FALSEFALSE</v>
      </c>
    </row>
    <row r="13" spans="1:27" x14ac:dyDescent="0.2">
      <c r="A13">
        <v>910893563</v>
      </c>
      <c r="B13">
        <v>910893563</v>
      </c>
      <c r="C13" s="5">
        <v>15000</v>
      </c>
      <c r="D13" s="5">
        <v>11519.93</v>
      </c>
      <c r="E13" s="13" t="s">
        <v>270</v>
      </c>
      <c r="F13" s="15">
        <v>46.05</v>
      </c>
      <c r="G13" t="s">
        <v>90</v>
      </c>
      <c r="H13" t="s">
        <v>30</v>
      </c>
      <c r="I13" t="s">
        <v>30</v>
      </c>
      <c r="J13">
        <v>5</v>
      </c>
      <c r="K13">
        <v>1</v>
      </c>
      <c r="L13" t="s">
        <v>36</v>
      </c>
      <c r="M13" s="14">
        <v>44805</v>
      </c>
      <c r="N13" s="16">
        <v>42127</v>
      </c>
      <c r="O13" s="17">
        <v>42551</v>
      </c>
      <c r="P13">
        <v>701</v>
      </c>
      <c r="Q13">
        <v>701</v>
      </c>
      <c r="R13">
        <v>5766</v>
      </c>
      <c r="S13" t="s">
        <v>32</v>
      </c>
      <c r="T13" t="b">
        <v>0</v>
      </c>
      <c r="U13">
        <v>3480.07</v>
      </c>
      <c r="V13" t="b">
        <v>0</v>
      </c>
      <c r="W13" t="b">
        <v>0</v>
      </c>
      <c r="X13" s="9">
        <f t="shared" ref="X13:X76" si="0">C13-D13</f>
        <v>3480.0699999999997</v>
      </c>
      <c r="Y13" s="6">
        <f t="shared" ref="Y13:Y76" si="1">D13/C13</f>
        <v>0.76799533333333336</v>
      </c>
      <c r="Z13" s="6">
        <f t="shared" ref="Z13:Z76" si="2">X13/C13</f>
        <v>0.23200466666666664</v>
      </c>
      <c r="AA13" t="str">
        <f t="shared" ref="AA13:AA76" si="3">V13&amp;T13</f>
        <v>FALSEFALSE</v>
      </c>
    </row>
    <row r="14" spans="1:27" x14ac:dyDescent="0.2">
      <c r="A14">
        <v>864139932</v>
      </c>
      <c r="B14">
        <v>864139932</v>
      </c>
      <c r="C14" s="5">
        <v>15000</v>
      </c>
      <c r="D14" s="5">
        <v>6628.56</v>
      </c>
      <c r="E14" s="13" t="s">
        <v>271</v>
      </c>
      <c r="F14" s="15">
        <v>247.03</v>
      </c>
      <c r="G14" t="s">
        <v>272</v>
      </c>
      <c r="H14" t="s">
        <v>30</v>
      </c>
      <c r="I14" t="s">
        <v>30</v>
      </c>
      <c r="J14">
        <v>5</v>
      </c>
      <c r="K14">
        <v>1</v>
      </c>
      <c r="L14" t="s">
        <v>31</v>
      </c>
      <c r="M14" s="14">
        <v>45839</v>
      </c>
      <c r="N14" s="16">
        <v>41599</v>
      </c>
      <c r="O14" s="17">
        <v>41599</v>
      </c>
      <c r="P14">
        <v>559</v>
      </c>
      <c r="Q14">
        <v>559</v>
      </c>
      <c r="R14">
        <v>7541</v>
      </c>
      <c r="S14" t="s">
        <v>32</v>
      </c>
      <c r="T14" t="b">
        <v>0</v>
      </c>
      <c r="U14">
        <v>8371.44</v>
      </c>
      <c r="V14" t="b">
        <v>1</v>
      </c>
      <c r="W14" t="b">
        <v>0</v>
      </c>
      <c r="X14" s="9">
        <f t="shared" si="0"/>
        <v>8371.4399999999987</v>
      </c>
      <c r="Y14" s="6">
        <f t="shared" si="1"/>
        <v>0.44190400000000002</v>
      </c>
      <c r="Z14" s="6">
        <f t="shared" si="2"/>
        <v>0.55809599999999993</v>
      </c>
      <c r="AA14" t="str">
        <f t="shared" si="3"/>
        <v>TRUEFALSE</v>
      </c>
    </row>
    <row r="15" spans="1:27" x14ac:dyDescent="0.2">
      <c r="A15">
        <v>806338307</v>
      </c>
      <c r="B15">
        <v>806338307</v>
      </c>
      <c r="C15" s="5">
        <v>2500</v>
      </c>
      <c r="D15" s="5">
        <v>2395.04</v>
      </c>
      <c r="E15" s="13" t="s">
        <v>273</v>
      </c>
      <c r="F15" s="15">
        <v>447.87</v>
      </c>
      <c r="G15" t="s">
        <v>274</v>
      </c>
      <c r="H15" t="s">
        <v>30</v>
      </c>
      <c r="I15" t="s">
        <v>30</v>
      </c>
      <c r="J15">
        <v>5</v>
      </c>
      <c r="K15">
        <v>1</v>
      </c>
      <c r="L15" t="s">
        <v>31</v>
      </c>
      <c r="M15" s="14">
        <v>47392</v>
      </c>
      <c r="N15" s="16">
        <v>41743</v>
      </c>
      <c r="O15" s="17">
        <v>41743</v>
      </c>
      <c r="P15">
        <v>993</v>
      </c>
      <c r="Q15">
        <v>993</v>
      </c>
      <c r="R15">
        <v>1225</v>
      </c>
      <c r="S15" t="s">
        <v>32</v>
      </c>
      <c r="T15" t="b">
        <v>0</v>
      </c>
      <c r="U15">
        <v>104.96</v>
      </c>
      <c r="V15" t="b">
        <v>1</v>
      </c>
      <c r="W15" t="b">
        <v>0</v>
      </c>
      <c r="X15" s="9">
        <f t="shared" si="0"/>
        <v>104.96000000000004</v>
      </c>
      <c r="Y15" s="6">
        <f t="shared" si="1"/>
        <v>0.95801599999999998</v>
      </c>
      <c r="Z15" s="6">
        <f t="shared" si="2"/>
        <v>4.1984000000000014E-2</v>
      </c>
      <c r="AA15" t="str">
        <f t="shared" si="3"/>
        <v>TRUEFALSE</v>
      </c>
    </row>
    <row r="16" spans="1:27" x14ac:dyDescent="0.2">
      <c r="A16">
        <v>450875656</v>
      </c>
      <c r="B16">
        <v>450875656</v>
      </c>
      <c r="C16" s="5">
        <v>20000</v>
      </c>
      <c r="D16" s="5">
        <v>13939.4</v>
      </c>
      <c r="E16" s="13" t="s">
        <v>275</v>
      </c>
      <c r="F16" s="15">
        <v>27.96</v>
      </c>
      <c r="G16" t="s">
        <v>60</v>
      </c>
      <c r="H16" t="s">
        <v>30</v>
      </c>
      <c r="I16" t="s">
        <v>30</v>
      </c>
      <c r="J16">
        <v>9</v>
      </c>
      <c r="K16">
        <v>8</v>
      </c>
      <c r="L16" t="s">
        <v>61</v>
      </c>
      <c r="M16" s="14">
        <v>45778</v>
      </c>
      <c r="N16" s="16">
        <v>41529</v>
      </c>
      <c r="O16" s="17">
        <v>41529</v>
      </c>
      <c r="P16">
        <v>889</v>
      </c>
      <c r="Q16">
        <v>889</v>
      </c>
      <c r="R16">
        <v>9127</v>
      </c>
      <c r="S16" t="s">
        <v>32</v>
      </c>
      <c r="T16" t="b">
        <v>0</v>
      </c>
      <c r="U16">
        <v>6060.6</v>
      </c>
      <c r="V16" t="b">
        <v>0</v>
      </c>
      <c r="W16" t="b">
        <v>0</v>
      </c>
      <c r="X16" s="9">
        <f t="shared" si="0"/>
        <v>6060.6</v>
      </c>
      <c r="Y16" s="6">
        <f t="shared" si="1"/>
        <v>0.69696999999999998</v>
      </c>
      <c r="Z16" s="6">
        <f t="shared" si="2"/>
        <v>0.30303000000000002</v>
      </c>
      <c r="AA16" t="str">
        <f t="shared" si="3"/>
        <v>FALSEFALSE</v>
      </c>
    </row>
    <row r="17" spans="1:27" x14ac:dyDescent="0.2">
      <c r="A17">
        <v>674971279</v>
      </c>
      <c r="B17">
        <v>674971279</v>
      </c>
      <c r="C17" s="5">
        <v>250</v>
      </c>
      <c r="D17" s="5">
        <v>229.68</v>
      </c>
      <c r="E17" s="13" t="s">
        <v>276</v>
      </c>
      <c r="F17" s="15">
        <v>94.69</v>
      </c>
      <c r="G17" t="s">
        <v>129</v>
      </c>
      <c r="H17" t="s">
        <v>30</v>
      </c>
      <c r="I17" t="s">
        <v>30</v>
      </c>
      <c r="J17">
        <v>2</v>
      </c>
      <c r="K17">
        <v>1</v>
      </c>
      <c r="L17" t="s">
        <v>87</v>
      </c>
      <c r="M17" s="14">
        <v>44774</v>
      </c>
      <c r="N17" s="16">
        <v>41602</v>
      </c>
      <c r="O17" s="17">
        <v>41602</v>
      </c>
      <c r="P17">
        <v>507</v>
      </c>
      <c r="Q17">
        <v>507</v>
      </c>
      <c r="R17">
        <v>2364</v>
      </c>
      <c r="S17" t="s">
        <v>32</v>
      </c>
      <c r="T17" t="b">
        <v>0</v>
      </c>
      <c r="U17">
        <v>20.32</v>
      </c>
      <c r="V17" t="b">
        <v>0</v>
      </c>
      <c r="W17" t="b">
        <v>0</v>
      </c>
      <c r="X17" s="9">
        <f t="shared" si="0"/>
        <v>20.319999999999993</v>
      </c>
      <c r="Y17" s="6">
        <f t="shared" si="1"/>
        <v>0.91871999999999998</v>
      </c>
      <c r="Z17" s="6">
        <f t="shared" si="2"/>
        <v>8.1279999999999977E-2</v>
      </c>
      <c r="AA17" t="str">
        <f t="shared" si="3"/>
        <v>FALSEFALSE</v>
      </c>
    </row>
    <row r="18" spans="1:27" x14ac:dyDescent="0.2">
      <c r="A18">
        <v>239875038</v>
      </c>
      <c r="B18">
        <v>239875038</v>
      </c>
      <c r="C18" s="5">
        <v>7500</v>
      </c>
      <c r="D18" s="5">
        <v>3940.54</v>
      </c>
      <c r="E18" s="13" t="s">
        <v>277</v>
      </c>
      <c r="F18" s="15">
        <v>170.79</v>
      </c>
      <c r="G18" t="s">
        <v>198</v>
      </c>
      <c r="H18" t="s">
        <v>30</v>
      </c>
      <c r="I18" t="s">
        <v>30</v>
      </c>
      <c r="J18">
        <v>5</v>
      </c>
      <c r="K18">
        <v>1</v>
      </c>
      <c r="L18" t="s">
        <v>71</v>
      </c>
      <c r="M18" s="14">
        <v>48030</v>
      </c>
      <c r="N18" s="16">
        <v>42075</v>
      </c>
      <c r="O18" s="17">
        <v>42508</v>
      </c>
      <c r="P18">
        <v>324</v>
      </c>
      <c r="Q18">
        <v>324</v>
      </c>
      <c r="R18">
        <v>1437</v>
      </c>
      <c r="S18" t="s">
        <v>32</v>
      </c>
      <c r="T18" t="b">
        <v>0</v>
      </c>
      <c r="U18">
        <v>3559.46</v>
      </c>
      <c r="V18" t="b">
        <v>1</v>
      </c>
      <c r="W18" t="b">
        <v>0</v>
      </c>
      <c r="X18" s="9">
        <f t="shared" si="0"/>
        <v>3559.46</v>
      </c>
      <c r="Y18" s="6">
        <f t="shared" si="1"/>
        <v>0.52540533333333328</v>
      </c>
      <c r="Z18" s="6">
        <f t="shared" si="2"/>
        <v>0.47459466666666666</v>
      </c>
      <c r="AA18" t="str">
        <f t="shared" si="3"/>
        <v>TRUEFALSE</v>
      </c>
    </row>
    <row r="19" spans="1:27" x14ac:dyDescent="0.2">
      <c r="A19">
        <v>227628318</v>
      </c>
      <c r="B19">
        <v>227628318</v>
      </c>
      <c r="C19" s="5">
        <v>10000</v>
      </c>
      <c r="D19" s="5">
        <v>1010.28</v>
      </c>
      <c r="E19" s="13" t="s">
        <v>278</v>
      </c>
      <c r="F19" s="15">
        <v>152.53</v>
      </c>
      <c r="G19" t="s">
        <v>90</v>
      </c>
      <c r="H19" t="s">
        <v>30</v>
      </c>
      <c r="I19" t="s">
        <v>30</v>
      </c>
      <c r="J19">
        <v>5</v>
      </c>
      <c r="K19">
        <v>1</v>
      </c>
      <c r="L19" t="s">
        <v>36</v>
      </c>
      <c r="M19" s="14">
        <v>47027</v>
      </c>
      <c r="N19" s="16">
        <v>42344</v>
      </c>
      <c r="O19" s="17">
        <v>42427</v>
      </c>
      <c r="P19">
        <v>100</v>
      </c>
      <c r="Q19">
        <v>100</v>
      </c>
      <c r="R19">
        <v>269</v>
      </c>
      <c r="S19" t="s">
        <v>32</v>
      </c>
      <c r="T19" t="b">
        <v>0</v>
      </c>
      <c r="U19">
        <v>8989.7199999999993</v>
      </c>
      <c r="V19" t="b">
        <v>0</v>
      </c>
      <c r="W19" t="b">
        <v>0</v>
      </c>
      <c r="X19" s="9">
        <f t="shared" si="0"/>
        <v>8989.7199999999993</v>
      </c>
      <c r="Y19" s="6">
        <f t="shared" si="1"/>
        <v>0.10102799999999999</v>
      </c>
      <c r="Z19" s="6">
        <f t="shared" si="2"/>
        <v>0.89897199999999988</v>
      </c>
      <c r="AA19" t="str">
        <f t="shared" si="3"/>
        <v>FALSEFALSE</v>
      </c>
    </row>
    <row r="20" spans="1:27" x14ac:dyDescent="0.2">
      <c r="A20">
        <v>348404180</v>
      </c>
      <c r="B20">
        <v>348404180</v>
      </c>
      <c r="C20" s="5">
        <v>20000</v>
      </c>
      <c r="D20" s="5">
        <v>19010.64</v>
      </c>
      <c r="E20" s="13" t="s">
        <v>279</v>
      </c>
      <c r="F20" s="15">
        <v>14.28</v>
      </c>
      <c r="G20" t="s">
        <v>280</v>
      </c>
      <c r="H20" t="s">
        <v>30</v>
      </c>
      <c r="I20" t="s">
        <v>30</v>
      </c>
      <c r="J20">
        <v>9</v>
      </c>
      <c r="K20">
        <v>1</v>
      </c>
      <c r="L20" t="s">
        <v>31</v>
      </c>
      <c r="M20" s="14">
        <v>44562</v>
      </c>
      <c r="N20" s="16">
        <v>41676</v>
      </c>
      <c r="O20" s="17">
        <v>41676</v>
      </c>
      <c r="P20">
        <v>735</v>
      </c>
      <c r="Q20">
        <v>735</v>
      </c>
      <c r="R20">
        <v>7003</v>
      </c>
      <c r="S20" t="s">
        <v>32</v>
      </c>
      <c r="T20" t="b">
        <v>0</v>
      </c>
      <c r="U20">
        <v>989.36</v>
      </c>
      <c r="V20" t="b">
        <v>1</v>
      </c>
      <c r="W20" t="b">
        <v>0</v>
      </c>
      <c r="X20" s="9">
        <f t="shared" si="0"/>
        <v>989.36000000000058</v>
      </c>
      <c r="Y20" s="6">
        <f t="shared" si="1"/>
        <v>0.95053199999999993</v>
      </c>
      <c r="Z20" s="6">
        <f t="shared" si="2"/>
        <v>4.9468000000000026E-2</v>
      </c>
      <c r="AA20" t="str">
        <f t="shared" si="3"/>
        <v>TRUEFALSE</v>
      </c>
    </row>
    <row r="21" spans="1:27" x14ac:dyDescent="0.2">
      <c r="A21">
        <v>251625315</v>
      </c>
      <c r="B21">
        <v>251625315</v>
      </c>
      <c r="C21" s="5">
        <v>10000</v>
      </c>
      <c r="D21" s="5">
        <v>3420.43</v>
      </c>
      <c r="E21" s="13" t="s">
        <v>281</v>
      </c>
      <c r="F21" s="15">
        <v>66.77</v>
      </c>
      <c r="G21" t="s">
        <v>282</v>
      </c>
      <c r="H21" t="s">
        <v>30</v>
      </c>
      <c r="I21" t="s">
        <v>30</v>
      </c>
      <c r="J21">
        <v>9</v>
      </c>
      <c r="K21">
        <v>1</v>
      </c>
      <c r="L21" t="s">
        <v>31</v>
      </c>
      <c r="M21" s="14">
        <v>46204</v>
      </c>
      <c r="N21" s="16">
        <v>41417</v>
      </c>
      <c r="O21" s="17">
        <v>42439</v>
      </c>
      <c r="P21">
        <v>306</v>
      </c>
      <c r="Q21">
        <v>306</v>
      </c>
      <c r="R21">
        <v>3899</v>
      </c>
      <c r="S21" t="s">
        <v>32</v>
      </c>
      <c r="T21" t="b">
        <v>1</v>
      </c>
      <c r="U21">
        <v>6579.57</v>
      </c>
      <c r="V21" t="b">
        <v>1</v>
      </c>
      <c r="W21" t="b">
        <v>0</v>
      </c>
      <c r="X21" s="9">
        <f t="shared" si="0"/>
        <v>6579.57</v>
      </c>
      <c r="Y21" s="6">
        <f t="shared" si="1"/>
        <v>0.34204299999999999</v>
      </c>
      <c r="Z21" s="6">
        <f t="shared" si="2"/>
        <v>0.65795700000000001</v>
      </c>
      <c r="AA21" t="str">
        <f t="shared" si="3"/>
        <v>TRUETRUE</v>
      </c>
    </row>
    <row r="22" spans="1:27" x14ac:dyDescent="0.2">
      <c r="A22">
        <v>663333759</v>
      </c>
      <c r="B22">
        <v>663333759</v>
      </c>
      <c r="C22" s="5">
        <v>7500</v>
      </c>
      <c r="D22" s="5">
        <v>2508.9299999999998</v>
      </c>
      <c r="E22" s="13" t="s">
        <v>283</v>
      </c>
      <c r="F22" s="15">
        <v>71.010000000000005</v>
      </c>
      <c r="G22" t="s">
        <v>118</v>
      </c>
      <c r="H22" t="s">
        <v>30</v>
      </c>
      <c r="I22" t="s">
        <v>30</v>
      </c>
      <c r="J22">
        <v>2</v>
      </c>
      <c r="K22">
        <v>1</v>
      </c>
      <c r="L22" t="s">
        <v>47</v>
      </c>
      <c r="M22" s="14">
        <v>47880</v>
      </c>
      <c r="N22" s="16">
        <v>41542</v>
      </c>
      <c r="O22" s="17">
        <v>42713</v>
      </c>
      <c r="P22">
        <v>652</v>
      </c>
      <c r="Q22">
        <v>652</v>
      </c>
      <c r="R22">
        <v>7953</v>
      </c>
      <c r="S22" t="s">
        <v>32</v>
      </c>
      <c r="T22" t="b">
        <v>0</v>
      </c>
      <c r="U22">
        <v>4991.07</v>
      </c>
      <c r="V22" t="b">
        <v>1</v>
      </c>
      <c r="W22" t="b">
        <v>0</v>
      </c>
      <c r="X22" s="9">
        <f t="shared" si="0"/>
        <v>4991.07</v>
      </c>
      <c r="Y22" s="6">
        <f t="shared" si="1"/>
        <v>0.33452399999999999</v>
      </c>
      <c r="Z22" s="6">
        <f t="shared" si="2"/>
        <v>0.66547599999999996</v>
      </c>
      <c r="AA22" t="str">
        <f t="shared" si="3"/>
        <v>TRUEFALSE</v>
      </c>
    </row>
    <row r="23" spans="1:27" x14ac:dyDescent="0.2">
      <c r="A23">
        <v>763201731</v>
      </c>
      <c r="B23">
        <v>763201731</v>
      </c>
      <c r="C23" s="5">
        <v>2500</v>
      </c>
      <c r="D23" s="5">
        <v>1499.4</v>
      </c>
      <c r="E23" s="13" t="s">
        <v>284</v>
      </c>
      <c r="F23" s="15">
        <v>3.73</v>
      </c>
      <c r="G23" t="s">
        <v>51</v>
      </c>
      <c r="H23" t="s">
        <v>30</v>
      </c>
      <c r="I23" t="s">
        <v>30</v>
      </c>
      <c r="J23">
        <v>5</v>
      </c>
      <c r="K23">
        <v>1</v>
      </c>
      <c r="L23" t="s">
        <v>36</v>
      </c>
      <c r="M23" s="14">
        <v>43586</v>
      </c>
      <c r="N23" s="16">
        <v>41989</v>
      </c>
      <c r="O23" s="17">
        <v>42476</v>
      </c>
      <c r="P23">
        <v>348</v>
      </c>
      <c r="Q23">
        <v>348</v>
      </c>
      <c r="R23">
        <v>4161</v>
      </c>
      <c r="S23" t="s">
        <v>32</v>
      </c>
      <c r="T23" t="b">
        <v>0</v>
      </c>
      <c r="U23">
        <v>1000.6</v>
      </c>
      <c r="V23" t="b">
        <v>0</v>
      </c>
      <c r="W23" t="b">
        <v>0</v>
      </c>
      <c r="X23" s="9">
        <f t="shared" si="0"/>
        <v>1000.5999999999999</v>
      </c>
      <c r="Y23" s="6">
        <f t="shared" si="1"/>
        <v>0.59976000000000007</v>
      </c>
      <c r="Z23" s="6">
        <f t="shared" si="2"/>
        <v>0.40023999999999998</v>
      </c>
      <c r="AA23" t="str">
        <f t="shared" si="3"/>
        <v>FALSEFALSE</v>
      </c>
    </row>
    <row r="24" spans="1:27" x14ac:dyDescent="0.2">
      <c r="A24">
        <v>936339359</v>
      </c>
      <c r="B24">
        <v>936339359</v>
      </c>
      <c r="C24" s="5">
        <v>2500</v>
      </c>
      <c r="D24" s="5">
        <v>352.65</v>
      </c>
      <c r="E24" s="13" t="s">
        <v>285</v>
      </c>
      <c r="F24" s="15">
        <v>96.33</v>
      </c>
      <c r="G24" t="s">
        <v>84</v>
      </c>
      <c r="H24" t="s">
        <v>30</v>
      </c>
      <c r="I24" t="s">
        <v>30</v>
      </c>
      <c r="J24">
        <v>5</v>
      </c>
      <c r="K24">
        <v>1</v>
      </c>
      <c r="L24" t="s">
        <v>36</v>
      </c>
      <c r="M24" s="14">
        <v>44075</v>
      </c>
      <c r="N24" s="16">
        <v>40491</v>
      </c>
      <c r="O24" s="17">
        <v>41393</v>
      </c>
      <c r="P24">
        <v>650</v>
      </c>
      <c r="Q24">
        <v>650</v>
      </c>
      <c r="R24">
        <v>4168</v>
      </c>
      <c r="S24" t="s">
        <v>32</v>
      </c>
      <c r="T24" t="b">
        <v>0</v>
      </c>
      <c r="U24">
        <v>2147.35</v>
      </c>
      <c r="V24" t="b">
        <v>0</v>
      </c>
      <c r="W24" t="b">
        <v>0</v>
      </c>
      <c r="X24" s="9">
        <f t="shared" si="0"/>
        <v>2147.35</v>
      </c>
      <c r="Y24" s="6">
        <f t="shared" si="1"/>
        <v>0.14105999999999999</v>
      </c>
      <c r="Z24" s="6">
        <f t="shared" si="2"/>
        <v>0.85893999999999993</v>
      </c>
      <c r="AA24" t="str">
        <f t="shared" si="3"/>
        <v>FALSEFALSE</v>
      </c>
    </row>
    <row r="25" spans="1:27" x14ac:dyDescent="0.2">
      <c r="A25">
        <v>906120000</v>
      </c>
      <c r="B25">
        <v>906120000</v>
      </c>
      <c r="C25" s="5">
        <v>1000</v>
      </c>
      <c r="D25" s="5">
        <v>251.65</v>
      </c>
      <c r="E25" s="13" t="s">
        <v>286</v>
      </c>
      <c r="F25" s="15">
        <v>166.67</v>
      </c>
      <c r="G25" t="s">
        <v>57</v>
      </c>
      <c r="H25" t="s">
        <v>30</v>
      </c>
      <c r="I25" t="s">
        <v>30</v>
      </c>
      <c r="J25">
        <v>5</v>
      </c>
      <c r="K25">
        <v>1</v>
      </c>
      <c r="L25" t="s">
        <v>42</v>
      </c>
      <c r="M25" s="14">
        <v>44378</v>
      </c>
      <c r="N25" s="16">
        <v>41787</v>
      </c>
      <c r="O25" s="17">
        <v>42418</v>
      </c>
      <c r="P25">
        <v>173</v>
      </c>
      <c r="Q25">
        <v>173</v>
      </c>
      <c r="R25">
        <v>4360</v>
      </c>
      <c r="S25" t="s">
        <v>32</v>
      </c>
      <c r="T25" t="b">
        <v>0</v>
      </c>
      <c r="U25">
        <v>748.35</v>
      </c>
      <c r="V25" t="b">
        <v>0</v>
      </c>
      <c r="W25" t="b">
        <v>0</v>
      </c>
      <c r="X25" s="9">
        <f t="shared" si="0"/>
        <v>748.35</v>
      </c>
      <c r="Y25" s="6">
        <f t="shared" si="1"/>
        <v>0.25164999999999998</v>
      </c>
      <c r="Z25" s="6">
        <f t="shared" si="2"/>
        <v>0.74835000000000007</v>
      </c>
      <c r="AA25" t="str">
        <f t="shared" si="3"/>
        <v>FALSEFALSE</v>
      </c>
    </row>
    <row r="26" spans="1:27" x14ac:dyDescent="0.2">
      <c r="A26">
        <v>542293379</v>
      </c>
      <c r="B26">
        <v>542293379</v>
      </c>
      <c r="C26" s="5">
        <v>1000</v>
      </c>
      <c r="D26" s="5">
        <v>517.66999999999996</v>
      </c>
      <c r="E26" s="13" t="s">
        <v>287</v>
      </c>
      <c r="F26" s="15">
        <v>31.83</v>
      </c>
      <c r="G26" t="s">
        <v>288</v>
      </c>
      <c r="H26" t="s">
        <v>30</v>
      </c>
      <c r="I26" t="s">
        <v>30</v>
      </c>
      <c r="J26">
        <v>2</v>
      </c>
      <c r="K26">
        <v>1</v>
      </c>
      <c r="L26" t="s">
        <v>47</v>
      </c>
      <c r="M26" s="14">
        <v>46113</v>
      </c>
      <c r="N26" s="16">
        <v>40148</v>
      </c>
      <c r="O26" s="17">
        <v>40148</v>
      </c>
      <c r="P26">
        <v>625</v>
      </c>
      <c r="Q26">
        <v>625</v>
      </c>
      <c r="R26">
        <v>6346</v>
      </c>
      <c r="S26" t="s">
        <v>32</v>
      </c>
      <c r="T26" t="b">
        <v>0</v>
      </c>
      <c r="U26">
        <v>482.33</v>
      </c>
      <c r="V26" t="b">
        <v>1</v>
      </c>
      <c r="W26" t="b">
        <v>0</v>
      </c>
      <c r="X26" s="9">
        <f t="shared" si="0"/>
        <v>482.33000000000004</v>
      </c>
      <c r="Y26" s="6">
        <f t="shared" si="1"/>
        <v>0.51766999999999996</v>
      </c>
      <c r="Z26" s="6">
        <f t="shared" si="2"/>
        <v>0.48233000000000004</v>
      </c>
      <c r="AA26" t="str">
        <f t="shared" si="3"/>
        <v>TRUEFALSE</v>
      </c>
    </row>
    <row r="27" spans="1:27" x14ac:dyDescent="0.2">
      <c r="A27">
        <v>292687033</v>
      </c>
      <c r="B27">
        <v>292687033</v>
      </c>
      <c r="C27" s="5">
        <v>20000</v>
      </c>
      <c r="D27" s="5">
        <v>4316.7700000000004</v>
      </c>
      <c r="E27" s="13" t="s">
        <v>289</v>
      </c>
      <c r="F27" s="15">
        <v>283.67</v>
      </c>
      <c r="G27" t="s">
        <v>68</v>
      </c>
      <c r="H27" t="s">
        <v>30</v>
      </c>
      <c r="I27" t="s">
        <v>30</v>
      </c>
      <c r="J27">
        <v>9</v>
      </c>
      <c r="K27">
        <v>1</v>
      </c>
      <c r="L27" t="s">
        <v>36</v>
      </c>
      <c r="M27" s="14">
        <v>47849</v>
      </c>
      <c r="N27" s="16">
        <v>41676</v>
      </c>
      <c r="O27" s="17">
        <v>42396</v>
      </c>
      <c r="P27">
        <v>895</v>
      </c>
      <c r="Q27">
        <v>895</v>
      </c>
      <c r="R27">
        <v>8777</v>
      </c>
      <c r="S27" t="s">
        <v>32</v>
      </c>
      <c r="T27" t="b">
        <v>0</v>
      </c>
      <c r="U27">
        <v>15683.23</v>
      </c>
      <c r="V27" t="b">
        <v>0</v>
      </c>
      <c r="W27" t="b">
        <v>0</v>
      </c>
      <c r="X27" s="9">
        <f t="shared" si="0"/>
        <v>15683.23</v>
      </c>
      <c r="Y27" s="6">
        <f t="shared" si="1"/>
        <v>0.21583850000000002</v>
      </c>
      <c r="Z27" s="6">
        <f t="shared" si="2"/>
        <v>0.78416149999999996</v>
      </c>
      <c r="AA27" t="str">
        <f t="shared" si="3"/>
        <v>FALSEFALSE</v>
      </c>
    </row>
    <row r="28" spans="1:27" x14ac:dyDescent="0.2">
      <c r="A28">
        <v>703531101</v>
      </c>
      <c r="B28">
        <v>703531101</v>
      </c>
      <c r="C28" s="5">
        <v>20000</v>
      </c>
      <c r="D28" s="5">
        <v>19557.7</v>
      </c>
      <c r="E28" s="13" t="s">
        <v>290</v>
      </c>
      <c r="F28" s="15">
        <v>41.68</v>
      </c>
      <c r="G28" t="s">
        <v>291</v>
      </c>
      <c r="H28" t="s">
        <v>30</v>
      </c>
      <c r="I28" t="s">
        <v>30</v>
      </c>
      <c r="J28">
        <v>90</v>
      </c>
      <c r="K28">
        <v>1</v>
      </c>
      <c r="L28" t="s">
        <v>31</v>
      </c>
      <c r="M28" s="14">
        <v>43374</v>
      </c>
      <c r="N28" s="16">
        <v>41552</v>
      </c>
      <c r="O28" s="17">
        <v>41552</v>
      </c>
      <c r="P28">
        <v>618</v>
      </c>
      <c r="Q28">
        <v>618</v>
      </c>
      <c r="R28">
        <v>3453</v>
      </c>
      <c r="S28" t="s">
        <v>32</v>
      </c>
      <c r="T28" t="b">
        <v>0</v>
      </c>
      <c r="U28">
        <v>442.3</v>
      </c>
      <c r="V28" t="b">
        <v>1</v>
      </c>
      <c r="W28" t="b">
        <v>0</v>
      </c>
      <c r="X28" s="9">
        <f t="shared" si="0"/>
        <v>442.29999999999927</v>
      </c>
      <c r="Y28" s="6">
        <f t="shared" si="1"/>
        <v>0.977885</v>
      </c>
      <c r="Z28" s="6">
        <f t="shared" si="2"/>
        <v>2.2114999999999965E-2</v>
      </c>
      <c r="AA28" t="str">
        <f t="shared" si="3"/>
        <v>TRUEFALSE</v>
      </c>
    </row>
    <row r="29" spans="1:27" x14ac:dyDescent="0.2">
      <c r="A29">
        <v>792317293</v>
      </c>
      <c r="B29">
        <v>792317293</v>
      </c>
      <c r="C29" s="5">
        <v>5000</v>
      </c>
      <c r="D29" s="5">
        <v>2327.91</v>
      </c>
      <c r="E29" s="13" t="s">
        <v>292</v>
      </c>
      <c r="F29" s="15">
        <v>175.06</v>
      </c>
      <c r="G29" t="s">
        <v>58</v>
      </c>
      <c r="H29" t="s">
        <v>30</v>
      </c>
      <c r="I29" t="s">
        <v>30</v>
      </c>
      <c r="J29">
        <v>90</v>
      </c>
      <c r="K29">
        <v>1</v>
      </c>
      <c r="L29" t="s">
        <v>36</v>
      </c>
      <c r="M29" s="14">
        <v>44470</v>
      </c>
      <c r="N29" s="16">
        <v>42144</v>
      </c>
      <c r="O29" s="17">
        <v>42627</v>
      </c>
      <c r="P29">
        <v>135</v>
      </c>
      <c r="Q29">
        <v>135</v>
      </c>
      <c r="R29">
        <v>3866</v>
      </c>
      <c r="S29" t="s">
        <v>32</v>
      </c>
      <c r="T29" t="b">
        <v>0</v>
      </c>
      <c r="U29">
        <v>2672.09</v>
      </c>
      <c r="V29" t="b">
        <v>0</v>
      </c>
      <c r="W29" t="b">
        <v>0</v>
      </c>
      <c r="X29" s="9">
        <f t="shared" si="0"/>
        <v>2672.09</v>
      </c>
      <c r="Y29" s="6">
        <f t="shared" si="1"/>
        <v>0.465582</v>
      </c>
      <c r="Z29" s="6">
        <f t="shared" si="2"/>
        <v>0.53441800000000006</v>
      </c>
      <c r="AA29" t="str">
        <f t="shared" si="3"/>
        <v>FALSEFALSE</v>
      </c>
    </row>
    <row r="30" spans="1:27" x14ac:dyDescent="0.2">
      <c r="A30">
        <v>212232022</v>
      </c>
      <c r="B30">
        <v>212232022</v>
      </c>
      <c r="C30" s="5">
        <v>20000</v>
      </c>
      <c r="D30" s="5">
        <v>2399.4499999999998</v>
      </c>
      <c r="E30" s="13" t="s">
        <v>293</v>
      </c>
      <c r="F30" s="15">
        <v>103.84</v>
      </c>
      <c r="G30" t="s">
        <v>294</v>
      </c>
      <c r="H30" t="s">
        <v>30</v>
      </c>
      <c r="I30" t="s">
        <v>30</v>
      </c>
      <c r="J30">
        <v>2</v>
      </c>
      <c r="K30">
        <v>1</v>
      </c>
      <c r="L30" t="s">
        <v>34</v>
      </c>
      <c r="M30" s="14">
        <v>43252</v>
      </c>
      <c r="N30" s="16">
        <v>40961</v>
      </c>
      <c r="O30" s="17">
        <v>40961</v>
      </c>
      <c r="P30">
        <v>709</v>
      </c>
      <c r="Q30">
        <v>709</v>
      </c>
      <c r="R30">
        <v>49</v>
      </c>
      <c r="S30" t="s">
        <v>32</v>
      </c>
      <c r="T30" t="b">
        <v>0</v>
      </c>
      <c r="U30">
        <v>17600.55</v>
      </c>
      <c r="V30" t="b">
        <v>1</v>
      </c>
      <c r="W30" t="b">
        <v>0</v>
      </c>
      <c r="X30" s="9">
        <f t="shared" si="0"/>
        <v>17600.55</v>
      </c>
      <c r="Y30" s="6">
        <f t="shared" si="1"/>
        <v>0.1199725</v>
      </c>
      <c r="Z30" s="6">
        <f t="shared" si="2"/>
        <v>0.88002749999999996</v>
      </c>
      <c r="AA30" t="str">
        <f t="shared" si="3"/>
        <v>TRUEFALSE</v>
      </c>
    </row>
    <row r="31" spans="1:27" x14ac:dyDescent="0.2">
      <c r="A31">
        <v>935067404</v>
      </c>
      <c r="B31">
        <v>935067404</v>
      </c>
      <c r="C31" s="5">
        <v>7500</v>
      </c>
      <c r="D31" s="5">
        <v>7341.16</v>
      </c>
      <c r="E31" s="13" t="s">
        <v>295</v>
      </c>
      <c r="F31" s="15">
        <v>129.1</v>
      </c>
      <c r="G31" t="s">
        <v>234</v>
      </c>
      <c r="H31" t="s">
        <v>30</v>
      </c>
      <c r="I31" t="s">
        <v>30</v>
      </c>
      <c r="J31">
        <v>2</v>
      </c>
      <c r="K31">
        <v>1</v>
      </c>
      <c r="L31" t="s">
        <v>47</v>
      </c>
      <c r="M31" s="14">
        <v>45261</v>
      </c>
      <c r="N31" s="16">
        <v>42154</v>
      </c>
      <c r="O31" s="17">
        <v>42523</v>
      </c>
      <c r="P31">
        <v>680</v>
      </c>
      <c r="Q31">
        <v>680</v>
      </c>
      <c r="R31">
        <v>159</v>
      </c>
      <c r="S31" t="s">
        <v>32</v>
      </c>
      <c r="T31" t="b">
        <v>0</v>
      </c>
      <c r="U31">
        <v>158.84</v>
      </c>
      <c r="V31" t="b">
        <v>1</v>
      </c>
      <c r="W31" t="b">
        <v>0</v>
      </c>
      <c r="X31" s="9">
        <f t="shared" si="0"/>
        <v>158.84000000000015</v>
      </c>
      <c r="Y31" s="6">
        <f t="shared" si="1"/>
        <v>0.97882133333333332</v>
      </c>
      <c r="Z31" s="6">
        <f t="shared" si="2"/>
        <v>2.1178666666666686E-2</v>
      </c>
      <c r="AA31" t="str">
        <f t="shared" si="3"/>
        <v>TRUEFALSE</v>
      </c>
    </row>
    <row r="32" spans="1:27" x14ac:dyDescent="0.2">
      <c r="A32">
        <v>677231375</v>
      </c>
      <c r="B32">
        <v>677231375</v>
      </c>
      <c r="C32" s="5">
        <v>500</v>
      </c>
      <c r="D32" s="5">
        <v>122.83</v>
      </c>
      <c r="E32" s="13" t="s">
        <v>296</v>
      </c>
      <c r="F32" s="15">
        <v>54.17</v>
      </c>
      <c r="G32" t="s">
        <v>184</v>
      </c>
      <c r="H32" t="s">
        <v>30</v>
      </c>
      <c r="I32" t="s">
        <v>30</v>
      </c>
      <c r="J32">
        <v>2</v>
      </c>
      <c r="K32">
        <v>1</v>
      </c>
      <c r="L32" t="s">
        <v>38</v>
      </c>
      <c r="M32" s="14">
        <v>48000</v>
      </c>
      <c r="N32" s="16">
        <v>41833</v>
      </c>
      <c r="O32" s="17">
        <v>41833</v>
      </c>
      <c r="P32">
        <v>155</v>
      </c>
      <c r="Q32">
        <v>155</v>
      </c>
      <c r="R32">
        <v>3804</v>
      </c>
      <c r="S32" t="s">
        <v>32</v>
      </c>
      <c r="T32" t="b">
        <v>0</v>
      </c>
      <c r="U32">
        <v>377.17</v>
      </c>
      <c r="V32" t="b">
        <v>1</v>
      </c>
      <c r="W32" t="b">
        <v>0</v>
      </c>
      <c r="X32" s="9">
        <f t="shared" si="0"/>
        <v>377.17</v>
      </c>
      <c r="Y32" s="6">
        <f t="shared" si="1"/>
        <v>0.24565999999999999</v>
      </c>
      <c r="Z32" s="6">
        <f t="shared" si="2"/>
        <v>0.75434000000000001</v>
      </c>
      <c r="AA32" t="str">
        <f t="shared" si="3"/>
        <v>TRUEFALSE</v>
      </c>
    </row>
    <row r="33" spans="1:27" x14ac:dyDescent="0.2">
      <c r="A33">
        <v>226896970</v>
      </c>
      <c r="B33">
        <v>226896970</v>
      </c>
      <c r="C33" s="5">
        <v>50000</v>
      </c>
      <c r="D33" s="5">
        <v>5363.95</v>
      </c>
      <c r="E33" s="13" t="s">
        <v>297</v>
      </c>
      <c r="F33" s="15">
        <v>24.8</v>
      </c>
      <c r="G33" t="s">
        <v>85</v>
      </c>
      <c r="H33" t="s">
        <v>30</v>
      </c>
      <c r="I33" t="s">
        <v>30</v>
      </c>
      <c r="J33">
        <v>2</v>
      </c>
      <c r="K33">
        <v>1</v>
      </c>
      <c r="L33" t="s">
        <v>38</v>
      </c>
      <c r="M33" s="14">
        <v>46722</v>
      </c>
      <c r="N33" s="16">
        <v>41784</v>
      </c>
      <c r="O33" s="17">
        <v>42586</v>
      </c>
      <c r="P33">
        <v>874</v>
      </c>
      <c r="Q33">
        <v>874</v>
      </c>
      <c r="R33">
        <v>3165</v>
      </c>
      <c r="S33" t="s">
        <v>32</v>
      </c>
      <c r="T33" t="b">
        <v>0</v>
      </c>
      <c r="U33">
        <v>44636.05</v>
      </c>
      <c r="V33" t="b">
        <v>1</v>
      </c>
      <c r="W33" t="b">
        <v>0</v>
      </c>
      <c r="X33" s="9">
        <f t="shared" si="0"/>
        <v>44636.05</v>
      </c>
      <c r="Y33" s="6">
        <f t="shared" si="1"/>
        <v>0.107279</v>
      </c>
      <c r="Z33" s="6">
        <f t="shared" si="2"/>
        <v>0.8927210000000001</v>
      </c>
      <c r="AA33" t="str">
        <f t="shared" si="3"/>
        <v>TRUEFALSE</v>
      </c>
    </row>
    <row r="34" spans="1:27" x14ac:dyDescent="0.2">
      <c r="A34">
        <v>570476780</v>
      </c>
      <c r="B34">
        <v>570476780</v>
      </c>
      <c r="C34" s="5">
        <v>500</v>
      </c>
      <c r="D34" s="5">
        <v>50.53</v>
      </c>
      <c r="E34" s="13" t="s">
        <v>298</v>
      </c>
      <c r="F34" s="15">
        <v>113.25</v>
      </c>
      <c r="G34" t="s">
        <v>237</v>
      </c>
      <c r="H34" t="s">
        <v>30</v>
      </c>
      <c r="I34" t="s">
        <v>30</v>
      </c>
      <c r="J34">
        <v>5</v>
      </c>
      <c r="K34">
        <v>8</v>
      </c>
      <c r="L34" t="s">
        <v>31</v>
      </c>
      <c r="M34" s="14">
        <v>48153</v>
      </c>
      <c r="N34" s="16">
        <v>41590</v>
      </c>
      <c r="O34" s="17">
        <v>42385</v>
      </c>
      <c r="P34">
        <v>993</v>
      </c>
      <c r="Q34">
        <v>993</v>
      </c>
      <c r="R34">
        <v>2219</v>
      </c>
      <c r="S34" t="s">
        <v>32</v>
      </c>
      <c r="T34" t="b">
        <v>0</v>
      </c>
      <c r="U34">
        <v>449.47</v>
      </c>
      <c r="V34" t="b">
        <v>1</v>
      </c>
      <c r="W34" t="b">
        <v>0</v>
      </c>
      <c r="X34" s="9">
        <f t="shared" si="0"/>
        <v>449.47</v>
      </c>
      <c r="Y34" s="6">
        <f t="shared" si="1"/>
        <v>0.10106</v>
      </c>
      <c r="Z34" s="6">
        <f t="shared" si="2"/>
        <v>0.89894000000000007</v>
      </c>
      <c r="AA34" t="str">
        <f t="shared" si="3"/>
        <v>TRUEFALSE</v>
      </c>
    </row>
    <row r="35" spans="1:27" x14ac:dyDescent="0.2">
      <c r="A35">
        <v>329329907</v>
      </c>
      <c r="B35">
        <v>329329907</v>
      </c>
      <c r="C35" s="5">
        <v>10000</v>
      </c>
      <c r="D35" s="5">
        <v>4276.3599999999997</v>
      </c>
      <c r="E35" s="13" t="s">
        <v>299</v>
      </c>
      <c r="F35" s="15">
        <v>71.28</v>
      </c>
      <c r="G35" t="s">
        <v>300</v>
      </c>
      <c r="H35" t="s">
        <v>30</v>
      </c>
      <c r="I35" t="s">
        <v>30</v>
      </c>
      <c r="J35">
        <v>2</v>
      </c>
      <c r="K35">
        <v>1</v>
      </c>
      <c r="L35" t="s">
        <v>31</v>
      </c>
      <c r="M35" s="14">
        <v>45748</v>
      </c>
      <c r="N35" s="16">
        <v>41162</v>
      </c>
      <c r="O35" s="17">
        <v>41162</v>
      </c>
      <c r="P35">
        <v>609</v>
      </c>
      <c r="Q35">
        <v>609</v>
      </c>
      <c r="R35">
        <v>414</v>
      </c>
      <c r="S35" t="s">
        <v>32</v>
      </c>
      <c r="T35" t="b">
        <v>0</v>
      </c>
      <c r="U35">
        <v>5723.64</v>
      </c>
      <c r="V35" t="b">
        <v>1</v>
      </c>
      <c r="W35" t="b">
        <v>0</v>
      </c>
      <c r="X35" s="9">
        <f t="shared" si="0"/>
        <v>5723.64</v>
      </c>
      <c r="Y35" s="6">
        <f t="shared" si="1"/>
        <v>0.42763599999999996</v>
      </c>
      <c r="Z35" s="6">
        <f t="shared" si="2"/>
        <v>0.57236399999999998</v>
      </c>
      <c r="AA35" t="str">
        <f t="shared" si="3"/>
        <v>TRUEFALSE</v>
      </c>
    </row>
    <row r="36" spans="1:27" x14ac:dyDescent="0.2">
      <c r="A36">
        <v>595348777</v>
      </c>
      <c r="B36">
        <v>595348777</v>
      </c>
      <c r="C36" s="5">
        <v>15000</v>
      </c>
      <c r="D36" s="5">
        <v>14306.3</v>
      </c>
      <c r="E36" s="13" t="s">
        <v>301</v>
      </c>
      <c r="F36" s="15">
        <v>40.32</v>
      </c>
      <c r="G36" t="s">
        <v>149</v>
      </c>
      <c r="H36" t="s">
        <v>30</v>
      </c>
      <c r="I36" t="s">
        <v>30</v>
      </c>
      <c r="J36">
        <v>5</v>
      </c>
      <c r="K36">
        <v>8</v>
      </c>
      <c r="L36" t="s">
        <v>63</v>
      </c>
      <c r="M36" s="14">
        <v>45748</v>
      </c>
      <c r="N36" s="16">
        <v>42313</v>
      </c>
      <c r="O36" s="17">
        <v>42313</v>
      </c>
      <c r="P36">
        <v>421</v>
      </c>
      <c r="Q36">
        <v>421</v>
      </c>
      <c r="R36">
        <v>3268</v>
      </c>
      <c r="S36" t="s">
        <v>32</v>
      </c>
      <c r="T36" t="b">
        <v>0</v>
      </c>
      <c r="U36">
        <v>693.7</v>
      </c>
      <c r="V36" t="b">
        <v>0</v>
      </c>
      <c r="W36" t="b">
        <v>0</v>
      </c>
      <c r="X36" s="9">
        <f t="shared" si="0"/>
        <v>693.70000000000073</v>
      </c>
      <c r="Y36" s="6">
        <f t="shared" si="1"/>
        <v>0.95375333333333323</v>
      </c>
      <c r="Z36" s="6">
        <f t="shared" si="2"/>
        <v>4.6246666666666714E-2</v>
      </c>
      <c r="AA36" t="str">
        <f t="shared" si="3"/>
        <v>FALSEFALSE</v>
      </c>
    </row>
    <row r="37" spans="1:27" x14ac:dyDescent="0.2">
      <c r="A37">
        <v>603515776</v>
      </c>
      <c r="B37">
        <v>603515776</v>
      </c>
      <c r="C37" s="5">
        <v>7500</v>
      </c>
      <c r="D37" s="5">
        <v>7500</v>
      </c>
      <c r="E37" s="13" t="s">
        <v>302</v>
      </c>
      <c r="F37" s="15">
        <v>25.89</v>
      </c>
      <c r="G37" t="s">
        <v>231</v>
      </c>
      <c r="H37" t="s">
        <v>30</v>
      </c>
      <c r="I37" t="s">
        <v>30</v>
      </c>
      <c r="J37">
        <v>2</v>
      </c>
      <c r="K37">
        <v>1</v>
      </c>
      <c r="L37" t="s">
        <v>61</v>
      </c>
      <c r="M37" s="14">
        <v>48214</v>
      </c>
      <c r="N37" s="16">
        <v>42359</v>
      </c>
      <c r="O37" s="17">
        <v>42359</v>
      </c>
      <c r="P37">
        <v>528</v>
      </c>
      <c r="Q37">
        <v>528</v>
      </c>
      <c r="R37">
        <v>5309</v>
      </c>
      <c r="S37" t="s">
        <v>32</v>
      </c>
      <c r="T37" t="b">
        <v>0</v>
      </c>
      <c r="U37">
        <v>0</v>
      </c>
      <c r="V37" t="b">
        <v>0</v>
      </c>
      <c r="W37" t="b">
        <v>0</v>
      </c>
      <c r="X37" s="9">
        <f t="shared" si="0"/>
        <v>0</v>
      </c>
      <c r="Y37" s="6">
        <f t="shared" si="1"/>
        <v>1</v>
      </c>
      <c r="Z37" s="6">
        <f t="shared" si="2"/>
        <v>0</v>
      </c>
      <c r="AA37" t="str">
        <f t="shared" si="3"/>
        <v>FALSEFALSE</v>
      </c>
    </row>
    <row r="38" spans="1:27" x14ac:dyDescent="0.2">
      <c r="A38">
        <v>906657026</v>
      </c>
      <c r="B38">
        <v>906657026</v>
      </c>
      <c r="C38" s="5">
        <v>5000</v>
      </c>
      <c r="D38" s="5">
        <v>3150.79</v>
      </c>
      <c r="E38" s="13" t="s">
        <v>303</v>
      </c>
      <c r="F38" s="15">
        <v>124.2</v>
      </c>
      <c r="G38" t="s">
        <v>304</v>
      </c>
      <c r="H38" t="s">
        <v>30</v>
      </c>
      <c r="I38" t="s">
        <v>30</v>
      </c>
      <c r="J38">
        <v>9</v>
      </c>
      <c r="K38">
        <v>8</v>
      </c>
      <c r="L38" t="s">
        <v>73</v>
      </c>
      <c r="M38" s="14">
        <v>47880</v>
      </c>
      <c r="N38" s="16">
        <v>42308</v>
      </c>
      <c r="O38" s="17">
        <v>42406</v>
      </c>
      <c r="P38">
        <v>710</v>
      </c>
      <c r="Q38">
        <v>710</v>
      </c>
      <c r="R38">
        <v>8566</v>
      </c>
      <c r="S38" t="s">
        <v>32</v>
      </c>
      <c r="T38" t="b">
        <v>0</v>
      </c>
      <c r="U38">
        <v>1849.21</v>
      </c>
      <c r="V38" t="b">
        <v>0</v>
      </c>
      <c r="W38" t="b">
        <v>0</v>
      </c>
      <c r="X38" s="9">
        <f t="shared" si="0"/>
        <v>1849.21</v>
      </c>
      <c r="Y38" s="6">
        <f t="shared" si="1"/>
        <v>0.630158</v>
      </c>
      <c r="Z38" s="6">
        <f t="shared" si="2"/>
        <v>0.369842</v>
      </c>
      <c r="AA38" t="str">
        <f t="shared" si="3"/>
        <v>FALSEFALSE</v>
      </c>
    </row>
    <row r="39" spans="1:27" x14ac:dyDescent="0.2">
      <c r="A39">
        <v>517970668</v>
      </c>
      <c r="B39">
        <v>517970668</v>
      </c>
      <c r="C39" s="5">
        <v>5000</v>
      </c>
      <c r="D39" s="5">
        <v>3591.3</v>
      </c>
      <c r="E39" s="13" t="s">
        <v>305</v>
      </c>
      <c r="F39" s="15">
        <v>31.06</v>
      </c>
      <c r="G39" t="s">
        <v>154</v>
      </c>
      <c r="H39" t="s">
        <v>30</v>
      </c>
      <c r="I39" t="s">
        <v>30</v>
      </c>
      <c r="J39">
        <v>9</v>
      </c>
      <c r="K39">
        <v>1</v>
      </c>
      <c r="L39" t="s">
        <v>38</v>
      </c>
      <c r="M39" s="14">
        <v>47453</v>
      </c>
      <c r="N39" s="16">
        <v>40700</v>
      </c>
      <c r="O39" s="17">
        <v>40700</v>
      </c>
      <c r="P39">
        <v>917</v>
      </c>
      <c r="Q39">
        <v>917</v>
      </c>
      <c r="R39">
        <v>3479</v>
      </c>
      <c r="S39" t="s">
        <v>69</v>
      </c>
      <c r="T39" t="b">
        <v>1</v>
      </c>
      <c r="U39">
        <v>1408.7</v>
      </c>
      <c r="V39" t="b">
        <v>1</v>
      </c>
      <c r="W39" t="b">
        <v>0</v>
      </c>
      <c r="X39" s="9">
        <f t="shared" si="0"/>
        <v>1408.6999999999998</v>
      </c>
      <c r="Y39" s="6">
        <f t="shared" si="1"/>
        <v>0.71826000000000001</v>
      </c>
      <c r="Z39" s="6">
        <f t="shared" si="2"/>
        <v>0.28173999999999999</v>
      </c>
      <c r="AA39" t="str">
        <f t="shared" si="3"/>
        <v>TRUETRUE</v>
      </c>
    </row>
    <row r="40" spans="1:27" x14ac:dyDescent="0.2">
      <c r="A40">
        <v>990764813</v>
      </c>
      <c r="B40">
        <v>990764813</v>
      </c>
      <c r="C40" s="5">
        <v>20000</v>
      </c>
      <c r="D40" s="5">
        <v>3039.65</v>
      </c>
      <c r="E40" s="13" t="s">
        <v>306</v>
      </c>
      <c r="F40" s="15">
        <v>3.35</v>
      </c>
      <c r="G40" t="s">
        <v>85</v>
      </c>
      <c r="H40" t="s">
        <v>30</v>
      </c>
      <c r="I40" t="s">
        <v>30</v>
      </c>
      <c r="J40">
        <v>5</v>
      </c>
      <c r="K40">
        <v>1</v>
      </c>
      <c r="L40" t="s">
        <v>38</v>
      </c>
      <c r="M40" s="14">
        <v>45536</v>
      </c>
      <c r="N40" s="16">
        <v>42014</v>
      </c>
      <c r="O40" s="17">
        <v>42533</v>
      </c>
      <c r="P40">
        <v>910</v>
      </c>
      <c r="Q40">
        <v>910</v>
      </c>
      <c r="R40">
        <v>4008</v>
      </c>
      <c r="S40" t="s">
        <v>32</v>
      </c>
      <c r="T40" t="b">
        <v>0</v>
      </c>
      <c r="U40">
        <v>16960.349999999999</v>
      </c>
      <c r="V40" t="b">
        <v>1</v>
      </c>
      <c r="W40" t="b">
        <v>0</v>
      </c>
      <c r="X40" s="9">
        <f t="shared" si="0"/>
        <v>16960.349999999999</v>
      </c>
      <c r="Y40" s="6">
        <f t="shared" si="1"/>
        <v>0.15198249999999999</v>
      </c>
      <c r="Z40" s="6">
        <f t="shared" si="2"/>
        <v>0.84801749999999998</v>
      </c>
      <c r="AA40" t="str">
        <f t="shared" si="3"/>
        <v>TRUEFALSE</v>
      </c>
    </row>
    <row r="41" spans="1:27" x14ac:dyDescent="0.2">
      <c r="A41">
        <v>903360157</v>
      </c>
      <c r="B41">
        <v>903360157</v>
      </c>
      <c r="C41" s="5">
        <v>50000</v>
      </c>
      <c r="D41" s="5">
        <v>10873.08</v>
      </c>
      <c r="E41" s="13" t="s">
        <v>307</v>
      </c>
      <c r="F41" s="15">
        <v>27.12</v>
      </c>
      <c r="G41" t="s">
        <v>184</v>
      </c>
      <c r="H41" t="s">
        <v>30</v>
      </c>
      <c r="I41" t="s">
        <v>30</v>
      </c>
      <c r="J41">
        <v>9</v>
      </c>
      <c r="K41">
        <v>1</v>
      </c>
      <c r="L41" t="s">
        <v>38</v>
      </c>
      <c r="M41" s="14">
        <v>44531</v>
      </c>
      <c r="N41" s="16">
        <v>42091</v>
      </c>
      <c r="O41" s="17">
        <v>42091</v>
      </c>
      <c r="P41">
        <v>722</v>
      </c>
      <c r="Q41">
        <v>722</v>
      </c>
      <c r="R41">
        <v>7104</v>
      </c>
      <c r="S41" t="s">
        <v>32</v>
      </c>
      <c r="T41" t="b">
        <v>0</v>
      </c>
      <c r="U41">
        <v>39126.92</v>
      </c>
      <c r="V41" t="b">
        <v>1</v>
      </c>
      <c r="W41" t="b">
        <v>0</v>
      </c>
      <c r="X41" s="9">
        <f t="shared" si="0"/>
        <v>39126.92</v>
      </c>
      <c r="Y41" s="6">
        <f t="shared" si="1"/>
        <v>0.2174616</v>
      </c>
      <c r="Z41" s="6">
        <f t="shared" si="2"/>
        <v>0.78253839999999997</v>
      </c>
      <c r="AA41" t="str">
        <f t="shared" si="3"/>
        <v>TRUEFALSE</v>
      </c>
    </row>
    <row r="42" spans="1:27" x14ac:dyDescent="0.2">
      <c r="A42">
        <v>266524384</v>
      </c>
      <c r="B42">
        <v>266524384</v>
      </c>
      <c r="C42" s="5">
        <v>20000</v>
      </c>
      <c r="D42" s="5">
        <v>18873.919999999998</v>
      </c>
      <c r="E42" s="13" t="s">
        <v>308</v>
      </c>
      <c r="F42" s="15">
        <v>408.89</v>
      </c>
      <c r="G42" t="s">
        <v>51</v>
      </c>
      <c r="H42" t="s">
        <v>30</v>
      </c>
      <c r="I42" t="s">
        <v>30</v>
      </c>
      <c r="J42">
        <v>5</v>
      </c>
      <c r="K42">
        <v>1</v>
      </c>
      <c r="L42" t="s">
        <v>36</v>
      </c>
      <c r="M42" s="14">
        <v>44287</v>
      </c>
      <c r="N42" s="16">
        <v>39638</v>
      </c>
      <c r="O42" s="17">
        <v>42382</v>
      </c>
      <c r="P42">
        <v>652</v>
      </c>
      <c r="Q42">
        <v>652</v>
      </c>
      <c r="R42">
        <v>3817</v>
      </c>
      <c r="S42" t="s">
        <v>32</v>
      </c>
      <c r="T42" t="b">
        <v>0</v>
      </c>
      <c r="U42">
        <v>1126.08</v>
      </c>
      <c r="V42" t="b">
        <v>0</v>
      </c>
      <c r="W42" t="b">
        <v>0</v>
      </c>
      <c r="X42" s="9">
        <f t="shared" si="0"/>
        <v>1126.0800000000017</v>
      </c>
      <c r="Y42" s="6">
        <f t="shared" si="1"/>
        <v>0.94369599999999987</v>
      </c>
      <c r="Z42" s="6">
        <f t="shared" si="2"/>
        <v>5.630400000000009E-2</v>
      </c>
      <c r="AA42" t="str">
        <f t="shared" si="3"/>
        <v>FALSEFALSE</v>
      </c>
    </row>
    <row r="43" spans="1:27" x14ac:dyDescent="0.2">
      <c r="A43">
        <v>860672202</v>
      </c>
      <c r="B43">
        <v>860672202</v>
      </c>
      <c r="C43" s="5">
        <v>15000</v>
      </c>
      <c r="D43" s="5">
        <v>12889.38</v>
      </c>
      <c r="E43" s="13" t="s">
        <v>309</v>
      </c>
      <c r="F43" s="15">
        <v>235.61</v>
      </c>
      <c r="G43" t="s">
        <v>57</v>
      </c>
      <c r="H43" t="s">
        <v>30</v>
      </c>
      <c r="I43" t="s">
        <v>30</v>
      </c>
      <c r="J43">
        <v>5</v>
      </c>
      <c r="K43">
        <v>1</v>
      </c>
      <c r="L43" t="s">
        <v>42</v>
      </c>
      <c r="M43" s="14">
        <v>43617</v>
      </c>
      <c r="N43" s="16">
        <v>40605</v>
      </c>
      <c r="O43" s="17">
        <v>42653</v>
      </c>
      <c r="P43">
        <v>865</v>
      </c>
      <c r="Q43">
        <v>865</v>
      </c>
      <c r="R43">
        <v>8185</v>
      </c>
      <c r="S43" t="s">
        <v>32</v>
      </c>
      <c r="T43" t="b">
        <v>0</v>
      </c>
      <c r="U43">
        <v>2110.62</v>
      </c>
      <c r="V43" t="b">
        <v>0</v>
      </c>
      <c r="W43" t="b">
        <v>0</v>
      </c>
      <c r="X43" s="9">
        <f t="shared" si="0"/>
        <v>2110.6200000000008</v>
      </c>
      <c r="Y43" s="6">
        <f t="shared" si="1"/>
        <v>0.85929199999999994</v>
      </c>
      <c r="Z43" s="6">
        <f t="shared" si="2"/>
        <v>0.14070800000000006</v>
      </c>
      <c r="AA43" t="str">
        <f t="shared" si="3"/>
        <v>FALSEFALSE</v>
      </c>
    </row>
    <row r="44" spans="1:27" x14ac:dyDescent="0.2">
      <c r="A44">
        <v>748668928</v>
      </c>
      <c r="B44">
        <v>748668928</v>
      </c>
      <c r="C44" s="5">
        <v>20000</v>
      </c>
      <c r="D44" s="5">
        <v>18900.38</v>
      </c>
      <c r="E44" s="13" t="s">
        <v>310</v>
      </c>
      <c r="F44" s="15">
        <v>0</v>
      </c>
      <c r="G44" t="s">
        <v>311</v>
      </c>
      <c r="H44" t="s">
        <v>30</v>
      </c>
      <c r="I44" t="s">
        <v>30</v>
      </c>
      <c r="J44">
        <v>9</v>
      </c>
      <c r="K44">
        <v>1</v>
      </c>
      <c r="L44" t="s">
        <v>31</v>
      </c>
      <c r="M44" s="14">
        <v>43435</v>
      </c>
      <c r="N44" s="16">
        <v>41628</v>
      </c>
      <c r="O44" s="17">
        <v>41628</v>
      </c>
      <c r="P44">
        <v>218</v>
      </c>
      <c r="Q44">
        <v>218</v>
      </c>
      <c r="R44">
        <v>2608</v>
      </c>
      <c r="S44" t="s">
        <v>43</v>
      </c>
      <c r="T44" t="b">
        <v>0</v>
      </c>
      <c r="U44">
        <v>1099.6199999999999</v>
      </c>
      <c r="V44" t="b">
        <v>0</v>
      </c>
      <c r="W44" t="b">
        <v>0</v>
      </c>
      <c r="X44" s="9">
        <f t="shared" si="0"/>
        <v>1099.619999999999</v>
      </c>
      <c r="Y44" s="6">
        <f t="shared" si="1"/>
        <v>0.94501900000000005</v>
      </c>
      <c r="Z44" s="6">
        <f t="shared" si="2"/>
        <v>5.4980999999999947E-2</v>
      </c>
      <c r="AA44" t="str">
        <f t="shared" si="3"/>
        <v>FALSEFALSE</v>
      </c>
    </row>
    <row r="45" spans="1:27" x14ac:dyDescent="0.2">
      <c r="A45">
        <v>979187005</v>
      </c>
      <c r="B45">
        <v>979187005</v>
      </c>
      <c r="C45" s="5">
        <v>5000</v>
      </c>
      <c r="D45" s="5">
        <v>3960.77</v>
      </c>
      <c r="E45" s="13" t="s">
        <v>312</v>
      </c>
      <c r="F45" s="15">
        <v>362.06</v>
      </c>
      <c r="G45" t="s">
        <v>313</v>
      </c>
      <c r="H45" t="s">
        <v>30</v>
      </c>
      <c r="I45" t="s">
        <v>30</v>
      </c>
      <c r="J45">
        <v>2</v>
      </c>
      <c r="K45">
        <v>1</v>
      </c>
      <c r="L45" t="s">
        <v>31</v>
      </c>
      <c r="M45" s="14">
        <v>43586</v>
      </c>
      <c r="N45" s="16">
        <v>42079</v>
      </c>
      <c r="O45" s="17">
        <v>42573</v>
      </c>
      <c r="P45">
        <v>741</v>
      </c>
      <c r="Q45">
        <v>741</v>
      </c>
      <c r="R45">
        <v>2315</v>
      </c>
      <c r="S45" t="s">
        <v>32</v>
      </c>
      <c r="T45" t="b">
        <v>0</v>
      </c>
      <c r="U45">
        <v>1039.23</v>
      </c>
      <c r="V45" t="b">
        <v>1</v>
      </c>
      <c r="W45" t="b">
        <v>0</v>
      </c>
      <c r="X45" s="9">
        <f t="shared" si="0"/>
        <v>1039.23</v>
      </c>
      <c r="Y45" s="6">
        <f t="shared" si="1"/>
        <v>0.79215400000000002</v>
      </c>
      <c r="Z45" s="6">
        <f t="shared" si="2"/>
        <v>0.207846</v>
      </c>
      <c r="AA45" t="str">
        <f t="shared" si="3"/>
        <v>TRUEFALSE</v>
      </c>
    </row>
    <row r="46" spans="1:27" x14ac:dyDescent="0.2">
      <c r="A46">
        <v>995743751</v>
      </c>
      <c r="B46">
        <v>995743751</v>
      </c>
      <c r="C46" s="5">
        <v>7500</v>
      </c>
      <c r="D46" s="5">
        <v>1052.05</v>
      </c>
      <c r="E46" s="13" t="s">
        <v>314</v>
      </c>
      <c r="F46" s="15">
        <v>15.65</v>
      </c>
      <c r="G46" t="s">
        <v>315</v>
      </c>
      <c r="H46" t="s">
        <v>30</v>
      </c>
      <c r="I46" t="s">
        <v>30</v>
      </c>
      <c r="J46">
        <v>5</v>
      </c>
      <c r="K46">
        <v>1</v>
      </c>
      <c r="L46" t="s">
        <v>31</v>
      </c>
      <c r="M46" s="14">
        <v>47331</v>
      </c>
      <c r="N46" s="16">
        <v>40750</v>
      </c>
      <c r="O46" s="17">
        <v>40750</v>
      </c>
      <c r="P46">
        <v>846</v>
      </c>
      <c r="Q46">
        <v>846</v>
      </c>
      <c r="R46">
        <v>3950</v>
      </c>
      <c r="S46" t="s">
        <v>32</v>
      </c>
      <c r="T46" t="b">
        <v>0</v>
      </c>
      <c r="U46">
        <v>6447.95</v>
      </c>
      <c r="V46" t="b">
        <v>1</v>
      </c>
      <c r="W46" t="b">
        <v>0</v>
      </c>
      <c r="X46" s="9">
        <f t="shared" si="0"/>
        <v>6447.95</v>
      </c>
      <c r="Y46" s="6">
        <f t="shared" si="1"/>
        <v>0.14027333333333333</v>
      </c>
      <c r="Z46" s="6">
        <f t="shared" si="2"/>
        <v>0.85972666666666664</v>
      </c>
      <c r="AA46" t="str">
        <f t="shared" si="3"/>
        <v>TRUEFALSE</v>
      </c>
    </row>
    <row r="47" spans="1:27" x14ac:dyDescent="0.2">
      <c r="A47">
        <v>390852976</v>
      </c>
      <c r="B47">
        <v>390852976</v>
      </c>
      <c r="C47" s="5">
        <v>5000</v>
      </c>
      <c r="D47" s="5">
        <v>3274.39</v>
      </c>
      <c r="E47" s="13" t="s">
        <v>316</v>
      </c>
      <c r="F47" s="15">
        <v>25.17</v>
      </c>
      <c r="G47" t="s">
        <v>230</v>
      </c>
      <c r="H47" t="s">
        <v>30</v>
      </c>
      <c r="I47" t="s">
        <v>30</v>
      </c>
      <c r="J47">
        <v>9</v>
      </c>
      <c r="K47">
        <v>1</v>
      </c>
      <c r="L47" t="s">
        <v>34</v>
      </c>
      <c r="M47" s="14">
        <v>47209</v>
      </c>
      <c r="N47" s="16">
        <v>42229</v>
      </c>
      <c r="O47" s="17">
        <v>42653</v>
      </c>
      <c r="P47">
        <v>191</v>
      </c>
      <c r="Q47">
        <v>191</v>
      </c>
      <c r="R47">
        <v>2516</v>
      </c>
      <c r="S47" t="s">
        <v>32</v>
      </c>
      <c r="T47" t="b">
        <v>0</v>
      </c>
      <c r="U47">
        <v>1725.61</v>
      </c>
      <c r="V47" t="b">
        <v>1</v>
      </c>
      <c r="W47" t="b">
        <v>0</v>
      </c>
      <c r="X47" s="9">
        <f t="shared" si="0"/>
        <v>1725.6100000000001</v>
      </c>
      <c r="Y47" s="6">
        <f t="shared" si="1"/>
        <v>0.65487799999999996</v>
      </c>
      <c r="Z47" s="6">
        <f t="shared" si="2"/>
        <v>0.34512200000000004</v>
      </c>
      <c r="AA47" t="str">
        <f t="shared" si="3"/>
        <v>TRUEFALSE</v>
      </c>
    </row>
    <row r="48" spans="1:27" x14ac:dyDescent="0.2">
      <c r="A48">
        <v>318001076</v>
      </c>
      <c r="B48">
        <v>318001076</v>
      </c>
      <c r="C48" s="5">
        <v>50000</v>
      </c>
      <c r="D48" s="5">
        <v>48802.04</v>
      </c>
      <c r="E48" s="13" t="s">
        <v>317</v>
      </c>
      <c r="F48" s="15">
        <v>164.53</v>
      </c>
      <c r="G48" t="s">
        <v>45</v>
      </c>
      <c r="H48" t="s">
        <v>30</v>
      </c>
      <c r="I48" t="s">
        <v>30</v>
      </c>
      <c r="J48">
        <v>5</v>
      </c>
      <c r="K48">
        <v>1</v>
      </c>
      <c r="L48" t="s">
        <v>36</v>
      </c>
      <c r="M48" s="14">
        <v>45566</v>
      </c>
      <c r="N48" s="16">
        <v>42349</v>
      </c>
      <c r="O48" s="17">
        <v>42613</v>
      </c>
      <c r="P48">
        <v>633</v>
      </c>
      <c r="Q48">
        <v>633</v>
      </c>
      <c r="R48">
        <v>1789</v>
      </c>
      <c r="S48" t="s">
        <v>32</v>
      </c>
      <c r="T48" t="b">
        <v>0</v>
      </c>
      <c r="U48">
        <v>1197.96</v>
      </c>
      <c r="V48" t="b">
        <v>0</v>
      </c>
      <c r="W48" t="b">
        <v>0</v>
      </c>
      <c r="X48" s="9">
        <f t="shared" si="0"/>
        <v>1197.9599999999991</v>
      </c>
      <c r="Y48" s="6">
        <f t="shared" si="1"/>
        <v>0.97604080000000004</v>
      </c>
      <c r="Z48" s="6">
        <f t="shared" si="2"/>
        <v>2.3959199999999983E-2</v>
      </c>
      <c r="AA48" t="str">
        <f t="shared" si="3"/>
        <v>FALSEFALSE</v>
      </c>
    </row>
    <row r="49" spans="1:27" x14ac:dyDescent="0.2">
      <c r="A49">
        <v>791188211</v>
      </c>
      <c r="B49">
        <v>791188211</v>
      </c>
      <c r="C49" s="5">
        <v>2500</v>
      </c>
      <c r="D49" s="5">
        <v>698.34</v>
      </c>
      <c r="E49" s="13" t="s">
        <v>318</v>
      </c>
      <c r="F49" s="15">
        <v>5.62</v>
      </c>
      <c r="G49" t="s">
        <v>98</v>
      </c>
      <c r="H49" t="s">
        <v>30</v>
      </c>
      <c r="I49" t="s">
        <v>30</v>
      </c>
      <c r="J49">
        <v>9</v>
      </c>
      <c r="K49">
        <v>1</v>
      </c>
      <c r="L49" t="s">
        <v>96</v>
      </c>
      <c r="M49" s="14">
        <v>47908</v>
      </c>
      <c r="N49" s="16">
        <v>42305</v>
      </c>
      <c r="O49" s="17">
        <v>42305</v>
      </c>
      <c r="P49">
        <v>608</v>
      </c>
      <c r="Q49">
        <v>608</v>
      </c>
      <c r="R49">
        <v>2151</v>
      </c>
      <c r="S49" t="s">
        <v>32</v>
      </c>
      <c r="T49" t="b">
        <v>0</v>
      </c>
      <c r="U49">
        <v>1801.66</v>
      </c>
      <c r="V49" t="b">
        <v>0</v>
      </c>
      <c r="W49" t="b">
        <v>0</v>
      </c>
      <c r="X49" s="9">
        <f t="shared" si="0"/>
        <v>1801.6599999999999</v>
      </c>
      <c r="Y49" s="6">
        <f t="shared" si="1"/>
        <v>0.27933600000000003</v>
      </c>
      <c r="Z49" s="6">
        <f t="shared" si="2"/>
        <v>0.72066399999999997</v>
      </c>
      <c r="AA49" t="str">
        <f t="shared" si="3"/>
        <v>FALSEFALSE</v>
      </c>
    </row>
    <row r="50" spans="1:27" x14ac:dyDescent="0.2">
      <c r="A50">
        <v>719248301</v>
      </c>
      <c r="B50">
        <v>719248301</v>
      </c>
      <c r="C50" s="5">
        <v>7500</v>
      </c>
      <c r="D50" s="5">
        <v>2955.76</v>
      </c>
      <c r="E50" s="13" t="s">
        <v>319</v>
      </c>
      <c r="F50" s="15">
        <v>172.12</v>
      </c>
      <c r="G50" t="s">
        <v>320</v>
      </c>
      <c r="H50" t="s">
        <v>30</v>
      </c>
      <c r="I50" t="s">
        <v>30</v>
      </c>
      <c r="K50">
        <v>1</v>
      </c>
      <c r="L50" t="s">
        <v>31</v>
      </c>
      <c r="M50" s="14">
        <v>48061</v>
      </c>
      <c r="N50" s="16">
        <v>42160</v>
      </c>
      <c r="O50" s="17">
        <v>42608</v>
      </c>
      <c r="P50">
        <v>576</v>
      </c>
      <c r="Q50">
        <v>576</v>
      </c>
      <c r="R50">
        <v>2330</v>
      </c>
      <c r="S50" t="s">
        <v>32</v>
      </c>
      <c r="T50" t="b">
        <v>0</v>
      </c>
      <c r="U50">
        <v>4544.24</v>
      </c>
      <c r="V50" t="b">
        <v>1</v>
      </c>
      <c r="W50" t="b">
        <v>0</v>
      </c>
      <c r="X50" s="9">
        <f t="shared" si="0"/>
        <v>4544.24</v>
      </c>
      <c r="Y50" s="6">
        <f t="shared" si="1"/>
        <v>0.39410133333333336</v>
      </c>
      <c r="Z50" s="6">
        <f t="shared" si="2"/>
        <v>0.60589866666666659</v>
      </c>
      <c r="AA50" t="str">
        <f t="shared" si="3"/>
        <v>TRUEFALSE</v>
      </c>
    </row>
    <row r="51" spans="1:27" x14ac:dyDescent="0.2">
      <c r="A51">
        <v>903360157</v>
      </c>
      <c r="B51">
        <v>903360157</v>
      </c>
      <c r="C51" s="5">
        <v>50000</v>
      </c>
      <c r="D51" s="5">
        <v>11961.64</v>
      </c>
      <c r="E51" s="13" t="s">
        <v>321</v>
      </c>
      <c r="F51" s="15">
        <v>315</v>
      </c>
      <c r="G51" t="s">
        <v>129</v>
      </c>
      <c r="H51" t="s">
        <v>30</v>
      </c>
      <c r="I51" t="s">
        <v>30</v>
      </c>
      <c r="J51">
        <v>5</v>
      </c>
      <c r="K51">
        <v>1</v>
      </c>
      <c r="L51" t="s">
        <v>87</v>
      </c>
      <c r="M51" s="14">
        <v>46204</v>
      </c>
      <c r="N51" s="16">
        <v>42091</v>
      </c>
      <c r="O51" s="17">
        <v>42512</v>
      </c>
      <c r="P51">
        <v>722</v>
      </c>
      <c r="Q51">
        <v>722</v>
      </c>
      <c r="R51">
        <v>7104</v>
      </c>
      <c r="S51" t="s">
        <v>32</v>
      </c>
      <c r="T51" t="b">
        <v>0</v>
      </c>
      <c r="U51">
        <v>38038.36</v>
      </c>
      <c r="V51" t="b">
        <v>0</v>
      </c>
      <c r="W51" t="b">
        <v>0</v>
      </c>
      <c r="X51" s="9">
        <f t="shared" si="0"/>
        <v>38038.36</v>
      </c>
      <c r="Y51" s="6">
        <f t="shared" si="1"/>
        <v>0.2392328</v>
      </c>
      <c r="Z51" s="6">
        <f t="shared" si="2"/>
        <v>0.76076719999999998</v>
      </c>
      <c r="AA51" t="str">
        <f t="shared" si="3"/>
        <v>FALSEFALSE</v>
      </c>
    </row>
    <row r="52" spans="1:27" x14ac:dyDescent="0.2">
      <c r="A52">
        <v>275541201</v>
      </c>
      <c r="B52">
        <v>275541201</v>
      </c>
      <c r="C52" s="5">
        <v>15000</v>
      </c>
      <c r="D52" s="5">
        <v>10467.290000000001</v>
      </c>
      <c r="E52" s="13" t="s">
        <v>322</v>
      </c>
      <c r="F52" s="15">
        <v>0</v>
      </c>
      <c r="G52" t="s">
        <v>145</v>
      </c>
      <c r="H52" t="s">
        <v>30</v>
      </c>
      <c r="I52" t="s">
        <v>30</v>
      </c>
      <c r="J52">
        <v>5</v>
      </c>
      <c r="K52">
        <v>1</v>
      </c>
      <c r="L52" t="s">
        <v>38</v>
      </c>
      <c r="M52" s="14">
        <v>45352</v>
      </c>
      <c r="N52" s="16">
        <v>42345</v>
      </c>
      <c r="O52" s="17">
        <v>42398</v>
      </c>
      <c r="P52">
        <v>544</v>
      </c>
      <c r="Q52">
        <v>544</v>
      </c>
      <c r="R52">
        <v>6901</v>
      </c>
      <c r="S52" t="s">
        <v>43</v>
      </c>
      <c r="T52" t="b">
        <v>0</v>
      </c>
      <c r="U52">
        <v>4532.71</v>
      </c>
      <c r="V52" t="b">
        <v>0</v>
      </c>
      <c r="W52" t="b">
        <v>0</v>
      </c>
      <c r="X52" s="9">
        <f t="shared" si="0"/>
        <v>4532.7099999999991</v>
      </c>
      <c r="Y52" s="6">
        <f t="shared" si="1"/>
        <v>0.69781933333333335</v>
      </c>
      <c r="Z52" s="6">
        <f t="shared" si="2"/>
        <v>0.3021806666666666</v>
      </c>
      <c r="AA52" t="str">
        <f t="shared" si="3"/>
        <v>FALSEFALSE</v>
      </c>
    </row>
    <row r="53" spans="1:27" x14ac:dyDescent="0.2">
      <c r="A53">
        <v>149326974</v>
      </c>
      <c r="B53">
        <v>149326974</v>
      </c>
      <c r="C53" s="5">
        <v>7500</v>
      </c>
      <c r="D53" s="5">
        <v>6241.02</v>
      </c>
      <c r="E53" s="13" t="s">
        <v>323</v>
      </c>
      <c r="F53" s="15">
        <v>0</v>
      </c>
      <c r="G53" t="s">
        <v>211</v>
      </c>
      <c r="H53" t="s">
        <v>30</v>
      </c>
      <c r="I53" t="s">
        <v>30</v>
      </c>
      <c r="J53">
        <v>9</v>
      </c>
      <c r="K53">
        <v>1</v>
      </c>
      <c r="L53" t="s">
        <v>31</v>
      </c>
      <c r="M53" s="14">
        <v>47239</v>
      </c>
      <c r="N53" s="16">
        <v>41760</v>
      </c>
      <c r="O53" s="17">
        <v>41760</v>
      </c>
      <c r="P53">
        <v>727</v>
      </c>
      <c r="Q53">
        <v>727</v>
      </c>
      <c r="R53">
        <v>8244</v>
      </c>
      <c r="S53" t="s">
        <v>43</v>
      </c>
      <c r="T53" t="b">
        <v>0</v>
      </c>
      <c r="U53">
        <v>1258.98</v>
      </c>
      <c r="V53" t="b">
        <v>0</v>
      </c>
      <c r="W53" t="b">
        <v>0</v>
      </c>
      <c r="X53" s="9">
        <f t="shared" si="0"/>
        <v>1258.9799999999996</v>
      </c>
      <c r="Y53" s="6">
        <f t="shared" si="1"/>
        <v>0.8321360000000001</v>
      </c>
      <c r="Z53" s="6">
        <f t="shared" si="2"/>
        <v>0.16786399999999993</v>
      </c>
      <c r="AA53" t="str">
        <f t="shared" si="3"/>
        <v>FALSEFALSE</v>
      </c>
    </row>
    <row r="54" spans="1:27" x14ac:dyDescent="0.2">
      <c r="A54">
        <v>747768226</v>
      </c>
      <c r="B54">
        <v>747768226</v>
      </c>
      <c r="C54" s="5">
        <v>7500</v>
      </c>
      <c r="D54" s="5">
        <v>6441.67</v>
      </c>
      <c r="E54" s="13" t="s">
        <v>324</v>
      </c>
      <c r="F54" s="15">
        <v>206.15</v>
      </c>
      <c r="G54" t="s">
        <v>52</v>
      </c>
      <c r="H54" t="s">
        <v>30</v>
      </c>
      <c r="I54" t="s">
        <v>30</v>
      </c>
      <c r="J54">
        <v>9</v>
      </c>
      <c r="K54">
        <v>1</v>
      </c>
      <c r="L54" t="s">
        <v>36</v>
      </c>
      <c r="M54" s="14">
        <v>44562</v>
      </c>
      <c r="N54" s="16">
        <v>42151</v>
      </c>
      <c r="O54" s="17">
        <v>42151</v>
      </c>
      <c r="P54">
        <v>816</v>
      </c>
      <c r="Q54">
        <v>816</v>
      </c>
      <c r="R54">
        <v>5968</v>
      </c>
      <c r="S54" t="s">
        <v>32</v>
      </c>
      <c r="T54" t="b">
        <v>0</v>
      </c>
      <c r="U54">
        <v>1058.33</v>
      </c>
      <c r="V54" t="b">
        <v>0</v>
      </c>
      <c r="W54" t="b">
        <v>0</v>
      </c>
      <c r="X54" s="9">
        <f t="shared" si="0"/>
        <v>1058.33</v>
      </c>
      <c r="Y54" s="6">
        <f t="shared" si="1"/>
        <v>0.85888933333333339</v>
      </c>
      <c r="Z54" s="6">
        <f t="shared" si="2"/>
        <v>0.14111066666666666</v>
      </c>
      <c r="AA54" t="str">
        <f t="shared" si="3"/>
        <v>FALSEFALSE</v>
      </c>
    </row>
    <row r="55" spans="1:27" x14ac:dyDescent="0.2">
      <c r="A55">
        <v>483200078</v>
      </c>
      <c r="B55">
        <v>483200078</v>
      </c>
      <c r="C55" s="5">
        <v>20000</v>
      </c>
      <c r="D55" s="5">
        <v>19703.560000000001</v>
      </c>
      <c r="E55" s="13" t="s">
        <v>325</v>
      </c>
      <c r="F55" s="15">
        <v>222.59</v>
      </c>
      <c r="G55" t="s">
        <v>64</v>
      </c>
      <c r="H55" t="s">
        <v>30</v>
      </c>
      <c r="I55" t="s">
        <v>30</v>
      </c>
      <c r="J55">
        <v>9</v>
      </c>
      <c r="K55">
        <v>1</v>
      </c>
      <c r="L55" t="s">
        <v>36</v>
      </c>
      <c r="M55" s="14">
        <v>47270</v>
      </c>
      <c r="N55" s="16">
        <v>42277</v>
      </c>
      <c r="O55" s="17">
        <v>42277</v>
      </c>
      <c r="P55">
        <v>432</v>
      </c>
      <c r="Q55">
        <v>432</v>
      </c>
      <c r="R55">
        <v>643</v>
      </c>
      <c r="S55" t="s">
        <v>32</v>
      </c>
      <c r="T55" t="b">
        <v>0</v>
      </c>
      <c r="U55">
        <v>296.44</v>
      </c>
      <c r="V55" t="b">
        <v>0</v>
      </c>
      <c r="W55" t="b">
        <v>0</v>
      </c>
      <c r="X55" s="9">
        <f t="shared" si="0"/>
        <v>296.43999999999869</v>
      </c>
      <c r="Y55" s="6">
        <f t="shared" si="1"/>
        <v>0.98517800000000011</v>
      </c>
      <c r="Z55" s="6">
        <f t="shared" si="2"/>
        <v>1.4821999999999934E-2</v>
      </c>
      <c r="AA55" t="str">
        <f t="shared" si="3"/>
        <v>FALSEFALSE</v>
      </c>
    </row>
    <row r="56" spans="1:27" x14ac:dyDescent="0.2">
      <c r="A56">
        <v>657601935</v>
      </c>
      <c r="B56">
        <v>657601935</v>
      </c>
      <c r="C56" s="5">
        <v>2500</v>
      </c>
      <c r="D56" s="5">
        <v>1146.3399999999999</v>
      </c>
      <c r="E56" s="13" t="s">
        <v>326</v>
      </c>
      <c r="F56" s="15">
        <v>196.03</v>
      </c>
      <c r="G56" t="s">
        <v>149</v>
      </c>
      <c r="H56" t="s">
        <v>30</v>
      </c>
      <c r="I56" t="s">
        <v>30</v>
      </c>
      <c r="J56">
        <v>9</v>
      </c>
      <c r="K56">
        <v>1</v>
      </c>
      <c r="L56" t="s">
        <v>63</v>
      </c>
      <c r="M56" s="14">
        <v>47239</v>
      </c>
      <c r="N56" s="16">
        <v>41998</v>
      </c>
      <c r="O56" s="17">
        <v>42475</v>
      </c>
      <c r="P56">
        <v>824</v>
      </c>
      <c r="Q56">
        <v>824</v>
      </c>
      <c r="R56">
        <v>5880</v>
      </c>
      <c r="S56" t="s">
        <v>69</v>
      </c>
      <c r="T56" t="b">
        <v>0</v>
      </c>
      <c r="U56">
        <v>1353.66</v>
      </c>
      <c r="V56" t="b">
        <v>0</v>
      </c>
      <c r="W56" t="b">
        <v>0</v>
      </c>
      <c r="X56" s="9">
        <f t="shared" si="0"/>
        <v>1353.66</v>
      </c>
      <c r="Y56" s="6">
        <f t="shared" si="1"/>
        <v>0.45853599999999994</v>
      </c>
      <c r="Z56" s="6">
        <f t="shared" si="2"/>
        <v>0.54146400000000006</v>
      </c>
      <c r="AA56" t="str">
        <f t="shared" si="3"/>
        <v>FALSEFALSE</v>
      </c>
    </row>
    <row r="57" spans="1:27" x14ac:dyDescent="0.2">
      <c r="A57">
        <v>742774347</v>
      </c>
      <c r="B57">
        <v>742774347</v>
      </c>
      <c r="C57" s="5">
        <v>15000</v>
      </c>
      <c r="D57" s="5">
        <v>14540.83</v>
      </c>
      <c r="E57" s="13" t="s">
        <v>327</v>
      </c>
      <c r="F57" s="15">
        <v>105.91</v>
      </c>
      <c r="G57" t="s">
        <v>57</v>
      </c>
      <c r="H57" t="s">
        <v>30</v>
      </c>
      <c r="I57" t="s">
        <v>30</v>
      </c>
      <c r="J57">
        <v>5</v>
      </c>
      <c r="K57">
        <v>1</v>
      </c>
      <c r="L57" t="s">
        <v>42</v>
      </c>
      <c r="M57" s="14">
        <v>43556</v>
      </c>
      <c r="N57" s="16">
        <v>42359</v>
      </c>
      <c r="O57" s="17">
        <v>42359</v>
      </c>
      <c r="P57">
        <v>637</v>
      </c>
      <c r="Q57">
        <v>637</v>
      </c>
      <c r="R57">
        <v>7085</v>
      </c>
      <c r="S57" t="s">
        <v>32</v>
      </c>
      <c r="T57" t="b">
        <v>0</v>
      </c>
      <c r="U57">
        <v>459.17</v>
      </c>
      <c r="V57" t="b">
        <v>0</v>
      </c>
      <c r="W57" t="b">
        <v>0</v>
      </c>
      <c r="X57" s="9">
        <f t="shared" si="0"/>
        <v>459.17000000000007</v>
      </c>
      <c r="Y57" s="6">
        <f t="shared" si="1"/>
        <v>0.96938866666666668</v>
      </c>
      <c r="Z57" s="6">
        <f t="shared" si="2"/>
        <v>3.0611333333333338E-2</v>
      </c>
      <c r="AA57" t="str">
        <f t="shared" si="3"/>
        <v>FALSEFALSE</v>
      </c>
    </row>
    <row r="58" spans="1:27" x14ac:dyDescent="0.2">
      <c r="A58">
        <v>879179769</v>
      </c>
      <c r="B58">
        <v>879179769</v>
      </c>
      <c r="C58" s="5">
        <v>15000</v>
      </c>
      <c r="D58" s="5">
        <v>4179.59</v>
      </c>
      <c r="E58" s="13" t="s">
        <v>328</v>
      </c>
      <c r="F58" s="15">
        <v>120.6</v>
      </c>
      <c r="G58" t="s">
        <v>84</v>
      </c>
      <c r="H58" t="s">
        <v>30</v>
      </c>
      <c r="I58" t="s">
        <v>30</v>
      </c>
      <c r="J58">
        <v>2</v>
      </c>
      <c r="K58">
        <v>8</v>
      </c>
      <c r="L58" t="s">
        <v>36</v>
      </c>
      <c r="M58" s="14">
        <v>47757</v>
      </c>
      <c r="N58" s="16">
        <v>41504</v>
      </c>
      <c r="O58" s="17">
        <v>42561</v>
      </c>
      <c r="P58">
        <v>517</v>
      </c>
      <c r="Q58">
        <v>517</v>
      </c>
      <c r="R58">
        <v>8019</v>
      </c>
      <c r="S58" t="s">
        <v>32</v>
      </c>
      <c r="T58" t="b">
        <v>0</v>
      </c>
      <c r="U58">
        <v>10820.41</v>
      </c>
      <c r="V58" t="b">
        <v>0</v>
      </c>
      <c r="W58" t="b">
        <v>0</v>
      </c>
      <c r="X58" s="9">
        <f t="shared" si="0"/>
        <v>10820.41</v>
      </c>
      <c r="Y58" s="6">
        <f t="shared" si="1"/>
        <v>0.27863933333333335</v>
      </c>
      <c r="Z58" s="6">
        <f t="shared" si="2"/>
        <v>0.72136066666666665</v>
      </c>
      <c r="AA58" t="str">
        <f t="shared" si="3"/>
        <v>FALSEFALSE</v>
      </c>
    </row>
    <row r="59" spans="1:27" x14ac:dyDescent="0.2">
      <c r="A59">
        <v>528873873</v>
      </c>
      <c r="B59">
        <v>528873873</v>
      </c>
      <c r="C59" s="5">
        <v>250</v>
      </c>
      <c r="D59" s="5">
        <v>250</v>
      </c>
      <c r="E59" s="13" t="s">
        <v>329</v>
      </c>
      <c r="F59" s="15">
        <v>16.670000000000002</v>
      </c>
      <c r="G59" t="s">
        <v>121</v>
      </c>
      <c r="H59" t="s">
        <v>30</v>
      </c>
      <c r="I59" t="s">
        <v>30</v>
      </c>
      <c r="J59">
        <v>5</v>
      </c>
      <c r="K59">
        <v>8</v>
      </c>
      <c r="L59" t="s">
        <v>94</v>
      </c>
      <c r="M59" s="14">
        <v>44256</v>
      </c>
      <c r="N59" s="16">
        <v>42126</v>
      </c>
      <c r="O59" s="17">
        <v>42126</v>
      </c>
      <c r="P59">
        <v>172</v>
      </c>
      <c r="Q59">
        <v>172</v>
      </c>
      <c r="R59">
        <v>107</v>
      </c>
      <c r="S59" t="s">
        <v>32</v>
      </c>
      <c r="T59" t="b">
        <v>0</v>
      </c>
      <c r="U59">
        <v>0</v>
      </c>
      <c r="V59" t="b">
        <v>0</v>
      </c>
      <c r="W59" t="b">
        <v>0</v>
      </c>
      <c r="X59" s="9">
        <f t="shared" si="0"/>
        <v>0</v>
      </c>
      <c r="Y59" s="6">
        <f t="shared" si="1"/>
        <v>1</v>
      </c>
      <c r="Z59" s="6">
        <f t="shared" si="2"/>
        <v>0</v>
      </c>
      <c r="AA59" t="str">
        <f t="shared" si="3"/>
        <v>FALSEFALSE</v>
      </c>
    </row>
    <row r="60" spans="1:27" x14ac:dyDescent="0.2">
      <c r="A60">
        <v>850824706</v>
      </c>
      <c r="B60">
        <v>850824706</v>
      </c>
      <c r="C60" s="5">
        <v>50000</v>
      </c>
      <c r="D60" s="5">
        <v>45633</v>
      </c>
      <c r="E60" s="13" t="s">
        <v>330</v>
      </c>
      <c r="F60" s="15">
        <v>131.86000000000001</v>
      </c>
      <c r="G60" t="s">
        <v>331</v>
      </c>
      <c r="H60" t="s">
        <v>30</v>
      </c>
      <c r="I60" t="s">
        <v>30</v>
      </c>
      <c r="J60">
        <v>9</v>
      </c>
      <c r="K60">
        <v>1</v>
      </c>
      <c r="L60" t="s">
        <v>31</v>
      </c>
      <c r="M60" s="14">
        <v>46508</v>
      </c>
      <c r="N60" s="16">
        <v>41944</v>
      </c>
      <c r="O60" s="17">
        <v>41944</v>
      </c>
      <c r="P60">
        <v>710</v>
      </c>
      <c r="Q60">
        <v>710</v>
      </c>
      <c r="R60">
        <v>6535</v>
      </c>
      <c r="S60" t="s">
        <v>32</v>
      </c>
      <c r="T60" t="b">
        <v>0</v>
      </c>
      <c r="U60">
        <v>4367</v>
      </c>
      <c r="V60" t="b">
        <v>1</v>
      </c>
      <c r="W60" t="b">
        <v>0</v>
      </c>
      <c r="X60" s="9">
        <f t="shared" si="0"/>
        <v>4367</v>
      </c>
      <c r="Y60" s="6">
        <f t="shared" si="1"/>
        <v>0.91266000000000003</v>
      </c>
      <c r="Z60" s="6">
        <f t="shared" si="2"/>
        <v>8.7340000000000001E-2</v>
      </c>
      <c r="AA60" t="str">
        <f t="shared" si="3"/>
        <v>TRUEFALSE</v>
      </c>
    </row>
    <row r="61" spans="1:27" x14ac:dyDescent="0.2">
      <c r="A61">
        <v>244507828</v>
      </c>
      <c r="B61">
        <v>244507828</v>
      </c>
      <c r="C61" s="5">
        <v>7500</v>
      </c>
      <c r="D61" s="5">
        <v>3349.02</v>
      </c>
      <c r="E61" s="13" t="s">
        <v>332</v>
      </c>
      <c r="F61" s="15">
        <v>0</v>
      </c>
      <c r="G61" t="s">
        <v>65</v>
      </c>
      <c r="H61" t="s">
        <v>30</v>
      </c>
      <c r="I61" t="s">
        <v>30</v>
      </c>
      <c r="J61">
        <v>9</v>
      </c>
      <c r="K61">
        <v>1</v>
      </c>
      <c r="L61" t="s">
        <v>38</v>
      </c>
      <c r="M61" s="14">
        <v>45352</v>
      </c>
      <c r="N61" s="16">
        <v>41975</v>
      </c>
      <c r="O61" s="17">
        <v>41975</v>
      </c>
      <c r="P61">
        <v>509</v>
      </c>
      <c r="Q61">
        <v>509</v>
      </c>
      <c r="R61">
        <v>1663</v>
      </c>
      <c r="S61" t="s">
        <v>43</v>
      </c>
      <c r="T61" t="b">
        <v>0</v>
      </c>
      <c r="U61">
        <v>4150.9799999999996</v>
      </c>
      <c r="V61" t="b">
        <v>0</v>
      </c>
      <c r="W61" t="b">
        <v>0</v>
      </c>
      <c r="X61" s="9">
        <f t="shared" si="0"/>
        <v>4150.9799999999996</v>
      </c>
      <c r="Y61" s="6">
        <f t="shared" si="1"/>
        <v>0.44653599999999999</v>
      </c>
      <c r="Z61" s="6">
        <f t="shared" si="2"/>
        <v>0.55346399999999996</v>
      </c>
      <c r="AA61" t="str">
        <f t="shared" si="3"/>
        <v>FALSEFALSE</v>
      </c>
    </row>
    <row r="62" spans="1:27" x14ac:dyDescent="0.2">
      <c r="A62">
        <v>170526539</v>
      </c>
      <c r="B62">
        <v>170526539</v>
      </c>
      <c r="C62" s="5">
        <v>7500</v>
      </c>
      <c r="D62" s="5">
        <v>6339.92</v>
      </c>
      <c r="E62" s="13" t="s">
        <v>333</v>
      </c>
      <c r="F62" s="15">
        <v>73.069999999999993</v>
      </c>
      <c r="G62" t="s">
        <v>167</v>
      </c>
      <c r="H62" t="s">
        <v>30</v>
      </c>
      <c r="I62" t="s">
        <v>30</v>
      </c>
      <c r="J62">
        <v>2</v>
      </c>
      <c r="K62">
        <v>8</v>
      </c>
      <c r="L62" t="s">
        <v>47</v>
      </c>
      <c r="M62" s="14">
        <v>46174</v>
      </c>
      <c r="N62" s="16">
        <v>42181</v>
      </c>
      <c r="O62" s="17">
        <v>42181</v>
      </c>
      <c r="P62">
        <v>366</v>
      </c>
      <c r="Q62">
        <v>366</v>
      </c>
      <c r="R62">
        <v>8321</v>
      </c>
      <c r="S62" t="s">
        <v>32</v>
      </c>
      <c r="T62" t="b">
        <v>0</v>
      </c>
      <c r="U62">
        <v>1160.08</v>
      </c>
      <c r="V62" t="b">
        <v>1</v>
      </c>
      <c r="W62" t="b">
        <v>0</v>
      </c>
      <c r="X62" s="9">
        <f t="shared" si="0"/>
        <v>1160.08</v>
      </c>
      <c r="Y62" s="6">
        <f t="shared" si="1"/>
        <v>0.84532266666666667</v>
      </c>
      <c r="Z62" s="6">
        <f t="shared" si="2"/>
        <v>0.15467733333333333</v>
      </c>
      <c r="AA62" t="str">
        <f t="shared" si="3"/>
        <v>TRUEFALSE</v>
      </c>
    </row>
    <row r="63" spans="1:27" x14ac:dyDescent="0.2">
      <c r="A63">
        <v>876529857</v>
      </c>
      <c r="B63">
        <v>876529857</v>
      </c>
      <c r="C63" s="5">
        <v>50000</v>
      </c>
      <c r="D63" s="5">
        <v>49714.93</v>
      </c>
      <c r="E63" s="13" t="s">
        <v>334</v>
      </c>
      <c r="F63" s="15">
        <v>114.87</v>
      </c>
      <c r="G63" t="s">
        <v>335</v>
      </c>
      <c r="H63" t="s">
        <v>30</v>
      </c>
      <c r="I63" t="s">
        <v>30</v>
      </c>
      <c r="J63">
        <v>2</v>
      </c>
      <c r="K63">
        <v>1</v>
      </c>
      <c r="L63" t="s">
        <v>31</v>
      </c>
      <c r="M63" s="14">
        <v>44621</v>
      </c>
      <c r="N63" s="16">
        <v>41956</v>
      </c>
      <c r="O63" s="17">
        <v>41956</v>
      </c>
      <c r="P63">
        <v>367</v>
      </c>
      <c r="Q63">
        <v>367</v>
      </c>
      <c r="R63">
        <v>7786</v>
      </c>
      <c r="S63" t="s">
        <v>32</v>
      </c>
      <c r="T63" t="b">
        <v>0</v>
      </c>
      <c r="U63">
        <v>285.07</v>
      </c>
      <c r="V63" t="b">
        <v>1</v>
      </c>
      <c r="W63" t="b">
        <v>0</v>
      </c>
      <c r="X63" s="9">
        <f t="shared" si="0"/>
        <v>285.06999999999971</v>
      </c>
      <c r="Y63" s="6">
        <f t="shared" si="1"/>
        <v>0.99429860000000003</v>
      </c>
      <c r="Z63" s="6">
        <f t="shared" si="2"/>
        <v>5.7013999999999945E-3</v>
      </c>
      <c r="AA63" t="str">
        <f t="shared" si="3"/>
        <v>TRUEFALSE</v>
      </c>
    </row>
    <row r="64" spans="1:27" x14ac:dyDescent="0.2">
      <c r="A64">
        <v>208612506</v>
      </c>
      <c r="B64">
        <v>208612506</v>
      </c>
      <c r="C64" s="5">
        <v>500</v>
      </c>
      <c r="D64" s="5">
        <v>244.5</v>
      </c>
      <c r="E64" s="13" t="s">
        <v>336</v>
      </c>
      <c r="F64" s="15">
        <v>106.26</v>
      </c>
      <c r="G64" t="s">
        <v>161</v>
      </c>
      <c r="H64" t="s">
        <v>30</v>
      </c>
      <c r="I64" t="s">
        <v>30</v>
      </c>
      <c r="J64">
        <v>5</v>
      </c>
      <c r="K64">
        <v>1</v>
      </c>
      <c r="L64" t="s">
        <v>47</v>
      </c>
      <c r="M64" s="14">
        <v>44105</v>
      </c>
      <c r="N64" s="16">
        <v>42249</v>
      </c>
      <c r="O64" s="17">
        <v>42249</v>
      </c>
      <c r="P64">
        <v>621</v>
      </c>
      <c r="Q64">
        <v>621</v>
      </c>
      <c r="R64">
        <v>7153</v>
      </c>
      <c r="S64" t="s">
        <v>32</v>
      </c>
      <c r="T64" t="b">
        <v>0</v>
      </c>
      <c r="U64">
        <v>255.5</v>
      </c>
      <c r="V64" t="b">
        <v>1</v>
      </c>
      <c r="W64" t="b">
        <v>0</v>
      </c>
      <c r="X64" s="9">
        <f t="shared" si="0"/>
        <v>255.5</v>
      </c>
      <c r="Y64" s="6">
        <f t="shared" si="1"/>
        <v>0.48899999999999999</v>
      </c>
      <c r="Z64" s="6">
        <f t="shared" si="2"/>
        <v>0.51100000000000001</v>
      </c>
      <c r="AA64" t="str">
        <f t="shared" si="3"/>
        <v>TRUEFALSE</v>
      </c>
    </row>
    <row r="65" spans="1:27" x14ac:dyDescent="0.2">
      <c r="A65">
        <v>376921747</v>
      </c>
      <c r="B65">
        <v>376921747</v>
      </c>
      <c r="C65" s="5">
        <v>5000</v>
      </c>
      <c r="D65" s="5">
        <v>4109.21</v>
      </c>
      <c r="E65" s="13" t="s">
        <v>337</v>
      </c>
      <c r="F65" s="15">
        <v>107.48</v>
      </c>
      <c r="G65" t="s">
        <v>90</v>
      </c>
      <c r="H65" t="s">
        <v>30</v>
      </c>
      <c r="I65" t="s">
        <v>30</v>
      </c>
      <c r="J65">
        <v>9</v>
      </c>
      <c r="K65">
        <v>1</v>
      </c>
      <c r="L65" t="s">
        <v>36</v>
      </c>
      <c r="M65" s="14">
        <v>43862</v>
      </c>
      <c r="N65" s="16">
        <v>42287</v>
      </c>
      <c r="O65" s="17">
        <v>42287</v>
      </c>
      <c r="P65">
        <v>843</v>
      </c>
      <c r="Q65">
        <v>843</v>
      </c>
      <c r="R65">
        <v>3502</v>
      </c>
      <c r="S65" t="s">
        <v>32</v>
      </c>
      <c r="T65" t="b">
        <v>0</v>
      </c>
      <c r="U65">
        <v>890.79</v>
      </c>
      <c r="V65" t="b">
        <v>0</v>
      </c>
      <c r="W65" t="b">
        <v>0</v>
      </c>
      <c r="X65" s="9">
        <f t="shared" si="0"/>
        <v>890.79</v>
      </c>
      <c r="Y65" s="6">
        <f t="shared" si="1"/>
        <v>0.82184199999999996</v>
      </c>
      <c r="Z65" s="6">
        <f t="shared" si="2"/>
        <v>0.17815799999999998</v>
      </c>
      <c r="AA65" t="str">
        <f t="shared" si="3"/>
        <v>FALSEFALSE</v>
      </c>
    </row>
    <row r="66" spans="1:27" x14ac:dyDescent="0.2">
      <c r="A66">
        <v>353215513</v>
      </c>
      <c r="B66">
        <v>353215513</v>
      </c>
      <c r="C66" s="5">
        <v>7500</v>
      </c>
      <c r="D66" s="5">
        <v>2861.64</v>
      </c>
      <c r="E66" s="13" t="s">
        <v>338</v>
      </c>
      <c r="F66" s="15">
        <v>16.059999999999999</v>
      </c>
      <c r="G66" t="s">
        <v>101</v>
      </c>
      <c r="H66" t="s">
        <v>30</v>
      </c>
      <c r="I66" t="s">
        <v>30</v>
      </c>
      <c r="J66">
        <v>2</v>
      </c>
      <c r="K66">
        <v>8</v>
      </c>
      <c r="L66" t="s">
        <v>47</v>
      </c>
      <c r="M66" s="14">
        <v>45017</v>
      </c>
      <c r="N66" s="16">
        <v>41459</v>
      </c>
      <c r="O66" s="17">
        <v>42501</v>
      </c>
      <c r="P66">
        <v>986</v>
      </c>
      <c r="Q66">
        <v>986</v>
      </c>
      <c r="R66">
        <v>2705</v>
      </c>
      <c r="S66" t="s">
        <v>32</v>
      </c>
      <c r="T66" t="b">
        <v>0</v>
      </c>
      <c r="U66">
        <v>4638.3599999999997</v>
      </c>
      <c r="V66" t="b">
        <v>1</v>
      </c>
      <c r="W66" t="b">
        <v>0</v>
      </c>
      <c r="X66" s="9">
        <f t="shared" si="0"/>
        <v>4638.3600000000006</v>
      </c>
      <c r="Y66" s="6">
        <f t="shared" si="1"/>
        <v>0.381552</v>
      </c>
      <c r="Z66" s="6">
        <f t="shared" si="2"/>
        <v>0.61844800000000011</v>
      </c>
      <c r="AA66" t="str">
        <f t="shared" si="3"/>
        <v>TRUEFALSE</v>
      </c>
    </row>
    <row r="67" spans="1:27" x14ac:dyDescent="0.2">
      <c r="A67">
        <v>119033072</v>
      </c>
      <c r="B67">
        <v>119033072</v>
      </c>
      <c r="C67" s="5">
        <v>15000</v>
      </c>
      <c r="D67" s="5">
        <v>15000</v>
      </c>
      <c r="E67" s="13" t="s">
        <v>339</v>
      </c>
      <c r="F67" s="15">
        <v>731.44</v>
      </c>
      <c r="G67" t="s">
        <v>218</v>
      </c>
      <c r="H67" t="s">
        <v>30</v>
      </c>
      <c r="I67" t="s">
        <v>30</v>
      </c>
      <c r="J67">
        <v>2</v>
      </c>
      <c r="K67">
        <v>1</v>
      </c>
      <c r="L67" t="s">
        <v>50</v>
      </c>
      <c r="M67" s="14">
        <v>47969</v>
      </c>
      <c r="N67" s="16">
        <v>41047</v>
      </c>
      <c r="O67" s="17">
        <v>41047</v>
      </c>
      <c r="P67">
        <v>869</v>
      </c>
      <c r="Q67">
        <v>869</v>
      </c>
      <c r="R67">
        <v>4046</v>
      </c>
      <c r="S67" t="s">
        <v>32</v>
      </c>
      <c r="T67" t="b">
        <v>0</v>
      </c>
      <c r="U67">
        <v>0</v>
      </c>
      <c r="V67" t="b">
        <v>1</v>
      </c>
      <c r="W67" t="b">
        <v>0</v>
      </c>
      <c r="X67" s="9">
        <f t="shared" si="0"/>
        <v>0</v>
      </c>
      <c r="Y67" s="6">
        <f t="shared" si="1"/>
        <v>1</v>
      </c>
      <c r="Z67" s="6">
        <f t="shared" si="2"/>
        <v>0</v>
      </c>
      <c r="AA67" t="str">
        <f t="shared" si="3"/>
        <v>TRUEFALSE</v>
      </c>
    </row>
    <row r="68" spans="1:27" x14ac:dyDescent="0.2">
      <c r="A68">
        <v>838085703</v>
      </c>
      <c r="B68">
        <v>838085703</v>
      </c>
      <c r="C68" s="5">
        <v>5000</v>
      </c>
      <c r="D68" s="5">
        <v>2754.11</v>
      </c>
      <c r="E68" s="13" t="s">
        <v>340</v>
      </c>
      <c r="F68" s="15">
        <v>111.85</v>
      </c>
      <c r="G68" t="s">
        <v>88</v>
      </c>
      <c r="H68" t="s">
        <v>30</v>
      </c>
      <c r="I68" t="s">
        <v>30</v>
      </c>
      <c r="J68">
        <v>5</v>
      </c>
      <c r="K68">
        <v>1</v>
      </c>
      <c r="L68" t="s">
        <v>47</v>
      </c>
      <c r="M68" s="14">
        <v>44166</v>
      </c>
      <c r="N68" s="16">
        <v>42271</v>
      </c>
      <c r="O68" s="17">
        <v>42482</v>
      </c>
      <c r="P68">
        <v>625</v>
      </c>
      <c r="Q68">
        <v>625</v>
      </c>
      <c r="R68">
        <v>4062</v>
      </c>
      <c r="S68" t="s">
        <v>32</v>
      </c>
      <c r="T68" t="b">
        <v>0</v>
      </c>
      <c r="U68">
        <v>2245.89</v>
      </c>
      <c r="V68" t="b">
        <v>0</v>
      </c>
      <c r="W68" t="b">
        <v>0</v>
      </c>
      <c r="X68" s="9">
        <f t="shared" si="0"/>
        <v>2245.89</v>
      </c>
      <c r="Y68" s="6">
        <f t="shared" si="1"/>
        <v>0.55082200000000003</v>
      </c>
      <c r="Z68" s="6">
        <f t="shared" si="2"/>
        <v>0.44917799999999997</v>
      </c>
      <c r="AA68" t="str">
        <f t="shared" si="3"/>
        <v>FALSEFALSE</v>
      </c>
    </row>
    <row r="69" spans="1:27" x14ac:dyDescent="0.2">
      <c r="A69">
        <v>428892294</v>
      </c>
      <c r="B69">
        <v>428892294</v>
      </c>
      <c r="C69" s="5">
        <v>2500</v>
      </c>
      <c r="D69" s="5">
        <v>2250.13</v>
      </c>
      <c r="E69" s="13" t="s">
        <v>341</v>
      </c>
      <c r="F69" s="15">
        <v>50.28</v>
      </c>
      <c r="G69" t="s">
        <v>76</v>
      </c>
      <c r="H69" t="s">
        <v>30</v>
      </c>
      <c r="I69" t="s">
        <v>30</v>
      </c>
      <c r="J69">
        <v>2</v>
      </c>
      <c r="K69">
        <v>1</v>
      </c>
      <c r="L69" t="s">
        <v>63</v>
      </c>
      <c r="M69" s="14">
        <v>43983</v>
      </c>
      <c r="N69" s="16">
        <v>41783</v>
      </c>
      <c r="O69" s="17">
        <v>42584</v>
      </c>
      <c r="P69">
        <v>654</v>
      </c>
      <c r="Q69">
        <v>654</v>
      </c>
      <c r="R69">
        <v>4737</v>
      </c>
      <c r="S69" t="s">
        <v>32</v>
      </c>
      <c r="T69" t="b">
        <v>0</v>
      </c>
      <c r="U69">
        <v>249.87</v>
      </c>
      <c r="V69" t="b">
        <v>0</v>
      </c>
      <c r="W69" t="b">
        <v>0</v>
      </c>
      <c r="X69" s="9">
        <f t="shared" si="0"/>
        <v>249.86999999999989</v>
      </c>
      <c r="Y69" s="6">
        <f t="shared" si="1"/>
        <v>0.90005200000000007</v>
      </c>
      <c r="Z69" s="6">
        <f t="shared" si="2"/>
        <v>9.9947999999999954E-2</v>
      </c>
      <c r="AA69" t="str">
        <f t="shared" si="3"/>
        <v>FALSEFALSE</v>
      </c>
    </row>
    <row r="70" spans="1:27" x14ac:dyDescent="0.2">
      <c r="A70">
        <v>613145579</v>
      </c>
      <c r="B70">
        <v>613145579</v>
      </c>
      <c r="C70" s="5">
        <v>250</v>
      </c>
      <c r="D70" s="5">
        <v>152.19</v>
      </c>
      <c r="E70" s="13" t="s">
        <v>342</v>
      </c>
      <c r="F70" s="15">
        <v>49.17</v>
      </c>
      <c r="G70" t="s">
        <v>221</v>
      </c>
      <c r="H70" t="s">
        <v>30</v>
      </c>
      <c r="I70" t="s">
        <v>30</v>
      </c>
      <c r="J70">
        <v>5</v>
      </c>
      <c r="K70">
        <v>1</v>
      </c>
      <c r="L70" t="s">
        <v>48</v>
      </c>
      <c r="M70" s="14">
        <v>45352</v>
      </c>
      <c r="N70" s="16">
        <v>42053</v>
      </c>
      <c r="O70" s="17">
        <v>42053</v>
      </c>
      <c r="P70">
        <v>778</v>
      </c>
      <c r="Q70">
        <v>778</v>
      </c>
      <c r="R70">
        <v>4523</v>
      </c>
      <c r="S70" t="s">
        <v>32</v>
      </c>
      <c r="T70" t="b">
        <v>0</v>
      </c>
      <c r="U70">
        <v>97.81</v>
      </c>
      <c r="V70" t="b">
        <v>1</v>
      </c>
      <c r="W70" t="b">
        <v>0</v>
      </c>
      <c r="X70" s="9">
        <f t="shared" si="0"/>
        <v>97.81</v>
      </c>
      <c r="Y70" s="6">
        <f t="shared" si="1"/>
        <v>0.60875999999999997</v>
      </c>
      <c r="Z70" s="6">
        <f t="shared" si="2"/>
        <v>0.39124000000000003</v>
      </c>
      <c r="AA70" t="str">
        <f t="shared" si="3"/>
        <v>TRUEFALSE</v>
      </c>
    </row>
    <row r="71" spans="1:27" x14ac:dyDescent="0.2">
      <c r="A71">
        <v>707526199</v>
      </c>
      <c r="B71">
        <v>707526199</v>
      </c>
      <c r="C71" s="5">
        <v>1000</v>
      </c>
      <c r="D71" s="5">
        <v>129.97999999999999</v>
      </c>
      <c r="E71" s="13" t="s">
        <v>343</v>
      </c>
      <c r="F71" s="15">
        <v>377.33</v>
      </c>
      <c r="G71" t="s">
        <v>53</v>
      </c>
      <c r="H71" t="s">
        <v>30</v>
      </c>
      <c r="I71" t="s">
        <v>30</v>
      </c>
      <c r="J71">
        <v>9</v>
      </c>
      <c r="K71">
        <v>1</v>
      </c>
      <c r="L71" t="s">
        <v>36</v>
      </c>
      <c r="M71" s="14">
        <v>44440</v>
      </c>
      <c r="N71" s="16">
        <v>41659</v>
      </c>
      <c r="O71" s="17">
        <v>41659</v>
      </c>
      <c r="P71">
        <v>865</v>
      </c>
      <c r="Q71">
        <v>865</v>
      </c>
      <c r="R71">
        <v>7779</v>
      </c>
      <c r="S71" t="s">
        <v>32</v>
      </c>
      <c r="T71" t="b">
        <v>0</v>
      </c>
      <c r="U71">
        <v>870.02</v>
      </c>
      <c r="V71" t="b">
        <v>0</v>
      </c>
      <c r="W71" t="b">
        <v>0</v>
      </c>
      <c r="X71" s="9">
        <f t="shared" si="0"/>
        <v>870.02</v>
      </c>
      <c r="Y71" s="6">
        <f t="shared" si="1"/>
        <v>0.12997999999999998</v>
      </c>
      <c r="Z71" s="6">
        <f t="shared" si="2"/>
        <v>0.87002000000000002</v>
      </c>
      <c r="AA71" t="str">
        <f t="shared" si="3"/>
        <v>FALSEFALSE</v>
      </c>
    </row>
    <row r="72" spans="1:27" x14ac:dyDescent="0.2">
      <c r="A72">
        <v>281425573</v>
      </c>
      <c r="B72">
        <v>281425573</v>
      </c>
      <c r="C72" s="5">
        <v>15000</v>
      </c>
      <c r="D72" s="5">
        <v>8662.81</v>
      </c>
      <c r="E72" s="13" t="s">
        <v>344</v>
      </c>
      <c r="F72" s="15">
        <v>2.4</v>
      </c>
      <c r="G72" t="s">
        <v>45</v>
      </c>
      <c r="H72" t="s">
        <v>30</v>
      </c>
      <c r="I72" t="s">
        <v>30</v>
      </c>
      <c r="J72">
        <v>9</v>
      </c>
      <c r="K72">
        <v>8</v>
      </c>
      <c r="L72" t="s">
        <v>36</v>
      </c>
      <c r="M72" s="14">
        <v>44652</v>
      </c>
      <c r="N72" s="16">
        <v>41683</v>
      </c>
      <c r="O72" s="17">
        <v>42537</v>
      </c>
      <c r="P72">
        <v>155</v>
      </c>
      <c r="Q72">
        <v>155</v>
      </c>
      <c r="R72">
        <v>8882</v>
      </c>
      <c r="S72" t="s">
        <v>32</v>
      </c>
      <c r="T72" t="b">
        <v>0</v>
      </c>
      <c r="U72">
        <v>6337.19</v>
      </c>
      <c r="V72" t="b">
        <v>0</v>
      </c>
      <c r="W72" t="b">
        <v>0</v>
      </c>
      <c r="X72" s="9">
        <f t="shared" si="0"/>
        <v>6337.1900000000005</v>
      </c>
      <c r="Y72" s="6">
        <f t="shared" si="1"/>
        <v>0.57752066666666668</v>
      </c>
      <c r="Z72" s="6">
        <f t="shared" si="2"/>
        <v>0.42247933333333337</v>
      </c>
      <c r="AA72" t="str">
        <f t="shared" si="3"/>
        <v>FALSEFALSE</v>
      </c>
    </row>
    <row r="73" spans="1:27" x14ac:dyDescent="0.2">
      <c r="A73">
        <v>357892463</v>
      </c>
      <c r="B73">
        <v>357892463</v>
      </c>
      <c r="C73" s="5">
        <v>500</v>
      </c>
      <c r="D73" s="5">
        <v>442.05</v>
      </c>
      <c r="E73" s="13" t="s">
        <v>345</v>
      </c>
      <c r="F73" s="15">
        <v>313.02999999999997</v>
      </c>
      <c r="G73" t="s">
        <v>84</v>
      </c>
      <c r="H73" t="s">
        <v>30</v>
      </c>
      <c r="I73" t="s">
        <v>30</v>
      </c>
      <c r="J73">
        <v>9</v>
      </c>
      <c r="K73">
        <v>1</v>
      </c>
      <c r="L73" t="s">
        <v>36</v>
      </c>
      <c r="M73" s="14">
        <v>47635</v>
      </c>
      <c r="N73" s="16">
        <v>42322</v>
      </c>
      <c r="O73" s="17">
        <v>42322</v>
      </c>
      <c r="P73">
        <v>320</v>
      </c>
      <c r="Q73">
        <v>320</v>
      </c>
      <c r="R73">
        <v>203</v>
      </c>
      <c r="S73" t="s">
        <v>32</v>
      </c>
      <c r="T73" t="b">
        <v>0</v>
      </c>
      <c r="U73">
        <v>57.95</v>
      </c>
      <c r="V73" t="b">
        <v>0</v>
      </c>
      <c r="W73" t="b">
        <v>0</v>
      </c>
      <c r="X73" s="9">
        <f t="shared" si="0"/>
        <v>57.949999999999989</v>
      </c>
      <c r="Y73" s="6">
        <f t="shared" si="1"/>
        <v>0.8841</v>
      </c>
      <c r="Z73" s="6">
        <f t="shared" si="2"/>
        <v>0.11589999999999998</v>
      </c>
      <c r="AA73" t="str">
        <f t="shared" si="3"/>
        <v>FALSEFALSE</v>
      </c>
    </row>
    <row r="74" spans="1:27" x14ac:dyDescent="0.2">
      <c r="A74">
        <v>917216469</v>
      </c>
      <c r="B74">
        <v>917216469</v>
      </c>
      <c r="C74" s="5">
        <v>15000</v>
      </c>
      <c r="D74" s="5">
        <v>8952.7099999999991</v>
      </c>
      <c r="E74" s="13" t="s">
        <v>346</v>
      </c>
      <c r="F74" s="15">
        <v>68.3</v>
      </c>
      <c r="G74" t="s">
        <v>347</v>
      </c>
      <c r="H74" t="s">
        <v>30</v>
      </c>
      <c r="I74" t="s">
        <v>30</v>
      </c>
      <c r="J74">
        <v>9</v>
      </c>
      <c r="K74">
        <v>1</v>
      </c>
      <c r="L74" t="s">
        <v>47</v>
      </c>
      <c r="M74" s="14">
        <v>45200</v>
      </c>
      <c r="N74" s="16">
        <v>41900</v>
      </c>
      <c r="O74" s="17">
        <v>42444</v>
      </c>
      <c r="P74">
        <v>251</v>
      </c>
      <c r="Q74">
        <v>251</v>
      </c>
      <c r="R74">
        <v>4514</v>
      </c>
      <c r="S74" t="s">
        <v>32</v>
      </c>
      <c r="T74" t="b">
        <v>0</v>
      </c>
      <c r="U74">
        <v>6047.29</v>
      </c>
      <c r="V74" t="b">
        <v>1</v>
      </c>
      <c r="W74" t="b">
        <v>0</v>
      </c>
      <c r="X74" s="9">
        <f t="shared" si="0"/>
        <v>6047.2900000000009</v>
      </c>
      <c r="Y74" s="6">
        <f t="shared" si="1"/>
        <v>0.59684733333333329</v>
      </c>
      <c r="Z74" s="6">
        <f t="shared" si="2"/>
        <v>0.40315266666666671</v>
      </c>
      <c r="AA74" t="str">
        <f t="shared" si="3"/>
        <v>TRUEFALSE</v>
      </c>
    </row>
    <row r="75" spans="1:27" x14ac:dyDescent="0.2">
      <c r="A75">
        <v>412558887</v>
      </c>
      <c r="B75">
        <v>412558887</v>
      </c>
      <c r="C75" s="5">
        <v>15000</v>
      </c>
      <c r="D75" s="5">
        <v>5044.92</v>
      </c>
      <c r="E75" s="13" t="s">
        <v>348</v>
      </c>
      <c r="F75" s="15">
        <v>90.28</v>
      </c>
      <c r="G75" t="s">
        <v>110</v>
      </c>
      <c r="H75" t="s">
        <v>30</v>
      </c>
      <c r="I75" t="s">
        <v>30</v>
      </c>
      <c r="J75">
        <v>5</v>
      </c>
      <c r="K75">
        <v>1</v>
      </c>
      <c r="L75" t="s">
        <v>38</v>
      </c>
      <c r="M75" s="14">
        <v>48000</v>
      </c>
      <c r="N75" s="16">
        <v>41878</v>
      </c>
      <c r="O75" s="17">
        <v>42419</v>
      </c>
      <c r="P75">
        <v>120</v>
      </c>
      <c r="Q75">
        <v>120</v>
      </c>
      <c r="R75">
        <v>1137</v>
      </c>
      <c r="S75" t="s">
        <v>32</v>
      </c>
      <c r="T75" t="b">
        <v>0</v>
      </c>
      <c r="U75">
        <v>9955.08</v>
      </c>
      <c r="V75" t="b">
        <v>1</v>
      </c>
      <c r="W75" t="b">
        <v>0</v>
      </c>
      <c r="X75" s="9">
        <f t="shared" si="0"/>
        <v>9955.08</v>
      </c>
      <c r="Y75" s="6">
        <f t="shared" si="1"/>
        <v>0.33632800000000002</v>
      </c>
      <c r="Z75" s="6">
        <f t="shared" si="2"/>
        <v>0.66367200000000004</v>
      </c>
      <c r="AA75" t="str">
        <f t="shared" si="3"/>
        <v>TRUEFALSE</v>
      </c>
    </row>
    <row r="76" spans="1:27" x14ac:dyDescent="0.2">
      <c r="A76">
        <v>662857859</v>
      </c>
      <c r="B76">
        <v>662857859</v>
      </c>
      <c r="C76" s="5">
        <v>5000</v>
      </c>
      <c r="D76" s="5">
        <v>3617.69</v>
      </c>
      <c r="E76" s="13" t="s">
        <v>349</v>
      </c>
      <c r="F76" s="15">
        <v>30</v>
      </c>
      <c r="G76" t="s">
        <v>251</v>
      </c>
      <c r="H76" t="s">
        <v>30</v>
      </c>
      <c r="I76" t="s">
        <v>30</v>
      </c>
      <c r="J76">
        <v>5</v>
      </c>
      <c r="K76">
        <v>1</v>
      </c>
      <c r="L76" t="s">
        <v>126</v>
      </c>
      <c r="M76" s="14">
        <v>45627</v>
      </c>
      <c r="N76" s="16">
        <v>42317</v>
      </c>
      <c r="O76" s="17">
        <v>42317</v>
      </c>
      <c r="P76">
        <v>274</v>
      </c>
      <c r="Q76">
        <v>274</v>
      </c>
      <c r="R76">
        <v>8913</v>
      </c>
      <c r="S76" t="s">
        <v>32</v>
      </c>
      <c r="T76" t="b">
        <v>0</v>
      </c>
      <c r="U76">
        <v>1382.31</v>
      </c>
      <c r="V76" t="b">
        <v>1</v>
      </c>
      <c r="W76" t="b">
        <v>0</v>
      </c>
      <c r="X76" s="9">
        <f t="shared" si="0"/>
        <v>1382.31</v>
      </c>
      <c r="Y76" s="6">
        <f t="shared" si="1"/>
        <v>0.72353800000000001</v>
      </c>
      <c r="Z76" s="6">
        <f t="shared" si="2"/>
        <v>0.27646199999999999</v>
      </c>
      <c r="AA76" t="str">
        <f t="shared" si="3"/>
        <v>TRUEFALSE</v>
      </c>
    </row>
    <row r="77" spans="1:27" x14ac:dyDescent="0.2">
      <c r="A77">
        <v>980301718</v>
      </c>
      <c r="B77">
        <v>980301718</v>
      </c>
      <c r="C77" s="5">
        <v>5000</v>
      </c>
      <c r="D77" s="5">
        <v>2662.37</v>
      </c>
      <c r="E77" s="13" t="s">
        <v>350</v>
      </c>
      <c r="F77" s="15">
        <v>437.4</v>
      </c>
      <c r="G77" t="s">
        <v>155</v>
      </c>
      <c r="H77" t="s">
        <v>30</v>
      </c>
      <c r="I77" t="s">
        <v>30</v>
      </c>
      <c r="J77">
        <v>5</v>
      </c>
      <c r="K77">
        <v>1</v>
      </c>
      <c r="L77" t="s">
        <v>50</v>
      </c>
      <c r="M77" s="14">
        <v>43405</v>
      </c>
      <c r="N77" s="16">
        <v>42313</v>
      </c>
      <c r="O77" s="17">
        <v>42313</v>
      </c>
      <c r="P77">
        <v>608</v>
      </c>
      <c r="Q77">
        <v>608</v>
      </c>
      <c r="R77">
        <v>5744</v>
      </c>
      <c r="S77" t="s">
        <v>32</v>
      </c>
      <c r="T77" t="b">
        <v>0</v>
      </c>
      <c r="U77">
        <v>2337.63</v>
      </c>
      <c r="V77" t="b">
        <v>1</v>
      </c>
      <c r="W77" t="b">
        <v>0</v>
      </c>
      <c r="X77" s="9">
        <f t="shared" ref="X77:X140" si="4">C77-D77</f>
        <v>2337.63</v>
      </c>
      <c r="Y77" s="6">
        <f t="shared" ref="Y77:Y140" si="5">D77/C77</f>
        <v>0.532474</v>
      </c>
      <c r="Z77" s="6">
        <f t="shared" ref="Z77:Z140" si="6">X77/C77</f>
        <v>0.467526</v>
      </c>
      <c r="AA77" t="str">
        <f t="shared" ref="AA77:AA140" si="7">V77&amp;T77</f>
        <v>TRUEFALSE</v>
      </c>
    </row>
    <row r="78" spans="1:27" x14ac:dyDescent="0.2">
      <c r="A78">
        <v>493260590</v>
      </c>
      <c r="B78">
        <v>493260590</v>
      </c>
      <c r="C78" s="5">
        <v>15000</v>
      </c>
      <c r="D78" s="5">
        <v>11146.81</v>
      </c>
      <c r="E78" s="13" t="s">
        <v>351</v>
      </c>
      <c r="F78" s="15">
        <v>7.88</v>
      </c>
      <c r="G78" t="s">
        <v>95</v>
      </c>
      <c r="H78" t="s">
        <v>30</v>
      </c>
      <c r="I78" t="s">
        <v>30</v>
      </c>
      <c r="J78">
        <v>5</v>
      </c>
      <c r="K78">
        <v>8</v>
      </c>
      <c r="L78" t="s">
        <v>96</v>
      </c>
      <c r="M78" s="14">
        <v>47270</v>
      </c>
      <c r="N78" s="16">
        <v>41449</v>
      </c>
      <c r="O78" s="17">
        <v>41449</v>
      </c>
      <c r="P78">
        <v>596</v>
      </c>
      <c r="Q78">
        <v>596</v>
      </c>
      <c r="R78">
        <v>9045</v>
      </c>
      <c r="S78" t="s">
        <v>32</v>
      </c>
      <c r="T78" t="b">
        <v>0</v>
      </c>
      <c r="U78">
        <v>3853.19</v>
      </c>
      <c r="V78" t="b">
        <v>0</v>
      </c>
      <c r="W78" t="b">
        <v>0</v>
      </c>
      <c r="X78" s="9">
        <f t="shared" si="4"/>
        <v>3853.1900000000005</v>
      </c>
      <c r="Y78" s="6">
        <f t="shared" si="5"/>
        <v>0.74312066666666665</v>
      </c>
      <c r="Z78" s="6">
        <f t="shared" si="6"/>
        <v>0.25687933333333335</v>
      </c>
      <c r="AA78" t="str">
        <f t="shared" si="7"/>
        <v>FALSEFALSE</v>
      </c>
    </row>
    <row r="79" spans="1:27" x14ac:dyDescent="0.2">
      <c r="A79">
        <v>113589100</v>
      </c>
      <c r="B79">
        <v>113589100</v>
      </c>
      <c r="C79" s="5">
        <v>5000</v>
      </c>
      <c r="D79" s="5">
        <v>3054.54</v>
      </c>
      <c r="E79" s="13" t="s">
        <v>352</v>
      </c>
      <c r="F79" s="15">
        <v>22.6</v>
      </c>
      <c r="G79" t="s">
        <v>46</v>
      </c>
      <c r="H79" t="s">
        <v>30</v>
      </c>
      <c r="I79" t="s">
        <v>30</v>
      </c>
      <c r="J79">
        <v>9</v>
      </c>
      <c r="K79">
        <v>1</v>
      </c>
      <c r="L79" t="s">
        <v>47</v>
      </c>
      <c r="M79" s="14">
        <v>44317</v>
      </c>
      <c r="N79" s="16">
        <v>42167</v>
      </c>
      <c r="O79" s="17">
        <v>42167</v>
      </c>
      <c r="P79">
        <v>376</v>
      </c>
      <c r="Q79">
        <v>376</v>
      </c>
      <c r="R79">
        <v>5810</v>
      </c>
      <c r="S79" t="s">
        <v>32</v>
      </c>
      <c r="T79" t="b">
        <v>0</v>
      </c>
      <c r="U79">
        <v>1945.46</v>
      </c>
      <c r="V79" t="b">
        <v>1</v>
      </c>
      <c r="W79" t="b">
        <v>0</v>
      </c>
      <c r="X79" s="9">
        <f t="shared" si="4"/>
        <v>1945.46</v>
      </c>
      <c r="Y79" s="6">
        <f t="shared" si="5"/>
        <v>0.61090800000000001</v>
      </c>
      <c r="Z79" s="6">
        <f t="shared" si="6"/>
        <v>0.38909199999999999</v>
      </c>
      <c r="AA79" t="str">
        <f t="shared" si="7"/>
        <v>TRUEFALSE</v>
      </c>
    </row>
    <row r="80" spans="1:27" x14ac:dyDescent="0.2">
      <c r="A80">
        <v>240456714</v>
      </c>
      <c r="B80">
        <v>240456714</v>
      </c>
      <c r="C80" s="5">
        <v>15000</v>
      </c>
      <c r="D80" s="5">
        <v>2108.7399999999998</v>
      </c>
      <c r="E80" s="13" t="s">
        <v>353</v>
      </c>
      <c r="F80" s="15">
        <v>242.07</v>
      </c>
      <c r="G80" t="s">
        <v>33</v>
      </c>
      <c r="H80" t="s">
        <v>30</v>
      </c>
      <c r="I80" t="s">
        <v>30</v>
      </c>
      <c r="J80">
        <v>5</v>
      </c>
      <c r="K80">
        <v>8</v>
      </c>
      <c r="L80" t="s">
        <v>34</v>
      </c>
      <c r="M80" s="14">
        <v>47058</v>
      </c>
      <c r="N80" s="16">
        <v>41863</v>
      </c>
      <c r="O80" s="17">
        <v>42604</v>
      </c>
      <c r="P80">
        <v>439</v>
      </c>
      <c r="Q80">
        <v>439</v>
      </c>
      <c r="R80">
        <v>9487</v>
      </c>
      <c r="S80" t="s">
        <v>32</v>
      </c>
      <c r="T80" t="b">
        <v>0</v>
      </c>
      <c r="U80">
        <v>12891.26</v>
      </c>
      <c r="V80" t="b">
        <v>1</v>
      </c>
      <c r="W80" t="b">
        <v>0</v>
      </c>
      <c r="X80" s="9">
        <f t="shared" si="4"/>
        <v>12891.26</v>
      </c>
      <c r="Y80" s="6">
        <f t="shared" si="5"/>
        <v>0.14058266666666666</v>
      </c>
      <c r="Z80" s="6">
        <f t="shared" si="6"/>
        <v>0.85941733333333337</v>
      </c>
      <c r="AA80" t="str">
        <f t="shared" si="7"/>
        <v>TRUEFALSE</v>
      </c>
    </row>
    <row r="81" spans="1:27" x14ac:dyDescent="0.2">
      <c r="A81">
        <v>194596994</v>
      </c>
      <c r="B81">
        <v>194596994</v>
      </c>
      <c r="C81" s="5">
        <v>15000</v>
      </c>
      <c r="D81" s="5">
        <v>11797.04</v>
      </c>
      <c r="E81" s="13" t="s">
        <v>354</v>
      </c>
      <c r="F81" s="15">
        <v>85.14</v>
      </c>
      <c r="G81" t="s">
        <v>183</v>
      </c>
      <c r="H81" t="s">
        <v>30</v>
      </c>
      <c r="I81" t="s">
        <v>30</v>
      </c>
      <c r="J81">
        <v>9</v>
      </c>
      <c r="K81">
        <v>8</v>
      </c>
      <c r="L81" t="s">
        <v>38</v>
      </c>
      <c r="M81" s="14">
        <v>44470</v>
      </c>
      <c r="N81" s="16">
        <v>40914</v>
      </c>
      <c r="O81" s="17">
        <v>42515</v>
      </c>
      <c r="P81">
        <v>663</v>
      </c>
      <c r="Q81">
        <v>663</v>
      </c>
      <c r="R81">
        <v>8002</v>
      </c>
      <c r="S81" t="s">
        <v>32</v>
      </c>
      <c r="T81" t="b">
        <v>0</v>
      </c>
      <c r="U81">
        <v>3202.96</v>
      </c>
      <c r="V81" t="b">
        <v>1</v>
      </c>
      <c r="W81" t="b">
        <v>0</v>
      </c>
      <c r="X81" s="9">
        <f t="shared" si="4"/>
        <v>3202.9599999999991</v>
      </c>
      <c r="Y81" s="6">
        <f t="shared" si="5"/>
        <v>0.78646933333333335</v>
      </c>
      <c r="Z81" s="6">
        <f t="shared" si="6"/>
        <v>0.21353066666666662</v>
      </c>
      <c r="AA81" t="str">
        <f t="shared" si="7"/>
        <v>TRUEFALSE</v>
      </c>
    </row>
    <row r="82" spans="1:27" x14ac:dyDescent="0.2">
      <c r="A82">
        <v>355338810</v>
      </c>
      <c r="B82">
        <v>355338810</v>
      </c>
      <c r="C82" s="5">
        <v>50000</v>
      </c>
      <c r="D82" s="5">
        <v>21442.18</v>
      </c>
      <c r="E82" s="13" t="s">
        <v>355</v>
      </c>
      <c r="F82" s="15">
        <v>82.35</v>
      </c>
      <c r="G82" t="s">
        <v>356</v>
      </c>
      <c r="H82" t="s">
        <v>30</v>
      </c>
      <c r="I82" t="s">
        <v>30</v>
      </c>
      <c r="J82">
        <v>2</v>
      </c>
      <c r="K82">
        <v>1</v>
      </c>
      <c r="L82" t="s">
        <v>31</v>
      </c>
      <c r="M82" s="14">
        <v>45627</v>
      </c>
      <c r="N82" s="16">
        <v>39833</v>
      </c>
      <c r="O82" s="17">
        <v>39833</v>
      </c>
      <c r="P82">
        <v>146</v>
      </c>
      <c r="Q82">
        <v>146</v>
      </c>
      <c r="R82">
        <v>2608</v>
      </c>
      <c r="S82" t="s">
        <v>32</v>
      </c>
      <c r="T82" t="b">
        <v>0</v>
      </c>
      <c r="U82">
        <v>28557.82</v>
      </c>
      <c r="V82" t="b">
        <v>1</v>
      </c>
      <c r="W82" t="b">
        <v>0</v>
      </c>
      <c r="X82" s="9">
        <f t="shared" si="4"/>
        <v>28557.82</v>
      </c>
      <c r="Y82" s="6">
        <f t="shared" si="5"/>
        <v>0.42884359999999999</v>
      </c>
      <c r="Z82" s="6">
        <f t="shared" si="6"/>
        <v>0.57115640000000001</v>
      </c>
      <c r="AA82" t="str">
        <f t="shared" si="7"/>
        <v>TRUEFALSE</v>
      </c>
    </row>
    <row r="83" spans="1:27" x14ac:dyDescent="0.2">
      <c r="A83">
        <v>450875656</v>
      </c>
      <c r="B83">
        <v>450875656</v>
      </c>
      <c r="C83" s="5">
        <v>20000</v>
      </c>
      <c r="D83" s="5">
        <v>11963.92</v>
      </c>
      <c r="E83" s="13" t="s">
        <v>357</v>
      </c>
      <c r="F83" s="15">
        <v>357.48</v>
      </c>
      <c r="G83" t="s">
        <v>231</v>
      </c>
      <c r="H83" t="s">
        <v>30</v>
      </c>
      <c r="I83" t="s">
        <v>30</v>
      </c>
      <c r="J83">
        <v>2</v>
      </c>
      <c r="K83">
        <v>1</v>
      </c>
      <c r="L83" t="s">
        <v>61</v>
      </c>
      <c r="M83" s="14">
        <v>46266</v>
      </c>
      <c r="N83" s="16">
        <v>41529</v>
      </c>
      <c r="O83" s="17">
        <v>41529</v>
      </c>
      <c r="P83">
        <v>889</v>
      </c>
      <c r="Q83">
        <v>889</v>
      </c>
      <c r="R83">
        <v>9127</v>
      </c>
      <c r="S83" t="s">
        <v>32</v>
      </c>
      <c r="T83" t="b">
        <v>0</v>
      </c>
      <c r="U83">
        <v>8036.08</v>
      </c>
      <c r="V83" t="b">
        <v>1</v>
      </c>
      <c r="W83" t="b">
        <v>0</v>
      </c>
      <c r="X83" s="9">
        <f t="shared" si="4"/>
        <v>8036.08</v>
      </c>
      <c r="Y83" s="6">
        <f t="shared" si="5"/>
        <v>0.59819599999999995</v>
      </c>
      <c r="Z83" s="6">
        <f t="shared" si="6"/>
        <v>0.40180399999999999</v>
      </c>
      <c r="AA83" t="str">
        <f t="shared" si="7"/>
        <v>TRUEFALSE</v>
      </c>
    </row>
    <row r="84" spans="1:27" x14ac:dyDescent="0.2">
      <c r="A84">
        <v>914905284</v>
      </c>
      <c r="B84">
        <v>914905284</v>
      </c>
      <c r="C84" s="5">
        <v>500</v>
      </c>
      <c r="D84" s="5">
        <v>353.55</v>
      </c>
      <c r="E84" s="13" t="s">
        <v>358</v>
      </c>
      <c r="F84" s="15">
        <v>295.57</v>
      </c>
      <c r="G84" t="s">
        <v>359</v>
      </c>
      <c r="H84" t="s">
        <v>30</v>
      </c>
      <c r="I84" t="s">
        <v>30</v>
      </c>
      <c r="J84">
        <v>9</v>
      </c>
      <c r="K84">
        <v>1</v>
      </c>
      <c r="L84" t="s">
        <v>34</v>
      </c>
      <c r="M84" s="14">
        <v>45992</v>
      </c>
      <c r="N84" s="16">
        <v>41003</v>
      </c>
      <c r="O84" s="17">
        <v>41003</v>
      </c>
      <c r="P84">
        <v>791</v>
      </c>
      <c r="Q84">
        <v>791</v>
      </c>
      <c r="R84">
        <v>2161</v>
      </c>
      <c r="S84" t="s">
        <v>32</v>
      </c>
      <c r="T84" t="b">
        <v>0</v>
      </c>
      <c r="U84">
        <v>146.44999999999999</v>
      </c>
      <c r="V84" t="b">
        <v>1</v>
      </c>
      <c r="W84" t="b">
        <v>0</v>
      </c>
      <c r="X84" s="9">
        <f t="shared" si="4"/>
        <v>146.44999999999999</v>
      </c>
      <c r="Y84" s="6">
        <f t="shared" si="5"/>
        <v>0.70710000000000006</v>
      </c>
      <c r="Z84" s="6">
        <f t="shared" si="6"/>
        <v>0.29289999999999999</v>
      </c>
      <c r="AA84" t="str">
        <f t="shared" si="7"/>
        <v>TRUEFALSE</v>
      </c>
    </row>
    <row r="85" spans="1:27" x14ac:dyDescent="0.2">
      <c r="A85">
        <v>948809269</v>
      </c>
      <c r="B85">
        <v>948809269</v>
      </c>
      <c r="C85" s="5">
        <v>7500</v>
      </c>
      <c r="D85" s="5">
        <v>5323.07</v>
      </c>
      <c r="E85" s="13" t="s">
        <v>360</v>
      </c>
      <c r="F85" s="15">
        <v>41.92</v>
      </c>
      <c r="G85" t="s">
        <v>74</v>
      </c>
      <c r="H85" t="s">
        <v>30</v>
      </c>
      <c r="I85" t="s">
        <v>30</v>
      </c>
      <c r="J85">
        <v>9</v>
      </c>
      <c r="K85">
        <v>1</v>
      </c>
      <c r="L85" t="s">
        <v>63</v>
      </c>
      <c r="M85" s="14">
        <v>43952</v>
      </c>
      <c r="N85" s="16">
        <v>41670</v>
      </c>
      <c r="O85" s="17">
        <v>41670</v>
      </c>
      <c r="P85">
        <v>966</v>
      </c>
      <c r="Q85">
        <v>966</v>
      </c>
      <c r="R85">
        <v>2035</v>
      </c>
      <c r="S85" t="s">
        <v>32</v>
      </c>
      <c r="T85" t="b">
        <v>0</v>
      </c>
      <c r="U85">
        <v>2176.9299999999998</v>
      </c>
      <c r="V85" t="b">
        <v>0</v>
      </c>
      <c r="W85" t="b">
        <v>0</v>
      </c>
      <c r="X85" s="9">
        <f t="shared" si="4"/>
        <v>2176.9300000000003</v>
      </c>
      <c r="Y85" s="6">
        <f t="shared" si="5"/>
        <v>0.70974266666666663</v>
      </c>
      <c r="Z85" s="6">
        <f t="shared" si="6"/>
        <v>0.29025733333333337</v>
      </c>
      <c r="AA85" t="str">
        <f t="shared" si="7"/>
        <v>FALSEFALSE</v>
      </c>
    </row>
    <row r="86" spans="1:27" x14ac:dyDescent="0.2">
      <c r="A86">
        <v>490492913</v>
      </c>
      <c r="B86">
        <v>490492913</v>
      </c>
      <c r="C86" s="5">
        <v>5000</v>
      </c>
      <c r="D86" s="5">
        <v>4665.74</v>
      </c>
      <c r="E86" s="13" t="s">
        <v>361</v>
      </c>
      <c r="F86" s="15">
        <v>81.900000000000006</v>
      </c>
      <c r="G86" t="s">
        <v>149</v>
      </c>
      <c r="H86" t="s">
        <v>30</v>
      </c>
      <c r="I86" t="s">
        <v>30</v>
      </c>
      <c r="J86">
        <v>5</v>
      </c>
      <c r="K86">
        <v>1</v>
      </c>
      <c r="L86" t="s">
        <v>63</v>
      </c>
      <c r="M86" s="14">
        <v>44593</v>
      </c>
      <c r="N86" s="16">
        <v>41420</v>
      </c>
      <c r="O86" s="17">
        <v>41420</v>
      </c>
      <c r="P86">
        <v>360</v>
      </c>
      <c r="Q86">
        <v>360</v>
      </c>
      <c r="R86">
        <v>0</v>
      </c>
      <c r="S86" t="s">
        <v>32</v>
      </c>
      <c r="T86" t="b">
        <v>0</v>
      </c>
      <c r="U86">
        <v>334.26</v>
      </c>
      <c r="V86" t="b">
        <v>0</v>
      </c>
      <c r="W86" t="b">
        <v>0</v>
      </c>
      <c r="X86" s="9">
        <f t="shared" si="4"/>
        <v>334.26000000000022</v>
      </c>
      <c r="Y86" s="6">
        <f t="shared" si="5"/>
        <v>0.93314799999999998</v>
      </c>
      <c r="Z86" s="6">
        <f t="shared" si="6"/>
        <v>6.685200000000005E-2</v>
      </c>
      <c r="AA86" t="str">
        <f t="shared" si="7"/>
        <v>FALSEFALSE</v>
      </c>
    </row>
    <row r="87" spans="1:27" x14ac:dyDescent="0.2">
      <c r="A87">
        <v>997379599</v>
      </c>
      <c r="B87">
        <v>997379599</v>
      </c>
      <c r="C87" s="5">
        <v>5000</v>
      </c>
      <c r="D87" s="5">
        <v>605.99</v>
      </c>
      <c r="E87" s="13" t="s">
        <v>362</v>
      </c>
      <c r="F87" s="15">
        <v>110.42</v>
      </c>
      <c r="G87" t="s">
        <v>74</v>
      </c>
      <c r="H87" t="s">
        <v>30</v>
      </c>
      <c r="I87" t="s">
        <v>30</v>
      </c>
      <c r="J87">
        <v>5</v>
      </c>
      <c r="K87">
        <v>1</v>
      </c>
      <c r="L87" t="s">
        <v>63</v>
      </c>
      <c r="M87" s="14">
        <v>43862</v>
      </c>
      <c r="N87" s="16">
        <v>40944</v>
      </c>
      <c r="O87" s="17">
        <v>42372</v>
      </c>
      <c r="P87">
        <v>794</v>
      </c>
      <c r="Q87">
        <v>794</v>
      </c>
      <c r="R87">
        <v>7341</v>
      </c>
      <c r="S87" t="s">
        <v>32</v>
      </c>
      <c r="T87" t="b">
        <v>0</v>
      </c>
      <c r="U87">
        <v>4394.01</v>
      </c>
      <c r="V87" t="b">
        <v>0</v>
      </c>
      <c r="W87" t="b">
        <v>0</v>
      </c>
      <c r="X87" s="9">
        <f t="shared" si="4"/>
        <v>4394.01</v>
      </c>
      <c r="Y87" s="6">
        <f t="shared" si="5"/>
        <v>0.121198</v>
      </c>
      <c r="Z87" s="6">
        <f t="shared" si="6"/>
        <v>0.87880200000000008</v>
      </c>
      <c r="AA87" t="str">
        <f t="shared" si="7"/>
        <v>FALSEFALSE</v>
      </c>
    </row>
    <row r="88" spans="1:27" x14ac:dyDescent="0.2">
      <c r="A88">
        <v>663657085</v>
      </c>
      <c r="B88">
        <v>663657085</v>
      </c>
      <c r="C88" s="5">
        <v>1000</v>
      </c>
      <c r="D88" s="5">
        <v>492.3</v>
      </c>
      <c r="E88" s="13" t="s">
        <v>363</v>
      </c>
      <c r="F88" s="15">
        <v>127.7</v>
      </c>
      <c r="G88" t="s">
        <v>41</v>
      </c>
      <c r="H88" t="s">
        <v>30</v>
      </c>
      <c r="I88" t="s">
        <v>30</v>
      </c>
      <c r="J88">
        <v>5</v>
      </c>
      <c r="K88">
        <v>1</v>
      </c>
      <c r="L88" t="s">
        <v>42</v>
      </c>
      <c r="M88" s="14">
        <v>46844</v>
      </c>
      <c r="N88" s="16">
        <v>42053</v>
      </c>
      <c r="O88" s="17">
        <v>42053</v>
      </c>
      <c r="P88">
        <v>195</v>
      </c>
      <c r="Q88">
        <v>195</v>
      </c>
      <c r="R88">
        <v>8669</v>
      </c>
      <c r="S88" t="s">
        <v>32</v>
      </c>
      <c r="T88" t="b">
        <v>0</v>
      </c>
      <c r="U88">
        <v>507.7</v>
      </c>
      <c r="V88" t="b">
        <v>0</v>
      </c>
      <c r="W88" t="b">
        <v>0</v>
      </c>
      <c r="X88" s="9">
        <f t="shared" si="4"/>
        <v>507.7</v>
      </c>
      <c r="Y88" s="6">
        <f t="shared" si="5"/>
        <v>0.49230000000000002</v>
      </c>
      <c r="Z88" s="6">
        <f t="shared" si="6"/>
        <v>0.50770000000000004</v>
      </c>
      <c r="AA88" t="str">
        <f t="shared" si="7"/>
        <v>FALSEFALSE</v>
      </c>
    </row>
    <row r="89" spans="1:27" x14ac:dyDescent="0.2">
      <c r="A89">
        <v>625327575</v>
      </c>
      <c r="B89">
        <v>625327575</v>
      </c>
      <c r="C89" s="5">
        <v>5000</v>
      </c>
      <c r="D89" s="5">
        <v>4560.91</v>
      </c>
      <c r="E89" s="13" t="s">
        <v>364</v>
      </c>
      <c r="F89" s="15">
        <v>112.53</v>
      </c>
      <c r="G89" t="s">
        <v>158</v>
      </c>
      <c r="H89" t="s">
        <v>30</v>
      </c>
      <c r="I89" t="s">
        <v>30</v>
      </c>
      <c r="J89">
        <v>5</v>
      </c>
      <c r="K89">
        <v>1</v>
      </c>
      <c r="L89" t="s">
        <v>61</v>
      </c>
      <c r="M89" s="14">
        <v>45231</v>
      </c>
      <c r="N89" s="16">
        <v>41405</v>
      </c>
      <c r="O89" s="17">
        <v>41405</v>
      </c>
      <c r="P89">
        <v>522</v>
      </c>
      <c r="Q89">
        <v>522</v>
      </c>
      <c r="R89">
        <v>2199</v>
      </c>
      <c r="S89" t="s">
        <v>32</v>
      </c>
      <c r="T89" t="b">
        <v>0</v>
      </c>
      <c r="U89">
        <v>439.09</v>
      </c>
      <c r="V89" t="b">
        <v>0</v>
      </c>
      <c r="W89" t="b">
        <v>0</v>
      </c>
      <c r="X89" s="9">
        <f t="shared" si="4"/>
        <v>439.09000000000015</v>
      </c>
      <c r="Y89" s="6">
        <f t="shared" si="5"/>
        <v>0.91218199999999994</v>
      </c>
      <c r="Z89" s="6">
        <f t="shared" si="6"/>
        <v>8.7818000000000035E-2</v>
      </c>
      <c r="AA89" t="str">
        <f t="shared" si="7"/>
        <v>FALSEFALSE</v>
      </c>
    </row>
    <row r="90" spans="1:27" x14ac:dyDescent="0.2">
      <c r="A90">
        <v>318001076</v>
      </c>
      <c r="B90">
        <v>318001076</v>
      </c>
      <c r="C90" s="5">
        <v>50000</v>
      </c>
      <c r="D90" s="5">
        <v>11067.57</v>
      </c>
      <c r="E90" s="13" t="s">
        <v>365</v>
      </c>
      <c r="F90" s="15">
        <v>60.47</v>
      </c>
      <c r="G90" t="s">
        <v>58</v>
      </c>
      <c r="H90" t="s">
        <v>30</v>
      </c>
      <c r="I90" t="s">
        <v>30</v>
      </c>
      <c r="J90">
        <v>2</v>
      </c>
      <c r="K90">
        <v>1</v>
      </c>
      <c r="L90" t="s">
        <v>36</v>
      </c>
      <c r="M90" s="14">
        <v>45536</v>
      </c>
      <c r="N90" s="16">
        <v>42349</v>
      </c>
      <c r="O90" s="17">
        <v>42599</v>
      </c>
      <c r="P90">
        <v>633</v>
      </c>
      <c r="Q90">
        <v>633</v>
      </c>
      <c r="R90">
        <v>1789</v>
      </c>
      <c r="S90" t="s">
        <v>32</v>
      </c>
      <c r="T90" t="b">
        <v>0</v>
      </c>
      <c r="U90">
        <v>38932.43</v>
      </c>
      <c r="V90" t="b">
        <v>0</v>
      </c>
      <c r="W90" t="b">
        <v>0</v>
      </c>
      <c r="X90" s="9">
        <f t="shared" si="4"/>
        <v>38932.43</v>
      </c>
      <c r="Y90" s="6">
        <f t="shared" si="5"/>
        <v>0.2213514</v>
      </c>
      <c r="Z90" s="6">
        <f t="shared" si="6"/>
        <v>0.77864860000000002</v>
      </c>
      <c r="AA90" t="str">
        <f t="shared" si="7"/>
        <v>FALSEFALSE</v>
      </c>
    </row>
    <row r="91" spans="1:27" x14ac:dyDescent="0.2">
      <c r="A91">
        <v>917216469</v>
      </c>
      <c r="B91">
        <v>917216469</v>
      </c>
      <c r="C91" s="5">
        <v>15000</v>
      </c>
      <c r="D91" s="5">
        <v>1951.68</v>
      </c>
      <c r="E91" s="13" t="s">
        <v>366</v>
      </c>
      <c r="F91" s="15">
        <v>389.45</v>
      </c>
      <c r="G91" t="s">
        <v>172</v>
      </c>
      <c r="H91" t="s">
        <v>30</v>
      </c>
      <c r="I91" t="s">
        <v>30</v>
      </c>
      <c r="J91">
        <v>9</v>
      </c>
      <c r="K91">
        <v>1</v>
      </c>
      <c r="L91" t="s">
        <v>47</v>
      </c>
      <c r="M91" s="14">
        <v>43770</v>
      </c>
      <c r="N91" s="16">
        <v>41900</v>
      </c>
      <c r="O91" s="17">
        <v>41900</v>
      </c>
      <c r="P91">
        <v>251</v>
      </c>
      <c r="Q91">
        <v>251</v>
      </c>
      <c r="R91">
        <v>4514</v>
      </c>
      <c r="S91" t="s">
        <v>32</v>
      </c>
      <c r="T91" t="b">
        <v>1</v>
      </c>
      <c r="U91">
        <v>13048.32</v>
      </c>
      <c r="V91" t="b">
        <v>1</v>
      </c>
      <c r="W91" t="b">
        <v>0</v>
      </c>
      <c r="X91" s="9">
        <f t="shared" si="4"/>
        <v>13048.32</v>
      </c>
      <c r="Y91" s="6">
        <f t="shared" si="5"/>
        <v>0.13011200000000001</v>
      </c>
      <c r="Z91" s="6">
        <f t="shared" si="6"/>
        <v>0.86988799999999999</v>
      </c>
      <c r="AA91" t="str">
        <f t="shared" si="7"/>
        <v>TRUETRUE</v>
      </c>
    </row>
    <row r="92" spans="1:27" x14ac:dyDescent="0.2">
      <c r="A92">
        <v>712978513</v>
      </c>
      <c r="B92">
        <v>712978513</v>
      </c>
      <c r="C92" s="5">
        <v>5000</v>
      </c>
      <c r="D92" s="5">
        <v>991.2</v>
      </c>
      <c r="E92" s="13" t="s">
        <v>367</v>
      </c>
      <c r="F92" s="15">
        <v>16.29</v>
      </c>
      <c r="G92" t="s">
        <v>64</v>
      </c>
      <c r="H92" t="s">
        <v>30</v>
      </c>
      <c r="I92" t="s">
        <v>30</v>
      </c>
      <c r="J92">
        <v>9</v>
      </c>
      <c r="K92">
        <v>1</v>
      </c>
      <c r="L92" t="s">
        <v>36</v>
      </c>
      <c r="M92" s="14">
        <v>46874</v>
      </c>
      <c r="N92" s="16">
        <v>42060</v>
      </c>
      <c r="O92" s="17">
        <v>42507</v>
      </c>
      <c r="P92">
        <v>609</v>
      </c>
      <c r="Q92">
        <v>609</v>
      </c>
      <c r="R92">
        <v>1867</v>
      </c>
      <c r="S92" t="s">
        <v>69</v>
      </c>
      <c r="T92" t="b">
        <v>0</v>
      </c>
      <c r="U92">
        <v>4008.8</v>
      </c>
      <c r="V92" t="b">
        <v>0</v>
      </c>
      <c r="W92" t="b">
        <v>0</v>
      </c>
      <c r="X92" s="9">
        <f t="shared" si="4"/>
        <v>4008.8</v>
      </c>
      <c r="Y92" s="6">
        <f t="shared" si="5"/>
        <v>0.19824</v>
      </c>
      <c r="Z92" s="6">
        <f t="shared" si="6"/>
        <v>0.80176000000000003</v>
      </c>
      <c r="AA92" t="str">
        <f t="shared" si="7"/>
        <v>FALSEFALSE</v>
      </c>
    </row>
    <row r="93" spans="1:27" x14ac:dyDescent="0.2">
      <c r="A93">
        <v>537052791</v>
      </c>
      <c r="B93">
        <v>537052791</v>
      </c>
      <c r="C93" s="5">
        <v>5000</v>
      </c>
      <c r="D93" s="5">
        <v>3190.3</v>
      </c>
      <c r="E93" s="13" t="s">
        <v>368</v>
      </c>
      <c r="F93" s="15">
        <v>377.51</v>
      </c>
      <c r="G93" t="s">
        <v>51</v>
      </c>
      <c r="H93" t="s">
        <v>30</v>
      </c>
      <c r="I93" t="s">
        <v>30</v>
      </c>
      <c r="J93">
        <v>5</v>
      </c>
      <c r="K93">
        <v>1</v>
      </c>
      <c r="L93" t="s">
        <v>36</v>
      </c>
      <c r="M93" s="14">
        <v>44743</v>
      </c>
      <c r="N93" s="16">
        <v>41244</v>
      </c>
      <c r="O93" s="17">
        <v>42564</v>
      </c>
      <c r="P93">
        <v>365</v>
      </c>
      <c r="Q93">
        <v>365</v>
      </c>
      <c r="R93">
        <v>4329</v>
      </c>
      <c r="S93" t="s">
        <v>32</v>
      </c>
      <c r="T93" t="b">
        <v>0</v>
      </c>
      <c r="U93">
        <v>1809.7</v>
      </c>
      <c r="V93" t="b">
        <v>0</v>
      </c>
      <c r="W93" t="b">
        <v>0</v>
      </c>
      <c r="X93" s="9">
        <f t="shared" si="4"/>
        <v>1809.6999999999998</v>
      </c>
      <c r="Y93" s="6">
        <f t="shared" si="5"/>
        <v>0.63806000000000007</v>
      </c>
      <c r="Z93" s="6">
        <f t="shared" si="6"/>
        <v>0.36193999999999998</v>
      </c>
      <c r="AA93" t="str">
        <f t="shared" si="7"/>
        <v>FALSEFALSE</v>
      </c>
    </row>
    <row r="94" spans="1:27" x14ac:dyDescent="0.2">
      <c r="A94">
        <v>515924491</v>
      </c>
      <c r="B94">
        <v>515924491</v>
      </c>
      <c r="C94" s="5">
        <v>15000</v>
      </c>
      <c r="D94" s="5">
        <v>5636.28</v>
      </c>
      <c r="E94" s="13" t="s">
        <v>369</v>
      </c>
      <c r="F94" s="15">
        <v>242.13</v>
      </c>
      <c r="G94" t="s">
        <v>178</v>
      </c>
      <c r="H94" t="s">
        <v>30</v>
      </c>
      <c r="I94" t="s">
        <v>30</v>
      </c>
      <c r="J94">
        <v>5</v>
      </c>
      <c r="K94">
        <v>1</v>
      </c>
      <c r="L94" t="s">
        <v>73</v>
      </c>
      <c r="M94" s="14">
        <v>45017</v>
      </c>
      <c r="N94" s="16">
        <v>41485</v>
      </c>
      <c r="O94" s="17">
        <v>42677</v>
      </c>
      <c r="P94">
        <v>108</v>
      </c>
      <c r="Q94">
        <v>108</v>
      </c>
      <c r="R94">
        <v>2984</v>
      </c>
      <c r="S94" t="s">
        <v>32</v>
      </c>
      <c r="T94" t="b">
        <v>0</v>
      </c>
      <c r="U94">
        <v>9363.7199999999993</v>
      </c>
      <c r="V94" t="b">
        <v>0</v>
      </c>
      <c r="W94" t="b">
        <v>0</v>
      </c>
      <c r="X94" s="9">
        <f t="shared" si="4"/>
        <v>9363.7200000000012</v>
      </c>
      <c r="Y94" s="6">
        <f t="shared" si="5"/>
        <v>0.37575199999999997</v>
      </c>
      <c r="Z94" s="6">
        <f t="shared" si="6"/>
        <v>0.62424800000000003</v>
      </c>
      <c r="AA94" t="str">
        <f t="shared" si="7"/>
        <v>FALSEFALSE</v>
      </c>
    </row>
    <row r="95" spans="1:27" x14ac:dyDescent="0.2">
      <c r="A95">
        <v>857459062</v>
      </c>
      <c r="B95">
        <v>857459062</v>
      </c>
      <c r="C95" s="5">
        <v>7500</v>
      </c>
      <c r="D95" s="5">
        <v>7105.96</v>
      </c>
      <c r="E95" s="13" t="s">
        <v>370</v>
      </c>
      <c r="F95" s="15">
        <v>187.55</v>
      </c>
      <c r="G95" t="s">
        <v>35</v>
      </c>
      <c r="H95" t="s">
        <v>30</v>
      </c>
      <c r="I95" t="s">
        <v>30</v>
      </c>
      <c r="J95">
        <v>9</v>
      </c>
      <c r="K95">
        <v>8</v>
      </c>
      <c r="L95" t="s">
        <v>36</v>
      </c>
      <c r="M95" s="14">
        <v>45323</v>
      </c>
      <c r="N95" s="16">
        <v>41753</v>
      </c>
      <c r="O95" s="17">
        <v>41753</v>
      </c>
      <c r="P95">
        <v>231</v>
      </c>
      <c r="Q95">
        <v>231</v>
      </c>
      <c r="R95">
        <v>923</v>
      </c>
      <c r="S95" t="s">
        <v>32</v>
      </c>
      <c r="T95" t="b">
        <v>0</v>
      </c>
      <c r="U95">
        <v>394.04</v>
      </c>
      <c r="V95" t="b">
        <v>0</v>
      </c>
      <c r="W95" t="b">
        <v>0</v>
      </c>
      <c r="X95" s="9">
        <f t="shared" si="4"/>
        <v>394.03999999999996</v>
      </c>
      <c r="Y95" s="6">
        <f t="shared" si="5"/>
        <v>0.94746133333333338</v>
      </c>
      <c r="Z95" s="6">
        <f t="shared" si="6"/>
        <v>5.2538666666666664E-2</v>
      </c>
      <c r="AA95" t="str">
        <f t="shared" si="7"/>
        <v>FALSEFALSE</v>
      </c>
    </row>
    <row r="96" spans="1:27" x14ac:dyDescent="0.2">
      <c r="A96">
        <v>979187005</v>
      </c>
      <c r="B96">
        <v>979187005</v>
      </c>
      <c r="C96" s="5">
        <v>5000</v>
      </c>
      <c r="D96" s="5">
        <v>2317.67</v>
      </c>
      <c r="E96" s="13" t="s">
        <v>371</v>
      </c>
      <c r="F96" s="15">
        <v>1.06</v>
      </c>
      <c r="G96" t="s">
        <v>41</v>
      </c>
      <c r="H96" t="s">
        <v>30</v>
      </c>
      <c r="I96" t="s">
        <v>30</v>
      </c>
      <c r="J96">
        <v>5</v>
      </c>
      <c r="K96">
        <v>1</v>
      </c>
      <c r="L96" t="s">
        <v>42</v>
      </c>
      <c r="M96" s="14">
        <v>44501</v>
      </c>
      <c r="N96" s="16">
        <v>42079</v>
      </c>
      <c r="O96" s="17">
        <v>42573</v>
      </c>
      <c r="P96">
        <v>741</v>
      </c>
      <c r="Q96">
        <v>741</v>
      </c>
      <c r="R96">
        <v>2315</v>
      </c>
      <c r="S96" t="s">
        <v>69</v>
      </c>
      <c r="T96" t="b">
        <v>0</v>
      </c>
      <c r="U96">
        <v>2682.33</v>
      </c>
      <c r="V96" t="b">
        <v>0</v>
      </c>
      <c r="W96" t="b">
        <v>0</v>
      </c>
      <c r="X96" s="9">
        <f t="shared" si="4"/>
        <v>2682.33</v>
      </c>
      <c r="Y96" s="6">
        <f t="shared" si="5"/>
        <v>0.463534</v>
      </c>
      <c r="Z96" s="6">
        <f t="shared" si="6"/>
        <v>0.536466</v>
      </c>
      <c r="AA96" t="str">
        <f t="shared" si="7"/>
        <v>FALSEFALSE</v>
      </c>
    </row>
    <row r="97" spans="1:27" x14ac:dyDescent="0.2">
      <c r="A97">
        <v>128312501</v>
      </c>
      <c r="B97">
        <v>128312501</v>
      </c>
      <c r="C97" s="5">
        <v>15000</v>
      </c>
      <c r="D97" s="5">
        <v>8668.8700000000008</v>
      </c>
      <c r="E97" s="13" t="s">
        <v>372</v>
      </c>
      <c r="F97" s="15">
        <v>189.87</v>
      </c>
      <c r="G97" t="s">
        <v>373</v>
      </c>
      <c r="H97" t="s">
        <v>30</v>
      </c>
      <c r="I97" t="s">
        <v>30</v>
      </c>
      <c r="J97">
        <v>9</v>
      </c>
      <c r="K97">
        <v>1</v>
      </c>
      <c r="L97" t="s">
        <v>31</v>
      </c>
      <c r="M97" s="14">
        <v>45474</v>
      </c>
      <c r="N97" s="16">
        <v>42182</v>
      </c>
      <c r="O97" s="17">
        <v>42182</v>
      </c>
      <c r="P97">
        <v>435</v>
      </c>
      <c r="Q97">
        <v>435</v>
      </c>
      <c r="R97">
        <v>1194</v>
      </c>
      <c r="S97" t="s">
        <v>32</v>
      </c>
      <c r="T97" t="b">
        <v>0</v>
      </c>
      <c r="U97">
        <v>6331.13</v>
      </c>
      <c r="V97" t="b">
        <v>1</v>
      </c>
      <c r="W97" t="b">
        <v>0</v>
      </c>
      <c r="X97" s="9">
        <f t="shared" si="4"/>
        <v>6331.1299999999992</v>
      </c>
      <c r="Y97" s="6">
        <f t="shared" si="5"/>
        <v>0.57792466666666675</v>
      </c>
      <c r="Z97" s="6">
        <f t="shared" si="6"/>
        <v>0.4220753333333333</v>
      </c>
      <c r="AA97" t="str">
        <f t="shared" si="7"/>
        <v>TRUEFALSE</v>
      </c>
    </row>
    <row r="98" spans="1:27" x14ac:dyDescent="0.2">
      <c r="A98">
        <v>888132996</v>
      </c>
      <c r="B98">
        <v>888132996</v>
      </c>
      <c r="C98" s="5">
        <v>7500</v>
      </c>
      <c r="D98" s="5">
        <v>1955.47</v>
      </c>
      <c r="E98" s="13" t="s">
        <v>374</v>
      </c>
      <c r="F98" s="15">
        <v>361.13</v>
      </c>
      <c r="G98" t="s">
        <v>375</v>
      </c>
      <c r="H98" t="s">
        <v>30</v>
      </c>
      <c r="I98" t="s">
        <v>30</v>
      </c>
      <c r="J98">
        <v>5</v>
      </c>
      <c r="K98">
        <v>1</v>
      </c>
      <c r="L98" t="s">
        <v>31</v>
      </c>
      <c r="M98" s="14">
        <v>46935</v>
      </c>
      <c r="N98" s="16">
        <v>39419</v>
      </c>
      <c r="O98" s="17">
        <v>39419</v>
      </c>
      <c r="P98">
        <v>209</v>
      </c>
      <c r="Q98">
        <v>229</v>
      </c>
      <c r="R98">
        <v>9403</v>
      </c>
      <c r="S98" t="s">
        <v>32</v>
      </c>
      <c r="T98" t="b">
        <v>0</v>
      </c>
      <c r="U98">
        <v>5544.53</v>
      </c>
      <c r="V98" t="b">
        <v>1</v>
      </c>
      <c r="W98" t="b">
        <v>0</v>
      </c>
      <c r="X98" s="9">
        <f t="shared" si="4"/>
        <v>5544.53</v>
      </c>
      <c r="Y98" s="6">
        <f t="shared" si="5"/>
        <v>0.26072933333333331</v>
      </c>
      <c r="Z98" s="6">
        <f t="shared" si="6"/>
        <v>0.73927066666666663</v>
      </c>
      <c r="AA98" t="str">
        <f t="shared" si="7"/>
        <v>TRUEFALSE</v>
      </c>
    </row>
    <row r="99" spans="1:27" x14ac:dyDescent="0.2">
      <c r="A99">
        <v>792317293</v>
      </c>
      <c r="B99">
        <v>792317293</v>
      </c>
      <c r="C99" s="5">
        <v>5000</v>
      </c>
      <c r="D99" s="5">
        <v>890.41</v>
      </c>
      <c r="E99" s="13" t="s">
        <v>376</v>
      </c>
      <c r="F99" s="15">
        <v>84.1</v>
      </c>
      <c r="G99" t="s">
        <v>60</v>
      </c>
      <c r="H99" t="s">
        <v>30</v>
      </c>
      <c r="I99" t="s">
        <v>30</v>
      </c>
      <c r="J99">
        <v>9</v>
      </c>
      <c r="K99">
        <v>99</v>
      </c>
      <c r="L99" t="s">
        <v>61</v>
      </c>
      <c r="M99" s="14">
        <v>45597</v>
      </c>
      <c r="N99" s="16">
        <v>42144</v>
      </c>
      <c r="O99" s="17">
        <v>42715</v>
      </c>
      <c r="P99">
        <v>135</v>
      </c>
      <c r="Q99">
        <v>135</v>
      </c>
      <c r="R99">
        <v>3866</v>
      </c>
      <c r="S99" t="s">
        <v>32</v>
      </c>
      <c r="T99" t="b">
        <v>0</v>
      </c>
      <c r="U99">
        <v>4109.59</v>
      </c>
      <c r="V99" t="b">
        <v>1</v>
      </c>
      <c r="W99" t="b">
        <v>0</v>
      </c>
      <c r="X99" s="9">
        <f t="shared" si="4"/>
        <v>4109.59</v>
      </c>
      <c r="Y99" s="6">
        <f t="shared" si="5"/>
        <v>0.17808199999999999</v>
      </c>
      <c r="Z99" s="6">
        <f t="shared" si="6"/>
        <v>0.82191800000000004</v>
      </c>
      <c r="AA99" t="str">
        <f t="shared" si="7"/>
        <v>TRUEFALSE</v>
      </c>
    </row>
    <row r="100" spans="1:27" x14ac:dyDescent="0.2">
      <c r="A100">
        <v>206424084</v>
      </c>
      <c r="B100">
        <v>206424084</v>
      </c>
      <c r="C100" s="5">
        <v>2500</v>
      </c>
      <c r="D100" s="5">
        <v>1616.97</v>
      </c>
      <c r="E100" s="13" t="s">
        <v>377</v>
      </c>
      <c r="F100" s="15">
        <v>61.47</v>
      </c>
      <c r="G100" t="s">
        <v>57</v>
      </c>
      <c r="H100" t="s">
        <v>30</v>
      </c>
      <c r="I100" t="s">
        <v>30</v>
      </c>
      <c r="J100">
        <v>5</v>
      </c>
      <c r="K100">
        <v>1</v>
      </c>
      <c r="L100" t="s">
        <v>42</v>
      </c>
      <c r="M100" s="14">
        <v>47757</v>
      </c>
      <c r="N100" s="16">
        <v>41860</v>
      </c>
      <c r="O100" s="17">
        <v>41860</v>
      </c>
      <c r="P100">
        <v>521</v>
      </c>
      <c r="Q100">
        <v>521</v>
      </c>
      <c r="R100">
        <v>9125</v>
      </c>
      <c r="S100" t="s">
        <v>32</v>
      </c>
      <c r="T100" t="b">
        <v>0</v>
      </c>
      <c r="U100">
        <v>883.03</v>
      </c>
      <c r="V100" t="b">
        <v>0</v>
      </c>
      <c r="W100" t="b">
        <v>0</v>
      </c>
      <c r="X100" s="9">
        <f t="shared" si="4"/>
        <v>883.03</v>
      </c>
      <c r="Y100" s="6">
        <f t="shared" si="5"/>
        <v>0.64678800000000003</v>
      </c>
      <c r="Z100" s="6">
        <f t="shared" si="6"/>
        <v>0.35321199999999997</v>
      </c>
      <c r="AA100" t="str">
        <f t="shared" si="7"/>
        <v>FALSEFALSE</v>
      </c>
    </row>
    <row r="101" spans="1:27" x14ac:dyDescent="0.2">
      <c r="A101">
        <v>495450284</v>
      </c>
      <c r="B101">
        <v>495450284</v>
      </c>
      <c r="C101" s="5">
        <v>5000</v>
      </c>
      <c r="D101" s="5">
        <v>1718.95</v>
      </c>
      <c r="E101" s="13" t="s">
        <v>378</v>
      </c>
      <c r="F101" s="15">
        <v>529.36</v>
      </c>
      <c r="G101" t="s">
        <v>241</v>
      </c>
      <c r="H101" t="s">
        <v>30</v>
      </c>
      <c r="I101" t="s">
        <v>30</v>
      </c>
      <c r="J101">
        <v>5</v>
      </c>
      <c r="K101">
        <v>8</v>
      </c>
      <c r="L101" t="s">
        <v>47</v>
      </c>
      <c r="M101" s="14">
        <v>45505</v>
      </c>
      <c r="N101" s="16">
        <v>42368</v>
      </c>
      <c r="O101" s="17">
        <v>42397</v>
      </c>
      <c r="P101">
        <v>738</v>
      </c>
      <c r="Q101">
        <v>738</v>
      </c>
      <c r="R101">
        <v>7234</v>
      </c>
      <c r="S101" t="s">
        <v>32</v>
      </c>
      <c r="T101" t="b">
        <v>0</v>
      </c>
      <c r="U101">
        <v>3281.05</v>
      </c>
      <c r="V101" t="b">
        <v>1</v>
      </c>
      <c r="W101" t="b">
        <v>0</v>
      </c>
      <c r="X101" s="9">
        <f t="shared" si="4"/>
        <v>3281.05</v>
      </c>
      <c r="Y101" s="6">
        <f t="shared" si="5"/>
        <v>0.34378999999999998</v>
      </c>
      <c r="Z101" s="6">
        <f t="shared" si="6"/>
        <v>0.65621000000000007</v>
      </c>
      <c r="AA101" t="str">
        <f t="shared" si="7"/>
        <v>TRUEFALSE</v>
      </c>
    </row>
    <row r="102" spans="1:27" x14ac:dyDescent="0.2">
      <c r="A102">
        <v>284596749</v>
      </c>
      <c r="B102">
        <v>284596749</v>
      </c>
      <c r="C102" s="5">
        <v>250</v>
      </c>
      <c r="D102" s="5">
        <v>14.32</v>
      </c>
      <c r="E102" s="13" t="s">
        <v>379</v>
      </c>
      <c r="F102" s="15">
        <v>414.97</v>
      </c>
      <c r="G102" t="s">
        <v>52</v>
      </c>
      <c r="H102" t="s">
        <v>30</v>
      </c>
      <c r="I102" t="s">
        <v>30</v>
      </c>
      <c r="J102">
        <v>2</v>
      </c>
      <c r="K102">
        <v>8</v>
      </c>
      <c r="L102" t="s">
        <v>36</v>
      </c>
      <c r="M102" s="14">
        <v>48092</v>
      </c>
      <c r="N102" s="16">
        <v>42190</v>
      </c>
      <c r="O102" s="17">
        <v>42190</v>
      </c>
      <c r="P102">
        <v>625</v>
      </c>
      <c r="Q102">
        <v>625</v>
      </c>
      <c r="R102">
        <v>3681</v>
      </c>
      <c r="S102" t="s">
        <v>32</v>
      </c>
      <c r="T102" t="b">
        <v>0</v>
      </c>
      <c r="U102">
        <v>235.68</v>
      </c>
      <c r="V102" t="b">
        <v>0</v>
      </c>
      <c r="W102" t="b">
        <v>0</v>
      </c>
      <c r="X102" s="9">
        <f t="shared" si="4"/>
        <v>235.68</v>
      </c>
      <c r="Y102" s="6">
        <f t="shared" si="5"/>
        <v>5.7280000000000005E-2</v>
      </c>
      <c r="Z102" s="6">
        <f t="shared" si="6"/>
        <v>0.94272</v>
      </c>
      <c r="AA102" t="str">
        <f t="shared" si="7"/>
        <v>FALSEFALSE</v>
      </c>
    </row>
    <row r="103" spans="1:27" x14ac:dyDescent="0.2">
      <c r="A103">
        <v>384536423</v>
      </c>
      <c r="B103">
        <v>384536423</v>
      </c>
      <c r="C103" s="5">
        <v>15000</v>
      </c>
      <c r="D103" s="5">
        <v>2360.2800000000002</v>
      </c>
      <c r="E103" s="13" t="s">
        <v>380</v>
      </c>
      <c r="F103" s="15">
        <v>8.3699999999999992</v>
      </c>
      <c r="G103" t="s">
        <v>53</v>
      </c>
      <c r="H103" t="s">
        <v>30</v>
      </c>
      <c r="I103" t="s">
        <v>30</v>
      </c>
      <c r="J103">
        <v>5</v>
      </c>
      <c r="K103">
        <v>1</v>
      </c>
      <c r="L103" t="s">
        <v>36</v>
      </c>
      <c r="M103" s="14">
        <v>45108</v>
      </c>
      <c r="N103" s="16">
        <v>42106</v>
      </c>
      <c r="O103" s="17">
        <v>42106</v>
      </c>
      <c r="P103">
        <v>250</v>
      </c>
      <c r="Q103">
        <v>250</v>
      </c>
      <c r="R103">
        <v>9509</v>
      </c>
      <c r="S103" t="s">
        <v>69</v>
      </c>
      <c r="T103" t="b">
        <v>0</v>
      </c>
      <c r="U103">
        <v>12639.72</v>
      </c>
      <c r="V103" t="b">
        <v>0</v>
      </c>
      <c r="W103" t="b">
        <v>0</v>
      </c>
      <c r="X103" s="9">
        <f t="shared" si="4"/>
        <v>12639.72</v>
      </c>
      <c r="Y103" s="6">
        <f t="shared" si="5"/>
        <v>0.15735200000000002</v>
      </c>
      <c r="Z103" s="6">
        <f t="shared" si="6"/>
        <v>0.84264799999999995</v>
      </c>
      <c r="AA103" t="str">
        <f t="shared" si="7"/>
        <v>FALSEFALSE</v>
      </c>
    </row>
    <row r="104" spans="1:27" x14ac:dyDescent="0.2">
      <c r="A104">
        <v>768143160</v>
      </c>
      <c r="B104">
        <v>768143160</v>
      </c>
      <c r="C104" s="5">
        <v>10000</v>
      </c>
      <c r="D104" s="5">
        <v>9002.02</v>
      </c>
      <c r="E104" s="13" t="s">
        <v>381</v>
      </c>
      <c r="F104" s="15">
        <v>8.39</v>
      </c>
      <c r="G104" t="s">
        <v>95</v>
      </c>
      <c r="H104" t="s">
        <v>30</v>
      </c>
      <c r="I104" t="s">
        <v>30</v>
      </c>
      <c r="J104">
        <v>9</v>
      </c>
      <c r="K104">
        <v>1</v>
      </c>
      <c r="L104" t="s">
        <v>96</v>
      </c>
      <c r="M104" s="14">
        <v>46419</v>
      </c>
      <c r="N104" s="16">
        <v>42355</v>
      </c>
      <c r="O104" s="17">
        <v>42355</v>
      </c>
      <c r="P104">
        <v>230</v>
      </c>
      <c r="Q104">
        <v>230</v>
      </c>
      <c r="R104">
        <v>2051</v>
      </c>
      <c r="S104" t="s">
        <v>32</v>
      </c>
      <c r="T104" t="b">
        <v>0</v>
      </c>
      <c r="U104">
        <v>997.98</v>
      </c>
      <c r="V104" t="b">
        <v>0</v>
      </c>
      <c r="W104" t="b">
        <v>0</v>
      </c>
      <c r="X104" s="9">
        <f t="shared" si="4"/>
        <v>997.97999999999956</v>
      </c>
      <c r="Y104" s="6">
        <f t="shared" si="5"/>
        <v>0.90020200000000006</v>
      </c>
      <c r="Z104" s="6">
        <f t="shared" si="6"/>
        <v>9.9797999999999956E-2</v>
      </c>
      <c r="AA104" t="str">
        <f t="shared" si="7"/>
        <v>FALSEFALSE</v>
      </c>
    </row>
    <row r="105" spans="1:27" x14ac:dyDescent="0.2">
      <c r="A105">
        <v>351357592</v>
      </c>
      <c r="B105">
        <v>351357592</v>
      </c>
      <c r="C105" s="5">
        <v>2500</v>
      </c>
      <c r="D105" s="5">
        <v>2229.11</v>
      </c>
      <c r="E105" s="13" t="s">
        <v>382</v>
      </c>
      <c r="F105" s="15">
        <v>72.099999999999994</v>
      </c>
      <c r="G105" t="s">
        <v>106</v>
      </c>
      <c r="H105" t="s">
        <v>30</v>
      </c>
      <c r="I105" t="s">
        <v>30</v>
      </c>
      <c r="J105">
        <v>5</v>
      </c>
      <c r="K105">
        <v>1</v>
      </c>
      <c r="L105" t="s">
        <v>36</v>
      </c>
      <c r="M105" s="14">
        <v>46753</v>
      </c>
      <c r="N105" s="16">
        <v>41617</v>
      </c>
      <c r="O105" s="17">
        <v>41617</v>
      </c>
      <c r="P105">
        <v>964</v>
      </c>
      <c r="Q105">
        <v>964</v>
      </c>
      <c r="R105">
        <v>5206</v>
      </c>
      <c r="S105" t="s">
        <v>32</v>
      </c>
      <c r="T105" t="b">
        <v>0</v>
      </c>
      <c r="U105">
        <v>270.89</v>
      </c>
      <c r="V105" t="b">
        <v>0</v>
      </c>
      <c r="W105" t="b">
        <v>0</v>
      </c>
      <c r="X105" s="9">
        <f t="shared" si="4"/>
        <v>270.88999999999987</v>
      </c>
      <c r="Y105" s="6">
        <f t="shared" si="5"/>
        <v>0.8916440000000001</v>
      </c>
      <c r="Z105" s="6">
        <f t="shared" si="6"/>
        <v>0.10835599999999995</v>
      </c>
      <c r="AA105" t="str">
        <f t="shared" si="7"/>
        <v>FALSEFALSE</v>
      </c>
    </row>
    <row r="106" spans="1:27" x14ac:dyDescent="0.2">
      <c r="A106">
        <v>552158878</v>
      </c>
      <c r="B106">
        <v>552158878</v>
      </c>
      <c r="C106" s="5">
        <v>5000</v>
      </c>
      <c r="D106" s="5">
        <v>2808.31</v>
      </c>
      <c r="E106" s="13" t="s">
        <v>383</v>
      </c>
      <c r="F106" s="15">
        <v>151.4</v>
      </c>
      <c r="G106" t="s">
        <v>77</v>
      </c>
      <c r="H106" t="s">
        <v>30</v>
      </c>
      <c r="I106" t="s">
        <v>30</v>
      </c>
      <c r="J106">
        <v>5</v>
      </c>
      <c r="K106">
        <v>1</v>
      </c>
      <c r="L106" t="s">
        <v>38</v>
      </c>
      <c r="M106" s="14">
        <v>43647</v>
      </c>
      <c r="N106" s="16">
        <v>41249</v>
      </c>
      <c r="O106" s="17">
        <v>41249</v>
      </c>
      <c r="P106">
        <v>783</v>
      </c>
      <c r="Q106">
        <v>783</v>
      </c>
      <c r="R106">
        <v>6512</v>
      </c>
      <c r="S106" t="s">
        <v>32</v>
      </c>
      <c r="T106" t="b">
        <v>0</v>
      </c>
      <c r="U106">
        <v>2191.69</v>
      </c>
      <c r="V106" t="b">
        <v>1</v>
      </c>
      <c r="W106" t="b">
        <v>0</v>
      </c>
      <c r="X106" s="9">
        <f t="shared" si="4"/>
        <v>2191.69</v>
      </c>
      <c r="Y106" s="6">
        <f t="shared" si="5"/>
        <v>0.56166199999999999</v>
      </c>
      <c r="Z106" s="6">
        <f t="shared" si="6"/>
        <v>0.43833800000000001</v>
      </c>
      <c r="AA106" t="str">
        <f t="shared" si="7"/>
        <v>TRUEFALSE</v>
      </c>
    </row>
    <row r="107" spans="1:27" x14ac:dyDescent="0.2">
      <c r="A107">
        <v>903683647</v>
      </c>
      <c r="B107">
        <v>903683647</v>
      </c>
      <c r="C107" s="5">
        <v>10000</v>
      </c>
      <c r="D107" s="5">
        <v>1147.0999999999999</v>
      </c>
      <c r="E107" s="13" t="s">
        <v>384</v>
      </c>
      <c r="F107" s="15">
        <v>27.18</v>
      </c>
      <c r="G107" t="s">
        <v>57</v>
      </c>
      <c r="H107" t="s">
        <v>30</v>
      </c>
      <c r="I107" t="s">
        <v>30</v>
      </c>
      <c r="J107">
        <v>90</v>
      </c>
      <c r="K107">
        <v>1</v>
      </c>
      <c r="L107" t="s">
        <v>42</v>
      </c>
      <c r="M107" s="14">
        <v>45778</v>
      </c>
      <c r="N107" s="16">
        <v>40328</v>
      </c>
      <c r="O107" s="17">
        <v>40328</v>
      </c>
      <c r="P107">
        <v>891</v>
      </c>
      <c r="Q107">
        <v>891</v>
      </c>
      <c r="R107">
        <v>7280</v>
      </c>
      <c r="S107" t="s">
        <v>32</v>
      </c>
      <c r="T107" t="b">
        <v>0</v>
      </c>
      <c r="U107">
        <v>8852.9</v>
      </c>
      <c r="V107" t="b">
        <v>0</v>
      </c>
      <c r="W107" t="b">
        <v>0</v>
      </c>
      <c r="X107" s="9">
        <f t="shared" si="4"/>
        <v>8852.9</v>
      </c>
      <c r="Y107" s="6">
        <f t="shared" si="5"/>
        <v>0.11470999999999999</v>
      </c>
      <c r="Z107" s="6">
        <f t="shared" si="6"/>
        <v>0.88528999999999991</v>
      </c>
      <c r="AA107" t="str">
        <f t="shared" si="7"/>
        <v>FALSEFALSE</v>
      </c>
    </row>
    <row r="108" spans="1:27" x14ac:dyDescent="0.2">
      <c r="A108">
        <v>772212779</v>
      </c>
      <c r="B108">
        <v>772212779</v>
      </c>
      <c r="C108" s="5">
        <v>250</v>
      </c>
      <c r="D108" s="5">
        <v>96.21</v>
      </c>
      <c r="E108" s="13" t="s">
        <v>385</v>
      </c>
      <c r="F108" s="15">
        <v>350.62</v>
      </c>
      <c r="G108" t="s">
        <v>386</v>
      </c>
      <c r="H108" t="s">
        <v>30</v>
      </c>
      <c r="I108" t="s">
        <v>30</v>
      </c>
      <c r="J108">
        <v>9</v>
      </c>
      <c r="K108">
        <v>1</v>
      </c>
      <c r="L108" t="s">
        <v>31</v>
      </c>
      <c r="M108" s="14">
        <v>46235</v>
      </c>
      <c r="N108" s="16">
        <v>42364</v>
      </c>
      <c r="O108" s="17">
        <v>42605</v>
      </c>
      <c r="P108">
        <v>324</v>
      </c>
      <c r="Q108">
        <v>324</v>
      </c>
      <c r="R108">
        <v>6432</v>
      </c>
      <c r="S108" t="s">
        <v>32</v>
      </c>
      <c r="T108" t="b">
        <v>0</v>
      </c>
      <c r="U108">
        <v>153.79</v>
      </c>
      <c r="V108" t="b">
        <v>1</v>
      </c>
      <c r="W108" t="b">
        <v>0</v>
      </c>
      <c r="X108" s="9">
        <f t="shared" si="4"/>
        <v>153.79000000000002</v>
      </c>
      <c r="Y108" s="6">
        <f t="shared" si="5"/>
        <v>0.38483999999999996</v>
      </c>
      <c r="Z108" s="6">
        <f t="shared" si="6"/>
        <v>0.61516000000000004</v>
      </c>
      <c r="AA108" t="str">
        <f t="shared" si="7"/>
        <v>TRUEFALSE</v>
      </c>
    </row>
    <row r="109" spans="1:27" x14ac:dyDescent="0.2">
      <c r="A109">
        <v>589642154</v>
      </c>
      <c r="B109">
        <v>589642154</v>
      </c>
      <c r="C109" s="5">
        <v>10000</v>
      </c>
      <c r="D109" s="5">
        <v>8821.77</v>
      </c>
      <c r="E109" s="13" t="s">
        <v>387</v>
      </c>
      <c r="F109" s="15">
        <v>56.13</v>
      </c>
      <c r="G109" t="s">
        <v>230</v>
      </c>
      <c r="H109" t="s">
        <v>30</v>
      </c>
      <c r="I109" t="s">
        <v>30</v>
      </c>
      <c r="J109">
        <v>5</v>
      </c>
      <c r="K109">
        <v>1</v>
      </c>
      <c r="L109" t="s">
        <v>34</v>
      </c>
      <c r="M109" s="14">
        <v>48153</v>
      </c>
      <c r="N109" s="16">
        <v>41957</v>
      </c>
      <c r="O109" s="17">
        <v>41957</v>
      </c>
      <c r="P109">
        <v>416</v>
      </c>
      <c r="Q109">
        <v>416</v>
      </c>
      <c r="R109">
        <v>1565</v>
      </c>
      <c r="S109" t="s">
        <v>32</v>
      </c>
      <c r="T109" t="b">
        <v>0</v>
      </c>
      <c r="U109">
        <v>1178.23</v>
      </c>
      <c r="V109" t="b">
        <v>1</v>
      </c>
      <c r="W109" t="b">
        <v>0</v>
      </c>
      <c r="X109" s="9">
        <f t="shared" si="4"/>
        <v>1178.2299999999996</v>
      </c>
      <c r="Y109" s="6">
        <f t="shared" si="5"/>
        <v>0.88217699999999999</v>
      </c>
      <c r="Z109" s="6">
        <f t="shared" si="6"/>
        <v>0.11782299999999996</v>
      </c>
      <c r="AA109" t="str">
        <f t="shared" si="7"/>
        <v>TRUEFALSE</v>
      </c>
    </row>
    <row r="110" spans="1:27" x14ac:dyDescent="0.2">
      <c r="A110">
        <v>263336052</v>
      </c>
      <c r="B110">
        <v>263336052</v>
      </c>
      <c r="C110" s="5">
        <v>15000</v>
      </c>
      <c r="D110" s="5">
        <v>2821.71</v>
      </c>
      <c r="E110" s="13" t="s">
        <v>388</v>
      </c>
      <c r="F110" s="15">
        <v>157.62</v>
      </c>
      <c r="G110" t="s">
        <v>227</v>
      </c>
      <c r="H110" t="s">
        <v>30</v>
      </c>
      <c r="I110" t="s">
        <v>30</v>
      </c>
      <c r="J110">
        <v>2</v>
      </c>
      <c r="K110">
        <v>8</v>
      </c>
      <c r="L110" t="s">
        <v>47</v>
      </c>
      <c r="M110" s="14">
        <v>45689</v>
      </c>
      <c r="N110" s="16">
        <v>41885</v>
      </c>
      <c r="O110" s="17">
        <v>42489</v>
      </c>
      <c r="P110">
        <v>568</v>
      </c>
      <c r="Q110">
        <v>568</v>
      </c>
      <c r="R110">
        <v>195</v>
      </c>
      <c r="S110" t="s">
        <v>32</v>
      </c>
      <c r="T110" t="b">
        <v>0</v>
      </c>
      <c r="U110">
        <v>12178.29</v>
      </c>
      <c r="V110" t="b">
        <v>1</v>
      </c>
      <c r="W110" t="b">
        <v>0</v>
      </c>
      <c r="X110" s="9">
        <f t="shared" si="4"/>
        <v>12178.29</v>
      </c>
      <c r="Y110" s="6">
        <f t="shared" si="5"/>
        <v>0.188114</v>
      </c>
      <c r="Z110" s="6">
        <f t="shared" si="6"/>
        <v>0.81188600000000011</v>
      </c>
      <c r="AA110" t="str">
        <f t="shared" si="7"/>
        <v>TRUEFALSE</v>
      </c>
    </row>
    <row r="111" spans="1:27" x14ac:dyDescent="0.2">
      <c r="A111">
        <v>662708837</v>
      </c>
      <c r="B111">
        <v>662708837</v>
      </c>
      <c r="C111" s="5">
        <v>250</v>
      </c>
      <c r="D111" s="5">
        <v>250</v>
      </c>
      <c r="E111" s="13" t="s">
        <v>389</v>
      </c>
      <c r="F111" s="15">
        <v>9.77</v>
      </c>
      <c r="G111" t="s">
        <v>84</v>
      </c>
      <c r="H111" t="s">
        <v>30</v>
      </c>
      <c r="I111" t="s">
        <v>30</v>
      </c>
      <c r="J111">
        <v>5</v>
      </c>
      <c r="K111">
        <v>1</v>
      </c>
      <c r="L111" t="s">
        <v>36</v>
      </c>
      <c r="M111" s="14">
        <v>46174</v>
      </c>
      <c r="N111" s="16">
        <v>42331</v>
      </c>
      <c r="O111" s="17">
        <v>42331</v>
      </c>
      <c r="P111">
        <v>795</v>
      </c>
      <c r="Q111">
        <v>795</v>
      </c>
      <c r="R111">
        <v>9202</v>
      </c>
      <c r="S111" t="s">
        <v>32</v>
      </c>
      <c r="T111" t="b">
        <v>0</v>
      </c>
      <c r="U111">
        <v>0</v>
      </c>
      <c r="V111" t="b">
        <v>0</v>
      </c>
      <c r="W111" t="b">
        <v>0</v>
      </c>
      <c r="X111" s="9">
        <f t="shared" si="4"/>
        <v>0</v>
      </c>
      <c r="Y111" s="6">
        <f t="shared" si="5"/>
        <v>1</v>
      </c>
      <c r="Z111" s="6">
        <f t="shared" si="6"/>
        <v>0</v>
      </c>
      <c r="AA111" t="str">
        <f t="shared" si="7"/>
        <v>FALSEFALSE</v>
      </c>
    </row>
    <row r="112" spans="1:27" x14ac:dyDescent="0.2">
      <c r="A112">
        <v>565116829</v>
      </c>
      <c r="B112">
        <v>565116829</v>
      </c>
      <c r="C112" s="5">
        <v>20000</v>
      </c>
      <c r="D112" s="5">
        <v>2933.81</v>
      </c>
      <c r="E112" s="13" t="s">
        <v>390</v>
      </c>
      <c r="F112" s="15">
        <v>30.93</v>
      </c>
      <c r="G112" t="s">
        <v>54</v>
      </c>
      <c r="H112" t="s">
        <v>30</v>
      </c>
      <c r="I112" t="s">
        <v>30</v>
      </c>
      <c r="J112">
        <v>2</v>
      </c>
      <c r="K112">
        <v>1</v>
      </c>
      <c r="L112" t="s">
        <v>36</v>
      </c>
      <c r="M112" s="14">
        <v>43405</v>
      </c>
      <c r="N112" s="16">
        <v>42076</v>
      </c>
      <c r="O112" s="17">
        <v>42499</v>
      </c>
      <c r="P112">
        <v>824</v>
      </c>
      <c r="Q112">
        <v>824</v>
      </c>
      <c r="R112">
        <v>5999</v>
      </c>
      <c r="S112" t="s">
        <v>32</v>
      </c>
      <c r="T112" t="b">
        <v>0</v>
      </c>
      <c r="U112">
        <v>17066.189999999999</v>
      </c>
      <c r="V112" t="b">
        <v>0</v>
      </c>
      <c r="W112" t="b">
        <v>0</v>
      </c>
      <c r="X112" s="9">
        <f t="shared" si="4"/>
        <v>17066.189999999999</v>
      </c>
      <c r="Y112" s="6">
        <f t="shared" si="5"/>
        <v>0.1466905</v>
      </c>
      <c r="Z112" s="6">
        <f t="shared" si="6"/>
        <v>0.85330949999999994</v>
      </c>
      <c r="AA112" t="str">
        <f t="shared" si="7"/>
        <v>FALSEFALSE</v>
      </c>
    </row>
    <row r="113" spans="1:27" x14ac:dyDescent="0.2">
      <c r="A113">
        <v>814758228</v>
      </c>
      <c r="B113">
        <v>814758228</v>
      </c>
      <c r="C113" s="5">
        <v>1000</v>
      </c>
      <c r="D113" s="5">
        <v>929.48</v>
      </c>
      <c r="E113" s="13" t="s">
        <v>391</v>
      </c>
      <c r="F113" s="15">
        <v>52.13</v>
      </c>
      <c r="G113" t="s">
        <v>392</v>
      </c>
      <c r="H113" t="s">
        <v>30</v>
      </c>
      <c r="I113" t="s">
        <v>30</v>
      </c>
      <c r="J113">
        <v>2</v>
      </c>
      <c r="K113">
        <v>8</v>
      </c>
      <c r="L113" t="s">
        <v>73</v>
      </c>
      <c r="M113" s="14">
        <v>47331</v>
      </c>
      <c r="N113" s="16">
        <v>42368</v>
      </c>
      <c r="O113" s="17">
        <v>42368</v>
      </c>
      <c r="P113">
        <v>702</v>
      </c>
      <c r="Q113">
        <v>702</v>
      </c>
      <c r="R113">
        <v>5534</v>
      </c>
      <c r="S113" t="s">
        <v>32</v>
      </c>
      <c r="T113" t="b">
        <v>0</v>
      </c>
      <c r="U113">
        <v>70.52</v>
      </c>
      <c r="V113" t="b">
        <v>1</v>
      </c>
      <c r="W113" t="b">
        <v>0</v>
      </c>
      <c r="X113" s="9">
        <f t="shared" si="4"/>
        <v>70.519999999999982</v>
      </c>
      <c r="Y113" s="6">
        <f t="shared" si="5"/>
        <v>0.92947999999999997</v>
      </c>
      <c r="Z113" s="6">
        <f t="shared" si="6"/>
        <v>7.0519999999999985E-2</v>
      </c>
      <c r="AA113" t="str">
        <f t="shared" si="7"/>
        <v>TRUEFALSE</v>
      </c>
    </row>
    <row r="114" spans="1:27" x14ac:dyDescent="0.2">
      <c r="A114">
        <v>874253282</v>
      </c>
      <c r="B114">
        <v>874253282</v>
      </c>
      <c r="C114" s="5">
        <v>10000</v>
      </c>
      <c r="D114" s="5">
        <v>10000</v>
      </c>
      <c r="E114" s="13" t="s">
        <v>393</v>
      </c>
      <c r="F114" s="15">
        <v>11.38</v>
      </c>
      <c r="G114" t="s">
        <v>136</v>
      </c>
      <c r="H114" t="s">
        <v>30</v>
      </c>
      <c r="I114" t="s">
        <v>30</v>
      </c>
      <c r="J114">
        <v>2</v>
      </c>
      <c r="K114">
        <v>1</v>
      </c>
      <c r="L114" t="s">
        <v>63</v>
      </c>
      <c r="M114" s="14">
        <v>46600</v>
      </c>
      <c r="N114" s="16">
        <v>41746</v>
      </c>
      <c r="O114" s="17">
        <v>41746</v>
      </c>
      <c r="P114">
        <v>457</v>
      </c>
      <c r="Q114">
        <v>457</v>
      </c>
      <c r="R114">
        <v>8956</v>
      </c>
      <c r="S114" t="s">
        <v>32</v>
      </c>
      <c r="T114" t="b">
        <v>0</v>
      </c>
      <c r="U114">
        <v>0</v>
      </c>
      <c r="V114" t="b">
        <v>0</v>
      </c>
      <c r="W114" t="b">
        <v>0</v>
      </c>
      <c r="X114" s="9">
        <f t="shared" si="4"/>
        <v>0</v>
      </c>
      <c r="Y114" s="6">
        <f t="shared" si="5"/>
        <v>1</v>
      </c>
      <c r="Z114" s="6">
        <f t="shared" si="6"/>
        <v>0</v>
      </c>
      <c r="AA114" t="str">
        <f t="shared" si="7"/>
        <v>FALSEFALSE</v>
      </c>
    </row>
    <row r="115" spans="1:27" x14ac:dyDescent="0.2">
      <c r="A115">
        <v>866366480</v>
      </c>
      <c r="B115">
        <v>866366480</v>
      </c>
      <c r="C115" s="5">
        <v>15000</v>
      </c>
      <c r="D115" s="5">
        <v>10841.47</v>
      </c>
      <c r="E115" s="13" t="s">
        <v>394</v>
      </c>
      <c r="F115" s="15">
        <v>47.64</v>
      </c>
      <c r="G115" t="s">
        <v>395</v>
      </c>
      <c r="H115" t="s">
        <v>30</v>
      </c>
      <c r="I115" t="s">
        <v>30</v>
      </c>
      <c r="J115">
        <v>2</v>
      </c>
      <c r="K115">
        <v>1</v>
      </c>
      <c r="L115" t="s">
        <v>71</v>
      </c>
      <c r="M115" s="14">
        <v>44743</v>
      </c>
      <c r="N115" s="16">
        <v>42025</v>
      </c>
      <c r="O115" s="17">
        <v>42025</v>
      </c>
      <c r="P115">
        <v>902</v>
      </c>
      <c r="Q115">
        <v>902</v>
      </c>
      <c r="R115">
        <v>6248</v>
      </c>
      <c r="S115" t="s">
        <v>32</v>
      </c>
      <c r="T115" t="b">
        <v>0</v>
      </c>
      <c r="U115">
        <v>4158.53</v>
      </c>
      <c r="V115" t="b">
        <v>1</v>
      </c>
      <c r="W115" t="b">
        <v>0</v>
      </c>
      <c r="X115" s="9">
        <f t="shared" si="4"/>
        <v>4158.5300000000007</v>
      </c>
      <c r="Y115" s="6">
        <f t="shared" si="5"/>
        <v>0.72276466666666661</v>
      </c>
      <c r="Z115" s="6">
        <f t="shared" si="6"/>
        <v>0.27723533333333339</v>
      </c>
      <c r="AA115" t="str">
        <f t="shared" si="7"/>
        <v>TRUEFALSE</v>
      </c>
    </row>
    <row r="116" spans="1:27" x14ac:dyDescent="0.2">
      <c r="A116">
        <v>917216469</v>
      </c>
      <c r="B116">
        <v>917216469</v>
      </c>
      <c r="C116" s="5">
        <v>15000</v>
      </c>
      <c r="D116" s="5">
        <v>12578.26</v>
      </c>
      <c r="E116" s="13" t="s">
        <v>396</v>
      </c>
      <c r="F116" s="15">
        <v>57.72</v>
      </c>
      <c r="G116" t="s">
        <v>210</v>
      </c>
      <c r="H116" t="s">
        <v>30</v>
      </c>
      <c r="I116" t="s">
        <v>30</v>
      </c>
      <c r="J116">
        <v>9</v>
      </c>
      <c r="K116">
        <v>1</v>
      </c>
      <c r="L116" t="s">
        <v>47</v>
      </c>
      <c r="M116" s="14">
        <v>47665</v>
      </c>
      <c r="N116" s="16">
        <v>41900</v>
      </c>
      <c r="O116" s="17">
        <v>42583</v>
      </c>
      <c r="P116">
        <v>251</v>
      </c>
      <c r="Q116">
        <v>251</v>
      </c>
      <c r="R116">
        <v>4514</v>
      </c>
      <c r="S116" t="s">
        <v>32</v>
      </c>
      <c r="T116" t="b">
        <v>0</v>
      </c>
      <c r="U116">
        <v>2421.7399999999998</v>
      </c>
      <c r="V116" t="b">
        <v>1</v>
      </c>
      <c r="W116" t="b">
        <v>0</v>
      </c>
      <c r="X116" s="9">
        <f t="shared" si="4"/>
        <v>2421.7399999999998</v>
      </c>
      <c r="Y116" s="6">
        <f t="shared" si="5"/>
        <v>0.83855066666666667</v>
      </c>
      <c r="Z116" s="6">
        <f t="shared" si="6"/>
        <v>0.16144933333333331</v>
      </c>
      <c r="AA116" t="str">
        <f t="shared" si="7"/>
        <v>TRUEFALSE</v>
      </c>
    </row>
    <row r="117" spans="1:27" x14ac:dyDescent="0.2">
      <c r="A117">
        <v>604114040</v>
      </c>
      <c r="B117">
        <v>604114040</v>
      </c>
      <c r="C117" s="5">
        <v>20000</v>
      </c>
      <c r="D117" s="5">
        <v>5584.3</v>
      </c>
      <c r="E117" s="13" t="s">
        <v>397</v>
      </c>
      <c r="F117" s="15">
        <v>0</v>
      </c>
      <c r="G117" t="s">
        <v>45</v>
      </c>
      <c r="H117" t="s">
        <v>30</v>
      </c>
      <c r="I117" t="s">
        <v>30</v>
      </c>
      <c r="J117">
        <v>90</v>
      </c>
      <c r="K117">
        <v>1</v>
      </c>
      <c r="L117" t="s">
        <v>36</v>
      </c>
      <c r="M117" s="14">
        <v>46844</v>
      </c>
      <c r="N117" s="16">
        <v>42056</v>
      </c>
      <c r="O117" s="17">
        <v>42450</v>
      </c>
      <c r="P117">
        <v>684</v>
      </c>
      <c r="Q117">
        <v>684</v>
      </c>
      <c r="R117">
        <v>0</v>
      </c>
      <c r="S117" t="s">
        <v>43</v>
      </c>
      <c r="T117" t="b">
        <v>0</v>
      </c>
      <c r="U117">
        <v>14415.7</v>
      </c>
      <c r="V117" t="b">
        <v>0</v>
      </c>
      <c r="W117" t="b">
        <v>0</v>
      </c>
      <c r="X117" s="9">
        <f t="shared" si="4"/>
        <v>14415.7</v>
      </c>
      <c r="Y117" s="6">
        <f t="shared" si="5"/>
        <v>0.27921499999999999</v>
      </c>
      <c r="Z117" s="6">
        <f t="shared" si="6"/>
        <v>0.72078500000000001</v>
      </c>
      <c r="AA117" t="str">
        <f t="shared" si="7"/>
        <v>FALSEFALSE</v>
      </c>
    </row>
    <row r="118" spans="1:27" x14ac:dyDescent="0.2">
      <c r="A118">
        <v>591641726</v>
      </c>
      <c r="B118">
        <v>591641726</v>
      </c>
      <c r="C118" s="5">
        <v>500</v>
      </c>
      <c r="D118" s="5">
        <v>355.47</v>
      </c>
      <c r="E118" s="13" t="s">
        <v>398</v>
      </c>
      <c r="F118" s="15">
        <v>70.28</v>
      </c>
      <c r="G118" t="s">
        <v>41</v>
      </c>
      <c r="H118" t="s">
        <v>30</v>
      </c>
      <c r="I118" t="s">
        <v>30</v>
      </c>
      <c r="J118">
        <v>90</v>
      </c>
      <c r="K118">
        <v>1</v>
      </c>
      <c r="L118" t="s">
        <v>42</v>
      </c>
      <c r="M118" s="14">
        <v>44621</v>
      </c>
      <c r="N118" s="16">
        <v>41928</v>
      </c>
      <c r="O118" s="17">
        <v>41928</v>
      </c>
      <c r="P118">
        <v>962</v>
      </c>
      <c r="Q118">
        <v>962</v>
      </c>
      <c r="R118">
        <v>6120</v>
      </c>
      <c r="S118" t="s">
        <v>32</v>
      </c>
      <c r="T118" t="b">
        <v>0</v>
      </c>
      <c r="U118">
        <v>144.53</v>
      </c>
      <c r="V118" t="b">
        <v>0</v>
      </c>
      <c r="W118" t="b">
        <v>0</v>
      </c>
      <c r="X118" s="9">
        <f t="shared" si="4"/>
        <v>144.52999999999997</v>
      </c>
      <c r="Y118" s="6">
        <f t="shared" si="5"/>
        <v>0.71094000000000002</v>
      </c>
      <c r="Z118" s="6">
        <f t="shared" si="6"/>
        <v>0.28905999999999993</v>
      </c>
      <c r="AA118" t="str">
        <f t="shared" si="7"/>
        <v>FALSEFALSE</v>
      </c>
    </row>
    <row r="119" spans="1:27" x14ac:dyDescent="0.2">
      <c r="A119">
        <v>838085703</v>
      </c>
      <c r="B119">
        <v>838085703</v>
      </c>
      <c r="C119" s="5">
        <v>5000</v>
      </c>
      <c r="D119" s="5">
        <v>1518.69</v>
      </c>
      <c r="E119" s="13" t="s">
        <v>399</v>
      </c>
      <c r="F119" s="15">
        <v>612.77</v>
      </c>
      <c r="G119" t="s">
        <v>102</v>
      </c>
      <c r="H119" t="s">
        <v>30</v>
      </c>
      <c r="I119" t="s">
        <v>30</v>
      </c>
      <c r="J119">
        <v>5</v>
      </c>
      <c r="K119">
        <v>1</v>
      </c>
      <c r="L119" t="s">
        <v>38</v>
      </c>
      <c r="M119" s="14">
        <v>45352</v>
      </c>
      <c r="N119" s="16">
        <v>42271</v>
      </c>
      <c r="O119" s="17">
        <v>42271</v>
      </c>
      <c r="P119">
        <v>625</v>
      </c>
      <c r="Q119">
        <v>625</v>
      </c>
      <c r="R119">
        <v>4062</v>
      </c>
      <c r="S119" t="s">
        <v>32</v>
      </c>
      <c r="T119" t="b">
        <v>0</v>
      </c>
      <c r="U119">
        <v>3481.31</v>
      </c>
      <c r="V119" t="b">
        <v>1</v>
      </c>
      <c r="W119" t="b">
        <v>0</v>
      </c>
      <c r="X119" s="9">
        <f t="shared" si="4"/>
        <v>3481.31</v>
      </c>
      <c r="Y119" s="6">
        <f t="shared" si="5"/>
        <v>0.30373800000000001</v>
      </c>
      <c r="Z119" s="6">
        <f t="shared" si="6"/>
        <v>0.69626199999999994</v>
      </c>
      <c r="AA119" t="str">
        <f t="shared" si="7"/>
        <v>TRUEFALSE</v>
      </c>
    </row>
    <row r="120" spans="1:27" x14ac:dyDescent="0.2">
      <c r="A120">
        <v>557412022</v>
      </c>
      <c r="B120">
        <v>557412022</v>
      </c>
      <c r="C120" s="5">
        <v>20000</v>
      </c>
      <c r="D120" s="5">
        <v>10889</v>
      </c>
      <c r="E120" s="13" t="s">
        <v>400</v>
      </c>
      <c r="F120" s="15">
        <v>32.94</v>
      </c>
      <c r="G120" t="s">
        <v>35</v>
      </c>
      <c r="H120" t="s">
        <v>30</v>
      </c>
      <c r="I120" t="s">
        <v>30</v>
      </c>
      <c r="J120">
        <v>9</v>
      </c>
      <c r="K120">
        <v>1</v>
      </c>
      <c r="L120" t="s">
        <v>36</v>
      </c>
      <c r="M120" s="14">
        <v>45962</v>
      </c>
      <c r="N120" s="16">
        <v>42309</v>
      </c>
      <c r="O120" s="17">
        <v>42309</v>
      </c>
      <c r="P120">
        <v>919</v>
      </c>
      <c r="Q120">
        <v>919</v>
      </c>
      <c r="R120">
        <v>6109</v>
      </c>
      <c r="S120" t="s">
        <v>32</v>
      </c>
      <c r="T120" t="b">
        <v>0</v>
      </c>
      <c r="U120">
        <v>9111</v>
      </c>
      <c r="V120" t="b">
        <v>0</v>
      </c>
      <c r="W120" t="b">
        <v>0</v>
      </c>
      <c r="X120" s="9">
        <f t="shared" si="4"/>
        <v>9111</v>
      </c>
      <c r="Y120" s="6">
        <f t="shared" si="5"/>
        <v>0.54444999999999999</v>
      </c>
      <c r="Z120" s="6">
        <f t="shared" si="6"/>
        <v>0.45555000000000001</v>
      </c>
      <c r="AA120" t="str">
        <f t="shared" si="7"/>
        <v>FALSEFALSE</v>
      </c>
    </row>
    <row r="121" spans="1:27" x14ac:dyDescent="0.2">
      <c r="A121">
        <v>456044564</v>
      </c>
      <c r="B121">
        <v>456044564</v>
      </c>
      <c r="C121" s="5">
        <v>10000</v>
      </c>
      <c r="D121" s="5">
        <v>650.07000000000005</v>
      </c>
      <c r="E121" s="13" t="s">
        <v>401</v>
      </c>
      <c r="F121" s="15">
        <v>76.72</v>
      </c>
      <c r="G121" t="s">
        <v>235</v>
      </c>
      <c r="H121" t="s">
        <v>30</v>
      </c>
      <c r="I121" t="s">
        <v>30</v>
      </c>
      <c r="J121">
        <v>5</v>
      </c>
      <c r="K121">
        <v>8</v>
      </c>
      <c r="L121" t="s">
        <v>47</v>
      </c>
      <c r="M121" s="14">
        <v>44743</v>
      </c>
      <c r="N121" s="16">
        <v>41187</v>
      </c>
      <c r="O121" s="17">
        <v>42608</v>
      </c>
      <c r="P121">
        <v>746</v>
      </c>
      <c r="Q121">
        <v>746</v>
      </c>
      <c r="R121">
        <v>5658</v>
      </c>
      <c r="S121" t="s">
        <v>32</v>
      </c>
      <c r="T121" t="b">
        <v>0</v>
      </c>
      <c r="U121">
        <v>9349.93</v>
      </c>
      <c r="V121" t="b">
        <v>1</v>
      </c>
      <c r="W121" t="b">
        <v>0</v>
      </c>
      <c r="X121" s="9">
        <f t="shared" si="4"/>
        <v>9349.93</v>
      </c>
      <c r="Y121" s="6">
        <f t="shared" si="5"/>
        <v>6.5007000000000009E-2</v>
      </c>
      <c r="Z121" s="6">
        <f t="shared" si="6"/>
        <v>0.93499300000000007</v>
      </c>
      <c r="AA121" t="str">
        <f t="shared" si="7"/>
        <v>TRUEFALSE</v>
      </c>
    </row>
    <row r="122" spans="1:27" x14ac:dyDescent="0.2">
      <c r="A122">
        <v>170526539</v>
      </c>
      <c r="B122">
        <v>170526539</v>
      </c>
      <c r="C122" s="5">
        <v>7500</v>
      </c>
      <c r="D122" s="5">
        <v>792.39</v>
      </c>
      <c r="E122" s="13" t="s">
        <v>402</v>
      </c>
      <c r="F122" s="15">
        <v>48.37</v>
      </c>
      <c r="G122" t="s">
        <v>172</v>
      </c>
      <c r="H122" t="s">
        <v>30</v>
      </c>
      <c r="I122" t="s">
        <v>30</v>
      </c>
      <c r="J122">
        <v>2</v>
      </c>
      <c r="K122">
        <v>1</v>
      </c>
      <c r="L122" t="s">
        <v>47</v>
      </c>
      <c r="M122" s="14">
        <v>43313</v>
      </c>
      <c r="N122" s="16">
        <v>42181</v>
      </c>
      <c r="O122" s="17">
        <v>42181</v>
      </c>
      <c r="P122">
        <v>366</v>
      </c>
      <c r="Q122">
        <v>366</v>
      </c>
      <c r="R122">
        <v>8321</v>
      </c>
      <c r="S122" t="s">
        <v>32</v>
      </c>
      <c r="T122" t="b">
        <v>0</v>
      </c>
      <c r="U122">
        <v>6707.61</v>
      </c>
      <c r="V122" t="b">
        <v>1</v>
      </c>
      <c r="W122" t="b">
        <v>0</v>
      </c>
      <c r="X122" s="9">
        <f t="shared" si="4"/>
        <v>6707.61</v>
      </c>
      <c r="Y122" s="6">
        <f t="shared" si="5"/>
        <v>0.105652</v>
      </c>
      <c r="Z122" s="6">
        <f t="shared" si="6"/>
        <v>0.89434799999999992</v>
      </c>
      <c r="AA122" t="str">
        <f t="shared" si="7"/>
        <v>TRUEFALSE</v>
      </c>
    </row>
    <row r="123" spans="1:27" x14ac:dyDescent="0.2">
      <c r="A123">
        <v>170526539</v>
      </c>
      <c r="B123">
        <v>170526539</v>
      </c>
      <c r="C123" s="5">
        <v>7500</v>
      </c>
      <c r="D123" s="5">
        <v>589.66</v>
      </c>
      <c r="E123" s="13" t="s">
        <v>403</v>
      </c>
      <c r="F123" s="15">
        <v>223.71</v>
      </c>
      <c r="G123" t="s">
        <v>404</v>
      </c>
      <c r="H123" t="s">
        <v>30</v>
      </c>
      <c r="I123" t="s">
        <v>30</v>
      </c>
      <c r="J123">
        <v>2</v>
      </c>
      <c r="K123">
        <v>1</v>
      </c>
      <c r="L123" t="s">
        <v>31</v>
      </c>
      <c r="M123" s="14">
        <v>46753</v>
      </c>
      <c r="N123" s="16">
        <v>42181</v>
      </c>
      <c r="O123" s="17">
        <v>42181</v>
      </c>
      <c r="P123">
        <v>366</v>
      </c>
      <c r="Q123">
        <v>366</v>
      </c>
      <c r="R123">
        <v>8321</v>
      </c>
      <c r="S123" t="s">
        <v>32</v>
      </c>
      <c r="T123" t="b">
        <v>0</v>
      </c>
      <c r="U123">
        <v>6910.34</v>
      </c>
      <c r="V123" t="b">
        <v>1</v>
      </c>
      <c r="W123" t="b">
        <v>0</v>
      </c>
      <c r="X123" s="9">
        <f t="shared" si="4"/>
        <v>6910.34</v>
      </c>
      <c r="Y123" s="6">
        <f t="shared" si="5"/>
        <v>7.8621333333333335E-2</v>
      </c>
      <c r="Z123" s="6">
        <f t="shared" si="6"/>
        <v>0.92137866666666668</v>
      </c>
      <c r="AA123" t="str">
        <f t="shared" si="7"/>
        <v>TRUEFALSE</v>
      </c>
    </row>
    <row r="124" spans="1:27" x14ac:dyDescent="0.2">
      <c r="A124">
        <v>248312608</v>
      </c>
      <c r="B124">
        <v>248312608</v>
      </c>
      <c r="C124" s="5">
        <v>7500</v>
      </c>
      <c r="D124" s="5">
        <v>6629.77</v>
      </c>
      <c r="E124" s="13" t="s">
        <v>405</v>
      </c>
      <c r="F124" s="15">
        <v>40.82</v>
      </c>
      <c r="G124" t="s">
        <v>406</v>
      </c>
      <c r="H124" t="s">
        <v>30</v>
      </c>
      <c r="I124" t="s">
        <v>30</v>
      </c>
      <c r="J124">
        <v>5</v>
      </c>
      <c r="K124">
        <v>1</v>
      </c>
      <c r="L124" t="s">
        <v>73</v>
      </c>
      <c r="M124" s="14">
        <v>47665</v>
      </c>
      <c r="N124" s="16">
        <v>41729</v>
      </c>
      <c r="O124" s="17">
        <v>41729</v>
      </c>
      <c r="P124">
        <v>333</v>
      </c>
      <c r="Q124">
        <v>333</v>
      </c>
      <c r="R124">
        <v>4385</v>
      </c>
      <c r="S124" t="s">
        <v>32</v>
      </c>
      <c r="T124" t="b">
        <v>0</v>
      </c>
      <c r="U124">
        <v>870.23</v>
      </c>
      <c r="V124" t="b">
        <v>1</v>
      </c>
      <c r="W124" t="b">
        <v>0</v>
      </c>
      <c r="X124" s="9">
        <f t="shared" si="4"/>
        <v>870.22999999999956</v>
      </c>
      <c r="Y124" s="6">
        <f t="shared" si="5"/>
        <v>0.88396933333333338</v>
      </c>
      <c r="Z124" s="6">
        <f t="shared" si="6"/>
        <v>0.11603066666666662</v>
      </c>
      <c r="AA124" t="str">
        <f t="shared" si="7"/>
        <v>TRUEFALSE</v>
      </c>
    </row>
    <row r="125" spans="1:27" x14ac:dyDescent="0.2">
      <c r="A125">
        <v>918205645</v>
      </c>
      <c r="B125">
        <v>918205645</v>
      </c>
      <c r="C125" s="5">
        <v>500</v>
      </c>
      <c r="D125" s="5">
        <v>221.11</v>
      </c>
      <c r="E125" s="13" t="s">
        <v>407</v>
      </c>
      <c r="F125" s="15">
        <v>76.36</v>
      </c>
      <c r="G125" t="s">
        <v>260</v>
      </c>
      <c r="H125" t="s">
        <v>30</v>
      </c>
      <c r="I125" t="s">
        <v>30</v>
      </c>
      <c r="J125">
        <v>5</v>
      </c>
      <c r="K125">
        <v>1</v>
      </c>
      <c r="L125" t="s">
        <v>31</v>
      </c>
      <c r="M125" s="14">
        <v>44986</v>
      </c>
      <c r="N125" s="16">
        <v>41569</v>
      </c>
      <c r="O125" s="17">
        <v>42382</v>
      </c>
      <c r="P125">
        <v>978</v>
      </c>
      <c r="Q125">
        <v>978</v>
      </c>
      <c r="R125">
        <v>2777</v>
      </c>
      <c r="S125" t="s">
        <v>32</v>
      </c>
      <c r="T125" t="b">
        <v>0</v>
      </c>
      <c r="U125">
        <v>278.89</v>
      </c>
      <c r="V125" t="b">
        <v>1</v>
      </c>
      <c r="W125" t="b">
        <v>0</v>
      </c>
      <c r="X125" s="9">
        <f t="shared" si="4"/>
        <v>278.89</v>
      </c>
      <c r="Y125" s="6">
        <f t="shared" si="5"/>
        <v>0.44222</v>
      </c>
      <c r="Z125" s="6">
        <f t="shared" si="6"/>
        <v>0.55777999999999994</v>
      </c>
      <c r="AA125" t="str">
        <f t="shared" si="7"/>
        <v>TRUEFALSE</v>
      </c>
    </row>
    <row r="126" spans="1:27" x14ac:dyDescent="0.2">
      <c r="A126">
        <v>570476780</v>
      </c>
      <c r="B126">
        <v>570476780</v>
      </c>
      <c r="C126" s="5">
        <v>500</v>
      </c>
      <c r="D126" s="5">
        <v>392.78</v>
      </c>
      <c r="E126" s="13" t="s">
        <v>408</v>
      </c>
      <c r="F126" s="15">
        <v>79.37</v>
      </c>
      <c r="G126" t="s">
        <v>409</v>
      </c>
      <c r="H126" t="s">
        <v>30</v>
      </c>
      <c r="I126" t="s">
        <v>30</v>
      </c>
      <c r="J126">
        <v>5</v>
      </c>
      <c r="K126">
        <v>1</v>
      </c>
      <c r="L126" t="s">
        <v>31</v>
      </c>
      <c r="M126" s="14">
        <v>44440</v>
      </c>
      <c r="N126" s="16">
        <v>41590</v>
      </c>
      <c r="O126" s="17">
        <v>42385</v>
      </c>
      <c r="P126">
        <v>993</v>
      </c>
      <c r="Q126">
        <v>993</v>
      </c>
      <c r="R126">
        <v>2219</v>
      </c>
      <c r="S126" t="s">
        <v>32</v>
      </c>
      <c r="T126" t="b">
        <v>0</v>
      </c>
      <c r="U126">
        <v>107.22</v>
      </c>
      <c r="V126" t="b">
        <v>1</v>
      </c>
      <c r="W126" t="b">
        <v>0</v>
      </c>
      <c r="X126" s="9">
        <f t="shared" si="4"/>
        <v>107.22000000000003</v>
      </c>
      <c r="Y126" s="6">
        <f t="shared" si="5"/>
        <v>0.78555999999999993</v>
      </c>
      <c r="Z126" s="6">
        <f t="shared" si="6"/>
        <v>0.21444000000000005</v>
      </c>
      <c r="AA126" t="str">
        <f t="shared" si="7"/>
        <v>TRUEFALSE</v>
      </c>
    </row>
    <row r="127" spans="1:27" x14ac:dyDescent="0.2">
      <c r="A127">
        <v>497682613</v>
      </c>
      <c r="B127">
        <v>497682613</v>
      </c>
      <c r="C127" s="5">
        <v>2500</v>
      </c>
      <c r="D127" s="5">
        <v>737.58</v>
      </c>
      <c r="E127" s="13" t="s">
        <v>410</v>
      </c>
      <c r="F127" s="15">
        <v>254.2</v>
      </c>
      <c r="G127" t="s">
        <v>57</v>
      </c>
      <c r="H127" t="s">
        <v>30</v>
      </c>
      <c r="I127" t="s">
        <v>30</v>
      </c>
      <c r="J127">
        <v>5</v>
      </c>
      <c r="K127">
        <v>1</v>
      </c>
      <c r="L127" t="s">
        <v>42</v>
      </c>
      <c r="M127" s="14">
        <v>47058</v>
      </c>
      <c r="N127" s="16">
        <v>41317</v>
      </c>
      <c r="O127" s="17">
        <v>41317</v>
      </c>
      <c r="P127">
        <v>838</v>
      </c>
      <c r="Q127">
        <v>838</v>
      </c>
      <c r="R127">
        <v>9982</v>
      </c>
      <c r="S127" t="s">
        <v>32</v>
      </c>
      <c r="T127" t="b">
        <v>0</v>
      </c>
      <c r="U127">
        <v>1762.42</v>
      </c>
      <c r="V127" t="b">
        <v>0</v>
      </c>
      <c r="W127" t="b">
        <v>0</v>
      </c>
      <c r="X127" s="9">
        <f t="shared" si="4"/>
        <v>1762.42</v>
      </c>
      <c r="Y127" s="6">
        <f t="shared" si="5"/>
        <v>0.29503200000000002</v>
      </c>
      <c r="Z127" s="6">
        <f t="shared" si="6"/>
        <v>0.70496800000000004</v>
      </c>
      <c r="AA127" t="str">
        <f t="shared" si="7"/>
        <v>FALSEFALSE</v>
      </c>
    </row>
    <row r="128" spans="1:27" x14ac:dyDescent="0.2">
      <c r="A128">
        <v>492660818</v>
      </c>
      <c r="B128">
        <v>492660818</v>
      </c>
      <c r="C128" s="5">
        <v>10000</v>
      </c>
      <c r="D128" s="5">
        <v>6069.15</v>
      </c>
      <c r="E128" s="13" t="s">
        <v>411</v>
      </c>
      <c r="F128" s="15">
        <v>60.01</v>
      </c>
      <c r="G128" t="s">
        <v>412</v>
      </c>
      <c r="H128" t="s">
        <v>30</v>
      </c>
      <c r="I128" t="s">
        <v>30</v>
      </c>
      <c r="J128">
        <v>9</v>
      </c>
      <c r="K128">
        <v>1</v>
      </c>
      <c r="L128" t="s">
        <v>31</v>
      </c>
      <c r="M128" s="14">
        <v>45839</v>
      </c>
      <c r="N128" s="16">
        <v>40111</v>
      </c>
      <c r="O128" s="17">
        <v>40111</v>
      </c>
      <c r="P128">
        <v>451</v>
      </c>
      <c r="Q128">
        <v>451</v>
      </c>
      <c r="R128">
        <v>6155</v>
      </c>
      <c r="S128" t="s">
        <v>32</v>
      </c>
      <c r="T128" t="b">
        <v>0</v>
      </c>
      <c r="U128">
        <v>3930.85</v>
      </c>
      <c r="V128" t="b">
        <v>1</v>
      </c>
      <c r="W128" t="b">
        <v>0</v>
      </c>
      <c r="X128" s="9">
        <f t="shared" si="4"/>
        <v>3930.8500000000004</v>
      </c>
      <c r="Y128" s="6">
        <f t="shared" si="5"/>
        <v>0.60691499999999998</v>
      </c>
      <c r="Z128" s="6">
        <f t="shared" si="6"/>
        <v>0.39308500000000002</v>
      </c>
      <c r="AA128" t="str">
        <f t="shared" si="7"/>
        <v>TRUEFALSE</v>
      </c>
    </row>
    <row r="129" spans="1:27" x14ac:dyDescent="0.2">
      <c r="A129">
        <v>314506271</v>
      </c>
      <c r="B129">
        <v>314506271</v>
      </c>
      <c r="C129" s="5">
        <v>250</v>
      </c>
      <c r="D129" s="5">
        <v>160.22</v>
      </c>
      <c r="E129" s="13" t="s">
        <v>413</v>
      </c>
      <c r="F129" s="15">
        <v>80.06</v>
      </c>
      <c r="G129" t="s">
        <v>414</v>
      </c>
      <c r="H129" t="s">
        <v>30</v>
      </c>
      <c r="I129" t="s">
        <v>30</v>
      </c>
      <c r="J129">
        <v>5</v>
      </c>
      <c r="K129">
        <v>1</v>
      </c>
      <c r="L129" t="s">
        <v>31</v>
      </c>
      <c r="M129" s="14">
        <v>43831</v>
      </c>
      <c r="N129" s="16">
        <v>42170</v>
      </c>
      <c r="O129" s="17">
        <v>42483</v>
      </c>
      <c r="P129">
        <v>815</v>
      </c>
      <c r="Q129">
        <v>815</v>
      </c>
      <c r="R129">
        <v>2640</v>
      </c>
      <c r="S129" t="s">
        <v>32</v>
      </c>
      <c r="T129" t="b">
        <v>0</v>
      </c>
      <c r="U129">
        <v>89.78</v>
      </c>
      <c r="V129" t="b">
        <v>1</v>
      </c>
      <c r="W129" t="b">
        <v>0</v>
      </c>
      <c r="X129" s="9">
        <f t="shared" si="4"/>
        <v>89.78</v>
      </c>
      <c r="Y129" s="6">
        <f t="shared" si="5"/>
        <v>0.64088000000000001</v>
      </c>
      <c r="Z129" s="6">
        <f t="shared" si="6"/>
        <v>0.35911999999999999</v>
      </c>
      <c r="AA129" t="str">
        <f t="shared" si="7"/>
        <v>TRUEFALSE</v>
      </c>
    </row>
    <row r="130" spans="1:27" x14ac:dyDescent="0.2">
      <c r="A130">
        <v>481310282</v>
      </c>
      <c r="B130">
        <v>481310282</v>
      </c>
      <c r="C130" s="5">
        <v>250</v>
      </c>
      <c r="D130" s="5">
        <v>141.83000000000001</v>
      </c>
      <c r="E130" s="13" t="s">
        <v>415</v>
      </c>
      <c r="F130" s="15">
        <v>20.23</v>
      </c>
      <c r="G130" t="s">
        <v>57</v>
      </c>
      <c r="H130" t="s">
        <v>30</v>
      </c>
      <c r="I130" t="s">
        <v>30</v>
      </c>
      <c r="J130">
        <v>5</v>
      </c>
      <c r="K130">
        <v>1</v>
      </c>
      <c r="L130" t="s">
        <v>42</v>
      </c>
      <c r="M130" s="14">
        <v>43770</v>
      </c>
      <c r="N130" s="16">
        <v>40824</v>
      </c>
      <c r="O130" s="17">
        <v>40824</v>
      </c>
      <c r="P130">
        <v>493</v>
      </c>
      <c r="Q130">
        <v>493</v>
      </c>
      <c r="R130">
        <v>311</v>
      </c>
      <c r="S130" t="s">
        <v>32</v>
      </c>
      <c r="T130" t="b">
        <v>0</v>
      </c>
      <c r="U130">
        <v>108.17</v>
      </c>
      <c r="V130" t="b">
        <v>0</v>
      </c>
      <c r="W130" t="b">
        <v>0</v>
      </c>
      <c r="X130" s="9">
        <f t="shared" si="4"/>
        <v>108.16999999999999</v>
      </c>
      <c r="Y130" s="6">
        <f t="shared" si="5"/>
        <v>0.56732000000000005</v>
      </c>
      <c r="Z130" s="6">
        <f t="shared" si="6"/>
        <v>0.43267999999999995</v>
      </c>
      <c r="AA130" t="str">
        <f t="shared" si="7"/>
        <v>FALSEFALSE</v>
      </c>
    </row>
    <row r="131" spans="1:27" x14ac:dyDescent="0.2">
      <c r="A131">
        <v>810244614</v>
      </c>
      <c r="B131">
        <v>810244614</v>
      </c>
      <c r="C131" s="5">
        <v>15000</v>
      </c>
      <c r="D131" s="5">
        <v>6389.82</v>
      </c>
      <c r="E131" s="13" t="s">
        <v>416</v>
      </c>
      <c r="F131" s="15">
        <v>57.62</v>
      </c>
      <c r="G131" t="s">
        <v>88</v>
      </c>
      <c r="H131" t="s">
        <v>30</v>
      </c>
      <c r="I131" t="s">
        <v>30</v>
      </c>
      <c r="J131">
        <v>9</v>
      </c>
      <c r="K131">
        <v>8</v>
      </c>
      <c r="L131" t="s">
        <v>47</v>
      </c>
      <c r="M131" s="14">
        <v>45170</v>
      </c>
      <c r="N131" s="16">
        <v>41147</v>
      </c>
      <c r="O131" s="17">
        <v>41147</v>
      </c>
      <c r="P131">
        <v>303</v>
      </c>
      <c r="Q131">
        <v>303</v>
      </c>
      <c r="R131">
        <v>6076</v>
      </c>
      <c r="S131" t="s">
        <v>32</v>
      </c>
      <c r="T131" t="b">
        <v>0</v>
      </c>
      <c r="U131">
        <v>8610.18</v>
      </c>
      <c r="V131" t="b">
        <v>1</v>
      </c>
      <c r="W131" t="b">
        <v>0</v>
      </c>
      <c r="X131" s="9">
        <f t="shared" si="4"/>
        <v>8610.18</v>
      </c>
      <c r="Y131" s="6">
        <f t="shared" si="5"/>
        <v>0.42598799999999998</v>
      </c>
      <c r="Z131" s="6">
        <f t="shared" si="6"/>
        <v>0.57401199999999997</v>
      </c>
      <c r="AA131" t="str">
        <f t="shared" si="7"/>
        <v>TRUEFALSE</v>
      </c>
    </row>
    <row r="132" spans="1:27" x14ac:dyDescent="0.2">
      <c r="A132">
        <v>115214830</v>
      </c>
      <c r="B132">
        <v>115214830</v>
      </c>
      <c r="C132" s="5">
        <v>5000</v>
      </c>
      <c r="D132" s="5">
        <v>4360.28</v>
      </c>
      <c r="E132" s="13" t="s">
        <v>417</v>
      </c>
      <c r="F132" s="15">
        <v>130.41999999999999</v>
      </c>
      <c r="G132" t="s">
        <v>159</v>
      </c>
      <c r="H132" t="s">
        <v>30</v>
      </c>
      <c r="I132" t="s">
        <v>30</v>
      </c>
      <c r="J132">
        <v>5</v>
      </c>
      <c r="K132">
        <v>1</v>
      </c>
      <c r="L132" t="s">
        <v>47</v>
      </c>
      <c r="M132" s="14">
        <v>47574</v>
      </c>
      <c r="N132" s="16">
        <v>42166</v>
      </c>
      <c r="O132" s="17">
        <v>42389</v>
      </c>
      <c r="P132">
        <v>422</v>
      </c>
      <c r="Q132">
        <v>422</v>
      </c>
      <c r="R132">
        <v>1605</v>
      </c>
      <c r="S132" t="s">
        <v>32</v>
      </c>
      <c r="T132" t="b">
        <v>0</v>
      </c>
      <c r="U132">
        <v>639.72</v>
      </c>
      <c r="V132" t="b">
        <v>1</v>
      </c>
      <c r="W132" t="b">
        <v>0</v>
      </c>
      <c r="X132" s="9">
        <f t="shared" si="4"/>
        <v>639.72000000000025</v>
      </c>
      <c r="Y132" s="6">
        <f t="shared" si="5"/>
        <v>0.87205599999999994</v>
      </c>
      <c r="Z132" s="6">
        <f t="shared" si="6"/>
        <v>0.12794400000000006</v>
      </c>
      <c r="AA132" t="str">
        <f t="shared" si="7"/>
        <v>TRUEFALSE</v>
      </c>
    </row>
    <row r="133" spans="1:27" x14ac:dyDescent="0.2">
      <c r="A133">
        <v>904958714</v>
      </c>
      <c r="B133">
        <v>904958714</v>
      </c>
      <c r="C133" s="5">
        <v>1000</v>
      </c>
      <c r="D133" s="5">
        <v>1000</v>
      </c>
      <c r="E133" s="13" t="s">
        <v>418</v>
      </c>
      <c r="F133" s="15">
        <v>94.53</v>
      </c>
      <c r="G133" t="s">
        <v>72</v>
      </c>
      <c r="H133" t="s">
        <v>30</v>
      </c>
      <c r="I133" t="s">
        <v>30</v>
      </c>
      <c r="J133">
        <v>90</v>
      </c>
      <c r="K133">
        <v>8</v>
      </c>
      <c r="L133" t="s">
        <v>38</v>
      </c>
      <c r="M133" s="14">
        <v>47331</v>
      </c>
      <c r="N133" s="16">
        <v>41336</v>
      </c>
      <c r="O133" s="17">
        <v>41336</v>
      </c>
      <c r="P133">
        <v>332</v>
      </c>
      <c r="Q133">
        <v>332</v>
      </c>
      <c r="R133">
        <v>9727</v>
      </c>
      <c r="S133" t="s">
        <v>32</v>
      </c>
      <c r="T133" t="b">
        <v>0</v>
      </c>
      <c r="U133">
        <v>0</v>
      </c>
      <c r="V133" t="b">
        <v>1</v>
      </c>
      <c r="W133" t="b">
        <v>0</v>
      </c>
      <c r="X133" s="9">
        <f t="shared" si="4"/>
        <v>0</v>
      </c>
      <c r="Y133" s="6">
        <f t="shared" si="5"/>
        <v>1</v>
      </c>
      <c r="Z133" s="6">
        <f t="shared" si="6"/>
        <v>0</v>
      </c>
      <c r="AA133" t="str">
        <f t="shared" si="7"/>
        <v>TRUEFALSE</v>
      </c>
    </row>
    <row r="134" spans="1:27" x14ac:dyDescent="0.2">
      <c r="A134">
        <v>475383232</v>
      </c>
      <c r="B134">
        <v>475383232</v>
      </c>
      <c r="C134" s="5">
        <v>5000</v>
      </c>
      <c r="D134" s="5">
        <v>4381.8</v>
      </c>
      <c r="E134" s="13" t="s">
        <v>419</v>
      </c>
      <c r="F134" s="15">
        <v>82.45</v>
      </c>
      <c r="G134" t="s">
        <v>51</v>
      </c>
      <c r="H134" t="s">
        <v>30</v>
      </c>
      <c r="I134" t="s">
        <v>30</v>
      </c>
      <c r="J134">
        <v>5</v>
      </c>
      <c r="K134">
        <v>1</v>
      </c>
      <c r="L134" t="s">
        <v>36</v>
      </c>
      <c r="M134" s="14">
        <v>47270</v>
      </c>
      <c r="N134" s="16">
        <v>41300</v>
      </c>
      <c r="O134" s="17">
        <v>42414</v>
      </c>
      <c r="P134">
        <v>884</v>
      </c>
      <c r="Q134">
        <v>884</v>
      </c>
      <c r="R134">
        <v>9160</v>
      </c>
      <c r="S134" t="s">
        <v>32</v>
      </c>
      <c r="T134" t="b">
        <v>0</v>
      </c>
      <c r="U134">
        <v>618.20000000000005</v>
      </c>
      <c r="V134" t="b">
        <v>0</v>
      </c>
      <c r="W134" t="b">
        <v>0</v>
      </c>
      <c r="X134" s="9">
        <f t="shared" si="4"/>
        <v>618.19999999999982</v>
      </c>
      <c r="Y134" s="6">
        <f t="shared" si="5"/>
        <v>0.87636000000000003</v>
      </c>
      <c r="Z134" s="6">
        <f t="shared" si="6"/>
        <v>0.12363999999999996</v>
      </c>
      <c r="AA134" t="str">
        <f t="shared" si="7"/>
        <v>FALSEFALSE</v>
      </c>
    </row>
    <row r="135" spans="1:27" x14ac:dyDescent="0.2">
      <c r="A135">
        <v>552072046</v>
      </c>
      <c r="B135">
        <v>552072046</v>
      </c>
      <c r="C135" s="5">
        <v>5000</v>
      </c>
      <c r="D135" s="5">
        <v>1253.1199999999999</v>
      </c>
      <c r="E135" s="13" t="s">
        <v>420</v>
      </c>
      <c r="F135" s="15">
        <v>70.92</v>
      </c>
      <c r="G135" t="s">
        <v>155</v>
      </c>
      <c r="H135" t="s">
        <v>30</v>
      </c>
      <c r="I135" t="s">
        <v>30</v>
      </c>
      <c r="J135">
        <v>5</v>
      </c>
      <c r="K135">
        <v>1</v>
      </c>
      <c r="L135" t="s">
        <v>50</v>
      </c>
      <c r="M135" s="14">
        <v>45931</v>
      </c>
      <c r="N135" s="16">
        <v>42065</v>
      </c>
      <c r="O135" s="17">
        <v>42065</v>
      </c>
      <c r="P135">
        <v>777</v>
      </c>
      <c r="Q135">
        <v>777</v>
      </c>
      <c r="R135">
        <v>6368</v>
      </c>
      <c r="S135" t="s">
        <v>32</v>
      </c>
      <c r="T135" t="b">
        <v>0</v>
      </c>
      <c r="U135">
        <v>3746.88</v>
      </c>
      <c r="V135" t="b">
        <v>1</v>
      </c>
      <c r="W135" t="b">
        <v>0</v>
      </c>
      <c r="X135" s="9">
        <f t="shared" si="4"/>
        <v>3746.88</v>
      </c>
      <c r="Y135" s="6">
        <f t="shared" si="5"/>
        <v>0.25062399999999996</v>
      </c>
      <c r="Z135" s="6">
        <f t="shared" si="6"/>
        <v>0.74937600000000004</v>
      </c>
      <c r="AA135" t="str">
        <f t="shared" si="7"/>
        <v>TRUEFALSE</v>
      </c>
    </row>
    <row r="136" spans="1:27" x14ac:dyDescent="0.2">
      <c r="A136">
        <v>200792012</v>
      </c>
      <c r="B136">
        <v>200792012</v>
      </c>
      <c r="C136" s="5">
        <v>5000</v>
      </c>
      <c r="D136" s="5">
        <v>5000</v>
      </c>
      <c r="E136" s="13" t="s">
        <v>421</v>
      </c>
      <c r="F136" s="15">
        <v>479.91</v>
      </c>
      <c r="G136" t="s">
        <v>180</v>
      </c>
      <c r="H136" t="s">
        <v>30</v>
      </c>
      <c r="I136" t="s">
        <v>30</v>
      </c>
      <c r="J136">
        <v>2</v>
      </c>
      <c r="K136">
        <v>1</v>
      </c>
      <c r="L136" t="s">
        <v>47</v>
      </c>
      <c r="M136" s="14">
        <v>47696</v>
      </c>
      <c r="N136" s="16">
        <v>41524</v>
      </c>
      <c r="O136" s="17">
        <v>41524</v>
      </c>
      <c r="P136">
        <v>360</v>
      </c>
      <c r="Q136">
        <v>360</v>
      </c>
      <c r="R136">
        <v>3717</v>
      </c>
      <c r="S136" t="s">
        <v>32</v>
      </c>
      <c r="T136" t="b">
        <v>0</v>
      </c>
      <c r="U136">
        <v>0</v>
      </c>
      <c r="V136" t="b">
        <v>1</v>
      </c>
      <c r="W136" t="b">
        <v>0</v>
      </c>
      <c r="X136" s="9">
        <f t="shared" si="4"/>
        <v>0</v>
      </c>
      <c r="Y136" s="6">
        <f t="shared" si="5"/>
        <v>1</v>
      </c>
      <c r="Z136" s="6">
        <f t="shared" si="6"/>
        <v>0</v>
      </c>
      <c r="AA136" t="str">
        <f t="shared" si="7"/>
        <v>TRUEFALSE</v>
      </c>
    </row>
    <row r="137" spans="1:27" x14ac:dyDescent="0.2">
      <c r="A137">
        <v>492660818</v>
      </c>
      <c r="B137">
        <v>492660818</v>
      </c>
      <c r="C137" s="5">
        <v>10000</v>
      </c>
      <c r="D137" s="5">
        <v>1322.45</v>
      </c>
      <c r="E137" s="13" t="s">
        <v>422</v>
      </c>
      <c r="F137" s="15">
        <v>107.33</v>
      </c>
      <c r="G137" t="s">
        <v>423</v>
      </c>
      <c r="H137" t="s">
        <v>30</v>
      </c>
      <c r="I137" t="s">
        <v>30</v>
      </c>
      <c r="J137">
        <v>5</v>
      </c>
      <c r="K137">
        <v>1</v>
      </c>
      <c r="L137" t="s">
        <v>50</v>
      </c>
      <c r="M137" s="14">
        <v>44682</v>
      </c>
      <c r="N137" s="16">
        <v>40111</v>
      </c>
      <c r="O137" s="17">
        <v>40111</v>
      </c>
      <c r="P137">
        <v>451</v>
      </c>
      <c r="Q137">
        <v>451</v>
      </c>
      <c r="R137">
        <v>6155</v>
      </c>
      <c r="S137" t="s">
        <v>32</v>
      </c>
      <c r="T137" t="b">
        <v>0</v>
      </c>
      <c r="U137">
        <v>8677.5499999999993</v>
      </c>
      <c r="V137" t="b">
        <v>1</v>
      </c>
      <c r="W137" t="b">
        <v>0</v>
      </c>
      <c r="X137" s="9">
        <f t="shared" si="4"/>
        <v>8677.5499999999993</v>
      </c>
      <c r="Y137" s="6">
        <f t="shared" si="5"/>
        <v>0.132245</v>
      </c>
      <c r="Z137" s="6">
        <f t="shared" si="6"/>
        <v>0.86775499999999994</v>
      </c>
      <c r="AA137" t="str">
        <f t="shared" si="7"/>
        <v>TRUEFALSE</v>
      </c>
    </row>
    <row r="138" spans="1:27" x14ac:dyDescent="0.2">
      <c r="A138">
        <v>557799178</v>
      </c>
      <c r="B138">
        <v>557799178</v>
      </c>
      <c r="C138" s="5">
        <v>15000</v>
      </c>
      <c r="D138" s="5">
        <v>2531.16</v>
      </c>
      <c r="E138" s="13" t="s">
        <v>424</v>
      </c>
      <c r="F138" s="15">
        <v>177.78</v>
      </c>
      <c r="G138" t="s">
        <v>68</v>
      </c>
      <c r="H138" t="s">
        <v>30</v>
      </c>
      <c r="I138" t="s">
        <v>30</v>
      </c>
      <c r="J138">
        <v>9</v>
      </c>
      <c r="K138">
        <v>1</v>
      </c>
      <c r="L138" t="s">
        <v>36</v>
      </c>
      <c r="M138" s="14">
        <v>43497</v>
      </c>
      <c r="N138" s="16">
        <v>42140</v>
      </c>
      <c r="O138" s="17">
        <v>42140</v>
      </c>
      <c r="P138">
        <v>172</v>
      </c>
      <c r="Q138">
        <v>172</v>
      </c>
      <c r="R138">
        <v>200</v>
      </c>
      <c r="S138" t="s">
        <v>32</v>
      </c>
      <c r="T138" t="b">
        <v>0</v>
      </c>
      <c r="U138">
        <v>12468.84</v>
      </c>
      <c r="V138" t="b">
        <v>0</v>
      </c>
      <c r="W138" t="b">
        <v>0</v>
      </c>
      <c r="X138" s="9">
        <f t="shared" si="4"/>
        <v>12468.84</v>
      </c>
      <c r="Y138" s="6">
        <f t="shared" si="5"/>
        <v>0.16874399999999998</v>
      </c>
      <c r="Z138" s="6">
        <f t="shared" si="6"/>
        <v>0.83125599999999999</v>
      </c>
      <c r="AA138" t="str">
        <f t="shared" si="7"/>
        <v>FALSEFALSE</v>
      </c>
    </row>
    <row r="139" spans="1:27" x14ac:dyDescent="0.2">
      <c r="A139">
        <v>450875656</v>
      </c>
      <c r="B139">
        <v>450875656</v>
      </c>
      <c r="C139" s="5">
        <v>20000</v>
      </c>
      <c r="D139" s="5">
        <v>12973.8</v>
      </c>
      <c r="E139" s="13" t="s">
        <v>425</v>
      </c>
      <c r="F139" s="15">
        <v>150.79</v>
      </c>
      <c r="G139" t="s">
        <v>242</v>
      </c>
      <c r="H139" t="s">
        <v>30</v>
      </c>
      <c r="I139" t="s">
        <v>30</v>
      </c>
      <c r="J139">
        <v>9</v>
      </c>
      <c r="K139">
        <v>1</v>
      </c>
      <c r="L139" t="s">
        <v>61</v>
      </c>
      <c r="M139" s="14">
        <v>43586</v>
      </c>
      <c r="N139" s="16">
        <v>41529</v>
      </c>
      <c r="O139" s="17">
        <v>41529</v>
      </c>
      <c r="P139">
        <v>889</v>
      </c>
      <c r="Q139">
        <v>889</v>
      </c>
      <c r="R139">
        <v>9127</v>
      </c>
      <c r="S139" t="s">
        <v>32</v>
      </c>
      <c r="T139" t="b">
        <v>0</v>
      </c>
      <c r="U139">
        <v>7026.2</v>
      </c>
      <c r="V139" t="b">
        <v>0</v>
      </c>
      <c r="W139" t="b">
        <v>0</v>
      </c>
      <c r="X139" s="9">
        <f t="shared" si="4"/>
        <v>7026.2000000000007</v>
      </c>
      <c r="Y139" s="6">
        <f t="shared" si="5"/>
        <v>0.64868999999999999</v>
      </c>
      <c r="Z139" s="6">
        <f t="shared" si="6"/>
        <v>0.35131000000000001</v>
      </c>
      <c r="AA139" t="str">
        <f t="shared" si="7"/>
        <v>FALSEFALSE</v>
      </c>
    </row>
    <row r="140" spans="1:27" x14ac:dyDescent="0.2">
      <c r="A140">
        <v>451784724</v>
      </c>
      <c r="B140">
        <v>451784724</v>
      </c>
      <c r="C140" s="5">
        <v>10000</v>
      </c>
      <c r="D140" s="5">
        <v>9971.77</v>
      </c>
      <c r="E140" s="13" t="s">
        <v>426</v>
      </c>
      <c r="F140" s="15">
        <v>151.93</v>
      </c>
      <c r="G140" t="s">
        <v>427</v>
      </c>
      <c r="H140" t="s">
        <v>30</v>
      </c>
      <c r="I140" t="s">
        <v>30</v>
      </c>
      <c r="J140">
        <v>5</v>
      </c>
      <c r="K140">
        <v>1</v>
      </c>
      <c r="L140" t="s">
        <v>31</v>
      </c>
      <c r="M140" s="14">
        <v>46357</v>
      </c>
      <c r="N140" s="16">
        <v>42072</v>
      </c>
      <c r="O140" s="17">
        <v>42072</v>
      </c>
      <c r="P140">
        <v>612</v>
      </c>
      <c r="Q140">
        <v>612</v>
      </c>
      <c r="R140">
        <v>9434</v>
      </c>
      <c r="S140" t="s">
        <v>32</v>
      </c>
      <c r="T140" t="b">
        <v>0</v>
      </c>
      <c r="U140">
        <v>28.23</v>
      </c>
      <c r="V140" t="b">
        <v>1</v>
      </c>
      <c r="W140" t="b">
        <v>0</v>
      </c>
      <c r="X140" s="9">
        <f t="shared" si="4"/>
        <v>28.229999999999563</v>
      </c>
      <c r="Y140" s="6">
        <f t="shared" si="5"/>
        <v>0.99717700000000009</v>
      </c>
      <c r="Z140" s="6">
        <f t="shared" si="6"/>
        <v>2.8229999999999562E-3</v>
      </c>
      <c r="AA140" t="str">
        <f t="shared" si="7"/>
        <v>TRUEFALSE</v>
      </c>
    </row>
    <row r="141" spans="1:27" x14ac:dyDescent="0.2">
      <c r="A141">
        <v>513825633</v>
      </c>
      <c r="B141">
        <v>513825633</v>
      </c>
      <c r="C141" s="5">
        <v>20000</v>
      </c>
      <c r="D141" s="5">
        <v>19993.11</v>
      </c>
      <c r="E141" s="13" t="s">
        <v>428</v>
      </c>
      <c r="F141" s="15">
        <v>38.799999999999997</v>
      </c>
      <c r="G141" t="s">
        <v>138</v>
      </c>
      <c r="H141" t="s">
        <v>30</v>
      </c>
      <c r="I141" t="s">
        <v>30</v>
      </c>
      <c r="J141">
        <v>2</v>
      </c>
      <c r="K141">
        <v>1</v>
      </c>
      <c r="L141" t="s">
        <v>40</v>
      </c>
      <c r="M141" s="14">
        <v>48214</v>
      </c>
      <c r="N141" s="16">
        <v>41982</v>
      </c>
      <c r="O141" s="17">
        <v>41982</v>
      </c>
      <c r="P141">
        <v>573</v>
      </c>
      <c r="Q141">
        <v>573</v>
      </c>
      <c r="R141">
        <v>6118</v>
      </c>
      <c r="S141" t="s">
        <v>32</v>
      </c>
      <c r="T141" t="b">
        <v>0</v>
      </c>
      <c r="U141">
        <v>6.89</v>
      </c>
      <c r="V141" t="b">
        <v>0</v>
      </c>
      <c r="W141" t="b">
        <v>0</v>
      </c>
      <c r="X141" s="9">
        <f t="shared" ref="X141:X204" si="8">C141-D141</f>
        <v>6.8899999999994179</v>
      </c>
      <c r="Y141" s="6">
        <f t="shared" ref="Y141:Y204" si="9">D141/C141</f>
        <v>0.99965550000000003</v>
      </c>
      <c r="Z141" s="6">
        <f t="shared" ref="Z141:Z204" si="10">X141/C141</f>
        <v>3.4449999999997091E-4</v>
      </c>
      <c r="AA141" t="str">
        <f t="shared" ref="AA141:AA204" si="11">V141&amp;T141</f>
        <v>FALSEFALSE</v>
      </c>
    </row>
    <row r="142" spans="1:27" x14ac:dyDescent="0.2">
      <c r="A142">
        <v>315011732</v>
      </c>
      <c r="B142">
        <v>315011732</v>
      </c>
      <c r="C142" s="5">
        <v>5000</v>
      </c>
      <c r="D142" s="5">
        <v>799.87</v>
      </c>
      <c r="E142" s="13" t="s">
        <v>429</v>
      </c>
      <c r="F142" s="15">
        <v>340.2</v>
      </c>
      <c r="G142" t="s">
        <v>57</v>
      </c>
      <c r="H142" t="s">
        <v>30</v>
      </c>
      <c r="I142" t="s">
        <v>30</v>
      </c>
      <c r="J142">
        <v>5</v>
      </c>
      <c r="K142">
        <v>1</v>
      </c>
      <c r="L142" t="s">
        <v>42</v>
      </c>
      <c r="M142" s="14">
        <v>45809</v>
      </c>
      <c r="N142" s="16">
        <v>40815</v>
      </c>
      <c r="O142" s="17">
        <v>40815</v>
      </c>
      <c r="P142">
        <v>748</v>
      </c>
      <c r="Q142">
        <v>748</v>
      </c>
      <c r="R142">
        <v>7224</v>
      </c>
      <c r="S142" t="s">
        <v>32</v>
      </c>
      <c r="T142" t="b">
        <v>0</v>
      </c>
      <c r="U142">
        <v>4200.13</v>
      </c>
      <c r="V142" t="b">
        <v>0</v>
      </c>
      <c r="W142" t="b">
        <v>0</v>
      </c>
      <c r="X142" s="9">
        <f t="shared" si="8"/>
        <v>4200.13</v>
      </c>
      <c r="Y142" s="6">
        <f t="shared" si="9"/>
        <v>0.15997400000000001</v>
      </c>
      <c r="Z142" s="6">
        <f t="shared" si="10"/>
        <v>0.84002600000000005</v>
      </c>
      <c r="AA142" t="str">
        <f t="shared" si="11"/>
        <v>FALSEFALSE</v>
      </c>
    </row>
    <row r="143" spans="1:27" x14ac:dyDescent="0.2">
      <c r="A143">
        <v>583856314</v>
      </c>
      <c r="B143">
        <v>583856314</v>
      </c>
      <c r="C143" s="5">
        <v>15000</v>
      </c>
      <c r="D143" s="5">
        <v>3580.77</v>
      </c>
      <c r="E143" s="13" t="s">
        <v>430</v>
      </c>
      <c r="F143" s="15">
        <v>4.7</v>
      </c>
      <c r="G143" t="s">
        <v>209</v>
      </c>
      <c r="H143" t="s">
        <v>30</v>
      </c>
      <c r="I143" t="s">
        <v>30</v>
      </c>
      <c r="J143">
        <v>5</v>
      </c>
      <c r="K143">
        <v>8</v>
      </c>
      <c r="L143" t="s">
        <v>38</v>
      </c>
      <c r="M143" s="14">
        <v>46419</v>
      </c>
      <c r="N143" s="16">
        <v>39739</v>
      </c>
      <c r="O143" s="17">
        <v>39739</v>
      </c>
      <c r="P143">
        <v>784</v>
      </c>
      <c r="Q143">
        <v>784</v>
      </c>
      <c r="R143">
        <v>4743</v>
      </c>
      <c r="S143" t="s">
        <v>32</v>
      </c>
      <c r="T143" t="b">
        <v>0</v>
      </c>
      <c r="U143">
        <v>11419.23</v>
      </c>
      <c r="V143" t="b">
        <v>1</v>
      </c>
      <c r="W143" t="b">
        <v>0</v>
      </c>
      <c r="X143" s="9">
        <f t="shared" si="8"/>
        <v>11419.23</v>
      </c>
      <c r="Y143" s="6">
        <f t="shared" si="9"/>
        <v>0.23871799999999999</v>
      </c>
      <c r="Z143" s="6">
        <f t="shared" si="10"/>
        <v>0.76128200000000001</v>
      </c>
      <c r="AA143" t="str">
        <f t="shared" si="11"/>
        <v>TRUEFALSE</v>
      </c>
    </row>
    <row r="144" spans="1:27" x14ac:dyDescent="0.2">
      <c r="A144">
        <v>545561356</v>
      </c>
      <c r="B144">
        <v>545561356</v>
      </c>
      <c r="C144" s="5">
        <v>2500</v>
      </c>
      <c r="D144" s="5">
        <v>199.18</v>
      </c>
      <c r="E144" s="13" t="s">
        <v>431</v>
      </c>
      <c r="F144" s="15">
        <v>9.9</v>
      </c>
      <c r="G144" t="s">
        <v>432</v>
      </c>
      <c r="H144" t="s">
        <v>30</v>
      </c>
      <c r="I144" t="s">
        <v>30</v>
      </c>
      <c r="J144">
        <v>5</v>
      </c>
      <c r="K144">
        <v>1</v>
      </c>
      <c r="L144" t="s">
        <v>73</v>
      </c>
      <c r="M144" s="14">
        <v>47058</v>
      </c>
      <c r="N144" s="16">
        <v>41732</v>
      </c>
      <c r="O144" s="17">
        <v>41732</v>
      </c>
      <c r="P144">
        <v>842</v>
      </c>
      <c r="Q144">
        <v>842</v>
      </c>
      <c r="R144">
        <v>4590</v>
      </c>
      <c r="S144" t="s">
        <v>32</v>
      </c>
      <c r="T144" t="b">
        <v>0</v>
      </c>
      <c r="U144">
        <v>2300.8200000000002</v>
      </c>
      <c r="V144" t="b">
        <v>1</v>
      </c>
      <c r="W144" t="b">
        <v>0</v>
      </c>
      <c r="X144" s="9">
        <f t="shared" si="8"/>
        <v>2300.8200000000002</v>
      </c>
      <c r="Y144" s="6">
        <f t="shared" si="9"/>
        <v>7.9672000000000007E-2</v>
      </c>
      <c r="Z144" s="6">
        <f t="shared" si="10"/>
        <v>0.92032800000000003</v>
      </c>
      <c r="AA144" t="str">
        <f t="shared" si="11"/>
        <v>TRUEFALSE</v>
      </c>
    </row>
    <row r="145" spans="1:27" x14ac:dyDescent="0.2">
      <c r="A145">
        <v>765126816</v>
      </c>
      <c r="B145">
        <v>765126816</v>
      </c>
      <c r="C145" s="5">
        <v>5000</v>
      </c>
      <c r="D145" s="5">
        <v>2794.1</v>
      </c>
      <c r="E145" s="13" t="s">
        <v>433</v>
      </c>
      <c r="F145" s="15">
        <v>74.95</v>
      </c>
      <c r="G145" t="s">
        <v>68</v>
      </c>
      <c r="H145" t="s">
        <v>30</v>
      </c>
      <c r="I145" t="s">
        <v>30</v>
      </c>
      <c r="J145">
        <v>2</v>
      </c>
      <c r="K145">
        <v>1</v>
      </c>
      <c r="L145" t="s">
        <v>36</v>
      </c>
      <c r="M145" s="14">
        <v>43952</v>
      </c>
      <c r="N145" s="16">
        <v>42251</v>
      </c>
      <c r="O145" s="17">
        <v>42251</v>
      </c>
      <c r="P145">
        <v>368</v>
      </c>
      <c r="Q145">
        <v>368</v>
      </c>
      <c r="R145">
        <v>6148</v>
      </c>
      <c r="S145" t="s">
        <v>69</v>
      </c>
      <c r="T145" t="b">
        <v>0</v>
      </c>
      <c r="U145">
        <v>2205.9</v>
      </c>
      <c r="V145" t="b">
        <v>0</v>
      </c>
      <c r="W145" t="b">
        <v>0</v>
      </c>
      <c r="X145" s="9">
        <f t="shared" si="8"/>
        <v>2205.9</v>
      </c>
      <c r="Y145" s="6">
        <f t="shared" si="9"/>
        <v>0.55881999999999998</v>
      </c>
      <c r="Z145" s="6">
        <f t="shared" si="10"/>
        <v>0.44118000000000002</v>
      </c>
      <c r="AA145" t="str">
        <f t="shared" si="11"/>
        <v>FALSEFALSE</v>
      </c>
    </row>
    <row r="146" spans="1:27" x14ac:dyDescent="0.2">
      <c r="A146">
        <v>466967005</v>
      </c>
      <c r="B146">
        <v>466967005</v>
      </c>
      <c r="C146" s="5">
        <v>10000</v>
      </c>
      <c r="D146" s="5">
        <v>2903.22</v>
      </c>
      <c r="E146" s="13" t="s">
        <v>434</v>
      </c>
      <c r="F146" s="15">
        <v>128.87</v>
      </c>
      <c r="G146" t="s">
        <v>435</v>
      </c>
      <c r="H146" t="s">
        <v>30</v>
      </c>
      <c r="I146" t="s">
        <v>30</v>
      </c>
      <c r="J146">
        <v>5</v>
      </c>
      <c r="K146">
        <v>8</v>
      </c>
      <c r="L146" t="s">
        <v>31</v>
      </c>
      <c r="M146" s="14">
        <v>46692</v>
      </c>
      <c r="N146" s="16">
        <v>41869</v>
      </c>
      <c r="O146" s="17">
        <v>41869</v>
      </c>
      <c r="P146">
        <v>396</v>
      </c>
      <c r="Q146">
        <v>396</v>
      </c>
      <c r="R146">
        <v>5304</v>
      </c>
      <c r="S146" t="s">
        <v>32</v>
      </c>
      <c r="T146" t="b">
        <v>0</v>
      </c>
      <c r="U146">
        <v>7096.78</v>
      </c>
      <c r="V146" t="b">
        <v>1</v>
      </c>
      <c r="W146" t="b">
        <v>0</v>
      </c>
      <c r="X146" s="9">
        <f t="shared" si="8"/>
        <v>7096.7800000000007</v>
      </c>
      <c r="Y146" s="6">
        <f t="shared" si="9"/>
        <v>0.29032199999999997</v>
      </c>
      <c r="Z146" s="6">
        <f t="shared" si="10"/>
        <v>0.70967800000000003</v>
      </c>
      <c r="AA146" t="str">
        <f t="shared" si="11"/>
        <v>TRUEFALSE</v>
      </c>
    </row>
    <row r="147" spans="1:27" x14ac:dyDescent="0.2">
      <c r="A147">
        <v>629606479</v>
      </c>
      <c r="B147">
        <v>629606479</v>
      </c>
      <c r="C147" s="5">
        <v>7500</v>
      </c>
      <c r="D147" s="5">
        <v>6885.49</v>
      </c>
      <c r="E147" s="13" t="s">
        <v>436</v>
      </c>
      <c r="F147" s="15">
        <v>32.479999999999997</v>
      </c>
      <c r="G147" t="s">
        <v>72</v>
      </c>
      <c r="H147" t="s">
        <v>30</v>
      </c>
      <c r="I147" t="s">
        <v>30</v>
      </c>
      <c r="J147">
        <v>2</v>
      </c>
      <c r="K147">
        <v>1</v>
      </c>
      <c r="L147" t="s">
        <v>38</v>
      </c>
      <c r="M147" s="14">
        <v>48092</v>
      </c>
      <c r="N147" s="16">
        <v>40442</v>
      </c>
      <c r="O147" s="17">
        <v>42443</v>
      </c>
      <c r="P147">
        <v>176</v>
      </c>
      <c r="Q147">
        <v>176</v>
      </c>
      <c r="R147">
        <v>2251</v>
      </c>
      <c r="S147" t="s">
        <v>32</v>
      </c>
      <c r="T147" t="b">
        <v>0</v>
      </c>
      <c r="U147">
        <v>614.51</v>
      </c>
      <c r="V147" t="b">
        <v>1</v>
      </c>
      <c r="W147" t="b">
        <v>0</v>
      </c>
      <c r="X147" s="9">
        <f t="shared" si="8"/>
        <v>614.51000000000022</v>
      </c>
      <c r="Y147" s="6">
        <f t="shared" si="9"/>
        <v>0.91806533333333329</v>
      </c>
      <c r="Z147" s="6">
        <f t="shared" si="10"/>
        <v>8.1934666666666697E-2</v>
      </c>
      <c r="AA147" t="str">
        <f t="shared" si="11"/>
        <v>TRUEFALSE</v>
      </c>
    </row>
    <row r="148" spans="1:27" x14ac:dyDescent="0.2">
      <c r="A148">
        <v>936339359</v>
      </c>
      <c r="B148">
        <v>936339359</v>
      </c>
      <c r="C148" s="5">
        <v>2500</v>
      </c>
      <c r="D148" s="5">
        <v>1694.14</v>
      </c>
      <c r="E148" s="13" t="s">
        <v>437</v>
      </c>
      <c r="F148" s="15">
        <v>247.27</v>
      </c>
      <c r="G148" t="s">
        <v>77</v>
      </c>
      <c r="H148" t="s">
        <v>30</v>
      </c>
      <c r="I148" t="s">
        <v>30</v>
      </c>
      <c r="J148">
        <v>5</v>
      </c>
      <c r="K148">
        <v>8</v>
      </c>
      <c r="L148" t="s">
        <v>38</v>
      </c>
      <c r="M148" s="14">
        <v>45839</v>
      </c>
      <c r="N148" s="16">
        <v>40491</v>
      </c>
      <c r="O148" s="17">
        <v>41393</v>
      </c>
      <c r="P148">
        <v>650</v>
      </c>
      <c r="Q148">
        <v>650</v>
      </c>
      <c r="R148">
        <v>4168</v>
      </c>
      <c r="S148" t="s">
        <v>32</v>
      </c>
      <c r="T148" t="b">
        <v>0</v>
      </c>
      <c r="U148">
        <v>805.86</v>
      </c>
      <c r="V148" t="b">
        <v>1</v>
      </c>
      <c r="W148" t="b">
        <v>0</v>
      </c>
      <c r="X148" s="9">
        <f t="shared" si="8"/>
        <v>805.8599999999999</v>
      </c>
      <c r="Y148" s="6">
        <f t="shared" si="9"/>
        <v>0.67765600000000004</v>
      </c>
      <c r="Z148" s="6">
        <f t="shared" si="10"/>
        <v>0.32234399999999996</v>
      </c>
      <c r="AA148" t="str">
        <f t="shared" si="11"/>
        <v>TRUEFALSE</v>
      </c>
    </row>
    <row r="149" spans="1:27" x14ac:dyDescent="0.2">
      <c r="A149">
        <v>912085145</v>
      </c>
      <c r="B149">
        <v>912085145</v>
      </c>
      <c r="C149" s="5">
        <v>10000</v>
      </c>
      <c r="D149" s="5">
        <v>9901.64</v>
      </c>
      <c r="E149" s="13" t="s">
        <v>438</v>
      </c>
      <c r="F149" s="15">
        <v>131.52000000000001</v>
      </c>
      <c r="G149" t="s">
        <v>439</v>
      </c>
      <c r="H149" t="s">
        <v>30</v>
      </c>
      <c r="I149" t="s">
        <v>30</v>
      </c>
      <c r="J149">
        <v>9</v>
      </c>
      <c r="K149">
        <v>1</v>
      </c>
      <c r="L149" t="s">
        <v>31</v>
      </c>
      <c r="M149" s="14">
        <v>45962</v>
      </c>
      <c r="N149" s="16">
        <v>42231</v>
      </c>
      <c r="O149" s="17">
        <v>42624</v>
      </c>
      <c r="P149">
        <v>732</v>
      </c>
      <c r="Q149">
        <v>732</v>
      </c>
      <c r="R149">
        <v>9327</v>
      </c>
      <c r="S149" t="s">
        <v>32</v>
      </c>
      <c r="T149" t="b">
        <v>0</v>
      </c>
      <c r="U149">
        <v>98.36</v>
      </c>
      <c r="V149" t="b">
        <v>1</v>
      </c>
      <c r="W149" t="b">
        <v>0</v>
      </c>
      <c r="X149" s="9">
        <f t="shared" si="8"/>
        <v>98.360000000000582</v>
      </c>
      <c r="Y149" s="6">
        <f t="shared" si="9"/>
        <v>0.99016399999999993</v>
      </c>
      <c r="Z149" s="6">
        <f t="shared" si="10"/>
        <v>9.8360000000000582E-3</v>
      </c>
      <c r="AA149" t="str">
        <f t="shared" si="11"/>
        <v>TRUEFALSE</v>
      </c>
    </row>
    <row r="150" spans="1:27" x14ac:dyDescent="0.2">
      <c r="A150">
        <v>456044564</v>
      </c>
      <c r="B150">
        <v>456044564</v>
      </c>
      <c r="C150" s="5">
        <v>10000</v>
      </c>
      <c r="D150" s="5">
        <v>1278.8900000000001</v>
      </c>
      <c r="E150" s="13" t="s">
        <v>440</v>
      </c>
      <c r="F150" s="15">
        <v>20.95</v>
      </c>
      <c r="G150" t="s">
        <v>227</v>
      </c>
      <c r="H150" t="s">
        <v>30</v>
      </c>
      <c r="I150" t="s">
        <v>30</v>
      </c>
      <c r="J150">
        <v>5</v>
      </c>
      <c r="K150">
        <v>1</v>
      </c>
      <c r="L150" t="s">
        <v>47</v>
      </c>
      <c r="M150" s="14">
        <v>44531</v>
      </c>
      <c r="N150" s="16">
        <v>41187</v>
      </c>
      <c r="O150" s="17">
        <v>42648</v>
      </c>
      <c r="P150">
        <v>746</v>
      </c>
      <c r="Q150">
        <v>746</v>
      </c>
      <c r="R150">
        <v>5658</v>
      </c>
      <c r="S150" t="s">
        <v>32</v>
      </c>
      <c r="T150" t="b">
        <v>0</v>
      </c>
      <c r="U150">
        <v>8721.11</v>
      </c>
      <c r="V150" t="b">
        <v>1</v>
      </c>
      <c r="W150" t="b">
        <v>0</v>
      </c>
      <c r="X150" s="9">
        <f t="shared" si="8"/>
        <v>8721.11</v>
      </c>
      <c r="Y150" s="6">
        <f t="shared" si="9"/>
        <v>0.127889</v>
      </c>
      <c r="Z150" s="6">
        <f t="shared" si="10"/>
        <v>0.87211100000000008</v>
      </c>
      <c r="AA150" t="str">
        <f t="shared" si="11"/>
        <v>TRUEFALSE</v>
      </c>
    </row>
    <row r="151" spans="1:27" x14ac:dyDescent="0.2">
      <c r="A151">
        <v>940596855</v>
      </c>
      <c r="B151">
        <v>940596855</v>
      </c>
      <c r="C151" s="5">
        <v>7500</v>
      </c>
      <c r="D151" s="5">
        <v>7406.72</v>
      </c>
      <c r="E151" s="13" t="s">
        <v>441</v>
      </c>
      <c r="F151" s="15">
        <v>18.559999999999999</v>
      </c>
      <c r="G151" t="s">
        <v>170</v>
      </c>
      <c r="H151" t="s">
        <v>30</v>
      </c>
      <c r="I151" t="s">
        <v>30</v>
      </c>
      <c r="J151">
        <v>2</v>
      </c>
      <c r="K151">
        <v>1</v>
      </c>
      <c r="L151" t="s">
        <v>126</v>
      </c>
      <c r="M151" s="14">
        <v>44958</v>
      </c>
      <c r="N151" s="16">
        <v>40559</v>
      </c>
      <c r="O151" s="17">
        <v>40559</v>
      </c>
      <c r="P151">
        <v>550</v>
      </c>
      <c r="Q151">
        <v>550</v>
      </c>
      <c r="R151">
        <v>5521</v>
      </c>
      <c r="S151" t="s">
        <v>32</v>
      </c>
      <c r="T151" t="b">
        <v>0</v>
      </c>
      <c r="U151">
        <v>93.28</v>
      </c>
      <c r="V151" t="b">
        <v>1</v>
      </c>
      <c r="W151" t="b">
        <v>0</v>
      </c>
      <c r="X151" s="9">
        <f t="shared" si="8"/>
        <v>93.279999999999745</v>
      </c>
      <c r="Y151" s="6">
        <f t="shared" si="9"/>
        <v>0.9875626666666667</v>
      </c>
      <c r="Z151" s="6">
        <f t="shared" si="10"/>
        <v>1.2437333333333299E-2</v>
      </c>
      <c r="AA151" t="str">
        <f t="shared" si="11"/>
        <v>TRUEFALSE</v>
      </c>
    </row>
    <row r="152" spans="1:27" x14ac:dyDescent="0.2">
      <c r="A152">
        <v>573704991</v>
      </c>
      <c r="B152">
        <v>573704991</v>
      </c>
      <c r="C152" s="5">
        <v>7500</v>
      </c>
      <c r="D152" s="5">
        <v>2083.59</v>
      </c>
      <c r="E152" s="13" t="s">
        <v>442</v>
      </c>
      <c r="F152" s="15">
        <v>54.01</v>
      </c>
      <c r="G152" t="s">
        <v>106</v>
      </c>
      <c r="H152" t="s">
        <v>30</v>
      </c>
      <c r="I152" t="s">
        <v>30</v>
      </c>
      <c r="J152">
        <v>9</v>
      </c>
      <c r="K152">
        <v>8</v>
      </c>
      <c r="L152" t="s">
        <v>36</v>
      </c>
      <c r="M152" s="14">
        <v>43252</v>
      </c>
      <c r="N152" s="16">
        <v>42022</v>
      </c>
      <c r="O152" s="17">
        <v>42022</v>
      </c>
      <c r="P152">
        <v>313</v>
      </c>
      <c r="Q152">
        <v>313</v>
      </c>
      <c r="R152">
        <v>3375</v>
      </c>
      <c r="S152" t="s">
        <v>32</v>
      </c>
      <c r="T152" t="b">
        <v>0</v>
      </c>
      <c r="U152">
        <v>5416.41</v>
      </c>
      <c r="V152" t="b">
        <v>0</v>
      </c>
      <c r="W152" t="b">
        <v>0</v>
      </c>
      <c r="X152" s="9">
        <f t="shared" si="8"/>
        <v>5416.41</v>
      </c>
      <c r="Y152" s="6">
        <f t="shared" si="9"/>
        <v>0.277812</v>
      </c>
      <c r="Z152" s="6">
        <f t="shared" si="10"/>
        <v>0.72218799999999994</v>
      </c>
      <c r="AA152" t="str">
        <f t="shared" si="11"/>
        <v>FALSEFALSE</v>
      </c>
    </row>
    <row r="153" spans="1:27" x14ac:dyDescent="0.2">
      <c r="A153">
        <v>466241182</v>
      </c>
      <c r="B153">
        <v>466241182</v>
      </c>
      <c r="C153" s="5">
        <v>15000</v>
      </c>
      <c r="D153" s="5">
        <v>4867.88</v>
      </c>
      <c r="E153" s="13" t="s">
        <v>443</v>
      </c>
      <c r="F153" s="15">
        <v>264.02999999999997</v>
      </c>
      <c r="G153" t="s">
        <v>228</v>
      </c>
      <c r="H153" t="s">
        <v>30</v>
      </c>
      <c r="I153" t="s">
        <v>30</v>
      </c>
      <c r="J153">
        <v>5</v>
      </c>
      <c r="K153">
        <v>1</v>
      </c>
      <c r="L153" t="s">
        <v>47</v>
      </c>
      <c r="M153" s="14">
        <v>46235</v>
      </c>
      <c r="N153" s="16">
        <v>41635</v>
      </c>
      <c r="O153" s="17">
        <v>41635</v>
      </c>
      <c r="P153">
        <v>868</v>
      </c>
      <c r="Q153">
        <v>868</v>
      </c>
      <c r="R153">
        <v>1739</v>
      </c>
      <c r="S153" t="s">
        <v>32</v>
      </c>
      <c r="T153" t="b">
        <v>0</v>
      </c>
      <c r="U153">
        <v>10132.120000000001</v>
      </c>
      <c r="V153" t="b">
        <v>1</v>
      </c>
      <c r="W153" t="b">
        <v>0</v>
      </c>
      <c r="X153" s="9">
        <f t="shared" si="8"/>
        <v>10132.119999999999</v>
      </c>
      <c r="Y153" s="6">
        <f t="shared" si="9"/>
        <v>0.32452533333333333</v>
      </c>
      <c r="Z153" s="6">
        <f t="shared" si="10"/>
        <v>0.67547466666666656</v>
      </c>
      <c r="AA153" t="str">
        <f t="shared" si="11"/>
        <v>TRUEFALSE</v>
      </c>
    </row>
    <row r="154" spans="1:27" x14ac:dyDescent="0.2">
      <c r="A154">
        <v>153318892</v>
      </c>
      <c r="B154">
        <v>153318892</v>
      </c>
      <c r="C154" s="5">
        <v>7500</v>
      </c>
      <c r="D154" s="5">
        <v>1310.1500000000001</v>
      </c>
      <c r="E154" s="13" t="s">
        <v>444</v>
      </c>
      <c r="F154" s="15">
        <v>306.35000000000002</v>
      </c>
      <c r="G154" t="s">
        <v>445</v>
      </c>
      <c r="H154" t="s">
        <v>30</v>
      </c>
      <c r="I154" t="s">
        <v>30</v>
      </c>
      <c r="J154">
        <v>9</v>
      </c>
      <c r="K154">
        <v>1</v>
      </c>
      <c r="L154" t="s">
        <v>31</v>
      </c>
      <c r="M154" s="14">
        <v>47150</v>
      </c>
      <c r="N154" s="16">
        <v>41579</v>
      </c>
      <c r="O154" s="17">
        <v>41579</v>
      </c>
      <c r="P154">
        <v>689</v>
      </c>
      <c r="Q154">
        <v>689</v>
      </c>
      <c r="R154">
        <v>1905</v>
      </c>
      <c r="S154" t="s">
        <v>32</v>
      </c>
      <c r="T154" t="b">
        <v>0</v>
      </c>
      <c r="U154">
        <v>6189.85</v>
      </c>
      <c r="V154" t="b">
        <v>1</v>
      </c>
      <c r="W154" t="b">
        <v>0</v>
      </c>
      <c r="X154" s="9">
        <f t="shared" si="8"/>
        <v>6189.85</v>
      </c>
      <c r="Y154" s="6">
        <f t="shared" si="9"/>
        <v>0.17468666666666668</v>
      </c>
      <c r="Z154" s="6">
        <f t="shared" si="10"/>
        <v>0.82531333333333334</v>
      </c>
      <c r="AA154" t="str">
        <f t="shared" si="11"/>
        <v>TRUEFALSE</v>
      </c>
    </row>
    <row r="155" spans="1:27" x14ac:dyDescent="0.2">
      <c r="A155">
        <v>522978284</v>
      </c>
      <c r="B155">
        <v>522978284</v>
      </c>
      <c r="C155" s="5">
        <v>5000</v>
      </c>
      <c r="D155" s="5">
        <v>4733.4399999999996</v>
      </c>
      <c r="E155" s="13" t="s">
        <v>446</v>
      </c>
      <c r="F155" s="15">
        <v>40.42</v>
      </c>
      <c r="G155" t="s">
        <v>164</v>
      </c>
      <c r="H155" t="s">
        <v>30</v>
      </c>
      <c r="I155" t="s">
        <v>30</v>
      </c>
      <c r="J155">
        <v>5</v>
      </c>
      <c r="K155">
        <v>8</v>
      </c>
      <c r="L155" t="s">
        <v>47</v>
      </c>
      <c r="M155" s="14">
        <v>43344</v>
      </c>
      <c r="N155" s="16">
        <v>42308</v>
      </c>
      <c r="O155" s="17">
        <v>42308</v>
      </c>
      <c r="P155">
        <v>835</v>
      </c>
      <c r="Q155">
        <v>835</v>
      </c>
      <c r="R155">
        <v>9562</v>
      </c>
      <c r="S155" t="s">
        <v>32</v>
      </c>
      <c r="T155" t="b">
        <v>0</v>
      </c>
      <c r="U155">
        <v>266.56</v>
      </c>
      <c r="V155" t="b">
        <v>1</v>
      </c>
      <c r="W155" t="b">
        <v>0</v>
      </c>
      <c r="X155" s="9">
        <f t="shared" si="8"/>
        <v>266.5600000000004</v>
      </c>
      <c r="Y155" s="6">
        <f t="shared" si="9"/>
        <v>0.94668799999999997</v>
      </c>
      <c r="Z155" s="6">
        <f t="shared" si="10"/>
        <v>5.3312000000000082E-2</v>
      </c>
      <c r="AA155" t="str">
        <f t="shared" si="11"/>
        <v>TRUEFALSE</v>
      </c>
    </row>
    <row r="156" spans="1:27" x14ac:dyDescent="0.2">
      <c r="A156">
        <v>484705396</v>
      </c>
      <c r="B156">
        <v>484705396</v>
      </c>
      <c r="C156" s="5">
        <v>10000</v>
      </c>
      <c r="D156" s="5">
        <v>3292.13</v>
      </c>
      <c r="E156" s="13" t="s">
        <v>447</v>
      </c>
      <c r="F156" s="15">
        <v>325</v>
      </c>
      <c r="G156" t="s">
        <v>58</v>
      </c>
      <c r="H156" t="s">
        <v>30</v>
      </c>
      <c r="I156" t="s">
        <v>30</v>
      </c>
      <c r="J156">
        <v>5</v>
      </c>
      <c r="K156">
        <v>1</v>
      </c>
      <c r="L156" t="s">
        <v>36</v>
      </c>
      <c r="M156" s="14">
        <v>46935</v>
      </c>
      <c r="N156" s="16">
        <v>41964</v>
      </c>
      <c r="O156" s="17">
        <v>42448</v>
      </c>
      <c r="P156">
        <v>922</v>
      </c>
      <c r="Q156">
        <v>922</v>
      </c>
      <c r="R156">
        <v>4431</v>
      </c>
      <c r="S156" t="s">
        <v>32</v>
      </c>
      <c r="T156" t="b">
        <v>0</v>
      </c>
      <c r="U156">
        <v>6707.87</v>
      </c>
      <c r="V156" t="b">
        <v>0</v>
      </c>
      <c r="W156" t="b">
        <v>0</v>
      </c>
      <c r="X156" s="9">
        <f t="shared" si="8"/>
        <v>6707.87</v>
      </c>
      <c r="Y156" s="6">
        <f t="shared" si="9"/>
        <v>0.32921300000000003</v>
      </c>
      <c r="Z156" s="6">
        <f t="shared" si="10"/>
        <v>0.67078700000000002</v>
      </c>
      <c r="AA156" t="str">
        <f t="shared" si="11"/>
        <v>FALSEFALSE</v>
      </c>
    </row>
    <row r="157" spans="1:27" x14ac:dyDescent="0.2">
      <c r="A157">
        <v>833127531</v>
      </c>
      <c r="B157">
        <v>833127531</v>
      </c>
      <c r="C157" s="5">
        <v>500</v>
      </c>
      <c r="D157" s="5">
        <v>156.11000000000001</v>
      </c>
      <c r="E157" s="13" t="s">
        <v>448</v>
      </c>
      <c r="F157" s="15">
        <v>75.94</v>
      </c>
      <c r="G157" t="s">
        <v>64</v>
      </c>
      <c r="H157" t="s">
        <v>30</v>
      </c>
      <c r="I157" t="s">
        <v>30</v>
      </c>
      <c r="J157">
        <v>9</v>
      </c>
      <c r="K157">
        <v>1</v>
      </c>
      <c r="L157" t="s">
        <v>36</v>
      </c>
      <c r="M157" s="14">
        <v>45689</v>
      </c>
      <c r="N157" s="16">
        <v>41714</v>
      </c>
      <c r="O157" s="17">
        <v>41714</v>
      </c>
      <c r="P157">
        <v>249</v>
      </c>
      <c r="Q157">
        <v>249</v>
      </c>
      <c r="R157">
        <v>5950</v>
      </c>
      <c r="S157" t="s">
        <v>32</v>
      </c>
      <c r="T157" t="b">
        <v>0</v>
      </c>
      <c r="U157">
        <v>343.89</v>
      </c>
      <c r="V157" t="b">
        <v>0</v>
      </c>
      <c r="W157" t="b">
        <v>0</v>
      </c>
      <c r="X157" s="9">
        <f t="shared" si="8"/>
        <v>343.89</v>
      </c>
      <c r="Y157" s="6">
        <f t="shared" si="9"/>
        <v>0.31222000000000005</v>
      </c>
      <c r="Z157" s="6">
        <f t="shared" si="10"/>
        <v>0.68777999999999995</v>
      </c>
      <c r="AA157" t="str">
        <f t="shared" si="11"/>
        <v>FALSEFALSE</v>
      </c>
    </row>
    <row r="158" spans="1:27" x14ac:dyDescent="0.2">
      <c r="A158">
        <v>753278309</v>
      </c>
      <c r="B158">
        <v>753278309</v>
      </c>
      <c r="C158" s="5">
        <v>5000</v>
      </c>
      <c r="D158" s="5">
        <v>919.14</v>
      </c>
      <c r="E158" s="13" t="s">
        <v>449</v>
      </c>
      <c r="F158" s="15">
        <v>66.05</v>
      </c>
      <c r="G158" t="s">
        <v>106</v>
      </c>
      <c r="H158" t="s">
        <v>30</v>
      </c>
      <c r="I158" t="s">
        <v>30</v>
      </c>
      <c r="J158">
        <v>9</v>
      </c>
      <c r="K158">
        <v>8</v>
      </c>
      <c r="L158" t="s">
        <v>36</v>
      </c>
      <c r="M158" s="14">
        <v>47453</v>
      </c>
      <c r="N158" s="16">
        <v>40703</v>
      </c>
      <c r="O158" s="17">
        <v>42493</v>
      </c>
      <c r="P158">
        <v>495</v>
      </c>
      <c r="Q158">
        <v>495</v>
      </c>
      <c r="R158">
        <v>1091</v>
      </c>
      <c r="S158" t="s">
        <v>32</v>
      </c>
      <c r="T158" t="b">
        <v>0</v>
      </c>
      <c r="U158">
        <v>4080.86</v>
      </c>
      <c r="V158" t="b">
        <v>0</v>
      </c>
      <c r="W158" t="b">
        <v>0</v>
      </c>
      <c r="X158" s="9">
        <f t="shared" si="8"/>
        <v>4080.86</v>
      </c>
      <c r="Y158" s="6">
        <f t="shared" si="9"/>
        <v>0.18382799999999999</v>
      </c>
      <c r="Z158" s="6">
        <f t="shared" si="10"/>
        <v>0.81617200000000001</v>
      </c>
      <c r="AA158" t="str">
        <f t="shared" si="11"/>
        <v>FALSEFALSE</v>
      </c>
    </row>
    <row r="159" spans="1:27" x14ac:dyDescent="0.2">
      <c r="A159">
        <v>543818466</v>
      </c>
      <c r="B159">
        <v>543818466</v>
      </c>
      <c r="C159" s="5">
        <v>5000</v>
      </c>
      <c r="D159" s="5">
        <v>4927.8599999999997</v>
      </c>
      <c r="E159" s="13" t="s">
        <v>450</v>
      </c>
      <c r="F159" s="15">
        <v>75.94</v>
      </c>
      <c r="G159" t="s">
        <v>451</v>
      </c>
      <c r="H159" t="s">
        <v>30</v>
      </c>
      <c r="I159" t="s">
        <v>30</v>
      </c>
      <c r="J159">
        <v>5</v>
      </c>
      <c r="K159">
        <v>1</v>
      </c>
      <c r="L159" t="s">
        <v>48</v>
      </c>
      <c r="M159" s="14">
        <v>44378</v>
      </c>
      <c r="N159" s="16">
        <v>42182</v>
      </c>
      <c r="O159" s="17">
        <v>42633</v>
      </c>
      <c r="P159">
        <v>721</v>
      </c>
      <c r="Q159">
        <v>721</v>
      </c>
      <c r="R159">
        <v>4306</v>
      </c>
      <c r="S159" t="s">
        <v>32</v>
      </c>
      <c r="T159" t="b">
        <v>0</v>
      </c>
      <c r="U159">
        <v>72.14</v>
      </c>
      <c r="V159" t="b">
        <v>1</v>
      </c>
      <c r="W159" t="b">
        <v>0</v>
      </c>
      <c r="X159" s="9">
        <f t="shared" si="8"/>
        <v>72.140000000000327</v>
      </c>
      <c r="Y159" s="6">
        <f t="shared" si="9"/>
        <v>0.98557199999999989</v>
      </c>
      <c r="Z159" s="6">
        <f t="shared" si="10"/>
        <v>1.4428000000000066E-2</v>
      </c>
      <c r="AA159" t="str">
        <f t="shared" si="11"/>
        <v>TRUEFALSE</v>
      </c>
    </row>
    <row r="160" spans="1:27" x14ac:dyDescent="0.2">
      <c r="A160">
        <v>792317293</v>
      </c>
      <c r="B160">
        <v>792317293</v>
      </c>
      <c r="C160" s="5">
        <v>5000</v>
      </c>
      <c r="D160" s="5">
        <v>2195.09</v>
      </c>
      <c r="E160" s="13" t="s">
        <v>452</v>
      </c>
      <c r="F160" s="15">
        <v>31.99</v>
      </c>
      <c r="G160" t="s">
        <v>53</v>
      </c>
      <c r="H160" t="s">
        <v>30</v>
      </c>
      <c r="I160" t="s">
        <v>30</v>
      </c>
      <c r="J160">
        <v>5</v>
      </c>
      <c r="K160">
        <v>1</v>
      </c>
      <c r="L160" t="s">
        <v>36</v>
      </c>
      <c r="M160" s="14">
        <v>46753</v>
      </c>
      <c r="N160" s="16">
        <v>42144</v>
      </c>
      <c r="O160" s="17">
        <v>42144</v>
      </c>
      <c r="P160">
        <v>135</v>
      </c>
      <c r="Q160">
        <v>135</v>
      </c>
      <c r="R160">
        <v>3866</v>
      </c>
      <c r="S160" t="s">
        <v>32</v>
      </c>
      <c r="T160" t="b">
        <v>0</v>
      </c>
      <c r="U160">
        <v>2804.91</v>
      </c>
      <c r="V160" t="b">
        <v>0</v>
      </c>
      <c r="W160" t="b">
        <v>0</v>
      </c>
      <c r="X160" s="9">
        <f t="shared" si="8"/>
        <v>2804.91</v>
      </c>
      <c r="Y160" s="6">
        <f t="shared" si="9"/>
        <v>0.43901800000000002</v>
      </c>
      <c r="Z160" s="6">
        <f t="shared" si="10"/>
        <v>0.56098199999999998</v>
      </c>
      <c r="AA160" t="str">
        <f t="shared" si="11"/>
        <v>FALSEFALSE</v>
      </c>
    </row>
    <row r="161" spans="1:27" x14ac:dyDescent="0.2">
      <c r="A161">
        <v>276502850</v>
      </c>
      <c r="B161">
        <v>276502850</v>
      </c>
      <c r="C161" s="5">
        <v>5000</v>
      </c>
      <c r="D161" s="5">
        <v>3194.16</v>
      </c>
      <c r="E161" s="13" t="s">
        <v>453</v>
      </c>
      <c r="F161" s="15">
        <v>12.48</v>
      </c>
      <c r="G161" t="s">
        <v>149</v>
      </c>
      <c r="H161" t="s">
        <v>30</v>
      </c>
      <c r="I161" t="s">
        <v>30</v>
      </c>
      <c r="J161">
        <v>5</v>
      </c>
      <c r="K161">
        <v>1</v>
      </c>
      <c r="L161" t="s">
        <v>63</v>
      </c>
      <c r="M161" s="14">
        <v>44013</v>
      </c>
      <c r="N161" s="16">
        <v>41648</v>
      </c>
      <c r="O161" s="17">
        <v>42437</v>
      </c>
      <c r="P161">
        <v>490</v>
      </c>
      <c r="Q161">
        <v>490</v>
      </c>
      <c r="R161">
        <v>245</v>
      </c>
      <c r="S161" t="s">
        <v>32</v>
      </c>
      <c r="T161" t="b">
        <v>0</v>
      </c>
      <c r="U161">
        <v>1805.84</v>
      </c>
      <c r="V161" t="b">
        <v>0</v>
      </c>
      <c r="W161" t="b">
        <v>0</v>
      </c>
      <c r="X161" s="9">
        <f t="shared" si="8"/>
        <v>1805.8400000000001</v>
      </c>
      <c r="Y161" s="6">
        <f t="shared" si="9"/>
        <v>0.63883199999999996</v>
      </c>
      <c r="Z161" s="6">
        <f t="shared" si="10"/>
        <v>0.36116800000000004</v>
      </c>
      <c r="AA161" t="str">
        <f t="shared" si="11"/>
        <v>FALSEFALSE</v>
      </c>
    </row>
    <row r="162" spans="1:27" x14ac:dyDescent="0.2">
      <c r="A162">
        <v>372336038</v>
      </c>
      <c r="B162">
        <v>372336038</v>
      </c>
      <c r="C162" s="5">
        <v>7500</v>
      </c>
      <c r="D162" s="5">
        <v>5468.61</v>
      </c>
      <c r="E162" s="13" t="s">
        <v>454</v>
      </c>
      <c r="F162" s="15">
        <v>302.73</v>
      </c>
      <c r="G162" t="s">
        <v>455</v>
      </c>
      <c r="H162" t="s">
        <v>30</v>
      </c>
      <c r="I162" t="s">
        <v>30</v>
      </c>
      <c r="J162">
        <v>2</v>
      </c>
      <c r="K162">
        <v>1</v>
      </c>
      <c r="L162" t="s">
        <v>31</v>
      </c>
      <c r="M162" s="14">
        <v>46174</v>
      </c>
      <c r="N162" s="16">
        <v>42181</v>
      </c>
      <c r="O162" s="17">
        <v>42482</v>
      </c>
      <c r="P162">
        <v>602</v>
      </c>
      <c r="Q162">
        <v>602</v>
      </c>
      <c r="R162">
        <v>1660</v>
      </c>
      <c r="S162" t="s">
        <v>32</v>
      </c>
      <c r="T162" t="b">
        <v>0</v>
      </c>
      <c r="U162">
        <v>2031.39</v>
      </c>
      <c r="V162" t="b">
        <v>1</v>
      </c>
      <c r="W162" t="b">
        <v>0</v>
      </c>
      <c r="X162" s="9">
        <f t="shared" si="8"/>
        <v>2031.3900000000003</v>
      </c>
      <c r="Y162" s="6">
        <f t="shared" si="9"/>
        <v>0.72914799999999991</v>
      </c>
      <c r="Z162" s="6">
        <f t="shared" si="10"/>
        <v>0.27085200000000004</v>
      </c>
      <c r="AA162" t="str">
        <f t="shared" si="11"/>
        <v>TRUEFALSE</v>
      </c>
    </row>
    <row r="163" spans="1:27" x14ac:dyDescent="0.2">
      <c r="A163">
        <v>608084384</v>
      </c>
      <c r="B163">
        <v>608084384</v>
      </c>
      <c r="C163" s="5">
        <v>7500</v>
      </c>
      <c r="D163" s="5">
        <v>7362.5</v>
      </c>
      <c r="E163" s="13" t="s">
        <v>456</v>
      </c>
      <c r="F163" s="15">
        <v>39.64</v>
      </c>
      <c r="G163" t="s">
        <v>457</v>
      </c>
      <c r="H163" t="s">
        <v>30</v>
      </c>
      <c r="I163" t="s">
        <v>30</v>
      </c>
      <c r="J163">
        <v>2</v>
      </c>
      <c r="K163">
        <v>1</v>
      </c>
      <c r="L163" t="s">
        <v>48</v>
      </c>
      <c r="M163" s="14">
        <v>48153</v>
      </c>
      <c r="N163" s="16">
        <v>41742</v>
      </c>
      <c r="O163" s="17">
        <v>41742</v>
      </c>
      <c r="P163">
        <v>281</v>
      </c>
      <c r="Q163">
        <v>281</v>
      </c>
      <c r="R163">
        <v>4905</v>
      </c>
      <c r="S163" t="s">
        <v>32</v>
      </c>
      <c r="T163" t="b">
        <v>0</v>
      </c>
      <c r="U163">
        <v>137.5</v>
      </c>
      <c r="V163" t="b">
        <v>1</v>
      </c>
      <c r="W163" t="b">
        <v>0</v>
      </c>
      <c r="X163" s="9">
        <f t="shared" si="8"/>
        <v>137.5</v>
      </c>
      <c r="Y163" s="6">
        <f t="shared" si="9"/>
        <v>0.98166666666666669</v>
      </c>
      <c r="Z163" s="6">
        <f t="shared" si="10"/>
        <v>1.8333333333333333E-2</v>
      </c>
      <c r="AA163" t="str">
        <f t="shared" si="11"/>
        <v>TRUEFALSE</v>
      </c>
    </row>
    <row r="164" spans="1:27" x14ac:dyDescent="0.2">
      <c r="A164">
        <v>517970668</v>
      </c>
      <c r="B164">
        <v>517970668</v>
      </c>
      <c r="C164" s="5">
        <v>5000</v>
      </c>
      <c r="D164" s="5">
        <v>310.39</v>
      </c>
      <c r="E164" s="13" t="s">
        <v>458</v>
      </c>
      <c r="F164" s="15">
        <v>223.36</v>
      </c>
      <c r="G164" t="s">
        <v>68</v>
      </c>
      <c r="H164" t="s">
        <v>30</v>
      </c>
      <c r="I164" t="s">
        <v>30</v>
      </c>
      <c r="J164">
        <v>9</v>
      </c>
      <c r="K164">
        <v>8</v>
      </c>
      <c r="L164" t="s">
        <v>36</v>
      </c>
      <c r="M164" s="14">
        <v>47270</v>
      </c>
      <c r="N164" s="16">
        <v>40700</v>
      </c>
      <c r="O164" s="17">
        <v>40700</v>
      </c>
      <c r="P164">
        <v>917</v>
      </c>
      <c r="Q164">
        <v>917</v>
      </c>
      <c r="R164">
        <v>3479</v>
      </c>
      <c r="S164" t="s">
        <v>32</v>
      </c>
      <c r="T164" t="b">
        <v>0</v>
      </c>
      <c r="U164">
        <v>4689.6099999999997</v>
      </c>
      <c r="V164" t="b">
        <v>0</v>
      </c>
      <c r="W164" t="b">
        <v>0</v>
      </c>
      <c r="X164" s="9">
        <f t="shared" si="8"/>
        <v>4689.6099999999997</v>
      </c>
      <c r="Y164" s="6">
        <f t="shared" si="9"/>
        <v>6.2077999999999994E-2</v>
      </c>
      <c r="Z164" s="6">
        <f t="shared" si="10"/>
        <v>0.93792199999999992</v>
      </c>
      <c r="AA164" t="str">
        <f t="shared" si="11"/>
        <v>FALSEFALSE</v>
      </c>
    </row>
    <row r="165" spans="1:27" x14ac:dyDescent="0.2">
      <c r="A165">
        <v>318001076</v>
      </c>
      <c r="B165">
        <v>318001076</v>
      </c>
      <c r="C165" s="5">
        <v>50000</v>
      </c>
      <c r="D165" s="5">
        <v>7386.96</v>
      </c>
      <c r="E165" s="13" t="s">
        <v>459</v>
      </c>
      <c r="F165" s="15">
        <v>86.8</v>
      </c>
      <c r="G165" t="s">
        <v>106</v>
      </c>
      <c r="H165" t="s">
        <v>30</v>
      </c>
      <c r="I165" t="s">
        <v>30</v>
      </c>
      <c r="J165">
        <v>2</v>
      </c>
      <c r="K165">
        <v>8</v>
      </c>
      <c r="L165" t="s">
        <v>36</v>
      </c>
      <c r="M165" s="14">
        <v>43678</v>
      </c>
      <c r="N165" s="16">
        <v>42349</v>
      </c>
      <c r="O165" s="17">
        <v>42485</v>
      </c>
      <c r="P165">
        <v>633</v>
      </c>
      <c r="Q165">
        <v>633</v>
      </c>
      <c r="R165">
        <v>1789</v>
      </c>
      <c r="S165" t="s">
        <v>32</v>
      </c>
      <c r="T165" t="b">
        <v>0</v>
      </c>
      <c r="U165">
        <v>42613.04</v>
      </c>
      <c r="V165" t="b">
        <v>0</v>
      </c>
      <c r="W165" t="b">
        <v>0</v>
      </c>
      <c r="X165" s="9">
        <f t="shared" si="8"/>
        <v>42613.04</v>
      </c>
      <c r="Y165" s="6">
        <f t="shared" si="9"/>
        <v>0.14773919999999999</v>
      </c>
      <c r="Z165" s="6">
        <f t="shared" si="10"/>
        <v>0.85226080000000004</v>
      </c>
      <c r="AA165" t="str">
        <f t="shared" si="11"/>
        <v>FALSEFALSE</v>
      </c>
    </row>
    <row r="166" spans="1:27" x14ac:dyDescent="0.2">
      <c r="A166">
        <v>285585854</v>
      </c>
      <c r="B166">
        <v>285585854</v>
      </c>
      <c r="C166" s="5">
        <v>5000</v>
      </c>
      <c r="D166" s="5">
        <v>867.66</v>
      </c>
      <c r="E166" s="13" t="s">
        <v>460</v>
      </c>
      <c r="F166" s="15">
        <v>115.36</v>
      </c>
      <c r="G166" t="s">
        <v>461</v>
      </c>
      <c r="H166" t="s">
        <v>30</v>
      </c>
      <c r="I166" t="s">
        <v>30</v>
      </c>
      <c r="J166">
        <v>80</v>
      </c>
      <c r="K166">
        <v>1</v>
      </c>
      <c r="L166" t="s">
        <v>31</v>
      </c>
      <c r="M166" s="14">
        <v>43497</v>
      </c>
      <c r="N166" s="16">
        <v>42173</v>
      </c>
      <c r="O166" s="17">
        <v>42173</v>
      </c>
      <c r="P166">
        <v>571</v>
      </c>
      <c r="Q166">
        <v>571</v>
      </c>
      <c r="R166">
        <v>4913</v>
      </c>
      <c r="S166" t="s">
        <v>32</v>
      </c>
      <c r="T166" t="b">
        <v>0</v>
      </c>
      <c r="U166">
        <v>4132.34</v>
      </c>
      <c r="V166" t="b">
        <v>1</v>
      </c>
      <c r="W166" t="b">
        <v>0</v>
      </c>
      <c r="X166" s="9">
        <f t="shared" si="8"/>
        <v>4132.34</v>
      </c>
      <c r="Y166" s="6">
        <f t="shared" si="9"/>
        <v>0.17353199999999999</v>
      </c>
      <c r="Z166" s="6">
        <f t="shared" si="10"/>
        <v>0.82646799999999998</v>
      </c>
      <c r="AA166" t="str">
        <f t="shared" si="11"/>
        <v>TRUEFALSE</v>
      </c>
    </row>
    <row r="167" spans="1:27" x14ac:dyDescent="0.2">
      <c r="A167">
        <v>582795387</v>
      </c>
      <c r="B167">
        <v>582795387</v>
      </c>
      <c r="C167" s="5">
        <v>5000</v>
      </c>
      <c r="D167" s="5">
        <v>520.07000000000005</v>
      </c>
      <c r="E167" s="13" t="s">
        <v>462</v>
      </c>
      <c r="F167" s="15">
        <v>249.76</v>
      </c>
      <c r="G167" t="s">
        <v>65</v>
      </c>
      <c r="H167" t="s">
        <v>30</v>
      </c>
      <c r="I167" t="s">
        <v>30</v>
      </c>
      <c r="J167">
        <v>2</v>
      </c>
      <c r="K167">
        <v>1</v>
      </c>
      <c r="L167" t="s">
        <v>38</v>
      </c>
      <c r="M167" s="14">
        <v>46447</v>
      </c>
      <c r="N167" s="16">
        <v>41203</v>
      </c>
      <c r="O167" s="17">
        <v>42411</v>
      </c>
      <c r="P167">
        <v>721</v>
      </c>
      <c r="Q167">
        <v>721</v>
      </c>
      <c r="R167">
        <v>2953</v>
      </c>
      <c r="S167" t="s">
        <v>32</v>
      </c>
      <c r="T167" t="b">
        <v>0</v>
      </c>
      <c r="U167">
        <v>4479.93</v>
      </c>
      <c r="V167" t="b">
        <v>1</v>
      </c>
      <c r="W167" t="b">
        <v>0</v>
      </c>
      <c r="X167" s="9">
        <f t="shared" si="8"/>
        <v>4479.93</v>
      </c>
      <c r="Y167" s="6">
        <f t="shared" si="9"/>
        <v>0.10401400000000001</v>
      </c>
      <c r="Z167" s="6">
        <f t="shared" si="10"/>
        <v>0.89598600000000006</v>
      </c>
      <c r="AA167" t="str">
        <f t="shared" si="11"/>
        <v>TRUEFALSE</v>
      </c>
    </row>
    <row r="168" spans="1:27" x14ac:dyDescent="0.2">
      <c r="A168">
        <v>326308759</v>
      </c>
      <c r="B168">
        <v>326308759</v>
      </c>
      <c r="C168" s="5">
        <v>20000</v>
      </c>
      <c r="D168" s="5">
        <v>3840.33</v>
      </c>
      <c r="E168" s="13" t="s">
        <v>463</v>
      </c>
      <c r="F168" s="15">
        <v>146.18</v>
      </c>
      <c r="G168" t="s">
        <v>464</v>
      </c>
      <c r="H168" t="s">
        <v>30</v>
      </c>
      <c r="I168" t="s">
        <v>30</v>
      </c>
      <c r="J168">
        <v>2</v>
      </c>
      <c r="K168">
        <v>1</v>
      </c>
      <c r="L168" t="s">
        <v>73</v>
      </c>
      <c r="M168" s="14">
        <v>47969</v>
      </c>
      <c r="N168" s="16">
        <v>41604</v>
      </c>
      <c r="O168" s="17">
        <v>42555</v>
      </c>
      <c r="P168">
        <v>166</v>
      </c>
      <c r="Q168">
        <v>166</v>
      </c>
      <c r="R168">
        <v>5800</v>
      </c>
      <c r="S168" t="s">
        <v>32</v>
      </c>
      <c r="T168" t="b">
        <v>0</v>
      </c>
      <c r="U168">
        <v>16159.67</v>
      </c>
      <c r="V168" t="b">
        <v>1</v>
      </c>
      <c r="W168" t="b">
        <v>0</v>
      </c>
      <c r="X168" s="9">
        <f t="shared" si="8"/>
        <v>16159.67</v>
      </c>
      <c r="Y168" s="6">
        <f t="shared" si="9"/>
        <v>0.19201650000000001</v>
      </c>
      <c r="Z168" s="6">
        <f t="shared" si="10"/>
        <v>0.80798349999999997</v>
      </c>
      <c r="AA168" t="str">
        <f t="shared" si="11"/>
        <v>TRUEFALSE</v>
      </c>
    </row>
    <row r="169" spans="1:27" x14ac:dyDescent="0.2">
      <c r="A169">
        <v>901922840</v>
      </c>
      <c r="B169">
        <v>901922840</v>
      </c>
      <c r="C169" s="5">
        <v>20000</v>
      </c>
      <c r="D169" s="5">
        <v>3557.65</v>
      </c>
      <c r="E169" s="13" t="s">
        <v>465</v>
      </c>
      <c r="F169" s="15">
        <v>8.41</v>
      </c>
      <c r="G169" t="s">
        <v>119</v>
      </c>
      <c r="H169" t="s">
        <v>30</v>
      </c>
      <c r="I169" t="s">
        <v>30</v>
      </c>
      <c r="J169">
        <v>2</v>
      </c>
      <c r="K169">
        <v>1</v>
      </c>
      <c r="L169" t="s">
        <v>61</v>
      </c>
      <c r="M169" s="14">
        <v>43770</v>
      </c>
      <c r="N169" s="16">
        <v>41526</v>
      </c>
      <c r="O169" s="17">
        <v>42605</v>
      </c>
      <c r="P169">
        <v>713</v>
      </c>
      <c r="Q169">
        <v>713</v>
      </c>
      <c r="R169">
        <v>1548</v>
      </c>
      <c r="S169" t="s">
        <v>32</v>
      </c>
      <c r="T169" t="b">
        <v>0</v>
      </c>
      <c r="U169">
        <v>16442.349999999999</v>
      </c>
      <c r="V169" t="b">
        <v>0</v>
      </c>
      <c r="W169" t="b">
        <v>0</v>
      </c>
      <c r="X169" s="9">
        <f t="shared" si="8"/>
        <v>16442.349999999999</v>
      </c>
      <c r="Y169" s="6">
        <f t="shared" si="9"/>
        <v>0.1778825</v>
      </c>
      <c r="Z169" s="6">
        <f t="shared" si="10"/>
        <v>0.82211749999999995</v>
      </c>
      <c r="AA169" t="str">
        <f t="shared" si="11"/>
        <v>FALSEFALSE</v>
      </c>
    </row>
    <row r="170" spans="1:27" x14ac:dyDescent="0.2">
      <c r="A170">
        <v>534294820</v>
      </c>
      <c r="B170">
        <v>534294820</v>
      </c>
      <c r="C170" s="5">
        <v>50000</v>
      </c>
      <c r="D170" s="5">
        <v>49296.43</v>
      </c>
      <c r="E170" s="13" t="s">
        <v>466</v>
      </c>
      <c r="F170" s="15">
        <v>48.34</v>
      </c>
      <c r="G170" t="s">
        <v>122</v>
      </c>
      <c r="H170" t="s">
        <v>30</v>
      </c>
      <c r="I170" t="s">
        <v>30</v>
      </c>
      <c r="J170">
        <v>5</v>
      </c>
      <c r="K170">
        <v>1</v>
      </c>
      <c r="L170" t="s">
        <v>47</v>
      </c>
      <c r="M170" s="14">
        <v>44774</v>
      </c>
      <c r="N170" s="16">
        <v>39643</v>
      </c>
      <c r="O170" s="17">
        <v>42524</v>
      </c>
      <c r="P170">
        <v>969</v>
      </c>
      <c r="Q170">
        <v>969</v>
      </c>
      <c r="R170">
        <v>1878</v>
      </c>
      <c r="S170" t="s">
        <v>32</v>
      </c>
      <c r="T170" t="b">
        <v>0</v>
      </c>
      <c r="U170">
        <v>703.57</v>
      </c>
      <c r="V170" t="b">
        <v>1</v>
      </c>
      <c r="W170" t="b">
        <v>0</v>
      </c>
      <c r="X170" s="9">
        <f t="shared" si="8"/>
        <v>703.56999999999971</v>
      </c>
      <c r="Y170" s="6">
        <f t="shared" si="9"/>
        <v>0.98592860000000004</v>
      </c>
      <c r="Z170" s="6">
        <f t="shared" si="10"/>
        <v>1.4071399999999994E-2</v>
      </c>
      <c r="AA170" t="str">
        <f t="shared" si="11"/>
        <v>TRUEFALSE</v>
      </c>
    </row>
    <row r="171" spans="1:27" x14ac:dyDescent="0.2">
      <c r="A171">
        <v>536188035</v>
      </c>
      <c r="B171">
        <v>536188035</v>
      </c>
      <c r="C171" s="5">
        <v>500</v>
      </c>
      <c r="D171" s="5">
        <v>153.80000000000001</v>
      </c>
      <c r="E171" s="13" t="s">
        <v>467</v>
      </c>
      <c r="F171" s="15">
        <v>37.770000000000003</v>
      </c>
      <c r="G171" t="s">
        <v>54</v>
      </c>
      <c r="H171" t="s">
        <v>30</v>
      </c>
      <c r="I171" t="s">
        <v>30</v>
      </c>
      <c r="J171">
        <v>5</v>
      </c>
      <c r="K171">
        <v>1</v>
      </c>
      <c r="L171" t="s">
        <v>36</v>
      </c>
      <c r="M171" s="14">
        <v>47880</v>
      </c>
      <c r="N171" s="16">
        <v>42228</v>
      </c>
      <c r="O171" s="17">
        <v>42228</v>
      </c>
      <c r="P171">
        <v>982</v>
      </c>
      <c r="Q171">
        <v>982</v>
      </c>
      <c r="R171">
        <v>7298</v>
      </c>
      <c r="S171" t="s">
        <v>32</v>
      </c>
      <c r="T171" t="b">
        <v>0</v>
      </c>
      <c r="U171">
        <v>346.2</v>
      </c>
      <c r="V171" t="b">
        <v>0</v>
      </c>
      <c r="W171" t="b">
        <v>0</v>
      </c>
      <c r="X171" s="9">
        <f t="shared" si="8"/>
        <v>346.2</v>
      </c>
      <c r="Y171" s="6">
        <f t="shared" si="9"/>
        <v>0.30760000000000004</v>
      </c>
      <c r="Z171" s="6">
        <f t="shared" si="10"/>
        <v>0.69240000000000002</v>
      </c>
      <c r="AA171" t="str">
        <f t="shared" si="11"/>
        <v>FALSEFALSE</v>
      </c>
    </row>
    <row r="172" spans="1:27" x14ac:dyDescent="0.2">
      <c r="A172">
        <v>799646723</v>
      </c>
      <c r="B172">
        <v>799646723</v>
      </c>
      <c r="C172" s="5">
        <v>7500</v>
      </c>
      <c r="D172" s="5">
        <v>7449.51</v>
      </c>
      <c r="E172" s="13" t="s">
        <v>468</v>
      </c>
      <c r="F172" s="15">
        <v>135.69</v>
      </c>
      <c r="G172" t="s">
        <v>469</v>
      </c>
      <c r="H172" t="s">
        <v>30</v>
      </c>
      <c r="I172" t="s">
        <v>30</v>
      </c>
      <c r="J172">
        <v>5</v>
      </c>
      <c r="K172">
        <v>1</v>
      </c>
      <c r="L172" t="s">
        <v>71</v>
      </c>
      <c r="M172" s="14">
        <v>44896</v>
      </c>
      <c r="N172" s="16">
        <v>42263</v>
      </c>
      <c r="O172" s="17">
        <v>42263</v>
      </c>
      <c r="P172">
        <v>423</v>
      </c>
      <c r="Q172">
        <v>423</v>
      </c>
      <c r="R172">
        <v>2889</v>
      </c>
      <c r="S172" t="s">
        <v>32</v>
      </c>
      <c r="T172" t="b">
        <v>0</v>
      </c>
      <c r="U172">
        <v>50.49</v>
      </c>
      <c r="V172" t="b">
        <v>1</v>
      </c>
      <c r="W172" t="b">
        <v>0</v>
      </c>
      <c r="X172" s="9">
        <f t="shared" si="8"/>
        <v>50.489999999999782</v>
      </c>
      <c r="Y172" s="6">
        <f t="shared" si="9"/>
        <v>0.99326800000000004</v>
      </c>
      <c r="Z172" s="6">
        <f t="shared" si="10"/>
        <v>6.7319999999999706E-3</v>
      </c>
      <c r="AA172" t="str">
        <f t="shared" si="11"/>
        <v>TRUEFALSE</v>
      </c>
    </row>
    <row r="173" spans="1:27" x14ac:dyDescent="0.2">
      <c r="A173">
        <v>130202897</v>
      </c>
      <c r="B173">
        <v>130202897</v>
      </c>
      <c r="C173" s="5">
        <v>15000</v>
      </c>
      <c r="D173" s="5">
        <v>14186.7</v>
      </c>
      <c r="E173" s="13" t="s">
        <v>470</v>
      </c>
      <c r="F173" s="15">
        <v>15.52</v>
      </c>
      <c r="G173" t="s">
        <v>132</v>
      </c>
      <c r="H173" t="s">
        <v>30</v>
      </c>
      <c r="I173" t="s">
        <v>30</v>
      </c>
      <c r="J173">
        <v>2</v>
      </c>
      <c r="K173">
        <v>1</v>
      </c>
      <c r="L173" t="s">
        <v>94</v>
      </c>
      <c r="M173" s="14">
        <v>45139</v>
      </c>
      <c r="N173" s="16">
        <v>41815</v>
      </c>
      <c r="O173" s="17">
        <v>41815</v>
      </c>
      <c r="P173">
        <v>996</v>
      </c>
      <c r="Q173">
        <v>996</v>
      </c>
      <c r="R173">
        <v>8662</v>
      </c>
      <c r="S173" t="s">
        <v>32</v>
      </c>
      <c r="T173" t="b">
        <v>0</v>
      </c>
      <c r="U173">
        <v>813.3</v>
      </c>
      <c r="V173" t="b">
        <v>0</v>
      </c>
      <c r="W173" t="b">
        <v>0</v>
      </c>
      <c r="X173" s="9">
        <f t="shared" si="8"/>
        <v>813.29999999999927</v>
      </c>
      <c r="Y173" s="6">
        <f t="shared" si="9"/>
        <v>0.94578000000000007</v>
      </c>
      <c r="Z173" s="6">
        <f t="shared" si="10"/>
        <v>5.4219999999999949E-2</v>
      </c>
      <c r="AA173" t="str">
        <f t="shared" si="11"/>
        <v>FALSEFALSE</v>
      </c>
    </row>
    <row r="174" spans="1:27" x14ac:dyDescent="0.2">
      <c r="A174">
        <v>844133096</v>
      </c>
      <c r="B174">
        <v>844133096</v>
      </c>
      <c r="C174" s="5">
        <v>7500</v>
      </c>
      <c r="D174" s="5">
        <v>7371.45</v>
      </c>
      <c r="E174" s="13" t="s">
        <v>471</v>
      </c>
      <c r="F174" s="15">
        <v>69.459999999999994</v>
      </c>
      <c r="G174" t="s">
        <v>68</v>
      </c>
      <c r="H174" t="s">
        <v>30</v>
      </c>
      <c r="I174" t="s">
        <v>30</v>
      </c>
      <c r="J174">
        <v>80</v>
      </c>
      <c r="K174">
        <v>1</v>
      </c>
      <c r="L174" t="s">
        <v>36</v>
      </c>
      <c r="M174" s="14">
        <v>48153</v>
      </c>
      <c r="N174" s="16">
        <v>41033</v>
      </c>
      <c r="O174" s="17">
        <v>42485</v>
      </c>
      <c r="P174">
        <v>358</v>
      </c>
      <c r="Q174">
        <v>358</v>
      </c>
      <c r="R174">
        <v>1796</v>
      </c>
      <c r="S174" t="s">
        <v>32</v>
      </c>
      <c r="T174" t="b">
        <v>0</v>
      </c>
      <c r="U174">
        <v>128.55000000000001</v>
      </c>
      <c r="V174" t="b">
        <v>0</v>
      </c>
      <c r="W174" t="b">
        <v>0</v>
      </c>
      <c r="X174" s="9">
        <f t="shared" si="8"/>
        <v>128.55000000000018</v>
      </c>
      <c r="Y174" s="6">
        <f t="shared" si="9"/>
        <v>0.98285999999999996</v>
      </c>
      <c r="Z174" s="6">
        <f t="shared" si="10"/>
        <v>1.7140000000000023E-2</v>
      </c>
      <c r="AA174" t="str">
        <f t="shared" si="11"/>
        <v>FALSEFALSE</v>
      </c>
    </row>
    <row r="175" spans="1:27" x14ac:dyDescent="0.2">
      <c r="A175">
        <v>905878877</v>
      </c>
      <c r="B175">
        <v>905878877</v>
      </c>
      <c r="C175" s="5">
        <v>500</v>
      </c>
      <c r="D175" s="5">
        <v>206.13</v>
      </c>
      <c r="E175" s="13" t="s">
        <v>472</v>
      </c>
      <c r="F175" s="15">
        <v>96.92</v>
      </c>
      <c r="G175" t="s">
        <v>53</v>
      </c>
      <c r="H175" t="s">
        <v>30</v>
      </c>
      <c r="I175" t="s">
        <v>30</v>
      </c>
      <c r="J175">
        <v>9</v>
      </c>
      <c r="K175">
        <v>1</v>
      </c>
      <c r="L175" t="s">
        <v>36</v>
      </c>
      <c r="M175" s="14">
        <v>44197</v>
      </c>
      <c r="N175" s="16">
        <v>41436</v>
      </c>
      <c r="O175" s="17">
        <v>41436</v>
      </c>
      <c r="P175">
        <v>163</v>
      </c>
      <c r="Q175">
        <v>163</v>
      </c>
      <c r="R175">
        <v>9644</v>
      </c>
      <c r="S175" t="s">
        <v>32</v>
      </c>
      <c r="T175" t="b">
        <v>0</v>
      </c>
      <c r="U175">
        <v>293.87</v>
      </c>
      <c r="V175" t="b">
        <v>0</v>
      </c>
      <c r="W175" t="b">
        <v>0</v>
      </c>
      <c r="X175" s="9">
        <f t="shared" si="8"/>
        <v>293.87</v>
      </c>
      <c r="Y175" s="6">
        <f t="shared" si="9"/>
        <v>0.41226000000000002</v>
      </c>
      <c r="Z175" s="6">
        <f t="shared" si="10"/>
        <v>0.58774000000000004</v>
      </c>
      <c r="AA175" t="str">
        <f t="shared" si="11"/>
        <v>FALSEFALSE</v>
      </c>
    </row>
    <row r="176" spans="1:27" x14ac:dyDescent="0.2">
      <c r="A176">
        <v>392264564</v>
      </c>
      <c r="B176">
        <v>392264564</v>
      </c>
      <c r="C176" s="5">
        <v>2500</v>
      </c>
      <c r="D176" s="5">
        <v>337.12</v>
      </c>
      <c r="E176" s="13" t="s">
        <v>473</v>
      </c>
      <c r="F176" s="15">
        <v>132.24</v>
      </c>
      <c r="G176" t="s">
        <v>474</v>
      </c>
      <c r="H176" t="s">
        <v>30</v>
      </c>
      <c r="I176" t="s">
        <v>30</v>
      </c>
      <c r="J176">
        <v>2</v>
      </c>
      <c r="K176">
        <v>1</v>
      </c>
      <c r="L176" t="s">
        <v>31</v>
      </c>
      <c r="M176" s="14">
        <v>45017</v>
      </c>
      <c r="N176" s="16">
        <v>41035</v>
      </c>
      <c r="O176" s="17">
        <v>41035</v>
      </c>
      <c r="P176">
        <v>635</v>
      </c>
      <c r="Q176">
        <v>635</v>
      </c>
      <c r="R176">
        <v>8001</v>
      </c>
      <c r="S176" t="s">
        <v>69</v>
      </c>
      <c r="T176" t="b">
        <v>0</v>
      </c>
      <c r="U176">
        <v>2162.88</v>
      </c>
      <c r="V176" t="b">
        <v>1</v>
      </c>
      <c r="W176" t="b">
        <v>0</v>
      </c>
      <c r="X176" s="9">
        <f t="shared" si="8"/>
        <v>2162.88</v>
      </c>
      <c r="Y176" s="6">
        <f t="shared" si="9"/>
        <v>0.134848</v>
      </c>
      <c r="Z176" s="6">
        <f t="shared" si="10"/>
        <v>0.86515200000000003</v>
      </c>
      <c r="AA176" t="str">
        <f t="shared" si="11"/>
        <v>TRUEFALSE</v>
      </c>
    </row>
    <row r="177" spans="1:27" x14ac:dyDescent="0.2">
      <c r="A177">
        <v>387627994</v>
      </c>
      <c r="B177">
        <v>387627994</v>
      </c>
      <c r="C177" s="5">
        <v>500</v>
      </c>
      <c r="D177" s="5">
        <v>380.02</v>
      </c>
      <c r="E177" s="13" t="s">
        <v>475</v>
      </c>
      <c r="F177" s="15">
        <v>48</v>
      </c>
      <c r="G177" t="s">
        <v>245</v>
      </c>
      <c r="H177" t="s">
        <v>30</v>
      </c>
      <c r="I177" t="s">
        <v>30</v>
      </c>
      <c r="J177">
        <v>2</v>
      </c>
      <c r="K177">
        <v>1</v>
      </c>
      <c r="L177" t="s">
        <v>48</v>
      </c>
      <c r="M177" s="14">
        <v>45323</v>
      </c>
      <c r="N177" s="16">
        <v>41706</v>
      </c>
      <c r="O177" s="17">
        <v>41706</v>
      </c>
      <c r="P177">
        <v>685</v>
      </c>
      <c r="Q177">
        <v>685</v>
      </c>
      <c r="R177">
        <v>4847</v>
      </c>
      <c r="S177" t="s">
        <v>32</v>
      </c>
      <c r="T177" t="b">
        <v>0</v>
      </c>
      <c r="U177">
        <v>119.98</v>
      </c>
      <c r="V177" t="b">
        <v>1</v>
      </c>
      <c r="W177" t="b">
        <v>0</v>
      </c>
      <c r="X177" s="9">
        <f t="shared" si="8"/>
        <v>119.98000000000002</v>
      </c>
      <c r="Y177" s="6">
        <f t="shared" si="9"/>
        <v>0.76003999999999994</v>
      </c>
      <c r="Z177" s="6">
        <f t="shared" si="10"/>
        <v>0.23996000000000003</v>
      </c>
      <c r="AA177" t="str">
        <f t="shared" si="11"/>
        <v>TRUEFALSE</v>
      </c>
    </row>
    <row r="178" spans="1:27" x14ac:dyDescent="0.2">
      <c r="A178">
        <v>239875038</v>
      </c>
      <c r="B178">
        <v>239875038</v>
      </c>
      <c r="C178" s="5">
        <v>7500</v>
      </c>
      <c r="D178" s="5">
        <v>5638.71</v>
      </c>
      <c r="E178" s="13" t="s">
        <v>476</v>
      </c>
      <c r="F178" s="15">
        <v>30.16</v>
      </c>
      <c r="G178" t="s">
        <v>111</v>
      </c>
      <c r="H178" t="s">
        <v>30</v>
      </c>
      <c r="I178" t="s">
        <v>30</v>
      </c>
      <c r="J178">
        <v>5</v>
      </c>
      <c r="K178">
        <v>1</v>
      </c>
      <c r="L178" t="s">
        <v>63</v>
      </c>
      <c r="M178" s="14">
        <v>47969</v>
      </c>
      <c r="N178" s="16">
        <v>42075</v>
      </c>
      <c r="O178" s="17">
        <v>42697</v>
      </c>
      <c r="P178">
        <v>383</v>
      </c>
      <c r="Q178">
        <v>383</v>
      </c>
      <c r="R178">
        <v>8212</v>
      </c>
      <c r="S178" t="s">
        <v>32</v>
      </c>
      <c r="T178" t="b">
        <v>0</v>
      </c>
      <c r="U178">
        <v>1861.29</v>
      </c>
      <c r="V178" t="b">
        <v>0</v>
      </c>
      <c r="W178" t="b">
        <v>0</v>
      </c>
      <c r="X178" s="9">
        <f t="shared" si="8"/>
        <v>1861.29</v>
      </c>
      <c r="Y178" s="6">
        <f t="shared" si="9"/>
        <v>0.75182800000000005</v>
      </c>
      <c r="Z178" s="6">
        <f t="shared" si="10"/>
        <v>0.248172</v>
      </c>
      <c r="AA178" t="str">
        <f t="shared" si="11"/>
        <v>FALSEFALSE</v>
      </c>
    </row>
    <row r="179" spans="1:27" x14ac:dyDescent="0.2">
      <c r="A179">
        <v>251543974</v>
      </c>
      <c r="B179">
        <v>251543974</v>
      </c>
      <c r="C179" s="5">
        <v>50000</v>
      </c>
      <c r="D179" s="5">
        <v>47363.48</v>
      </c>
      <c r="E179" s="13" t="s">
        <v>477</v>
      </c>
      <c r="F179" s="15">
        <v>35.81</v>
      </c>
      <c r="G179" t="s">
        <v>169</v>
      </c>
      <c r="H179" t="s">
        <v>30</v>
      </c>
      <c r="I179" t="s">
        <v>30</v>
      </c>
      <c r="J179">
        <v>9</v>
      </c>
      <c r="K179">
        <v>8</v>
      </c>
      <c r="L179" t="s">
        <v>31</v>
      </c>
      <c r="M179" s="14">
        <v>44866</v>
      </c>
      <c r="N179" s="16">
        <v>42010</v>
      </c>
      <c r="O179" s="17">
        <v>42010</v>
      </c>
      <c r="P179">
        <v>411</v>
      </c>
      <c r="Q179">
        <v>411</v>
      </c>
      <c r="R179">
        <v>427</v>
      </c>
      <c r="S179" t="s">
        <v>32</v>
      </c>
      <c r="T179" t="b">
        <v>0</v>
      </c>
      <c r="U179">
        <v>2636.52</v>
      </c>
      <c r="V179" t="b">
        <v>1</v>
      </c>
      <c r="W179" t="b">
        <v>0</v>
      </c>
      <c r="X179" s="9">
        <f t="shared" si="8"/>
        <v>2636.5199999999968</v>
      </c>
      <c r="Y179" s="6">
        <f t="shared" si="9"/>
        <v>0.94726960000000004</v>
      </c>
      <c r="Z179" s="6">
        <f t="shared" si="10"/>
        <v>5.2730399999999934E-2</v>
      </c>
      <c r="AA179" t="str">
        <f t="shared" si="11"/>
        <v>TRUEFALSE</v>
      </c>
    </row>
    <row r="180" spans="1:27" x14ac:dyDescent="0.2">
      <c r="A180">
        <v>955320889</v>
      </c>
      <c r="B180">
        <v>955320889</v>
      </c>
      <c r="C180" s="5">
        <v>10000</v>
      </c>
      <c r="D180" s="5">
        <v>6354.24</v>
      </c>
      <c r="E180" s="13" t="s">
        <v>478</v>
      </c>
      <c r="F180" s="15">
        <v>39.74</v>
      </c>
      <c r="G180" t="s">
        <v>479</v>
      </c>
      <c r="H180" t="s">
        <v>30</v>
      </c>
      <c r="I180" t="s">
        <v>30</v>
      </c>
      <c r="J180">
        <v>2</v>
      </c>
      <c r="K180">
        <v>1</v>
      </c>
      <c r="L180" t="s">
        <v>48</v>
      </c>
      <c r="M180" s="14">
        <v>47119</v>
      </c>
      <c r="N180" s="16">
        <v>41758</v>
      </c>
      <c r="O180" s="17">
        <v>41758</v>
      </c>
      <c r="P180">
        <v>383</v>
      </c>
      <c r="Q180">
        <v>383</v>
      </c>
      <c r="R180">
        <v>5646</v>
      </c>
      <c r="S180" t="s">
        <v>32</v>
      </c>
      <c r="T180" t="b">
        <v>0</v>
      </c>
      <c r="U180">
        <v>3645.76</v>
      </c>
      <c r="V180" t="b">
        <v>1</v>
      </c>
      <c r="W180" t="b">
        <v>0</v>
      </c>
      <c r="X180" s="9">
        <f t="shared" si="8"/>
        <v>3645.76</v>
      </c>
      <c r="Y180" s="6">
        <f t="shared" si="9"/>
        <v>0.63542399999999999</v>
      </c>
      <c r="Z180" s="6">
        <f t="shared" si="10"/>
        <v>0.36457600000000001</v>
      </c>
      <c r="AA180" t="str">
        <f t="shared" si="11"/>
        <v>TRUEFALSE</v>
      </c>
    </row>
    <row r="181" spans="1:27" x14ac:dyDescent="0.2">
      <c r="A181">
        <v>990764813</v>
      </c>
      <c r="B181">
        <v>990764813</v>
      </c>
      <c r="C181" s="5">
        <v>20000</v>
      </c>
      <c r="D181" s="5">
        <v>5107.37</v>
      </c>
      <c r="E181" s="13" t="s">
        <v>480</v>
      </c>
      <c r="F181" s="15">
        <v>370.38</v>
      </c>
      <c r="G181" t="s">
        <v>469</v>
      </c>
      <c r="H181" t="s">
        <v>30</v>
      </c>
      <c r="I181" t="s">
        <v>30</v>
      </c>
      <c r="J181">
        <v>9</v>
      </c>
      <c r="K181">
        <v>1</v>
      </c>
      <c r="L181" t="s">
        <v>71</v>
      </c>
      <c r="M181" s="14">
        <v>48000</v>
      </c>
      <c r="N181" s="16">
        <v>42014</v>
      </c>
      <c r="O181" s="17">
        <v>42435</v>
      </c>
      <c r="P181">
        <v>910</v>
      </c>
      <c r="Q181">
        <v>910</v>
      </c>
      <c r="R181">
        <v>4008</v>
      </c>
      <c r="S181" t="s">
        <v>32</v>
      </c>
      <c r="T181" t="b">
        <v>0</v>
      </c>
      <c r="U181">
        <v>14892.63</v>
      </c>
      <c r="V181" t="b">
        <v>0</v>
      </c>
      <c r="W181" t="b">
        <v>0</v>
      </c>
      <c r="X181" s="9">
        <f t="shared" si="8"/>
        <v>14892.630000000001</v>
      </c>
      <c r="Y181" s="6">
        <f t="shared" si="9"/>
        <v>0.2553685</v>
      </c>
      <c r="Z181" s="6">
        <f t="shared" si="10"/>
        <v>0.7446315</v>
      </c>
      <c r="AA181" t="str">
        <f t="shared" si="11"/>
        <v>FALSEFALSE</v>
      </c>
    </row>
    <row r="182" spans="1:27" x14ac:dyDescent="0.2">
      <c r="A182">
        <v>124350476</v>
      </c>
      <c r="B182">
        <v>124350476</v>
      </c>
      <c r="C182" s="5">
        <v>7500</v>
      </c>
      <c r="D182" s="5">
        <v>3775.14</v>
      </c>
      <c r="E182" s="13" t="s">
        <v>481</v>
      </c>
      <c r="F182" s="15">
        <v>63.29</v>
      </c>
      <c r="G182" t="s">
        <v>120</v>
      </c>
      <c r="H182" t="s">
        <v>30</v>
      </c>
      <c r="I182" t="s">
        <v>30</v>
      </c>
      <c r="J182">
        <v>5</v>
      </c>
      <c r="K182">
        <v>8</v>
      </c>
      <c r="L182" t="s">
        <v>63</v>
      </c>
      <c r="M182" s="14">
        <v>47908</v>
      </c>
      <c r="N182" s="16">
        <v>41978</v>
      </c>
      <c r="O182" s="17">
        <v>42464</v>
      </c>
      <c r="P182">
        <v>782</v>
      </c>
      <c r="Q182">
        <v>782</v>
      </c>
      <c r="R182">
        <v>2378</v>
      </c>
      <c r="S182" t="s">
        <v>32</v>
      </c>
      <c r="T182" t="b">
        <v>0</v>
      </c>
      <c r="U182">
        <v>3724.86</v>
      </c>
      <c r="V182" t="b">
        <v>0</v>
      </c>
      <c r="W182" t="b">
        <v>0</v>
      </c>
      <c r="X182" s="9">
        <f t="shared" si="8"/>
        <v>3724.86</v>
      </c>
      <c r="Y182" s="6">
        <f t="shared" si="9"/>
        <v>0.50335200000000002</v>
      </c>
      <c r="Z182" s="6">
        <f t="shared" si="10"/>
        <v>0.49664800000000003</v>
      </c>
      <c r="AA182" t="str">
        <f t="shared" si="11"/>
        <v>FALSEFALSE</v>
      </c>
    </row>
    <row r="183" spans="1:27" x14ac:dyDescent="0.2">
      <c r="A183">
        <v>132245147</v>
      </c>
      <c r="B183">
        <v>132245147</v>
      </c>
      <c r="C183" s="5">
        <v>1000</v>
      </c>
      <c r="D183" s="5">
        <v>93.29</v>
      </c>
      <c r="E183" s="13" t="s">
        <v>482</v>
      </c>
      <c r="F183" s="15">
        <v>184.3</v>
      </c>
      <c r="G183" t="s">
        <v>54</v>
      </c>
      <c r="H183" t="s">
        <v>30</v>
      </c>
      <c r="I183" t="s">
        <v>30</v>
      </c>
      <c r="J183">
        <v>5</v>
      </c>
      <c r="K183">
        <v>1</v>
      </c>
      <c r="L183" t="s">
        <v>36</v>
      </c>
      <c r="M183" s="14">
        <v>47392</v>
      </c>
      <c r="N183" s="16">
        <v>41408</v>
      </c>
      <c r="O183" s="17">
        <v>42551</v>
      </c>
      <c r="P183">
        <v>105</v>
      </c>
      <c r="Q183">
        <v>105</v>
      </c>
      <c r="R183">
        <v>894</v>
      </c>
      <c r="S183" t="s">
        <v>32</v>
      </c>
      <c r="T183" t="b">
        <v>0</v>
      </c>
      <c r="U183">
        <v>906.71</v>
      </c>
      <c r="V183" t="b">
        <v>0</v>
      </c>
      <c r="W183" t="b">
        <v>0</v>
      </c>
      <c r="X183" s="9">
        <f t="shared" si="8"/>
        <v>906.71</v>
      </c>
      <c r="Y183" s="6">
        <f t="shared" si="9"/>
        <v>9.3290000000000012E-2</v>
      </c>
      <c r="Z183" s="6">
        <f t="shared" si="10"/>
        <v>0.90671000000000002</v>
      </c>
      <c r="AA183" t="str">
        <f t="shared" si="11"/>
        <v>FALSEFALSE</v>
      </c>
    </row>
    <row r="184" spans="1:27" x14ac:dyDescent="0.2">
      <c r="A184">
        <v>456044564</v>
      </c>
      <c r="B184">
        <v>456044564</v>
      </c>
      <c r="C184" s="5">
        <v>10000</v>
      </c>
      <c r="D184" s="5">
        <v>1291.08</v>
      </c>
      <c r="E184" s="13" t="s">
        <v>483</v>
      </c>
      <c r="F184" s="15">
        <v>93.34</v>
      </c>
      <c r="G184" t="s">
        <v>122</v>
      </c>
      <c r="H184" t="s">
        <v>30</v>
      </c>
      <c r="I184" t="s">
        <v>30</v>
      </c>
      <c r="J184">
        <v>9</v>
      </c>
      <c r="K184">
        <v>1</v>
      </c>
      <c r="L184" t="s">
        <v>47</v>
      </c>
      <c r="M184" s="14">
        <v>47209</v>
      </c>
      <c r="N184" s="16">
        <v>41187</v>
      </c>
      <c r="O184" s="17">
        <v>42648</v>
      </c>
      <c r="P184">
        <v>746</v>
      </c>
      <c r="Q184">
        <v>746</v>
      </c>
      <c r="R184">
        <v>5658</v>
      </c>
      <c r="S184" t="s">
        <v>32</v>
      </c>
      <c r="T184" t="b">
        <v>0</v>
      </c>
      <c r="U184">
        <v>8708.92</v>
      </c>
      <c r="V184" t="b">
        <v>1</v>
      </c>
      <c r="W184" t="b">
        <v>0</v>
      </c>
      <c r="X184" s="9">
        <f t="shared" si="8"/>
        <v>8708.92</v>
      </c>
      <c r="Y184" s="6">
        <f t="shared" si="9"/>
        <v>0.129108</v>
      </c>
      <c r="Z184" s="6">
        <f t="shared" si="10"/>
        <v>0.870892</v>
      </c>
      <c r="AA184" t="str">
        <f t="shared" si="11"/>
        <v>TRUEFALSE</v>
      </c>
    </row>
    <row r="185" spans="1:27" x14ac:dyDescent="0.2">
      <c r="A185">
        <v>534294820</v>
      </c>
      <c r="B185">
        <v>534294820</v>
      </c>
      <c r="C185" s="5">
        <v>50000</v>
      </c>
      <c r="D185" s="5">
        <v>46261</v>
      </c>
      <c r="E185" s="13" t="s">
        <v>484</v>
      </c>
      <c r="F185" s="15">
        <v>201.3</v>
      </c>
      <c r="G185" t="s">
        <v>106</v>
      </c>
      <c r="H185" t="s">
        <v>30</v>
      </c>
      <c r="I185" t="s">
        <v>30</v>
      </c>
      <c r="J185">
        <v>5</v>
      </c>
      <c r="K185">
        <v>1</v>
      </c>
      <c r="L185" t="s">
        <v>36</v>
      </c>
      <c r="M185" s="14">
        <v>46388</v>
      </c>
      <c r="N185" s="16">
        <v>39643</v>
      </c>
      <c r="O185" s="17">
        <v>42666</v>
      </c>
      <c r="P185">
        <v>969</v>
      </c>
      <c r="Q185">
        <v>969</v>
      </c>
      <c r="R185">
        <v>1878</v>
      </c>
      <c r="S185" t="s">
        <v>32</v>
      </c>
      <c r="T185" t="b">
        <v>0</v>
      </c>
      <c r="U185">
        <v>3739</v>
      </c>
      <c r="V185" t="b">
        <v>0</v>
      </c>
      <c r="W185" t="b">
        <v>0</v>
      </c>
      <c r="X185" s="9">
        <f t="shared" si="8"/>
        <v>3739</v>
      </c>
      <c r="Y185" s="6">
        <f t="shared" si="9"/>
        <v>0.92522000000000004</v>
      </c>
      <c r="Z185" s="6">
        <f t="shared" si="10"/>
        <v>7.4779999999999999E-2</v>
      </c>
      <c r="AA185" t="str">
        <f t="shared" si="11"/>
        <v>FALSEFALSE</v>
      </c>
    </row>
    <row r="186" spans="1:27" x14ac:dyDescent="0.2">
      <c r="A186">
        <v>324424797</v>
      </c>
      <c r="B186">
        <v>324424797</v>
      </c>
      <c r="C186" s="5">
        <v>10000</v>
      </c>
      <c r="D186" s="5">
        <v>9000.73</v>
      </c>
      <c r="E186" s="13" t="s">
        <v>485</v>
      </c>
      <c r="F186" s="15">
        <v>29.86</v>
      </c>
      <c r="G186" t="s">
        <v>238</v>
      </c>
      <c r="H186" t="s">
        <v>30</v>
      </c>
      <c r="I186" t="s">
        <v>30</v>
      </c>
      <c r="J186">
        <v>2</v>
      </c>
      <c r="K186">
        <v>1</v>
      </c>
      <c r="L186" t="s">
        <v>50</v>
      </c>
      <c r="M186" s="14">
        <v>45352</v>
      </c>
      <c r="N186" s="16">
        <v>40977</v>
      </c>
      <c r="O186" s="17">
        <v>40977</v>
      </c>
      <c r="P186">
        <v>754</v>
      </c>
      <c r="Q186">
        <v>754</v>
      </c>
      <c r="R186">
        <v>6453</v>
      </c>
      <c r="S186" t="s">
        <v>32</v>
      </c>
      <c r="T186" t="b">
        <v>0</v>
      </c>
      <c r="U186">
        <v>999.27</v>
      </c>
      <c r="V186" t="b">
        <v>1</v>
      </c>
      <c r="W186" t="b">
        <v>0</v>
      </c>
      <c r="X186" s="9">
        <f t="shared" si="8"/>
        <v>999.27000000000044</v>
      </c>
      <c r="Y186" s="6">
        <f t="shared" si="9"/>
        <v>0.9000729999999999</v>
      </c>
      <c r="Z186" s="6">
        <f t="shared" si="10"/>
        <v>9.9927000000000044E-2</v>
      </c>
      <c r="AA186" t="str">
        <f t="shared" si="11"/>
        <v>TRUEFALSE</v>
      </c>
    </row>
    <row r="187" spans="1:27" x14ac:dyDescent="0.2">
      <c r="A187">
        <v>606585165</v>
      </c>
      <c r="B187">
        <v>606585165</v>
      </c>
      <c r="C187" s="5">
        <v>10000</v>
      </c>
      <c r="D187" s="5">
        <v>6493.28</v>
      </c>
      <c r="E187" s="13" t="s">
        <v>486</v>
      </c>
      <c r="F187" s="15">
        <v>126.58</v>
      </c>
      <c r="G187" t="s">
        <v>149</v>
      </c>
      <c r="H187" t="s">
        <v>30</v>
      </c>
      <c r="I187" t="s">
        <v>30</v>
      </c>
      <c r="J187">
        <v>5</v>
      </c>
      <c r="K187">
        <v>1</v>
      </c>
      <c r="L187" t="s">
        <v>63</v>
      </c>
      <c r="M187" s="14">
        <v>43586</v>
      </c>
      <c r="N187" s="16">
        <v>41766</v>
      </c>
      <c r="O187" s="17">
        <v>42601</v>
      </c>
      <c r="P187">
        <v>739</v>
      </c>
      <c r="Q187">
        <v>739</v>
      </c>
      <c r="R187">
        <v>8666</v>
      </c>
      <c r="S187" t="s">
        <v>32</v>
      </c>
      <c r="T187" t="b">
        <v>0</v>
      </c>
      <c r="U187">
        <v>3506.72</v>
      </c>
      <c r="V187" t="b">
        <v>0</v>
      </c>
      <c r="W187" t="b">
        <v>0</v>
      </c>
      <c r="X187" s="9">
        <f t="shared" si="8"/>
        <v>3506.7200000000003</v>
      </c>
      <c r="Y187" s="6">
        <f t="shared" si="9"/>
        <v>0.64932800000000002</v>
      </c>
      <c r="Z187" s="6">
        <f t="shared" si="10"/>
        <v>0.35067200000000004</v>
      </c>
      <c r="AA187" t="str">
        <f t="shared" si="11"/>
        <v>FALSEFALSE</v>
      </c>
    </row>
    <row r="188" spans="1:27" x14ac:dyDescent="0.2">
      <c r="A188">
        <v>918205645</v>
      </c>
      <c r="B188">
        <v>918205645</v>
      </c>
      <c r="C188" s="5">
        <v>500</v>
      </c>
      <c r="D188" s="5">
        <v>500</v>
      </c>
      <c r="E188" s="13" t="s">
        <v>487</v>
      </c>
      <c r="F188" s="15">
        <v>106.27</v>
      </c>
      <c r="G188" t="s">
        <v>177</v>
      </c>
      <c r="H188" t="s">
        <v>30</v>
      </c>
      <c r="I188" t="s">
        <v>30</v>
      </c>
      <c r="J188">
        <v>9</v>
      </c>
      <c r="K188">
        <v>8</v>
      </c>
      <c r="L188" t="s">
        <v>31</v>
      </c>
      <c r="M188" s="14">
        <v>43831</v>
      </c>
      <c r="N188" s="16">
        <v>41569</v>
      </c>
      <c r="O188" s="17">
        <v>42648</v>
      </c>
      <c r="P188">
        <v>302</v>
      </c>
      <c r="Q188">
        <v>302</v>
      </c>
      <c r="R188">
        <v>8177</v>
      </c>
      <c r="S188" t="s">
        <v>32</v>
      </c>
      <c r="T188" t="b">
        <v>0</v>
      </c>
      <c r="U188">
        <v>0</v>
      </c>
      <c r="V188" t="b">
        <v>1</v>
      </c>
      <c r="W188" t="b">
        <v>0</v>
      </c>
      <c r="X188" s="9">
        <f t="shared" si="8"/>
        <v>0</v>
      </c>
      <c r="Y188" s="6">
        <f t="shared" si="9"/>
        <v>1</v>
      </c>
      <c r="Z188" s="6">
        <f t="shared" si="10"/>
        <v>0</v>
      </c>
      <c r="AA188" t="str">
        <f t="shared" si="11"/>
        <v>TRUEFALSE</v>
      </c>
    </row>
    <row r="189" spans="1:27" x14ac:dyDescent="0.2">
      <c r="A189">
        <v>327641742</v>
      </c>
      <c r="B189">
        <v>327641742</v>
      </c>
      <c r="C189" s="5">
        <v>2500</v>
      </c>
      <c r="D189" s="5">
        <v>346.11</v>
      </c>
      <c r="E189" s="13" t="s">
        <v>488</v>
      </c>
      <c r="F189" s="15">
        <v>242.4</v>
      </c>
      <c r="G189" t="s">
        <v>489</v>
      </c>
      <c r="H189" t="s">
        <v>30</v>
      </c>
      <c r="I189" t="s">
        <v>30</v>
      </c>
      <c r="J189">
        <v>5</v>
      </c>
      <c r="K189">
        <v>1</v>
      </c>
      <c r="L189" t="s">
        <v>73</v>
      </c>
      <c r="M189" s="14">
        <v>46266</v>
      </c>
      <c r="N189" s="16">
        <v>42327</v>
      </c>
      <c r="O189" s="17">
        <v>42575</v>
      </c>
      <c r="P189">
        <v>124</v>
      </c>
      <c r="Q189">
        <v>124</v>
      </c>
      <c r="R189">
        <v>2153</v>
      </c>
      <c r="S189" t="s">
        <v>32</v>
      </c>
      <c r="T189" t="b">
        <v>0</v>
      </c>
      <c r="U189">
        <v>2153.89</v>
      </c>
      <c r="V189" t="b">
        <v>0</v>
      </c>
      <c r="W189" t="b">
        <v>0</v>
      </c>
      <c r="X189" s="9">
        <f t="shared" si="8"/>
        <v>2153.89</v>
      </c>
      <c r="Y189" s="6">
        <f t="shared" si="9"/>
        <v>0.13844400000000001</v>
      </c>
      <c r="Z189" s="6">
        <f t="shared" si="10"/>
        <v>0.86155599999999999</v>
      </c>
      <c r="AA189" t="str">
        <f t="shared" si="11"/>
        <v>FALSEFALSE</v>
      </c>
    </row>
    <row r="190" spans="1:27" x14ac:dyDescent="0.2">
      <c r="A190">
        <v>885773130</v>
      </c>
      <c r="B190">
        <v>885773130</v>
      </c>
      <c r="C190" s="5">
        <v>7500</v>
      </c>
      <c r="D190" s="5">
        <v>6816.95</v>
      </c>
      <c r="E190" s="13" t="s">
        <v>490</v>
      </c>
      <c r="F190" s="15">
        <v>37.5</v>
      </c>
      <c r="G190" t="s">
        <v>161</v>
      </c>
      <c r="H190" t="s">
        <v>30</v>
      </c>
      <c r="I190" t="s">
        <v>30</v>
      </c>
      <c r="J190">
        <v>5</v>
      </c>
      <c r="K190">
        <v>1</v>
      </c>
      <c r="L190" t="s">
        <v>47</v>
      </c>
      <c r="M190" s="14">
        <v>45658</v>
      </c>
      <c r="N190" s="16">
        <v>42103</v>
      </c>
      <c r="O190" s="17">
        <v>42103</v>
      </c>
      <c r="P190">
        <v>612</v>
      </c>
      <c r="Q190">
        <v>612</v>
      </c>
      <c r="R190">
        <v>9852</v>
      </c>
      <c r="S190" t="s">
        <v>32</v>
      </c>
      <c r="T190" t="b">
        <v>0</v>
      </c>
      <c r="U190">
        <v>683.05</v>
      </c>
      <c r="V190" t="b">
        <v>1</v>
      </c>
      <c r="W190" t="b">
        <v>0</v>
      </c>
      <c r="X190" s="9">
        <f t="shared" si="8"/>
        <v>683.05000000000018</v>
      </c>
      <c r="Y190" s="6">
        <f t="shared" si="9"/>
        <v>0.90892666666666666</v>
      </c>
      <c r="Z190" s="6">
        <f t="shared" si="10"/>
        <v>9.1073333333333353E-2</v>
      </c>
      <c r="AA190" t="str">
        <f t="shared" si="11"/>
        <v>TRUEFALSE</v>
      </c>
    </row>
    <row r="191" spans="1:27" x14ac:dyDescent="0.2">
      <c r="A191">
        <v>136003134</v>
      </c>
      <c r="B191">
        <v>136003134</v>
      </c>
      <c r="C191" s="5">
        <v>7500</v>
      </c>
      <c r="D191" s="5">
        <v>4964.2299999999996</v>
      </c>
      <c r="E191" s="13" t="s">
        <v>491</v>
      </c>
      <c r="F191" s="15">
        <v>0</v>
      </c>
      <c r="G191" t="s">
        <v>129</v>
      </c>
      <c r="H191" t="s">
        <v>30</v>
      </c>
      <c r="I191" t="s">
        <v>30</v>
      </c>
      <c r="J191">
        <v>5</v>
      </c>
      <c r="K191">
        <v>1</v>
      </c>
      <c r="L191" t="s">
        <v>87</v>
      </c>
      <c r="M191" s="14">
        <v>45383</v>
      </c>
      <c r="N191" s="16">
        <v>41450</v>
      </c>
      <c r="O191" s="17">
        <v>42378</v>
      </c>
      <c r="P191">
        <v>776</v>
      </c>
      <c r="Q191">
        <v>776</v>
      </c>
      <c r="R191">
        <v>5813</v>
      </c>
      <c r="S191" t="s">
        <v>43</v>
      </c>
      <c r="T191" t="b">
        <v>0</v>
      </c>
      <c r="U191">
        <v>2535.77</v>
      </c>
      <c r="V191" t="b">
        <v>0</v>
      </c>
      <c r="W191" t="b">
        <v>0</v>
      </c>
      <c r="X191" s="9">
        <f t="shared" si="8"/>
        <v>2535.7700000000004</v>
      </c>
      <c r="Y191" s="6">
        <f t="shared" si="9"/>
        <v>0.66189733333333323</v>
      </c>
      <c r="Z191" s="6">
        <f t="shared" si="10"/>
        <v>0.33810266666666672</v>
      </c>
      <c r="AA191" t="str">
        <f t="shared" si="11"/>
        <v>FALSEFALSE</v>
      </c>
    </row>
    <row r="192" spans="1:27" x14ac:dyDescent="0.2">
      <c r="A192">
        <v>513018838</v>
      </c>
      <c r="B192">
        <v>513018838</v>
      </c>
      <c r="C192" s="5">
        <v>5000</v>
      </c>
      <c r="D192" s="5">
        <v>4612.8500000000004</v>
      </c>
      <c r="E192" s="13" t="s">
        <v>492</v>
      </c>
      <c r="F192" s="15">
        <v>184.13</v>
      </c>
      <c r="G192" t="s">
        <v>52</v>
      </c>
      <c r="H192" t="s">
        <v>30</v>
      </c>
      <c r="I192" t="s">
        <v>30</v>
      </c>
      <c r="J192">
        <v>9</v>
      </c>
      <c r="K192">
        <v>1</v>
      </c>
      <c r="L192" t="s">
        <v>36</v>
      </c>
      <c r="M192" s="14">
        <v>43800</v>
      </c>
      <c r="N192" s="16">
        <v>42227</v>
      </c>
      <c r="O192" s="17">
        <v>42227</v>
      </c>
      <c r="P192">
        <v>104</v>
      </c>
      <c r="Q192">
        <v>104</v>
      </c>
      <c r="R192">
        <v>770</v>
      </c>
      <c r="S192" t="s">
        <v>32</v>
      </c>
      <c r="T192" t="b">
        <v>0</v>
      </c>
      <c r="U192">
        <v>387.15</v>
      </c>
      <c r="V192" t="b">
        <v>0</v>
      </c>
      <c r="W192" t="b">
        <v>0</v>
      </c>
      <c r="X192" s="9">
        <f t="shared" si="8"/>
        <v>387.14999999999964</v>
      </c>
      <c r="Y192" s="6">
        <f t="shared" si="9"/>
        <v>0.92257000000000011</v>
      </c>
      <c r="Z192" s="6">
        <f t="shared" si="10"/>
        <v>7.7429999999999929E-2</v>
      </c>
      <c r="AA192" t="str">
        <f t="shared" si="11"/>
        <v>FALSEFALSE</v>
      </c>
    </row>
    <row r="193" spans="1:27" x14ac:dyDescent="0.2">
      <c r="A193">
        <v>980828253</v>
      </c>
      <c r="B193">
        <v>980828253</v>
      </c>
      <c r="C193" s="5">
        <v>15000</v>
      </c>
      <c r="D193" s="5">
        <v>13964.26</v>
      </c>
      <c r="E193" s="13" t="s">
        <v>493</v>
      </c>
      <c r="F193" s="15">
        <v>360.36</v>
      </c>
      <c r="G193" t="s">
        <v>494</v>
      </c>
      <c r="H193" t="s">
        <v>30</v>
      </c>
      <c r="I193" t="s">
        <v>30</v>
      </c>
      <c r="J193">
        <v>9</v>
      </c>
      <c r="K193">
        <v>1</v>
      </c>
      <c r="L193" t="s">
        <v>71</v>
      </c>
      <c r="M193" s="14">
        <v>43586</v>
      </c>
      <c r="N193" s="16">
        <v>42303</v>
      </c>
      <c r="O193" s="17">
        <v>42303</v>
      </c>
      <c r="P193">
        <v>898</v>
      </c>
      <c r="Q193">
        <v>898</v>
      </c>
      <c r="R193">
        <v>7900</v>
      </c>
      <c r="S193" t="s">
        <v>32</v>
      </c>
      <c r="T193" t="b">
        <v>0</v>
      </c>
      <c r="U193">
        <v>1035.74</v>
      </c>
      <c r="V193" t="b">
        <v>0</v>
      </c>
      <c r="W193" t="b">
        <v>0</v>
      </c>
      <c r="X193" s="9">
        <f t="shared" si="8"/>
        <v>1035.7399999999998</v>
      </c>
      <c r="Y193" s="6">
        <f t="shared" si="9"/>
        <v>0.9309506666666667</v>
      </c>
      <c r="Z193" s="6">
        <f t="shared" si="10"/>
        <v>6.9049333333333324E-2</v>
      </c>
      <c r="AA193" t="str">
        <f t="shared" si="11"/>
        <v>FALSEFALSE</v>
      </c>
    </row>
    <row r="194" spans="1:27" x14ac:dyDescent="0.2">
      <c r="A194">
        <v>703689798</v>
      </c>
      <c r="B194">
        <v>703689798</v>
      </c>
      <c r="C194" s="5">
        <v>15000</v>
      </c>
      <c r="D194" s="5">
        <v>15000</v>
      </c>
      <c r="E194" s="13" t="s">
        <v>495</v>
      </c>
      <c r="F194" s="15">
        <v>34.659999999999997</v>
      </c>
      <c r="G194" t="s">
        <v>164</v>
      </c>
      <c r="I194" t="s">
        <v>30</v>
      </c>
      <c r="J194">
        <v>5</v>
      </c>
      <c r="K194">
        <v>1</v>
      </c>
      <c r="L194" t="s">
        <v>47</v>
      </c>
      <c r="M194" s="14">
        <v>43739</v>
      </c>
      <c r="N194" s="16">
        <v>41721</v>
      </c>
      <c r="O194" s="17">
        <v>41721</v>
      </c>
      <c r="P194">
        <v>876</v>
      </c>
      <c r="Q194">
        <v>876</v>
      </c>
      <c r="R194">
        <v>598</v>
      </c>
      <c r="S194" t="s">
        <v>32</v>
      </c>
      <c r="T194" t="b">
        <v>0</v>
      </c>
      <c r="U194">
        <v>0</v>
      </c>
      <c r="V194" t="b">
        <v>1</v>
      </c>
      <c r="W194" t="b">
        <v>0</v>
      </c>
      <c r="X194" s="9">
        <f t="shared" si="8"/>
        <v>0</v>
      </c>
      <c r="Y194" s="6">
        <f t="shared" si="9"/>
        <v>1</v>
      </c>
      <c r="Z194" s="6">
        <f t="shared" si="10"/>
        <v>0</v>
      </c>
      <c r="AA194" t="str">
        <f t="shared" si="11"/>
        <v>TRUEFALSE</v>
      </c>
    </row>
    <row r="195" spans="1:27" x14ac:dyDescent="0.2">
      <c r="A195">
        <v>859945982</v>
      </c>
      <c r="B195">
        <v>859945982</v>
      </c>
      <c r="C195" s="5">
        <v>5000</v>
      </c>
      <c r="D195" s="5">
        <v>3258.65</v>
      </c>
      <c r="E195" s="13" t="s">
        <v>496</v>
      </c>
      <c r="F195" s="15">
        <v>0</v>
      </c>
      <c r="G195" t="s">
        <v>119</v>
      </c>
      <c r="H195" t="s">
        <v>30</v>
      </c>
      <c r="I195" t="s">
        <v>30</v>
      </c>
      <c r="J195">
        <v>5</v>
      </c>
      <c r="K195">
        <v>1</v>
      </c>
      <c r="L195" t="s">
        <v>61</v>
      </c>
      <c r="M195" s="14">
        <v>43466</v>
      </c>
      <c r="N195" s="16">
        <v>41864</v>
      </c>
      <c r="O195" s="17">
        <v>42526</v>
      </c>
      <c r="P195">
        <v>243</v>
      </c>
      <c r="Q195">
        <v>243</v>
      </c>
      <c r="R195">
        <v>252</v>
      </c>
      <c r="S195" t="s">
        <v>43</v>
      </c>
      <c r="T195" t="b">
        <v>0</v>
      </c>
      <c r="U195">
        <v>1741.35</v>
      </c>
      <c r="V195" t="b">
        <v>0</v>
      </c>
      <c r="W195" t="b">
        <v>0</v>
      </c>
      <c r="X195" s="9">
        <f t="shared" si="8"/>
        <v>1741.35</v>
      </c>
      <c r="Y195" s="6">
        <f t="shared" si="9"/>
        <v>0.65173000000000003</v>
      </c>
      <c r="Z195" s="6">
        <f t="shared" si="10"/>
        <v>0.34826999999999997</v>
      </c>
      <c r="AA195" t="str">
        <f t="shared" si="11"/>
        <v>FALSEFALSE</v>
      </c>
    </row>
    <row r="196" spans="1:27" x14ac:dyDescent="0.2">
      <c r="A196">
        <v>946281748</v>
      </c>
      <c r="B196">
        <v>946281748</v>
      </c>
      <c r="C196" s="5">
        <v>500</v>
      </c>
      <c r="D196" s="5">
        <v>247.17</v>
      </c>
      <c r="E196" s="13" t="s">
        <v>497</v>
      </c>
      <c r="F196" s="15">
        <v>186.4</v>
      </c>
      <c r="G196" t="s">
        <v>127</v>
      </c>
      <c r="H196" t="s">
        <v>30</v>
      </c>
      <c r="I196" t="s">
        <v>30</v>
      </c>
      <c r="J196">
        <v>90</v>
      </c>
      <c r="K196">
        <v>1</v>
      </c>
      <c r="L196" t="s">
        <v>50</v>
      </c>
      <c r="M196" s="14">
        <v>44743</v>
      </c>
      <c r="N196" s="16">
        <v>42111</v>
      </c>
      <c r="O196" s="17">
        <v>42411</v>
      </c>
      <c r="P196">
        <v>938</v>
      </c>
      <c r="Q196">
        <v>938</v>
      </c>
      <c r="R196">
        <v>40</v>
      </c>
      <c r="S196" t="s">
        <v>32</v>
      </c>
      <c r="T196" t="b">
        <v>0</v>
      </c>
      <c r="U196">
        <v>252.83</v>
      </c>
      <c r="V196" t="b">
        <v>1</v>
      </c>
      <c r="W196" t="b">
        <v>0</v>
      </c>
      <c r="X196" s="9">
        <f t="shared" si="8"/>
        <v>252.83</v>
      </c>
      <c r="Y196" s="6">
        <f t="shared" si="9"/>
        <v>0.49434</v>
      </c>
      <c r="Z196" s="6">
        <f t="shared" si="10"/>
        <v>0.50566</v>
      </c>
      <c r="AA196" t="str">
        <f t="shared" si="11"/>
        <v>TRUEFALSE</v>
      </c>
    </row>
    <row r="197" spans="1:27" x14ac:dyDescent="0.2">
      <c r="A197">
        <v>387627994</v>
      </c>
      <c r="B197">
        <v>387627994</v>
      </c>
      <c r="C197" s="5">
        <v>500</v>
      </c>
      <c r="D197" s="5">
        <v>500</v>
      </c>
      <c r="E197" s="13" t="s">
        <v>498</v>
      </c>
      <c r="F197" s="15">
        <v>48</v>
      </c>
      <c r="G197" t="s">
        <v>245</v>
      </c>
      <c r="H197" t="s">
        <v>30</v>
      </c>
      <c r="I197" t="s">
        <v>30</v>
      </c>
      <c r="J197">
        <v>2</v>
      </c>
      <c r="K197">
        <v>1</v>
      </c>
      <c r="L197" t="s">
        <v>48</v>
      </c>
      <c r="M197" s="14">
        <v>45323</v>
      </c>
      <c r="N197" s="16">
        <v>41706</v>
      </c>
      <c r="O197" s="17">
        <v>41706</v>
      </c>
      <c r="P197">
        <v>685</v>
      </c>
      <c r="Q197">
        <v>685</v>
      </c>
      <c r="R197">
        <v>4847</v>
      </c>
      <c r="S197" t="s">
        <v>32</v>
      </c>
      <c r="T197" t="b">
        <v>0</v>
      </c>
      <c r="U197">
        <v>0</v>
      </c>
      <c r="V197" t="b">
        <v>1</v>
      </c>
      <c r="W197" t="b">
        <v>0</v>
      </c>
      <c r="X197" s="9">
        <f t="shared" si="8"/>
        <v>0</v>
      </c>
      <c r="Y197" s="6">
        <f t="shared" si="9"/>
        <v>1</v>
      </c>
      <c r="Z197" s="6">
        <f t="shared" si="10"/>
        <v>0</v>
      </c>
      <c r="AA197" t="str">
        <f t="shared" si="11"/>
        <v>TRUEFALSE</v>
      </c>
    </row>
    <row r="198" spans="1:27" x14ac:dyDescent="0.2">
      <c r="A198">
        <v>877017103</v>
      </c>
      <c r="B198">
        <v>877017103</v>
      </c>
      <c r="C198" s="5">
        <v>5000</v>
      </c>
      <c r="D198" s="5">
        <v>1931.84</v>
      </c>
      <c r="E198" s="13" t="s">
        <v>499</v>
      </c>
      <c r="F198" s="15">
        <v>356.47</v>
      </c>
      <c r="G198" t="s">
        <v>51</v>
      </c>
      <c r="H198" t="s">
        <v>30</v>
      </c>
      <c r="I198" t="s">
        <v>30</v>
      </c>
      <c r="J198">
        <v>5</v>
      </c>
      <c r="K198">
        <v>1</v>
      </c>
      <c r="L198" t="s">
        <v>36</v>
      </c>
      <c r="M198" s="14">
        <v>47484</v>
      </c>
      <c r="N198" s="16">
        <v>41670</v>
      </c>
      <c r="O198" s="17">
        <v>42425</v>
      </c>
      <c r="P198">
        <v>731</v>
      </c>
      <c r="Q198">
        <v>731</v>
      </c>
      <c r="R198">
        <v>4690</v>
      </c>
      <c r="S198" t="s">
        <v>32</v>
      </c>
      <c r="T198" t="b">
        <v>0</v>
      </c>
      <c r="U198">
        <v>3068.16</v>
      </c>
      <c r="V198" t="b">
        <v>0</v>
      </c>
      <c r="W198" t="b">
        <v>0</v>
      </c>
      <c r="X198" s="9">
        <f t="shared" si="8"/>
        <v>3068.16</v>
      </c>
      <c r="Y198" s="6">
        <f t="shared" si="9"/>
        <v>0.38636799999999999</v>
      </c>
      <c r="Z198" s="6">
        <f t="shared" si="10"/>
        <v>0.61363199999999996</v>
      </c>
      <c r="AA198" t="str">
        <f t="shared" si="11"/>
        <v>FALSEFALSE</v>
      </c>
    </row>
    <row r="199" spans="1:27" x14ac:dyDescent="0.2">
      <c r="A199">
        <v>742927928</v>
      </c>
      <c r="B199">
        <v>742927928</v>
      </c>
      <c r="C199" s="5">
        <v>5000</v>
      </c>
      <c r="D199" s="5">
        <v>2990.47</v>
      </c>
      <c r="E199" s="13" t="s">
        <v>500</v>
      </c>
      <c r="F199" s="15">
        <v>160.72</v>
      </c>
      <c r="G199" t="s">
        <v>186</v>
      </c>
      <c r="H199" t="s">
        <v>30</v>
      </c>
      <c r="I199" t="s">
        <v>30</v>
      </c>
      <c r="J199">
        <v>90</v>
      </c>
      <c r="K199">
        <v>1</v>
      </c>
      <c r="L199" t="s">
        <v>38</v>
      </c>
      <c r="M199" s="14">
        <v>44713</v>
      </c>
      <c r="N199" s="16">
        <v>39274</v>
      </c>
      <c r="O199" s="17">
        <v>42381</v>
      </c>
      <c r="P199">
        <v>830</v>
      </c>
      <c r="Q199">
        <v>830</v>
      </c>
      <c r="R199">
        <v>6392</v>
      </c>
      <c r="S199" t="s">
        <v>32</v>
      </c>
      <c r="T199" t="b">
        <v>0</v>
      </c>
      <c r="U199">
        <v>2009.53</v>
      </c>
      <c r="V199" t="b">
        <v>1</v>
      </c>
      <c r="W199" t="b">
        <v>0</v>
      </c>
      <c r="X199" s="9">
        <f t="shared" si="8"/>
        <v>2009.5300000000002</v>
      </c>
      <c r="Y199" s="6">
        <f t="shared" si="9"/>
        <v>0.59809400000000001</v>
      </c>
      <c r="Z199" s="6">
        <f t="shared" si="10"/>
        <v>0.40190600000000004</v>
      </c>
      <c r="AA199" t="str">
        <f t="shared" si="11"/>
        <v>TRUEFALSE</v>
      </c>
    </row>
    <row r="200" spans="1:27" x14ac:dyDescent="0.2">
      <c r="A200">
        <v>719873381</v>
      </c>
      <c r="B200">
        <v>719873381</v>
      </c>
      <c r="C200" s="5">
        <v>2500</v>
      </c>
      <c r="D200" s="5">
        <v>1430.24</v>
      </c>
      <c r="E200" s="13" t="s">
        <v>501</v>
      </c>
      <c r="F200" s="15">
        <v>136.56</v>
      </c>
      <c r="G200" t="s">
        <v>502</v>
      </c>
      <c r="H200" t="s">
        <v>30</v>
      </c>
      <c r="I200" t="s">
        <v>30</v>
      </c>
      <c r="J200">
        <v>9</v>
      </c>
      <c r="K200">
        <v>1</v>
      </c>
      <c r="L200" t="s">
        <v>142</v>
      </c>
      <c r="M200" s="14">
        <v>48183</v>
      </c>
      <c r="N200" s="16">
        <v>42360</v>
      </c>
      <c r="O200" s="17">
        <v>42574</v>
      </c>
      <c r="P200">
        <v>986</v>
      </c>
      <c r="Q200">
        <v>986</v>
      </c>
      <c r="R200">
        <v>2242</v>
      </c>
      <c r="S200" t="s">
        <v>32</v>
      </c>
      <c r="T200" t="b">
        <v>0</v>
      </c>
      <c r="U200">
        <v>1069.76</v>
      </c>
      <c r="V200" t="b">
        <v>0</v>
      </c>
      <c r="W200" t="b">
        <v>0</v>
      </c>
      <c r="X200" s="9">
        <f t="shared" si="8"/>
        <v>1069.76</v>
      </c>
      <c r="Y200" s="6">
        <f t="shared" si="9"/>
        <v>0.57209600000000005</v>
      </c>
      <c r="Z200" s="6">
        <f t="shared" si="10"/>
        <v>0.42790400000000001</v>
      </c>
      <c r="AA200" t="str">
        <f t="shared" si="11"/>
        <v>FALSEFALSE</v>
      </c>
    </row>
    <row r="201" spans="1:27" x14ac:dyDescent="0.2">
      <c r="A201">
        <v>322439827</v>
      </c>
      <c r="B201">
        <v>322439827</v>
      </c>
      <c r="C201" s="5">
        <v>5000</v>
      </c>
      <c r="D201" s="5">
        <v>482.64</v>
      </c>
      <c r="E201" s="13" t="s">
        <v>503</v>
      </c>
      <c r="F201" s="15">
        <v>286.26</v>
      </c>
      <c r="G201" t="s">
        <v>231</v>
      </c>
      <c r="H201" t="s">
        <v>30</v>
      </c>
      <c r="I201" t="s">
        <v>30</v>
      </c>
      <c r="J201">
        <v>5</v>
      </c>
      <c r="K201">
        <v>1</v>
      </c>
      <c r="L201" t="s">
        <v>61</v>
      </c>
      <c r="M201" s="14">
        <v>47484</v>
      </c>
      <c r="N201" s="16">
        <v>41772</v>
      </c>
      <c r="O201" s="17">
        <v>41772</v>
      </c>
      <c r="P201">
        <v>824</v>
      </c>
      <c r="Q201">
        <v>824</v>
      </c>
      <c r="R201">
        <v>9140</v>
      </c>
      <c r="S201" t="s">
        <v>32</v>
      </c>
      <c r="T201" t="b">
        <v>0</v>
      </c>
      <c r="U201">
        <v>4517.3599999999997</v>
      </c>
      <c r="V201" t="b">
        <v>0</v>
      </c>
      <c r="W201" t="b">
        <v>0</v>
      </c>
      <c r="X201" s="9">
        <f t="shared" si="8"/>
        <v>4517.3599999999997</v>
      </c>
      <c r="Y201" s="6">
        <f t="shared" si="9"/>
        <v>9.6528000000000003E-2</v>
      </c>
      <c r="Z201" s="6">
        <f t="shared" si="10"/>
        <v>0.90347199999999994</v>
      </c>
      <c r="AA201" t="str">
        <f t="shared" si="11"/>
        <v>FALSEFALSE</v>
      </c>
    </row>
    <row r="202" spans="1:27" x14ac:dyDescent="0.2">
      <c r="A202">
        <v>431958904</v>
      </c>
      <c r="B202">
        <v>431958904</v>
      </c>
      <c r="C202" s="5">
        <v>7500</v>
      </c>
      <c r="D202" s="5">
        <v>7500</v>
      </c>
      <c r="E202" s="13" t="s">
        <v>504</v>
      </c>
      <c r="F202" s="15">
        <v>8.8699999999999992</v>
      </c>
      <c r="G202" t="s">
        <v>95</v>
      </c>
      <c r="H202" t="s">
        <v>30</v>
      </c>
      <c r="I202" t="s">
        <v>30</v>
      </c>
      <c r="J202">
        <v>9</v>
      </c>
      <c r="K202">
        <v>1</v>
      </c>
      <c r="L202" t="s">
        <v>96</v>
      </c>
      <c r="M202" s="14">
        <v>46266</v>
      </c>
      <c r="N202" s="16">
        <v>41583</v>
      </c>
      <c r="O202" s="17">
        <v>41583</v>
      </c>
      <c r="P202">
        <v>565</v>
      </c>
      <c r="Q202">
        <v>565</v>
      </c>
      <c r="R202">
        <v>892</v>
      </c>
      <c r="S202" t="s">
        <v>32</v>
      </c>
      <c r="T202" t="b">
        <v>0</v>
      </c>
      <c r="U202">
        <v>0</v>
      </c>
      <c r="V202" t="b">
        <v>0</v>
      </c>
      <c r="W202" t="b">
        <v>0</v>
      </c>
      <c r="X202" s="9">
        <f t="shared" si="8"/>
        <v>0</v>
      </c>
      <c r="Y202" s="6">
        <f t="shared" si="9"/>
        <v>1</v>
      </c>
      <c r="Z202" s="6">
        <f t="shared" si="10"/>
        <v>0</v>
      </c>
      <c r="AA202" t="str">
        <f t="shared" si="11"/>
        <v>FALSEFALSE</v>
      </c>
    </row>
    <row r="203" spans="1:27" x14ac:dyDescent="0.2">
      <c r="A203">
        <v>812328116</v>
      </c>
      <c r="B203">
        <v>812328116</v>
      </c>
      <c r="C203" s="5">
        <v>5000</v>
      </c>
      <c r="D203" s="5">
        <v>2083.98</v>
      </c>
      <c r="E203" s="13" t="s">
        <v>505</v>
      </c>
      <c r="F203" s="15">
        <v>124.19</v>
      </c>
      <c r="G203" t="s">
        <v>54</v>
      </c>
      <c r="H203" t="s">
        <v>30</v>
      </c>
      <c r="I203" t="s">
        <v>30</v>
      </c>
      <c r="J203">
        <v>5</v>
      </c>
      <c r="K203">
        <v>1</v>
      </c>
      <c r="L203" t="s">
        <v>36</v>
      </c>
      <c r="M203" s="14">
        <v>43617</v>
      </c>
      <c r="N203" s="16">
        <v>40683</v>
      </c>
      <c r="O203" s="17">
        <v>42385</v>
      </c>
      <c r="P203">
        <v>312</v>
      </c>
      <c r="Q203">
        <v>312</v>
      </c>
      <c r="R203">
        <v>5335</v>
      </c>
      <c r="S203" t="s">
        <v>32</v>
      </c>
      <c r="T203" t="b">
        <v>0</v>
      </c>
      <c r="U203">
        <v>2916.02</v>
      </c>
      <c r="V203" t="b">
        <v>0</v>
      </c>
      <c r="W203" t="b">
        <v>0</v>
      </c>
      <c r="X203" s="9">
        <f t="shared" si="8"/>
        <v>2916.02</v>
      </c>
      <c r="Y203" s="6">
        <f t="shared" si="9"/>
        <v>0.416796</v>
      </c>
      <c r="Z203" s="6">
        <f t="shared" si="10"/>
        <v>0.58320399999999994</v>
      </c>
      <c r="AA203" t="str">
        <f t="shared" si="11"/>
        <v>FALSEFALSE</v>
      </c>
    </row>
    <row r="204" spans="1:27" x14ac:dyDescent="0.2">
      <c r="A204">
        <v>423667120</v>
      </c>
      <c r="B204">
        <v>423667120</v>
      </c>
      <c r="C204" s="5">
        <v>20000</v>
      </c>
      <c r="D204" s="5">
        <v>5121.82</v>
      </c>
      <c r="E204" s="13" t="s">
        <v>506</v>
      </c>
      <c r="F204" s="15">
        <v>316.14999999999998</v>
      </c>
      <c r="G204" t="s">
        <v>507</v>
      </c>
      <c r="H204" t="s">
        <v>30</v>
      </c>
      <c r="I204" t="s">
        <v>30</v>
      </c>
      <c r="J204">
        <v>5</v>
      </c>
      <c r="K204">
        <v>8</v>
      </c>
      <c r="L204" t="s">
        <v>31</v>
      </c>
      <c r="M204" s="14">
        <v>47392</v>
      </c>
      <c r="N204" s="16">
        <v>42311</v>
      </c>
      <c r="O204" s="17">
        <v>42564</v>
      </c>
      <c r="P204">
        <v>622</v>
      </c>
      <c r="Q204">
        <v>622</v>
      </c>
      <c r="R204">
        <v>6616</v>
      </c>
      <c r="S204" t="s">
        <v>32</v>
      </c>
      <c r="T204" t="b">
        <v>0</v>
      </c>
      <c r="U204">
        <v>14878.18</v>
      </c>
      <c r="V204" t="b">
        <v>1</v>
      </c>
      <c r="W204" t="b">
        <v>0</v>
      </c>
      <c r="X204" s="9">
        <f t="shared" si="8"/>
        <v>14878.18</v>
      </c>
      <c r="Y204" s="6">
        <f t="shared" si="9"/>
        <v>0.25609100000000001</v>
      </c>
      <c r="Z204" s="6">
        <f t="shared" si="10"/>
        <v>0.74390900000000004</v>
      </c>
      <c r="AA204" t="str">
        <f t="shared" si="11"/>
        <v>TRUEFALSE</v>
      </c>
    </row>
    <row r="205" spans="1:27" x14ac:dyDescent="0.2">
      <c r="A205">
        <v>843311163</v>
      </c>
      <c r="B205">
        <v>843311163</v>
      </c>
      <c r="C205" s="5">
        <v>5000</v>
      </c>
      <c r="D205" s="5">
        <v>706.32</v>
      </c>
      <c r="E205" s="13" t="s">
        <v>508</v>
      </c>
      <c r="F205" s="15">
        <v>0</v>
      </c>
      <c r="G205" t="s">
        <v>58</v>
      </c>
      <c r="H205" t="s">
        <v>30</v>
      </c>
      <c r="I205" t="s">
        <v>30</v>
      </c>
      <c r="J205">
        <v>2</v>
      </c>
      <c r="K205">
        <v>1</v>
      </c>
      <c r="L205" t="s">
        <v>36</v>
      </c>
      <c r="M205" s="14">
        <v>46874</v>
      </c>
      <c r="N205" s="16">
        <v>39431</v>
      </c>
      <c r="O205" s="17">
        <v>39431</v>
      </c>
      <c r="P205">
        <v>247</v>
      </c>
      <c r="Q205">
        <v>247</v>
      </c>
      <c r="R205">
        <v>3523</v>
      </c>
      <c r="S205" t="s">
        <v>43</v>
      </c>
      <c r="T205" t="b">
        <v>0</v>
      </c>
      <c r="U205">
        <v>4293.68</v>
      </c>
      <c r="V205" t="b">
        <v>0</v>
      </c>
      <c r="W205" t="b">
        <v>0</v>
      </c>
      <c r="X205" s="9">
        <f t="shared" ref="X205:X268" si="12">C205-D205</f>
        <v>4293.68</v>
      </c>
      <c r="Y205" s="6">
        <f t="shared" ref="Y205:Y268" si="13">D205/C205</f>
        <v>0.141264</v>
      </c>
      <c r="Z205" s="6">
        <f t="shared" ref="Z205:Z268" si="14">X205/C205</f>
        <v>0.85873600000000005</v>
      </c>
      <c r="AA205" t="str">
        <f t="shared" ref="AA205:AA268" si="15">V205&amp;T205</f>
        <v>FALSEFALSE</v>
      </c>
    </row>
    <row r="206" spans="1:27" x14ac:dyDescent="0.2">
      <c r="A206">
        <v>125075990</v>
      </c>
      <c r="B206">
        <v>125075990</v>
      </c>
      <c r="C206" s="5">
        <v>15000</v>
      </c>
      <c r="D206" s="5">
        <v>2145.36</v>
      </c>
      <c r="E206" s="13" t="s">
        <v>509</v>
      </c>
      <c r="F206" s="15">
        <v>131.63</v>
      </c>
      <c r="G206" t="s">
        <v>510</v>
      </c>
      <c r="H206" t="s">
        <v>30</v>
      </c>
      <c r="I206" t="s">
        <v>30</v>
      </c>
      <c r="J206">
        <v>2</v>
      </c>
      <c r="K206">
        <v>1</v>
      </c>
      <c r="L206" t="s">
        <v>31</v>
      </c>
      <c r="M206" s="14">
        <v>43952</v>
      </c>
      <c r="N206" s="16">
        <v>42047</v>
      </c>
      <c r="O206" s="17">
        <v>42047</v>
      </c>
      <c r="P206">
        <v>327</v>
      </c>
      <c r="Q206">
        <v>327</v>
      </c>
      <c r="R206">
        <v>171</v>
      </c>
      <c r="S206" t="s">
        <v>32</v>
      </c>
      <c r="T206" t="b">
        <v>0</v>
      </c>
      <c r="U206">
        <v>12854.64</v>
      </c>
      <c r="V206" t="b">
        <v>1</v>
      </c>
      <c r="W206" t="b">
        <v>0</v>
      </c>
      <c r="X206" s="9">
        <f t="shared" si="12"/>
        <v>12854.64</v>
      </c>
      <c r="Y206" s="6">
        <f t="shared" si="13"/>
        <v>0.14302400000000001</v>
      </c>
      <c r="Z206" s="6">
        <f t="shared" si="14"/>
        <v>0.85697599999999996</v>
      </c>
      <c r="AA206" t="str">
        <f t="shared" si="15"/>
        <v>TRUEFALSE</v>
      </c>
    </row>
    <row r="207" spans="1:27" x14ac:dyDescent="0.2">
      <c r="A207">
        <v>820248098</v>
      </c>
      <c r="B207">
        <v>820248098</v>
      </c>
      <c r="C207" s="5">
        <v>7500</v>
      </c>
      <c r="D207" s="5">
        <v>3829.08</v>
      </c>
      <c r="E207" s="13" t="s">
        <v>511</v>
      </c>
      <c r="F207" s="15">
        <v>406.28</v>
      </c>
      <c r="G207" t="s">
        <v>512</v>
      </c>
      <c r="H207" t="s">
        <v>30</v>
      </c>
      <c r="I207" t="s">
        <v>30</v>
      </c>
      <c r="J207">
        <v>2</v>
      </c>
      <c r="K207">
        <v>1</v>
      </c>
      <c r="L207" t="s">
        <v>31</v>
      </c>
      <c r="M207" s="14">
        <v>47635</v>
      </c>
      <c r="N207" s="16">
        <v>42147</v>
      </c>
      <c r="O207" s="17">
        <v>42147</v>
      </c>
      <c r="P207">
        <v>997</v>
      </c>
      <c r="Q207">
        <v>997</v>
      </c>
      <c r="R207">
        <v>427</v>
      </c>
      <c r="S207" t="s">
        <v>32</v>
      </c>
      <c r="T207" t="b">
        <v>0</v>
      </c>
      <c r="U207">
        <v>3670.92</v>
      </c>
      <c r="V207" t="b">
        <v>1</v>
      </c>
      <c r="W207" t="b">
        <v>0</v>
      </c>
      <c r="X207" s="9">
        <f t="shared" si="12"/>
        <v>3670.92</v>
      </c>
      <c r="Y207" s="6">
        <f t="shared" si="13"/>
        <v>0.510544</v>
      </c>
      <c r="Z207" s="6">
        <f t="shared" si="14"/>
        <v>0.489456</v>
      </c>
      <c r="AA207" t="str">
        <f t="shared" si="15"/>
        <v>TRUEFALSE</v>
      </c>
    </row>
    <row r="208" spans="1:27" x14ac:dyDescent="0.2">
      <c r="A208">
        <v>653709494</v>
      </c>
      <c r="B208">
        <v>653709494</v>
      </c>
      <c r="C208" s="5">
        <v>5000</v>
      </c>
      <c r="D208" s="5">
        <v>297.89999999999998</v>
      </c>
      <c r="E208" s="13" t="s">
        <v>513</v>
      </c>
      <c r="F208" s="15">
        <v>0</v>
      </c>
      <c r="G208" t="s">
        <v>110</v>
      </c>
      <c r="H208" t="s">
        <v>30</v>
      </c>
      <c r="I208" t="s">
        <v>30</v>
      </c>
      <c r="J208">
        <v>9</v>
      </c>
      <c r="K208">
        <v>1</v>
      </c>
      <c r="L208" t="s">
        <v>38</v>
      </c>
      <c r="M208" s="14">
        <v>46419</v>
      </c>
      <c r="N208" s="16">
        <v>41629</v>
      </c>
      <c r="O208" s="17">
        <v>41629</v>
      </c>
      <c r="P208">
        <v>844</v>
      </c>
      <c r="Q208">
        <v>844</v>
      </c>
      <c r="R208">
        <v>5997</v>
      </c>
      <c r="S208" t="s">
        <v>43</v>
      </c>
      <c r="T208" t="b">
        <v>0</v>
      </c>
      <c r="U208">
        <v>4702.1000000000004</v>
      </c>
      <c r="V208" t="b">
        <v>0</v>
      </c>
      <c r="W208" t="b">
        <v>0</v>
      </c>
      <c r="X208" s="9">
        <f t="shared" si="12"/>
        <v>4702.1000000000004</v>
      </c>
      <c r="Y208" s="6">
        <f t="shared" si="13"/>
        <v>5.9579999999999994E-2</v>
      </c>
      <c r="Z208" s="6">
        <f t="shared" si="14"/>
        <v>0.94042000000000003</v>
      </c>
      <c r="AA208" t="str">
        <f t="shared" si="15"/>
        <v>FALSEFALSE</v>
      </c>
    </row>
    <row r="209" spans="1:27" x14ac:dyDescent="0.2">
      <c r="A209">
        <v>165845158</v>
      </c>
      <c r="B209">
        <v>165845158</v>
      </c>
      <c r="C209" s="5">
        <v>7500</v>
      </c>
      <c r="D209" s="5">
        <v>5577.75</v>
      </c>
      <c r="E209" s="13" t="s">
        <v>514</v>
      </c>
      <c r="F209" s="15">
        <v>68.98</v>
      </c>
      <c r="G209" t="s">
        <v>51</v>
      </c>
      <c r="H209" t="s">
        <v>30</v>
      </c>
      <c r="I209" t="s">
        <v>30</v>
      </c>
      <c r="J209">
        <v>5</v>
      </c>
      <c r="K209">
        <v>1</v>
      </c>
      <c r="L209" t="s">
        <v>36</v>
      </c>
      <c r="M209" s="14">
        <v>43617</v>
      </c>
      <c r="N209" s="16">
        <v>42170</v>
      </c>
      <c r="O209" s="17">
        <v>42379</v>
      </c>
      <c r="P209">
        <v>760</v>
      </c>
      <c r="Q209">
        <v>760</v>
      </c>
      <c r="R209">
        <v>6965</v>
      </c>
      <c r="S209" t="s">
        <v>32</v>
      </c>
      <c r="T209" t="b">
        <v>0</v>
      </c>
      <c r="U209">
        <v>1922.25</v>
      </c>
      <c r="V209" t="b">
        <v>0</v>
      </c>
      <c r="W209" t="b">
        <v>0</v>
      </c>
      <c r="X209" s="9">
        <f t="shared" si="12"/>
        <v>1922.25</v>
      </c>
      <c r="Y209" s="6">
        <f t="shared" si="13"/>
        <v>0.74370000000000003</v>
      </c>
      <c r="Z209" s="6">
        <f t="shared" si="14"/>
        <v>0.25629999999999997</v>
      </c>
      <c r="AA209" t="str">
        <f t="shared" si="15"/>
        <v>FALSEFALSE</v>
      </c>
    </row>
    <row r="210" spans="1:27" x14ac:dyDescent="0.2">
      <c r="A210">
        <v>237642418</v>
      </c>
      <c r="B210">
        <v>237642418</v>
      </c>
      <c r="C210" s="5">
        <v>7500</v>
      </c>
      <c r="D210" s="5">
        <v>2691.26</v>
      </c>
      <c r="E210" s="13" t="s">
        <v>515</v>
      </c>
      <c r="F210" s="15">
        <v>42.55</v>
      </c>
      <c r="G210" t="s">
        <v>52</v>
      </c>
      <c r="H210" t="s">
        <v>30</v>
      </c>
      <c r="I210" t="s">
        <v>30</v>
      </c>
      <c r="J210">
        <v>5</v>
      </c>
      <c r="K210">
        <v>1</v>
      </c>
      <c r="L210" t="s">
        <v>36</v>
      </c>
      <c r="M210" s="14">
        <v>47604</v>
      </c>
      <c r="N210" s="16">
        <v>41774</v>
      </c>
      <c r="O210" s="17">
        <v>41774</v>
      </c>
      <c r="P210">
        <v>854</v>
      </c>
      <c r="Q210">
        <v>854</v>
      </c>
      <c r="R210">
        <v>1198</v>
      </c>
      <c r="S210" t="s">
        <v>32</v>
      </c>
      <c r="T210" t="b">
        <v>0</v>
      </c>
      <c r="U210">
        <v>4808.74</v>
      </c>
      <c r="V210" t="b">
        <v>0</v>
      </c>
      <c r="W210" t="b">
        <v>0</v>
      </c>
      <c r="X210" s="9">
        <f t="shared" si="12"/>
        <v>4808.74</v>
      </c>
      <c r="Y210" s="6">
        <f t="shared" si="13"/>
        <v>0.35883466666666669</v>
      </c>
      <c r="Z210" s="6">
        <f t="shared" si="14"/>
        <v>0.64116533333333325</v>
      </c>
      <c r="AA210" t="str">
        <f t="shared" si="15"/>
        <v>FALSEFALSE</v>
      </c>
    </row>
    <row r="211" spans="1:27" x14ac:dyDescent="0.2">
      <c r="A211">
        <v>261301489</v>
      </c>
      <c r="B211">
        <v>261301489</v>
      </c>
      <c r="C211" s="5">
        <v>20000</v>
      </c>
      <c r="D211" s="5">
        <v>10605.64</v>
      </c>
      <c r="E211" s="13" t="s">
        <v>516</v>
      </c>
      <c r="F211" s="15">
        <v>238.14</v>
      </c>
      <c r="G211" t="s">
        <v>90</v>
      </c>
      <c r="H211" t="s">
        <v>30</v>
      </c>
      <c r="I211" t="s">
        <v>30</v>
      </c>
      <c r="J211">
        <v>5</v>
      </c>
      <c r="K211">
        <v>1</v>
      </c>
      <c r="L211" t="s">
        <v>36</v>
      </c>
      <c r="M211" s="14">
        <v>48122</v>
      </c>
      <c r="N211" s="16">
        <v>42287</v>
      </c>
      <c r="O211" s="17">
        <v>42444</v>
      </c>
      <c r="P211">
        <v>883</v>
      </c>
      <c r="Q211">
        <v>883</v>
      </c>
      <c r="R211">
        <v>9219</v>
      </c>
      <c r="S211" t="s">
        <v>32</v>
      </c>
      <c r="T211" t="b">
        <v>0</v>
      </c>
      <c r="U211">
        <v>9394.36</v>
      </c>
      <c r="V211" t="b">
        <v>0</v>
      </c>
      <c r="W211" t="b">
        <v>0</v>
      </c>
      <c r="X211" s="9">
        <f t="shared" si="12"/>
        <v>9394.36</v>
      </c>
      <c r="Y211" s="6">
        <f t="shared" si="13"/>
        <v>0.53028199999999992</v>
      </c>
      <c r="Z211" s="6">
        <f t="shared" si="14"/>
        <v>0.46971800000000002</v>
      </c>
      <c r="AA211" t="str">
        <f t="shared" si="15"/>
        <v>FALSEFALSE</v>
      </c>
    </row>
    <row r="212" spans="1:27" x14ac:dyDescent="0.2">
      <c r="A212">
        <v>214033721</v>
      </c>
      <c r="B212">
        <v>214033721</v>
      </c>
      <c r="C212" s="5">
        <v>20000</v>
      </c>
      <c r="D212" s="5">
        <v>19605.189999999999</v>
      </c>
      <c r="E212" s="13" t="s">
        <v>517</v>
      </c>
      <c r="F212" s="15">
        <v>102.62</v>
      </c>
      <c r="G212" t="s">
        <v>145</v>
      </c>
      <c r="H212" t="s">
        <v>30</v>
      </c>
      <c r="I212" t="s">
        <v>30</v>
      </c>
      <c r="J212">
        <v>2</v>
      </c>
      <c r="K212">
        <v>1</v>
      </c>
      <c r="L212" t="s">
        <v>38</v>
      </c>
      <c r="M212" s="14">
        <v>47119</v>
      </c>
      <c r="N212" s="16">
        <v>41866</v>
      </c>
      <c r="O212" s="17">
        <v>41866</v>
      </c>
      <c r="P212">
        <v>207</v>
      </c>
      <c r="Q212">
        <v>207</v>
      </c>
      <c r="R212">
        <v>2956</v>
      </c>
      <c r="S212" t="s">
        <v>32</v>
      </c>
      <c r="T212" t="b">
        <v>0</v>
      </c>
      <c r="U212">
        <v>394.81</v>
      </c>
      <c r="V212" t="b">
        <v>1</v>
      </c>
      <c r="W212" t="b">
        <v>0</v>
      </c>
      <c r="X212" s="9">
        <f t="shared" si="12"/>
        <v>394.81000000000131</v>
      </c>
      <c r="Y212" s="6">
        <f t="shared" si="13"/>
        <v>0.98025949999999995</v>
      </c>
      <c r="Z212" s="6">
        <f t="shared" si="14"/>
        <v>1.9740500000000067E-2</v>
      </c>
      <c r="AA212" t="str">
        <f t="shared" si="15"/>
        <v>TRUEFALSE</v>
      </c>
    </row>
    <row r="213" spans="1:27" x14ac:dyDescent="0.2">
      <c r="A213">
        <v>715145398</v>
      </c>
      <c r="B213">
        <v>715145398</v>
      </c>
      <c r="C213" s="5">
        <v>5000</v>
      </c>
      <c r="D213" s="5">
        <v>4281.0200000000004</v>
      </c>
      <c r="E213" s="13" t="s">
        <v>518</v>
      </c>
      <c r="F213" s="15">
        <v>90.38</v>
      </c>
      <c r="G213" t="s">
        <v>519</v>
      </c>
      <c r="H213" t="s">
        <v>30</v>
      </c>
      <c r="I213" t="s">
        <v>30</v>
      </c>
      <c r="J213">
        <v>2</v>
      </c>
      <c r="K213">
        <v>1</v>
      </c>
      <c r="L213" t="s">
        <v>47</v>
      </c>
      <c r="M213" s="14">
        <v>43678</v>
      </c>
      <c r="N213" s="16">
        <v>39705</v>
      </c>
      <c r="O213" s="17">
        <v>39705</v>
      </c>
      <c r="P213">
        <v>861</v>
      </c>
      <c r="Q213">
        <v>861</v>
      </c>
      <c r="R213">
        <v>7264</v>
      </c>
      <c r="S213" t="s">
        <v>32</v>
      </c>
      <c r="T213" t="b">
        <v>0</v>
      </c>
      <c r="U213">
        <v>718.98</v>
      </c>
      <c r="V213" t="b">
        <v>1</v>
      </c>
      <c r="W213" t="b">
        <v>0</v>
      </c>
      <c r="X213" s="9">
        <f t="shared" si="12"/>
        <v>718.97999999999956</v>
      </c>
      <c r="Y213" s="6">
        <f t="shared" si="13"/>
        <v>0.85620400000000008</v>
      </c>
      <c r="Z213" s="6">
        <f t="shared" si="14"/>
        <v>0.14379599999999992</v>
      </c>
      <c r="AA213" t="str">
        <f t="shared" si="15"/>
        <v>TRUEFALSE</v>
      </c>
    </row>
    <row r="214" spans="1:27" x14ac:dyDescent="0.2">
      <c r="A214">
        <v>158548467</v>
      </c>
      <c r="B214">
        <v>158548467</v>
      </c>
      <c r="C214" s="5">
        <v>50000</v>
      </c>
      <c r="D214" s="5">
        <v>46904.21</v>
      </c>
      <c r="E214" s="13" t="s">
        <v>520</v>
      </c>
      <c r="F214" s="15">
        <v>10.01</v>
      </c>
      <c r="G214" t="s">
        <v>132</v>
      </c>
      <c r="H214" t="s">
        <v>30</v>
      </c>
      <c r="I214" t="s">
        <v>30</v>
      </c>
      <c r="K214">
        <v>1</v>
      </c>
      <c r="L214" t="s">
        <v>94</v>
      </c>
      <c r="M214" s="14">
        <v>47849</v>
      </c>
      <c r="N214" s="16">
        <v>41415</v>
      </c>
      <c r="O214" s="17">
        <v>41415</v>
      </c>
      <c r="P214">
        <v>448</v>
      </c>
      <c r="Q214">
        <v>448</v>
      </c>
      <c r="R214">
        <v>4121</v>
      </c>
      <c r="S214" t="s">
        <v>32</v>
      </c>
      <c r="T214" t="b">
        <v>0</v>
      </c>
      <c r="U214">
        <v>3095.79</v>
      </c>
      <c r="V214" t="b">
        <v>0</v>
      </c>
      <c r="W214" t="b">
        <v>0</v>
      </c>
      <c r="X214" s="9">
        <f t="shared" si="12"/>
        <v>3095.7900000000009</v>
      </c>
      <c r="Y214" s="6">
        <f t="shared" si="13"/>
        <v>0.93808420000000003</v>
      </c>
      <c r="Z214" s="6">
        <f t="shared" si="14"/>
        <v>6.1915800000000021E-2</v>
      </c>
      <c r="AA214" t="str">
        <f t="shared" si="15"/>
        <v>FALSEFALSE</v>
      </c>
    </row>
    <row r="215" spans="1:27" x14ac:dyDescent="0.2">
      <c r="A215">
        <v>767113679</v>
      </c>
      <c r="B215">
        <v>767113679</v>
      </c>
      <c r="C215" s="5">
        <v>1000</v>
      </c>
      <c r="D215" s="5">
        <v>297.62</v>
      </c>
      <c r="E215" s="13" t="s">
        <v>521</v>
      </c>
      <c r="F215" s="15">
        <v>61.79</v>
      </c>
      <c r="G215" t="s">
        <v>522</v>
      </c>
      <c r="H215" t="s">
        <v>30</v>
      </c>
      <c r="I215" t="s">
        <v>30</v>
      </c>
      <c r="J215">
        <v>5</v>
      </c>
      <c r="K215">
        <v>1</v>
      </c>
      <c r="L215" t="s">
        <v>71</v>
      </c>
      <c r="M215" s="14">
        <v>47270</v>
      </c>
      <c r="N215" s="16">
        <v>40464</v>
      </c>
      <c r="O215" s="17">
        <v>40464</v>
      </c>
      <c r="P215">
        <v>940</v>
      </c>
      <c r="Q215">
        <v>940</v>
      </c>
      <c r="R215">
        <v>6209</v>
      </c>
      <c r="S215" t="s">
        <v>32</v>
      </c>
      <c r="T215" t="b">
        <v>0</v>
      </c>
      <c r="U215">
        <v>702.38</v>
      </c>
      <c r="V215" t="b">
        <v>0</v>
      </c>
      <c r="W215" t="b">
        <v>0</v>
      </c>
      <c r="X215" s="9">
        <f t="shared" si="12"/>
        <v>702.38</v>
      </c>
      <c r="Y215" s="6">
        <f t="shared" si="13"/>
        <v>0.29762</v>
      </c>
      <c r="Z215" s="6">
        <f t="shared" si="14"/>
        <v>0.70238</v>
      </c>
      <c r="AA215" t="str">
        <f t="shared" si="15"/>
        <v>FALSEFALSE</v>
      </c>
    </row>
    <row r="216" spans="1:27" x14ac:dyDescent="0.2">
      <c r="A216">
        <v>149326974</v>
      </c>
      <c r="B216">
        <v>149326974</v>
      </c>
      <c r="C216" s="5">
        <v>7500</v>
      </c>
      <c r="D216" s="5">
        <v>4586.7299999999996</v>
      </c>
      <c r="E216" s="13" t="s">
        <v>523</v>
      </c>
      <c r="F216" s="15">
        <v>39.85</v>
      </c>
      <c r="G216" t="s">
        <v>524</v>
      </c>
      <c r="H216" t="s">
        <v>30</v>
      </c>
      <c r="I216" t="s">
        <v>30</v>
      </c>
      <c r="J216">
        <v>9</v>
      </c>
      <c r="K216">
        <v>8</v>
      </c>
      <c r="L216" t="s">
        <v>31</v>
      </c>
      <c r="M216" s="14">
        <v>45748</v>
      </c>
      <c r="N216" s="16">
        <v>41760</v>
      </c>
      <c r="O216" s="17">
        <v>41760</v>
      </c>
      <c r="P216">
        <v>727</v>
      </c>
      <c r="Q216">
        <v>727</v>
      </c>
      <c r="R216">
        <v>8244</v>
      </c>
      <c r="S216" t="s">
        <v>32</v>
      </c>
      <c r="T216" t="b">
        <v>0</v>
      </c>
      <c r="U216">
        <v>2913.27</v>
      </c>
      <c r="V216" t="b">
        <v>0</v>
      </c>
      <c r="W216" t="b">
        <v>0</v>
      </c>
      <c r="X216" s="9">
        <f t="shared" si="12"/>
        <v>2913.2700000000004</v>
      </c>
      <c r="Y216" s="6">
        <f t="shared" si="13"/>
        <v>0.611564</v>
      </c>
      <c r="Z216" s="6">
        <f t="shared" si="14"/>
        <v>0.38843600000000006</v>
      </c>
      <c r="AA216" t="str">
        <f t="shared" si="15"/>
        <v>FALSEFALSE</v>
      </c>
    </row>
    <row r="217" spans="1:27" x14ac:dyDescent="0.2">
      <c r="A217">
        <v>822203001</v>
      </c>
      <c r="B217">
        <v>822203001</v>
      </c>
      <c r="C217" s="5">
        <v>5000</v>
      </c>
      <c r="D217" s="5">
        <v>2070.11</v>
      </c>
      <c r="E217" s="13" t="s">
        <v>525</v>
      </c>
      <c r="F217" s="15">
        <v>313.16000000000003</v>
      </c>
      <c r="G217" t="s">
        <v>83</v>
      </c>
      <c r="H217" t="s">
        <v>30</v>
      </c>
      <c r="I217" t="s">
        <v>30</v>
      </c>
      <c r="J217">
        <v>9</v>
      </c>
      <c r="K217">
        <v>1</v>
      </c>
      <c r="L217" t="s">
        <v>47</v>
      </c>
      <c r="M217" s="14">
        <v>47178</v>
      </c>
      <c r="N217" s="16">
        <v>41650</v>
      </c>
      <c r="O217" s="17">
        <v>42436</v>
      </c>
      <c r="P217">
        <v>180</v>
      </c>
      <c r="Q217">
        <v>180</v>
      </c>
      <c r="R217">
        <v>6060</v>
      </c>
      <c r="S217" t="s">
        <v>32</v>
      </c>
      <c r="T217" t="b">
        <v>1</v>
      </c>
      <c r="U217">
        <v>2929.89</v>
      </c>
      <c r="V217" t="b">
        <v>1</v>
      </c>
      <c r="W217" t="b">
        <v>0</v>
      </c>
      <c r="X217" s="9">
        <f t="shared" si="12"/>
        <v>2929.89</v>
      </c>
      <c r="Y217" s="6">
        <f t="shared" si="13"/>
        <v>0.414022</v>
      </c>
      <c r="Z217" s="6">
        <f t="shared" si="14"/>
        <v>0.585978</v>
      </c>
      <c r="AA217" t="str">
        <f t="shared" si="15"/>
        <v>TRUETRUE</v>
      </c>
    </row>
    <row r="218" spans="1:27" x14ac:dyDescent="0.2">
      <c r="A218">
        <v>501394169</v>
      </c>
      <c r="B218">
        <v>501394169</v>
      </c>
      <c r="C218" s="5">
        <v>250</v>
      </c>
      <c r="D218" s="5">
        <v>76.25</v>
      </c>
      <c r="E218" s="13" t="s">
        <v>526</v>
      </c>
      <c r="F218" s="15">
        <v>103.91</v>
      </c>
      <c r="G218" t="s">
        <v>108</v>
      </c>
      <c r="H218" t="s">
        <v>30</v>
      </c>
      <c r="I218" t="s">
        <v>30</v>
      </c>
      <c r="J218">
        <v>5</v>
      </c>
      <c r="K218">
        <v>1</v>
      </c>
      <c r="L218" t="s">
        <v>61</v>
      </c>
      <c r="M218" s="14">
        <v>45108</v>
      </c>
      <c r="N218" s="16">
        <v>41618</v>
      </c>
      <c r="O218" s="17">
        <v>41618</v>
      </c>
      <c r="P218">
        <v>115</v>
      </c>
      <c r="Q218">
        <v>115</v>
      </c>
      <c r="R218">
        <v>7005</v>
      </c>
      <c r="S218" t="s">
        <v>32</v>
      </c>
      <c r="T218" t="b">
        <v>0</v>
      </c>
      <c r="U218">
        <v>173.75</v>
      </c>
      <c r="V218" t="b">
        <v>0</v>
      </c>
      <c r="W218" t="b">
        <v>0</v>
      </c>
      <c r="X218" s="9">
        <f t="shared" si="12"/>
        <v>173.75</v>
      </c>
      <c r="Y218" s="6">
        <f t="shared" si="13"/>
        <v>0.30499999999999999</v>
      </c>
      <c r="Z218" s="6">
        <f t="shared" si="14"/>
        <v>0.69499999999999995</v>
      </c>
      <c r="AA218" t="str">
        <f t="shared" si="15"/>
        <v>FALSEFALSE</v>
      </c>
    </row>
    <row r="219" spans="1:27" x14ac:dyDescent="0.2">
      <c r="A219">
        <v>398207745</v>
      </c>
      <c r="B219">
        <v>398207745</v>
      </c>
      <c r="C219" s="5">
        <v>20000</v>
      </c>
      <c r="D219" s="5">
        <v>16977.54</v>
      </c>
      <c r="E219" s="13" t="s">
        <v>527</v>
      </c>
      <c r="F219" s="15">
        <v>125.05</v>
      </c>
      <c r="G219" t="s">
        <v>52</v>
      </c>
      <c r="H219" t="s">
        <v>30</v>
      </c>
      <c r="I219" t="s">
        <v>30</v>
      </c>
      <c r="J219">
        <v>9</v>
      </c>
      <c r="K219">
        <v>1</v>
      </c>
      <c r="L219" t="s">
        <v>36</v>
      </c>
      <c r="M219" s="14">
        <v>43344</v>
      </c>
      <c r="N219" s="16">
        <v>42046</v>
      </c>
      <c r="O219" s="17">
        <v>42046</v>
      </c>
      <c r="P219">
        <v>491</v>
      </c>
      <c r="Q219">
        <v>491</v>
      </c>
      <c r="R219">
        <v>9201</v>
      </c>
      <c r="S219" t="s">
        <v>32</v>
      </c>
      <c r="T219" t="b">
        <v>0</v>
      </c>
      <c r="U219">
        <v>3022.46</v>
      </c>
      <c r="V219" t="b">
        <v>0</v>
      </c>
      <c r="W219" t="b">
        <v>0</v>
      </c>
      <c r="X219" s="9">
        <f t="shared" si="12"/>
        <v>3022.4599999999991</v>
      </c>
      <c r="Y219" s="6">
        <f t="shared" si="13"/>
        <v>0.84887699999999999</v>
      </c>
      <c r="Z219" s="6">
        <f t="shared" si="14"/>
        <v>0.15112299999999995</v>
      </c>
      <c r="AA219" t="str">
        <f t="shared" si="15"/>
        <v>FALSEFALSE</v>
      </c>
    </row>
    <row r="220" spans="1:27" x14ac:dyDescent="0.2">
      <c r="A220">
        <v>209204606</v>
      </c>
      <c r="B220">
        <v>209204606</v>
      </c>
      <c r="C220" s="5">
        <v>500</v>
      </c>
      <c r="D220" s="5">
        <v>44.11</v>
      </c>
      <c r="E220" s="13" t="s">
        <v>528</v>
      </c>
      <c r="F220" s="15">
        <v>134.62</v>
      </c>
      <c r="G220" t="s">
        <v>529</v>
      </c>
      <c r="H220" t="s">
        <v>30</v>
      </c>
      <c r="I220" t="s">
        <v>30</v>
      </c>
      <c r="J220">
        <v>5</v>
      </c>
      <c r="K220">
        <v>1</v>
      </c>
      <c r="L220" t="s">
        <v>50</v>
      </c>
      <c r="M220" s="14">
        <v>44348</v>
      </c>
      <c r="N220" s="16">
        <v>41773</v>
      </c>
      <c r="O220" s="17">
        <v>41773</v>
      </c>
      <c r="P220">
        <v>984</v>
      </c>
      <c r="Q220">
        <v>984</v>
      </c>
      <c r="R220">
        <v>5862</v>
      </c>
      <c r="S220" t="s">
        <v>32</v>
      </c>
      <c r="T220" t="b">
        <v>0</v>
      </c>
      <c r="U220">
        <v>455.89</v>
      </c>
      <c r="V220" t="b">
        <v>1</v>
      </c>
      <c r="W220" t="b">
        <v>0</v>
      </c>
      <c r="X220" s="9">
        <f t="shared" si="12"/>
        <v>455.89</v>
      </c>
      <c r="Y220" s="6">
        <f t="shared" si="13"/>
        <v>8.8219999999999993E-2</v>
      </c>
      <c r="Z220" s="6">
        <f t="shared" si="14"/>
        <v>0.91177999999999992</v>
      </c>
      <c r="AA220" t="str">
        <f t="shared" si="15"/>
        <v>TRUEFALSE</v>
      </c>
    </row>
    <row r="221" spans="1:27" x14ac:dyDescent="0.2">
      <c r="A221">
        <v>226896970</v>
      </c>
      <c r="B221">
        <v>226896970</v>
      </c>
      <c r="C221" s="5">
        <v>50000</v>
      </c>
      <c r="D221" s="5">
        <v>19299.41</v>
      </c>
      <c r="E221" s="13" t="s">
        <v>530</v>
      </c>
      <c r="F221" s="15">
        <v>0</v>
      </c>
      <c r="G221" t="s">
        <v>72</v>
      </c>
      <c r="H221" t="s">
        <v>30</v>
      </c>
      <c r="I221" t="s">
        <v>30</v>
      </c>
      <c r="J221">
        <v>5</v>
      </c>
      <c r="K221">
        <v>8</v>
      </c>
      <c r="L221" t="s">
        <v>38</v>
      </c>
      <c r="M221" s="14">
        <v>44317</v>
      </c>
      <c r="N221" s="16">
        <v>41784</v>
      </c>
      <c r="O221" s="17">
        <v>41784</v>
      </c>
      <c r="P221">
        <v>874</v>
      </c>
      <c r="Q221">
        <v>874</v>
      </c>
      <c r="R221">
        <v>3165</v>
      </c>
      <c r="S221" t="s">
        <v>43</v>
      </c>
      <c r="T221" t="b">
        <v>0</v>
      </c>
      <c r="U221">
        <v>30700.59</v>
      </c>
      <c r="V221" t="b">
        <v>0</v>
      </c>
      <c r="W221" t="b">
        <v>0</v>
      </c>
      <c r="X221" s="9">
        <f t="shared" si="12"/>
        <v>30700.59</v>
      </c>
      <c r="Y221" s="6">
        <f t="shared" si="13"/>
        <v>0.3859882</v>
      </c>
      <c r="Z221" s="6">
        <f t="shared" si="14"/>
        <v>0.6140118</v>
      </c>
      <c r="AA221" t="str">
        <f t="shared" si="15"/>
        <v>FALSEFALSE</v>
      </c>
    </row>
    <row r="222" spans="1:27" x14ac:dyDescent="0.2">
      <c r="A222">
        <v>203528847</v>
      </c>
      <c r="B222">
        <v>203528847</v>
      </c>
      <c r="C222" s="5">
        <v>5000</v>
      </c>
      <c r="D222" s="5">
        <v>2542.92</v>
      </c>
      <c r="E222" s="13" t="s">
        <v>531</v>
      </c>
      <c r="F222" s="15">
        <v>148.22</v>
      </c>
      <c r="G222" t="s">
        <v>74</v>
      </c>
      <c r="H222" t="s">
        <v>30</v>
      </c>
      <c r="I222" t="s">
        <v>30</v>
      </c>
      <c r="J222">
        <v>5</v>
      </c>
      <c r="K222">
        <v>1</v>
      </c>
      <c r="L222" t="s">
        <v>63</v>
      </c>
      <c r="M222" s="14">
        <v>46905</v>
      </c>
      <c r="N222" s="16">
        <v>41281</v>
      </c>
      <c r="O222" s="17">
        <v>41281</v>
      </c>
      <c r="P222">
        <v>692</v>
      </c>
      <c r="Q222">
        <v>692</v>
      </c>
      <c r="R222">
        <v>7899</v>
      </c>
      <c r="S222" t="s">
        <v>32</v>
      </c>
      <c r="T222" t="b">
        <v>0</v>
      </c>
      <c r="U222">
        <v>2457.08</v>
      </c>
      <c r="V222" t="b">
        <v>0</v>
      </c>
      <c r="W222" t="b">
        <v>0</v>
      </c>
      <c r="X222" s="9">
        <f t="shared" si="12"/>
        <v>2457.08</v>
      </c>
      <c r="Y222" s="6">
        <f t="shared" si="13"/>
        <v>0.50858400000000004</v>
      </c>
      <c r="Z222" s="6">
        <f t="shared" si="14"/>
        <v>0.49141599999999996</v>
      </c>
      <c r="AA222" t="str">
        <f t="shared" si="15"/>
        <v>FALSEFALSE</v>
      </c>
    </row>
    <row r="223" spans="1:27" x14ac:dyDescent="0.2">
      <c r="A223">
        <v>484705396</v>
      </c>
      <c r="B223">
        <v>484705396</v>
      </c>
      <c r="C223" s="5">
        <v>10000</v>
      </c>
      <c r="D223" s="5">
        <v>6437.13</v>
      </c>
      <c r="E223" s="13" t="s">
        <v>532</v>
      </c>
      <c r="F223" s="15">
        <v>418.22</v>
      </c>
      <c r="G223" t="s">
        <v>51</v>
      </c>
      <c r="H223" t="s">
        <v>30</v>
      </c>
      <c r="I223" t="s">
        <v>30</v>
      </c>
      <c r="J223">
        <v>2</v>
      </c>
      <c r="K223">
        <v>1</v>
      </c>
      <c r="L223" t="s">
        <v>36</v>
      </c>
      <c r="M223" s="14">
        <v>47515</v>
      </c>
      <c r="N223" s="16">
        <v>41964</v>
      </c>
      <c r="O223" s="17">
        <v>42400</v>
      </c>
      <c r="P223">
        <v>922</v>
      </c>
      <c r="Q223">
        <v>922</v>
      </c>
      <c r="R223">
        <v>4431</v>
      </c>
      <c r="S223" t="s">
        <v>32</v>
      </c>
      <c r="T223" t="b">
        <v>0</v>
      </c>
      <c r="U223">
        <v>3562.87</v>
      </c>
      <c r="V223" t="b">
        <v>0</v>
      </c>
      <c r="W223" t="b">
        <v>0</v>
      </c>
      <c r="X223" s="9">
        <f t="shared" si="12"/>
        <v>3562.87</v>
      </c>
      <c r="Y223" s="6">
        <f t="shared" si="13"/>
        <v>0.64371299999999998</v>
      </c>
      <c r="Z223" s="6">
        <f t="shared" si="14"/>
        <v>0.35628699999999996</v>
      </c>
      <c r="AA223" t="str">
        <f t="shared" si="15"/>
        <v>FALSEFALSE</v>
      </c>
    </row>
    <row r="224" spans="1:27" x14ac:dyDescent="0.2">
      <c r="A224">
        <v>958429964</v>
      </c>
      <c r="B224">
        <v>958429964</v>
      </c>
      <c r="C224" s="5">
        <v>15000</v>
      </c>
      <c r="D224" s="5">
        <v>14755.81</v>
      </c>
      <c r="E224" s="13" t="s">
        <v>533</v>
      </c>
      <c r="F224" s="15">
        <v>7.33</v>
      </c>
      <c r="G224" t="s">
        <v>95</v>
      </c>
      <c r="H224" t="s">
        <v>30</v>
      </c>
      <c r="I224" t="s">
        <v>30</v>
      </c>
      <c r="J224">
        <v>5</v>
      </c>
      <c r="K224">
        <v>1</v>
      </c>
      <c r="L224" t="s">
        <v>96</v>
      </c>
      <c r="M224" s="14">
        <v>45200</v>
      </c>
      <c r="N224" s="16">
        <v>40436</v>
      </c>
      <c r="O224" s="17">
        <v>40436</v>
      </c>
      <c r="P224">
        <v>717</v>
      </c>
      <c r="Q224">
        <v>717</v>
      </c>
      <c r="R224">
        <v>6609</v>
      </c>
      <c r="S224" t="s">
        <v>32</v>
      </c>
      <c r="T224" t="b">
        <v>0</v>
      </c>
      <c r="U224">
        <v>244.19</v>
      </c>
      <c r="V224" t="b">
        <v>0</v>
      </c>
      <c r="W224" t="b">
        <v>0</v>
      </c>
      <c r="X224" s="9">
        <f t="shared" si="12"/>
        <v>244.19000000000051</v>
      </c>
      <c r="Y224" s="6">
        <f t="shared" si="13"/>
        <v>0.98372066666666669</v>
      </c>
      <c r="Z224" s="6">
        <f t="shared" si="14"/>
        <v>1.6279333333333368E-2</v>
      </c>
      <c r="AA224" t="str">
        <f t="shared" si="15"/>
        <v>FALSEFALSE</v>
      </c>
    </row>
    <row r="225" spans="1:27" x14ac:dyDescent="0.2">
      <c r="A225">
        <v>658700143</v>
      </c>
      <c r="B225">
        <v>658700143</v>
      </c>
      <c r="C225" s="5">
        <v>7500</v>
      </c>
      <c r="D225" s="5">
        <v>4589.6099999999997</v>
      </c>
      <c r="E225" s="13" t="s">
        <v>534</v>
      </c>
      <c r="F225" s="15">
        <v>152.16999999999999</v>
      </c>
      <c r="G225" t="s">
        <v>68</v>
      </c>
      <c r="H225" t="s">
        <v>30</v>
      </c>
      <c r="I225" t="s">
        <v>30</v>
      </c>
      <c r="J225">
        <v>9</v>
      </c>
      <c r="K225">
        <v>8</v>
      </c>
      <c r="L225" t="s">
        <v>36</v>
      </c>
      <c r="M225" s="14">
        <v>43586</v>
      </c>
      <c r="N225" s="16">
        <v>41543</v>
      </c>
      <c r="O225" s="17">
        <v>42515</v>
      </c>
      <c r="P225">
        <v>506</v>
      </c>
      <c r="Q225">
        <v>506</v>
      </c>
      <c r="R225">
        <v>2607</v>
      </c>
      <c r="S225" t="s">
        <v>32</v>
      </c>
      <c r="T225" t="b">
        <v>0</v>
      </c>
      <c r="U225">
        <v>2910.39</v>
      </c>
      <c r="V225" t="b">
        <v>0</v>
      </c>
      <c r="W225" t="b">
        <v>0</v>
      </c>
      <c r="X225" s="9">
        <f t="shared" si="12"/>
        <v>2910.3900000000003</v>
      </c>
      <c r="Y225" s="6">
        <f t="shared" si="13"/>
        <v>0.61194799999999994</v>
      </c>
      <c r="Z225" s="6">
        <f t="shared" si="14"/>
        <v>0.38805200000000006</v>
      </c>
      <c r="AA225" t="str">
        <f t="shared" si="15"/>
        <v>FALSEFALSE</v>
      </c>
    </row>
    <row r="226" spans="1:27" x14ac:dyDescent="0.2">
      <c r="A226">
        <v>468802073</v>
      </c>
      <c r="B226">
        <v>468802073</v>
      </c>
      <c r="C226" s="5">
        <v>2500</v>
      </c>
      <c r="D226" s="5">
        <v>2233.44</v>
      </c>
      <c r="E226" s="13" t="s">
        <v>535</v>
      </c>
      <c r="F226" s="15">
        <v>25.69</v>
      </c>
      <c r="G226" t="s">
        <v>536</v>
      </c>
      <c r="H226" t="s">
        <v>30</v>
      </c>
      <c r="I226" t="s">
        <v>30</v>
      </c>
      <c r="J226">
        <v>5</v>
      </c>
      <c r="K226">
        <v>1</v>
      </c>
      <c r="L226" t="s">
        <v>48</v>
      </c>
      <c r="M226" s="14">
        <v>47788</v>
      </c>
      <c r="N226" s="16">
        <v>42193</v>
      </c>
      <c r="O226" s="17">
        <v>42193</v>
      </c>
      <c r="P226">
        <v>496</v>
      </c>
      <c r="Q226">
        <v>496</v>
      </c>
      <c r="R226">
        <v>7582</v>
      </c>
      <c r="S226" t="s">
        <v>32</v>
      </c>
      <c r="T226" t="b">
        <v>0</v>
      </c>
      <c r="U226">
        <v>266.56</v>
      </c>
      <c r="V226" t="b">
        <v>1</v>
      </c>
      <c r="W226" t="b">
        <v>0</v>
      </c>
      <c r="X226" s="9">
        <f t="shared" si="12"/>
        <v>266.55999999999995</v>
      </c>
      <c r="Y226" s="6">
        <f t="shared" si="13"/>
        <v>0.89337600000000006</v>
      </c>
      <c r="Z226" s="6">
        <f t="shared" si="14"/>
        <v>0.10662399999999998</v>
      </c>
      <c r="AA226" t="str">
        <f t="shared" si="15"/>
        <v>TRUEFALSE</v>
      </c>
    </row>
    <row r="227" spans="1:27" x14ac:dyDescent="0.2">
      <c r="A227">
        <v>396127294</v>
      </c>
      <c r="B227">
        <v>396127294</v>
      </c>
      <c r="C227" s="5">
        <v>250</v>
      </c>
      <c r="D227" s="5">
        <v>145.1</v>
      </c>
      <c r="E227" s="13" t="s">
        <v>537</v>
      </c>
      <c r="F227" s="15">
        <v>65.040000000000006</v>
      </c>
      <c r="G227" t="s">
        <v>538</v>
      </c>
      <c r="H227" t="s">
        <v>30</v>
      </c>
      <c r="I227" t="s">
        <v>30</v>
      </c>
      <c r="J227">
        <v>9</v>
      </c>
      <c r="K227">
        <v>1</v>
      </c>
      <c r="L227" t="s">
        <v>48</v>
      </c>
      <c r="M227" s="14">
        <v>43586</v>
      </c>
      <c r="N227" s="16">
        <v>40090</v>
      </c>
      <c r="O227" s="17">
        <v>40090</v>
      </c>
      <c r="P227">
        <v>797</v>
      </c>
      <c r="Q227">
        <v>797</v>
      </c>
      <c r="R227">
        <v>692</v>
      </c>
      <c r="S227" t="s">
        <v>32</v>
      </c>
      <c r="T227" t="b">
        <v>0</v>
      </c>
      <c r="U227">
        <v>104.9</v>
      </c>
      <c r="V227" t="b">
        <v>1</v>
      </c>
      <c r="W227" t="b">
        <v>0</v>
      </c>
      <c r="X227" s="9">
        <f t="shared" si="12"/>
        <v>104.9</v>
      </c>
      <c r="Y227" s="6">
        <f t="shared" si="13"/>
        <v>0.58040000000000003</v>
      </c>
      <c r="Z227" s="6">
        <f t="shared" si="14"/>
        <v>0.41960000000000003</v>
      </c>
      <c r="AA227" t="str">
        <f t="shared" si="15"/>
        <v>TRUEFALSE</v>
      </c>
    </row>
    <row r="228" spans="1:27" x14ac:dyDescent="0.2">
      <c r="A228">
        <v>635251329</v>
      </c>
      <c r="B228">
        <v>635251329</v>
      </c>
      <c r="C228" s="5">
        <v>15000</v>
      </c>
      <c r="D228" s="5">
        <v>13191.26</v>
      </c>
      <c r="E228" s="13" t="s">
        <v>539</v>
      </c>
      <c r="F228" s="15">
        <v>85.77</v>
      </c>
      <c r="G228" t="s">
        <v>186</v>
      </c>
      <c r="H228" t="s">
        <v>30</v>
      </c>
      <c r="I228" t="s">
        <v>30</v>
      </c>
      <c r="J228">
        <v>9</v>
      </c>
      <c r="K228">
        <v>8</v>
      </c>
      <c r="L228" t="s">
        <v>38</v>
      </c>
      <c r="M228" s="14">
        <v>47300</v>
      </c>
      <c r="N228" s="16">
        <v>42272</v>
      </c>
      <c r="O228" s="17">
        <v>42662</v>
      </c>
      <c r="P228">
        <v>383</v>
      </c>
      <c r="Q228">
        <v>383</v>
      </c>
      <c r="R228">
        <v>0</v>
      </c>
      <c r="S228" t="s">
        <v>32</v>
      </c>
      <c r="T228" t="b">
        <v>0</v>
      </c>
      <c r="U228">
        <v>1808.74</v>
      </c>
      <c r="V228" t="b">
        <v>1</v>
      </c>
      <c r="W228" t="b">
        <v>0</v>
      </c>
      <c r="X228" s="9">
        <f t="shared" si="12"/>
        <v>1808.7399999999998</v>
      </c>
      <c r="Y228" s="6">
        <f t="shared" si="13"/>
        <v>0.87941733333333338</v>
      </c>
      <c r="Z228" s="6">
        <f t="shared" si="14"/>
        <v>0.12058266666666666</v>
      </c>
      <c r="AA228" t="str">
        <f t="shared" si="15"/>
        <v>TRUEFALSE</v>
      </c>
    </row>
    <row r="229" spans="1:27" x14ac:dyDescent="0.2">
      <c r="A229">
        <v>475305324</v>
      </c>
      <c r="B229">
        <v>475305324</v>
      </c>
      <c r="C229" s="5">
        <v>5000</v>
      </c>
      <c r="D229" s="5">
        <v>4935.42</v>
      </c>
      <c r="E229" s="13" t="s">
        <v>540</v>
      </c>
      <c r="F229" s="15">
        <v>6.06</v>
      </c>
      <c r="G229" t="s">
        <v>98</v>
      </c>
      <c r="H229" t="s">
        <v>30</v>
      </c>
      <c r="I229" t="s">
        <v>30</v>
      </c>
      <c r="J229">
        <v>9</v>
      </c>
      <c r="K229">
        <v>1</v>
      </c>
      <c r="L229" t="s">
        <v>96</v>
      </c>
      <c r="M229" s="14">
        <v>47543</v>
      </c>
      <c r="N229" s="16">
        <v>42325</v>
      </c>
      <c r="O229" s="17">
        <v>42325</v>
      </c>
      <c r="P229">
        <v>462</v>
      </c>
      <c r="Q229">
        <v>462</v>
      </c>
      <c r="R229">
        <v>3163</v>
      </c>
      <c r="S229" t="s">
        <v>32</v>
      </c>
      <c r="T229" t="b">
        <v>0</v>
      </c>
      <c r="U229">
        <v>64.58</v>
      </c>
      <c r="V229" t="b">
        <v>0</v>
      </c>
      <c r="W229" t="b">
        <v>0</v>
      </c>
      <c r="X229" s="9">
        <f t="shared" si="12"/>
        <v>64.579999999999927</v>
      </c>
      <c r="Y229" s="6">
        <f t="shared" si="13"/>
        <v>0.98708399999999996</v>
      </c>
      <c r="Z229" s="6">
        <f t="shared" si="14"/>
        <v>1.2915999999999985E-2</v>
      </c>
      <c r="AA229" t="str">
        <f t="shared" si="15"/>
        <v>FALSEFALSE</v>
      </c>
    </row>
    <row r="230" spans="1:27" x14ac:dyDescent="0.2">
      <c r="A230">
        <v>144991614</v>
      </c>
      <c r="B230">
        <v>144991614</v>
      </c>
      <c r="C230" s="5">
        <v>15000</v>
      </c>
      <c r="D230" s="5">
        <v>9689.73</v>
      </c>
      <c r="E230" s="13" t="s">
        <v>541</v>
      </c>
      <c r="F230" s="15">
        <v>184.71</v>
      </c>
      <c r="G230" t="s">
        <v>57</v>
      </c>
      <c r="H230" t="s">
        <v>30</v>
      </c>
      <c r="I230" t="s">
        <v>30</v>
      </c>
      <c r="J230">
        <v>9</v>
      </c>
      <c r="K230">
        <v>8</v>
      </c>
      <c r="L230" t="s">
        <v>42</v>
      </c>
      <c r="M230" s="14">
        <v>46447</v>
      </c>
      <c r="N230" s="16">
        <v>42163</v>
      </c>
      <c r="O230" s="17">
        <v>42479</v>
      </c>
      <c r="P230">
        <v>988</v>
      </c>
      <c r="Q230">
        <v>988</v>
      </c>
      <c r="R230">
        <v>244</v>
      </c>
      <c r="S230" t="s">
        <v>32</v>
      </c>
      <c r="T230" t="b">
        <v>0</v>
      </c>
      <c r="U230">
        <v>5310.27</v>
      </c>
      <c r="V230" t="b">
        <v>0</v>
      </c>
      <c r="W230" t="b">
        <v>0</v>
      </c>
      <c r="X230" s="9">
        <f t="shared" si="12"/>
        <v>5310.27</v>
      </c>
      <c r="Y230" s="6">
        <f t="shared" si="13"/>
        <v>0.64598199999999995</v>
      </c>
      <c r="Z230" s="6">
        <f t="shared" si="14"/>
        <v>0.35401800000000005</v>
      </c>
      <c r="AA230" t="str">
        <f t="shared" si="15"/>
        <v>FALSEFALSE</v>
      </c>
    </row>
    <row r="231" spans="1:27" x14ac:dyDescent="0.2">
      <c r="A231">
        <v>798697509</v>
      </c>
      <c r="B231">
        <v>798697509</v>
      </c>
      <c r="C231" s="5">
        <v>7500</v>
      </c>
      <c r="D231" s="5">
        <v>6745.51</v>
      </c>
      <c r="E231" s="13" t="s">
        <v>542</v>
      </c>
      <c r="F231" s="15">
        <v>0.76</v>
      </c>
      <c r="G231" t="s">
        <v>543</v>
      </c>
      <c r="H231" t="s">
        <v>30</v>
      </c>
      <c r="I231" t="s">
        <v>30</v>
      </c>
      <c r="J231">
        <v>5</v>
      </c>
      <c r="K231">
        <v>1</v>
      </c>
      <c r="L231" t="s">
        <v>31</v>
      </c>
      <c r="M231" s="14">
        <v>48122</v>
      </c>
      <c r="N231" s="16">
        <v>42265</v>
      </c>
      <c r="O231" s="17">
        <v>42265</v>
      </c>
      <c r="P231">
        <v>171</v>
      </c>
      <c r="Q231">
        <v>171</v>
      </c>
      <c r="R231">
        <v>1214</v>
      </c>
      <c r="S231" t="s">
        <v>32</v>
      </c>
      <c r="T231" t="b">
        <v>0</v>
      </c>
      <c r="U231">
        <v>754.49</v>
      </c>
      <c r="V231" t="b">
        <v>1</v>
      </c>
      <c r="W231" t="b">
        <v>0</v>
      </c>
      <c r="X231" s="9">
        <f t="shared" si="12"/>
        <v>754.48999999999978</v>
      </c>
      <c r="Y231" s="6">
        <f t="shared" si="13"/>
        <v>0.89940133333333339</v>
      </c>
      <c r="Z231" s="6">
        <f t="shared" si="14"/>
        <v>0.10059866666666664</v>
      </c>
      <c r="AA231" t="str">
        <f t="shared" si="15"/>
        <v>TRUEFALSE</v>
      </c>
    </row>
    <row r="232" spans="1:27" x14ac:dyDescent="0.2">
      <c r="A232">
        <v>252988564</v>
      </c>
      <c r="B232">
        <v>252988564</v>
      </c>
      <c r="C232" s="5">
        <v>15000</v>
      </c>
      <c r="D232" s="5">
        <v>13760.79</v>
      </c>
      <c r="E232" s="13" t="s">
        <v>544</v>
      </c>
      <c r="F232" s="15">
        <v>448.55</v>
      </c>
      <c r="G232" t="s">
        <v>52</v>
      </c>
      <c r="H232" t="s">
        <v>30</v>
      </c>
      <c r="I232" t="s">
        <v>30</v>
      </c>
      <c r="J232">
        <v>2</v>
      </c>
      <c r="K232">
        <v>1</v>
      </c>
      <c r="L232" t="s">
        <v>36</v>
      </c>
      <c r="M232" s="14">
        <v>48000</v>
      </c>
      <c r="N232" s="16">
        <v>42174</v>
      </c>
      <c r="O232" s="17">
        <v>42174</v>
      </c>
      <c r="P232">
        <v>593</v>
      </c>
      <c r="Q232">
        <v>593</v>
      </c>
      <c r="R232">
        <v>7122</v>
      </c>
      <c r="S232" t="s">
        <v>32</v>
      </c>
      <c r="T232" t="b">
        <v>0</v>
      </c>
      <c r="U232">
        <v>1239.21</v>
      </c>
      <c r="V232" t="b">
        <v>0</v>
      </c>
      <c r="W232" t="b">
        <v>0</v>
      </c>
      <c r="X232" s="9">
        <f t="shared" si="12"/>
        <v>1239.2099999999991</v>
      </c>
      <c r="Y232" s="6">
        <f t="shared" si="13"/>
        <v>0.91738600000000003</v>
      </c>
      <c r="Z232" s="6">
        <f t="shared" si="14"/>
        <v>8.2613999999999937E-2</v>
      </c>
      <c r="AA232" t="str">
        <f t="shared" si="15"/>
        <v>FALSEFALSE</v>
      </c>
    </row>
    <row r="233" spans="1:27" x14ac:dyDescent="0.2">
      <c r="A233">
        <v>500427148</v>
      </c>
      <c r="B233">
        <v>500427148</v>
      </c>
      <c r="C233" s="5">
        <v>20000</v>
      </c>
      <c r="D233" s="5">
        <v>11055.06</v>
      </c>
      <c r="E233" s="13" t="s">
        <v>545</v>
      </c>
      <c r="F233" s="15">
        <v>115.18</v>
      </c>
      <c r="G233" t="s">
        <v>229</v>
      </c>
      <c r="H233" t="s">
        <v>30</v>
      </c>
      <c r="I233" t="s">
        <v>30</v>
      </c>
      <c r="J233">
        <v>9</v>
      </c>
      <c r="K233">
        <v>1</v>
      </c>
      <c r="L233" t="s">
        <v>47</v>
      </c>
      <c r="M233" s="14">
        <v>48153</v>
      </c>
      <c r="N233" s="16">
        <v>41796</v>
      </c>
      <c r="O233" s="17">
        <v>42495</v>
      </c>
      <c r="P233">
        <v>398</v>
      </c>
      <c r="Q233">
        <v>398</v>
      </c>
      <c r="R233">
        <v>0</v>
      </c>
      <c r="S233" t="s">
        <v>32</v>
      </c>
      <c r="T233" t="b">
        <v>0</v>
      </c>
      <c r="U233">
        <v>8944.94</v>
      </c>
      <c r="V233" t="b">
        <v>1</v>
      </c>
      <c r="W233" t="b">
        <v>0</v>
      </c>
      <c r="X233" s="9">
        <f t="shared" si="12"/>
        <v>8944.94</v>
      </c>
      <c r="Y233" s="6">
        <f t="shared" si="13"/>
        <v>0.55275299999999994</v>
      </c>
      <c r="Z233" s="6">
        <f t="shared" si="14"/>
        <v>0.44724700000000001</v>
      </c>
      <c r="AA233" t="str">
        <f t="shared" si="15"/>
        <v>TRUEFALSE</v>
      </c>
    </row>
    <row r="234" spans="1:27" x14ac:dyDescent="0.2">
      <c r="A234">
        <v>610713467</v>
      </c>
      <c r="B234">
        <v>610713467</v>
      </c>
      <c r="C234" s="5">
        <v>2500</v>
      </c>
      <c r="D234" s="5">
        <v>2164.4499999999998</v>
      </c>
      <c r="E234" s="13" t="s">
        <v>546</v>
      </c>
      <c r="F234" s="15">
        <v>118.42</v>
      </c>
      <c r="G234" t="s">
        <v>231</v>
      </c>
      <c r="H234" t="s">
        <v>30</v>
      </c>
      <c r="I234" t="s">
        <v>30</v>
      </c>
      <c r="J234">
        <v>90</v>
      </c>
      <c r="K234">
        <v>1</v>
      </c>
      <c r="L234" t="s">
        <v>61</v>
      </c>
      <c r="M234" s="14">
        <v>47818</v>
      </c>
      <c r="N234" s="16">
        <v>42363</v>
      </c>
      <c r="O234" s="17">
        <v>42387</v>
      </c>
      <c r="P234">
        <v>294</v>
      </c>
      <c r="Q234">
        <v>294</v>
      </c>
      <c r="R234">
        <v>2319</v>
      </c>
      <c r="S234" t="s">
        <v>32</v>
      </c>
      <c r="T234" t="b">
        <v>0</v>
      </c>
      <c r="U234">
        <v>335.55</v>
      </c>
      <c r="V234" t="b">
        <v>1</v>
      </c>
      <c r="W234" t="b">
        <v>0</v>
      </c>
      <c r="X234" s="9">
        <f t="shared" si="12"/>
        <v>335.55000000000018</v>
      </c>
      <c r="Y234" s="6">
        <f t="shared" si="13"/>
        <v>0.86577999999999988</v>
      </c>
      <c r="Z234" s="6">
        <f t="shared" si="14"/>
        <v>0.13422000000000006</v>
      </c>
      <c r="AA234" t="str">
        <f t="shared" si="15"/>
        <v>TRUEFALSE</v>
      </c>
    </row>
    <row r="235" spans="1:27" x14ac:dyDescent="0.2">
      <c r="A235">
        <v>644254360</v>
      </c>
      <c r="B235">
        <v>644254360</v>
      </c>
      <c r="C235" s="5">
        <v>250</v>
      </c>
      <c r="D235" s="5">
        <v>113.03</v>
      </c>
      <c r="E235" s="13" t="s">
        <v>547</v>
      </c>
      <c r="F235" s="15">
        <v>32.85</v>
      </c>
      <c r="G235" t="s">
        <v>137</v>
      </c>
      <c r="H235" t="s">
        <v>30</v>
      </c>
      <c r="I235" t="s">
        <v>30</v>
      </c>
      <c r="J235">
        <v>90</v>
      </c>
      <c r="K235">
        <v>1</v>
      </c>
      <c r="L235" t="s">
        <v>47</v>
      </c>
      <c r="M235" s="14">
        <v>46419</v>
      </c>
      <c r="N235" s="16">
        <v>42151</v>
      </c>
      <c r="O235" s="17">
        <v>42151</v>
      </c>
      <c r="P235">
        <v>907</v>
      </c>
      <c r="Q235">
        <v>907</v>
      </c>
      <c r="R235">
        <v>2416</v>
      </c>
      <c r="S235" t="s">
        <v>32</v>
      </c>
      <c r="T235" t="b">
        <v>0</v>
      </c>
      <c r="U235">
        <v>136.97</v>
      </c>
      <c r="V235" t="b">
        <v>1</v>
      </c>
      <c r="W235" t="b">
        <v>0</v>
      </c>
      <c r="X235" s="9">
        <f t="shared" si="12"/>
        <v>136.97</v>
      </c>
      <c r="Y235" s="6">
        <f t="shared" si="13"/>
        <v>0.45212000000000002</v>
      </c>
      <c r="Z235" s="6">
        <f t="shared" si="14"/>
        <v>0.54788000000000003</v>
      </c>
      <c r="AA235" t="str">
        <f t="shared" si="15"/>
        <v>TRUEFALSE</v>
      </c>
    </row>
    <row r="236" spans="1:27" x14ac:dyDescent="0.2">
      <c r="A236">
        <v>111361550</v>
      </c>
      <c r="B236">
        <v>111361550</v>
      </c>
      <c r="C236" s="5">
        <v>500</v>
      </c>
      <c r="D236" s="5">
        <v>83.09</v>
      </c>
      <c r="E236" s="13" t="s">
        <v>548</v>
      </c>
      <c r="F236" s="15">
        <v>63.62</v>
      </c>
      <c r="G236" t="s">
        <v>51</v>
      </c>
      <c r="H236" t="s">
        <v>30</v>
      </c>
      <c r="I236" t="s">
        <v>30</v>
      </c>
      <c r="J236">
        <v>80</v>
      </c>
      <c r="K236">
        <v>8</v>
      </c>
      <c r="L236" t="s">
        <v>36</v>
      </c>
      <c r="M236" s="14">
        <v>47818</v>
      </c>
      <c r="N236" s="16">
        <v>41971</v>
      </c>
      <c r="O236" s="17">
        <v>41971</v>
      </c>
      <c r="P236">
        <v>380</v>
      </c>
      <c r="Q236">
        <v>380</v>
      </c>
      <c r="R236">
        <v>6682</v>
      </c>
      <c r="S236" t="s">
        <v>32</v>
      </c>
      <c r="T236" t="b">
        <v>0</v>
      </c>
      <c r="U236">
        <v>416.91</v>
      </c>
      <c r="V236" t="b">
        <v>0</v>
      </c>
      <c r="W236" t="b">
        <v>0</v>
      </c>
      <c r="X236" s="9">
        <f t="shared" si="12"/>
        <v>416.90999999999997</v>
      </c>
      <c r="Y236" s="6">
        <f t="shared" si="13"/>
        <v>0.16617999999999999</v>
      </c>
      <c r="Z236" s="6">
        <f t="shared" si="14"/>
        <v>0.83381999999999989</v>
      </c>
      <c r="AA236" t="str">
        <f t="shared" si="15"/>
        <v>FALSEFALSE</v>
      </c>
    </row>
    <row r="237" spans="1:27" x14ac:dyDescent="0.2">
      <c r="A237">
        <v>335389185</v>
      </c>
      <c r="B237">
        <v>335389185</v>
      </c>
      <c r="C237" s="5">
        <v>5000</v>
      </c>
      <c r="D237" s="5">
        <v>2189.35</v>
      </c>
      <c r="E237" s="13" t="s">
        <v>549</v>
      </c>
      <c r="F237" s="15">
        <v>324.29000000000002</v>
      </c>
      <c r="G237" t="s">
        <v>58</v>
      </c>
      <c r="H237" t="s">
        <v>30</v>
      </c>
      <c r="I237" t="s">
        <v>30</v>
      </c>
      <c r="J237">
        <v>9</v>
      </c>
      <c r="K237">
        <v>1</v>
      </c>
      <c r="L237" t="s">
        <v>36</v>
      </c>
      <c r="M237" s="14">
        <v>47604</v>
      </c>
      <c r="N237" s="16">
        <v>41949</v>
      </c>
      <c r="O237" s="17">
        <v>41949</v>
      </c>
      <c r="P237">
        <v>438</v>
      </c>
      <c r="Q237">
        <v>438</v>
      </c>
      <c r="R237">
        <v>6122</v>
      </c>
      <c r="S237" t="s">
        <v>32</v>
      </c>
      <c r="T237" t="b">
        <v>0</v>
      </c>
      <c r="U237">
        <v>2810.65</v>
      </c>
      <c r="V237" t="b">
        <v>0</v>
      </c>
      <c r="W237" t="b">
        <v>0</v>
      </c>
      <c r="X237" s="9">
        <f t="shared" si="12"/>
        <v>2810.65</v>
      </c>
      <c r="Y237" s="6">
        <f t="shared" si="13"/>
        <v>0.43786999999999998</v>
      </c>
      <c r="Z237" s="6">
        <f t="shared" si="14"/>
        <v>0.56213000000000002</v>
      </c>
      <c r="AA237" t="str">
        <f t="shared" si="15"/>
        <v>FALSEFALSE</v>
      </c>
    </row>
    <row r="238" spans="1:27" x14ac:dyDescent="0.2">
      <c r="A238">
        <v>409088695</v>
      </c>
      <c r="B238">
        <v>409088695</v>
      </c>
      <c r="C238" s="5">
        <v>50000</v>
      </c>
      <c r="D238" s="5">
        <v>12411.92</v>
      </c>
      <c r="E238" s="13" t="s">
        <v>550</v>
      </c>
      <c r="F238" s="15">
        <v>8.01</v>
      </c>
      <c r="G238" t="s">
        <v>98</v>
      </c>
      <c r="H238" t="s">
        <v>30</v>
      </c>
      <c r="I238" t="s">
        <v>30</v>
      </c>
      <c r="J238">
        <v>9</v>
      </c>
      <c r="K238">
        <v>1</v>
      </c>
      <c r="L238" t="s">
        <v>96</v>
      </c>
      <c r="M238" s="14">
        <v>43282</v>
      </c>
      <c r="N238" s="16">
        <v>42040</v>
      </c>
      <c r="O238" s="17">
        <v>42673</v>
      </c>
      <c r="P238">
        <v>584</v>
      </c>
      <c r="Q238">
        <v>584</v>
      </c>
      <c r="R238">
        <v>9245</v>
      </c>
      <c r="S238" t="s">
        <v>32</v>
      </c>
      <c r="T238" t="b">
        <v>0</v>
      </c>
      <c r="U238">
        <v>37588.080000000002</v>
      </c>
      <c r="V238" t="b">
        <v>0</v>
      </c>
      <c r="W238" t="b">
        <v>0</v>
      </c>
      <c r="X238" s="9">
        <f t="shared" si="12"/>
        <v>37588.080000000002</v>
      </c>
      <c r="Y238" s="6">
        <f t="shared" si="13"/>
        <v>0.2482384</v>
      </c>
      <c r="Z238" s="6">
        <f t="shared" si="14"/>
        <v>0.75176160000000003</v>
      </c>
      <c r="AA238" t="str">
        <f t="shared" si="15"/>
        <v>FALSEFALSE</v>
      </c>
    </row>
    <row r="239" spans="1:27" x14ac:dyDescent="0.2">
      <c r="A239">
        <v>552072046</v>
      </c>
      <c r="B239">
        <v>552072046</v>
      </c>
      <c r="C239" s="5">
        <v>5000</v>
      </c>
      <c r="D239" s="5">
        <v>1754.72</v>
      </c>
      <c r="E239" s="13" t="s">
        <v>551</v>
      </c>
      <c r="F239" s="15">
        <v>323.94</v>
      </c>
      <c r="G239" t="s">
        <v>552</v>
      </c>
      <c r="H239" t="s">
        <v>30</v>
      </c>
      <c r="I239" t="s">
        <v>30</v>
      </c>
      <c r="J239">
        <v>5</v>
      </c>
      <c r="K239">
        <v>1</v>
      </c>
      <c r="L239" t="s">
        <v>50</v>
      </c>
      <c r="M239" s="14">
        <v>44470</v>
      </c>
      <c r="N239" s="16">
        <v>42065</v>
      </c>
      <c r="O239" s="17">
        <v>42065</v>
      </c>
      <c r="P239">
        <v>777</v>
      </c>
      <c r="Q239">
        <v>777</v>
      </c>
      <c r="R239">
        <v>6368</v>
      </c>
      <c r="S239" t="s">
        <v>32</v>
      </c>
      <c r="T239" t="b">
        <v>0</v>
      </c>
      <c r="U239">
        <v>3245.28</v>
      </c>
      <c r="V239" t="b">
        <v>1</v>
      </c>
      <c r="W239" t="b">
        <v>0</v>
      </c>
      <c r="X239" s="9">
        <f t="shared" si="12"/>
        <v>3245.2799999999997</v>
      </c>
      <c r="Y239" s="6">
        <f t="shared" si="13"/>
        <v>0.35094399999999998</v>
      </c>
      <c r="Z239" s="6">
        <f t="shared" si="14"/>
        <v>0.64905599999999997</v>
      </c>
      <c r="AA239" t="str">
        <f t="shared" si="15"/>
        <v>TRUEFALSE</v>
      </c>
    </row>
    <row r="240" spans="1:27" x14ac:dyDescent="0.2">
      <c r="A240">
        <v>606600998</v>
      </c>
      <c r="B240">
        <v>606600998</v>
      </c>
      <c r="C240" s="5">
        <v>50000</v>
      </c>
      <c r="D240" s="5">
        <v>49896.85</v>
      </c>
      <c r="E240" s="13" t="s">
        <v>553</v>
      </c>
      <c r="F240" s="15">
        <v>20.93</v>
      </c>
      <c r="G240" t="s">
        <v>554</v>
      </c>
      <c r="H240" t="s">
        <v>30</v>
      </c>
      <c r="I240" t="s">
        <v>30</v>
      </c>
      <c r="J240">
        <v>2</v>
      </c>
      <c r="K240">
        <v>1</v>
      </c>
      <c r="L240" t="s">
        <v>100</v>
      </c>
      <c r="M240" s="14">
        <v>45017</v>
      </c>
      <c r="N240" s="16">
        <v>41978</v>
      </c>
      <c r="O240" s="17">
        <v>41978</v>
      </c>
      <c r="P240">
        <v>324</v>
      </c>
      <c r="Q240">
        <v>324</v>
      </c>
      <c r="R240">
        <v>9759</v>
      </c>
      <c r="S240" t="s">
        <v>32</v>
      </c>
      <c r="T240" t="b">
        <v>0</v>
      </c>
      <c r="U240">
        <v>103.15</v>
      </c>
      <c r="V240" t="b">
        <v>1</v>
      </c>
      <c r="W240" t="b">
        <v>0</v>
      </c>
      <c r="X240" s="9">
        <f t="shared" si="12"/>
        <v>103.15000000000146</v>
      </c>
      <c r="Y240" s="6">
        <f t="shared" si="13"/>
        <v>0.99793699999999996</v>
      </c>
      <c r="Z240" s="6">
        <f t="shared" si="14"/>
        <v>2.0630000000000292E-3</v>
      </c>
      <c r="AA240" t="str">
        <f t="shared" si="15"/>
        <v>TRUEFALSE</v>
      </c>
    </row>
    <row r="241" spans="1:27" x14ac:dyDescent="0.2">
      <c r="A241">
        <v>903375890</v>
      </c>
      <c r="B241">
        <v>903375890</v>
      </c>
      <c r="C241" s="5">
        <v>1000</v>
      </c>
      <c r="D241" s="5">
        <v>779.76</v>
      </c>
      <c r="E241" s="13" t="s">
        <v>555</v>
      </c>
      <c r="F241" s="15">
        <v>17.89</v>
      </c>
      <c r="G241" t="s">
        <v>556</v>
      </c>
      <c r="H241" t="s">
        <v>30</v>
      </c>
      <c r="I241" t="s">
        <v>30</v>
      </c>
      <c r="J241">
        <v>5</v>
      </c>
      <c r="K241">
        <v>1</v>
      </c>
      <c r="L241" t="s">
        <v>61</v>
      </c>
      <c r="M241" s="14">
        <v>45901</v>
      </c>
      <c r="N241" s="16">
        <v>42087</v>
      </c>
      <c r="O241" s="17">
        <v>42087</v>
      </c>
      <c r="P241">
        <v>452</v>
      </c>
      <c r="Q241">
        <v>452</v>
      </c>
      <c r="R241">
        <v>7182</v>
      </c>
      <c r="S241" t="s">
        <v>32</v>
      </c>
      <c r="T241" t="b">
        <v>0</v>
      </c>
      <c r="U241">
        <v>220.24</v>
      </c>
      <c r="V241" t="b">
        <v>0</v>
      </c>
      <c r="W241" t="b">
        <v>0</v>
      </c>
      <c r="X241" s="9">
        <f t="shared" si="12"/>
        <v>220.24</v>
      </c>
      <c r="Y241" s="6">
        <f t="shared" si="13"/>
        <v>0.77976000000000001</v>
      </c>
      <c r="Z241" s="6">
        <f t="shared" si="14"/>
        <v>0.22024000000000002</v>
      </c>
      <c r="AA241" t="str">
        <f t="shared" si="15"/>
        <v>FALSEFALSE</v>
      </c>
    </row>
    <row r="242" spans="1:27" x14ac:dyDescent="0.2">
      <c r="A242">
        <v>318001076</v>
      </c>
      <c r="B242">
        <v>318001076</v>
      </c>
      <c r="C242" s="5">
        <v>50000</v>
      </c>
      <c r="D242" s="5">
        <v>23947.599999999999</v>
      </c>
      <c r="E242" s="13" t="s">
        <v>557</v>
      </c>
      <c r="F242" s="15">
        <v>58.56</v>
      </c>
      <c r="G242" t="s">
        <v>58</v>
      </c>
      <c r="H242" t="s">
        <v>30</v>
      </c>
      <c r="I242" t="s">
        <v>30</v>
      </c>
      <c r="J242">
        <v>5</v>
      </c>
      <c r="K242">
        <v>1</v>
      </c>
      <c r="L242" t="s">
        <v>36</v>
      </c>
      <c r="M242" s="14">
        <v>47788</v>
      </c>
      <c r="N242" s="16">
        <v>42349</v>
      </c>
      <c r="O242" s="17">
        <v>42389</v>
      </c>
      <c r="P242">
        <v>633</v>
      </c>
      <c r="Q242">
        <v>633</v>
      </c>
      <c r="R242">
        <v>1789</v>
      </c>
      <c r="S242" t="s">
        <v>32</v>
      </c>
      <c r="T242" t="b">
        <v>0</v>
      </c>
      <c r="U242">
        <v>26052.400000000001</v>
      </c>
      <c r="V242" t="b">
        <v>0</v>
      </c>
      <c r="W242" t="b">
        <v>0</v>
      </c>
      <c r="X242" s="9">
        <f t="shared" si="12"/>
        <v>26052.400000000001</v>
      </c>
      <c r="Y242" s="6">
        <f t="shared" si="13"/>
        <v>0.47895199999999999</v>
      </c>
      <c r="Z242" s="6">
        <f t="shared" si="14"/>
        <v>0.52104800000000007</v>
      </c>
      <c r="AA242" t="str">
        <f t="shared" si="15"/>
        <v>FALSEFALSE</v>
      </c>
    </row>
    <row r="243" spans="1:27" x14ac:dyDescent="0.2">
      <c r="A243">
        <v>352733468</v>
      </c>
      <c r="B243">
        <v>352733468</v>
      </c>
      <c r="C243" s="5">
        <v>2500</v>
      </c>
      <c r="D243" s="5">
        <v>1810.37</v>
      </c>
      <c r="E243" s="13" t="s">
        <v>558</v>
      </c>
      <c r="F243" s="15">
        <v>58.04</v>
      </c>
      <c r="G243" t="s">
        <v>197</v>
      </c>
      <c r="H243" t="s">
        <v>30</v>
      </c>
      <c r="I243" t="s">
        <v>30</v>
      </c>
      <c r="J243">
        <v>5</v>
      </c>
      <c r="K243">
        <v>8</v>
      </c>
      <c r="L243" t="s">
        <v>126</v>
      </c>
      <c r="M243" s="14">
        <v>46296</v>
      </c>
      <c r="N243" s="16">
        <v>40158</v>
      </c>
      <c r="O243" s="17">
        <v>40158</v>
      </c>
      <c r="P243">
        <v>610</v>
      </c>
      <c r="Q243">
        <v>610</v>
      </c>
      <c r="R243">
        <v>8518</v>
      </c>
      <c r="S243" t="s">
        <v>32</v>
      </c>
      <c r="T243" t="b">
        <v>0</v>
      </c>
      <c r="U243">
        <v>689.63</v>
      </c>
      <c r="V243" t="b">
        <v>1</v>
      </c>
      <c r="W243" t="b">
        <v>0</v>
      </c>
      <c r="X243" s="9">
        <f t="shared" si="12"/>
        <v>689.63000000000011</v>
      </c>
      <c r="Y243" s="6">
        <f t="shared" si="13"/>
        <v>0.7241479999999999</v>
      </c>
      <c r="Z243" s="6">
        <f t="shared" si="14"/>
        <v>0.27585200000000004</v>
      </c>
      <c r="AA243" t="str">
        <f t="shared" si="15"/>
        <v>TRUEFALSE</v>
      </c>
    </row>
    <row r="244" spans="1:27" x14ac:dyDescent="0.2">
      <c r="A244">
        <v>457059945</v>
      </c>
      <c r="B244">
        <v>457059945</v>
      </c>
      <c r="C244" s="5">
        <v>10000</v>
      </c>
      <c r="D244" s="5">
        <v>4084.31</v>
      </c>
      <c r="E244" s="13" t="s">
        <v>559</v>
      </c>
      <c r="F244" s="15">
        <v>3.36</v>
      </c>
      <c r="G244" t="s">
        <v>98</v>
      </c>
      <c r="H244" t="s">
        <v>30</v>
      </c>
      <c r="I244" t="s">
        <v>30</v>
      </c>
      <c r="J244">
        <v>5</v>
      </c>
      <c r="K244">
        <v>1</v>
      </c>
      <c r="L244" t="s">
        <v>96</v>
      </c>
      <c r="M244" s="14">
        <v>43586</v>
      </c>
      <c r="N244" s="16">
        <v>42364</v>
      </c>
      <c r="O244" s="17">
        <v>42364</v>
      </c>
      <c r="P244">
        <v>194</v>
      </c>
      <c r="Q244">
        <v>194</v>
      </c>
      <c r="R244">
        <v>2470</v>
      </c>
      <c r="S244" t="s">
        <v>32</v>
      </c>
      <c r="T244" t="b">
        <v>0</v>
      </c>
      <c r="U244">
        <v>5915.69</v>
      </c>
      <c r="V244" t="b">
        <v>0</v>
      </c>
      <c r="W244" t="b">
        <v>0</v>
      </c>
      <c r="X244" s="9">
        <f t="shared" si="12"/>
        <v>5915.6900000000005</v>
      </c>
      <c r="Y244" s="6">
        <f t="shared" si="13"/>
        <v>0.40843099999999999</v>
      </c>
      <c r="Z244" s="6">
        <f t="shared" si="14"/>
        <v>0.59156900000000001</v>
      </c>
      <c r="AA244" t="str">
        <f t="shared" si="15"/>
        <v>FALSEFALSE</v>
      </c>
    </row>
    <row r="245" spans="1:27" x14ac:dyDescent="0.2">
      <c r="A245">
        <v>484705396</v>
      </c>
      <c r="B245">
        <v>484705396</v>
      </c>
      <c r="C245" s="5">
        <v>10000</v>
      </c>
      <c r="D245" s="5">
        <v>3777.76</v>
      </c>
      <c r="E245" s="13" t="s">
        <v>560</v>
      </c>
      <c r="F245" s="15">
        <v>266.31</v>
      </c>
      <c r="G245" t="s">
        <v>64</v>
      </c>
      <c r="H245" t="s">
        <v>30</v>
      </c>
      <c r="I245" t="s">
        <v>30</v>
      </c>
      <c r="J245">
        <v>5</v>
      </c>
      <c r="K245">
        <v>1</v>
      </c>
      <c r="L245" t="s">
        <v>36</v>
      </c>
      <c r="M245" s="14">
        <v>44593</v>
      </c>
      <c r="N245" s="16">
        <v>41964</v>
      </c>
      <c r="O245" s="17">
        <v>42521</v>
      </c>
      <c r="P245">
        <v>922</v>
      </c>
      <c r="Q245">
        <v>922</v>
      </c>
      <c r="R245">
        <v>4431</v>
      </c>
      <c r="S245" t="s">
        <v>32</v>
      </c>
      <c r="T245" t="b">
        <v>0</v>
      </c>
      <c r="U245">
        <v>6222.24</v>
      </c>
      <c r="V245" t="b">
        <v>0</v>
      </c>
      <c r="W245" t="b">
        <v>0</v>
      </c>
      <c r="X245" s="9">
        <f t="shared" si="12"/>
        <v>6222.24</v>
      </c>
      <c r="Y245" s="6">
        <f t="shared" si="13"/>
        <v>0.377776</v>
      </c>
      <c r="Z245" s="6">
        <f t="shared" si="14"/>
        <v>0.622224</v>
      </c>
      <c r="AA245" t="str">
        <f t="shared" si="15"/>
        <v>FALSEFALSE</v>
      </c>
    </row>
    <row r="246" spans="1:27" x14ac:dyDescent="0.2">
      <c r="A246">
        <v>428892294</v>
      </c>
      <c r="B246">
        <v>428892294</v>
      </c>
      <c r="C246" s="5">
        <v>2500</v>
      </c>
      <c r="D246" s="5">
        <v>1585.15</v>
      </c>
      <c r="E246" s="13" t="s">
        <v>561</v>
      </c>
      <c r="F246" s="15">
        <v>128.94</v>
      </c>
      <c r="G246" t="s">
        <v>99</v>
      </c>
      <c r="H246" t="s">
        <v>30</v>
      </c>
      <c r="I246" t="s">
        <v>30</v>
      </c>
      <c r="J246">
        <v>9</v>
      </c>
      <c r="K246">
        <v>8</v>
      </c>
      <c r="L246" t="s">
        <v>63</v>
      </c>
      <c r="M246" s="14">
        <v>48214</v>
      </c>
      <c r="N246" s="16">
        <v>41783</v>
      </c>
      <c r="O246" s="17">
        <v>42492</v>
      </c>
      <c r="P246">
        <v>654</v>
      </c>
      <c r="Q246">
        <v>654</v>
      </c>
      <c r="R246">
        <v>4737</v>
      </c>
      <c r="S246" t="s">
        <v>32</v>
      </c>
      <c r="T246" t="b">
        <v>0</v>
      </c>
      <c r="U246">
        <v>914.85</v>
      </c>
      <c r="V246" t="b">
        <v>0</v>
      </c>
      <c r="W246" t="b">
        <v>0</v>
      </c>
      <c r="X246" s="9">
        <f t="shared" si="12"/>
        <v>914.84999999999991</v>
      </c>
      <c r="Y246" s="6">
        <f t="shared" si="13"/>
        <v>0.63406000000000007</v>
      </c>
      <c r="Z246" s="6">
        <f t="shared" si="14"/>
        <v>0.36593999999999999</v>
      </c>
      <c r="AA246" t="str">
        <f t="shared" si="15"/>
        <v>FALSEFALSE</v>
      </c>
    </row>
    <row r="247" spans="1:27" x14ac:dyDescent="0.2">
      <c r="A247">
        <v>883947897</v>
      </c>
      <c r="B247">
        <v>883947897</v>
      </c>
      <c r="C247" s="5">
        <v>10000</v>
      </c>
      <c r="D247" s="5">
        <v>9855.9599999999991</v>
      </c>
      <c r="E247" s="13" t="s">
        <v>562</v>
      </c>
      <c r="F247" s="15">
        <v>106.27</v>
      </c>
      <c r="G247" t="s">
        <v>563</v>
      </c>
      <c r="H247" t="s">
        <v>30</v>
      </c>
      <c r="I247" t="s">
        <v>30</v>
      </c>
      <c r="J247">
        <v>2</v>
      </c>
      <c r="K247">
        <v>1</v>
      </c>
      <c r="L247" t="s">
        <v>31</v>
      </c>
      <c r="M247" s="14">
        <v>46722</v>
      </c>
      <c r="N247" s="16">
        <v>41542</v>
      </c>
      <c r="O247" s="17">
        <v>41542</v>
      </c>
      <c r="P247">
        <v>160</v>
      </c>
      <c r="Q247">
        <v>160</v>
      </c>
      <c r="R247">
        <v>6291</v>
      </c>
      <c r="S247" t="s">
        <v>32</v>
      </c>
      <c r="T247" t="b">
        <v>0</v>
      </c>
      <c r="U247">
        <v>144.04</v>
      </c>
      <c r="V247" t="b">
        <v>1</v>
      </c>
      <c r="W247" t="b">
        <v>0</v>
      </c>
      <c r="X247" s="9">
        <f t="shared" si="12"/>
        <v>144.04000000000087</v>
      </c>
      <c r="Y247" s="6">
        <f t="shared" si="13"/>
        <v>0.98559599999999992</v>
      </c>
      <c r="Z247" s="6">
        <f t="shared" si="14"/>
        <v>1.4404000000000087E-2</v>
      </c>
      <c r="AA247" t="str">
        <f t="shared" si="15"/>
        <v>TRUEFALSE</v>
      </c>
    </row>
    <row r="248" spans="1:27" x14ac:dyDescent="0.2">
      <c r="A248">
        <v>695492434</v>
      </c>
      <c r="B248">
        <v>695492434</v>
      </c>
      <c r="C248" s="5">
        <v>5000</v>
      </c>
      <c r="D248" s="5">
        <v>4520.6099999999997</v>
      </c>
      <c r="E248" s="13" t="s">
        <v>564</v>
      </c>
      <c r="F248" s="15">
        <v>54.76</v>
      </c>
      <c r="G248" t="s">
        <v>565</v>
      </c>
      <c r="H248" t="s">
        <v>30</v>
      </c>
      <c r="I248" t="s">
        <v>30</v>
      </c>
      <c r="J248">
        <v>9</v>
      </c>
      <c r="K248">
        <v>1</v>
      </c>
      <c r="L248" t="s">
        <v>31</v>
      </c>
      <c r="M248" s="14">
        <v>43739</v>
      </c>
      <c r="N248" s="16">
        <v>41643</v>
      </c>
      <c r="O248" s="17">
        <v>41643</v>
      </c>
      <c r="P248">
        <v>690</v>
      </c>
      <c r="Q248">
        <v>690</v>
      </c>
      <c r="R248">
        <v>1426</v>
      </c>
      <c r="S248" t="s">
        <v>32</v>
      </c>
      <c r="T248" t="b">
        <v>0</v>
      </c>
      <c r="U248">
        <v>479.39</v>
      </c>
      <c r="V248" t="b">
        <v>1</v>
      </c>
      <c r="W248" t="b">
        <v>0</v>
      </c>
      <c r="X248" s="9">
        <f t="shared" si="12"/>
        <v>479.39000000000033</v>
      </c>
      <c r="Y248" s="6">
        <f t="shared" si="13"/>
        <v>0.90412199999999998</v>
      </c>
      <c r="Z248" s="6">
        <f t="shared" si="14"/>
        <v>9.587800000000006E-2</v>
      </c>
      <c r="AA248" t="str">
        <f t="shared" si="15"/>
        <v>TRUEFALSE</v>
      </c>
    </row>
    <row r="249" spans="1:27" x14ac:dyDescent="0.2">
      <c r="A249">
        <v>194596994</v>
      </c>
      <c r="B249">
        <v>194596994</v>
      </c>
      <c r="C249" s="5">
        <v>15000</v>
      </c>
      <c r="D249" s="5">
        <v>5212.6099999999997</v>
      </c>
      <c r="E249" s="13" t="s">
        <v>566</v>
      </c>
      <c r="F249" s="15">
        <v>1.39</v>
      </c>
      <c r="G249" t="s">
        <v>55</v>
      </c>
      <c r="H249" t="s">
        <v>30</v>
      </c>
      <c r="I249" t="s">
        <v>30</v>
      </c>
      <c r="J249">
        <v>5</v>
      </c>
      <c r="K249">
        <v>1</v>
      </c>
      <c r="L249" t="s">
        <v>38</v>
      </c>
      <c r="M249" s="14">
        <v>44652</v>
      </c>
      <c r="N249" s="16">
        <v>40914</v>
      </c>
      <c r="O249" s="17">
        <v>42377</v>
      </c>
      <c r="P249">
        <v>663</v>
      </c>
      <c r="Q249">
        <v>663</v>
      </c>
      <c r="R249">
        <v>8002</v>
      </c>
      <c r="T249" t="b">
        <v>0</v>
      </c>
      <c r="U249">
        <v>9787.39</v>
      </c>
      <c r="V249" t="b">
        <v>0</v>
      </c>
      <c r="W249" t="b">
        <v>0</v>
      </c>
      <c r="X249" s="9">
        <f t="shared" si="12"/>
        <v>9787.39</v>
      </c>
      <c r="Y249" s="6">
        <f t="shared" si="13"/>
        <v>0.34750733333333333</v>
      </c>
      <c r="Z249" s="6">
        <f t="shared" si="14"/>
        <v>0.65249266666666661</v>
      </c>
      <c r="AA249" t="str">
        <f t="shared" si="15"/>
        <v>FALSEFALSE</v>
      </c>
    </row>
    <row r="250" spans="1:27" x14ac:dyDescent="0.2">
      <c r="A250">
        <v>597068734</v>
      </c>
      <c r="B250">
        <v>597068734</v>
      </c>
      <c r="C250" s="5">
        <v>15000</v>
      </c>
      <c r="D250" s="5">
        <v>15000</v>
      </c>
      <c r="E250" s="13" t="s">
        <v>567</v>
      </c>
      <c r="F250" s="15">
        <v>189.59</v>
      </c>
      <c r="G250" t="s">
        <v>88</v>
      </c>
      <c r="H250" t="s">
        <v>30</v>
      </c>
      <c r="I250" t="s">
        <v>30</v>
      </c>
      <c r="J250">
        <v>2</v>
      </c>
      <c r="K250">
        <v>1</v>
      </c>
      <c r="L250" t="s">
        <v>47</v>
      </c>
      <c r="M250" s="14">
        <v>43466</v>
      </c>
      <c r="N250" s="16">
        <v>42094</v>
      </c>
      <c r="O250" s="17">
        <v>42094</v>
      </c>
      <c r="P250">
        <v>718</v>
      </c>
      <c r="Q250">
        <v>718</v>
      </c>
      <c r="R250">
        <v>1872</v>
      </c>
      <c r="S250" t="s">
        <v>32</v>
      </c>
      <c r="T250" t="b">
        <v>0</v>
      </c>
      <c r="U250">
        <v>0</v>
      </c>
      <c r="V250" t="b">
        <v>1</v>
      </c>
      <c r="W250" t="b">
        <v>0</v>
      </c>
      <c r="X250" s="9">
        <f t="shared" si="12"/>
        <v>0</v>
      </c>
      <c r="Y250" s="6">
        <f t="shared" si="13"/>
        <v>1</v>
      </c>
      <c r="Z250" s="6">
        <f t="shared" si="14"/>
        <v>0</v>
      </c>
      <c r="AA250" t="str">
        <f t="shared" si="15"/>
        <v>TRUEFALSE</v>
      </c>
    </row>
    <row r="251" spans="1:27" x14ac:dyDescent="0.2">
      <c r="A251">
        <v>443645010</v>
      </c>
      <c r="B251">
        <v>443645010</v>
      </c>
      <c r="C251" s="5">
        <v>5000</v>
      </c>
      <c r="D251" s="5">
        <v>4546.24</v>
      </c>
      <c r="E251" s="13" t="s">
        <v>568</v>
      </c>
      <c r="F251" s="15">
        <v>548.02</v>
      </c>
      <c r="G251" t="s">
        <v>54</v>
      </c>
      <c r="H251" t="s">
        <v>30</v>
      </c>
      <c r="I251" t="s">
        <v>30</v>
      </c>
      <c r="K251">
        <v>1</v>
      </c>
      <c r="L251" t="s">
        <v>36</v>
      </c>
      <c r="M251" s="14">
        <v>45962</v>
      </c>
      <c r="N251" s="16">
        <v>40741</v>
      </c>
      <c r="O251" s="17">
        <v>40741</v>
      </c>
      <c r="P251">
        <v>555</v>
      </c>
      <c r="Q251">
        <v>555</v>
      </c>
      <c r="R251">
        <v>8000</v>
      </c>
      <c r="S251" t="s">
        <v>32</v>
      </c>
      <c r="T251" t="b">
        <v>1</v>
      </c>
      <c r="U251">
        <v>453.76</v>
      </c>
      <c r="V251" t="b">
        <v>0</v>
      </c>
      <c r="W251" t="b">
        <v>0</v>
      </c>
      <c r="X251" s="9">
        <f t="shared" si="12"/>
        <v>453.76000000000022</v>
      </c>
      <c r="Y251" s="6">
        <f t="shared" si="13"/>
        <v>0.90924799999999995</v>
      </c>
      <c r="Z251" s="6">
        <f t="shared" si="14"/>
        <v>9.0752000000000041E-2</v>
      </c>
      <c r="AA251" t="str">
        <f t="shared" si="15"/>
        <v>FALSETRUE</v>
      </c>
    </row>
    <row r="252" spans="1:27" x14ac:dyDescent="0.2">
      <c r="A252">
        <v>804644772</v>
      </c>
      <c r="B252">
        <v>804644772</v>
      </c>
      <c r="C252" s="5">
        <v>250</v>
      </c>
      <c r="D252" s="5">
        <v>250</v>
      </c>
      <c r="E252" s="13" t="s">
        <v>569</v>
      </c>
      <c r="F252" s="15">
        <v>89.32</v>
      </c>
      <c r="G252" t="s">
        <v>57</v>
      </c>
      <c r="H252" t="s">
        <v>30</v>
      </c>
      <c r="I252" t="s">
        <v>30</v>
      </c>
      <c r="J252">
        <v>5</v>
      </c>
      <c r="K252">
        <v>1</v>
      </c>
      <c r="L252" t="s">
        <v>42</v>
      </c>
      <c r="M252" s="14">
        <v>47178</v>
      </c>
      <c r="N252" s="16">
        <v>42049</v>
      </c>
      <c r="O252" s="17">
        <v>42049</v>
      </c>
      <c r="P252">
        <v>355</v>
      </c>
      <c r="Q252">
        <v>355</v>
      </c>
      <c r="R252">
        <v>2676</v>
      </c>
      <c r="S252" t="s">
        <v>32</v>
      </c>
      <c r="T252" t="b">
        <v>0</v>
      </c>
      <c r="U252">
        <v>0</v>
      </c>
      <c r="V252" t="b">
        <v>0</v>
      </c>
      <c r="W252" t="b">
        <v>0</v>
      </c>
      <c r="X252" s="9">
        <f t="shared" si="12"/>
        <v>0</v>
      </c>
      <c r="Y252" s="6">
        <f t="shared" si="13"/>
        <v>1</v>
      </c>
      <c r="Z252" s="6">
        <f t="shared" si="14"/>
        <v>0</v>
      </c>
      <c r="AA252" t="str">
        <f t="shared" si="15"/>
        <v>FALSEFALSE</v>
      </c>
    </row>
    <row r="253" spans="1:27" x14ac:dyDescent="0.2">
      <c r="A253">
        <v>703733318</v>
      </c>
      <c r="B253">
        <v>703733318</v>
      </c>
      <c r="C253" s="5">
        <v>15000</v>
      </c>
      <c r="D253" s="5">
        <v>5070.16</v>
      </c>
      <c r="E253" s="13" t="s">
        <v>570</v>
      </c>
      <c r="F253" s="15">
        <v>185.3</v>
      </c>
      <c r="G253" t="s">
        <v>52</v>
      </c>
      <c r="H253" t="s">
        <v>30</v>
      </c>
      <c r="I253" t="s">
        <v>30</v>
      </c>
      <c r="J253">
        <v>5</v>
      </c>
      <c r="K253">
        <v>1</v>
      </c>
      <c r="L253" t="s">
        <v>36</v>
      </c>
      <c r="M253" s="14">
        <v>46327</v>
      </c>
      <c r="N253" s="16">
        <v>42026</v>
      </c>
      <c r="O253" s="17">
        <v>42461</v>
      </c>
      <c r="P253">
        <v>537</v>
      </c>
      <c r="Q253">
        <v>537</v>
      </c>
      <c r="R253">
        <v>1947</v>
      </c>
      <c r="S253" t="s">
        <v>32</v>
      </c>
      <c r="T253" t="b">
        <v>0</v>
      </c>
      <c r="U253">
        <v>9929.84</v>
      </c>
      <c r="V253" t="b">
        <v>0</v>
      </c>
      <c r="W253" t="b">
        <v>0</v>
      </c>
      <c r="X253" s="9">
        <f t="shared" si="12"/>
        <v>9929.84</v>
      </c>
      <c r="Y253" s="6">
        <f t="shared" si="13"/>
        <v>0.33801066666666668</v>
      </c>
      <c r="Z253" s="6">
        <f t="shared" si="14"/>
        <v>0.66198933333333332</v>
      </c>
      <c r="AA253" t="str">
        <f t="shared" si="15"/>
        <v>FALSEFALSE</v>
      </c>
    </row>
    <row r="254" spans="1:27" x14ac:dyDescent="0.2">
      <c r="A254">
        <v>797440147</v>
      </c>
      <c r="B254">
        <v>797440147</v>
      </c>
      <c r="C254" s="5">
        <v>10000</v>
      </c>
      <c r="D254" s="5">
        <v>8955.34</v>
      </c>
      <c r="E254" s="13" t="s">
        <v>571</v>
      </c>
      <c r="F254" s="15">
        <v>266.63</v>
      </c>
      <c r="G254" t="s">
        <v>84</v>
      </c>
      <c r="H254" t="s">
        <v>30</v>
      </c>
      <c r="I254" t="s">
        <v>30</v>
      </c>
      <c r="J254">
        <v>5</v>
      </c>
      <c r="K254">
        <v>1</v>
      </c>
      <c r="L254" t="s">
        <v>36</v>
      </c>
      <c r="M254" s="14">
        <v>47543</v>
      </c>
      <c r="N254" s="16">
        <v>42304</v>
      </c>
      <c r="O254" s="17">
        <v>42304</v>
      </c>
      <c r="P254">
        <v>798</v>
      </c>
      <c r="Q254">
        <v>598</v>
      </c>
      <c r="R254">
        <v>8786</v>
      </c>
      <c r="S254" t="s">
        <v>32</v>
      </c>
      <c r="T254" t="b">
        <v>0</v>
      </c>
      <c r="U254">
        <v>1044.6600000000001</v>
      </c>
      <c r="V254" t="b">
        <v>0</v>
      </c>
      <c r="W254" t="b">
        <v>0</v>
      </c>
      <c r="X254" s="9">
        <f t="shared" si="12"/>
        <v>1044.6599999999999</v>
      </c>
      <c r="Y254" s="6">
        <f t="shared" si="13"/>
        <v>0.89553400000000005</v>
      </c>
      <c r="Z254" s="6">
        <f t="shared" si="14"/>
        <v>0.10446599999999999</v>
      </c>
      <c r="AA254" t="str">
        <f t="shared" si="15"/>
        <v>FALSEFALSE</v>
      </c>
    </row>
    <row r="255" spans="1:27" x14ac:dyDescent="0.2">
      <c r="A255">
        <v>715174660</v>
      </c>
      <c r="B255">
        <v>715174660</v>
      </c>
      <c r="C255" s="5">
        <v>15000</v>
      </c>
      <c r="D255" s="5">
        <v>11918.62</v>
      </c>
      <c r="E255" s="13" t="s">
        <v>572</v>
      </c>
      <c r="F255" s="15">
        <v>84.74</v>
      </c>
      <c r="G255" t="s">
        <v>573</v>
      </c>
      <c r="H255" t="s">
        <v>30</v>
      </c>
      <c r="I255" t="s">
        <v>30</v>
      </c>
      <c r="J255">
        <v>5</v>
      </c>
      <c r="K255">
        <v>1</v>
      </c>
      <c r="L255" t="s">
        <v>31</v>
      </c>
      <c r="M255" s="14">
        <v>48092</v>
      </c>
      <c r="N255" s="16">
        <v>41685</v>
      </c>
      <c r="O255" s="17">
        <v>41685</v>
      </c>
      <c r="P255">
        <v>136</v>
      </c>
      <c r="Q255">
        <v>136</v>
      </c>
      <c r="R255">
        <v>2417</v>
      </c>
      <c r="S255" t="s">
        <v>32</v>
      </c>
      <c r="T255" t="b">
        <v>0</v>
      </c>
      <c r="U255">
        <v>3081.38</v>
      </c>
      <c r="V255" t="b">
        <v>1</v>
      </c>
      <c r="W255" t="b">
        <v>0</v>
      </c>
      <c r="X255" s="9">
        <f t="shared" si="12"/>
        <v>3081.3799999999992</v>
      </c>
      <c r="Y255" s="6">
        <f t="shared" si="13"/>
        <v>0.79457466666666676</v>
      </c>
      <c r="Z255" s="6">
        <f t="shared" si="14"/>
        <v>0.20542533333333329</v>
      </c>
      <c r="AA255" t="str">
        <f t="shared" si="15"/>
        <v>TRUEFALSE</v>
      </c>
    </row>
    <row r="256" spans="1:27" x14ac:dyDescent="0.2">
      <c r="A256">
        <v>406680076</v>
      </c>
      <c r="B256">
        <v>406680076</v>
      </c>
      <c r="C256" s="5">
        <v>10000</v>
      </c>
      <c r="D256" s="5">
        <v>10000</v>
      </c>
      <c r="E256" s="13" t="s">
        <v>574</v>
      </c>
      <c r="F256" s="15">
        <v>54.21</v>
      </c>
      <c r="G256" t="s">
        <v>320</v>
      </c>
      <c r="H256" t="s">
        <v>30</v>
      </c>
      <c r="I256" t="s">
        <v>30</v>
      </c>
      <c r="J256">
        <v>2</v>
      </c>
      <c r="K256">
        <v>1</v>
      </c>
      <c r="L256" t="s">
        <v>31</v>
      </c>
      <c r="M256" s="14">
        <v>45170</v>
      </c>
      <c r="N256" s="16">
        <v>42276</v>
      </c>
      <c r="O256" s="17">
        <v>42276</v>
      </c>
      <c r="P256">
        <v>111</v>
      </c>
      <c r="Q256">
        <v>111</v>
      </c>
      <c r="R256">
        <v>6849</v>
      </c>
      <c r="S256" t="s">
        <v>32</v>
      </c>
      <c r="T256" t="b">
        <v>0</v>
      </c>
      <c r="U256">
        <v>0</v>
      </c>
      <c r="V256" t="b">
        <v>1</v>
      </c>
      <c r="W256" t="b">
        <v>0</v>
      </c>
      <c r="X256" s="9">
        <f t="shared" si="12"/>
        <v>0</v>
      </c>
      <c r="Y256" s="6">
        <f t="shared" si="13"/>
        <v>1</v>
      </c>
      <c r="Z256" s="6">
        <f t="shared" si="14"/>
        <v>0</v>
      </c>
      <c r="AA256" t="str">
        <f t="shared" si="15"/>
        <v>TRUEFALSE</v>
      </c>
    </row>
    <row r="257" spans="1:27" x14ac:dyDescent="0.2">
      <c r="A257">
        <v>321155190</v>
      </c>
      <c r="B257">
        <v>321155190</v>
      </c>
      <c r="C257" s="5">
        <v>7500</v>
      </c>
      <c r="D257" s="5">
        <v>5515.48</v>
      </c>
      <c r="E257" s="13" t="s">
        <v>575</v>
      </c>
      <c r="F257" s="15">
        <v>79.59</v>
      </c>
      <c r="G257" t="s">
        <v>45</v>
      </c>
      <c r="H257" t="s">
        <v>30</v>
      </c>
      <c r="I257" t="s">
        <v>30</v>
      </c>
      <c r="J257">
        <v>5</v>
      </c>
      <c r="K257">
        <v>1</v>
      </c>
      <c r="L257" t="s">
        <v>36</v>
      </c>
      <c r="M257" s="14">
        <v>44197</v>
      </c>
      <c r="N257" s="16">
        <v>42069</v>
      </c>
      <c r="O257" s="17">
        <v>42069</v>
      </c>
      <c r="P257">
        <v>636</v>
      </c>
      <c r="Q257">
        <v>636</v>
      </c>
      <c r="R257">
        <v>8365</v>
      </c>
      <c r="S257" t="s">
        <v>32</v>
      </c>
      <c r="T257" t="b">
        <v>0</v>
      </c>
      <c r="U257">
        <v>1984.52</v>
      </c>
      <c r="V257" t="b">
        <v>0</v>
      </c>
      <c r="W257" t="b">
        <v>0</v>
      </c>
      <c r="X257" s="9">
        <f t="shared" si="12"/>
        <v>1984.5200000000004</v>
      </c>
      <c r="Y257" s="6">
        <f t="shared" si="13"/>
        <v>0.73539733333333324</v>
      </c>
      <c r="Z257" s="6">
        <f t="shared" si="14"/>
        <v>0.26460266666666671</v>
      </c>
      <c r="AA257" t="str">
        <f t="shared" si="15"/>
        <v>FALSEFALSE</v>
      </c>
    </row>
    <row r="258" spans="1:27" x14ac:dyDescent="0.2">
      <c r="A258">
        <v>929372534</v>
      </c>
      <c r="B258">
        <v>929372534</v>
      </c>
      <c r="C258" s="5">
        <v>15000</v>
      </c>
      <c r="D258" s="5">
        <v>13886.64</v>
      </c>
      <c r="E258" s="13" t="s">
        <v>576</v>
      </c>
      <c r="F258" s="15">
        <v>51.14</v>
      </c>
      <c r="G258" t="s">
        <v>57</v>
      </c>
      <c r="H258" t="s">
        <v>30</v>
      </c>
      <c r="I258" t="s">
        <v>30</v>
      </c>
      <c r="J258">
        <v>5</v>
      </c>
      <c r="K258">
        <v>1</v>
      </c>
      <c r="L258" t="s">
        <v>42</v>
      </c>
      <c r="M258" s="14">
        <v>44621</v>
      </c>
      <c r="N258" s="16">
        <v>41784</v>
      </c>
      <c r="O258" s="17">
        <v>41784</v>
      </c>
      <c r="P258">
        <v>825</v>
      </c>
      <c r="Q258">
        <v>825</v>
      </c>
      <c r="R258">
        <v>5272</v>
      </c>
      <c r="S258" t="s">
        <v>32</v>
      </c>
      <c r="T258" t="b">
        <v>0</v>
      </c>
      <c r="U258">
        <v>1113.3599999999999</v>
      </c>
      <c r="V258" t="b">
        <v>0</v>
      </c>
      <c r="W258" t="b">
        <v>0</v>
      </c>
      <c r="X258" s="9">
        <f t="shared" si="12"/>
        <v>1113.3600000000006</v>
      </c>
      <c r="Y258" s="6">
        <f t="shared" si="13"/>
        <v>0.92577599999999993</v>
      </c>
      <c r="Z258" s="6">
        <f t="shared" si="14"/>
        <v>7.422400000000004E-2</v>
      </c>
      <c r="AA258" t="str">
        <f t="shared" si="15"/>
        <v>FALSEFALSE</v>
      </c>
    </row>
    <row r="259" spans="1:27" x14ac:dyDescent="0.2">
      <c r="A259">
        <v>252581711</v>
      </c>
      <c r="B259">
        <v>252581711</v>
      </c>
      <c r="C259" s="5">
        <v>5000</v>
      </c>
      <c r="D259" s="5">
        <v>4756.7299999999996</v>
      </c>
      <c r="E259" s="13" t="s">
        <v>577</v>
      </c>
      <c r="F259" s="15">
        <v>146.69999999999999</v>
      </c>
      <c r="G259" t="s">
        <v>578</v>
      </c>
      <c r="H259" t="s">
        <v>30</v>
      </c>
      <c r="I259" t="s">
        <v>30</v>
      </c>
      <c r="J259">
        <v>5</v>
      </c>
      <c r="K259">
        <v>8</v>
      </c>
      <c r="L259" t="s">
        <v>31</v>
      </c>
      <c r="M259" s="14">
        <v>47088</v>
      </c>
      <c r="N259" s="16">
        <v>41686</v>
      </c>
      <c r="O259" s="17">
        <v>41686</v>
      </c>
      <c r="P259">
        <v>654</v>
      </c>
      <c r="Q259">
        <v>654</v>
      </c>
      <c r="R259">
        <v>8794</v>
      </c>
      <c r="S259" t="s">
        <v>32</v>
      </c>
      <c r="T259" t="b">
        <v>0</v>
      </c>
      <c r="U259">
        <v>243.27</v>
      </c>
      <c r="V259" t="b">
        <v>1</v>
      </c>
      <c r="W259" t="b">
        <v>0</v>
      </c>
      <c r="X259" s="9">
        <f t="shared" si="12"/>
        <v>243.27000000000044</v>
      </c>
      <c r="Y259" s="6">
        <f t="shared" si="13"/>
        <v>0.95134599999999991</v>
      </c>
      <c r="Z259" s="6">
        <f t="shared" si="14"/>
        <v>4.8654000000000086E-2</v>
      </c>
      <c r="AA259" t="str">
        <f t="shared" si="15"/>
        <v>TRUEFALSE</v>
      </c>
    </row>
    <row r="260" spans="1:27" x14ac:dyDescent="0.2">
      <c r="A260">
        <v>804664691</v>
      </c>
      <c r="B260">
        <v>804664691</v>
      </c>
      <c r="C260" s="5">
        <v>5000</v>
      </c>
      <c r="D260" s="5">
        <v>1074.29</v>
      </c>
      <c r="E260" s="13" t="s">
        <v>579</v>
      </c>
      <c r="F260" s="15">
        <v>0</v>
      </c>
      <c r="G260" t="s">
        <v>41</v>
      </c>
      <c r="H260" t="s">
        <v>30</v>
      </c>
      <c r="I260" t="s">
        <v>30</v>
      </c>
      <c r="J260">
        <v>5</v>
      </c>
      <c r="K260">
        <v>1</v>
      </c>
      <c r="L260" t="s">
        <v>42</v>
      </c>
      <c r="M260" s="14">
        <v>44958</v>
      </c>
      <c r="N260" s="16">
        <v>42354</v>
      </c>
      <c r="O260" s="17">
        <v>42579</v>
      </c>
      <c r="P260">
        <v>358</v>
      </c>
      <c r="Q260">
        <v>358</v>
      </c>
      <c r="R260">
        <v>2867</v>
      </c>
      <c r="S260" t="s">
        <v>43</v>
      </c>
      <c r="T260" t="b">
        <v>0</v>
      </c>
      <c r="U260">
        <v>3925.71</v>
      </c>
      <c r="V260" t="b">
        <v>0</v>
      </c>
      <c r="W260" t="b">
        <v>0</v>
      </c>
      <c r="X260" s="9">
        <f t="shared" si="12"/>
        <v>3925.71</v>
      </c>
      <c r="Y260" s="6">
        <f t="shared" si="13"/>
        <v>0.21485799999999999</v>
      </c>
      <c r="Z260" s="6">
        <f t="shared" si="14"/>
        <v>0.78514200000000001</v>
      </c>
      <c r="AA260" t="str">
        <f t="shared" si="15"/>
        <v>FALSEFALSE</v>
      </c>
    </row>
    <row r="261" spans="1:27" x14ac:dyDescent="0.2">
      <c r="A261">
        <v>824423647</v>
      </c>
      <c r="B261">
        <v>824423647</v>
      </c>
      <c r="C261" s="5">
        <v>2500</v>
      </c>
      <c r="D261" s="5">
        <v>528.03</v>
      </c>
      <c r="E261" s="13" t="s">
        <v>580</v>
      </c>
      <c r="F261" s="15">
        <v>34.590000000000003</v>
      </c>
      <c r="G261" t="s">
        <v>68</v>
      </c>
      <c r="H261" t="s">
        <v>30</v>
      </c>
      <c r="I261" t="s">
        <v>30</v>
      </c>
      <c r="J261">
        <v>9</v>
      </c>
      <c r="K261">
        <v>1</v>
      </c>
      <c r="L261" t="s">
        <v>36</v>
      </c>
      <c r="M261" s="14">
        <v>48153</v>
      </c>
      <c r="N261" s="16">
        <v>41873</v>
      </c>
      <c r="O261" s="17">
        <v>42396</v>
      </c>
      <c r="P261">
        <v>226</v>
      </c>
      <c r="Q261">
        <v>226</v>
      </c>
      <c r="R261">
        <v>6606</v>
      </c>
      <c r="S261" t="s">
        <v>32</v>
      </c>
      <c r="T261" t="b">
        <v>0</v>
      </c>
      <c r="U261">
        <v>1971.97</v>
      </c>
      <c r="V261" t="b">
        <v>0</v>
      </c>
      <c r="W261" t="b">
        <v>0</v>
      </c>
      <c r="X261" s="9">
        <f t="shared" si="12"/>
        <v>1971.97</v>
      </c>
      <c r="Y261" s="6">
        <f t="shared" si="13"/>
        <v>0.21121199999999998</v>
      </c>
      <c r="Z261" s="6">
        <f t="shared" si="14"/>
        <v>0.78878800000000004</v>
      </c>
      <c r="AA261" t="str">
        <f t="shared" si="15"/>
        <v>FALSEFALSE</v>
      </c>
    </row>
    <row r="262" spans="1:27" x14ac:dyDescent="0.2">
      <c r="A262">
        <v>273474098</v>
      </c>
      <c r="B262">
        <v>273474098</v>
      </c>
      <c r="C262" s="5">
        <v>7500</v>
      </c>
      <c r="D262" s="5">
        <v>6289.28</v>
      </c>
      <c r="E262" s="13" t="s">
        <v>581</v>
      </c>
      <c r="F262" s="15">
        <v>823.73</v>
      </c>
      <c r="G262" t="s">
        <v>85</v>
      </c>
      <c r="H262" t="s">
        <v>30</v>
      </c>
      <c r="I262" t="s">
        <v>30</v>
      </c>
      <c r="J262">
        <v>9</v>
      </c>
      <c r="K262">
        <v>1</v>
      </c>
      <c r="L262" t="s">
        <v>38</v>
      </c>
      <c r="M262" s="14">
        <v>46935</v>
      </c>
      <c r="N262" s="16">
        <v>41884</v>
      </c>
      <c r="O262" s="17">
        <v>41884</v>
      </c>
      <c r="P262">
        <v>863</v>
      </c>
      <c r="Q262">
        <v>863</v>
      </c>
      <c r="R262">
        <v>1771</v>
      </c>
      <c r="S262" t="s">
        <v>32</v>
      </c>
      <c r="T262" t="b">
        <v>0</v>
      </c>
      <c r="U262">
        <v>1210.72</v>
      </c>
      <c r="V262" t="b">
        <v>1</v>
      </c>
      <c r="W262" t="b">
        <v>0</v>
      </c>
      <c r="X262" s="9">
        <f t="shared" si="12"/>
        <v>1210.7200000000003</v>
      </c>
      <c r="Y262" s="6">
        <f t="shared" si="13"/>
        <v>0.83857066666666669</v>
      </c>
      <c r="Z262" s="6">
        <f t="shared" si="14"/>
        <v>0.16142933333333337</v>
      </c>
      <c r="AA262" t="str">
        <f t="shared" si="15"/>
        <v>TRUEFALSE</v>
      </c>
    </row>
    <row r="263" spans="1:27" x14ac:dyDescent="0.2">
      <c r="A263">
        <v>459291345</v>
      </c>
      <c r="B263">
        <v>459291345</v>
      </c>
      <c r="C263" s="5">
        <v>20000</v>
      </c>
      <c r="D263" s="5">
        <v>9105.8700000000008</v>
      </c>
      <c r="E263" s="13" t="s">
        <v>582</v>
      </c>
      <c r="F263" s="15">
        <v>142</v>
      </c>
      <c r="G263" t="s">
        <v>90</v>
      </c>
      <c r="H263" t="s">
        <v>30</v>
      </c>
      <c r="I263" t="s">
        <v>30</v>
      </c>
      <c r="J263">
        <v>9</v>
      </c>
      <c r="K263">
        <v>1</v>
      </c>
      <c r="L263" t="s">
        <v>36</v>
      </c>
      <c r="M263" s="14">
        <v>45474</v>
      </c>
      <c r="N263" s="16">
        <v>41261</v>
      </c>
      <c r="O263" s="17">
        <v>42370</v>
      </c>
      <c r="P263">
        <v>904</v>
      </c>
      <c r="Q263">
        <v>904</v>
      </c>
      <c r="R263">
        <v>2505</v>
      </c>
      <c r="S263" t="s">
        <v>32</v>
      </c>
      <c r="T263" t="b">
        <v>0</v>
      </c>
      <c r="U263">
        <v>10894.13</v>
      </c>
      <c r="V263" t="b">
        <v>0</v>
      </c>
      <c r="W263" t="b">
        <v>0</v>
      </c>
      <c r="X263" s="9">
        <f t="shared" si="12"/>
        <v>10894.13</v>
      </c>
      <c r="Y263" s="6">
        <f t="shared" si="13"/>
        <v>0.45529350000000002</v>
      </c>
      <c r="Z263" s="6">
        <f t="shared" si="14"/>
        <v>0.54470649999999998</v>
      </c>
      <c r="AA263" t="str">
        <f t="shared" si="15"/>
        <v>FALSEFALSE</v>
      </c>
    </row>
    <row r="264" spans="1:27" x14ac:dyDescent="0.2">
      <c r="A264">
        <v>305087790</v>
      </c>
      <c r="B264">
        <v>305087790</v>
      </c>
      <c r="C264" s="5">
        <v>15000</v>
      </c>
      <c r="D264" s="5">
        <v>1662.55</v>
      </c>
      <c r="E264" s="13" t="s">
        <v>583</v>
      </c>
      <c r="F264" s="15">
        <v>117.47</v>
      </c>
      <c r="G264" t="s">
        <v>584</v>
      </c>
      <c r="H264" t="s">
        <v>30</v>
      </c>
      <c r="I264" t="s">
        <v>30</v>
      </c>
      <c r="J264">
        <v>9</v>
      </c>
      <c r="K264">
        <v>8</v>
      </c>
      <c r="L264" t="s">
        <v>71</v>
      </c>
      <c r="M264" s="14">
        <v>44682</v>
      </c>
      <c r="N264" s="16">
        <v>41535</v>
      </c>
      <c r="O264" s="17">
        <v>41535</v>
      </c>
      <c r="P264">
        <v>241</v>
      </c>
      <c r="Q264">
        <v>241</v>
      </c>
      <c r="R264">
        <v>7371</v>
      </c>
      <c r="S264" t="s">
        <v>32</v>
      </c>
      <c r="T264" t="b">
        <v>0</v>
      </c>
      <c r="U264">
        <v>13337.45</v>
      </c>
      <c r="V264" t="b">
        <v>0</v>
      </c>
      <c r="W264" t="b">
        <v>0</v>
      </c>
      <c r="X264" s="9">
        <f t="shared" si="12"/>
        <v>13337.45</v>
      </c>
      <c r="Y264" s="6">
        <f t="shared" si="13"/>
        <v>0.11083666666666667</v>
      </c>
      <c r="Z264" s="6">
        <f t="shared" si="14"/>
        <v>0.88916333333333342</v>
      </c>
      <c r="AA264" t="str">
        <f t="shared" si="15"/>
        <v>FALSEFALSE</v>
      </c>
    </row>
    <row r="265" spans="1:27" x14ac:dyDescent="0.2">
      <c r="A265">
        <v>824953960</v>
      </c>
      <c r="B265">
        <v>824953960</v>
      </c>
      <c r="C265" s="5">
        <v>2500</v>
      </c>
      <c r="D265" s="5">
        <v>1296.42</v>
      </c>
      <c r="E265" s="13" t="s">
        <v>585</v>
      </c>
      <c r="F265" s="15">
        <v>7.26</v>
      </c>
      <c r="G265" t="s">
        <v>86</v>
      </c>
      <c r="H265" t="s">
        <v>30</v>
      </c>
      <c r="I265" t="s">
        <v>30</v>
      </c>
      <c r="J265">
        <v>2</v>
      </c>
      <c r="K265">
        <v>1</v>
      </c>
      <c r="L265" t="s">
        <v>87</v>
      </c>
      <c r="M265" s="14">
        <v>46661</v>
      </c>
      <c r="N265" s="16">
        <v>40990</v>
      </c>
      <c r="O265" s="17">
        <v>42394</v>
      </c>
      <c r="P265">
        <v>716</v>
      </c>
      <c r="Q265">
        <v>716</v>
      </c>
      <c r="R265">
        <v>1124</v>
      </c>
      <c r="S265" t="s">
        <v>32</v>
      </c>
      <c r="T265" t="b">
        <v>0</v>
      </c>
      <c r="U265">
        <v>1203.58</v>
      </c>
      <c r="V265" t="b">
        <v>0</v>
      </c>
      <c r="W265" t="b">
        <v>0</v>
      </c>
      <c r="X265" s="9">
        <f t="shared" si="12"/>
        <v>1203.58</v>
      </c>
      <c r="Y265" s="6">
        <f t="shared" si="13"/>
        <v>0.51856800000000003</v>
      </c>
      <c r="Z265" s="6">
        <f t="shared" si="14"/>
        <v>0.48143199999999997</v>
      </c>
      <c r="AA265" t="str">
        <f t="shared" si="15"/>
        <v>FALSEFALSE</v>
      </c>
    </row>
    <row r="266" spans="1:27" x14ac:dyDescent="0.2">
      <c r="A266">
        <v>591317835</v>
      </c>
      <c r="B266">
        <v>591317835</v>
      </c>
      <c r="C266" s="5">
        <v>10000</v>
      </c>
      <c r="D266" s="5">
        <v>4425.04</v>
      </c>
      <c r="E266" s="13" t="s">
        <v>586</v>
      </c>
      <c r="F266" s="15">
        <v>160.54</v>
      </c>
      <c r="G266" t="s">
        <v>84</v>
      </c>
      <c r="H266" t="s">
        <v>30</v>
      </c>
      <c r="I266" t="s">
        <v>30</v>
      </c>
      <c r="J266">
        <v>5</v>
      </c>
      <c r="K266">
        <v>1</v>
      </c>
      <c r="L266" t="s">
        <v>36</v>
      </c>
      <c r="M266" s="14">
        <v>46935</v>
      </c>
      <c r="N266" s="16">
        <v>42245</v>
      </c>
      <c r="O266" s="17">
        <v>42245</v>
      </c>
      <c r="P266">
        <v>434</v>
      </c>
      <c r="Q266">
        <v>434</v>
      </c>
      <c r="R266">
        <v>6522</v>
      </c>
      <c r="S266" t="s">
        <v>32</v>
      </c>
      <c r="T266" t="b">
        <v>0</v>
      </c>
      <c r="U266">
        <v>5574.96</v>
      </c>
      <c r="V266" t="b">
        <v>0</v>
      </c>
      <c r="W266" t="b">
        <v>0</v>
      </c>
      <c r="X266" s="9">
        <f t="shared" si="12"/>
        <v>5574.96</v>
      </c>
      <c r="Y266" s="6">
        <f t="shared" si="13"/>
        <v>0.44250400000000001</v>
      </c>
      <c r="Z266" s="6">
        <f t="shared" si="14"/>
        <v>0.55749599999999999</v>
      </c>
      <c r="AA266" t="str">
        <f t="shared" si="15"/>
        <v>FALSEFALSE</v>
      </c>
    </row>
    <row r="267" spans="1:27" x14ac:dyDescent="0.2">
      <c r="A267">
        <v>671010665</v>
      </c>
      <c r="B267">
        <v>671010665</v>
      </c>
      <c r="C267" s="5">
        <v>10000</v>
      </c>
      <c r="D267" s="5">
        <v>3103.05</v>
      </c>
      <c r="E267" s="13" t="s">
        <v>587</v>
      </c>
      <c r="F267" s="15">
        <v>122.88</v>
      </c>
      <c r="G267" t="s">
        <v>55</v>
      </c>
      <c r="H267" t="s">
        <v>56</v>
      </c>
      <c r="I267" t="s">
        <v>56</v>
      </c>
      <c r="J267">
        <v>5</v>
      </c>
      <c r="K267">
        <v>1</v>
      </c>
      <c r="L267" t="s">
        <v>38</v>
      </c>
      <c r="M267" s="14">
        <v>46054</v>
      </c>
      <c r="N267" s="16">
        <v>41989</v>
      </c>
      <c r="O267" s="17">
        <v>41989</v>
      </c>
      <c r="P267">
        <v>243</v>
      </c>
      <c r="Q267">
        <v>243</v>
      </c>
      <c r="R267">
        <v>9731</v>
      </c>
      <c r="S267" t="s">
        <v>32</v>
      </c>
      <c r="T267" t="b">
        <v>0</v>
      </c>
      <c r="U267">
        <v>6896.95</v>
      </c>
      <c r="V267" t="b">
        <v>1</v>
      </c>
      <c r="W267" t="b">
        <v>0</v>
      </c>
      <c r="X267" s="9">
        <f t="shared" si="12"/>
        <v>6896.95</v>
      </c>
      <c r="Y267" s="6">
        <f t="shared" si="13"/>
        <v>0.310305</v>
      </c>
      <c r="Z267" s="6">
        <f t="shared" si="14"/>
        <v>0.68969499999999995</v>
      </c>
      <c r="AA267" t="str">
        <f t="shared" si="15"/>
        <v>TRUEFALSE</v>
      </c>
    </row>
    <row r="268" spans="1:27" x14ac:dyDescent="0.2">
      <c r="A268">
        <v>412558887</v>
      </c>
      <c r="B268">
        <v>412558887</v>
      </c>
      <c r="C268" s="5">
        <v>15000</v>
      </c>
      <c r="D268" s="5">
        <v>7290.79</v>
      </c>
      <c r="E268" s="13" t="s">
        <v>588</v>
      </c>
      <c r="F268" s="15">
        <v>220.24</v>
      </c>
      <c r="G268" t="s">
        <v>589</v>
      </c>
      <c r="H268" t="s">
        <v>30</v>
      </c>
      <c r="I268" t="s">
        <v>30</v>
      </c>
      <c r="J268">
        <v>5</v>
      </c>
      <c r="K268">
        <v>1</v>
      </c>
      <c r="L268" t="s">
        <v>31</v>
      </c>
      <c r="M268" s="14">
        <v>43800</v>
      </c>
      <c r="N268" s="16">
        <v>41878</v>
      </c>
      <c r="O268" s="17">
        <v>42586</v>
      </c>
      <c r="P268">
        <v>353</v>
      </c>
      <c r="Q268">
        <v>353</v>
      </c>
      <c r="R268">
        <v>8636</v>
      </c>
      <c r="S268" t="s">
        <v>32</v>
      </c>
      <c r="T268" t="b">
        <v>0</v>
      </c>
      <c r="U268">
        <v>7709.21</v>
      </c>
      <c r="V268" t="b">
        <v>1</v>
      </c>
      <c r="W268" t="b">
        <v>0</v>
      </c>
      <c r="X268" s="9">
        <f t="shared" si="12"/>
        <v>7709.21</v>
      </c>
      <c r="Y268" s="6">
        <f t="shared" si="13"/>
        <v>0.48605266666666669</v>
      </c>
      <c r="Z268" s="6">
        <f t="shared" si="14"/>
        <v>0.51394733333333331</v>
      </c>
      <c r="AA268" t="str">
        <f t="shared" si="15"/>
        <v>TRUEFALSE</v>
      </c>
    </row>
    <row r="269" spans="1:27" x14ac:dyDescent="0.2">
      <c r="A269">
        <v>278064853</v>
      </c>
      <c r="B269">
        <v>278064853</v>
      </c>
      <c r="C269" s="5">
        <v>500</v>
      </c>
      <c r="D269" s="5">
        <v>281.2</v>
      </c>
      <c r="E269" s="13" t="s">
        <v>590</v>
      </c>
      <c r="F269" s="15">
        <v>0</v>
      </c>
      <c r="G269" t="s">
        <v>64</v>
      </c>
      <c r="H269" t="s">
        <v>30</v>
      </c>
      <c r="I269" t="s">
        <v>30</v>
      </c>
      <c r="J269">
        <v>2</v>
      </c>
      <c r="K269">
        <v>1</v>
      </c>
      <c r="L269" t="s">
        <v>36</v>
      </c>
      <c r="M269" s="14">
        <v>46204</v>
      </c>
      <c r="N269" s="16">
        <v>41510</v>
      </c>
      <c r="O269" s="17">
        <v>42372</v>
      </c>
      <c r="P269">
        <v>676</v>
      </c>
      <c r="Q269">
        <v>676</v>
      </c>
      <c r="R269">
        <v>7267</v>
      </c>
      <c r="S269" t="s">
        <v>43</v>
      </c>
      <c r="T269" t="b">
        <v>0</v>
      </c>
      <c r="U269">
        <v>218.8</v>
      </c>
      <c r="V269" t="b">
        <v>0</v>
      </c>
      <c r="W269" t="b">
        <v>0</v>
      </c>
      <c r="X269" s="9">
        <f t="shared" ref="X269:X332" si="16">C269-D269</f>
        <v>218.8</v>
      </c>
      <c r="Y269" s="6">
        <f t="shared" ref="Y269:Y332" si="17">D269/C269</f>
        <v>0.56240000000000001</v>
      </c>
      <c r="Z269" s="6">
        <f t="shared" ref="Z269:Z332" si="18">X269/C269</f>
        <v>0.43760000000000004</v>
      </c>
      <c r="AA269" t="str">
        <f t="shared" ref="AA269:AA332" si="19">V269&amp;T269</f>
        <v>FALSEFALSE</v>
      </c>
    </row>
    <row r="270" spans="1:27" x14ac:dyDescent="0.2">
      <c r="A270">
        <v>461128521</v>
      </c>
      <c r="B270">
        <v>461128521</v>
      </c>
      <c r="C270" s="5">
        <v>500</v>
      </c>
      <c r="D270" s="5">
        <v>500</v>
      </c>
      <c r="E270" s="13" t="s">
        <v>591</v>
      </c>
      <c r="F270" s="15">
        <v>377.84</v>
      </c>
      <c r="G270" t="s">
        <v>41</v>
      </c>
      <c r="H270" t="s">
        <v>30</v>
      </c>
      <c r="I270" t="s">
        <v>30</v>
      </c>
      <c r="J270">
        <v>2</v>
      </c>
      <c r="K270">
        <v>8</v>
      </c>
      <c r="L270" t="s">
        <v>42</v>
      </c>
      <c r="M270" s="14">
        <v>45992</v>
      </c>
      <c r="N270" s="16">
        <v>41865</v>
      </c>
      <c r="O270" s="17">
        <v>41865</v>
      </c>
      <c r="P270">
        <v>485</v>
      </c>
      <c r="Q270">
        <v>485</v>
      </c>
      <c r="R270">
        <v>7483</v>
      </c>
      <c r="S270" t="s">
        <v>32</v>
      </c>
      <c r="T270" t="b">
        <v>0</v>
      </c>
      <c r="U270">
        <v>0</v>
      </c>
      <c r="V270" t="b">
        <v>0</v>
      </c>
      <c r="W270" t="b">
        <v>0</v>
      </c>
      <c r="X270" s="9">
        <f t="shared" si="16"/>
        <v>0</v>
      </c>
      <c r="Y270" s="6">
        <f t="shared" si="17"/>
        <v>1</v>
      </c>
      <c r="Z270" s="6">
        <f t="shared" si="18"/>
        <v>0</v>
      </c>
      <c r="AA270" t="str">
        <f t="shared" si="19"/>
        <v>FALSEFALSE</v>
      </c>
    </row>
    <row r="271" spans="1:27" x14ac:dyDescent="0.2">
      <c r="A271">
        <v>715300556</v>
      </c>
      <c r="B271">
        <v>715300556</v>
      </c>
      <c r="C271" s="5">
        <v>7500</v>
      </c>
      <c r="D271" s="5">
        <v>1330.85</v>
      </c>
      <c r="E271" s="13" t="s">
        <v>592</v>
      </c>
      <c r="F271" s="15">
        <v>135.01</v>
      </c>
      <c r="G271" t="s">
        <v>35</v>
      </c>
      <c r="H271" t="s">
        <v>30</v>
      </c>
      <c r="I271" t="s">
        <v>30</v>
      </c>
      <c r="J271">
        <v>2</v>
      </c>
      <c r="K271">
        <v>1</v>
      </c>
      <c r="L271" t="s">
        <v>36</v>
      </c>
      <c r="M271" s="14">
        <v>45170</v>
      </c>
      <c r="N271" s="16">
        <v>40976</v>
      </c>
      <c r="O271" s="17">
        <v>40976</v>
      </c>
      <c r="P271">
        <v>538</v>
      </c>
      <c r="Q271">
        <v>538</v>
      </c>
      <c r="R271">
        <v>941</v>
      </c>
      <c r="S271" t="s">
        <v>32</v>
      </c>
      <c r="T271" t="b">
        <v>0</v>
      </c>
      <c r="U271">
        <v>6169.15</v>
      </c>
      <c r="V271" t="b">
        <v>0</v>
      </c>
      <c r="W271" t="b">
        <v>0</v>
      </c>
      <c r="X271" s="9">
        <f t="shared" si="16"/>
        <v>6169.15</v>
      </c>
      <c r="Y271" s="6">
        <f t="shared" si="17"/>
        <v>0.17744666666666664</v>
      </c>
      <c r="Z271" s="6">
        <f t="shared" si="18"/>
        <v>0.82255333333333325</v>
      </c>
      <c r="AA271" t="str">
        <f t="shared" si="19"/>
        <v>FALSEFALSE</v>
      </c>
    </row>
    <row r="272" spans="1:27" x14ac:dyDescent="0.2">
      <c r="A272">
        <v>353215513</v>
      </c>
      <c r="B272">
        <v>353215513</v>
      </c>
      <c r="C272" s="5">
        <v>7500</v>
      </c>
      <c r="D272" s="5">
        <v>4017.52</v>
      </c>
      <c r="E272" s="13" t="s">
        <v>593</v>
      </c>
      <c r="F272" s="15">
        <v>503.61</v>
      </c>
      <c r="G272" t="s">
        <v>146</v>
      </c>
      <c r="H272" t="s">
        <v>30</v>
      </c>
      <c r="I272" t="s">
        <v>30</v>
      </c>
      <c r="J272">
        <v>9</v>
      </c>
      <c r="K272">
        <v>1</v>
      </c>
      <c r="L272" t="s">
        <v>47</v>
      </c>
      <c r="M272" s="14">
        <v>45901</v>
      </c>
      <c r="N272" s="16">
        <v>41459</v>
      </c>
      <c r="O272" s="17">
        <v>42709</v>
      </c>
      <c r="P272">
        <v>986</v>
      </c>
      <c r="Q272">
        <v>986</v>
      </c>
      <c r="R272">
        <v>2705</v>
      </c>
      <c r="S272" t="s">
        <v>32</v>
      </c>
      <c r="T272" t="b">
        <v>0</v>
      </c>
      <c r="U272">
        <v>3482.48</v>
      </c>
      <c r="V272" t="b">
        <v>1</v>
      </c>
      <c r="W272" t="b">
        <v>0</v>
      </c>
      <c r="X272" s="9">
        <f t="shared" si="16"/>
        <v>3482.48</v>
      </c>
      <c r="Y272" s="6">
        <f t="shared" si="17"/>
        <v>0.53566933333333333</v>
      </c>
      <c r="Z272" s="6">
        <f t="shared" si="18"/>
        <v>0.46433066666666667</v>
      </c>
      <c r="AA272" t="str">
        <f t="shared" si="19"/>
        <v>TRUEFALSE</v>
      </c>
    </row>
    <row r="273" spans="1:27" x14ac:dyDescent="0.2">
      <c r="A273">
        <v>736887286</v>
      </c>
      <c r="B273">
        <v>736887286</v>
      </c>
      <c r="C273" s="5">
        <v>7500</v>
      </c>
      <c r="D273" s="5">
        <v>1358.41</v>
      </c>
      <c r="E273" s="13" t="s">
        <v>594</v>
      </c>
      <c r="F273" s="15">
        <v>181.9</v>
      </c>
      <c r="G273" t="s">
        <v>106</v>
      </c>
      <c r="H273" t="s">
        <v>30</v>
      </c>
      <c r="I273" t="s">
        <v>30</v>
      </c>
      <c r="J273">
        <v>9</v>
      </c>
      <c r="K273">
        <v>1</v>
      </c>
      <c r="L273" t="s">
        <v>36</v>
      </c>
      <c r="M273" s="14">
        <v>46874</v>
      </c>
      <c r="N273" s="16">
        <v>42137</v>
      </c>
      <c r="O273" s="17">
        <v>42137</v>
      </c>
      <c r="P273">
        <v>700</v>
      </c>
      <c r="Q273">
        <v>700</v>
      </c>
      <c r="R273">
        <v>2643</v>
      </c>
      <c r="S273" t="s">
        <v>32</v>
      </c>
      <c r="T273" t="b">
        <v>0</v>
      </c>
      <c r="U273">
        <v>6141.59</v>
      </c>
      <c r="V273" t="b">
        <v>0</v>
      </c>
      <c r="W273" t="b">
        <v>0</v>
      </c>
      <c r="X273" s="9">
        <f t="shared" si="16"/>
        <v>6141.59</v>
      </c>
      <c r="Y273" s="6">
        <f t="shared" si="17"/>
        <v>0.18112133333333336</v>
      </c>
      <c r="Z273" s="6">
        <f t="shared" si="18"/>
        <v>0.81887866666666664</v>
      </c>
      <c r="AA273" t="str">
        <f t="shared" si="19"/>
        <v>FALSEFALSE</v>
      </c>
    </row>
    <row r="274" spans="1:27" x14ac:dyDescent="0.2">
      <c r="A274">
        <v>812328116</v>
      </c>
      <c r="B274">
        <v>812328116</v>
      </c>
      <c r="C274" s="5">
        <v>5000</v>
      </c>
      <c r="D274" s="5">
        <v>2163.9699999999998</v>
      </c>
      <c r="E274" s="13" t="s">
        <v>595</v>
      </c>
      <c r="F274" s="15">
        <v>97.69</v>
      </c>
      <c r="G274" t="s">
        <v>52</v>
      </c>
      <c r="H274" t="s">
        <v>30</v>
      </c>
      <c r="I274" t="s">
        <v>30</v>
      </c>
      <c r="J274">
        <v>5</v>
      </c>
      <c r="K274">
        <v>1</v>
      </c>
      <c r="L274" t="s">
        <v>36</v>
      </c>
      <c r="M274" s="14">
        <v>44044</v>
      </c>
      <c r="N274" s="16">
        <v>40683</v>
      </c>
      <c r="O274" s="17">
        <v>42495</v>
      </c>
      <c r="P274">
        <v>312</v>
      </c>
      <c r="Q274">
        <v>312</v>
      </c>
      <c r="R274">
        <v>5335</v>
      </c>
      <c r="S274" t="s">
        <v>32</v>
      </c>
      <c r="T274" t="b">
        <v>0</v>
      </c>
      <c r="U274">
        <v>2836.03</v>
      </c>
      <c r="V274" t="b">
        <v>0</v>
      </c>
      <c r="W274" t="b">
        <v>0</v>
      </c>
      <c r="X274" s="9">
        <f t="shared" si="16"/>
        <v>2836.03</v>
      </c>
      <c r="Y274" s="6">
        <f t="shared" si="17"/>
        <v>0.43279399999999996</v>
      </c>
      <c r="Z274" s="6">
        <f t="shared" si="18"/>
        <v>0.56720599999999999</v>
      </c>
      <c r="AA274" t="str">
        <f t="shared" si="19"/>
        <v>FALSEFALSE</v>
      </c>
    </row>
    <row r="275" spans="1:27" x14ac:dyDescent="0.2">
      <c r="A275">
        <v>398189423</v>
      </c>
      <c r="B275">
        <v>398189423</v>
      </c>
      <c r="C275" s="5">
        <v>250</v>
      </c>
      <c r="D275" s="5">
        <v>28.03</v>
      </c>
      <c r="E275" s="13" t="s">
        <v>596</v>
      </c>
      <c r="F275" s="15">
        <v>68.47</v>
      </c>
      <c r="G275" t="s">
        <v>288</v>
      </c>
      <c r="H275" t="s">
        <v>30</v>
      </c>
      <c r="I275" t="s">
        <v>30</v>
      </c>
      <c r="J275">
        <v>2</v>
      </c>
      <c r="K275">
        <v>1</v>
      </c>
      <c r="L275" t="s">
        <v>47</v>
      </c>
      <c r="M275" s="14">
        <v>47727</v>
      </c>
      <c r="N275" s="16">
        <v>41073</v>
      </c>
      <c r="O275" s="17">
        <v>41073</v>
      </c>
      <c r="P275">
        <v>807</v>
      </c>
      <c r="Q275">
        <v>807</v>
      </c>
      <c r="R275">
        <v>7408</v>
      </c>
      <c r="S275" t="s">
        <v>32</v>
      </c>
      <c r="T275" t="b">
        <v>0</v>
      </c>
      <c r="U275">
        <v>221.97</v>
      </c>
      <c r="V275" t="b">
        <v>1</v>
      </c>
      <c r="W275" t="b">
        <v>0</v>
      </c>
      <c r="X275" s="9">
        <f t="shared" si="16"/>
        <v>221.97</v>
      </c>
      <c r="Y275" s="6">
        <f t="shared" si="17"/>
        <v>0.11212000000000001</v>
      </c>
      <c r="Z275" s="6">
        <f t="shared" si="18"/>
        <v>0.88788</v>
      </c>
      <c r="AA275" t="str">
        <f t="shared" si="19"/>
        <v>TRUEFALSE</v>
      </c>
    </row>
    <row r="276" spans="1:27" x14ac:dyDescent="0.2">
      <c r="A276">
        <v>606585165</v>
      </c>
      <c r="B276">
        <v>606585165</v>
      </c>
      <c r="C276" s="5">
        <v>10000</v>
      </c>
      <c r="D276" s="5">
        <v>2062.5100000000002</v>
      </c>
      <c r="E276" s="13" t="s">
        <v>597</v>
      </c>
      <c r="F276" s="15">
        <v>396.38</v>
      </c>
      <c r="G276" t="s">
        <v>111</v>
      </c>
      <c r="H276" t="s">
        <v>30</v>
      </c>
      <c r="I276" t="s">
        <v>30</v>
      </c>
      <c r="J276">
        <v>9</v>
      </c>
      <c r="K276">
        <v>1</v>
      </c>
      <c r="L276" t="s">
        <v>63</v>
      </c>
      <c r="M276" s="14">
        <v>43586</v>
      </c>
      <c r="N276" s="16">
        <v>41766</v>
      </c>
      <c r="O276" s="17">
        <v>42413</v>
      </c>
      <c r="P276">
        <v>739</v>
      </c>
      <c r="Q276">
        <v>739</v>
      </c>
      <c r="R276">
        <v>8666</v>
      </c>
      <c r="S276" t="s">
        <v>32</v>
      </c>
      <c r="T276" t="b">
        <v>0</v>
      </c>
      <c r="U276">
        <v>7937.49</v>
      </c>
      <c r="V276" t="b">
        <v>0</v>
      </c>
      <c r="W276" t="b">
        <v>0</v>
      </c>
      <c r="X276" s="9">
        <f t="shared" si="16"/>
        <v>7937.49</v>
      </c>
      <c r="Y276" s="6">
        <f t="shared" si="17"/>
        <v>0.20625100000000002</v>
      </c>
      <c r="Z276" s="6">
        <f t="shared" si="18"/>
        <v>0.79374899999999993</v>
      </c>
      <c r="AA276" t="str">
        <f t="shared" si="19"/>
        <v>FALSEFALSE</v>
      </c>
    </row>
    <row r="277" spans="1:27" x14ac:dyDescent="0.2">
      <c r="A277">
        <v>519763574</v>
      </c>
      <c r="B277">
        <v>519763574</v>
      </c>
      <c r="C277" s="5">
        <v>50000</v>
      </c>
      <c r="D277" s="5">
        <v>39315.07</v>
      </c>
      <c r="E277" s="13" t="s">
        <v>598</v>
      </c>
      <c r="F277" s="15">
        <v>24.92</v>
      </c>
      <c r="G277" t="s">
        <v>599</v>
      </c>
      <c r="H277" t="s">
        <v>30</v>
      </c>
      <c r="I277" t="s">
        <v>30</v>
      </c>
      <c r="J277">
        <v>9</v>
      </c>
      <c r="K277">
        <v>1</v>
      </c>
      <c r="L277" t="s">
        <v>100</v>
      </c>
      <c r="M277" s="14">
        <v>43952</v>
      </c>
      <c r="N277" s="16">
        <v>42335</v>
      </c>
      <c r="O277" s="17">
        <v>42335</v>
      </c>
      <c r="P277">
        <v>524</v>
      </c>
      <c r="Q277">
        <v>524</v>
      </c>
      <c r="R277">
        <v>7166</v>
      </c>
      <c r="S277" t="s">
        <v>32</v>
      </c>
      <c r="T277" t="b">
        <v>0</v>
      </c>
      <c r="U277">
        <v>10684.93</v>
      </c>
      <c r="V277" t="b">
        <v>0</v>
      </c>
      <c r="W277" t="b">
        <v>0</v>
      </c>
      <c r="X277" s="9">
        <f t="shared" si="16"/>
        <v>10684.93</v>
      </c>
      <c r="Y277" s="6">
        <f t="shared" si="17"/>
        <v>0.78630140000000004</v>
      </c>
      <c r="Z277" s="6">
        <f t="shared" si="18"/>
        <v>0.21369860000000002</v>
      </c>
      <c r="AA277" t="str">
        <f t="shared" si="19"/>
        <v>FALSEFALSE</v>
      </c>
    </row>
    <row r="278" spans="1:27" x14ac:dyDescent="0.2">
      <c r="A278">
        <v>694507173</v>
      </c>
      <c r="B278">
        <v>694507173</v>
      </c>
      <c r="C278" s="5">
        <v>5000</v>
      </c>
      <c r="D278" s="5">
        <v>1687.28</v>
      </c>
      <c r="E278" s="13" t="s">
        <v>600</v>
      </c>
      <c r="F278" s="15">
        <v>92.77</v>
      </c>
      <c r="G278" t="s">
        <v>139</v>
      </c>
      <c r="H278" t="s">
        <v>30</v>
      </c>
      <c r="I278" t="s">
        <v>30</v>
      </c>
      <c r="J278">
        <v>80</v>
      </c>
      <c r="K278">
        <v>1</v>
      </c>
      <c r="L278" t="s">
        <v>47</v>
      </c>
      <c r="M278" s="14">
        <v>44470</v>
      </c>
      <c r="N278" s="16">
        <v>41675</v>
      </c>
      <c r="O278" s="17">
        <v>41675</v>
      </c>
      <c r="P278">
        <v>513</v>
      </c>
      <c r="Q278">
        <v>513</v>
      </c>
      <c r="R278">
        <v>3816</v>
      </c>
      <c r="S278" t="s">
        <v>32</v>
      </c>
      <c r="T278" t="b">
        <v>0</v>
      </c>
      <c r="U278">
        <v>3312.72</v>
      </c>
      <c r="V278" t="b">
        <v>1</v>
      </c>
      <c r="W278" t="b">
        <v>0</v>
      </c>
      <c r="X278" s="9">
        <f t="shared" si="16"/>
        <v>3312.7200000000003</v>
      </c>
      <c r="Y278" s="6">
        <f t="shared" si="17"/>
        <v>0.33745599999999998</v>
      </c>
      <c r="Z278" s="6">
        <f t="shared" si="18"/>
        <v>0.66254400000000002</v>
      </c>
      <c r="AA278" t="str">
        <f t="shared" si="19"/>
        <v>TRUEFALSE</v>
      </c>
    </row>
    <row r="279" spans="1:27" x14ac:dyDescent="0.2">
      <c r="A279">
        <v>393598153</v>
      </c>
      <c r="B279">
        <v>393598153</v>
      </c>
      <c r="C279" s="5">
        <v>5000</v>
      </c>
      <c r="D279" s="5">
        <v>1056.3900000000001</v>
      </c>
      <c r="E279" s="13" t="s">
        <v>601</v>
      </c>
      <c r="F279" s="15">
        <v>140.88999999999999</v>
      </c>
      <c r="G279" t="s">
        <v>57</v>
      </c>
      <c r="H279" t="s">
        <v>30</v>
      </c>
      <c r="I279" t="s">
        <v>30</v>
      </c>
      <c r="J279">
        <v>2</v>
      </c>
      <c r="K279">
        <v>1</v>
      </c>
      <c r="L279" t="s">
        <v>42</v>
      </c>
      <c r="M279" s="14">
        <v>46813</v>
      </c>
      <c r="N279" s="16">
        <v>41858</v>
      </c>
      <c r="O279" s="17">
        <v>41858</v>
      </c>
      <c r="P279">
        <v>426</v>
      </c>
      <c r="Q279">
        <v>426</v>
      </c>
      <c r="R279">
        <v>5440</v>
      </c>
      <c r="S279" t="s">
        <v>32</v>
      </c>
      <c r="T279" t="b">
        <v>0</v>
      </c>
      <c r="U279">
        <v>3943.61</v>
      </c>
      <c r="V279" t="b">
        <v>0</v>
      </c>
      <c r="W279" t="b">
        <v>0</v>
      </c>
      <c r="X279" s="9">
        <f t="shared" si="16"/>
        <v>3943.6099999999997</v>
      </c>
      <c r="Y279" s="6">
        <f t="shared" si="17"/>
        <v>0.21127800000000002</v>
      </c>
      <c r="Z279" s="6">
        <f t="shared" si="18"/>
        <v>0.78872199999999992</v>
      </c>
      <c r="AA279" t="str">
        <f t="shared" si="19"/>
        <v>FALSEFALSE</v>
      </c>
    </row>
    <row r="280" spans="1:27" x14ac:dyDescent="0.2">
      <c r="A280">
        <v>864139932</v>
      </c>
      <c r="B280">
        <v>864139932</v>
      </c>
      <c r="C280" s="5">
        <v>15000</v>
      </c>
      <c r="D280" s="5">
        <v>7803.81</v>
      </c>
      <c r="E280" s="13" t="s">
        <v>602</v>
      </c>
      <c r="F280" s="15">
        <v>273.10000000000002</v>
      </c>
      <c r="G280" t="s">
        <v>603</v>
      </c>
      <c r="H280" t="s">
        <v>30</v>
      </c>
      <c r="I280" t="s">
        <v>30</v>
      </c>
      <c r="J280">
        <v>5</v>
      </c>
      <c r="K280">
        <v>1</v>
      </c>
      <c r="L280" t="s">
        <v>31</v>
      </c>
      <c r="M280" s="14">
        <v>44652</v>
      </c>
      <c r="N280" s="16">
        <v>41599</v>
      </c>
      <c r="O280" s="17">
        <v>41599</v>
      </c>
      <c r="P280">
        <v>559</v>
      </c>
      <c r="Q280">
        <v>559</v>
      </c>
      <c r="R280">
        <v>7541</v>
      </c>
      <c r="S280" t="s">
        <v>32</v>
      </c>
      <c r="T280" t="b">
        <v>0</v>
      </c>
      <c r="U280">
        <v>7196.19</v>
      </c>
      <c r="V280" t="b">
        <v>1</v>
      </c>
      <c r="W280" t="b">
        <v>0</v>
      </c>
      <c r="X280" s="9">
        <f t="shared" si="16"/>
        <v>7196.19</v>
      </c>
      <c r="Y280" s="6">
        <f t="shared" si="17"/>
        <v>0.52025399999999999</v>
      </c>
      <c r="Z280" s="6">
        <f t="shared" si="18"/>
        <v>0.47974599999999995</v>
      </c>
      <c r="AA280" t="str">
        <f t="shared" si="19"/>
        <v>TRUEFALSE</v>
      </c>
    </row>
    <row r="281" spans="1:27" x14ac:dyDescent="0.2">
      <c r="A281">
        <v>681830908</v>
      </c>
      <c r="B281">
        <v>681830908</v>
      </c>
      <c r="C281" s="5">
        <v>15000</v>
      </c>
      <c r="D281" s="5">
        <v>7836.01</v>
      </c>
      <c r="E281" s="13" t="s">
        <v>604</v>
      </c>
      <c r="F281" s="15">
        <v>151.85</v>
      </c>
      <c r="G281" t="s">
        <v>99</v>
      </c>
      <c r="H281" t="s">
        <v>30</v>
      </c>
      <c r="I281" t="s">
        <v>30</v>
      </c>
      <c r="J281">
        <v>5</v>
      </c>
      <c r="K281">
        <v>1</v>
      </c>
      <c r="L281" t="s">
        <v>63</v>
      </c>
      <c r="M281" s="14">
        <v>43800</v>
      </c>
      <c r="N281" s="16">
        <v>39155</v>
      </c>
      <c r="O281" s="17">
        <v>42449</v>
      </c>
      <c r="P281">
        <v>691</v>
      </c>
      <c r="Q281">
        <v>691</v>
      </c>
      <c r="R281">
        <v>9707</v>
      </c>
      <c r="S281" t="s">
        <v>32</v>
      </c>
      <c r="T281" t="b">
        <v>0</v>
      </c>
      <c r="U281">
        <v>7163.99</v>
      </c>
      <c r="V281" t="b">
        <v>0</v>
      </c>
      <c r="W281" t="b">
        <v>0</v>
      </c>
      <c r="X281" s="9">
        <f t="shared" si="16"/>
        <v>7163.99</v>
      </c>
      <c r="Y281" s="6">
        <f t="shared" si="17"/>
        <v>0.52240066666666674</v>
      </c>
      <c r="Z281" s="6">
        <f t="shared" si="18"/>
        <v>0.47759933333333332</v>
      </c>
      <c r="AA281" t="str">
        <f t="shared" si="19"/>
        <v>FALSEFALSE</v>
      </c>
    </row>
    <row r="282" spans="1:27" x14ac:dyDescent="0.2">
      <c r="A282">
        <v>589642154</v>
      </c>
      <c r="B282">
        <v>589642154</v>
      </c>
      <c r="C282" s="5">
        <v>10000</v>
      </c>
      <c r="D282" s="5">
        <v>1855.49</v>
      </c>
      <c r="E282" s="13" t="s">
        <v>605</v>
      </c>
      <c r="F282" s="15">
        <v>222.21</v>
      </c>
      <c r="G282" t="s">
        <v>64</v>
      </c>
      <c r="H282" t="s">
        <v>30</v>
      </c>
      <c r="I282" t="s">
        <v>30</v>
      </c>
      <c r="J282">
        <v>9</v>
      </c>
      <c r="K282">
        <v>1</v>
      </c>
      <c r="L282" t="s">
        <v>36</v>
      </c>
      <c r="M282" s="14">
        <v>45444</v>
      </c>
      <c r="N282" s="16">
        <v>41957</v>
      </c>
      <c r="O282" s="17">
        <v>41957</v>
      </c>
      <c r="P282">
        <v>416</v>
      </c>
      <c r="Q282">
        <v>416</v>
      </c>
      <c r="R282">
        <v>1565</v>
      </c>
      <c r="S282" t="s">
        <v>32</v>
      </c>
      <c r="T282" t="b">
        <v>0</v>
      </c>
      <c r="U282">
        <v>8144.51</v>
      </c>
      <c r="V282" t="b">
        <v>0</v>
      </c>
      <c r="W282" t="b">
        <v>0</v>
      </c>
      <c r="X282" s="9">
        <f t="shared" si="16"/>
        <v>8144.51</v>
      </c>
      <c r="Y282" s="6">
        <f t="shared" si="17"/>
        <v>0.18554899999999999</v>
      </c>
      <c r="Z282" s="6">
        <f t="shared" si="18"/>
        <v>0.81445100000000004</v>
      </c>
      <c r="AA282" t="str">
        <f t="shared" si="19"/>
        <v>FALSEFALSE</v>
      </c>
    </row>
    <row r="283" spans="1:27" x14ac:dyDescent="0.2">
      <c r="A283">
        <v>945968051</v>
      </c>
      <c r="B283">
        <v>945968051</v>
      </c>
      <c r="C283" s="5">
        <v>7500</v>
      </c>
      <c r="D283" s="5">
        <v>7130.67</v>
      </c>
      <c r="E283" s="13" t="s">
        <v>606</v>
      </c>
      <c r="F283" s="15">
        <v>42.92</v>
      </c>
      <c r="G283" t="s">
        <v>57</v>
      </c>
      <c r="H283" t="s">
        <v>30</v>
      </c>
      <c r="I283" t="s">
        <v>30</v>
      </c>
      <c r="J283">
        <v>9</v>
      </c>
      <c r="K283">
        <v>1</v>
      </c>
      <c r="L283" t="s">
        <v>42</v>
      </c>
      <c r="M283" s="14">
        <v>44136</v>
      </c>
      <c r="N283" s="16">
        <v>40014</v>
      </c>
      <c r="O283" s="17">
        <v>40014</v>
      </c>
      <c r="P283">
        <v>451</v>
      </c>
      <c r="Q283">
        <v>451</v>
      </c>
      <c r="R283">
        <v>1946</v>
      </c>
      <c r="S283" t="s">
        <v>32</v>
      </c>
      <c r="T283" t="b">
        <v>0</v>
      </c>
      <c r="U283">
        <v>369.33</v>
      </c>
      <c r="V283" t="b">
        <v>0</v>
      </c>
      <c r="W283" t="b">
        <v>0</v>
      </c>
      <c r="X283" s="9">
        <f t="shared" si="16"/>
        <v>369.32999999999993</v>
      </c>
      <c r="Y283" s="6">
        <f t="shared" si="17"/>
        <v>0.95075600000000005</v>
      </c>
      <c r="Z283" s="6">
        <f t="shared" si="18"/>
        <v>4.9243999999999989E-2</v>
      </c>
      <c r="AA283" t="str">
        <f t="shared" si="19"/>
        <v>FALSEFALSE</v>
      </c>
    </row>
    <row r="284" spans="1:27" x14ac:dyDescent="0.2">
      <c r="A284">
        <v>431233240</v>
      </c>
      <c r="B284">
        <v>431233240</v>
      </c>
      <c r="C284" s="5">
        <v>1000</v>
      </c>
      <c r="D284" s="5">
        <v>87.48</v>
      </c>
      <c r="E284" s="13" t="s">
        <v>607</v>
      </c>
      <c r="F284" s="15">
        <v>55.37</v>
      </c>
      <c r="G284" t="s">
        <v>149</v>
      </c>
      <c r="H284" t="s">
        <v>30</v>
      </c>
      <c r="I284" t="s">
        <v>30</v>
      </c>
      <c r="J284">
        <v>9</v>
      </c>
      <c r="K284">
        <v>1</v>
      </c>
      <c r="L284" t="s">
        <v>63</v>
      </c>
      <c r="M284" s="14">
        <v>43405</v>
      </c>
      <c r="N284" s="16">
        <v>42228</v>
      </c>
      <c r="O284" s="17">
        <v>42502</v>
      </c>
      <c r="P284">
        <v>404</v>
      </c>
      <c r="Q284">
        <v>404</v>
      </c>
      <c r="R284">
        <v>3965</v>
      </c>
      <c r="S284" t="s">
        <v>32</v>
      </c>
      <c r="T284" t="b">
        <v>0</v>
      </c>
      <c r="U284">
        <v>912.52</v>
      </c>
      <c r="V284" t="b">
        <v>0</v>
      </c>
      <c r="W284" t="b">
        <v>0</v>
      </c>
      <c r="X284" s="9">
        <f t="shared" si="16"/>
        <v>912.52</v>
      </c>
      <c r="Y284" s="6">
        <f t="shared" si="17"/>
        <v>8.7480000000000002E-2</v>
      </c>
      <c r="Z284" s="6">
        <f t="shared" si="18"/>
        <v>0.91252</v>
      </c>
      <c r="AA284" t="str">
        <f t="shared" si="19"/>
        <v>FALSEFALSE</v>
      </c>
    </row>
    <row r="285" spans="1:27" x14ac:dyDescent="0.2">
      <c r="A285">
        <v>766647076</v>
      </c>
      <c r="B285">
        <v>766647076</v>
      </c>
      <c r="C285" s="5">
        <v>50000</v>
      </c>
      <c r="D285" s="5">
        <v>48673.06</v>
      </c>
      <c r="E285" s="13" t="s">
        <v>608</v>
      </c>
      <c r="F285" s="15">
        <v>20.66</v>
      </c>
      <c r="G285" t="s">
        <v>149</v>
      </c>
      <c r="H285" t="s">
        <v>30</v>
      </c>
      <c r="I285" t="s">
        <v>30</v>
      </c>
      <c r="J285">
        <v>2</v>
      </c>
      <c r="K285">
        <v>1</v>
      </c>
      <c r="L285" t="s">
        <v>63</v>
      </c>
      <c r="M285" s="14">
        <v>47727</v>
      </c>
      <c r="N285" s="16">
        <v>42336</v>
      </c>
      <c r="O285" s="17">
        <v>42336</v>
      </c>
      <c r="P285">
        <v>415</v>
      </c>
      <c r="Q285">
        <v>415</v>
      </c>
      <c r="R285">
        <v>507</v>
      </c>
      <c r="S285" t="s">
        <v>32</v>
      </c>
      <c r="T285" t="b">
        <v>0</v>
      </c>
      <c r="U285">
        <v>1326.94</v>
      </c>
      <c r="V285" t="b">
        <v>0</v>
      </c>
      <c r="W285" t="b">
        <v>0</v>
      </c>
      <c r="X285" s="9">
        <f t="shared" si="16"/>
        <v>1326.9400000000023</v>
      </c>
      <c r="Y285" s="6">
        <f t="shared" si="17"/>
        <v>0.97346119999999992</v>
      </c>
      <c r="Z285" s="6">
        <f t="shared" si="18"/>
        <v>2.6538800000000046E-2</v>
      </c>
      <c r="AA285" t="str">
        <f t="shared" si="19"/>
        <v>FALSEFALSE</v>
      </c>
    </row>
    <row r="286" spans="1:27" x14ac:dyDescent="0.2">
      <c r="A286">
        <v>497718837</v>
      </c>
      <c r="B286">
        <v>497718837</v>
      </c>
      <c r="C286" s="5">
        <v>15000</v>
      </c>
      <c r="D286" s="5">
        <v>14904.48</v>
      </c>
      <c r="E286" s="13" t="s">
        <v>609</v>
      </c>
      <c r="F286" s="15">
        <v>80.900000000000006</v>
      </c>
      <c r="G286" t="s">
        <v>58</v>
      </c>
      <c r="H286" t="s">
        <v>30</v>
      </c>
      <c r="I286" t="s">
        <v>30</v>
      </c>
      <c r="J286">
        <v>9</v>
      </c>
      <c r="K286">
        <v>1</v>
      </c>
      <c r="L286" t="s">
        <v>36</v>
      </c>
      <c r="M286" s="14">
        <v>45170</v>
      </c>
      <c r="N286" s="16">
        <v>42308</v>
      </c>
      <c r="O286" s="17">
        <v>42308</v>
      </c>
      <c r="P286">
        <v>643</v>
      </c>
      <c r="Q286">
        <v>643</v>
      </c>
      <c r="R286">
        <v>921</v>
      </c>
      <c r="S286" t="s">
        <v>32</v>
      </c>
      <c r="T286" t="b">
        <v>0</v>
      </c>
      <c r="U286">
        <v>95.52</v>
      </c>
      <c r="V286" t="b">
        <v>0</v>
      </c>
      <c r="W286" t="b">
        <v>0</v>
      </c>
      <c r="X286" s="9">
        <f t="shared" si="16"/>
        <v>95.520000000000437</v>
      </c>
      <c r="Y286" s="6">
        <f t="shared" si="17"/>
        <v>0.99363199999999996</v>
      </c>
      <c r="Z286" s="6">
        <f t="shared" si="18"/>
        <v>6.368000000000029E-3</v>
      </c>
      <c r="AA286" t="str">
        <f t="shared" si="19"/>
        <v>FALSEFALSE</v>
      </c>
    </row>
    <row r="287" spans="1:27" x14ac:dyDescent="0.2">
      <c r="A287">
        <v>108614671</v>
      </c>
      <c r="B287">
        <v>108614671</v>
      </c>
      <c r="C287" s="5">
        <v>10000</v>
      </c>
      <c r="D287" s="5">
        <v>9344.16</v>
      </c>
      <c r="E287" s="13" t="s">
        <v>610</v>
      </c>
      <c r="F287" s="15">
        <v>74.41</v>
      </c>
      <c r="G287" t="s">
        <v>611</v>
      </c>
      <c r="H287" t="s">
        <v>30</v>
      </c>
      <c r="I287" t="s">
        <v>30</v>
      </c>
      <c r="J287">
        <v>5</v>
      </c>
      <c r="K287">
        <v>1</v>
      </c>
      <c r="L287" t="s">
        <v>31</v>
      </c>
      <c r="M287" s="14">
        <v>45292</v>
      </c>
      <c r="N287" s="16">
        <v>40781</v>
      </c>
      <c r="O287" s="17">
        <v>40781</v>
      </c>
      <c r="P287">
        <v>405</v>
      </c>
      <c r="Q287">
        <v>205</v>
      </c>
      <c r="R287">
        <v>9244</v>
      </c>
      <c r="S287" t="s">
        <v>32</v>
      </c>
      <c r="T287" t="b">
        <v>0</v>
      </c>
      <c r="U287">
        <v>655.84</v>
      </c>
      <c r="V287" t="b">
        <v>1</v>
      </c>
      <c r="W287" t="b">
        <v>0</v>
      </c>
      <c r="X287" s="9">
        <f t="shared" si="16"/>
        <v>655.84000000000015</v>
      </c>
      <c r="Y287" s="6">
        <f t="shared" si="17"/>
        <v>0.93441600000000002</v>
      </c>
      <c r="Z287" s="6">
        <f t="shared" si="18"/>
        <v>6.5584000000000017E-2</v>
      </c>
      <c r="AA287" t="str">
        <f t="shared" si="19"/>
        <v>TRUEFALSE</v>
      </c>
    </row>
    <row r="288" spans="1:27" x14ac:dyDescent="0.2">
      <c r="A288">
        <v>877017103</v>
      </c>
      <c r="B288">
        <v>877017103</v>
      </c>
      <c r="C288" s="5">
        <v>5000</v>
      </c>
      <c r="D288" s="5">
        <v>1436.92</v>
      </c>
      <c r="E288" s="13" t="s">
        <v>612</v>
      </c>
      <c r="F288" s="15">
        <v>28.42</v>
      </c>
      <c r="G288" t="s">
        <v>106</v>
      </c>
      <c r="H288" t="s">
        <v>30</v>
      </c>
      <c r="I288" t="s">
        <v>30</v>
      </c>
      <c r="J288">
        <v>9</v>
      </c>
      <c r="K288">
        <v>1</v>
      </c>
      <c r="L288" t="s">
        <v>36</v>
      </c>
      <c r="M288" s="14">
        <v>44805</v>
      </c>
      <c r="N288" s="16">
        <v>41670</v>
      </c>
      <c r="O288" s="17">
        <v>42475</v>
      </c>
      <c r="P288">
        <v>731</v>
      </c>
      <c r="Q288">
        <v>731</v>
      </c>
      <c r="R288">
        <v>4690</v>
      </c>
      <c r="S288" t="s">
        <v>32</v>
      </c>
      <c r="T288" t="b">
        <v>0</v>
      </c>
      <c r="U288">
        <v>3563.08</v>
      </c>
      <c r="V288" t="b">
        <v>0</v>
      </c>
      <c r="W288" t="b">
        <v>0</v>
      </c>
      <c r="X288" s="9">
        <f t="shared" si="16"/>
        <v>3563.08</v>
      </c>
      <c r="Y288" s="6">
        <f t="shared" si="17"/>
        <v>0.28738400000000003</v>
      </c>
      <c r="Z288" s="6">
        <f t="shared" si="18"/>
        <v>0.71261600000000003</v>
      </c>
      <c r="AA288" t="str">
        <f t="shared" si="19"/>
        <v>FALSEFALSE</v>
      </c>
    </row>
    <row r="289" spans="1:27" x14ac:dyDescent="0.2">
      <c r="A289">
        <v>743751772</v>
      </c>
      <c r="B289">
        <v>743751772</v>
      </c>
      <c r="C289" s="5">
        <v>2500</v>
      </c>
      <c r="D289" s="5">
        <v>857.99</v>
      </c>
      <c r="E289" s="13" t="s">
        <v>613</v>
      </c>
      <c r="F289" s="15">
        <v>65.5</v>
      </c>
      <c r="G289" t="s">
        <v>41</v>
      </c>
      <c r="H289" t="s">
        <v>30</v>
      </c>
      <c r="I289" t="s">
        <v>30</v>
      </c>
      <c r="J289">
        <v>9</v>
      </c>
      <c r="K289">
        <v>1</v>
      </c>
      <c r="L289" t="s">
        <v>42</v>
      </c>
      <c r="M289" s="14">
        <v>47788</v>
      </c>
      <c r="N289" s="16">
        <v>41560</v>
      </c>
      <c r="O289" s="17">
        <v>41560</v>
      </c>
      <c r="P289">
        <v>327</v>
      </c>
      <c r="Q289">
        <v>327</v>
      </c>
      <c r="R289">
        <v>6541</v>
      </c>
      <c r="S289" t="s">
        <v>32</v>
      </c>
      <c r="T289" t="b">
        <v>0</v>
      </c>
      <c r="U289">
        <v>1642.01</v>
      </c>
      <c r="V289" t="b">
        <v>0</v>
      </c>
      <c r="W289" t="b">
        <v>0</v>
      </c>
      <c r="X289" s="9">
        <f t="shared" si="16"/>
        <v>1642.01</v>
      </c>
      <c r="Y289" s="6">
        <f t="shared" si="17"/>
        <v>0.343196</v>
      </c>
      <c r="Z289" s="6">
        <f t="shared" si="18"/>
        <v>0.65680399999999994</v>
      </c>
      <c r="AA289" t="str">
        <f t="shared" si="19"/>
        <v>FALSEFALSE</v>
      </c>
    </row>
    <row r="290" spans="1:27" x14ac:dyDescent="0.2">
      <c r="A290">
        <v>204677905</v>
      </c>
      <c r="B290">
        <v>204677905</v>
      </c>
      <c r="C290" s="5">
        <v>5000</v>
      </c>
      <c r="D290" s="5">
        <v>4937.91</v>
      </c>
      <c r="E290" s="13" t="s">
        <v>614</v>
      </c>
      <c r="F290" s="15">
        <v>31.74</v>
      </c>
      <c r="G290" t="s">
        <v>51</v>
      </c>
      <c r="H290" t="s">
        <v>30</v>
      </c>
      <c r="I290" t="s">
        <v>30</v>
      </c>
      <c r="J290">
        <v>5</v>
      </c>
      <c r="K290">
        <v>1</v>
      </c>
      <c r="L290" t="s">
        <v>36</v>
      </c>
      <c r="M290" s="14">
        <v>47178</v>
      </c>
      <c r="N290" s="16">
        <v>41410</v>
      </c>
      <c r="O290" s="17">
        <v>41410</v>
      </c>
      <c r="P290">
        <v>778</v>
      </c>
      <c r="Q290">
        <v>778</v>
      </c>
      <c r="R290">
        <v>8344</v>
      </c>
      <c r="S290" t="s">
        <v>32</v>
      </c>
      <c r="T290" t="b">
        <v>0</v>
      </c>
      <c r="U290">
        <v>62.09</v>
      </c>
      <c r="V290" t="b">
        <v>0</v>
      </c>
      <c r="W290" t="b">
        <v>0</v>
      </c>
      <c r="X290" s="9">
        <f t="shared" si="16"/>
        <v>62.090000000000146</v>
      </c>
      <c r="Y290" s="6">
        <f t="shared" si="17"/>
        <v>0.98758199999999996</v>
      </c>
      <c r="Z290" s="6">
        <f t="shared" si="18"/>
        <v>1.241800000000003E-2</v>
      </c>
      <c r="AA290" t="str">
        <f t="shared" si="19"/>
        <v>FALSEFALSE</v>
      </c>
    </row>
    <row r="291" spans="1:27" x14ac:dyDescent="0.2">
      <c r="A291">
        <v>579804669</v>
      </c>
      <c r="B291">
        <v>579804669</v>
      </c>
      <c r="C291" s="5">
        <v>10000</v>
      </c>
      <c r="D291" s="5">
        <v>3736.74</v>
      </c>
      <c r="E291" s="13" t="s">
        <v>615</v>
      </c>
      <c r="F291" s="15">
        <v>248.68</v>
      </c>
      <c r="G291" t="s">
        <v>106</v>
      </c>
      <c r="H291" t="s">
        <v>30</v>
      </c>
      <c r="I291" t="s">
        <v>30</v>
      </c>
      <c r="J291">
        <v>2</v>
      </c>
      <c r="K291">
        <v>1</v>
      </c>
      <c r="L291" t="s">
        <v>36</v>
      </c>
      <c r="M291" s="14">
        <v>45870</v>
      </c>
      <c r="N291" s="16">
        <v>42237</v>
      </c>
      <c r="O291" s="17">
        <v>42543</v>
      </c>
      <c r="P291">
        <v>426</v>
      </c>
      <c r="Q291">
        <v>426</v>
      </c>
      <c r="R291">
        <v>2737</v>
      </c>
      <c r="S291" t="s">
        <v>32</v>
      </c>
      <c r="T291" t="b">
        <v>1</v>
      </c>
      <c r="U291">
        <v>6263.26</v>
      </c>
      <c r="V291" t="b">
        <v>0</v>
      </c>
      <c r="W291" t="b">
        <v>0</v>
      </c>
      <c r="X291" s="9">
        <f t="shared" si="16"/>
        <v>6263.26</v>
      </c>
      <c r="Y291" s="6">
        <f t="shared" si="17"/>
        <v>0.37367399999999995</v>
      </c>
      <c r="Z291" s="6">
        <f t="shared" si="18"/>
        <v>0.62632600000000005</v>
      </c>
      <c r="AA291" t="str">
        <f t="shared" si="19"/>
        <v>FALSETRUE</v>
      </c>
    </row>
    <row r="292" spans="1:27" x14ac:dyDescent="0.2">
      <c r="A292">
        <v>812328116</v>
      </c>
      <c r="B292">
        <v>812328116</v>
      </c>
      <c r="C292" s="5">
        <v>5000</v>
      </c>
      <c r="D292" s="5">
        <v>1283.3900000000001</v>
      </c>
      <c r="E292" s="13" t="s">
        <v>616</v>
      </c>
      <c r="F292" s="15">
        <v>399.7</v>
      </c>
      <c r="G292" t="s">
        <v>51</v>
      </c>
      <c r="H292" t="s">
        <v>30</v>
      </c>
      <c r="I292" t="s">
        <v>30</v>
      </c>
      <c r="J292">
        <v>9</v>
      </c>
      <c r="K292">
        <v>1</v>
      </c>
      <c r="L292" t="s">
        <v>36</v>
      </c>
      <c r="M292" s="14">
        <v>46082</v>
      </c>
      <c r="N292" s="16">
        <v>40683</v>
      </c>
      <c r="O292" s="17">
        <v>42571</v>
      </c>
      <c r="P292">
        <v>312</v>
      </c>
      <c r="Q292">
        <v>312</v>
      </c>
      <c r="R292">
        <v>5335</v>
      </c>
      <c r="S292" t="s">
        <v>32</v>
      </c>
      <c r="T292" t="b">
        <v>0</v>
      </c>
      <c r="U292">
        <v>3716.61</v>
      </c>
      <c r="V292" t="b">
        <v>0</v>
      </c>
      <c r="W292" t="b">
        <v>0</v>
      </c>
      <c r="X292" s="9">
        <f t="shared" si="16"/>
        <v>3716.6099999999997</v>
      </c>
      <c r="Y292" s="6">
        <f t="shared" si="17"/>
        <v>0.25667800000000002</v>
      </c>
      <c r="Z292" s="6">
        <f t="shared" si="18"/>
        <v>0.74332199999999993</v>
      </c>
      <c r="AA292" t="str">
        <f t="shared" si="19"/>
        <v>FALSEFALSE</v>
      </c>
    </row>
    <row r="293" spans="1:27" x14ac:dyDescent="0.2">
      <c r="A293">
        <v>417549733</v>
      </c>
      <c r="B293">
        <v>417549733</v>
      </c>
      <c r="C293" s="5">
        <v>2500</v>
      </c>
      <c r="D293" s="5">
        <v>1810.54</v>
      </c>
      <c r="E293" s="13" t="s">
        <v>617</v>
      </c>
      <c r="F293" s="15">
        <v>665.3</v>
      </c>
      <c r="G293" t="s">
        <v>45</v>
      </c>
      <c r="H293" t="s">
        <v>30</v>
      </c>
      <c r="I293" t="s">
        <v>30</v>
      </c>
      <c r="J293">
        <v>5</v>
      </c>
      <c r="K293">
        <v>8</v>
      </c>
      <c r="L293" t="s">
        <v>36</v>
      </c>
      <c r="M293" s="14">
        <v>45413</v>
      </c>
      <c r="N293" s="16">
        <v>42051</v>
      </c>
      <c r="O293" s="17">
        <v>42546</v>
      </c>
      <c r="P293">
        <v>475</v>
      </c>
      <c r="Q293">
        <v>475</v>
      </c>
      <c r="R293">
        <v>0</v>
      </c>
      <c r="S293" t="s">
        <v>32</v>
      </c>
      <c r="T293" t="b">
        <v>0</v>
      </c>
      <c r="U293">
        <v>689.46</v>
      </c>
      <c r="V293" t="b">
        <v>0</v>
      </c>
      <c r="W293" t="b">
        <v>0</v>
      </c>
      <c r="X293" s="9">
        <f t="shared" si="16"/>
        <v>689.46</v>
      </c>
      <c r="Y293" s="6">
        <f t="shared" si="17"/>
        <v>0.72421599999999997</v>
      </c>
      <c r="Z293" s="6">
        <f t="shared" si="18"/>
        <v>0.27578400000000003</v>
      </c>
      <c r="AA293" t="str">
        <f t="shared" si="19"/>
        <v>FALSEFALSE</v>
      </c>
    </row>
    <row r="294" spans="1:27" x14ac:dyDescent="0.2">
      <c r="A294">
        <v>390852976</v>
      </c>
      <c r="B294">
        <v>390852976</v>
      </c>
      <c r="C294" s="5">
        <v>5000</v>
      </c>
      <c r="D294" s="5">
        <v>2418.5700000000002</v>
      </c>
      <c r="E294" s="13" t="s">
        <v>618</v>
      </c>
      <c r="F294" s="15">
        <v>22.99</v>
      </c>
      <c r="G294" t="s">
        <v>74</v>
      </c>
      <c r="H294" t="s">
        <v>30</v>
      </c>
      <c r="I294" t="s">
        <v>30</v>
      </c>
      <c r="J294">
        <v>2</v>
      </c>
      <c r="K294">
        <v>1</v>
      </c>
      <c r="L294" t="s">
        <v>63</v>
      </c>
      <c r="M294" s="14">
        <v>45017</v>
      </c>
      <c r="N294" s="16">
        <v>42229</v>
      </c>
      <c r="O294" s="17">
        <v>42653</v>
      </c>
      <c r="P294">
        <v>682</v>
      </c>
      <c r="Q294">
        <v>682</v>
      </c>
      <c r="R294">
        <v>9108</v>
      </c>
      <c r="S294" t="s">
        <v>32</v>
      </c>
      <c r="T294" t="b">
        <v>0</v>
      </c>
      <c r="U294">
        <v>2581.4299999999998</v>
      </c>
      <c r="V294" t="b">
        <v>0</v>
      </c>
      <c r="W294" t="b">
        <v>0</v>
      </c>
      <c r="X294" s="9">
        <f t="shared" si="16"/>
        <v>2581.4299999999998</v>
      </c>
      <c r="Y294" s="6">
        <f t="shared" si="17"/>
        <v>0.48371400000000003</v>
      </c>
      <c r="Z294" s="6">
        <f t="shared" si="18"/>
        <v>0.51628600000000002</v>
      </c>
      <c r="AA294" t="str">
        <f t="shared" si="19"/>
        <v>FALSEFALSE</v>
      </c>
    </row>
    <row r="295" spans="1:27" x14ac:dyDescent="0.2">
      <c r="A295">
        <v>353215513</v>
      </c>
      <c r="B295">
        <v>353215513</v>
      </c>
      <c r="C295" s="5">
        <v>7500</v>
      </c>
      <c r="D295" s="5">
        <v>4050</v>
      </c>
      <c r="E295" s="13" t="s">
        <v>619</v>
      </c>
      <c r="F295" s="15">
        <v>52.96</v>
      </c>
      <c r="G295" t="s">
        <v>159</v>
      </c>
      <c r="H295" t="s">
        <v>30</v>
      </c>
      <c r="I295" t="s">
        <v>30</v>
      </c>
      <c r="J295">
        <v>2</v>
      </c>
      <c r="K295">
        <v>1</v>
      </c>
      <c r="L295" t="s">
        <v>47</v>
      </c>
      <c r="M295" s="14">
        <v>46235</v>
      </c>
      <c r="N295" s="16">
        <v>41459</v>
      </c>
      <c r="O295" s="17">
        <v>42395</v>
      </c>
      <c r="P295">
        <v>986</v>
      </c>
      <c r="Q295">
        <v>986</v>
      </c>
      <c r="R295">
        <v>2705</v>
      </c>
      <c r="S295" t="s">
        <v>32</v>
      </c>
      <c r="T295" t="b">
        <v>0</v>
      </c>
      <c r="U295">
        <v>3450</v>
      </c>
      <c r="V295" t="b">
        <v>1</v>
      </c>
      <c r="W295" t="b">
        <v>0</v>
      </c>
      <c r="X295" s="9">
        <f t="shared" si="16"/>
        <v>3450</v>
      </c>
      <c r="Y295" s="6">
        <f t="shared" si="17"/>
        <v>0.54</v>
      </c>
      <c r="Z295" s="6">
        <f t="shared" si="18"/>
        <v>0.46</v>
      </c>
      <c r="AA295" t="str">
        <f t="shared" si="19"/>
        <v>TRUEFALSE</v>
      </c>
    </row>
    <row r="296" spans="1:27" x14ac:dyDescent="0.2">
      <c r="A296">
        <v>683252875</v>
      </c>
      <c r="B296">
        <v>683252875</v>
      </c>
      <c r="C296" s="5">
        <v>5000</v>
      </c>
      <c r="D296" s="5">
        <v>4191.18</v>
      </c>
      <c r="E296" s="13" t="s">
        <v>620</v>
      </c>
      <c r="F296" s="15">
        <v>140.19999999999999</v>
      </c>
      <c r="G296" t="s">
        <v>621</v>
      </c>
      <c r="H296" t="s">
        <v>30</v>
      </c>
      <c r="I296" t="s">
        <v>30</v>
      </c>
      <c r="J296">
        <v>5</v>
      </c>
      <c r="K296">
        <v>1</v>
      </c>
      <c r="L296" t="s">
        <v>71</v>
      </c>
      <c r="M296" s="14">
        <v>46419</v>
      </c>
      <c r="N296" s="16">
        <v>41606</v>
      </c>
      <c r="O296" s="17">
        <v>41606</v>
      </c>
      <c r="P296">
        <v>647</v>
      </c>
      <c r="Q296">
        <v>647</v>
      </c>
      <c r="R296">
        <v>7098</v>
      </c>
      <c r="S296" t="s">
        <v>32</v>
      </c>
      <c r="T296" t="b">
        <v>0</v>
      </c>
      <c r="U296">
        <v>808.82</v>
      </c>
      <c r="V296" t="b">
        <v>1</v>
      </c>
      <c r="W296" t="b">
        <v>0</v>
      </c>
      <c r="X296" s="9">
        <f t="shared" si="16"/>
        <v>808.81999999999971</v>
      </c>
      <c r="Y296" s="6">
        <f t="shared" si="17"/>
        <v>0.83823600000000009</v>
      </c>
      <c r="Z296" s="6">
        <f t="shared" si="18"/>
        <v>0.16176399999999994</v>
      </c>
      <c r="AA296" t="str">
        <f t="shared" si="19"/>
        <v>TRUEFALSE</v>
      </c>
    </row>
    <row r="297" spans="1:27" x14ac:dyDescent="0.2">
      <c r="A297">
        <v>235721673</v>
      </c>
      <c r="B297">
        <v>235721673</v>
      </c>
      <c r="C297" s="5">
        <v>5000</v>
      </c>
      <c r="D297" s="5">
        <v>473.89</v>
      </c>
      <c r="E297" s="13" t="s">
        <v>622</v>
      </c>
      <c r="F297" s="15">
        <v>8.93</v>
      </c>
      <c r="G297" t="s">
        <v>147</v>
      </c>
      <c r="H297" t="s">
        <v>30</v>
      </c>
      <c r="I297" t="s">
        <v>30</v>
      </c>
      <c r="J297">
        <v>5</v>
      </c>
      <c r="K297">
        <v>1</v>
      </c>
      <c r="L297" t="s">
        <v>38</v>
      </c>
      <c r="M297" s="14">
        <v>47635</v>
      </c>
      <c r="N297" s="16">
        <v>41440</v>
      </c>
      <c r="O297" s="17">
        <v>42603</v>
      </c>
      <c r="P297">
        <v>634</v>
      </c>
      <c r="Q297">
        <v>634</v>
      </c>
      <c r="R297">
        <v>5325</v>
      </c>
      <c r="S297" t="s">
        <v>32</v>
      </c>
      <c r="T297" t="b">
        <v>0</v>
      </c>
      <c r="U297">
        <v>4526.1099999999997</v>
      </c>
      <c r="V297" t="b">
        <v>1</v>
      </c>
      <c r="W297" t="b">
        <v>0</v>
      </c>
      <c r="X297" s="9">
        <f t="shared" si="16"/>
        <v>4526.1099999999997</v>
      </c>
      <c r="Y297" s="6">
        <f t="shared" si="17"/>
        <v>9.4778000000000001E-2</v>
      </c>
      <c r="Z297" s="6">
        <f t="shared" si="18"/>
        <v>0.90522199999999997</v>
      </c>
      <c r="AA297" t="str">
        <f t="shared" si="19"/>
        <v>TRUEFALSE</v>
      </c>
    </row>
    <row r="298" spans="1:27" x14ac:dyDescent="0.2">
      <c r="A298">
        <v>558342763</v>
      </c>
      <c r="B298">
        <v>558342763</v>
      </c>
      <c r="C298" s="5">
        <v>250</v>
      </c>
      <c r="D298" s="5">
        <v>94.66</v>
      </c>
      <c r="E298" s="13" t="s">
        <v>623</v>
      </c>
      <c r="F298" s="15">
        <v>137.87</v>
      </c>
      <c r="G298" t="s">
        <v>57</v>
      </c>
      <c r="H298" t="s">
        <v>30</v>
      </c>
      <c r="I298" t="s">
        <v>30</v>
      </c>
      <c r="J298">
        <v>2</v>
      </c>
      <c r="K298">
        <v>1</v>
      </c>
      <c r="L298" t="s">
        <v>42</v>
      </c>
      <c r="M298" s="14">
        <v>48092</v>
      </c>
      <c r="N298" s="16">
        <v>41541</v>
      </c>
      <c r="O298" s="17">
        <v>41541</v>
      </c>
      <c r="P298">
        <v>847</v>
      </c>
      <c r="Q298">
        <v>847</v>
      </c>
      <c r="R298">
        <v>7786</v>
      </c>
      <c r="S298" t="s">
        <v>32</v>
      </c>
      <c r="T298" t="b">
        <v>0</v>
      </c>
      <c r="U298">
        <v>155.34</v>
      </c>
      <c r="V298" t="b">
        <v>0</v>
      </c>
      <c r="W298" t="b">
        <v>0</v>
      </c>
      <c r="X298" s="9">
        <f t="shared" si="16"/>
        <v>155.34</v>
      </c>
      <c r="Y298" s="6">
        <f t="shared" si="17"/>
        <v>0.37863999999999998</v>
      </c>
      <c r="Z298" s="6">
        <f t="shared" si="18"/>
        <v>0.62136000000000002</v>
      </c>
      <c r="AA298" t="str">
        <f t="shared" si="19"/>
        <v>FALSEFALSE</v>
      </c>
    </row>
    <row r="299" spans="1:27" x14ac:dyDescent="0.2">
      <c r="A299">
        <v>801998121</v>
      </c>
      <c r="B299">
        <v>801998121</v>
      </c>
      <c r="C299" s="5">
        <v>10000</v>
      </c>
      <c r="D299" s="5">
        <v>7121.97</v>
      </c>
      <c r="E299" s="13" t="s">
        <v>624</v>
      </c>
      <c r="F299" s="15">
        <v>38</v>
      </c>
      <c r="G299" t="s">
        <v>53</v>
      </c>
      <c r="H299" t="s">
        <v>30</v>
      </c>
      <c r="I299" t="s">
        <v>30</v>
      </c>
      <c r="J299">
        <v>90</v>
      </c>
      <c r="K299">
        <v>1</v>
      </c>
      <c r="L299" t="s">
        <v>36</v>
      </c>
      <c r="M299" s="14">
        <v>45839</v>
      </c>
      <c r="N299" s="16">
        <v>42309</v>
      </c>
      <c r="O299" s="17">
        <v>42309</v>
      </c>
      <c r="P299">
        <v>138</v>
      </c>
      <c r="Q299">
        <v>138</v>
      </c>
      <c r="R299">
        <v>7296</v>
      </c>
      <c r="S299" t="s">
        <v>32</v>
      </c>
      <c r="T299" t="b">
        <v>0</v>
      </c>
      <c r="U299">
        <v>2878.03</v>
      </c>
      <c r="V299" t="b">
        <v>0</v>
      </c>
      <c r="W299" t="b">
        <v>0</v>
      </c>
      <c r="X299" s="9">
        <f t="shared" si="16"/>
        <v>2878.0299999999997</v>
      </c>
      <c r="Y299" s="6">
        <f t="shared" si="17"/>
        <v>0.71219700000000008</v>
      </c>
      <c r="Z299" s="6">
        <f t="shared" si="18"/>
        <v>0.28780299999999998</v>
      </c>
      <c r="AA299" t="str">
        <f t="shared" si="19"/>
        <v>FALSEFALSE</v>
      </c>
    </row>
    <row r="300" spans="1:27" x14ac:dyDescent="0.2">
      <c r="A300">
        <v>240456714</v>
      </c>
      <c r="B300">
        <v>240456714</v>
      </c>
      <c r="C300" s="5">
        <v>15000</v>
      </c>
      <c r="D300" s="5">
        <v>3465.87</v>
      </c>
      <c r="E300" s="13" t="s">
        <v>625</v>
      </c>
      <c r="F300" s="15">
        <v>52.26</v>
      </c>
      <c r="G300" t="s">
        <v>53</v>
      </c>
      <c r="H300" t="s">
        <v>30</v>
      </c>
      <c r="I300" t="s">
        <v>30</v>
      </c>
      <c r="J300">
        <v>5</v>
      </c>
      <c r="K300">
        <v>1</v>
      </c>
      <c r="L300" t="s">
        <v>36</v>
      </c>
      <c r="M300" s="14">
        <v>46327</v>
      </c>
      <c r="N300" s="16">
        <v>41863</v>
      </c>
      <c r="O300" s="17">
        <v>42642</v>
      </c>
      <c r="P300">
        <v>628</v>
      </c>
      <c r="Q300">
        <v>628</v>
      </c>
      <c r="R300">
        <v>3850</v>
      </c>
      <c r="S300" t="s">
        <v>32</v>
      </c>
      <c r="T300" t="b">
        <v>0</v>
      </c>
      <c r="U300">
        <v>11534.13</v>
      </c>
      <c r="V300" t="b">
        <v>0</v>
      </c>
      <c r="W300" t="b">
        <v>0</v>
      </c>
      <c r="X300" s="9">
        <f t="shared" si="16"/>
        <v>11534.130000000001</v>
      </c>
      <c r="Y300" s="6">
        <f t="shared" si="17"/>
        <v>0.23105799999999999</v>
      </c>
      <c r="Z300" s="6">
        <f t="shared" si="18"/>
        <v>0.76894200000000001</v>
      </c>
      <c r="AA300" t="str">
        <f t="shared" si="19"/>
        <v>FALSEFALSE</v>
      </c>
    </row>
    <row r="301" spans="1:27" x14ac:dyDescent="0.2">
      <c r="A301">
        <v>767282675</v>
      </c>
      <c r="B301">
        <v>767282675</v>
      </c>
      <c r="C301" s="5">
        <v>250</v>
      </c>
      <c r="D301" s="5">
        <v>250</v>
      </c>
      <c r="E301" s="13" t="s">
        <v>626</v>
      </c>
      <c r="F301" s="15">
        <v>30.64</v>
      </c>
      <c r="G301" t="s">
        <v>627</v>
      </c>
      <c r="H301" t="s">
        <v>30</v>
      </c>
      <c r="I301" t="s">
        <v>30</v>
      </c>
      <c r="J301">
        <v>9</v>
      </c>
      <c r="K301">
        <v>1</v>
      </c>
      <c r="L301" t="s">
        <v>100</v>
      </c>
      <c r="M301" s="14">
        <v>46874</v>
      </c>
      <c r="N301" s="16">
        <v>41302</v>
      </c>
      <c r="O301" s="17">
        <v>41302</v>
      </c>
      <c r="P301">
        <v>829</v>
      </c>
      <c r="Q301">
        <v>829</v>
      </c>
      <c r="R301">
        <v>497</v>
      </c>
      <c r="S301" t="s">
        <v>32</v>
      </c>
      <c r="T301" t="b">
        <v>0</v>
      </c>
      <c r="U301">
        <v>0</v>
      </c>
      <c r="V301" t="b">
        <v>0</v>
      </c>
      <c r="W301" t="b">
        <v>0</v>
      </c>
      <c r="X301" s="9">
        <f t="shared" si="16"/>
        <v>0</v>
      </c>
      <c r="Y301" s="6">
        <f t="shared" si="17"/>
        <v>1</v>
      </c>
      <c r="Z301" s="6">
        <f t="shared" si="18"/>
        <v>0</v>
      </c>
      <c r="AA301" t="str">
        <f t="shared" si="19"/>
        <v>FALSEFALSE</v>
      </c>
    </row>
    <row r="302" spans="1:27" x14ac:dyDescent="0.2">
      <c r="A302">
        <v>919132339</v>
      </c>
      <c r="B302">
        <v>919132339</v>
      </c>
      <c r="C302" s="5">
        <v>2500</v>
      </c>
      <c r="D302" s="5">
        <v>1509.8</v>
      </c>
      <c r="E302" s="13" t="s">
        <v>628</v>
      </c>
      <c r="F302" s="15">
        <v>697.32</v>
      </c>
      <c r="G302" t="s">
        <v>629</v>
      </c>
      <c r="H302" t="s">
        <v>30</v>
      </c>
      <c r="I302" t="s">
        <v>30</v>
      </c>
      <c r="J302">
        <v>9</v>
      </c>
      <c r="K302">
        <v>1</v>
      </c>
      <c r="L302" t="s">
        <v>73</v>
      </c>
      <c r="M302" s="14">
        <v>47665</v>
      </c>
      <c r="N302" s="16">
        <v>41988</v>
      </c>
      <c r="O302" s="17">
        <v>41988</v>
      </c>
      <c r="P302">
        <v>893</v>
      </c>
      <c r="Q302">
        <v>893</v>
      </c>
      <c r="R302">
        <v>33</v>
      </c>
      <c r="S302" t="s">
        <v>32</v>
      </c>
      <c r="T302" t="b">
        <v>1</v>
      </c>
      <c r="U302">
        <v>990.2</v>
      </c>
      <c r="V302" t="b">
        <v>1</v>
      </c>
      <c r="W302" t="b">
        <v>0</v>
      </c>
      <c r="X302" s="9">
        <f t="shared" si="16"/>
        <v>990.2</v>
      </c>
      <c r="Y302" s="6">
        <f t="shared" si="17"/>
        <v>0.60392000000000001</v>
      </c>
      <c r="Z302" s="6">
        <f t="shared" si="18"/>
        <v>0.39608000000000004</v>
      </c>
      <c r="AA302" t="str">
        <f t="shared" si="19"/>
        <v>TRUETRUE</v>
      </c>
    </row>
    <row r="303" spans="1:27" x14ac:dyDescent="0.2">
      <c r="A303">
        <v>177821713</v>
      </c>
      <c r="B303">
        <v>177821713</v>
      </c>
      <c r="C303" s="5">
        <v>20000</v>
      </c>
      <c r="D303" s="5">
        <v>1759.97</v>
      </c>
      <c r="E303" s="13" t="s">
        <v>630</v>
      </c>
      <c r="F303" s="15">
        <v>256.36</v>
      </c>
      <c r="G303" t="s">
        <v>64</v>
      </c>
      <c r="H303" t="s">
        <v>30</v>
      </c>
      <c r="I303" t="s">
        <v>30</v>
      </c>
      <c r="J303">
        <v>5</v>
      </c>
      <c r="K303">
        <v>8</v>
      </c>
      <c r="L303" t="s">
        <v>36</v>
      </c>
      <c r="M303" s="14">
        <v>43709</v>
      </c>
      <c r="N303" s="16">
        <v>41476</v>
      </c>
      <c r="O303" s="17">
        <v>41476</v>
      </c>
      <c r="P303">
        <v>463</v>
      </c>
      <c r="Q303">
        <v>463</v>
      </c>
      <c r="R303">
        <v>2603</v>
      </c>
      <c r="S303" t="s">
        <v>32</v>
      </c>
      <c r="T303" t="b">
        <v>0</v>
      </c>
      <c r="U303">
        <v>18240.03</v>
      </c>
      <c r="V303" t="b">
        <v>0</v>
      </c>
      <c r="W303" t="b">
        <v>0</v>
      </c>
      <c r="X303" s="9">
        <f t="shared" si="16"/>
        <v>18240.03</v>
      </c>
      <c r="Y303" s="6">
        <f t="shared" si="17"/>
        <v>8.7998500000000007E-2</v>
      </c>
      <c r="Z303" s="6">
        <f t="shared" si="18"/>
        <v>0.91200149999999991</v>
      </c>
      <c r="AA303" t="str">
        <f t="shared" si="19"/>
        <v>FALSEFALSE</v>
      </c>
    </row>
    <row r="304" spans="1:27" x14ac:dyDescent="0.2">
      <c r="A304">
        <v>251625315</v>
      </c>
      <c r="B304">
        <v>251625315</v>
      </c>
      <c r="C304" s="5">
        <v>10000</v>
      </c>
      <c r="D304" s="5">
        <v>2836.96</v>
      </c>
      <c r="E304" s="13" t="s">
        <v>631</v>
      </c>
      <c r="F304" s="15">
        <v>278.62</v>
      </c>
      <c r="G304" t="s">
        <v>632</v>
      </c>
      <c r="H304" t="s">
        <v>30</v>
      </c>
      <c r="I304" t="s">
        <v>30</v>
      </c>
      <c r="J304">
        <v>5</v>
      </c>
      <c r="K304">
        <v>1</v>
      </c>
      <c r="L304" t="s">
        <v>31</v>
      </c>
      <c r="M304" s="14">
        <v>47757</v>
      </c>
      <c r="N304" s="16">
        <v>41417</v>
      </c>
      <c r="O304" s="17">
        <v>41417</v>
      </c>
      <c r="P304">
        <v>410</v>
      </c>
      <c r="Q304">
        <v>410</v>
      </c>
      <c r="R304">
        <v>913</v>
      </c>
      <c r="S304" t="s">
        <v>32</v>
      </c>
      <c r="T304" t="b">
        <v>1</v>
      </c>
      <c r="U304">
        <v>7163.04</v>
      </c>
      <c r="V304" t="b">
        <v>1</v>
      </c>
      <c r="W304" t="b">
        <v>0</v>
      </c>
      <c r="X304" s="9">
        <f t="shared" si="16"/>
        <v>7163.04</v>
      </c>
      <c r="Y304" s="6">
        <f t="shared" si="17"/>
        <v>0.283696</v>
      </c>
      <c r="Z304" s="6">
        <f t="shared" si="18"/>
        <v>0.71630400000000005</v>
      </c>
      <c r="AA304" t="str">
        <f t="shared" si="19"/>
        <v>TRUETRUE</v>
      </c>
    </row>
    <row r="305" spans="1:27" x14ac:dyDescent="0.2">
      <c r="A305">
        <v>937052688</v>
      </c>
      <c r="B305">
        <v>937052688</v>
      </c>
      <c r="C305" s="5">
        <v>15000</v>
      </c>
      <c r="D305" s="5">
        <v>9476.31</v>
      </c>
      <c r="E305" s="13" t="s">
        <v>633</v>
      </c>
      <c r="F305" s="15">
        <v>29.64</v>
      </c>
      <c r="G305" t="s">
        <v>536</v>
      </c>
      <c r="H305" t="s">
        <v>30</v>
      </c>
      <c r="I305" t="s">
        <v>30</v>
      </c>
      <c r="J305">
        <v>5</v>
      </c>
      <c r="K305">
        <v>1</v>
      </c>
      <c r="L305" t="s">
        <v>48</v>
      </c>
      <c r="M305" s="14">
        <v>44440</v>
      </c>
      <c r="N305" s="16">
        <v>41774</v>
      </c>
      <c r="O305" s="17">
        <v>42611</v>
      </c>
      <c r="P305">
        <v>451</v>
      </c>
      <c r="Q305">
        <v>451</v>
      </c>
      <c r="R305">
        <v>4764</v>
      </c>
      <c r="S305" t="s">
        <v>32</v>
      </c>
      <c r="T305" t="b">
        <v>0</v>
      </c>
      <c r="U305">
        <v>5523.69</v>
      </c>
      <c r="V305" t="b">
        <v>1</v>
      </c>
      <c r="W305" t="b">
        <v>0</v>
      </c>
      <c r="X305" s="9">
        <f t="shared" si="16"/>
        <v>5523.6900000000005</v>
      </c>
      <c r="Y305" s="6">
        <f t="shared" si="17"/>
        <v>0.63175399999999993</v>
      </c>
      <c r="Z305" s="6">
        <f t="shared" si="18"/>
        <v>0.36824600000000002</v>
      </c>
      <c r="AA305" t="str">
        <f t="shared" si="19"/>
        <v>TRUEFALSE</v>
      </c>
    </row>
    <row r="306" spans="1:27" x14ac:dyDescent="0.2">
      <c r="A306">
        <v>488869201</v>
      </c>
      <c r="B306">
        <v>488869201</v>
      </c>
      <c r="C306" s="5">
        <v>7500</v>
      </c>
      <c r="D306" s="5">
        <v>1183.98</v>
      </c>
      <c r="E306" s="13" t="s">
        <v>634</v>
      </c>
      <c r="F306" s="15">
        <v>61.21</v>
      </c>
      <c r="G306" t="s">
        <v>635</v>
      </c>
      <c r="H306" t="s">
        <v>30</v>
      </c>
      <c r="I306" t="s">
        <v>30</v>
      </c>
      <c r="J306">
        <v>5</v>
      </c>
      <c r="K306">
        <v>1</v>
      </c>
      <c r="L306" t="s">
        <v>34</v>
      </c>
      <c r="M306" s="14">
        <v>44866</v>
      </c>
      <c r="N306" s="16">
        <v>41701</v>
      </c>
      <c r="O306" s="17">
        <v>41701</v>
      </c>
      <c r="P306">
        <v>100</v>
      </c>
      <c r="Q306">
        <v>100</v>
      </c>
      <c r="R306">
        <v>6325</v>
      </c>
      <c r="S306" t="s">
        <v>32</v>
      </c>
      <c r="T306" t="b">
        <v>0</v>
      </c>
      <c r="U306">
        <v>6316.02</v>
      </c>
      <c r="V306" t="b">
        <v>1</v>
      </c>
      <c r="W306" t="b">
        <v>0</v>
      </c>
      <c r="X306" s="9">
        <f t="shared" si="16"/>
        <v>6316.02</v>
      </c>
      <c r="Y306" s="6">
        <f t="shared" si="17"/>
        <v>0.157864</v>
      </c>
      <c r="Z306" s="6">
        <f t="shared" si="18"/>
        <v>0.84213600000000011</v>
      </c>
      <c r="AA306" t="str">
        <f t="shared" si="19"/>
        <v>TRUEFALSE</v>
      </c>
    </row>
    <row r="307" spans="1:27" x14ac:dyDescent="0.2">
      <c r="A307">
        <v>632120503</v>
      </c>
      <c r="B307">
        <v>632120503</v>
      </c>
      <c r="C307" s="5">
        <v>7500</v>
      </c>
      <c r="D307" s="5">
        <v>5946.77</v>
      </c>
      <c r="E307" s="13" t="s">
        <v>636</v>
      </c>
      <c r="F307" s="15">
        <v>113.5</v>
      </c>
      <c r="G307" t="s">
        <v>106</v>
      </c>
      <c r="H307" t="s">
        <v>30</v>
      </c>
      <c r="I307" t="s">
        <v>30</v>
      </c>
      <c r="J307">
        <v>5</v>
      </c>
      <c r="K307">
        <v>8</v>
      </c>
      <c r="L307" t="s">
        <v>36</v>
      </c>
      <c r="M307" s="14">
        <v>45383</v>
      </c>
      <c r="N307" s="16">
        <v>41742</v>
      </c>
      <c r="O307" s="17">
        <v>41742</v>
      </c>
      <c r="P307">
        <v>183</v>
      </c>
      <c r="Q307">
        <v>183</v>
      </c>
      <c r="R307">
        <v>5502</v>
      </c>
      <c r="S307" t="s">
        <v>32</v>
      </c>
      <c r="T307" t="b">
        <v>0</v>
      </c>
      <c r="U307">
        <v>1553.23</v>
      </c>
      <c r="V307" t="b">
        <v>0</v>
      </c>
      <c r="W307" t="b">
        <v>0</v>
      </c>
      <c r="X307" s="9">
        <f t="shared" si="16"/>
        <v>1553.2299999999996</v>
      </c>
      <c r="Y307" s="6">
        <f t="shared" si="17"/>
        <v>0.79290266666666676</v>
      </c>
      <c r="Z307" s="6">
        <f t="shared" si="18"/>
        <v>0.20709733333333327</v>
      </c>
      <c r="AA307" t="str">
        <f t="shared" si="19"/>
        <v>FALSEFALSE</v>
      </c>
    </row>
    <row r="308" spans="1:27" x14ac:dyDescent="0.2">
      <c r="A308">
        <v>788066927</v>
      </c>
      <c r="B308">
        <v>788066927</v>
      </c>
      <c r="C308" s="5">
        <v>20000</v>
      </c>
      <c r="D308" s="5">
        <v>18223.150000000001</v>
      </c>
      <c r="E308" s="13" t="s">
        <v>637</v>
      </c>
      <c r="F308" s="15">
        <v>60.33</v>
      </c>
      <c r="G308" t="s">
        <v>155</v>
      </c>
      <c r="H308" t="s">
        <v>30</v>
      </c>
      <c r="I308" t="s">
        <v>30</v>
      </c>
      <c r="J308">
        <v>9</v>
      </c>
      <c r="K308">
        <v>8</v>
      </c>
      <c r="L308" t="s">
        <v>50</v>
      </c>
      <c r="M308" s="14">
        <v>44136</v>
      </c>
      <c r="N308" s="16">
        <v>42183</v>
      </c>
      <c r="O308" s="17">
        <v>42183</v>
      </c>
      <c r="P308">
        <v>118</v>
      </c>
      <c r="Q308">
        <v>118</v>
      </c>
      <c r="R308">
        <v>3066</v>
      </c>
      <c r="S308" t="s">
        <v>32</v>
      </c>
      <c r="T308" t="b">
        <v>0</v>
      </c>
      <c r="U308">
        <v>1776.85</v>
      </c>
      <c r="V308" t="b">
        <v>1</v>
      </c>
      <c r="W308" t="b">
        <v>0</v>
      </c>
      <c r="X308" s="9">
        <f t="shared" si="16"/>
        <v>1776.8499999999985</v>
      </c>
      <c r="Y308" s="6">
        <f t="shared" si="17"/>
        <v>0.91115750000000006</v>
      </c>
      <c r="Z308" s="6">
        <f t="shared" si="18"/>
        <v>8.8842499999999922E-2</v>
      </c>
      <c r="AA308" t="str">
        <f t="shared" si="19"/>
        <v>TRUEFALSE</v>
      </c>
    </row>
    <row r="309" spans="1:27" x14ac:dyDescent="0.2">
      <c r="A309">
        <v>409954274</v>
      </c>
      <c r="B309">
        <v>409954274</v>
      </c>
      <c r="C309" s="5">
        <v>7500</v>
      </c>
      <c r="D309" s="5">
        <v>3967.55</v>
      </c>
      <c r="E309" s="13" t="s">
        <v>638</v>
      </c>
      <c r="F309" s="15">
        <v>126.63</v>
      </c>
      <c r="G309" t="s">
        <v>205</v>
      </c>
      <c r="H309" t="s">
        <v>30</v>
      </c>
      <c r="I309" t="s">
        <v>30</v>
      </c>
      <c r="J309">
        <v>5</v>
      </c>
      <c r="K309">
        <v>8</v>
      </c>
      <c r="L309" t="s">
        <v>71</v>
      </c>
      <c r="M309" s="14">
        <v>43739</v>
      </c>
      <c r="N309" s="16">
        <v>41125</v>
      </c>
      <c r="O309" s="17">
        <v>41125</v>
      </c>
      <c r="P309">
        <v>873</v>
      </c>
      <c r="Q309">
        <v>873</v>
      </c>
      <c r="R309">
        <v>9458</v>
      </c>
      <c r="S309" t="s">
        <v>32</v>
      </c>
      <c r="T309" t="b">
        <v>0</v>
      </c>
      <c r="U309">
        <v>3532.45</v>
      </c>
      <c r="V309" t="b">
        <v>1</v>
      </c>
      <c r="W309" t="b">
        <v>0</v>
      </c>
      <c r="X309" s="9">
        <f t="shared" si="16"/>
        <v>3532.45</v>
      </c>
      <c r="Y309" s="6">
        <f t="shared" si="17"/>
        <v>0.52900666666666674</v>
      </c>
      <c r="Z309" s="6">
        <f t="shared" si="18"/>
        <v>0.47099333333333332</v>
      </c>
      <c r="AA309" t="str">
        <f t="shared" si="19"/>
        <v>TRUEFALSE</v>
      </c>
    </row>
    <row r="310" spans="1:27" x14ac:dyDescent="0.2">
      <c r="A310">
        <v>773394474</v>
      </c>
      <c r="B310">
        <v>773394474</v>
      </c>
      <c r="C310" s="5">
        <v>7500</v>
      </c>
      <c r="D310" s="5">
        <v>5470.18</v>
      </c>
      <c r="E310" s="13" t="s">
        <v>639</v>
      </c>
      <c r="F310" s="15">
        <v>10.45</v>
      </c>
      <c r="G310" t="s">
        <v>84</v>
      </c>
      <c r="H310" t="s">
        <v>30</v>
      </c>
      <c r="I310" t="s">
        <v>30</v>
      </c>
      <c r="J310">
        <v>9</v>
      </c>
      <c r="K310">
        <v>1</v>
      </c>
      <c r="L310" t="s">
        <v>36</v>
      </c>
      <c r="M310" s="14">
        <v>45627</v>
      </c>
      <c r="N310" s="16">
        <v>40789</v>
      </c>
      <c r="O310" s="17">
        <v>40789</v>
      </c>
      <c r="P310">
        <v>661</v>
      </c>
      <c r="Q310">
        <v>661</v>
      </c>
      <c r="R310">
        <v>9948</v>
      </c>
      <c r="S310" t="s">
        <v>32</v>
      </c>
      <c r="T310" t="b">
        <v>0</v>
      </c>
      <c r="U310">
        <v>2029.82</v>
      </c>
      <c r="V310" t="b">
        <v>0</v>
      </c>
      <c r="W310" t="b">
        <v>0</v>
      </c>
      <c r="X310" s="9">
        <f t="shared" si="16"/>
        <v>2029.8199999999997</v>
      </c>
      <c r="Y310" s="6">
        <f t="shared" si="17"/>
        <v>0.72935733333333341</v>
      </c>
      <c r="Z310" s="6">
        <f t="shared" si="18"/>
        <v>0.27064266666666664</v>
      </c>
      <c r="AA310" t="str">
        <f t="shared" si="19"/>
        <v>FALSEFALSE</v>
      </c>
    </row>
    <row r="311" spans="1:27" x14ac:dyDescent="0.2">
      <c r="A311">
        <v>854435901</v>
      </c>
      <c r="B311">
        <v>854435901</v>
      </c>
      <c r="C311" s="5">
        <v>2500</v>
      </c>
      <c r="D311" s="5">
        <v>1520.25</v>
      </c>
      <c r="E311" s="13" t="s">
        <v>640</v>
      </c>
      <c r="F311" s="15">
        <v>358.23</v>
      </c>
      <c r="G311" t="s">
        <v>160</v>
      </c>
      <c r="H311" t="s">
        <v>30</v>
      </c>
      <c r="I311" t="s">
        <v>30</v>
      </c>
      <c r="J311">
        <v>5</v>
      </c>
      <c r="K311">
        <v>1</v>
      </c>
      <c r="L311" t="s">
        <v>61</v>
      </c>
      <c r="M311" s="14">
        <v>44013</v>
      </c>
      <c r="N311" s="16">
        <v>42081</v>
      </c>
      <c r="O311" s="17">
        <v>42081</v>
      </c>
      <c r="P311">
        <v>129</v>
      </c>
      <c r="Q311">
        <v>129</v>
      </c>
      <c r="R311">
        <v>9457</v>
      </c>
      <c r="S311" t="s">
        <v>32</v>
      </c>
      <c r="T311" t="b">
        <v>0</v>
      </c>
      <c r="U311">
        <v>979.75</v>
      </c>
      <c r="V311" t="b">
        <v>0</v>
      </c>
      <c r="W311" t="b">
        <v>0</v>
      </c>
      <c r="X311" s="9">
        <f t="shared" si="16"/>
        <v>979.75</v>
      </c>
      <c r="Y311" s="6">
        <f t="shared" si="17"/>
        <v>0.60809999999999997</v>
      </c>
      <c r="Z311" s="6">
        <f t="shared" si="18"/>
        <v>0.39190000000000003</v>
      </c>
      <c r="AA311" t="str">
        <f t="shared" si="19"/>
        <v>FALSEFALSE</v>
      </c>
    </row>
    <row r="312" spans="1:27" x14ac:dyDescent="0.2">
      <c r="A312">
        <v>899404344</v>
      </c>
      <c r="B312">
        <v>899404344</v>
      </c>
      <c r="C312" s="5">
        <v>5000</v>
      </c>
      <c r="D312" s="5">
        <v>4791.0200000000004</v>
      </c>
      <c r="E312" s="13" t="s">
        <v>641</v>
      </c>
      <c r="F312" s="15">
        <v>76.8</v>
      </c>
      <c r="G312" t="s">
        <v>57</v>
      </c>
      <c r="H312" t="s">
        <v>30</v>
      </c>
      <c r="I312" t="s">
        <v>30</v>
      </c>
      <c r="J312">
        <v>5</v>
      </c>
      <c r="K312">
        <v>8</v>
      </c>
      <c r="L312" t="s">
        <v>42</v>
      </c>
      <c r="M312" s="14">
        <v>48122</v>
      </c>
      <c r="N312" s="16">
        <v>40990</v>
      </c>
      <c r="O312" s="17">
        <v>40990</v>
      </c>
      <c r="P312">
        <v>654</v>
      </c>
      <c r="Q312">
        <v>654</v>
      </c>
      <c r="R312">
        <v>7774</v>
      </c>
      <c r="S312" t="s">
        <v>32</v>
      </c>
      <c r="T312" t="b">
        <v>0</v>
      </c>
      <c r="U312">
        <v>208.98</v>
      </c>
      <c r="V312" t="b">
        <v>0</v>
      </c>
      <c r="W312" t="b">
        <v>0</v>
      </c>
      <c r="X312" s="9">
        <f t="shared" si="16"/>
        <v>208.97999999999956</v>
      </c>
      <c r="Y312" s="6">
        <f t="shared" si="17"/>
        <v>0.95820400000000006</v>
      </c>
      <c r="Z312" s="6">
        <f t="shared" si="18"/>
        <v>4.179599999999991E-2</v>
      </c>
      <c r="AA312" t="str">
        <f t="shared" si="19"/>
        <v>FALSEFALSE</v>
      </c>
    </row>
    <row r="313" spans="1:27" x14ac:dyDescent="0.2">
      <c r="A313">
        <v>719248301</v>
      </c>
      <c r="B313">
        <v>719248301</v>
      </c>
      <c r="C313" s="5">
        <v>7500</v>
      </c>
      <c r="D313" s="5">
        <v>7368.56</v>
      </c>
      <c r="E313" s="13" t="s">
        <v>642</v>
      </c>
      <c r="F313" s="15">
        <v>783.17</v>
      </c>
      <c r="G313" t="s">
        <v>103</v>
      </c>
      <c r="H313" t="s">
        <v>30</v>
      </c>
      <c r="I313" t="s">
        <v>30</v>
      </c>
      <c r="J313">
        <v>5</v>
      </c>
      <c r="K313">
        <v>8</v>
      </c>
      <c r="L313" t="s">
        <v>47</v>
      </c>
      <c r="M313" s="14">
        <v>47484</v>
      </c>
      <c r="N313" s="16">
        <v>42160</v>
      </c>
      <c r="O313" s="17">
        <v>42469</v>
      </c>
      <c r="P313">
        <v>576</v>
      </c>
      <c r="Q313">
        <v>576</v>
      </c>
      <c r="R313">
        <v>2330</v>
      </c>
      <c r="S313" t="s">
        <v>32</v>
      </c>
      <c r="T313" t="b">
        <v>0</v>
      </c>
      <c r="U313">
        <v>131.44</v>
      </c>
      <c r="V313" t="b">
        <v>1</v>
      </c>
      <c r="W313" t="b">
        <v>0</v>
      </c>
      <c r="X313" s="9">
        <f t="shared" si="16"/>
        <v>131.4399999999996</v>
      </c>
      <c r="Y313" s="6">
        <f t="shared" si="17"/>
        <v>0.98247466666666672</v>
      </c>
      <c r="Z313" s="6">
        <f t="shared" si="18"/>
        <v>1.7525333333333282E-2</v>
      </c>
      <c r="AA313" t="str">
        <f t="shared" si="19"/>
        <v>TRUEFALSE</v>
      </c>
    </row>
    <row r="314" spans="1:27" x14ac:dyDescent="0.2">
      <c r="A314">
        <v>658700143</v>
      </c>
      <c r="B314">
        <v>658700143</v>
      </c>
      <c r="C314" s="5">
        <v>7500</v>
      </c>
      <c r="D314" s="5">
        <v>6270.3</v>
      </c>
      <c r="E314" s="13" t="s">
        <v>643</v>
      </c>
      <c r="F314" s="15">
        <v>7.87</v>
      </c>
      <c r="G314" t="s">
        <v>52</v>
      </c>
      <c r="H314" t="s">
        <v>30</v>
      </c>
      <c r="I314" t="s">
        <v>30</v>
      </c>
      <c r="J314">
        <v>5</v>
      </c>
      <c r="K314">
        <v>8</v>
      </c>
      <c r="L314" t="s">
        <v>36</v>
      </c>
      <c r="M314" s="14">
        <v>45047</v>
      </c>
      <c r="N314" s="16">
        <v>41543</v>
      </c>
      <c r="O314" s="17">
        <v>42441</v>
      </c>
      <c r="P314">
        <v>506</v>
      </c>
      <c r="Q314">
        <v>506</v>
      </c>
      <c r="R314">
        <v>2607</v>
      </c>
      <c r="S314" t="s">
        <v>32</v>
      </c>
      <c r="T314" t="b">
        <v>0</v>
      </c>
      <c r="U314">
        <v>1229.7</v>
      </c>
      <c r="V314" t="b">
        <v>0</v>
      </c>
      <c r="W314" t="b">
        <v>0</v>
      </c>
      <c r="X314" s="9">
        <f t="shared" si="16"/>
        <v>1229.6999999999998</v>
      </c>
      <c r="Y314" s="6">
        <f t="shared" si="17"/>
        <v>0.83604000000000001</v>
      </c>
      <c r="Z314" s="6">
        <f t="shared" si="18"/>
        <v>0.16395999999999997</v>
      </c>
      <c r="AA314" t="str">
        <f t="shared" si="19"/>
        <v>FALSEFALSE</v>
      </c>
    </row>
    <row r="315" spans="1:27" x14ac:dyDescent="0.2">
      <c r="A315">
        <v>643392886</v>
      </c>
      <c r="B315">
        <v>643392886</v>
      </c>
      <c r="C315" s="5">
        <v>500</v>
      </c>
      <c r="D315" s="5">
        <v>500</v>
      </c>
      <c r="E315" s="13" t="s">
        <v>644</v>
      </c>
      <c r="F315" s="15">
        <v>4.42</v>
      </c>
      <c r="G315" t="s">
        <v>95</v>
      </c>
      <c r="H315" t="s">
        <v>30</v>
      </c>
      <c r="I315" t="s">
        <v>30</v>
      </c>
      <c r="J315">
        <v>5</v>
      </c>
      <c r="K315">
        <v>1</v>
      </c>
      <c r="L315" t="s">
        <v>96</v>
      </c>
      <c r="M315" s="14">
        <v>47543</v>
      </c>
      <c r="N315" s="16">
        <v>42211</v>
      </c>
      <c r="O315" s="17">
        <v>42211</v>
      </c>
      <c r="P315">
        <v>109</v>
      </c>
      <c r="Q315">
        <v>109</v>
      </c>
      <c r="R315">
        <v>119</v>
      </c>
      <c r="S315" t="s">
        <v>32</v>
      </c>
      <c r="T315" t="b">
        <v>0</v>
      </c>
      <c r="U315">
        <v>0</v>
      </c>
      <c r="V315" t="b">
        <v>0</v>
      </c>
      <c r="W315" t="b">
        <v>0</v>
      </c>
      <c r="X315" s="9">
        <f t="shared" si="16"/>
        <v>0</v>
      </c>
      <c r="Y315" s="6">
        <f t="shared" si="17"/>
        <v>1</v>
      </c>
      <c r="Z315" s="6">
        <f t="shared" si="18"/>
        <v>0</v>
      </c>
      <c r="AA315" t="str">
        <f t="shared" si="19"/>
        <v>FALSEFALSE</v>
      </c>
    </row>
    <row r="316" spans="1:27" x14ac:dyDescent="0.2">
      <c r="A316">
        <v>822203001</v>
      </c>
      <c r="B316">
        <v>822203001</v>
      </c>
      <c r="C316" s="5">
        <v>5000</v>
      </c>
      <c r="D316" s="5">
        <v>880.97</v>
      </c>
      <c r="E316" s="13" t="s">
        <v>645</v>
      </c>
      <c r="F316" s="15">
        <v>170.82</v>
      </c>
      <c r="G316" t="s">
        <v>153</v>
      </c>
      <c r="H316" t="s">
        <v>30</v>
      </c>
      <c r="I316" t="s">
        <v>30</v>
      </c>
      <c r="J316">
        <v>2</v>
      </c>
      <c r="K316">
        <v>1</v>
      </c>
      <c r="L316" t="s">
        <v>34</v>
      </c>
      <c r="M316" s="14">
        <v>43678</v>
      </c>
      <c r="N316" s="16">
        <v>41650</v>
      </c>
      <c r="O316" s="17">
        <v>42455</v>
      </c>
      <c r="P316">
        <v>180</v>
      </c>
      <c r="Q316">
        <v>180</v>
      </c>
      <c r="R316">
        <v>6060</v>
      </c>
      <c r="S316" t="s">
        <v>32</v>
      </c>
      <c r="T316" t="b">
        <v>0</v>
      </c>
      <c r="U316">
        <v>4119.03</v>
      </c>
      <c r="V316" t="b">
        <v>1</v>
      </c>
      <c r="W316" t="b">
        <v>0</v>
      </c>
      <c r="X316" s="9">
        <f t="shared" si="16"/>
        <v>4119.03</v>
      </c>
      <c r="Y316" s="6">
        <f t="shared" si="17"/>
        <v>0.17619400000000002</v>
      </c>
      <c r="Z316" s="6">
        <f t="shared" si="18"/>
        <v>0.82380599999999993</v>
      </c>
      <c r="AA316" t="str">
        <f t="shared" si="19"/>
        <v>TRUEFALSE</v>
      </c>
    </row>
    <row r="317" spans="1:27" x14ac:dyDescent="0.2">
      <c r="A317">
        <v>161089322</v>
      </c>
      <c r="B317">
        <v>161089322</v>
      </c>
      <c r="C317" s="5">
        <v>500</v>
      </c>
      <c r="D317" s="5">
        <v>134.07</v>
      </c>
      <c r="E317" s="13" t="s">
        <v>646</v>
      </c>
      <c r="F317" s="15">
        <v>70.709999999999994</v>
      </c>
      <c r="G317" t="s">
        <v>35</v>
      </c>
      <c r="H317" t="s">
        <v>30</v>
      </c>
      <c r="I317" t="s">
        <v>30</v>
      </c>
      <c r="J317">
        <v>9</v>
      </c>
      <c r="K317">
        <v>1</v>
      </c>
      <c r="L317" t="s">
        <v>36</v>
      </c>
      <c r="M317" s="14">
        <v>44743</v>
      </c>
      <c r="N317" s="16">
        <v>41945</v>
      </c>
      <c r="O317" s="17">
        <v>41945</v>
      </c>
      <c r="P317">
        <v>880</v>
      </c>
      <c r="Q317">
        <v>880</v>
      </c>
      <c r="R317">
        <v>4406</v>
      </c>
      <c r="S317" t="s">
        <v>32</v>
      </c>
      <c r="T317" t="b">
        <v>0</v>
      </c>
      <c r="U317">
        <v>365.93</v>
      </c>
      <c r="V317" t="b">
        <v>0</v>
      </c>
      <c r="W317" t="b">
        <v>0</v>
      </c>
      <c r="X317" s="9">
        <f t="shared" si="16"/>
        <v>365.93</v>
      </c>
      <c r="Y317" s="6">
        <f t="shared" si="17"/>
        <v>0.26813999999999999</v>
      </c>
      <c r="Z317" s="6">
        <f t="shared" si="18"/>
        <v>0.73186000000000007</v>
      </c>
      <c r="AA317" t="str">
        <f t="shared" si="19"/>
        <v>FALSEFALSE</v>
      </c>
    </row>
    <row r="318" spans="1:27" x14ac:dyDescent="0.2">
      <c r="A318">
        <v>557412022</v>
      </c>
      <c r="B318">
        <v>557412022</v>
      </c>
      <c r="C318" s="5">
        <v>20000</v>
      </c>
      <c r="D318" s="5">
        <v>1583.1</v>
      </c>
      <c r="E318" s="13" t="s">
        <v>647</v>
      </c>
      <c r="F318" s="15">
        <v>14.82</v>
      </c>
      <c r="G318" t="s">
        <v>106</v>
      </c>
      <c r="H318" t="s">
        <v>30</v>
      </c>
      <c r="I318" t="s">
        <v>30</v>
      </c>
      <c r="J318">
        <v>5</v>
      </c>
      <c r="K318">
        <v>1</v>
      </c>
      <c r="L318" t="s">
        <v>36</v>
      </c>
      <c r="M318" s="14">
        <v>44713</v>
      </c>
      <c r="N318" s="16">
        <v>42309</v>
      </c>
      <c r="O318" s="17">
        <v>42309</v>
      </c>
      <c r="P318">
        <v>935</v>
      </c>
      <c r="Q318">
        <v>935</v>
      </c>
      <c r="R318">
        <v>3694</v>
      </c>
      <c r="S318" t="s">
        <v>32</v>
      </c>
      <c r="T318" t="b">
        <v>0</v>
      </c>
      <c r="U318">
        <v>18416.900000000001</v>
      </c>
      <c r="V318" t="b">
        <v>0</v>
      </c>
      <c r="W318" t="b">
        <v>0</v>
      </c>
      <c r="X318" s="9">
        <f t="shared" si="16"/>
        <v>18416.900000000001</v>
      </c>
      <c r="Y318" s="6">
        <f t="shared" si="17"/>
        <v>7.9154999999999989E-2</v>
      </c>
      <c r="Z318" s="6">
        <f t="shared" si="18"/>
        <v>0.92084500000000002</v>
      </c>
      <c r="AA318" t="str">
        <f t="shared" si="19"/>
        <v>FALSEFALSE</v>
      </c>
    </row>
    <row r="319" spans="1:27" x14ac:dyDescent="0.2">
      <c r="A319">
        <v>608065139</v>
      </c>
      <c r="B319">
        <v>608065139</v>
      </c>
      <c r="C319" s="5">
        <v>15000</v>
      </c>
      <c r="D319" s="5">
        <v>11520.72</v>
      </c>
      <c r="E319" s="13" t="s">
        <v>648</v>
      </c>
      <c r="F319" s="15">
        <v>63.04</v>
      </c>
      <c r="G319" t="s">
        <v>649</v>
      </c>
      <c r="H319" t="s">
        <v>30</v>
      </c>
      <c r="I319" t="s">
        <v>30</v>
      </c>
      <c r="J319">
        <v>5</v>
      </c>
      <c r="K319">
        <v>1</v>
      </c>
      <c r="L319" t="s">
        <v>31</v>
      </c>
      <c r="M319" s="14">
        <v>46266</v>
      </c>
      <c r="N319" s="16">
        <v>42226</v>
      </c>
      <c r="O319" s="17">
        <v>42226</v>
      </c>
      <c r="P319">
        <v>332</v>
      </c>
      <c r="Q319">
        <v>332</v>
      </c>
      <c r="R319">
        <v>6851</v>
      </c>
      <c r="S319" t="s">
        <v>32</v>
      </c>
      <c r="T319" t="b">
        <v>0</v>
      </c>
      <c r="U319">
        <v>3479.28</v>
      </c>
      <c r="V319" t="b">
        <v>1</v>
      </c>
      <c r="W319" t="b">
        <v>0</v>
      </c>
      <c r="X319" s="9">
        <f t="shared" si="16"/>
        <v>3479.2800000000007</v>
      </c>
      <c r="Y319" s="6">
        <f t="shared" si="17"/>
        <v>0.76804799999999995</v>
      </c>
      <c r="Z319" s="6">
        <f t="shared" si="18"/>
        <v>0.23195200000000005</v>
      </c>
      <c r="AA319" t="str">
        <f t="shared" si="19"/>
        <v>TRUEFALSE</v>
      </c>
    </row>
    <row r="320" spans="1:27" x14ac:dyDescent="0.2">
      <c r="A320">
        <v>582795387</v>
      </c>
      <c r="B320">
        <v>582795387</v>
      </c>
      <c r="C320" s="5">
        <v>5000</v>
      </c>
      <c r="D320" s="5">
        <v>1234.44</v>
      </c>
      <c r="E320" s="13" t="s">
        <v>650</v>
      </c>
      <c r="F320" s="15">
        <v>15.57</v>
      </c>
      <c r="G320" t="s">
        <v>651</v>
      </c>
      <c r="H320" t="s">
        <v>30</v>
      </c>
      <c r="I320" t="s">
        <v>30</v>
      </c>
      <c r="J320">
        <v>2</v>
      </c>
      <c r="K320">
        <v>1</v>
      </c>
      <c r="L320" t="s">
        <v>71</v>
      </c>
      <c r="M320" s="14">
        <v>47209</v>
      </c>
      <c r="N320" s="16">
        <v>41203</v>
      </c>
      <c r="O320" s="17">
        <v>42590</v>
      </c>
      <c r="P320">
        <v>721</v>
      </c>
      <c r="Q320">
        <v>721</v>
      </c>
      <c r="R320">
        <v>2953</v>
      </c>
      <c r="S320" t="s">
        <v>32</v>
      </c>
      <c r="T320" t="b">
        <v>0</v>
      </c>
      <c r="U320">
        <v>3765.56</v>
      </c>
      <c r="V320" t="b">
        <v>1</v>
      </c>
      <c r="W320" t="b">
        <v>0</v>
      </c>
      <c r="X320" s="9">
        <f t="shared" si="16"/>
        <v>3765.56</v>
      </c>
      <c r="Y320" s="6">
        <f t="shared" si="17"/>
        <v>0.24688800000000002</v>
      </c>
      <c r="Z320" s="6">
        <f t="shared" si="18"/>
        <v>0.753112</v>
      </c>
      <c r="AA320" t="str">
        <f t="shared" si="19"/>
        <v>TRUEFALSE</v>
      </c>
    </row>
    <row r="321" spans="1:27" x14ac:dyDescent="0.2">
      <c r="A321">
        <v>725297370</v>
      </c>
      <c r="B321">
        <v>725297370</v>
      </c>
      <c r="C321" s="5">
        <v>5000</v>
      </c>
      <c r="D321" s="5">
        <v>3677.06</v>
      </c>
      <c r="E321" s="13" t="s">
        <v>652</v>
      </c>
      <c r="F321" s="15">
        <v>73.89</v>
      </c>
      <c r="G321" t="s">
        <v>181</v>
      </c>
      <c r="H321" t="s">
        <v>30</v>
      </c>
      <c r="I321" t="s">
        <v>30</v>
      </c>
      <c r="K321">
        <v>1</v>
      </c>
      <c r="L321" t="s">
        <v>40</v>
      </c>
      <c r="M321" s="14">
        <v>43374</v>
      </c>
      <c r="N321" s="16">
        <v>42019</v>
      </c>
      <c r="O321" s="17">
        <v>42019</v>
      </c>
      <c r="P321">
        <v>842</v>
      </c>
      <c r="Q321">
        <v>842</v>
      </c>
      <c r="R321">
        <v>3131</v>
      </c>
      <c r="S321" t="s">
        <v>32</v>
      </c>
      <c r="T321" t="b">
        <v>0</v>
      </c>
      <c r="U321">
        <v>1322.94</v>
      </c>
      <c r="V321" t="b">
        <v>0</v>
      </c>
      <c r="W321" t="b">
        <v>0</v>
      </c>
      <c r="X321" s="9">
        <f t="shared" si="16"/>
        <v>1322.94</v>
      </c>
      <c r="Y321" s="6">
        <f t="shared" si="17"/>
        <v>0.73541199999999995</v>
      </c>
      <c r="Z321" s="6">
        <f t="shared" si="18"/>
        <v>0.26458799999999999</v>
      </c>
      <c r="AA321" t="str">
        <f t="shared" si="19"/>
        <v>FALSEFALSE</v>
      </c>
    </row>
    <row r="322" spans="1:27" x14ac:dyDescent="0.2">
      <c r="A322">
        <v>547323374</v>
      </c>
      <c r="B322">
        <v>547323374</v>
      </c>
      <c r="C322" s="5">
        <v>15000</v>
      </c>
      <c r="D322" s="5">
        <v>1503.55</v>
      </c>
      <c r="E322" s="13" t="s">
        <v>653</v>
      </c>
      <c r="F322" s="15">
        <v>194.23</v>
      </c>
      <c r="G322" t="s">
        <v>58</v>
      </c>
      <c r="H322" t="s">
        <v>30</v>
      </c>
      <c r="I322" t="s">
        <v>30</v>
      </c>
      <c r="J322">
        <v>2</v>
      </c>
      <c r="K322">
        <v>1</v>
      </c>
      <c r="L322" t="s">
        <v>36</v>
      </c>
      <c r="M322" s="14">
        <v>43586</v>
      </c>
      <c r="N322" s="16">
        <v>42166</v>
      </c>
      <c r="O322" s="17">
        <v>42485</v>
      </c>
      <c r="P322">
        <v>723</v>
      </c>
      <c r="Q322">
        <v>723</v>
      </c>
      <c r="R322">
        <v>3689</v>
      </c>
      <c r="S322" t="s">
        <v>32</v>
      </c>
      <c r="T322" t="b">
        <v>1</v>
      </c>
      <c r="U322">
        <v>13496.45</v>
      </c>
      <c r="V322" t="b">
        <v>0</v>
      </c>
      <c r="W322" t="b">
        <v>0</v>
      </c>
      <c r="X322" s="9">
        <f t="shared" si="16"/>
        <v>13496.45</v>
      </c>
      <c r="Y322" s="6">
        <f t="shared" si="17"/>
        <v>0.10023666666666667</v>
      </c>
      <c r="Z322" s="6">
        <f t="shared" si="18"/>
        <v>0.89976333333333336</v>
      </c>
      <c r="AA322" t="str">
        <f t="shared" si="19"/>
        <v>FALSETRUE</v>
      </c>
    </row>
    <row r="323" spans="1:27" x14ac:dyDescent="0.2">
      <c r="A323">
        <v>289059209</v>
      </c>
      <c r="B323">
        <v>289059209</v>
      </c>
      <c r="C323" s="5">
        <v>7500</v>
      </c>
      <c r="D323" s="5">
        <v>629.63</v>
      </c>
      <c r="E323" s="13" t="s">
        <v>654</v>
      </c>
      <c r="F323" s="15">
        <v>13.99</v>
      </c>
      <c r="G323" t="s">
        <v>41</v>
      </c>
      <c r="H323" t="s">
        <v>30</v>
      </c>
      <c r="I323" t="s">
        <v>30</v>
      </c>
      <c r="J323">
        <v>5</v>
      </c>
      <c r="K323">
        <v>1</v>
      </c>
      <c r="L323" t="s">
        <v>42</v>
      </c>
      <c r="M323" s="14">
        <v>45474</v>
      </c>
      <c r="N323" s="16">
        <v>41212</v>
      </c>
      <c r="O323" s="17">
        <v>42569</v>
      </c>
      <c r="P323">
        <v>148</v>
      </c>
      <c r="Q323">
        <v>148</v>
      </c>
      <c r="R323">
        <v>9716</v>
      </c>
      <c r="S323" t="s">
        <v>32</v>
      </c>
      <c r="T323" t="b">
        <v>0</v>
      </c>
      <c r="U323">
        <v>6870.37</v>
      </c>
      <c r="V323" t="b">
        <v>0</v>
      </c>
      <c r="W323" t="b">
        <v>0</v>
      </c>
      <c r="X323" s="9">
        <f t="shared" si="16"/>
        <v>6870.37</v>
      </c>
      <c r="Y323" s="6">
        <f t="shared" si="17"/>
        <v>8.395066666666666E-2</v>
      </c>
      <c r="Z323" s="6">
        <f t="shared" si="18"/>
        <v>0.91604933333333327</v>
      </c>
      <c r="AA323" t="str">
        <f t="shared" si="19"/>
        <v>FALSEFALSE</v>
      </c>
    </row>
    <row r="324" spans="1:27" x14ac:dyDescent="0.2">
      <c r="A324">
        <v>719873381</v>
      </c>
      <c r="B324">
        <v>719873381</v>
      </c>
      <c r="C324" s="5">
        <v>2500</v>
      </c>
      <c r="D324" s="5">
        <v>642.80999999999995</v>
      </c>
      <c r="E324" s="13" t="s">
        <v>655</v>
      </c>
      <c r="F324" s="15">
        <v>173.14</v>
      </c>
      <c r="G324" t="s">
        <v>656</v>
      </c>
      <c r="H324" t="s">
        <v>30</v>
      </c>
      <c r="I324" t="s">
        <v>30</v>
      </c>
      <c r="J324">
        <v>9</v>
      </c>
      <c r="K324">
        <v>8</v>
      </c>
      <c r="L324" t="s">
        <v>31</v>
      </c>
      <c r="M324" s="14">
        <v>46357</v>
      </c>
      <c r="N324" s="16">
        <v>42360</v>
      </c>
      <c r="O324" s="17">
        <v>42535</v>
      </c>
      <c r="P324">
        <v>986</v>
      </c>
      <c r="Q324">
        <v>986</v>
      </c>
      <c r="R324">
        <v>2242</v>
      </c>
      <c r="S324" t="s">
        <v>32</v>
      </c>
      <c r="T324" t="b">
        <v>1</v>
      </c>
      <c r="U324">
        <v>1857.19</v>
      </c>
      <c r="V324" t="b">
        <v>1</v>
      </c>
      <c r="W324" t="b">
        <v>0</v>
      </c>
      <c r="X324" s="9">
        <f t="shared" si="16"/>
        <v>1857.19</v>
      </c>
      <c r="Y324" s="6">
        <f t="shared" si="17"/>
        <v>0.25712399999999996</v>
      </c>
      <c r="Z324" s="6">
        <f t="shared" si="18"/>
        <v>0.74287599999999998</v>
      </c>
      <c r="AA324" t="str">
        <f t="shared" si="19"/>
        <v>TRUETRUE</v>
      </c>
    </row>
    <row r="325" spans="1:27" x14ac:dyDescent="0.2">
      <c r="A325">
        <v>586736712</v>
      </c>
      <c r="B325">
        <v>586736712</v>
      </c>
      <c r="C325" s="5">
        <v>7500</v>
      </c>
      <c r="D325" s="5">
        <v>1266.92</v>
      </c>
      <c r="E325" s="13" t="s">
        <v>657</v>
      </c>
      <c r="F325" s="15">
        <v>27.11</v>
      </c>
      <c r="G325" t="s">
        <v>256</v>
      </c>
      <c r="H325" t="s">
        <v>30</v>
      </c>
      <c r="I325" t="s">
        <v>30</v>
      </c>
      <c r="J325">
        <v>2</v>
      </c>
      <c r="K325">
        <v>1</v>
      </c>
      <c r="L325" t="s">
        <v>47</v>
      </c>
      <c r="M325" s="14">
        <v>43617</v>
      </c>
      <c r="N325" s="16">
        <v>41842</v>
      </c>
      <c r="O325" s="17">
        <v>41842</v>
      </c>
      <c r="P325">
        <v>422</v>
      </c>
      <c r="Q325">
        <v>422</v>
      </c>
      <c r="R325">
        <v>304</v>
      </c>
      <c r="S325" t="s">
        <v>32</v>
      </c>
      <c r="T325" t="b">
        <v>0</v>
      </c>
      <c r="U325">
        <v>6233.08</v>
      </c>
      <c r="V325" t="b">
        <v>1</v>
      </c>
      <c r="W325" t="b">
        <v>0</v>
      </c>
      <c r="X325" s="9">
        <f t="shared" si="16"/>
        <v>6233.08</v>
      </c>
      <c r="Y325" s="6">
        <f t="shared" si="17"/>
        <v>0.16892266666666667</v>
      </c>
      <c r="Z325" s="6">
        <f t="shared" si="18"/>
        <v>0.83107733333333333</v>
      </c>
      <c r="AA325" t="str">
        <f t="shared" si="19"/>
        <v>TRUEFALSE</v>
      </c>
    </row>
    <row r="326" spans="1:27" x14ac:dyDescent="0.2">
      <c r="A326">
        <v>792317293</v>
      </c>
      <c r="B326">
        <v>792317293</v>
      </c>
      <c r="C326" s="5">
        <v>5000</v>
      </c>
      <c r="D326" s="5">
        <v>3483.21</v>
      </c>
      <c r="E326" s="13" t="s">
        <v>658</v>
      </c>
      <c r="F326" s="15">
        <v>93.54</v>
      </c>
      <c r="G326" t="s">
        <v>64</v>
      </c>
      <c r="H326" t="s">
        <v>30</v>
      </c>
      <c r="I326" t="s">
        <v>30</v>
      </c>
      <c r="J326">
        <v>5</v>
      </c>
      <c r="K326">
        <v>1</v>
      </c>
      <c r="L326" t="s">
        <v>36</v>
      </c>
      <c r="M326" s="14">
        <v>45962</v>
      </c>
      <c r="N326" s="16">
        <v>42144</v>
      </c>
      <c r="O326" s="17">
        <v>42542</v>
      </c>
      <c r="P326">
        <v>135</v>
      </c>
      <c r="Q326">
        <v>135</v>
      </c>
      <c r="R326">
        <v>3866</v>
      </c>
      <c r="S326" t="s">
        <v>32</v>
      </c>
      <c r="T326" t="b">
        <v>0</v>
      </c>
      <c r="U326">
        <v>1516.79</v>
      </c>
      <c r="V326" t="b">
        <v>0</v>
      </c>
      <c r="W326" t="b">
        <v>0</v>
      </c>
      <c r="X326" s="9">
        <f t="shared" si="16"/>
        <v>1516.79</v>
      </c>
      <c r="Y326" s="6">
        <f t="shared" si="17"/>
        <v>0.69664199999999998</v>
      </c>
      <c r="Z326" s="6">
        <f t="shared" si="18"/>
        <v>0.30335800000000002</v>
      </c>
      <c r="AA326" t="str">
        <f t="shared" si="19"/>
        <v>FALSEFALSE</v>
      </c>
    </row>
    <row r="327" spans="1:27" x14ac:dyDescent="0.2">
      <c r="A327">
        <v>153318892</v>
      </c>
      <c r="B327">
        <v>153318892</v>
      </c>
      <c r="C327" s="5">
        <v>7500</v>
      </c>
      <c r="D327" s="5">
        <v>6634.59</v>
      </c>
      <c r="E327" s="13" t="s">
        <v>659</v>
      </c>
      <c r="F327" s="15">
        <v>15.63</v>
      </c>
      <c r="G327" t="s">
        <v>236</v>
      </c>
      <c r="H327" t="s">
        <v>30</v>
      </c>
      <c r="I327" t="s">
        <v>30</v>
      </c>
      <c r="J327">
        <v>5</v>
      </c>
      <c r="K327">
        <v>1</v>
      </c>
      <c r="L327" t="s">
        <v>31</v>
      </c>
      <c r="M327" s="14">
        <v>46661</v>
      </c>
      <c r="N327" s="16">
        <v>41579</v>
      </c>
      <c r="O327" s="17">
        <v>41579</v>
      </c>
      <c r="P327">
        <v>689</v>
      </c>
      <c r="Q327">
        <v>689</v>
      </c>
      <c r="R327">
        <v>1905</v>
      </c>
      <c r="S327" t="s">
        <v>32</v>
      </c>
      <c r="T327" t="b">
        <v>0</v>
      </c>
      <c r="U327">
        <v>865.41</v>
      </c>
      <c r="V327" t="b">
        <v>1</v>
      </c>
      <c r="W327" t="b">
        <v>0</v>
      </c>
      <c r="X327" s="9">
        <f t="shared" si="16"/>
        <v>865.40999999999985</v>
      </c>
      <c r="Y327" s="6">
        <f t="shared" si="17"/>
        <v>0.88461200000000006</v>
      </c>
      <c r="Z327" s="6">
        <f t="shared" si="18"/>
        <v>0.11538799999999998</v>
      </c>
      <c r="AA327" t="str">
        <f t="shared" si="19"/>
        <v>TRUEFALSE</v>
      </c>
    </row>
    <row r="328" spans="1:27" x14ac:dyDescent="0.2">
      <c r="A328">
        <v>795062501</v>
      </c>
      <c r="B328">
        <v>795062501</v>
      </c>
      <c r="C328" s="5">
        <v>2500</v>
      </c>
      <c r="D328" s="5">
        <v>667.6</v>
      </c>
      <c r="E328" s="13" t="s">
        <v>660</v>
      </c>
      <c r="F328" s="15">
        <v>14.43</v>
      </c>
      <c r="G328" t="s">
        <v>149</v>
      </c>
      <c r="H328" t="s">
        <v>30</v>
      </c>
      <c r="I328" t="s">
        <v>30</v>
      </c>
      <c r="J328">
        <v>5</v>
      </c>
      <c r="K328">
        <v>8</v>
      </c>
      <c r="L328" t="s">
        <v>63</v>
      </c>
      <c r="M328" s="14">
        <v>45474</v>
      </c>
      <c r="N328" s="16">
        <v>42363</v>
      </c>
      <c r="O328" s="17">
        <v>42363</v>
      </c>
      <c r="P328">
        <v>740</v>
      </c>
      <c r="Q328">
        <v>740</v>
      </c>
      <c r="R328">
        <v>193</v>
      </c>
      <c r="S328" t="s">
        <v>32</v>
      </c>
      <c r="T328" t="b">
        <v>0</v>
      </c>
      <c r="U328">
        <v>1832.4</v>
      </c>
      <c r="V328" t="b">
        <v>0</v>
      </c>
      <c r="W328" t="b">
        <v>0</v>
      </c>
      <c r="X328" s="9">
        <f t="shared" si="16"/>
        <v>1832.4</v>
      </c>
      <c r="Y328" s="6">
        <f t="shared" si="17"/>
        <v>0.26704</v>
      </c>
      <c r="Z328" s="6">
        <f t="shared" si="18"/>
        <v>0.73296000000000006</v>
      </c>
      <c r="AA328" t="str">
        <f t="shared" si="19"/>
        <v>FALSEFALSE</v>
      </c>
    </row>
    <row r="329" spans="1:27" x14ac:dyDescent="0.2">
      <c r="A329">
        <v>798645501</v>
      </c>
      <c r="B329">
        <v>798645501</v>
      </c>
      <c r="C329" s="5">
        <v>5000</v>
      </c>
      <c r="D329" s="5">
        <v>1065.9100000000001</v>
      </c>
      <c r="E329" s="13" t="s">
        <v>661</v>
      </c>
      <c r="F329" s="15">
        <v>52.54</v>
      </c>
      <c r="G329" t="s">
        <v>201</v>
      </c>
      <c r="H329" t="s">
        <v>30</v>
      </c>
      <c r="I329" t="s">
        <v>30</v>
      </c>
      <c r="J329">
        <v>9</v>
      </c>
      <c r="K329">
        <v>1</v>
      </c>
      <c r="L329" t="s">
        <v>50</v>
      </c>
      <c r="M329" s="14">
        <v>44105</v>
      </c>
      <c r="N329" s="16">
        <v>42227</v>
      </c>
      <c r="O329" s="17">
        <v>42373</v>
      </c>
      <c r="P329">
        <v>780</v>
      </c>
      <c r="Q329">
        <v>780</v>
      </c>
      <c r="R329">
        <v>4279</v>
      </c>
      <c r="S329" t="s">
        <v>32</v>
      </c>
      <c r="T329" t="b">
        <v>0</v>
      </c>
      <c r="U329">
        <v>3934.09</v>
      </c>
      <c r="V329" t="b">
        <v>0</v>
      </c>
      <c r="W329" t="b">
        <v>0</v>
      </c>
      <c r="X329" s="9">
        <f t="shared" si="16"/>
        <v>3934.09</v>
      </c>
      <c r="Y329" s="6">
        <f t="shared" si="17"/>
        <v>0.21318200000000001</v>
      </c>
      <c r="Z329" s="6">
        <f t="shared" si="18"/>
        <v>0.78681800000000002</v>
      </c>
      <c r="AA329" t="str">
        <f t="shared" si="19"/>
        <v>FALSEFALSE</v>
      </c>
    </row>
    <row r="330" spans="1:27" x14ac:dyDescent="0.2">
      <c r="A330">
        <v>333030965</v>
      </c>
      <c r="B330">
        <v>333030965</v>
      </c>
      <c r="C330" s="5">
        <v>500</v>
      </c>
      <c r="D330" s="5">
        <v>266.05</v>
      </c>
      <c r="E330" s="13" t="s">
        <v>662</v>
      </c>
      <c r="F330" s="15">
        <v>230.5</v>
      </c>
      <c r="G330" t="s">
        <v>162</v>
      </c>
      <c r="H330" t="s">
        <v>30</v>
      </c>
      <c r="I330" t="s">
        <v>30</v>
      </c>
      <c r="J330">
        <v>2</v>
      </c>
      <c r="K330">
        <v>8</v>
      </c>
      <c r="L330" t="s">
        <v>47</v>
      </c>
      <c r="M330" s="14">
        <v>45931</v>
      </c>
      <c r="N330" s="16">
        <v>40600</v>
      </c>
      <c r="O330" s="17">
        <v>40600</v>
      </c>
      <c r="P330">
        <v>690</v>
      </c>
      <c r="Q330">
        <v>690</v>
      </c>
      <c r="R330">
        <v>2253</v>
      </c>
      <c r="S330" t="s">
        <v>32</v>
      </c>
      <c r="T330" t="b">
        <v>0</v>
      </c>
      <c r="U330">
        <v>233.95</v>
      </c>
      <c r="V330" t="b">
        <v>1</v>
      </c>
      <c r="W330" t="b">
        <v>0</v>
      </c>
      <c r="X330" s="9">
        <f t="shared" si="16"/>
        <v>233.95</v>
      </c>
      <c r="Y330" s="6">
        <f t="shared" si="17"/>
        <v>0.53210000000000002</v>
      </c>
      <c r="Z330" s="6">
        <f t="shared" si="18"/>
        <v>0.46789999999999998</v>
      </c>
      <c r="AA330" t="str">
        <f t="shared" si="19"/>
        <v>TRUEFALSE</v>
      </c>
    </row>
    <row r="331" spans="1:27" x14ac:dyDescent="0.2">
      <c r="A331">
        <v>727535709</v>
      </c>
      <c r="B331">
        <v>727535709</v>
      </c>
      <c r="C331" s="5">
        <v>20000</v>
      </c>
      <c r="D331" s="5">
        <v>11120.21</v>
      </c>
      <c r="E331" s="13" t="s">
        <v>663</v>
      </c>
      <c r="F331" s="15">
        <v>237.5</v>
      </c>
      <c r="G331" t="s">
        <v>664</v>
      </c>
      <c r="H331" t="s">
        <v>30</v>
      </c>
      <c r="I331" t="s">
        <v>30</v>
      </c>
      <c r="J331">
        <v>9</v>
      </c>
      <c r="K331">
        <v>8</v>
      </c>
      <c r="L331" t="s">
        <v>71</v>
      </c>
      <c r="M331" s="14">
        <v>45627</v>
      </c>
      <c r="N331" s="16">
        <v>41410</v>
      </c>
      <c r="O331" s="17">
        <v>41410</v>
      </c>
      <c r="P331">
        <v>676</v>
      </c>
      <c r="Q331">
        <v>676</v>
      </c>
      <c r="R331">
        <v>9816</v>
      </c>
      <c r="S331" t="s">
        <v>32</v>
      </c>
      <c r="T331" t="b">
        <v>0</v>
      </c>
      <c r="U331">
        <v>8879.7900000000009</v>
      </c>
      <c r="V331" t="b">
        <v>1</v>
      </c>
      <c r="W331" t="b">
        <v>0</v>
      </c>
      <c r="X331" s="9">
        <f t="shared" si="16"/>
        <v>8879.7900000000009</v>
      </c>
      <c r="Y331" s="6">
        <f t="shared" si="17"/>
        <v>0.55601049999999996</v>
      </c>
      <c r="Z331" s="6">
        <f t="shared" si="18"/>
        <v>0.44398950000000004</v>
      </c>
      <c r="AA331" t="str">
        <f t="shared" si="19"/>
        <v>TRUEFALSE</v>
      </c>
    </row>
    <row r="332" spans="1:27" x14ac:dyDescent="0.2">
      <c r="A332">
        <v>318001076</v>
      </c>
      <c r="B332">
        <v>318001076</v>
      </c>
      <c r="C332" s="5">
        <v>50000</v>
      </c>
      <c r="D332" s="5">
        <v>20435.77</v>
      </c>
      <c r="E332" s="13" t="s">
        <v>665</v>
      </c>
      <c r="F332" s="15">
        <v>2.37</v>
      </c>
      <c r="G332" t="s">
        <v>52</v>
      </c>
      <c r="H332" t="s">
        <v>30</v>
      </c>
      <c r="I332" t="s">
        <v>30</v>
      </c>
      <c r="J332">
        <v>5</v>
      </c>
      <c r="K332">
        <v>1</v>
      </c>
      <c r="L332" t="s">
        <v>36</v>
      </c>
      <c r="M332" s="14">
        <v>46143</v>
      </c>
      <c r="N332" s="16">
        <v>42349</v>
      </c>
      <c r="O332" s="17">
        <v>42613</v>
      </c>
      <c r="P332">
        <v>633</v>
      </c>
      <c r="Q332">
        <v>633</v>
      </c>
      <c r="R332">
        <v>1789</v>
      </c>
      <c r="S332" t="s">
        <v>32</v>
      </c>
      <c r="T332" t="b">
        <v>0</v>
      </c>
      <c r="U332">
        <v>29564.23</v>
      </c>
      <c r="V332" t="b">
        <v>0</v>
      </c>
      <c r="W332" t="b">
        <v>0</v>
      </c>
      <c r="X332" s="9">
        <f t="shared" si="16"/>
        <v>29564.23</v>
      </c>
      <c r="Y332" s="6">
        <f t="shared" si="17"/>
        <v>0.40871540000000001</v>
      </c>
      <c r="Z332" s="6">
        <f t="shared" si="18"/>
        <v>0.59128459999999994</v>
      </c>
      <c r="AA332" t="str">
        <f t="shared" si="19"/>
        <v>FALSEFALSE</v>
      </c>
    </row>
    <row r="333" spans="1:27" x14ac:dyDescent="0.2">
      <c r="A333">
        <v>972633729</v>
      </c>
      <c r="B333">
        <v>972633729</v>
      </c>
      <c r="C333" s="5">
        <v>2500</v>
      </c>
      <c r="D333" s="5">
        <v>1339.57</v>
      </c>
      <c r="E333" s="13" t="s">
        <v>666</v>
      </c>
      <c r="F333" s="15">
        <v>58.92</v>
      </c>
      <c r="G333" t="s">
        <v>109</v>
      </c>
      <c r="H333" t="s">
        <v>30</v>
      </c>
      <c r="I333" t="s">
        <v>30</v>
      </c>
      <c r="J333">
        <v>90</v>
      </c>
      <c r="K333">
        <v>1</v>
      </c>
      <c r="L333" t="s">
        <v>31</v>
      </c>
      <c r="M333" s="14">
        <v>46143</v>
      </c>
      <c r="N333" s="16">
        <v>42309</v>
      </c>
      <c r="O333" s="17">
        <v>42309</v>
      </c>
      <c r="P333">
        <v>628</v>
      </c>
      <c r="Q333">
        <v>628</v>
      </c>
      <c r="R333">
        <v>5460</v>
      </c>
      <c r="S333" t="s">
        <v>32</v>
      </c>
      <c r="T333" t="b">
        <v>0</v>
      </c>
      <c r="U333">
        <v>1160.43</v>
      </c>
      <c r="V333" t="b">
        <v>1</v>
      </c>
      <c r="W333" t="b">
        <v>0</v>
      </c>
      <c r="X333" s="9">
        <f t="shared" ref="X333:X396" si="20">C333-D333</f>
        <v>1160.43</v>
      </c>
      <c r="Y333" s="6">
        <f t="shared" ref="Y333:Y396" si="21">D333/C333</f>
        <v>0.53582799999999997</v>
      </c>
      <c r="Z333" s="6">
        <f t="shared" ref="Z333:Z396" si="22">X333/C333</f>
        <v>0.46417200000000003</v>
      </c>
      <c r="AA333" t="str">
        <f t="shared" ref="AA333:AA396" si="23">V333&amp;T333</f>
        <v>TRUEFALSE</v>
      </c>
    </row>
    <row r="334" spans="1:27" x14ac:dyDescent="0.2">
      <c r="A334">
        <v>534398540</v>
      </c>
      <c r="B334">
        <v>534398540</v>
      </c>
      <c r="C334" s="5">
        <v>5000</v>
      </c>
      <c r="D334" s="5">
        <v>4964.2</v>
      </c>
      <c r="E334" s="13" t="s">
        <v>667</v>
      </c>
      <c r="F334" s="15">
        <v>190.89</v>
      </c>
      <c r="G334" t="s">
        <v>45</v>
      </c>
      <c r="H334" t="s">
        <v>30</v>
      </c>
      <c r="I334" t="s">
        <v>30</v>
      </c>
      <c r="J334">
        <v>9</v>
      </c>
      <c r="K334">
        <v>1</v>
      </c>
      <c r="L334" t="s">
        <v>36</v>
      </c>
      <c r="M334" s="14">
        <v>47696</v>
      </c>
      <c r="N334" s="16">
        <v>41938</v>
      </c>
      <c r="O334" s="17">
        <v>41938</v>
      </c>
      <c r="P334">
        <v>271</v>
      </c>
      <c r="Q334">
        <v>271</v>
      </c>
      <c r="R334">
        <v>5028</v>
      </c>
      <c r="S334" t="s">
        <v>32</v>
      </c>
      <c r="T334" t="b">
        <v>0</v>
      </c>
      <c r="U334">
        <v>35.799999999999997</v>
      </c>
      <c r="V334" t="b">
        <v>0</v>
      </c>
      <c r="W334" t="b">
        <v>0</v>
      </c>
      <c r="X334" s="9">
        <f t="shared" si="20"/>
        <v>35.800000000000182</v>
      </c>
      <c r="Y334" s="6">
        <f t="shared" si="21"/>
        <v>0.99283999999999994</v>
      </c>
      <c r="Z334" s="6">
        <f t="shared" si="22"/>
        <v>7.1600000000000361E-3</v>
      </c>
      <c r="AA334" t="str">
        <f t="shared" si="23"/>
        <v>FALSEFALSE</v>
      </c>
    </row>
    <row r="335" spans="1:27" x14ac:dyDescent="0.2">
      <c r="A335">
        <v>461839622</v>
      </c>
      <c r="B335">
        <v>461839622</v>
      </c>
      <c r="C335" s="5">
        <v>10000</v>
      </c>
      <c r="D335" s="5">
        <v>5880.63</v>
      </c>
      <c r="E335" s="13" t="s">
        <v>668</v>
      </c>
      <c r="F335" s="15">
        <v>51.52</v>
      </c>
      <c r="G335" t="s">
        <v>51</v>
      </c>
      <c r="H335" t="s">
        <v>30</v>
      </c>
      <c r="I335" t="s">
        <v>30</v>
      </c>
      <c r="J335">
        <v>2</v>
      </c>
      <c r="K335">
        <v>1</v>
      </c>
      <c r="L335" t="s">
        <v>36</v>
      </c>
      <c r="M335" s="14">
        <v>46600</v>
      </c>
      <c r="N335" s="16">
        <v>40490</v>
      </c>
      <c r="O335" s="17">
        <v>40490</v>
      </c>
      <c r="P335">
        <v>987</v>
      </c>
      <c r="Q335">
        <v>987</v>
      </c>
      <c r="R335">
        <v>2281</v>
      </c>
      <c r="S335" t="s">
        <v>32</v>
      </c>
      <c r="T335" t="b">
        <v>0</v>
      </c>
      <c r="U335">
        <v>4119.37</v>
      </c>
      <c r="V335" t="b">
        <v>0</v>
      </c>
      <c r="W335" t="b">
        <v>0</v>
      </c>
      <c r="X335" s="9">
        <f t="shared" si="20"/>
        <v>4119.37</v>
      </c>
      <c r="Y335" s="6">
        <f t="shared" si="21"/>
        <v>0.588063</v>
      </c>
      <c r="Z335" s="6">
        <f t="shared" si="22"/>
        <v>0.411937</v>
      </c>
      <c r="AA335" t="str">
        <f t="shared" si="23"/>
        <v>FALSEFALSE</v>
      </c>
    </row>
    <row r="336" spans="1:27" x14ac:dyDescent="0.2">
      <c r="A336">
        <v>468441453</v>
      </c>
      <c r="B336">
        <v>468441453</v>
      </c>
      <c r="C336" s="5">
        <v>10000</v>
      </c>
      <c r="D336" s="5">
        <v>5714.05</v>
      </c>
      <c r="E336" s="13" t="s">
        <v>669</v>
      </c>
      <c r="F336" s="15">
        <v>281.93</v>
      </c>
      <c r="G336" t="s">
        <v>57</v>
      </c>
      <c r="H336" t="s">
        <v>30</v>
      </c>
      <c r="I336" t="s">
        <v>30</v>
      </c>
      <c r="J336">
        <v>5</v>
      </c>
      <c r="K336">
        <v>1</v>
      </c>
      <c r="L336" t="s">
        <v>42</v>
      </c>
      <c r="M336" s="14">
        <v>46966</v>
      </c>
      <c r="N336" s="16">
        <v>41675</v>
      </c>
      <c r="O336" s="17">
        <v>42444</v>
      </c>
      <c r="P336">
        <v>648</v>
      </c>
      <c r="Q336">
        <v>648</v>
      </c>
      <c r="R336">
        <v>7014</v>
      </c>
      <c r="S336" t="s">
        <v>32</v>
      </c>
      <c r="T336" t="b">
        <v>0</v>
      </c>
      <c r="U336">
        <v>4285.95</v>
      </c>
      <c r="V336" t="b">
        <v>0</v>
      </c>
      <c r="W336" t="b">
        <v>0</v>
      </c>
      <c r="X336" s="9">
        <f t="shared" si="20"/>
        <v>4285.95</v>
      </c>
      <c r="Y336" s="6">
        <f t="shared" si="21"/>
        <v>0.57140500000000005</v>
      </c>
      <c r="Z336" s="6">
        <f t="shared" si="22"/>
        <v>0.428595</v>
      </c>
      <c r="AA336" t="str">
        <f t="shared" si="23"/>
        <v>FALSEFALSE</v>
      </c>
    </row>
    <row r="337" spans="1:27" x14ac:dyDescent="0.2">
      <c r="A337">
        <v>646461105</v>
      </c>
      <c r="B337">
        <v>646461105</v>
      </c>
      <c r="C337" s="5">
        <v>20000</v>
      </c>
      <c r="D337" s="5">
        <v>5346.71</v>
      </c>
      <c r="E337" s="13" t="s">
        <v>670</v>
      </c>
      <c r="F337" s="15">
        <v>155.19999999999999</v>
      </c>
      <c r="G337" t="s">
        <v>172</v>
      </c>
      <c r="H337" t="s">
        <v>30</v>
      </c>
      <c r="I337" t="s">
        <v>30</v>
      </c>
      <c r="J337">
        <v>2</v>
      </c>
      <c r="K337">
        <v>8</v>
      </c>
      <c r="L337" t="s">
        <v>47</v>
      </c>
      <c r="M337" s="14">
        <v>47757</v>
      </c>
      <c r="N337" s="16">
        <v>41867</v>
      </c>
      <c r="O337" s="17">
        <v>42332</v>
      </c>
      <c r="P337">
        <v>958</v>
      </c>
      <c r="Q337">
        <v>958</v>
      </c>
      <c r="R337">
        <v>6480</v>
      </c>
      <c r="S337" t="s">
        <v>32</v>
      </c>
      <c r="T337" t="b">
        <v>0</v>
      </c>
      <c r="U337">
        <v>14653.29</v>
      </c>
      <c r="V337" t="b">
        <v>1</v>
      </c>
      <c r="W337" t="b">
        <v>0</v>
      </c>
      <c r="X337" s="9">
        <f t="shared" si="20"/>
        <v>14653.29</v>
      </c>
      <c r="Y337" s="6">
        <f t="shared" si="21"/>
        <v>0.2673355</v>
      </c>
      <c r="Z337" s="6">
        <f t="shared" si="22"/>
        <v>0.73266450000000005</v>
      </c>
      <c r="AA337" t="str">
        <f t="shared" si="23"/>
        <v>TRUEFALSE</v>
      </c>
    </row>
    <row r="338" spans="1:27" x14ac:dyDescent="0.2">
      <c r="A338">
        <v>917216469</v>
      </c>
      <c r="B338">
        <v>917216469</v>
      </c>
      <c r="C338" s="5">
        <v>15000</v>
      </c>
      <c r="D338" s="5">
        <v>4309.42</v>
      </c>
      <c r="E338" s="13" t="s">
        <v>671</v>
      </c>
      <c r="F338" s="15">
        <v>64.06</v>
      </c>
      <c r="G338" t="s">
        <v>229</v>
      </c>
      <c r="H338" t="s">
        <v>56</v>
      </c>
      <c r="I338" t="s">
        <v>56</v>
      </c>
      <c r="J338">
        <v>9</v>
      </c>
      <c r="K338">
        <v>1</v>
      </c>
      <c r="L338" t="s">
        <v>47</v>
      </c>
      <c r="M338" s="14">
        <v>45689</v>
      </c>
      <c r="N338" s="16">
        <v>41900</v>
      </c>
      <c r="O338" s="17">
        <v>41900</v>
      </c>
      <c r="P338">
        <v>251</v>
      </c>
      <c r="Q338">
        <v>251</v>
      </c>
      <c r="R338">
        <v>4514</v>
      </c>
      <c r="S338" t="s">
        <v>32</v>
      </c>
      <c r="T338" t="b">
        <v>0</v>
      </c>
      <c r="U338">
        <v>10690.58</v>
      </c>
      <c r="V338" t="b">
        <v>1</v>
      </c>
      <c r="W338" t="b">
        <v>0</v>
      </c>
      <c r="X338" s="9">
        <f t="shared" si="20"/>
        <v>10690.58</v>
      </c>
      <c r="Y338" s="6">
        <f t="shared" si="21"/>
        <v>0.2872946666666667</v>
      </c>
      <c r="Z338" s="6">
        <f t="shared" si="22"/>
        <v>0.7127053333333333</v>
      </c>
      <c r="AA338" t="str">
        <f t="shared" si="23"/>
        <v>TRUEFALSE</v>
      </c>
    </row>
    <row r="339" spans="1:27" x14ac:dyDescent="0.2">
      <c r="A339">
        <v>812328116</v>
      </c>
      <c r="B339">
        <v>812328116</v>
      </c>
      <c r="C339" s="5">
        <v>5000</v>
      </c>
      <c r="D339" s="5">
        <v>4388.0200000000004</v>
      </c>
      <c r="E339" s="13" t="s">
        <v>672</v>
      </c>
      <c r="F339" s="15">
        <v>121.55</v>
      </c>
      <c r="G339" t="s">
        <v>64</v>
      </c>
      <c r="H339" t="s">
        <v>30</v>
      </c>
      <c r="I339" t="s">
        <v>30</v>
      </c>
      <c r="J339">
        <v>9</v>
      </c>
      <c r="K339">
        <v>1</v>
      </c>
      <c r="L339" t="s">
        <v>36</v>
      </c>
      <c r="M339" s="14">
        <v>46327</v>
      </c>
      <c r="N339" s="16">
        <v>40683</v>
      </c>
      <c r="O339" s="17">
        <v>42707</v>
      </c>
      <c r="P339">
        <v>312</v>
      </c>
      <c r="Q339">
        <v>312</v>
      </c>
      <c r="R339">
        <v>5335</v>
      </c>
      <c r="S339" t="s">
        <v>32</v>
      </c>
      <c r="T339" t="b">
        <v>0</v>
      </c>
      <c r="U339">
        <v>611.98</v>
      </c>
      <c r="V339" t="b">
        <v>0</v>
      </c>
      <c r="W339" t="b">
        <v>0</v>
      </c>
      <c r="X339" s="9">
        <f t="shared" si="20"/>
        <v>611.97999999999956</v>
      </c>
      <c r="Y339" s="6">
        <f t="shared" si="21"/>
        <v>0.87760400000000005</v>
      </c>
      <c r="Z339" s="6">
        <f t="shared" si="22"/>
        <v>0.12239599999999991</v>
      </c>
      <c r="AA339" t="str">
        <f t="shared" si="23"/>
        <v>FALSEFALSE</v>
      </c>
    </row>
    <row r="340" spans="1:27" x14ac:dyDescent="0.2">
      <c r="A340">
        <v>283406854</v>
      </c>
      <c r="B340">
        <v>283406854</v>
      </c>
      <c r="C340" s="5">
        <v>7500</v>
      </c>
      <c r="D340" s="5">
        <v>5383.09</v>
      </c>
      <c r="E340" s="13" t="s">
        <v>673</v>
      </c>
      <c r="F340" s="15">
        <v>10.33</v>
      </c>
      <c r="G340" t="s">
        <v>93</v>
      </c>
      <c r="H340" t="s">
        <v>30</v>
      </c>
      <c r="I340" t="s">
        <v>30</v>
      </c>
      <c r="J340">
        <v>9</v>
      </c>
      <c r="K340">
        <v>1</v>
      </c>
      <c r="L340" t="s">
        <v>94</v>
      </c>
      <c r="M340" s="14">
        <v>46023</v>
      </c>
      <c r="N340" s="16">
        <v>42161</v>
      </c>
      <c r="O340" s="17">
        <v>42161</v>
      </c>
      <c r="P340">
        <v>160</v>
      </c>
      <c r="Q340">
        <v>160</v>
      </c>
      <c r="R340">
        <v>5823</v>
      </c>
      <c r="S340" t="s">
        <v>32</v>
      </c>
      <c r="T340" t="b">
        <v>0</v>
      </c>
      <c r="U340">
        <v>2116.91</v>
      </c>
      <c r="V340" t="b">
        <v>0</v>
      </c>
      <c r="W340" t="b">
        <v>0</v>
      </c>
      <c r="X340" s="9">
        <f t="shared" si="20"/>
        <v>2116.91</v>
      </c>
      <c r="Y340" s="6">
        <f t="shared" si="21"/>
        <v>0.71774533333333335</v>
      </c>
      <c r="Z340" s="6">
        <f t="shared" si="22"/>
        <v>0.28225466666666665</v>
      </c>
      <c r="AA340" t="str">
        <f t="shared" si="23"/>
        <v>FALSEFALSE</v>
      </c>
    </row>
    <row r="341" spans="1:27" x14ac:dyDescent="0.2">
      <c r="A341">
        <v>456044564</v>
      </c>
      <c r="B341">
        <v>456044564</v>
      </c>
      <c r="C341" s="5">
        <v>10000</v>
      </c>
      <c r="D341" s="5">
        <v>5840.15</v>
      </c>
      <c r="E341" s="13" t="s">
        <v>674</v>
      </c>
      <c r="F341" s="15">
        <v>29.57</v>
      </c>
      <c r="G341" t="s">
        <v>37</v>
      </c>
      <c r="H341" t="s">
        <v>30</v>
      </c>
      <c r="I341" t="s">
        <v>30</v>
      </c>
      <c r="J341">
        <v>9</v>
      </c>
      <c r="K341">
        <v>1</v>
      </c>
      <c r="L341" t="s">
        <v>38</v>
      </c>
      <c r="M341" s="14">
        <v>44075</v>
      </c>
      <c r="N341" s="16">
        <v>41187</v>
      </c>
      <c r="O341" s="17">
        <v>42694</v>
      </c>
      <c r="P341">
        <v>746</v>
      </c>
      <c r="Q341">
        <v>746</v>
      </c>
      <c r="R341">
        <v>5658</v>
      </c>
      <c r="S341" t="s">
        <v>32</v>
      </c>
      <c r="T341" t="b">
        <v>0</v>
      </c>
      <c r="U341">
        <v>4159.8500000000004</v>
      </c>
      <c r="V341" t="b">
        <v>1</v>
      </c>
      <c r="W341" t="b">
        <v>0</v>
      </c>
      <c r="X341" s="9">
        <f t="shared" si="20"/>
        <v>4159.8500000000004</v>
      </c>
      <c r="Y341" s="6">
        <f t="shared" si="21"/>
        <v>0.58401499999999995</v>
      </c>
      <c r="Z341" s="6">
        <f t="shared" si="22"/>
        <v>0.41598500000000005</v>
      </c>
      <c r="AA341" t="str">
        <f t="shared" si="23"/>
        <v>TRUEFALSE</v>
      </c>
    </row>
    <row r="342" spans="1:27" x14ac:dyDescent="0.2">
      <c r="A342">
        <v>151887933</v>
      </c>
      <c r="B342">
        <v>151887933</v>
      </c>
      <c r="C342" s="5">
        <v>5000</v>
      </c>
      <c r="D342" s="5">
        <v>3944.06</v>
      </c>
      <c r="E342" s="13" t="s">
        <v>675</v>
      </c>
      <c r="F342" s="15">
        <v>2.46</v>
      </c>
      <c r="G342" t="s">
        <v>57</v>
      </c>
      <c r="H342" t="s">
        <v>30</v>
      </c>
      <c r="I342" t="s">
        <v>30</v>
      </c>
      <c r="J342">
        <v>5</v>
      </c>
      <c r="K342">
        <v>1</v>
      </c>
      <c r="L342" t="s">
        <v>42</v>
      </c>
      <c r="M342" s="14">
        <v>44835</v>
      </c>
      <c r="N342" s="16">
        <v>42051</v>
      </c>
      <c r="O342" s="17">
        <v>42377</v>
      </c>
      <c r="P342">
        <v>108</v>
      </c>
      <c r="Q342">
        <v>108</v>
      </c>
      <c r="R342">
        <v>528</v>
      </c>
      <c r="S342" t="s">
        <v>32</v>
      </c>
      <c r="T342" t="b">
        <v>0</v>
      </c>
      <c r="U342">
        <v>1055.94</v>
      </c>
      <c r="V342" t="b">
        <v>0</v>
      </c>
      <c r="W342" t="b">
        <v>0</v>
      </c>
      <c r="X342" s="9">
        <f t="shared" si="20"/>
        <v>1055.94</v>
      </c>
      <c r="Y342" s="6">
        <f t="shared" si="21"/>
        <v>0.78881199999999996</v>
      </c>
      <c r="Z342" s="6">
        <f t="shared" si="22"/>
        <v>0.21118800000000001</v>
      </c>
      <c r="AA342" t="str">
        <f t="shared" si="23"/>
        <v>FALSEFALSE</v>
      </c>
    </row>
    <row r="343" spans="1:27" x14ac:dyDescent="0.2">
      <c r="A343">
        <v>404168105</v>
      </c>
      <c r="B343">
        <v>404168105</v>
      </c>
      <c r="C343" s="5">
        <v>15000</v>
      </c>
      <c r="D343" s="5">
        <v>12523.65</v>
      </c>
      <c r="E343" s="13" t="s">
        <v>676</v>
      </c>
      <c r="F343" s="15">
        <v>45.57</v>
      </c>
      <c r="G343" t="s">
        <v>144</v>
      </c>
      <c r="H343" t="s">
        <v>30</v>
      </c>
      <c r="I343" t="s">
        <v>30</v>
      </c>
      <c r="J343">
        <v>9</v>
      </c>
      <c r="K343">
        <v>8</v>
      </c>
      <c r="L343" t="s">
        <v>48</v>
      </c>
      <c r="M343" s="14">
        <v>45200</v>
      </c>
      <c r="N343" s="16">
        <v>41515</v>
      </c>
      <c r="O343" s="17">
        <v>42540</v>
      </c>
      <c r="P343">
        <v>868</v>
      </c>
      <c r="Q343">
        <v>868</v>
      </c>
      <c r="R343">
        <v>9033</v>
      </c>
      <c r="S343" t="s">
        <v>32</v>
      </c>
      <c r="T343" t="b">
        <v>0</v>
      </c>
      <c r="U343">
        <v>2476.35</v>
      </c>
      <c r="V343" t="b">
        <v>1</v>
      </c>
      <c r="W343" t="b">
        <v>0</v>
      </c>
      <c r="X343" s="9">
        <f t="shared" si="20"/>
        <v>2476.3500000000004</v>
      </c>
      <c r="Y343" s="6">
        <f t="shared" si="21"/>
        <v>0.83490999999999993</v>
      </c>
      <c r="Z343" s="6">
        <f t="shared" si="22"/>
        <v>0.16509000000000001</v>
      </c>
      <c r="AA343" t="str">
        <f t="shared" si="23"/>
        <v>TRUEFALSE</v>
      </c>
    </row>
    <row r="344" spans="1:27" x14ac:dyDescent="0.2">
      <c r="A344">
        <v>719248301</v>
      </c>
      <c r="B344">
        <v>719248301</v>
      </c>
      <c r="C344" s="5">
        <v>7500</v>
      </c>
      <c r="D344" s="5">
        <v>3954.96</v>
      </c>
      <c r="E344" s="13" t="s">
        <v>677</v>
      </c>
      <c r="F344" s="15">
        <v>297.52</v>
      </c>
      <c r="G344" t="s">
        <v>678</v>
      </c>
      <c r="H344" t="s">
        <v>30</v>
      </c>
      <c r="I344" t="s">
        <v>30</v>
      </c>
      <c r="J344">
        <v>2</v>
      </c>
      <c r="K344">
        <v>1</v>
      </c>
      <c r="L344" t="s">
        <v>31</v>
      </c>
      <c r="M344" s="14">
        <v>48214</v>
      </c>
      <c r="N344" s="16">
        <v>42160</v>
      </c>
      <c r="O344" s="17">
        <v>42710</v>
      </c>
      <c r="P344">
        <v>576</v>
      </c>
      <c r="Q344">
        <v>576</v>
      </c>
      <c r="R344">
        <v>2330</v>
      </c>
      <c r="S344" t="s">
        <v>32</v>
      </c>
      <c r="T344" t="b">
        <v>0</v>
      </c>
      <c r="U344">
        <v>3545.04</v>
      </c>
      <c r="V344" t="b">
        <v>1</v>
      </c>
      <c r="W344" t="b">
        <v>0</v>
      </c>
      <c r="X344" s="9">
        <f t="shared" si="20"/>
        <v>3545.04</v>
      </c>
      <c r="Y344" s="6">
        <f t="shared" si="21"/>
        <v>0.52732800000000002</v>
      </c>
      <c r="Z344" s="6">
        <f t="shared" si="22"/>
        <v>0.47267199999999998</v>
      </c>
      <c r="AA344" t="str">
        <f t="shared" si="23"/>
        <v>TRUEFALSE</v>
      </c>
    </row>
    <row r="345" spans="1:27" x14ac:dyDescent="0.2">
      <c r="A345">
        <v>147951812</v>
      </c>
      <c r="B345">
        <v>147951812</v>
      </c>
      <c r="C345" s="5">
        <v>10000</v>
      </c>
      <c r="D345" s="5">
        <v>4001.04</v>
      </c>
      <c r="E345" s="13" t="s">
        <v>679</v>
      </c>
      <c r="F345" s="15">
        <v>168.17</v>
      </c>
      <c r="G345" t="s">
        <v>76</v>
      </c>
      <c r="H345" t="s">
        <v>30</v>
      </c>
      <c r="I345" t="s">
        <v>30</v>
      </c>
      <c r="J345">
        <v>2</v>
      </c>
      <c r="K345">
        <v>1</v>
      </c>
      <c r="L345" t="s">
        <v>63</v>
      </c>
      <c r="M345" s="14">
        <v>45139</v>
      </c>
      <c r="N345" s="16">
        <v>41984</v>
      </c>
      <c r="O345" s="17">
        <v>42479</v>
      </c>
      <c r="P345">
        <v>223</v>
      </c>
      <c r="Q345">
        <v>223</v>
      </c>
      <c r="R345">
        <v>7760</v>
      </c>
      <c r="S345" t="s">
        <v>32</v>
      </c>
      <c r="T345" t="b">
        <v>0</v>
      </c>
      <c r="U345">
        <v>5998.96</v>
      </c>
      <c r="V345" t="b">
        <v>0</v>
      </c>
      <c r="W345" t="b">
        <v>0</v>
      </c>
      <c r="X345" s="9">
        <f t="shared" si="20"/>
        <v>5998.96</v>
      </c>
      <c r="Y345" s="6">
        <f t="shared" si="21"/>
        <v>0.40010400000000002</v>
      </c>
      <c r="Z345" s="6">
        <f t="shared" si="22"/>
        <v>0.59989599999999998</v>
      </c>
      <c r="AA345" t="str">
        <f t="shared" si="23"/>
        <v>FALSEFALSE</v>
      </c>
    </row>
    <row r="346" spans="1:27" x14ac:dyDescent="0.2">
      <c r="A346">
        <v>586005390</v>
      </c>
      <c r="B346">
        <v>586005390</v>
      </c>
      <c r="C346" s="5">
        <v>15000</v>
      </c>
      <c r="D346" s="5">
        <v>15000</v>
      </c>
      <c r="E346" s="13" t="s">
        <v>680</v>
      </c>
      <c r="F346" s="15">
        <v>0</v>
      </c>
      <c r="G346" t="s">
        <v>98</v>
      </c>
      <c r="H346" t="s">
        <v>30</v>
      </c>
      <c r="I346" t="s">
        <v>30</v>
      </c>
      <c r="J346">
        <v>9</v>
      </c>
      <c r="K346">
        <v>1</v>
      </c>
      <c r="L346" t="s">
        <v>96</v>
      </c>
      <c r="M346" s="14">
        <v>45231</v>
      </c>
      <c r="N346" s="16">
        <v>41821</v>
      </c>
      <c r="O346" s="17">
        <v>41821</v>
      </c>
      <c r="P346">
        <v>308</v>
      </c>
      <c r="Q346">
        <v>308</v>
      </c>
      <c r="R346">
        <v>6952</v>
      </c>
      <c r="S346" t="s">
        <v>32</v>
      </c>
      <c r="T346" t="b">
        <v>0</v>
      </c>
      <c r="U346">
        <v>0</v>
      </c>
      <c r="V346" t="b">
        <v>0</v>
      </c>
      <c r="W346" t="b">
        <v>0</v>
      </c>
      <c r="X346" s="9">
        <f t="shared" si="20"/>
        <v>0</v>
      </c>
      <c r="Y346" s="6">
        <f t="shared" si="21"/>
        <v>1</v>
      </c>
      <c r="Z346" s="6">
        <f t="shared" si="22"/>
        <v>0</v>
      </c>
      <c r="AA346" t="str">
        <f t="shared" si="23"/>
        <v>FALSEFALSE</v>
      </c>
    </row>
    <row r="347" spans="1:27" x14ac:dyDescent="0.2">
      <c r="A347">
        <v>553875807</v>
      </c>
      <c r="B347">
        <v>553875807</v>
      </c>
      <c r="C347" s="5">
        <v>250</v>
      </c>
      <c r="D347" s="5">
        <v>157.93</v>
      </c>
      <c r="E347" s="13" t="s">
        <v>681</v>
      </c>
      <c r="F347" s="15">
        <v>104.64</v>
      </c>
      <c r="G347" t="s">
        <v>682</v>
      </c>
      <c r="H347" t="s">
        <v>30</v>
      </c>
      <c r="I347" t="s">
        <v>30</v>
      </c>
      <c r="J347">
        <v>9</v>
      </c>
      <c r="K347">
        <v>1</v>
      </c>
      <c r="L347" t="s">
        <v>31</v>
      </c>
      <c r="M347" s="14">
        <v>45292</v>
      </c>
      <c r="N347" s="16">
        <v>41734</v>
      </c>
      <c r="O347" s="17">
        <v>41734</v>
      </c>
      <c r="P347">
        <v>528</v>
      </c>
      <c r="Q347">
        <v>528</v>
      </c>
      <c r="R347">
        <v>4040</v>
      </c>
      <c r="S347" t="s">
        <v>32</v>
      </c>
      <c r="T347" t="b">
        <v>0</v>
      </c>
      <c r="U347">
        <v>92.07</v>
      </c>
      <c r="V347" t="b">
        <v>1</v>
      </c>
      <c r="W347" t="b">
        <v>0</v>
      </c>
      <c r="X347" s="9">
        <f t="shared" si="20"/>
        <v>92.07</v>
      </c>
      <c r="Y347" s="6">
        <f t="shared" si="21"/>
        <v>0.63172000000000006</v>
      </c>
      <c r="Z347" s="6">
        <f t="shared" si="22"/>
        <v>0.36828</v>
      </c>
      <c r="AA347" t="str">
        <f t="shared" si="23"/>
        <v>TRUEFALSE</v>
      </c>
    </row>
    <row r="348" spans="1:27" x14ac:dyDescent="0.2">
      <c r="A348">
        <v>773863988</v>
      </c>
      <c r="B348">
        <v>773863988</v>
      </c>
      <c r="C348" s="5">
        <v>5000</v>
      </c>
      <c r="D348" s="5">
        <v>3084.4</v>
      </c>
      <c r="E348" s="13" t="s">
        <v>683</v>
      </c>
      <c r="F348" s="15">
        <v>67.2</v>
      </c>
      <c r="G348" t="s">
        <v>684</v>
      </c>
      <c r="H348" t="s">
        <v>30</v>
      </c>
      <c r="I348" t="s">
        <v>30</v>
      </c>
      <c r="J348">
        <v>5</v>
      </c>
      <c r="K348">
        <v>8</v>
      </c>
      <c r="L348" t="s">
        <v>71</v>
      </c>
      <c r="M348" s="14">
        <v>44835</v>
      </c>
      <c r="N348" s="16">
        <v>42002</v>
      </c>
      <c r="O348" s="17">
        <v>42584</v>
      </c>
      <c r="P348">
        <v>598</v>
      </c>
      <c r="Q348">
        <v>598</v>
      </c>
      <c r="R348">
        <v>66</v>
      </c>
      <c r="S348" t="s">
        <v>32</v>
      </c>
      <c r="T348" t="b">
        <v>0</v>
      </c>
      <c r="U348">
        <v>1915.6</v>
      </c>
      <c r="V348" t="b">
        <v>1</v>
      </c>
      <c r="W348" t="b">
        <v>0</v>
      </c>
      <c r="X348" s="9">
        <f t="shared" si="20"/>
        <v>1915.6</v>
      </c>
      <c r="Y348" s="6">
        <f t="shared" si="21"/>
        <v>0.61687999999999998</v>
      </c>
      <c r="Z348" s="6">
        <f t="shared" si="22"/>
        <v>0.38311999999999996</v>
      </c>
      <c r="AA348" t="str">
        <f t="shared" si="23"/>
        <v>TRUEFALSE</v>
      </c>
    </row>
    <row r="349" spans="1:27" x14ac:dyDescent="0.2">
      <c r="A349">
        <v>920221493</v>
      </c>
      <c r="B349">
        <v>920221493</v>
      </c>
      <c r="C349" s="5">
        <v>15000</v>
      </c>
      <c r="D349" s="5">
        <v>5705.37</v>
      </c>
      <c r="E349" s="13" t="s">
        <v>685</v>
      </c>
      <c r="F349" s="15">
        <v>2.6</v>
      </c>
      <c r="G349" t="s">
        <v>53</v>
      </c>
      <c r="H349" t="s">
        <v>30</v>
      </c>
      <c r="I349" t="s">
        <v>30</v>
      </c>
      <c r="J349">
        <v>90</v>
      </c>
      <c r="K349">
        <v>8</v>
      </c>
      <c r="L349" t="s">
        <v>36</v>
      </c>
      <c r="M349" s="14">
        <v>47757</v>
      </c>
      <c r="N349" s="16">
        <v>42256</v>
      </c>
      <c r="O349" s="17">
        <v>42462</v>
      </c>
      <c r="P349">
        <v>520</v>
      </c>
      <c r="Q349">
        <v>520</v>
      </c>
      <c r="R349">
        <v>5368</v>
      </c>
      <c r="S349" t="s">
        <v>32</v>
      </c>
      <c r="T349" t="b">
        <v>0</v>
      </c>
      <c r="U349">
        <v>9294.6299999999992</v>
      </c>
      <c r="V349" t="b">
        <v>0</v>
      </c>
      <c r="W349" t="b">
        <v>0</v>
      </c>
      <c r="X349" s="9">
        <f t="shared" si="20"/>
        <v>9294.630000000001</v>
      </c>
      <c r="Y349" s="6">
        <f t="shared" si="21"/>
        <v>0.38035799999999997</v>
      </c>
      <c r="Z349" s="6">
        <f t="shared" si="22"/>
        <v>0.61964200000000003</v>
      </c>
      <c r="AA349" t="str">
        <f t="shared" si="23"/>
        <v>FALSEFALSE</v>
      </c>
    </row>
    <row r="350" spans="1:27" x14ac:dyDescent="0.2">
      <c r="A350">
        <v>752299461</v>
      </c>
      <c r="B350">
        <v>752299461</v>
      </c>
      <c r="C350" s="5">
        <v>10000</v>
      </c>
      <c r="D350" s="5">
        <v>5180.6499999999996</v>
      </c>
      <c r="E350" s="13" t="s">
        <v>686</v>
      </c>
      <c r="F350" s="15">
        <v>58.89</v>
      </c>
      <c r="G350" t="s">
        <v>687</v>
      </c>
      <c r="H350" t="s">
        <v>30</v>
      </c>
      <c r="I350" t="s">
        <v>30</v>
      </c>
      <c r="J350">
        <v>9</v>
      </c>
      <c r="K350">
        <v>1</v>
      </c>
      <c r="L350" t="s">
        <v>31</v>
      </c>
      <c r="M350" s="14">
        <v>47788</v>
      </c>
      <c r="N350" s="16">
        <v>42138</v>
      </c>
      <c r="O350" s="17">
        <v>42138</v>
      </c>
      <c r="P350">
        <v>261</v>
      </c>
      <c r="Q350">
        <v>261</v>
      </c>
      <c r="R350">
        <v>7334</v>
      </c>
      <c r="S350" t="s">
        <v>32</v>
      </c>
      <c r="T350" t="b">
        <v>0</v>
      </c>
      <c r="U350">
        <v>4819.3500000000004</v>
      </c>
      <c r="V350" t="b">
        <v>1</v>
      </c>
      <c r="W350" t="b">
        <v>0</v>
      </c>
      <c r="X350" s="9">
        <f t="shared" si="20"/>
        <v>4819.3500000000004</v>
      </c>
      <c r="Y350" s="6">
        <f t="shared" si="21"/>
        <v>0.518065</v>
      </c>
      <c r="Z350" s="6">
        <f t="shared" si="22"/>
        <v>0.48193500000000006</v>
      </c>
      <c r="AA350" t="str">
        <f t="shared" si="23"/>
        <v>TRUEFALSE</v>
      </c>
    </row>
    <row r="351" spans="1:27" x14ac:dyDescent="0.2">
      <c r="A351">
        <v>741938341</v>
      </c>
      <c r="B351">
        <v>741938341</v>
      </c>
      <c r="C351" s="5">
        <v>5000</v>
      </c>
      <c r="D351" s="5">
        <v>4670.4799999999996</v>
      </c>
      <c r="E351" s="13" t="s">
        <v>688</v>
      </c>
      <c r="F351" s="15">
        <v>107.44</v>
      </c>
      <c r="G351" t="s">
        <v>201</v>
      </c>
      <c r="H351" t="s">
        <v>30</v>
      </c>
      <c r="I351" t="s">
        <v>30</v>
      </c>
      <c r="J351">
        <v>5</v>
      </c>
      <c r="K351">
        <v>8</v>
      </c>
      <c r="L351" t="s">
        <v>50</v>
      </c>
      <c r="M351" s="14">
        <v>47484</v>
      </c>
      <c r="N351" s="16">
        <v>40955</v>
      </c>
      <c r="O351" s="17">
        <v>40955</v>
      </c>
      <c r="P351">
        <v>230</v>
      </c>
      <c r="Q351">
        <v>230</v>
      </c>
      <c r="R351">
        <v>9293</v>
      </c>
      <c r="S351" t="s">
        <v>32</v>
      </c>
      <c r="T351" t="b">
        <v>0</v>
      </c>
      <c r="U351">
        <v>329.52</v>
      </c>
      <c r="V351" t="b">
        <v>1</v>
      </c>
      <c r="W351" t="b">
        <v>0</v>
      </c>
      <c r="X351" s="9">
        <f t="shared" si="20"/>
        <v>329.52000000000044</v>
      </c>
      <c r="Y351" s="6">
        <f t="shared" si="21"/>
        <v>0.93409599999999993</v>
      </c>
      <c r="Z351" s="6">
        <f t="shared" si="22"/>
        <v>6.5904000000000088E-2</v>
      </c>
      <c r="AA351" t="str">
        <f t="shared" si="23"/>
        <v>TRUEFALSE</v>
      </c>
    </row>
    <row r="352" spans="1:27" x14ac:dyDescent="0.2">
      <c r="A352">
        <v>820481552</v>
      </c>
      <c r="B352">
        <v>820481552</v>
      </c>
      <c r="C352" s="5">
        <v>250</v>
      </c>
      <c r="D352" s="5">
        <v>187.94</v>
      </c>
      <c r="E352" s="13" t="s">
        <v>689</v>
      </c>
      <c r="F352" s="15">
        <v>52.64</v>
      </c>
      <c r="G352" t="s">
        <v>690</v>
      </c>
      <c r="H352" t="s">
        <v>30</v>
      </c>
      <c r="I352" t="s">
        <v>30</v>
      </c>
      <c r="J352">
        <v>9</v>
      </c>
      <c r="K352">
        <v>1</v>
      </c>
      <c r="L352" t="s">
        <v>48</v>
      </c>
      <c r="M352" s="14">
        <v>43497</v>
      </c>
      <c r="N352" s="16">
        <v>42230</v>
      </c>
      <c r="O352" s="17">
        <v>42230</v>
      </c>
      <c r="P352">
        <v>259</v>
      </c>
      <c r="Q352">
        <v>259</v>
      </c>
      <c r="R352">
        <v>189</v>
      </c>
      <c r="S352" t="s">
        <v>32</v>
      </c>
      <c r="T352" t="b">
        <v>0</v>
      </c>
      <c r="U352">
        <v>62.06</v>
      </c>
      <c r="V352" t="b">
        <v>1</v>
      </c>
      <c r="W352" t="b">
        <v>0</v>
      </c>
      <c r="X352" s="9">
        <f t="shared" si="20"/>
        <v>62.06</v>
      </c>
      <c r="Y352" s="6">
        <f t="shared" si="21"/>
        <v>0.75175999999999998</v>
      </c>
      <c r="Z352" s="6">
        <f t="shared" si="22"/>
        <v>0.24824000000000002</v>
      </c>
      <c r="AA352" t="str">
        <f t="shared" si="23"/>
        <v>TRUEFALSE</v>
      </c>
    </row>
    <row r="353" spans="1:27" x14ac:dyDescent="0.2">
      <c r="A353">
        <v>717128593</v>
      </c>
      <c r="B353">
        <v>717128593</v>
      </c>
      <c r="C353" s="5">
        <v>10000</v>
      </c>
      <c r="D353" s="5">
        <v>9490.5400000000009</v>
      </c>
      <c r="E353" s="13" t="s">
        <v>691</v>
      </c>
      <c r="F353" s="15">
        <v>40.03</v>
      </c>
      <c r="G353" t="s">
        <v>288</v>
      </c>
      <c r="H353" t="s">
        <v>30</v>
      </c>
      <c r="I353" t="s">
        <v>30</v>
      </c>
      <c r="J353">
        <v>5</v>
      </c>
      <c r="K353">
        <v>1</v>
      </c>
      <c r="L353" t="s">
        <v>47</v>
      </c>
      <c r="M353" s="14">
        <v>48214</v>
      </c>
      <c r="N353" s="16">
        <v>41371</v>
      </c>
      <c r="O353" s="17">
        <v>42428</v>
      </c>
      <c r="P353">
        <v>673</v>
      </c>
      <c r="Q353">
        <v>673</v>
      </c>
      <c r="R353">
        <v>1697</v>
      </c>
      <c r="S353" t="s">
        <v>32</v>
      </c>
      <c r="T353" t="b">
        <v>0</v>
      </c>
      <c r="U353">
        <v>509.46</v>
      </c>
      <c r="V353" t="b">
        <v>1</v>
      </c>
      <c r="W353" t="b">
        <v>0</v>
      </c>
      <c r="X353" s="9">
        <f t="shared" si="20"/>
        <v>509.45999999999913</v>
      </c>
      <c r="Y353" s="6">
        <f t="shared" si="21"/>
        <v>0.94905400000000006</v>
      </c>
      <c r="Z353" s="6">
        <f t="shared" si="22"/>
        <v>5.0945999999999915E-2</v>
      </c>
      <c r="AA353" t="str">
        <f t="shared" si="23"/>
        <v>TRUEFALSE</v>
      </c>
    </row>
    <row r="354" spans="1:27" x14ac:dyDescent="0.2">
      <c r="A354">
        <v>424516545</v>
      </c>
      <c r="B354">
        <v>424516545</v>
      </c>
      <c r="C354" s="5">
        <v>5000</v>
      </c>
      <c r="D354" s="5">
        <v>3663.15</v>
      </c>
      <c r="E354" s="13" t="s">
        <v>692</v>
      </c>
      <c r="F354" s="15">
        <v>241.55</v>
      </c>
      <c r="G354" t="s">
        <v>113</v>
      </c>
      <c r="H354" t="s">
        <v>30</v>
      </c>
      <c r="I354" t="s">
        <v>30</v>
      </c>
      <c r="J354">
        <v>9</v>
      </c>
      <c r="K354">
        <v>8</v>
      </c>
      <c r="L354" t="s">
        <v>38</v>
      </c>
      <c r="M354" s="14">
        <v>45047</v>
      </c>
      <c r="N354" s="16">
        <v>41695</v>
      </c>
      <c r="O354" s="17">
        <v>42543</v>
      </c>
      <c r="P354">
        <v>151</v>
      </c>
      <c r="Q354">
        <v>151</v>
      </c>
      <c r="R354">
        <v>3953</v>
      </c>
      <c r="S354" t="s">
        <v>32</v>
      </c>
      <c r="T354" t="b">
        <v>1</v>
      </c>
      <c r="U354">
        <v>1336.85</v>
      </c>
      <c r="V354" t="b">
        <v>1</v>
      </c>
      <c r="W354" t="b">
        <v>0</v>
      </c>
      <c r="X354" s="9">
        <f t="shared" si="20"/>
        <v>1336.85</v>
      </c>
      <c r="Y354" s="6">
        <f t="shared" si="21"/>
        <v>0.73263</v>
      </c>
      <c r="Z354" s="6">
        <f t="shared" si="22"/>
        <v>0.26737</v>
      </c>
      <c r="AA354" t="str">
        <f t="shared" si="23"/>
        <v>TRUETRUE</v>
      </c>
    </row>
    <row r="355" spans="1:27" x14ac:dyDescent="0.2">
      <c r="A355">
        <v>281195945</v>
      </c>
      <c r="B355">
        <v>281195945</v>
      </c>
      <c r="C355" s="5">
        <v>250</v>
      </c>
      <c r="D355" s="5">
        <v>118.52</v>
      </c>
      <c r="E355" s="13" t="s">
        <v>693</v>
      </c>
      <c r="F355" s="15">
        <v>55.07</v>
      </c>
      <c r="G355" t="s">
        <v>694</v>
      </c>
      <c r="H355" t="s">
        <v>30</v>
      </c>
      <c r="I355" t="s">
        <v>30</v>
      </c>
      <c r="J355">
        <v>90</v>
      </c>
      <c r="K355">
        <v>1</v>
      </c>
      <c r="L355" t="s">
        <v>73</v>
      </c>
      <c r="M355" s="14">
        <v>46722</v>
      </c>
      <c r="N355" s="16">
        <v>41741</v>
      </c>
      <c r="O355" s="17">
        <v>41741</v>
      </c>
      <c r="P355">
        <v>127</v>
      </c>
      <c r="Q355">
        <v>127</v>
      </c>
      <c r="R355">
        <v>7353</v>
      </c>
      <c r="S355" t="s">
        <v>32</v>
      </c>
      <c r="T355" t="b">
        <v>0</v>
      </c>
      <c r="U355">
        <v>131.47999999999999</v>
      </c>
      <c r="V355" t="b">
        <v>0</v>
      </c>
      <c r="W355" t="b">
        <v>0</v>
      </c>
      <c r="X355" s="9">
        <f t="shared" si="20"/>
        <v>131.48000000000002</v>
      </c>
      <c r="Y355" s="6">
        <f t="shared" si="21"/>
        <v>0.47408</v>
      </c>
      <c r="Z355" s="6">
        <f t="shared" si="22"/>
        <v>0.52592000000000005</v>
      </c>
      <c r="AA355" t="str">
        <f t="shared" si="23"/>
        <v>FALSEFALSE</v>
      </c>
    </row>
    <row r="356" spans="1:27" x14ac:dyDescent="0.2">
      <c r="A356">
        <v>515888928</v>
      </c>
      <c r="B356">
        <v>515888928</v>
      </c>
      <c r="C356" s="5">
        <v>2500</v>
      </c>
      <c r="D356" s="5">
        <v>606.69000000000005</v>
      </c>
      <c r="E356" s="13" t="s">
        <v>695</v>
      </c>
      <c r="F356" s="15">
        <v>274.74</v>
      </c>
      <c r="G356" t="s">
        <v>696</v>
      </c>
      <c r="H356" t="s">
        <v>30</v>
      </c>
      <c r="I356" t="s">
        <v>30</v>
      </c>
      <c r="J356">
        <v>2</v>
      </c>
      <c r="K356">
        <v>1</v>
      </c>
      <c r="L356" t="s">
        <v>71</v>
      </c>
      <c r="M356" s="14">
        <v>45108</v>
      </c>
      <c r="N356" s="16">
        <v>40528</v>
      </c>
      <c r="O356" s="17">
        <v>40528</v>
      </c>
      <c r="P356">
        <v>481</v>
      </c>
      <c r="Q356">
        <v>481</v>
      </c>
      <c r="R356">
        <v>1521</v>
      </c>
      <c r="S356" t="s">
        <v>32</v>
      </c>
      <c r="T356" t="b">
        <v>0</v>
      </c>
      <c r="U356">
        <v>1893.31</v>
      </c>
      <c r="V356" t="b">
        <v>0</v>
      </c>
      <c r="W356" t="b">
        <v>0</v>
      </c>
      <c r="X356" s="9">
        <f t="shared" si="20"/>
        <v>1893.31</v>
      </c>
      <c r="Y356" s="6">
        <f t="shared" si="21"/>
        <v>0.24267600000000003</v>
      </c>
      <c r="Z356" s="6">
        <f t="shared" si="22"/>
        <v>0.757324</v>
      </c>
      <c r="AA356" t="str">
        <f t="shared" si="23"/>
        <v>FALSEFALSE</v>
      </c>
    </row>
    <row r="357" spans="1:27" x14ac:dyDescent="0.2">
      <c r="A357">
        <v>431233240</v>
      </c>
      <c r="B357">
        <v>431233240</v>
      </c>
      <c r="C357" s="5">
        <v>1000</v>
      </c>
      <c r="D357" s="5">
        <v>357.88</v>
      </c>
      <c r="E357" s="13" t="s">
        <v>697</v>
      </c>
      <c r="F357" s="15">
        <v>64.900000000000006</v>
      </c>
      <c r="G357" t="s">
        <v>120</v>
      </c>
      <c r="H357" t="s">
        <v>30</v>
      </c>
      <c r="I357" t="s">
        <v>30</v>
      </c>
      <c r="J357">
        <v>5</v>
      </c>
      <c r="K357">
        <v>1</v>
      </c>
      <c r="L357" t="s">
        <v>63</v>
      </c>
      <c r="M357" s="14">
        <v>43282</v>
      </c>
      <c r="N357" s="16">
        <v>42228</v>
      </c>
      <c r="O357" s="17">
        <v>42502</v>
      </c>
      <c r="P357">
        <v>659</v>
      </c>
      <c r="Q357">
        <v>659</v>
      </c>
      <c r="R357">
        <v>6909</v>
      </c>
      <c r="S357" t="s">
        <v>32</v>
      </c>
      <c r="T357" t="b">
        <v>0</v>
      </c>
      <c r="U357">
        <v>642.12</v>
      </c>
      <c r="V357" t="b">
        <v>0</v>
      </c>
      <c r="W357" t="b">
        <v>0</v>
      </c>
      <c r="X357" s="9">
        <f t="shared" si="20"/>
        <v>642.12</v>
      </c>
      <c r="Y357" s="6">
        <f t="shared" si="21"/>
        <v>0.35787999999999998</v>
      </c>
      <c r="Z357" s="6">
        <f t="shared" si="22"/>
        <v>0.64212000000000002</v>
      </c>
      <c r="AA357" t="str">
        <f t="shared" si="23"/>
        <v>FALSEFALSE</v>
      </c>
    </row>
    <row r="358" spans="1:27" x14ac:dyDescent="0.2">
      <c r="A358">
        <v>654284036</v>
      </c>
      <c r="B358">
        <v>654284036</v>
      </c>
      <c r="C358" s="5">
        <v>15000</v>
      </c>
      <c r="D358" s="5">
        <v>6571.33</v>
      </c>
      <c r="E358" s="13" t="s">
        <v>698</v>
      </c>
      <c r="F358" s="15">
        <v>172.87</v>
      </c>
      <c r="G358" t="s">
        <v>699</v>
      </c>
      <c r="H358" t="s">
        <v>30</v>
      </c>
      <c r="I358" t="s">
        <v>30</v>
      </c>
      <c r="J358">
        <v>5</v>
      </c>
      <c r="K358">
        <v>1</v>
      </c>
      <c r="L358" t="s">
        <v>34</v>
      </c>
      <c r="M358" s="14">
        <v>48183</v>
      </c>
      <c r="N358" s="16">
        <v>42359</v>
      </c>
      <c r="O358" s="17">
        <v>42359</v>
      </c>
      <c r="P358">
        <v>525</v>
      </c>
      <c r="Q358">
        <v>525</v>
      </c>
      <c r="R358">
        <v>6000</v>
      </c>
      <c r="S358" t="s">
        <v>32</v>
      </c>
      <c r="T358" t="b">
        <v>0</v>
      </c>
      <c r="U358">
        <v>8428.67</v>
      </c>
      <c r="V358" t="b">
        <v>1</v>
      </c>
      <c r="W358" t="b">
        <v>0</v>
      </c>
      <c r="X358" s="9">
        <f t="shared" si="20"/>
        <v>8428.67</v>
      </c>
      <c r="Y358" s="6">
        <f t="shared" si="21"/>
        <v>0.43808866666666668</v>
      </c>
      <c r="Z358" s="6">
        <f t="shared" si="22"/>
        <v>0.56191133333333332</v>
      </c>
      <c r="AA358" t="str">
        <f t="shared" si="23"/>
        <v>TRUEFALSE</v>
      </c>
    </row>
    <row r="359" spans="1:27" x14ac:dyDescent="0.2">
      <c r="A359">
        <v>471685647</v>
      </c>
      <c r="B359">
        <v>471685647</v>
      </c>
      <c r="C359" s="5">
        <v>7500</v>
      </c>
      <c r="D359" s="5">
        <v>6164.15</v>
      </c>
      <c r="E359" s="13" t="s">
        <v>700</v>
      </c>
      <c r="F359" s="15">
        <v>71.42</v>
      </c>
      <c r="G359" t="s">
        <v>701</v>
      </c>
      <c r="H359" t="s">
        <v>30</v>
      </c>
      <c r="I359" t="s">
        <v>30</v>
      </c>
      <c r="J359">
        <v>5</v>
      </c>
      <c r="K359">
        <v>1</v>
      </c>
      <c r="L359" t="s">
        <v>142</v>
      </c>
      <c r="M359" s="14">
        <v>48153</v>
      </c>
      <c r="N359" s="16">
        <v>42046</v>
      </c>
      <c r="O359" s="17">
        <v>42426</v>
      </c>
      <c r="P359">
        <v>451</v>
      </c>
      <c r="Q359">
        <v>451</v>
      </c>
      <c r="R359">
        <v>5039</v>
      </c>
      <c r="S359" t="s">
        <v>32</v>
      </c>
      <c r="T359" t="b">
        <v>0</v>
      </c>
      <c r="U359">
        <v>1335.85</v>
      </c>
      <c r="V359" t="b">
        <v>1</v>
      </c>
      <c r="W359" t="b">
        <v>0</v>
      </c>
      <c r="X359" s="9">
        <f t="shared" si="20"/>
        <v>1335.8500000000004</v>
      </c>
      <c r="Y359" s="6">
        <f t="shared" si="21"/>
        <v>0.82188666666666665</v>
      </c>
      <c r="Z359" s="6">
        <f t="shared" si="22"/>
        <v>0.17811333333333337</v>
      </c>
      <c r="AA359" t="str">
        <f t="shared" si="23"/>
        <v>TRUEFALSE</v>
      </c>
    </row>
    <row r="360" spans="1:27" x14ac:dyDescent="0.2">
      <c r="A360">
        <v>577128169</v>
      </c>
      <c r="B360">
        <v>577128169</v>
      </c>
      <c r="C360" s="5">
        <v>5000</v>
      </c>
      <c r="D360" s="5">
        <v>4626.6899999999996</v>
      </c>
      <c r="E360" s="13" t="s">
        <v>702</v>
      </c>
      <c r="F360" s="15">
        <v>41.2</v>
      </c>
      <c r="G360" t="s">
        <v>62</v>
      </c>
      <c r="H360" t="s">
        <v>30</v>
      </c>
      <c r="I360" t="s">
        <v>30</v>
      </c>
      <c r="J360">
        <v>2</v>
      </c>
      <c r="K360">
        <v>1</v>
      </c>
      <c r="L360" t="s">
        <v>63</v>
      </c>
      <c r="M360" s="14">
        <v>45139</v>
      </c>
      <c r="N360" s="16">
        <v>41567</v>
      </c>
      <c r="O360" s="17">
        <v>41567</v>
      </c>
      <c r="P360">
        <v>653</v>
      </c>
      <c r="Q360">
        <v>653</v>
      </c>
      <c r="R360">
        <v>1547</v>
      </c>
      <c r="S360" t="s">
        <v>32</v>
      </c>
      <c r="T360" t="b">
        <v>0</v>
      </c>
      <c r="U360">
        <v>373.31</v>
      </c>
      <c r="V360" t="b">
        <v>0</v>
      </c>
      <c r="W360" t="b">
        <v>0</v>
      </c>
      <c r="X360" s="9">
        <f t="shared" si="20"/>
        <v>373.3100000000004</v>
      </c>
      <c r="Y360" s="6">
        <f t="shared" si="21"/>
        <v>0.92533799999999988</v>
      </c>
      <c r="Z360" s="6">
        <f t="shared" si="22"/>
        <v>7.4662000000000076E-2</v>
      </c>
      <c r="AA360" t="str">
        <f t="shared" si="23"/>
        <v>FALSEFALSE</v>
      </c>
    </row>
    <row r="361" spans="1:27" x14ac:dyDescent="0.2">
      <c r="A361">
        <v>865766447</v>
      </c>
      <c r="B361">
        <v>865766447</v>
      </c>
      <c r="C361" s="5">
        <v>10000</v>
      </c>
      <c r="D361" s="5">
        <v>9520.11</v>
      </c>
      <c r="E361" s="13" t="s">
        <v>703</v>
      </c>
      <c r="F361" s="15">
        <v>83.22</v>
      </c>
      <c r="G361" t="s">
        <v>51</v>
      </c>
      <c r="H361" t="s">
        <v>30</v>
      </c>
      <c r="I361" t="s">
        <v>30</v>
      </c>
      <c r="J361">
        <v>5</v>
      </c>
      <c r="K361">
        <v>1</v>
      </c>
      <c r="L361" t="s">
        <v>36</v>
      </c>
      <c r="M361" s="14">
        <v>46113</v>
      </c>
      <c r="N361" s="16">
        <v>42206</v>
      </c>
      <c r="O361" s="17">
        <v>42206</v>
      </c>
      <c r="P361">
        <v>962</v>
      </c>
      <c r="Q361">
        <v>962</v>
      </c>
      <c r="R361">
        <v>7538</v>
      </c>
      <c r="S361" t="s">
        <v>32</v>
      </c>
      <c r="T361" t="b">
        <v>0</v>
      </c>
      <c r="U361">
        <v>479.89</v>
      </c>
      <c r="V361" t="b">
        <v>0</v>
      </c>
      <c r="W361" t="b">
        <v>0</v>
      </c>
      <c r="X361" s="9">
        <f t="shared" si="20"/>
        <v>479.88999999999942</v>
      </c>
      <c r="Y361" s="6">
        <f t="shared" si="21"/>
        <v>0.95201100000000005</v>
      </c>
      <c r="Z361" s="6">
        <f t="shared" si="22"/>
        <v>4.7988999999999941E-2</v>
      </c>
      <c r="AA361" t="str">
        <f t="shared" si="23"/>
        <v>FALSEFALSE</v>
      </c>
    </row>
    <row r="362" spans="1:27" x14ac:dyDescent="0.2">
      <c r="A362">
        <v>823179277</v>
      </c>
      <c r="B362">
        <v>823179277</v>
      </c>
      <c r="C362" s="5">
        <v>15000</v>
      </c>
      <c r="D362" s="5">
        <v>15000</v>
      </c>
      <c r="E362" s="13" t="s">
        <v>704</v>
      </c>
      <c r="F362" s="15">
        <v>4.6399999999999997</v>
      </c>
      <c r="G362" t="s">
        <v>95</v>
      </c>
      <c r="H362" t="s">
        <v>30</v>
      </c>
      <c r="I362" t="s">
        <v>30</v>
      </c>
      <c r="J362">
        <v>5</v>
      </c>
      <c r="K362">
        <v>1</v>
      </c>
      <c r="L362" t="s">
        <v>96</v>
      </c>
      <c r="M362" s="14">
        <v>44958</v>
      </c>
      <c r="N362" s="16">
        <v>42021</v>
      </c>
      <c r="O362" s="17">
        <v>42021</v>
      </c>
      <c r="P362">
        <v>981</v>
      </c>
      <c r="Q362">
        <v>981</v>
      </c>
      <c r="R362">
        <v>9488</v>
      </c>
      <c r="S362" t="s">
        <v>32</v>
      </c>
      <c r="T362" t="b">
        <v>0</v>
      </c>
      <c r="U362">
        <v>0</v>
      </c>
      <c r="V362" t="b">
        <v>0</v>
      </c>
      <c r="W362" t="b">
        <v>0</v>
      </c>
      <c r="X362" s="9">
        <f t="shared" si="20"/>
        <v>0</v>
      </c>
      <c r="Y362" s="6">
        <f t="shared" si="21"/>
        <v>1</v>
      </c>
      <c r="Z362" s="6">
        <f t="shared" si="22"/>
        <v>0</v>
      </c>
      <c r="AA362" t="str">
        <f t="shared" si="23"/>
        <v>FALSEFALSE</v>
      </c>
    </row>
    <row r="363" spans="1:27" x14ac:dyDescent="0.2">
      <c r="A363">
        <v>568765450</v>
      </c>
      <c r="B363">
        <v>568765450</v>
      </c>
      <c r="C363" s="5">
        <v>20000</v>
      </c>
      <c r="D363" s="5">
        <v>17965.990000000002</v>
      </c>
      <c r="E363" s="13" t="s">
        <v>705</v>
      </c>
      <c r="F363" s="15">
        <v>73.790000000000006</v>
      </c>
      <c r="G363" t="s">
        <v>150</v>
      </c>
      <c r="H363" t="s">
        <v>30</v>
      </c>
      <c r="I363" t="s">
        <v>30</v>
      </c>
      <c r="J363">
        <v>9</v>
      </c>
      <c r="K363">
        <v>8</v>
      </c>
      <c r="L363" t="s">
        <v>31</v>
      </c>
      <c r="M363" s="14">
        <v>43466</v>
      </c>
      <c r="N363" s="16">
        <v>42055</v>
      </c>
      <c r="O363" s="17">
        <v>42055</v>
      </c>
      <c r="P363">
        <v>197</v>
      </c>
      <c r="Q363">
        <v>197</v>
      </c>
      <c r="R363">
        <v>2608</v>
      </c>
      <c r="S363" t="s">
        <v>32</v>
      </c>
      <c r="T363" t="b">
        <v>0</v>
      </c>
      <c r="U363">
        <v>2034.01</v>
      </c>
      <c r="V363" t="b">
        <v>1</v>
      </c>
      <c r="W363" t="b">
        <v>0</v>
      </c>
      <c r="X363" s="9">
        <f t="shared" si="20"/>
        <v>2034.0099999999984</v>
      </c>
      <c r="Y363" s="6">
        <f t="shared" si="21"/>
        <v>0.89829950000000003</v>
      </c>
      <c r="Z363" s="6">
        <f t="shared" si="22"/>
        <v>0.10170049999999992</v>
      </c>
      <c r="AA363" t="str">
        <f t="shared" si="23"/>
        <v>TRUEFALSE</v>
      </c>
    </row>
    <row r="364" spans="1:27" x14ac:dyDescent="0.2">
      <c r="A364">
        <v>387040271</v>
      </c>
      <c r="B364">
        <v>387040271</v>
      </c>
      <c r="C364" s="5">
        <v>5000</v>
      </c>
      <c r="D364" s="5">
        <v>4804.21</v>
      </c>
      <c r="E364" s="13" t="s">
        <v>706</v>
      </c>
      <c r="F364" s="15">
        <v>16.71</v>
      </c>
      <c r="G364" t="s">
        <v>254</v>
      </c>
      <c r="H364" t="s">
        <v>30</v>
      </c>
      <c r="I364" t="s">
        <v>30</v>
      </c>
      <c r="J364">
        <v>9</v>
      </c>
      <c r="K364">
        <v>1</v>
      </c>
      <c r="L364" t="s">
        <v>71</v>
      </c>
      <c r="M364" s="14">
        <v>47727</v>
      </c>
      <c r="N364" s="16">
        <v>40883</v>
      </c>
      <c r="O364" s="17">
        <v>42565</v>
      </c>
      <c r="P364">
        <v>347</v>
      </c>
      <c r="Q364">
        <v>347</v>
      </c>
      <c r="R364">
        <v>1972</v>
      </c>
      <c r="S364" t="s">
        <v>32</v>
      </c>
      <c r="T364" t="b">
        <v>0</v>
      </c>
      <c r="U364">
        <v>195.79</v>
      </c>
      <c r="V364" t="b">
        <v>1</v>
      </c>
      <c r="W364" t="b">
        <v>0</v>
      </c>
      <c r="X364" s="9">
        <f t="shared" si="20"/>
        <v>195.78999999999996</v>
      </c>
      <c r="Y364" s="6">
        <f t="shared" si="21"/>
        <v>0.96084199999999997</v>
      </c>
      <c r="Z364" s="6">
        <f t="shared" si="22"/>
        <v>3.9157999999999991E-2</v>
      </c>
      <c r="AA364" t="str">
        <f t="shared" si="23"/>
        <v>TRUEFALSE</v>
      </c>
    </row>
    <row r="365" spans="1:27" x14ac:dyDescent="0.2">
      <c r="A365">
        <v>652968155</v>
      </c>
      <c r="B365">
        <v>652968155</v>
      </c>
      <c r="C365" s="5">
        <v>7500</v>
      </c>
      <c r="D365" s="5">
        <v>3703.64</v>
      </c>
      <c r="E365" s="13" t="s">
        <v>707</v>
      </c>
      <c r="F365" s="15">
        <v>0</v>
      </c>
      <c r="G365" t="s">
        <v>708</v>
      </c>
      <c r="H365" t="s">
        <v>30</v>
      </c>
      <c r="I365" t="s">
        <v>30</v>
      </c>
      <c r="J365">
        <v>9</v>
      </c>
      <c r="K365">
        <v>1</v>
      </c>
      <c r="L365" t="s">
        <v>48</v>
      </c>
      <c r="M365" s="14">
        <v>46508</v>
      </c>
      <c r="N365" s="16">
        <v>42318</v>
      </c>
      <c r="O365" s="17">
        <v>42318</v>
      </c>
      <c r="P365">
        <v>772</v>
      </c>
      <c r="Q365">
        <v>772</v>
      </c>
      <c r="R365">
        <v>9084</v>
      </c>
      <c r="S365" t="s">
        <v>32</v>
      </c>
      <c r="T365" t="b">
        <v>0</v>
      </c>
      <c r="U365">
        <v>3796.36</v>
      </c>
      <c r="V365" t="b">
        <v>0</v>
      </c>
      <c r="W365" t="b">
        <v>0</v>
      </c>
      <c r="X365" s="9">
        <f t="shared" si="20"/>
        <v>3796.36</v>
      </c>
      <c r="Y365" s="6">
        <f t="shared" si="21"/>
        <v>0.49381866666666663</v>
      </c>
      <c r="Z365" s="6">
        <f t="shared" si="22"/>
        <v>0.50618133333333337</v>
      </c>
      <c r="AA365" t="str">
        <f t="shared" si="23"/>
        <v>FALSEFALSE</v>
      </c>
    </row>
    <row r="366" spans="1:27" x14ac:dyDescent="0.2">
      <c r="A366">
        <v>403356737</v>
      </c>
      <c r="B366">
        <v>403356737</v>
      </c>
      <c r="C366" s="5">
        <v>250</v>
      </c>
      <c r="D366" s="5">
        <v>22.24</v>
      </c>
      <c r="E366" s="13" t="s">
        <v>709</v>
      </c>
      <c r="F366" s="15">
        <v>16.59</v>
      </c>
      <c r="G366" t="s">
        <v>93</v>
      </c>
      <c r="H366" t="s">
        <v>30</v>
      </c>
      <c r="I366" t="s">
        <v>30</v>
      </c>
      <c r="J366">
        <v>5</v>
      </c>
      <c r="K366">
        <v>1</v>
      </c>
      <c r="L366" t="s">
        <v>94</v>
      </c>
      <c r="M366" s="14">
        <v>46692</v>
      </c>
      <c r="N366" s="16">
        <v>42347</v>
      </c>
      <c r="O366" s="17">
        <v>42347</v>
      </c>
      <c r="P366">
        <v>538</v>
      </c>
      <c r="Q366">
        <v>538</v>
      </c>
      <c r="R366">
        <v>1459</v>
      </c>
      <c r="S366" t="s">
        <v>32</v>
      </c>
      <c r="T366" t="b">
        <v>0</v>
      </c>
      <c r="U366">
        <v>227.76</v>
      </c>
      <c r="V366" t="b">
        <v>0</v>
      </c>
      <c r="W366" t="b">
        <v>0</v>
      </c>
      <c r="X366" s="9">
        <f t="shared" si="20"/>
        <v>227.76</v>
      </c>
      <c r="Y366" s="6">
        <f t="shared" si="21"/>
        <v>8.8959999999999997E-2</v>
      </c>
      <c r="Z366" s="6">
        <f t="shared" si="22"/>
        <v>0.91103999999999996</v>
      </c>
      <c r="AA366" t="str">
        <f t="shared" si="23"/>
        <v>FALSEFALSE</v>
      </c>
    </row>
    <row r="367" spans="1:27" x14ac:dyDescent="0.2">
      <c r="A367">
        <v>782969776</v>
      </c>
      <c r="B367">
        <v>782969776</v>
      </c>
      <c r="C367" s="5">
        <v>7500</v>
      </c>
      <c r="D367" s="5">
        <v>6841.88</v>
      </c>
      <c r="E367" s="13" t="s">
        <v>710</v>
      </c>
      <c r="F367" s="15">
        <v>339.67</v>
      </c>
      <c r="G367" t="s">
        <v>64</v>
      </c>
      <c r="H367" t="s">
        <v>30</v>
      </c>
      <c r="I367" t="s">
        <v>30</v>
      </c>
      <c r="J367">
        <v>2</v>
      </c>
      <c r="K367">
        <v>1</v>
      </c>
      <c r="L367" t="s">
        <v>36</v>
      </c>
      <c r="M367" s="14">
        <v>46692</v>
      </c>
      <c r="N367" s="16">
        <v>42224</v>
      </c>
      <c r="O367" s="17">
        <v>42527</v>
      </c>
      <c r="P367">
        <v>172</v>
      </c>
      <c r="Q367">
        <v>172</v>
      </c>
      <c r="R367">
        <v>3796</v>
      </c>
      <c r="S367" t="s">
        <v>32</v>
      </c>
      <c r="T367" t="b">
        <v>0</v>
      </c>
      <c r="U367">
        <v>658.12</v>
      </c>
      <c r="V367" t="b">
        <v>0</v>
      </c>
      <c r="W367" t="b">
        <v>0</v>
      </c>
      <c r="X367" s="9">
        <f t="shared" si="20"/>
        <v>658.11999999999989</v>
      </c>
      <c r="Y367" s="6">
        <f t="shared" si="21"/>
        <v>0.91225066666666665</v>
      </c>
      <c r="Z367" s="6">
        <f t="shared" si="22"/>
        <v>8.7749333333333318E-2</v>
      </c>
      <c r="AA367" t="str">
        <f t="shared" si="23"/>
        <v>FALSEFALSE</v>
      </c>
    </row>
    <row r="368" spans="1:27" x14ac:dyDescent="0.2">
      <c r="A368">
        <v>318001076</v>
      </c>
      <c r="B368">
        <v>318001076</v>
      </c>
      <c r="C368" s="5">
        <v>50000</v>
      </c>
      <c r="D368" s="5">
        <v>9569.1</v>
      </c>
      <c r="E368" s="13" t="s">
        <v>711</v>
      </c>
      <c r="F368" s="15">
        <v>110.74</v>
      </c>
      <c r="G368" t="s">
        <v>35</v>
      </c>
      <c r="H368" t="s">
        <v>30</v>
      </c>
      <c r="I368" t="s">
        <v>30</v>
      </c>
      <c r="J368">
        <v>2</v>
      </c>
      <c r="K368">
        <v>1</v>
      </c>
      <c r="L368" t="s">
        <v>36</v>
      </c>
      <c r="M368" s="14">
        <v>43800</v>
      </c>
      <c r="N368" s="16">
        <v>42349</v>
      </c>
      <c r="O368" s="17">
        <v>42684</v>
      </c>
      <c r="P368">
        <v>633</v>
      </c>
      <c r="Q368">
        <v>633</v>
      </c>
      <c r="R368">
        <v>1789</v>
      </c>
      <c r="S368" t="s">
        <v>32</v>
      </c>
      <c r="T368" t="b">
        <v>1</v>
      </c>
      <c r="U368">
        <v>40430.9</v>
      </c>
      <c r="V368" t="b">
        <v>0</v>
      </c>
      <c r="W368" t="b">
        <v>0</v>
      </c>
      <c r="X368" s="9">
        <f t="shared" si="20"/>
        <v>40430.9</v>
      </c>
      <c r="Y368" s="6">
        <f t="shared" si="21"/>
        <v>0.191382</v>
      </c>
      <c r="Z368" s="6">
        <f t="shared" si="22"/>
        <v>0.80861800000000006</v>
      </c>
      <c r="AA368" t="str">
        <f t="shared" si="23"/>
        <v>FALSETRUE</v>
      </c>
    </row>
    <row r="369" spans="1:27" x14ac:dyDescent="0.2">
      <c r="A369">
        <v>431081947</v>
      </c>
      <c r="B369">
        <v>431081947</v>
      </c>
      <c r="C369" s="5">
        <v>20000</v>
      </c>
      <c r="D369" s="5">
        <v>11729.77</v>
      </c>
      <c r="E369" s="13" t="s">
        <v>712</v>
      </c>
      <c r="F369" s="15">
        <v>89.24</v>
      </c>
      <c r="G369" t="s">
        <v>64</v>
      </c>
      <c r="H369" t="s">
        <v>30</v>
      </c>
      <c r="I369" t="s">
        <v>30</v>
      </c>
      <c r="J369">
        <v>90</v>
      </c>
      <c r="K369">
        <v>1</v>
      </c>
      <c r="L369" t="s">
        <v>36</v>
      </c>
      <c r="M369" s="14">
        <v>44866</v>
      </c>
      <c r="N369" s="16">
        <v>42329</v>
      </c>
      <c r="O369" s="17">
        <v>42393</v>
      </c>
      <c r="P369">
        <v>274</v>
      </c>
      <c r="Q369">
        <v>274</v>
      </c>
      <c r="R369">
        <v>2510</v>
      </c>
      <c r="S369" t="s">
        <v>32</v>
      </c>
      <c r="T369" t="b">
        <v>0</v>
      </c>
      <c r="U369">
        <v>8270.23</v>
      </c>
      <c r="V369" t="b">
        <v>0</v>
      </c>
      <c r="W369" t="b">
        <v>0</v>
      </c>
      <c r="X369" s="9">
        <f t="shared" si="20"/>
        <v>8270.23</v>
      </c>
      <c r="Y369" s="6">
        <f t="shared" si="21"/>
        <v>0.58648849999999997</v>
      </c>
      <c r="Z369" s="6">
        <f t="shared" si="22"/>
        <v>0.41351149999999998</v>
      </c>
      <c r="AA369" t="str">
        <f t="shared" si="23"/>
        <v>FALSEFALSE</v>
      </c>
    </row>
    <row r="370" spans="1:27" x14ac:dyDescent="0.2">
      <c r="A370">
        <v>158848043</v>
      </c>
      <c r="B370">
        <v>158848043</v>
      </c>
      <c r="C370" s="5">
        <v>2500</v>
      </c>
      <c r="D370" s="5">
        <v>292.17</v>
      </c>
      <c r="E370" s="13" t="s">
        <v>713</v>
      </c>
      <c r="F370" s="15">
        <v>221.99</v>
      </c>
      <c r="G370" t="s">
        <v>35</v>
      </c>
      <c r="H370" t="s">
        <v>30</v>
      </c>
      <c r="I370" t="s">
        <v>30</v>
      </c>
      <c r="J370">
        <v>9</v>
      </c>
      <c r="K370">
        <v>1</v>
      </c>
      <c r="L370" t="s">
        <v>36</v>
      </c>
      <c r="M370" s="14">
        <v>46661</v>
      </c>
      <c r="N370" s="16">
        <v>42119</v>
      </c>
      <c r="O370" s="17">
        <v>42119</v>
      </c>
      <c r="P370">
        <v>153</v>
      </c>
      <c r="Q370">
        <v>153</v>
      </c>
      <c r="R370">
        <v>8894</v>
      </c>
      <c r="S370" t="s">
        <v>32</v>
      </c>
      <c r="T370" t="b">
        <v>0</v>
      </c>
      <c r="U370">
        <v>2207.83</v>
      </c>
      <c r="V370" t="b">
        <v>0</v>
      </c>
      <c r="W370" t="b">
        <v>0</v>
      </c>
      <c r="X370" s="9">
        <f t="shared" si="20"/>
        <v>2207.83</v>
      </c>
      <c r="Y370" s="6">
        <f t="shared" si="21"/>
        <v>0.116868</v>
      </c>
      <c r="Z370" s="6">
        <f t="shared" si="22"/>
        <v>0.88313199999999992</v>
      </c>
      <c r="AA370" t="str">
        <f t="shared" si="23"/>
        <v>FALSEFALSE</v>
      </c>
    </row>
    <row r="371" spans="1:27" x14ac:dyDescent="0.2">
      <c r="A371">
        <v>202980842</v>
      </c>
      <c r="B371">
        <v>202980842</v>
      </c>
      <c r="C371" s="5">
        <v>20000</v>
      </c>
      <c r="D371" s="5">
        <v>16897.099999999999</v>
      </c>
      <c r="E371" s="13" t="s">
        <v>714</v>
      </c>
      <c r="F371" s="15">
        <v>384.18</v>
      </c>
      <c r="G371" t="s">
        <v>35</v>
      </c>
      <c r="H371" t="s">
        <v>30</v>
      </c>
      <c r="I371" t="s">
        <v>30</v>
      </c>
      <c r="J371">
        <v>9</v>
      </c>
      <c r="K371">
        <v>1</v>
      </c>
      <c r="L371" t="s">
        <v>36</v>
      </c>
      <c r="M371" s="14">
        <v>46874</v>
      </c>
      <c r="N371" s="16">
        <v>42012</v>
      </c>
      <c r="O371" s="17">
        <v>42012</v>
      </c>
      <c r="P371">
        <v>448</v>
      </c>
      <c r="Q371">
        <v>448</v>
      </c>
      <c r="R371">
        <v>1806</v>
      </c>
      <c r="S371" t="s">
        <v>32</v>
      </c>
      <c r="T371" t="b">
        <v>0</v>
      </c>
      <c r="U371">
        <v>3102.9</v>
      </c>
      <c r="V371" t="b">
        <v>0</v>
      </c>
      <c r="W371" t="b">
        <v>0</v>
      </c>
      <c r="X371" s="9">
        <f t="shared" si="20"/>
        <v>3102.9000000000015</v>
      </c>
      <c r="Y371" s="6">
        <f t="shared" si="21"/>
        <v>0.84485499999999991</v>
      </c>
      <c r="Z371" s="6">
        <f t="shared" si="22"/>
        <v>0.15514500000000006</v>
      </c>
      <c r="AA371" t="str">
        <f t="shared" si="23"/>
        <v>FALSEFALSE</v>
      </c>
    </row>
    <row r="372" spans="1:27" x14ac:dyDescent="0.2">
      <c r="A372">
        <v>206257508</v>
      </c>
      <c r="B372">
        <v>206257508</v>
      </c>
      <c r="C372" s="5">
        <v>15000</v>
      </c>
      <c r="D372" s="5">
        <v>7407.93</v>
      </c>
      <c r="E372" s="13" t="s">
        <v>715</v>
      </c>
      <c r="F372" s="15">
        <v>184.27</v>
      </c>
      <c r="G372" t="s">
        <v>57</v>
      </c>
      <c r="H372" t="s">
        <v>30</v>
      </c>
      <c r="I372" t="s">
        <v>30</v>
      </c>
      <c r="J372">
        <v>2</v>
      </c>
      <c r="K372">
        <v>1</v>
      </c>
      <c r="L372" t="s">
        <v>42</v>
      </c>
      <c r="M372" s="14">
        <v>43405</v>
      </c>
      <c r="N372" s="16">
        <v>41562</v>
      </c>
      <c r="O372" s="17">
        <v>42409</v>
      </c>
      <c r="P372">
        <v>447</v>
      </c>
      <c r="Q372">
        <v>447</v>
      </c>
      <c r="R372">
        <v>4308</v>
      </c>
      <c r="S372" t="s">
        <v>32</v>
      </c>
      <c r="T372" t="b">
        <v>0</v>
      </c>
      <c r="U372">
        <v>7592.07</v>
      </c>
      <c r="V372" t="b">
        <v>0</v>
      </c>
      <c r="W372" t="b">
        <v>0</v>
      </c>
      <c r="X372" s="9">
        <f t="shared" si="20"/>
        <v>7592.07</v>
      </c>
      <c r="Y372" s="6">
        <f t="shared" si="21"/>
        <v>0.49386200000000002</v>
      </c>
      <c r="Z372" s="6">
        <f t="shared" si="22"/>
        <v>0.50613799999999998</v>
      </c>
      <c r="AA372" t="str">
        <f t="shared" si="23"/>
        <v>FALSEFALSE</v>
      </c>
    </row>
    <row r="373" spans="1:27" x14ac:dyDescent="0.2">
      <c r="A373">
        <v>899077607</v>
      </c>
      <c r="B373">
        <v>899077607</v>
      </c>
      <c r="C373" s="5">
        <v>5000</v>
      </c>
      <c r="D373" s="5">
        <v>1053.1099999999999</v>
      </c>
      <c r="E373" s="13" t="s">
        <v>716</v>
      </c>
      <c r="F373" s="15">
        <v>13.72</v>
      </c>
      <c r="G373" t="s">
        <v>717</v>
      </c>
      <c r="H373" t="s">
        <v>30</v>
      </c>
      <c r="I373" t="s">
        <v>30</v>
      </c>
      <c r="J373">
        <v>2</v>
      </c>
      <c r="K373">
        <v>1</v>
      </c>
      <c r="L373" t="s">
        <v>31</v>
      </c>
      <c r="M373" s="14">
        <v>43647</v>
      </c>
      <c r="N373" s="16">
        <v>41375</v>
      </c>
      <c r="O373" s="17">
        <v>41375</v>
      </c>
      <c r="P373">
        <v>654</v>
      </c>
      <c r="Q373">
        <v>654</v>
      </c>
      <c r="R373">
        <v>3634</v>
      </c>
      <c r="S373" t="s">
        <v>32</v>
      </c>
      <c r="T373" t="b">
        <v>0</v>
      </c>
      <c r="U373">
        <v>3946.89</v>
      </c>
      <c r="V373" t="b">
        <v>1</v>
      </c>
      <c r="W373" t="b">
        <v>0</v>
      </c>
      <c r="X373" s="9">
        <f t="shared" si="20"/>
        <v>3946.8900000000003</v>
      </c>
      <c r="Y373" s="6">
        <f t="shared" si="21"/>
        <v>0.21062199999999998</v>
      </c>
      <c r="Z373" s="6">
        <f t="shared" si="22"/>
        <v>0.78937800000000002</v>
      </c>
      <c r="AA373" t="str">
        <f t="shared" si="23"/>
        <v>TRUEFALSE</v>
      </c>
    </row>
    <row r="374" spans="1:27" x14ac:dyDescent="0.2">
      <c r="A374">
        <v>792805703</v>
      </c>
      <c r="B374">
        <v>792805703</v>
      </c>
      <c r="C374" s="5">
        <v>7500</v>
      </c>
      <c r="D374" s="5">
        <v>3021.03</v>
      </c>
      <c r="E374" s="13" t="s">
        <v>718</v>
      </c>
      <c r="F374" s="15">
        <v>173.45</v>
      </c>
      <c r="G374" t="s">
        <v>719</v>
      </c>
      <c r="H374" t="s">
        <v>30</v>
      </c>
      <c r="I374" t="s">
        <v>30</v>
      </c>
      <c r="J374">
        <v>5</v>
      </c>
      <c r="K374">
        <v>1</v>
      </c>
      <c r="L374" t="s">
        <v>126</v>
      </c>
      <c r="M374" s="14">
        <v>46844</v>
      </c>
      <c r="N374" s="16">
        <v>42200</v>
      </c>
      <c r="O374" s="17">
        <v>42200</v>
      </c>
      <c r="P374">
        <v>749</v>
      </c>
      <c r="Q374">
        <v>749</v>
      </c>
      <c r="R374">
        <v>7064</v>
      </c>
      <c r="S374" t="s">
        <v>32</v>
      </c>
      <c r="T374" t="b">
        <v>0</v>
      </c>
      <c r="U374">
        <v>4478.97</v>
      </c>
      <c r="V374" t="b">
        <v>1</v>
      </c>
      <c r="W374" t="b">
        <v>0</v>
      </c>
      <c r="X374" s="9">
        <f t="shared" si="20"/>
        <v>4478.9699999999993</v>
      </c>
      <c r="Y374" s="6">
        <f t="shared" si="21"/>
        <v>0.40280400000000005</v>
      </c>
      <c r="Z374" s="6">
        <f t="shared" si="22"/>
        <v>0.59719599999999995</v>
      </c>
      <c r="AA374" t="str">
        <f t="shared" si="23"/>
        <v>TRUEFALSE</v>
      </c>
    </row>
    <row r="375" spans="1:27" x14ac:dyDescent="0.2">
      <c r="A375">
        <v>671323720</v>
      </c>
      <c r="B375">
        <v>671323720</v>
      </c>
      <c r="C375" s="5">
        <v>7500</v>
      </c>
      <c r="D375" s="5">
        <v>1092.6500000000001</v>
      </c>
      <c r="E375" s="13" t="s">
        <v>720</v>
      </c>
      <c r="F375" s="15">
        <v>0</v>
      </c>
      <c r="G375" t="s">
        <v>81</v>
      </c>
      <c r="H375" t="s">
        <v>30</v>
      </c>
      <c r="I375" t="s">
        <v>30</v>
      </c>
      <c r="J375">
        <v>9</v>
      </c>
      <c r="K375">
        <v>1</v>
      </c>
      <c r="L375" t="s">
        <v>47</v>
      </c>
      <c r="M375" s="14">
        <v>46966</v>
      </c>
      <c r="N375" s="16">
        <v>41531</v>
      </c>
      <c r="O375" s="17">
        <v>41531</v>
      </c>
      <c r="P375">
        <v>106</v>
      </c>
      <c r="Q375">
        <v>106</v>
      </c>
      <c r="R375">
        <v>6791</v>
      </c>
      <c r="S375" t="s">
        <v>43</v>
      </c>
      <c r="T375" t="b">
        <v>0</v>
      </c>
      <c r="U375">
        <v>6407.35</v>
      </c>
      <c r="V375" t="b">
        <v>0</v>
      </c>
      <c r="W375" t="b">
        <v>0</v>
      </c>
      <c r="X375" s="9">
        <f t="shared" si="20"/>
        <v>6407.35</v>
      </c>
      <c r="Y375" s="6">
        <f t="shared" si="21"/>
        <v>0.14568666666666669</v>
      </c>
      <c r="Z375" s="6">
        <f t="shared" si="22"/>
        <v>0.85431333333333337</v>
      </c>
      <c r="AA375" t="str">
        <f t="shared" si="23"/>
        <v>FALSEFALSE</v>
      </c>
    </row>
    <row r="376" spans="1:27" x14ac:dyDescent="0.2">
      <c r="A376">
        <v>456044564</v>
      </c>
      <c r="B376">
        <v>456044564</v>
      </c>
      <c r="C376" s="5">
        <v>10000</v>
      </c>
      <c r="D376" s="5">
        <v>1664.49</v>
      </c>
      <c r="E376" s="13" t="s">
        <v>721</v>
      </c>
      <c r="F376" s="15">
        <v>211.08</v>
      </c>
      <c r="G376" t="s">
        <v>90</v>
      </c>
      <c r="H376" t="s">
        <v>30</v>
      </c>
      <c r="I376" t="s">
        <v>30</v>
      </c>
      <c r="J376">
        <v>5</v>
      </c>
      <c r="K376">
        <v>99</v>
      </c>
      <c r="L376" t="s">
        <v>36</v>
      </c>
      <c r="M376" s="14">
        <v>44986</v>
      </c>
      <c r="N376" s="16">
        <v>41187</v>
      </c>
      <c r="O376" s="17">
        <v>42639</v>
      </c>
      <c r="P376">
        <v>746</v>
      </c>
      <c r="Q376">
        <v>746</v>
      </c>
      <c r="R376">
        <v>5658</v>
      </c>
      <c r="S376" t="s">
        <v>32</v>
      </c>
      <c r="T376" t="b">
        <v>0</v>
      </c>
      <c r="U376">
        <v>8335.51</v>
      </c>
      <c r="V376" t="b">
        <v>0</v>
      </c>
      <c r="W376" t="b">
        <v>0</v>
      </c>
      <c r="X376" s="9">
        <f t="shared" si="20"/>
        <v>8335.51</v>
      </c>
      <c r="Y376" s="6">
        <f t="shared" si="21"/>
        <v>0.16644900000000001</v>
      </c>
      <c r="Z376" s="6">
        <f t="shared" si="22"/>
        <v>0.83355100000000004</v>
      </c>
      <c r="AA376" t="str">
        <f t="shared" si="23"/>
        <v>FALSEFALSE</v>
      </c>
    </row>
    <row r="377" spans="1:27" x14ac:dyDescent="0.2">
      <c r="A377">
        <v>719248301</v>
      </c>
      <c r="B377">
        <v>719248301</v>
      </c>
      <c r="C377" s="5">
        <v>7500</v>
      </c>
      <c r="D377" s="5">
        <v>4002.09</v>
      </c>
      <c r="E377" s="13" t="s">
        <v>722</v>
      </c>
      <c r="F377" s="15">
        <v>78.31</v>
      </c>
      <c r="G377" t="s">
        <v>41</v>
      </c>
      <c r="H377" t="s">
        <v>30</v>
      </c>
      <c r="I377" t="s">
        <v>30</v>
      </c>
      <c r="J377">
        <v>9</v>
      </c>
      <c r="K377">
        <v>1</v>
      </c>
      <c r="L377" t="s">
        <v>42</v>
      </c>
      <c r="M377" s="14">
        <v>44621</v>
      </c>
      <c r="N377" s="16">
        <v>42160</v>
      </c>
      <c r="O377" s="17">
        <v>42160</v>
      </c>
      <c r="P377">
        <v>576</v>
      </c>
      <c r="Q377">
        <v>576</v>
      </c>
      <c r="R377">
        <v>2330</v>
      </c>
      <c r="S377" t="s">
        <v>32</v>
      </c>
      <c r="T377" t="b">
        <v>0</v>
      </c>
      <c r="U377">
        <v>3497.91</v>
      </c>
      <c r="V377" t="b">
        <v>0</v>
      </c>
      <c r="W377" t="b">
        <v>0</v>
      </c>
      <c r="X377" s="9">
        <f t="shared" si="20"/>
        <v>3497.91</v>
      </c>
      <c r="Y377" s="6">
        <f t="shared" si="21"/>
        <v>0.53361199999999998</v>
      </c>
      <c r="Z377" s="6">
        <f t="shared" si="22"/>
        <v>0.46638799999999997</v>
      </c>
      <c r="AA377" t="str">
        <f t="shared" si="23"/>
        <v>FALSEFALSE</v>
      </c>
    </row>
    <row r="378" spans="1:27" x14ac:dyDescent="0.2">
      <c r="A378">
        <v>786923564</v>
      </c>
      <c r="B378">
        <v>786923564</v>
      </c>
      <c r="C378" s="5">
        <v>20000</v>
      </c>
      <c r="D378" s="5">
        <v>19005.150000000001</v>
      </c>
      <c r="E378" s="13" t="s">
        <v>723</v>
      </c>
      <c r="F378" s="15">
        <v>352.71</v>
      </c>
      <c r="G378" t="s">
        <v>164</v>
      </c>
      <c r="H378" t="s">
        <v>30</v>
      </c>
      <c r="I378" t="s">
        <v>30</v>
      </c>
      <c r="J378">
        <v>9</v>
      </c>
      <c r="K378">
        <v>1</v>
      </c>
      <c r="L378" t="s">
        <v>47</v>
      </c>
      <c r="M378" s="14">
        <v>45809</v>
      </c>
      <c r="N378" s="16">
        <v>42011</v>
      </c>
      <c r="O378" s="17">
        <v>42471</v>
      </c>
      <c r="P378">
        <v>152</v>
      </c>
      <c r="Q378">
        <v>152</v>
      </c>
      <c r="R378">
        <v>3982</v>
      </c>
      <c r="S378" t="s">
        <v>32</v>
      </c>
      <c r="T378" t="b">
        <v>0</v>
      </c>
      <c r="U378">
        <v>994.85</v>
      </c>
      <c r="V378" t="b">
        <v>1</v>
      </c>
      <c r="W378" t="b">
        <v>0</v>
      </c>
      <c r="X378" s="9">
        <f t="shared" si="20"/>
        <v>994.84999999999854</v>
      </c>
      <c r="Y378" s="6">
        <f t="shared" si="21"/>
        <v>0.95025750000000009</v>
      </c>
      <c r="Z378" s="6">
        <f t="shared" si="22"/>
        <v>4.9742499999999926E-2</v>
      </c>
      <c r="AA378" t="str">
        <f t="shared" si="23"/>
        <v>TRUEFALSE</v>
      </c>
    </row>
    <row r="379" spans="1:27" x14ac:dyDescent="0.2">
      <c r="A379">
        <v>819656157</v>
      </c>
      <c r="B379">
        <v>819656157</v>
      </c>
      <c r="C379" s="5">
        <v>5000</v>
      </c>
      <c r="D379" s="5">
        <v>1153.96</v>
      </c>
      <c r="E379" s="13" t="s">
        <v>724</v>
      </c>
      <c r="F379" s="15">
        <v>0</v>
      </c>
      <c r="G379" t="s">
        <v>725</v>
      </c>
      <c r="H379" t="s">
        <v>30</v>
      </c>
      <c r="I379" t="s">
        <v>30</v>
      </c>
      <c r="J379">
        <v>5</v>
      </c>
      <c r="K379">
        <v>1</v>
      </c>
      <c r="L379" t="s">
        <v>31</v>
      </c>
      <c r="M379" s="14">
        <v>47058</v>
      </c>
      <c r="N379" s="16">
        <v>40379</v>
      </c>
      <c r="O379" s="17">
        <v>40379</v>
      </c>
      <c r="P379">
        <v>893</v>
      </c>
      <c r="Q379">
        <v>893</v>
      </c>
      <c r="R379">
        <v>2509</v>
      </c>
      <c r="S379" t="s">
        <v>43</v>
      </c>
      <c r="T379" t="b">
        <v>0</v>
      </c>
      <c r="U379">
        <v>3846.04</v>
      </c>
      <c r="V379" t="b">
        <v>0</v>
      </c>
      <c r="W379" t="b">
        <v>0</v>
      </c>
      <c r="X379" s="9">
        <f t="shared" si="20"/>
        <v>3846.04</v>
      </c>
      <c r="Y379" s="6">
        <f t="shared" si="21"/>
        <v>0.230792</v>
      </c>
      <c r="Z379" s="6">
        <f t="shared" si="22"/>
        <v>0.769208</v>
      </c>
      <c r="AA379" t="str">
        <f t="shared" si="23"/>
        <v>FALSEFALSE</v>
      </c>
    </row>
    <row r="380" spans="1:27" x14ac:dyDescent="0.2">
      <c r="A380">
        <v>964061185</v>
      </c>
      <c r="B380">
        <v>964061185</v>
      </c>
      <c r="C380" s="5">
        <v>2500</v>
      </c>
      <c r="D380" s="5">
        <v>591.38</v>
      </c>
      <c r="E380" s="13" t="s">
        <v>726</v>
      </c>
      <c r="F380" s="15">
        <v>0</v>
      </c>
      <c r="G380" t="s">
        <v>64</v>
      </c>
      <c r="H380" t="s">
        <v>30</v>
      </c>
      <c r="I380" t="s">
        <v>30</v>
      </c>
      <c r="J380">
        <v>5</v>
      </c>
      <c r="K380">
        <v>1</v>
      </c>
      <c r="L380" t="s">
        <v>36</v>
      </c>
      <c r="M380" s="14">
        <v>43435</v>
      </c>
      <c r="N380" s="16">
        <v>41788</v>
      </c>
      <c r="O380" s="17">
        <v>41788</v>
      </c>
      <c r="P380">
        <v>283</v>
      </c>
      <c r="Q380">
        <v>283</v>
      </c>
      <c r="R380">
        <v>6575</v>
      </c>
      <c r="S380" t="s">
        <v>43</v>
      </c>
      <c r="T380" t="b">
        <v>0</v>
      </c>
      <c r="U380">
        <v>1908.62</v>
      </c>
      <c r="V380" t="b">
        <v>0</v>
      </c>
      <c r="W380" t="b">
        <v>0</v>
      </c>
      <c r="X380" s="9">
        <f t="shared" si="20"/>
        <v>1908.62</v>
      </c>
      <c r="Y380" s="6">
        <f t="shared" si="21"/>
        <v>0.23655199999999998</v>
      </c>
      <c r="Z380" s="6">
        <f t="shared" si="22"/>
        <v>0.7634479999999999</v>
      </c>
      <c r="AA380" t="str">
        <f t="shared" si="23"/>
        <v>FALSEFALSE</v>
      </c>
    </row>
    <row r="381" spans="1:27" x14ac:dyDescent="0.2">
      <c r="A381">
        <v>371957909</v>
      </c>
      <c r="B381">
        <v>371957909</v>
      </c>
      <c r="C381" s="5">
        <v>5000</v>
      </c>
      <c r="D381" s="5">
        <v>1753.88</v>
      </c>
      <c r="E381" s="13" t="s">
        <v>727</v>
      </c>
      <c r="F381" s="15">
        <v>49.83</v>
      </c>
      <c r="G381" t="s">
        <v>67</v>
      </c>
      <c r="H381" t="s">
        <v>30</v>
      </c>
      <c r="I381" t="s">
        <v>30</v>
      </c>
      <c r="J381">
        <v>9</v>
      </c>
      <c r="K381">
        <v>8</v>
      </c>
      <c r="L381" t="s">
        <v>47</v>
      </c>
      <c r="M381" s="14">
        <v>44409</v>
      </c>
      <c r="N381" s="16">
        <v>42232</v>
      </c>
      <c r="O381" s="17">
        <v>42232</v>
      </c>
      <c r="P381">
        <v>703</v>
      </c>
      <c r="Q381">
        <v>703</v>
      </c>
      <c r="R381">
        <v>4772</v>
      </c>
      <c r="S381" t="s">
        <v>32</v>
      </c>
      <c r="T381" t="b">
        <v>0</v>
      </c>
      <c r="U381">
        <v>3246.12</v>
      </c>
      <c r="V381" t="b">
        <v>0</v>
      </c>
      <c r="W381" t="b">
        <v>0</v>
      </c>
      <c r="X381" s="9">
        <f t="shared" si="20"/>
        <v>3246.12</v>
      </c>
      <c r="Y381" s="6">
        <f t="shared" si="21"/>
        <v>0.35077600000000003</v>
      </c>
      <c r="Z381" s="6">
        <f t="shared" si="22"/>
        <v>0.64922400000000002</v>
      </c>
      <c r="AA381" t="str">
        <f t="shared" si="23"/>
        <v>FALSEFALSE</v>
      </c>
    </row>
    <row r="382" spans="1:27" x14ac:dyDescent="0.2">
      <c r="A382">
        <v>773863988</v>
      </c>
      <c r="B382">
        <v>773863988</v>
      </c>
      <c r="C382" s="5">
        <v>5000</v>
      </c>
      <c r="D382" s="5">
        <v>4943.63</v>
      </c>
      <c r="E382" s="13" t="s">
        <v>728</v>
      </c>
      <c r="F382" s="15">
        <v>2.48</v>
      </c>
      <c r="G382" t="s">
        <v>729</v>
      </c>
      <c r="H382" t="s">
        <v>30</v>
      </c>
      <c r="I382" t="s">
        <v>30</v>
      </c>
      <c r="J382">
        <v>9</v>
      </c>
      <c r="K382">
        <v>8</v>
      </c>
      <c r="L382" t="s">
        <v>31</v>
      </c>
      <c r="M382" s="14">
        <v>45778</v>
      </c>
      <c r="N382" s="16">
        <v>42002</v>
      </c>
      <c r="O382" s="17">
        <v>42391</v>
      </c>
      <c r="P382">
        <v>598</v>
      </c>
      <c r="Q382">
        <v>598</v>
      </c>
      <c r="R382">
        <v>66</v>
      </c>
      <c r="S382" t="s">
        <v>32</v>
      </c>
      <c r="T382" t="b">
        <v>0</v>
      </c>
      <c r="U382">
        <v>56.37</v>
      </c>
      <c r="V382" t="b">
        <v>1</v>
      </c>
      <c r="W382" t="b">
        <v>0</v>
      </c>
      <c r="X382" s="9">
        <f t="shared" si="20"/>
        <v>56.369999999999891</v>
      </c>
      <c r="Y382" s="6">
        <f t="shared" si="21"/>
        <v>0.98872599999999999</v>
      </c>
      <c r="Z382" s="6">
        <f t="shared" si="22"/>
        <v>1.1273999999999978E-2</v>
      </c>
      <c r="AA382" t="str">
        <f t="shared" si="23"/>
        <v>TRUEFALSE</v>
      </c>
    </row>
    <row r="383" spans="1:27" x14ac:dyDescent="0.2">
      <c r="A383">
        <v>990764813</v>
      </c>
      <c r="B383">
        <v>990764813</v>
      </c>
      <c r="C383" s="5">
        <v>20000</v>
      </c>
      <c r="D383" s="5">
        <v>1742.92</v>
      </c>
      <c r="E383" s="13" t="s">
        <v>730</v>
      </c>
      <c r="F383" s="15">
        <v>18.59</v>
      </c>
      <c r="G383" t="s">
        <v>65</v>
      </c>
      <c r="H383" t="s">
        <v>30</v>
      </c>
      <c r="I383" t="s">
        <v>30</v>
      </c>
      <c r="J383">
        <v>2</v>
      </c>
      <c r="K383">
        <v>1</v>
      </c>
      <c r="L383" t="s">
        <v>38</v>
      </c>
      <c r="M383" s="14">
        <v>43922</v>
      </c>
      <c r="N383" s="16">
        <v>42014</v>
      </c>
      <c r="O383" s="17">
        <v>42486</v>
      </c>
      <c r="P383">
        <v>910</v>
      </c>
      <c r="Q383">
        <v>910</v>
      </c>
      <c r="R383">
        <v>4008</v>
      </c>
      <c r="S383" t="s">
        <v>32</v>
      </c>
      <c r="T383" t="b">
        <v>0</v>
      </c>
      <c r="U383">
        <v>18257.080000000002</v>
      </c>
      <c r="V383" t="b">
        <v>1</v>
      </c>
      <c r="W383" t="b">
        <v>0</v>
      </c>
      <c r="X383" s="9">
        <f t="shared" si="20"/>
        <v>18257.080000000002</v>
      </c>
      <c r="Y383" s="6">
        <f t="shared" si="21"/>
        <v>8.7146000000000001E-2</v>
      </c>
      <c r="Z383" s="6">
        <f t="shared" si="22"/>
        <v>0.91285400000000005</v>
      </c>
      <c r="AA383" t="str">
        <f t="shared" si="23"/>
        <v>TRUEFALSE</v>
      </c>
    </row>
    <row r="384" spans="1:27" x14ac:dyDescent="0.2">
      <c r="A384">
        <v>967351481</v>
      </c>
      <c r="B384">
        <v>967351481</v>
      </c>
      <c r="C384" s="5">
        <v>20000</v>
      </c>
      <c r="D384" s="5">
        <v>20000</v>
      </c>
      <c r="E384" s="13" t="s">
        <v>731</v>
      </c>
      <c r="F384" s="15">
        <v>19.18</v>
      </c>
      <c r="G384" t="s">
        <v>45</v>
      </c>
      <c r="H384" t="s">
        <v>30</v>
      </c>
      <c r="I384" t="s">
        <v>30</v>
      </c>
      <c r="J384">
        <v>9</v>
      </c>
      <c r="K384">
        <v>1</v>
      </c>
      <c r="L384" t="s">
        <v>36</v>
      </c>
      <c r="M384" s="14">
        <v>46478</v>
      </c>
      <c r="N384" s="16">
        <v>40602</v>
      </c>
      <c r="O384" s="17">
        <v>40602</v>
      </c>
      <c r="P384">
        <v>437</v>
      </c>
      <c r="Q384">
        <v>437</v>
      </c>
      <c r="R384">
        <v>5632</v>
      </c>
      <c r="S384" t="s">
        <v>32</v>
      </c>
      <c r="T384" t="b">
        <v>0</v>
      </c>
      <c r="U384">
        <v>0</v>
      </c>
      <c r="V384" t="b">
        <v>0</v>
      </c>
      <c r="W384" t="b">
        <v>0</v>
      </c>
      <c r="X384" s="9">
        <f t="shared" si="20"/>
        <v>0</v>
      </c>
      <c r="Y384" s="6">
        <f t="shared" si="21"/>
        <v>1</v>
      </c>
      <c r="Z384" s="6">
        <f t="shared" si="22"/>
        <v>0</v>
      </c>
      <c r="AA384" t="str">
        <f t="shared" si="23"/>
        <v>FALSEFALSE</v>
      </c>
    </row>
    <row r="385" spans="1:27" x14ac:dyDescent="0.2">
      <c r="A385">
        <v>952906001</v>
      </c>
      <c r="B385">
        <v>952906001</v>
      </c>
      <c r="C385" s="5">
        <v>7500</v>
      </c>
      <c r="D385" s="5">
        <v>7245.13</v>
      </c>
      <c r="E385" s="13" t="s">
        <v>732</v>
      </c>
      <c r="F385" s="15">
        <v>46.62</v>
      </c>
      <c r="G385" t="s">
        <v>733</v>
      </c>
      <c r="H385" t="s">
        <v>30</v>
      </c>
      <c r="I385" t="s">
        <v>30</v>
      </c>
      <c r="J385">
        <v>5</v>
      </c>
      <c r="K385">
        <v>8</v>
      </c>
      <c r="L385" t="s">
        <v>100</v>
      </c>
      <c r="M385" s="14">
        <v>46419</v>
      </c>
      <c r="N385" s="16">
        <v>41867</v>
      </c>
      <c r="O385" s="17">
        <v>41867</v>
      </c>
      <c r="P385">
        <v>795</v>
      </c>
      <c r="Q385">
        <v>795</v>
      </c>
      <c r="R385">
        <v>5165</v>
      </c>
      <c r="S385" t="s">
        <v>32</v>
      </c>
      <c r="T385" t="b">
        <v>0</v>
      </c>
      <c r="U385">
        <v>254.87</v>
      </c>
      <c r="V385" t="b">
        <v>0</v>
      </c>
      <c r="W385" t="b">
        <v>0</v>
      </c>
      <c r="X385" s="9">
        <f t="shared" si="20"/>
        <v>254.86999999999989</v>
      </c>
      <c r="Y385" s="6">
        <f t="shared" si="21"/>
        <v>0.96601733333333339</v>
      </c>
      <c r="Z385" s="6">
        <f t="shared" si="22"/>
        <v>3.3982666666666654E-2</v>
      </c>
      <c r="AA385" t="str">
        <f t="shared" si="23"/>
        <v>FALSEFALSE</v>
      </c>
    </row>
    <row r="386" spans="1:27" x14ac:dyDescent="0.2">
      <c r="A386">
        <v>379497421</v>
      </c>
      <c r="B386">
        <v>379497421</v>
      </c>
      <c r="C386" s="5">
        <v>5000</v>
      </c>
      <c r="D386" s="5">
        <v>1614.69</v>
      </c>
      <c r="E386" s="13" t="s">
        <v>734</v>
      </c>
      <c r="F386" s="15">
        <v>17.350000000000001</v>
      </c>
      <c r="G386" t="s">
        <v>132</v>
      </c>
      <c r="H386" t="s">
        <v>30</v>
      </c>
      <c r="I386" t="s">
        <v>30</v>
      </c>
      <c r="J386">
        <v>9</v>
      </c>
      <c r="K386">
        <v>1</v>
      </c>
      <c r="L386" t="s">
        <v>94</v>
      </c>
      <c r="M386" s="14">
        <v>46113</v>
      </c>
      <c r="N386" s="16">
        <v>40920</v>
      </c>
      <c r="O386" s="17">
        <v>42647</v>
      </c>
      <c r="P386">
        <v>215</v>
      </c>
      <c r="Q386">
        <v>215</v>
      </c>
      <c r="R386">
        <v>8620</v>
      </c>
      <c r="S386" t="s">
        <v>32</v>
      </c>
      <c r="T386" t="b">
        <v>0</v>
      </c>
      <c r="U386">
        <v>3385.31</v>
      </c>
      <c r="V386" t="b">
        <v>0</v>
      </c>
      <c r="W386" t="b">
        <v>0</v>
      </c>
      <c r="X386" s="9">
        <f t="shared" si="20"/>
        <v>3385.31</v>
      </c>
      <c r="Y386" s="6">
        <f t="shared" si="21"/>
        <v>0.322938</v>
      </c>
      <c r="Z386" s="6">
        <f t="shared" si="22"/>
        <v>0.67706199999999994</v>
      </c>
      <c r="AA386" t="str">
        <f t="shared" si="23"/>
        <v>FALSEFALSE</v>
      </c>
    </row>
    <row r="387" spans="1:27" x14ac:dyDescent="0.2">
      <c r="A387">
        <v>613334658</v>
      </c>
      <c r="B387">
        <v>613334658</v>
      </c>
      <c r="C387" s="5">
        <v>500</v>
      </c>
      <c r="D387" s="5">
        <v>139.24</v>
      </c>
      <c r="E387" s="13" t="s">
        <v>735</v>
      </c>
      <c r="F387" s="15">
        <v>111.57</v>
      </c>
      <c r="G387" t="s">
        <v>736</v>
      </c>
      <c r="H387" t="s">
        <v>30</v>
      </c>
      <c r="I387" t="s">
        <v>30</v>
      </c>
      <c r="J387">
        <v>5</v>
      </c>
      <c r="K387">
        <v>8</v>
      </c>
      <c r="L387" t="s">
        <v>31</v>
      </c>
      <c r="M387" s="14">
        <v>43617</v>
      </c>
      <c r="N387" s="16">
        <v>41873</v>
      </c>
      <c r="O387" s="17">
        <v>41873</v>
      </c>
      <c r="P387">
        <v>371</v>
      </c>
      <c r="Q387">
        <v>371</v>
      </c>
      <c r="R387">
        <v>8863</v>
      </c>
      <c r="S387" t="s">
        <v>32</v>
      </c>
      <c r="T387" t="b">
        <v>0</v>
      </c>
      <c r="U387">
        <v>360.76</v>
      </c>
      <c r="V387" t="b">
        <v>1</v>
      </c>
      <c r="W387" t="b">
        <v>0</v>
      </c>
      <c r="X387" s="9">
        <f t="shared" si="20"/>
        <v>360.76</v>
      </c>
      <c r="Y387" s="6">
        <f t="shared" si="21"/>
        <v>0.27848000000000001</v>
      </c>
      <c r="Z387" s="6">
        <f t="shared" si="22"/>
        <v>0.72151999999999994</v>
      </c>
      <c r="AA387" t="str">
        <f t="shared" si="23"/>
        <v>TRUEFALSE</v>
      </c>
    </row>
    <row r="388" spans="1:27" x14ac:dyDescent="0.2">
      <c r="A388">
        <v>314506271</v>
      </c>
      <c r="B388">
        <v>314506271</v>
      </c>
      <c r="C388" s="5">
        <v>250</v>
      </c>
      <c r="D388" s="5">
        <v>-62.15</v>
      </c>
      <c r="E388" s="13" t="s">
        <v>737</v>
      </c>
      <c r="F388" s="15">
        <v>97.57</v>
      </c>
      <c r="G388" t="s">
        <v>738</v>
      </c>
      <c r="H388" t="s">
        <v>30</v>
      </c>
      <c r="I388" t="s">
        <v>30</v>
      </c>
      <c r="J388">
        <v>5</v>
      </c>
      <c r="K388">
        <v>1</v>
      </c>
      <c r="L388" t="s">
        <v>31</v>
      </c>
      <c r="M388" s="14">
        <v>47331</v>
      </c>
      <c r="N388" s="16">
        <v>42170</v>
      </c>
      <c r="O388" s="17">
        <v>42665</v>
      </c>
      <c r="P388">
        <v>815</v>
      </c>
      <c r="Q388">
        <v>815</v>
      </c>
      <c r="R388">
        <v>2640</v>
      </c>
      <c r="S388" t="s">
        <v>32</v>
      </c>
      <c r="T388" t="b">
        <v>0</v>
      </c>
      <c r="U388">
        <v>312.14999999999998</v>
      </c>
      <c r="V388" t="b">
        <v>1</v>
      </c>
      <c r="W388" t="b">
        <v>0</v>
      </c>
      <c r="X388" s="9">
        <f t="shared" si="20"/>
        <v>312.14999999999998</v>
      </c>
      <c r="Y388" s="6">
        <f t="shared" si="21"/>
        <v>-0.24859999999999999</v>
      </c>
      <c r="Z388" s="6">
        <f t="shared" si="22"/>
        <v>1.2485999999999999</v>
      </c>
      <c r="AA388" t="str">
        <f t="shared" si="23"/>
        <v>TRUEFALSE</v>
      </c>
    </row>
    <row r="389" spans="1:27" x14ac:dyDescent="0.2">
      <c r="A389">
        <v>351025346</v>
      </c>
      <c r="B389">
        <v>351025346</v>
      </c>
      <c r="C389" s="5">
        <v>15000</v>
      </c>
      <c r="D389" s="5">
        <v>10561.02</v>
      </c>
      <c r="E389" s="13" t="s">
        <v>739</v>
      </c>
      <c r="F389" s="15">
        <v>23.65</v>
      </c>
      <c r="G389" t="s">
        <v>52</v>
      </c>
      <c r="H389" t="s">
        <v>30</v>
      </c>
      <c r="I389" t="s">
        <v>30</v>
      </c>
      <c r="J389">
        <v>9</v>
      </c>
      <c r="K389">
        <v>8</v>
      </c>
      <c r="L389" t="s">
        <v>36</v>
      </c>
      <c r="M389" s="14">
        <v>48153</v>
      </c>
      <c r="N389" s="16">
        <v>41689</v>
      </c>
      <c r="O389" s="17">
        <v>41689</v>
      </c>
      <c r="P389">
        <v>402</v>
      </c>
      <c r="Q389">
        <v>402</v>
      </c>
      <c r="R389">
        <v>252</v>
      </c>
      <c r="S389" t="s">
        <v>32</v>
      </c>
      <c r="T389" t="b">
        <v>0</v>
      </c>
      <c r="U389">
        <v>4438.9799999999996</v>
      </c>
      <c r="V389" t="b">
        <v>0</v>
      </c>
      <c r="W389" t="b">
        <v>0</v>
      </c>
      <c r="X389" s="9">
        <f t="shared" si="20"/>
        <v>4438.9799999999996</v>
      </c>
      <c r="Y389" s="6">
        <f t="shared" si="21"/>
        <v>0.70406800000000003</v>
      </c>
      <c r="Z389" s="6">
        <f t="shared" si="22"/>
        <v>0.29593199999999997</v>
      </c>
      <c r="AA389" t="str">
        <f t="shared" si="23"/>
        <v>FALSEFALSE</v>
      </c>
    </row>
    <row r="390" spans="1:27" x14ac:dyDescent="0.2">
      <c r="A390">
        <v>594901853</v>
      </c>
      <c r="B390">
        <v>594901853</v>
      </c>
      <c r="C390" s="5">
        <v>7500</v>
      </c>
      <c r="D390" s="5">
        <v>3723.78</v>
      </c>
      <c r="E390" s="13" t="s">
        <v>740</v>
      </c>
      <c r="F390" s="15">
        <v>184.14</v>
      </c>
      <c r="G390" t="s">
        <v>53</v>
      </c>
      <c r="H390" t="s">
        <v>30</v>
      </c>
      <c r="I390" t="s">
        <v>30</v>
      </c>
      <c r="J390">
        <v>5</v>
      </c>
      <c r="K390">
        <v>1</v>
      </c>
      <c r="L390" t="s">
        <v>36</v>
      </c>
      <c r="M390" s="14">
        <v>44652</v>
      </c>
      <c r="N390" s="16">
        <v>42312</v>
      </c>
      <c r="O390" s="17">
        <v>42312</v>
      </c>
      <c r="P390">
        <v>235</v>
      </c>
      <c r="Q390">
        <v>235</v>
      </c>
      <c r="R390">
        <v>3182</v>
      </c>
      <c r="S390" t="s">
        <v>32</v>
      </c>
      <c r="T390" t="b">
        <v>0</v>
      </c>
      <c r="U390">
        <v>3776.22</v>
      </c>
      <c r="V390" t="b">
        <v>0</v>
      </c>
      <c r="W390" t="b">
        <v>0</v>
      </c>
      <c r="X390" s="9">
        <f t="shared" si="20"/>
        <v>3776.22</v>
      </c>
      <c r="Y390" s="6">
        <f t="shared" si="21"/>
        <v>0.496504</v>
      </c>
      <c r="Z390" s="6">
        <f t="shared" si="22"/>
        <v>0.50349599999999994</v>
      </c>
      <c r="AA390" t="str">
        <f t="shared" si="23"/>
        <v>FALSEFALSE</v>
      </c>
    </row>
    <row r="391" spans="1:27" x14ac:dyDescent="0.2">
      <c r="A391">
        <v>175589494</v>
      </c>
      <c r="B391">
        <v>175589494</v>
      </c>
      <c r="C391" s="5">
        <v>20000</v>
      </c>
      <c r="D391" s="5">
        <v>10873.57</v>
      </c>
      <c r="E391" s="13" t="s">
        <v>741</v>
      </c>
      <c r="F391" s="15">
        <v>64.989999999999995</v>
      </c>
      <c r="G391" t="s">
        <v>68</v>
      </c>
      <c r="H391" t="s">
        <v>30</v>
      </c>
      <c r="I391" t="s">
        <v>30</v>
      </c>
      <c r="J391">
        <v>5</v>
      </c>
      <c r="K391">
        <v>1</v>
      </c>
      <c r="L391" t="s">
        <v>36</v>
      </c>
      <c r="M391" s="14">
        <v>43435</v>
      </c>
      <c r="N391" s="16">
        <v>41785</v>
      </c>
      <c r="O391" s="17">
        <v>41785</v>
      </c>
      <c r="P391">
        <v>977</v>
      </c>
      <c r="Q391">
        <v>977</v>
      </c>
      <c r="R391">
        <v>2457</v>
      </c>
      <c r="S391" t="s">
        <v>32</v>
      </c>
      <c r="T391" t="b">
        <v>0</v>
      </c>
      <c r="U391">
        <v>9126.43</v>
      </c>
      <c r="V391" t="b">
        <v>0</v>
      </c>
      <c r="W391" t="b">
        <v>0</v>
      </c>
      <c r="X391" s="9">
        <f t="shared" si="20"/>
        <v>9126.43</v>
      </c>
      <c r="Y391" s="6">
        <f t="shared" si="21"/>
        <v>0.54367849999999995</v>
      </c>
      <c r="Z391" s="6">
        <f t="shared" si="22"/>
        <v>0.45632149999999999</v>
      </c>
      <c r="AA391" t="str">
        <f t="shared" si="23"/>
        <v>FALSEFALSE</v>
      </c>
    </row>
    <row r="392" spans="1:27" x14ac:dyDescent="0.2">
      <c r="A392">
        <v>588102118</v>
      </c>
      <c r="B392">
        <v>588102118</v>
      </c>
      <c r="C392" s="5">
        <v>15000</v>
      </c>
      <c r="D392" s="5">
        <v>5148.03</v>
      </c>
      <c r="E392" s="13" t="s">
        <v>742</v>
      </c>
      <c r="F392" s="15">
        <v>203.36</v>
      </c>
      <c r="G392" t="s">
        <v>64</v>
      </c>
      <c r="H392" t="s">
        <v>30</v>
      </c>
      <c r="I392" t="s">
        <v>30</v>
      </c>
      <c r="J392">
        <v>5</v>
      </c>
      <c r="K392">
        <v>1</v>
      </c>
      <c r="L392" t="s">
        <v>36</v>
      </c>
      <c r="M392" s="14">
        <v>45809</v>
      </c>
      <c r="N392" s="16">
        <v>41890</v>
      </c>
      <c r="O392" s="17">
        <v>41890</v>
      </c>
      <c r="P392">
        <v>623</v>
      </c>
      <c r="Q392">
        <v>623</v>
      </c>
      <c r="R392">
        <v>5106</v>
      </c>
      <c r="S392" t="s">
        <v>32</v>
      </c>
      <c r="T392" t="b">
        <v>0</v>
      </c>
      <c r="U392">
        <v>9851.9699999999993</v>
      </c>
      <c r="V392" t="b">
        <v>0</v>
      </c>
      <c r="W392" t="b">
        <v>0</v>
      </c>
      <c r="X392" s="9">
        <f t="shared" si="20"/>
        <v>9851.9700000000012</v>
      </c>
      <c r="Y392" s="6">
        <f t="shared" si="21"/>
        <v>0.34320200000000001</v>
      </c>
      <c r="Z392" s="6">
        <f t="shared" si="22"/>
        <v>0.6567980000000001</v>
      </c>
      <c r="AA392" t="str">
        <f t="shared" si="23"/>
        <v>FALSEFALSE</v>
      </c>
    </row>
    <row r="393" spans="1:27" x14ac:dyDescent="0.2">
      <c r="A393">
        <v>553861440</v>
      </c>
      <c r="B393">
        <v>553861440</v>
      </c>
      <c r="C393" s="5">
        <v>15000</v>
      </c>
      <c r="D393" s="5">
        <v>10972.47</v>
      </c>
      <c r="E393" s="13" t="s">
        <v>743</v>
      </c>
      <c r="F393" s="15">
        <v>99.03</v>
      </c>
      <c r="G393" t="s">
        <v>80</v>
      </c>
      <c r="H393" t="s">
        <v>30</v>
      </c>
      <c r="I393" t="s">
        <v>30</v>
      </c>
      <c r="J393">
        <v>9</v>
      </c>
      <c r="K393">
        <v>8</v>
      </c>
      <c r="L393" t="s">
        <v>50</v>
      </c>
      <c r="M393" s="14">
        <v>44044</v>
      </c>
      <c r="N393" s="16">
        <v>41647</v>
      </c>
      <c r="O393" s="17">
        <v>41647</v>
      </c>
      <c r="P393">
        <v>298</v>
      </c>
      <c r="Q393">
        <v>298</v>
      </c>
      <c r="R393">
        <v>520</v>
      </c>
      <c r="S393" t="s">
        <v>32</v>
      </c>
      <c r="T393" t="b">
        <v>1</v>
      </c>
      <c r="U393">
        <v>4027.53</v>
      </c>
      <c r="V393" t="b">
        <v>1</v>
      </c>
      <c r="W393" t="b">
        <v>0</v>
      </c>
      <c r="X393" s="9">
        <f t="shared" si="20"/>
        <v>4027.5300000000007</v>
      </c>
      <c r="Y393" s="6">
        <f t="shared" si="21"/>
        <v>0.73149799999999998</v>
      </c>
      <c r="Z393" s="6">
        <f t="shared" si="22"/>
        <v>0.26850200000000002</v>
      </c>
      <c r="AA393" t="str">
        <f t="shared" si="23"/>
        <v>TRUETRUE</v>
      </c>
    </row>
    <row r="394" spans="1:27" x14ac:dyDescent="0.2">
      <c r="A394">
        <v>537666122</v>
      </c>
      <c r="B394">
        <v>537666122</v>
      </c>
      <c r="C394" s="5">
        <v>10000</v>
      </c>
      <c r="D394" s="5">
        <v>7585.47</v>
      </c>
      <c r="E394" s="13" t="s">
        <v>744</v>
      </c>
      <c r="F394" s="15">
        <v>212.1</v>
      </c>
      <c r="G394" t="s">
        <v>104</v>
      </c>
      <c r="H394" t="s">
        <v>30</v>
      </c>
      <c r="I394" t="s">
        <v>30</v>
      </c>
      <c r="J394">
        <v>5</v>
      </c>
      <c r="K394">
        <v>1</v>
      </c>
      <c r="L394" t="s">
        <v>31</v>
      </c>
      <c r="M394" s="14">
        <v>46508</v>
      </c>
      <c r="N394" s="16">
        <v>42183</v>
      </c>
      <c r="O394" s="17">
        <v>42183</v>
      </c>
      <c r="P394">
        <v>510</v>
      </c>
      <c r="Q394">
        <v>510</v>
      </c>
      <c r="R394">
        <v>8325</v>
      </c>
      <c r="S394" t="s">
        <v>32</v>
      </c>
      <c r="T394" t="b">
        <v>0</v>
      </c>
      <c r="U394">
        <v>2414.5300000000002</v>
      </c>
      <c r="V394" t="b">
        <v>1</v>
      </c>
      <c r="W394" t="b">
        <v>0</v>
      </c>
      <c r="X394" s="9">
        <f t="shared" si="20"/>
        <v>2414.5299999999997</v>
      </c>
      <c r="Y394" s="6">
        <f t="shared" si="21"/>
        <v>0.75854699999999997</v>
      </c>
      <c r="Z394" s="6">
        <f t="shared" si="22"/>
        <v>0.24145299999999997</v>
      </c>
      <c r="AA394" t="str">
        <f t="shared" si="23"/>
        <v>TRUEFALSE</v>
      </c>
    </row>
    <row r="395" spans="1:27" x14ac:dyDescent="0.2">
      <c r="A395">
        <v>622176268</v>
      </c>
      <c r="B395">
        <v>622176268</v>
      </c>
      <c r="C395" s="5">
        <v>20000</v>
      </c>
      <c r="D395" s="5">
        <v>11729.28</v>
      </c>
      <c r="E395" s="13" t="s">
        <v>745</v>
      </c>
      <c r="F395" s="15">
        <v>101.23</v>
      </c>
      <c r="G395" t="s">
        <v>143</v>
      </c>
      <c r="H395" t="s">
        <v>30</v>
      </c>
      <c r="I395" t="s">
        <v>30</v>
      </c>
      <c r="J395">
        <v>9</v>
      </c>
      <c r="K395">
        <v>1</v>
      </c>
      <c r="L395" t="s">
        <v>38</v>
      </c>
      <c r="M395" s="14">
        <v>47150</v>
      </c>
      <c r="N395" s="16">
        <v>40983</v>
      </c>
      <c r="O395" s="17">
        <v>40983</v>
      </c>
      <c r="P395">
        <v>579</v>
      </c>
      <c r="Q395">
        <v>579</v>
      </c>
      <c r="R395">
        <v>6008</v>
      </c>
      <c r="S395" t="s">
        <v>32</v>
      </c>
      <c r="T395" t="b">
        <v>0</v>
      </c>
      <c r="U395">
        <v>8270.7199999999993</v>
      </c>
      <c r="V395" t="b">
        <v>1</v>
      </c>
      <c r="W395" t="b">
        <v>0</v>
      </c>
      <c r="X395" s="9">
        <f t="shared" si="20"/>
        <v>8270.7199999999993</v>
      </c>
      <c r="Y395" s="6">
        <f t="shared" si="21"/>
        <v>0.58646399999999999</v>
      </c>
      <c r="Z395" s="6">
        <f t="shared" si="22"/>
        <v>0.41353599999999996</v>
      </c>
      <c r="AA395" t="str">
        <f t="shared" si="23"/>
        <v>TRUEFALSE</v>
      </c>
    </row>
    <row r="396" spans="1:27" x14ac:dyDescent="0.2">
      <c r="A396">
        <v>973681430</v>
      </c>
      <c r="B396">
        <v>973681430</v>
      </c>
      <c r="C396" s="5">
        <v>7500</v>
      </c>
      <c r="D396" s="5">
        <v>2053.09</v>
      </c>
      <c r="E396" s="13" t="s">
        <v>746</v>
      </c>
      <c r="F396" s="15">
        <v>30.52</v>
      </c>
      <c r="G396" t="s">
        <v>57</v>
      </c>
      <c r="H396" t="s">
        <v>30</v>
      </c>
      <c r="I396" t="s">
        <v>30</v>
      </c>
      <c r="J396">
        <v>2</v>
      </c>
      <c r="K396">
        <v>8</v>
      </c>
      <c r="L396" t="s">
        <v>42</v>
      </c>
      <c r="M396" s="14">
        <v>45689</v>
      </c>
      <c r="N396" s="16">
        <v>41416</v>
      </c>
      <c r="O396" s="17">
        <v>42414</v>
      </c>
      <c r="P396">
        <v>536</v>
      </c>
      <c r="Q396">
        <v>536</v>
      </c>
      <c r="R396">
        <v>5323</v>
      </c>
      <c r="S396" t="s">
        <v>32</v>
      </c>
      <c r="T396" t="b">
        <v>1</v>
      </c>
      <c r="U396">
        <v>5446.91</v>
      </c>
      <c r="V396" t="b">
        <v>0</v>
      </c>
      <c r="W396" t="b">
        <v>0</v>
      </c>
      <c r="X396" s="9">
        <f t="shared" si="20"/>
        <v>5446.91</v>
      </c>
      <c r="Y396" s="6">
        <f t="shared" si="21"/>
        <v>0.27374533333333334</v>
      </c>
      <c r="Z396" s="6">
        <f t="shared" si="22"/>
        <v>0.7262546666666666</v>
      </c>
      <c r="AA396" t="str">
        <f t="shared" si="23"/>
        <v>FALSETRUE</v>
      </c>
    </row>
    <row r="397" spans="1:27" x14ac:dyDescent="0.2">
      <c r="A397">
        <v>721813627</v>
      </c>
      <c r="B397">
        <v>721813627</v>
      </c>
      <c r="C397" s="5">
        <v>15000</v>
      </c>
      <c r="D397" s="5">
        <v>15000</v>
      </c>
      <c r="E397" s="13" t="s">
        <v>747</v>
      </c>
      <c r="F397" s="15">
        <v>27.28</v>
      </c>
      <c r="G397" t="s">
        <v>120</v>
      </c>
      <c r="H397" t="s">
        <v>30</v>
      </c>
      <c r="I397" t="s">
        <v>30</v>
      </c>
      <c r="J397">
        <v>80</v>
      </c>
      <c r="K397">
        <v>8</v>
      </c>
      <c r="L397" t="s">
        <v>63</v>
      </c>
      <c r="M397" s="14">
        <v>43282</v>
      </c>
      <c r="N397" s="16">
        <v>41956</v>
      </c>
      <c r="O397" s="17">
        <v>41956</v>
      </c>
      <c r="P397">
        <v>583</v>
      </c>
      <c r="Q397">
        <v>583</v>
      </c>
      <c r="R397">
        <v>5036</v>
      </c>
      <c r="S397" t="s">
        <v>32</v>
      </c>
      <c r="T397" t="b">
        <v>0</v>
      </c>
      <c r="U397">
        <v>0</v>
      </c>
      <c r="V397" t="b">
        <v>0</v>
      </c>
      <c r="W397" t="b">
        <v>0</v>
      </c>
      <c r="X397" s="9">
        <f t="shared" ref="X397:X460" si="24">C397-D397</f>
        <v>0</v>
      </c>
      <c r="Y397" s="6">
        <f t="shared" ref="Y397:Y460" si="25">D397/C397</f>
        <v>1</v>
      </c>
      <c r="Z397" s="6">
        <f t="shared" ref="Z397:Z460" si="26">X397/C397</f>
        <v>0</v>
      </c>
      <c r="AA397" t="str">
        <f t="shared" ref="AA397:AA460" si="27">V397&amp;T397</f>
        <v>FALSEFALSE</v>
      </c>
    </row>
    <row r="398" spans="1:27" x14ac:dyDescent="0.2">
      <c r="A398">
        <v>918205645</v>
      </c>
      <c r="B398">
        <v>918205645</v>
      </c>
      <c r="C398" s="5">
        <v>500</v>
      </c>
      <c r="D398" s="5">
        <v>35.21</v>
      </c>
      <c r="E398" s="13" t="s">
        <v>748</v>
      </c>
      <c r="F398" s="15">
        <v>667.13</v>
      </c>
      <c r="G398" t="s">
        <v>749</v>
      </c>
      <c r="H398" t="s">
        <v>30</v>
      </c>
      <c r="I398" t="s">
        <v>30</v>
      </c>
      <c r="J398">
        <v>5</v>
      </c>
      <c r="K398">
        <v>1</v>
      </c>
      <c r="L398" t="s">
        <v>31</v>
      </c>
      <c r="M398" s="14">
        <v>45292</v>
      </c>
      <c r="N398" s="16">
        <v>41569</v>
      </c>
      <c r="O398" s="17">
        <v>41569</v>
      </c>
      <c r="P398">
        <v>978</v>
      </c>
      <c r="Q398">
        <v>978</v>
      </c>
      <c r="R398">
        <v>2777</v>
      </c>
      <c r="S398" t="s">
        <v>32</v>
      </c>
      <c r="T398" t="b">
        <v>0</v>
      </c>
      <c r="U398">
        <v>464.79</v>
      </c>
      <c r="V398" t="b">
        <v>1</v>
      </c>
      <c r="W398" t="b">
        <v>0</v>
      </c>
      <c r="X398" s="9">
        <f t="shared" si="24"/>
        <v>464.79</v>
      </c>
      <c r="Y398" s="6">
        <f t="shared" si="25"/>
        <v>7.0419999999999996E-2</v>
      </c>
      <c r="Z398" s="6">
        <f t="shared" si="26"/>
        <v>0.92958000000000007</v>
      </c>
      <c r="AA398" t="str">
        <f t="shared" si="27"/>
        <v>TRUEFALSE</v>
      </c>
    </row>
    <row r="399" spans="1:27" x14ac:dyDescent="0.2">
      <c r="A399">
        <v>355338810</v>
      </c>
      <c r="B399">
        <v>355338810</v>
      </c>
      <c r="C399" s="5">
        <v>50000</v>
      </c>
      <c r="D399" s="5">
        <v>20035.650000000001</v>
      </c>
      <c r="E399" s="13" t="s">
        <v>750</v>
      </c>
      <c r="F399" s="15">
        <v>69.53</v>
      </c>
      <c r="G399" t="s">
        <v>751</v>
      </c>
      <c r="H399" t="s">
        <v>30</v>
      </c>
      <c r="I399" t="s">
        <v>30</v>
      </c>
      <c r="J399">
        <v>9</v>
      </c>
      <c r="K399">
        <v>8</v>
      </c>
      <c r="L399" t="s">
        <v>31</v>
      </c>
      <c r="M399" s="14">
        <v>47270</v>
      </c>
      <c r="N399" s="16">
        <v>39833</v>
      </c>
      <c r="O399" s="17">
        <v>39833</v>
      </c>
      <c r="P399">
        <v>146</v>
      </c>
      <c r="Q399">
        <v>146</v>
      </c>
      <c r="R399">
        <v>2608</v>
      </c>
      <c r="S399" t="s">
        <v>32</v>
      </c>
      <c r="T399" t="b">
        <v>0</v>
      </c>
      <c r="U399">
        <v>29964.35</v>
      </c>
      <c r="V399" t="b">
        <v>1</v>
      </c>
      <c r="W399" t="b">
        <v>0</v>
      </c>
      <c r="X399" s="9">
        <f t="shared" si="24"/>
        <v>29964.35</v>
      </c>
      <c r="Y399" s="6">
        <f t="shared" si="25"/>
        <v>0.40071300000000004</v>
      </c>
      <c r="Z399" s="6">
        <f t="shared" si="26"/>
        <v>0.59928700000000001</v>
      </c>
      <c r="AA399" t="str">
        <f t="shared" si="27"/>
        <v>TRUEFALSE</v>
      </c>
    </row>
    <row r="400" spans="1:27" x14ac:dyDescent="0.2">
      <c r="A400">
        <v>639605335</v>
      </c>
      <c r="B400">
        <v>639605335</v>
      </c>
      <c r="C400" s="5">
        <v>20000</v>
      </c>
      <c r="D400" s="5">
        <v>15971.29</v>
      </c>
      <c r="E400" s="13" t="s">
        <v>752</v>
      </c>
      <c r="F400" s="15">
        <v>42.08</v>
      </c>
      <c r="G400" t="s">
        <v>39</v>
      </c>
      <c r="H400" t="s">
        <v>30</v>
      </c>
      <c r="I400" t="s">
        <v>30</v>
      </c>
      <c r="K400">
        <v>1</v>
      </c>
      <c r="L400" t="s">
        <v>40</v>
      </c>
      <c r="M400" s="14">
        <v>46082</v>
      </c>
      <c r="N400" s="16">
        <v>41656</v>
      </c>
      <c r="O400" s="17">
        <v>41656</v>
      </c>
      <c r="P400">
        <v>894</v>
      </c>
      <c r="Q400">
        <v>894</v>
      </c>
      <c r="R400">
        <v>1298</v>
      </c>
      <c r="S400" t="s">
        <v>32</v>
      </c>
      <c r="T400" t="b">
        <v>0</v>
      </c>
      <c r="U400">
        <v>4028.71</v>
      </c>
      <c r="V400" t="b">
        <v>0</v>
      </c>
      <c r="W400" t="b">
        <v>0</v>
      </c>
      <c r="X400" s="9">
        <f t="shared" si="24"/>
        <v>4028.7099999999991</v>
      </c>
      <c r="Y400" s="6">
        <f t="shared" si="25"/>
        <v>0.79856450000000001</v>
      </c>
      <c r="Z400" s="6">
        <f t="shared" si="26"/>
        <v>0.20143549999999996</v>
      </c>
      <c r="AA400" t="str">
        <f t="shared" si="27"/>
        <v>FALSEFALSE</v>
      </c>
    </row>
    <row r="401" spans="1:27" x14ac:dyDescent="0.2">
      <c r="A401">
        <v>573754252</v>
      </c>
      <c r="B401">
        <v>573754252</v>
      </c>
      <c r="C401" s="5">
        <v>15000</v>
      </c>
      <c r="D401" s="5">
        <v>3440.11</v>
      </c>
      <c r="E401" s="13" t="s">
        <v>753</v>
      </c>
      <c r="F401" s="15">
        <v>94.95</v>
      </c>
      <c r="G401" t="s">
        <v>90</v>
      </c>
      <c r="H401" t="s">
        <v>30</v>
      </c>
      <c r="I401" t="s">
        <v>30</v>
      </c>
      <c r="J401">
        <v>9</v>
      </c>
      <c r="K401">
        <v>1</v>
      </c>
      <c r="L401" t="s">
        <v>36</v>
      </c>
      <c r="M401" s="14">
        <v>44713</v>
      </c>
      <c r="N401" s="16">
        <v>41924</v>
      </c>
      <c r="O401" s="17">
        <v>42519</v>
      </c>
      <c r="P401">
        <v>332</v>
      </c>
      <c r="Q401">
        <v>332</v>
      </c>
      <c r="R401">
        <v>8352</v>
      </c>
      <c r="S401" t="s">
        <v>32</v>
      </c>
      <c r="T401" t="b">
        <v>1</v>
      </c>
      <c r="U401">
        <v>11559.89</v>
      </c>
      <c r="V401" t="b">
        <v>0</v>
      </c>
      <c r="W401" t="b">
        <v>0</v>
      </c>
      <c r="X401" s="9">
        <f t="shared" si="24"/>
        <v>11559.89</v>
      </c>
      <c r="Y401" s="6">
        <f t="shared" si="25"/>
        <v>0.22934066666666666</v>
      </c>
      <c r="Z401" s="6">
        <f t="shared" si="26"/>
        <v>0.77065933333333325</v>
      </c>
      <c r="AA401" t="str">
        <f t="shared" si="27"/>
        <v>FALSETRUE</v>
      </c>
    </row>
    <row r="402" spans="1:27" x14ac:dyDescent="0.2">
      <c r="A402">
        <v>251837688</v>
      </c>
      <c r="B402">
        <v>251837688</v>
      </c>
      <c r="C402" s="5">
        <v>10000</v>
      </c>
      <c r="D402" s="5">
        <v>8510.2199999999993</v>
      </c>
      <c r="E402" s="13" t="s">
        <v>754</v>
      </c>
      <c r="F402" s="15">
        <v>56.16</v>
      </c>
      <c r="G402" t="s">
        <v>65</v>
      </c>
      <c r="H402" t="s">
        <v>30</v>
      </c>
      <c r="I402" t="s">
        <v>30</v>
      </c>
      <c r="J402">
        <v>5</v>
      </c>
      <c r="K402">
        <v>8</v>
      </c>
      <c r="L402" t="s">
        <v>38</v>
      </c>
      <c r="M402" s="14">
        <v>44197</v>
      </c>
      <c r="N402" s="16">
        <v>42212</v>
      </c>
      <c r="O402" s="17">
        <v>42663</v>
      </c>
      <c r="P402">
        <v>246</v>
      </c>
      <c r="Q402">
        <v>246</v>
      </c>
      <c r="R402">
        <v>2329</v>
      </c>
      <c r="S402" t="s">
        <v>32</v>
      </c>
      <c r="T402" t="b">
        <v>0</v>
      </c>
      <c r="U402">
        <v>1489.78</v>
      </c>
      <c r="V402" t="b">
        <v>1</v>
      </c>
      <c r="W402" t="b">
        <v>0</v>
      </c>
      <c r="X402" s="9">
        <f t="shared" si="24"/>
        <v>1489.7800000000007</v>
      </c>
      <c r="Y402" s="6">
        <f t="shared" si="25"/>
        <v>0.85102199999999995</v>
      </c>
      <c r="Z402" s="6">
        <f t="shared" si="26"/>
        <v>0.14897800000000005</v>
      </c>
      <c r="AA402" t="str">
        <f t="shared" si="27"/>
        <v>TRUEFALSE</v>
      </c>
    </row>
    <row r="403" spans="1:27" x14ac:dyDescent="0.2">
      <c r="A403">
        <v>394349187</v>
      </c>
      <c r="B403">
        <v>394349187</v>
      </c>
      <c r="C403" s="5">
        <v>2500</v>
      </c>
      <c r="D403" s="5">
        <v>523.29</v>
      </c>
      <c r="E403" s="13" t="s">
        <v>755</v>
      </c>
      <c r="F403" s="15">
        <v>111.91</v>
      </c>
      <c r="G403" t="s">
        <v>168</v>
      </c>
      <c r="H403" t="s">
        <v>30</v>
      </c>
      <c r="I403" t="s">
        <v>30</v>
      </c>
      <c r="J403">
        <v>2</v>
      </c>
      <c r="K403">
        <v>1</v>
      </c>
      <c r="L403" t="s">
        <v>47</v>
      </c>
      <c r="M403" s="14">
        <v>48183</v>
      </c>
      <c r="N403" s="16">
        <v>41596</v>
      </c>
      <c r="O403" s="17">
        <v>41596</v>
      </c>
      <c r="P403">
        <v>381</v>
      </c>
      <c r="Q403">
        <v>381</v>
      </c>
      <c r="R403">
        <v>8880</v>
      </c>
      <c r="S403" t="s">
        <v>32</v>
      </c>
      <c r="T403" t="b">
        <v>0</v>
      </c>
      <c r="U403">
        <v>1976.71</v>
      </c>
      <c r="V403" t="b">
        <v>1</v>
      </c>
      <c r="W403" t="b">
        <v>0</v>
      </c>
      <c r="X403" s="9">
        <f t="shared" si="24"/>
        <v>1976.71</v>
      </c>
      <c r="Y403" s="6">
        <f t="shared" si="25"/>
        <v>0.20931599999999997</v>
      </c>
      <c r="Z403" s="6">
        <f t="shared" si="26"/>
        <v>0.79068400000000005</v>
      </c>
      <c r="AA403" t="str">
        <f t="shared" si="27"/>
        <v>TRUEFALSE</v>
      </c>
    </row>
    <row r="404" spans="1:27" x14ac:dyDescent="0.2">
      <c r="A404">
        <v>743751772</v>
      </c>
      <c r="B404">
        <v>743751772</v>
      </c>
      <c r="C404" s="5">
        <v>2500</v>
      </c>
      <c r="D404" s="5">
        <v>1726.54</v>
      </c>
      <c r="E404" s="13" t="s">
        <v>756</v>
      </c>
      <c r="F404" s="15">
        <v>13.47</v>
      </c>
      <c r="G404" t="s">
        <v>93</v>
      </c>
      <c r="H404" t="s">
        <v>30</v>
      </c>
      <c r="I404" t="s">
        <v>30</v>
      </c>
      <c r="J404">
        <v>2</v>
      </c>
      <c r="K404">
        <v>1</v>
      </c>
      <c r="L404" t="s">
        <v>94</v>
      </c>
      <c r="M404" s="14">
        <v>44593</v>
      </c>
      <c r="N404" s="16">
        <v>41560</v>
      </c>
      <c r="O404" s="17">
        <v>41560</v>
      </c>
      <c r="P404">
        <v>327</v>
      </c>
      <c r="Q404">
        <v>327</v>
      </c>
      <c r="R404">
        <v>6541</v>
      </c>
      <c r="S404" t="s">
        <v>32</v>
      </c>
      <c r="T404" t="b">
        <v>0</v>
      </c>
      <c r="U404">
        <v>773.46</v>
      </c>
      <c r="V404" t="b">
        <v>0</v>
      </c>
      <c r="W404" t="b">
        <v>0</v>
      </c>
      <c r="X404" s="9">
        <f t="shared" si="24"/>
        <v>773.46</v>
      </c>
      <c r="Y404" s="6">
        <f t="shared" si="25"/>
        <v>0.69061600000000001</v>
      </c>
      <c r="Z404" s="6">
        <f t="shared" si="26"/>
        <v>0.30938399999999999</v>
      </c>
      <c r="AA404" t="str">
        <f t="shared" si="27"/>
        <v>FALSEFALSE</v>
      </c>
    </row>
    <row r="405" spans="1:27" x14ac:dyDescent="0.2">
      <c r="A405">
        <v>697813892</v>
      </c>
      <c r="B405">
        <v>697813892</v>
      </c>
      <c r="C405" s="5">
        <v>15000</v>
      </c>
      <c r="D405" s="5">
        <v>14827.52</v>
      </c>
      <c r="E405" s="13" t="s">
        <v>757</v>
      </c>
      <c r="F405" s="15">
        <v>172.48</v>
      </c>
      <c r="G405" t="s">
        <v>52</v>
      </c>
      <c r="H405" t="s">
        <v>30</v>
      </c>
      <c r="I405" t="s">
        <v>30</v>
      </c>
      <c r="J405">
        <v>5</v>
      </c>
      <c r="K405">
        <v>1</v>
      </c>
      <c r="L405" t="s">
        <v>36</v>
      </c>
      <c r="M405" s="14">
        <v>44805</v>
      </c>
      <c r="N405" s="16">
        <v>41861</v>
      </c>
      <c r="O405" s="17">
        <v>41861</v>
      </c>
      <c r="P405">
        <v>415</v>
      </c>
      <c r="Q405">
        <v>415</v>
      </c>
      <c r="R405">
        <v>9507</v>
      </c>
      <c r="S405" t="s">
        <v>32</v>
      </c>
      <c r="T405" t="b">
        <v>0</v>
      </c>
      <c r="U405">
        <v>172.48</v>
      </c>
      <c r="V405" t="b">
        <v>0</v>
      </c>
      <c r="W405" t="b">
        <v>0</v>
      </c>
      <c r="X405" s="9">
        <f t="shared" si="24"/>
        <v>172.47999999999956</v>
      </c>
      <c r="Y405" s="6">
        <f t="shared" si="25"/>
        <v>0.98850133333333334</v>
      </c>
      <c r="Z405" s="6">
        <f t="shared" si="26"/>
        <v>1.1498666666666638E-2</v>
      </c>
      <c r="AA405" t="str">
        <f t="shared" si="27"/>
        <v>FALSEFALSE</v>
      </c>
    </row>
    <row r="406" spans="1:27" x14ac:dyDescent="0.2">
      <c r="A406">
        <v>226896970</v>
      </c>
      <c r="B406">
        <v>226896970</v>
      </c>
      <c r="C406" s="5">
        <v>50000</v>
      </c>
      <c r="D406" s="5">
        <v>35141.64</v>
      </c>
      <c r="E406" s="13" t="s">
        <v>758</v>
      </c>
      <c r="F406" s="15">
        <v>137.55000000000001</v>
      </c>
      <c r="G406" t="s">
        <v>85</v>
      </c>
      <c r="H406" t="s">
        <v>30</v>
      </c>
      <c r="I406" t="s">
        <v>30</v>
      </c>
      <c r="J406">
        <v>2</v>
      </c>
      <c r="K406">
        <v>1</v>
      </c>
      <c r="L406" t="s">
        <v>38</v>
      </c>
      <c r="M406" s="14">
        <v>47270</v>
      </c>
      <c r="N406" s="16">
        <v>41784</v>
      </c>
      <c r="O406" s="17">
        <v>41784</v>
      </c>
      <c r="P406">
        <v>874</v>
      </c>
      <c r="Q406">
        <v>874</v>
      </c>
      <c r="R406">
        <v>3165</v>
      </c>
      <c r="S406" t="s">
        <v>32</v>
      </c>
      <c r="T406" t="b">
        <v>0</v>
      </c>
      <c r="U406">
        <v>14858.36</v>
      </c>
      <c r="V406" t="b">
        <v>1</v>
      </c>
      <c r="W406" t="b">
        <v>0</v>
      </c>
      <c r="X406" s="9">
        <f t="shared" si="24"/>
        <v>14858.36</v>
      </c>
      <c r="Y406" s="6">
        <f t="shared" si="25"/>
        <v>0.70283280000000004</v>
      </c>
      <c r="Z406" s="6">
        <f t="shared" si="26"/>
        <v>0.29716720000000002</v>
      </c>
      <c r="AA406" t="str">
        <f t="shared" si="27"/>
        <v>TRUEFALSE</v>
      </c>
    </row>
    <row r="407" spans="1:27" x14ac:dyDescent="0.2">
      <c r="A407">
        <v>898216887</v>
      </c>
      <c r="B407">
        <v>898216887</v>
      </c>
      <c r="C407" s="5">
        <v>5000</v>
      </c>
      <c r="D407" s="5">
        <v>4406.1400000000003</v>
      </c>
      <c r="E407" s="13" t="s">
        <v>759</v>
      </c>
      <c r="F407" s="15">
        <v>109.72</v>
      </c>
      <c r="G407" t="s">
        <v>59</v>
      </c>
      <c r="H407" t="s">
        <v>30</v>
      </c>
      <c r="I407" t="s">
        <v>30</v>
      </c>
      <c r="J407">
        <v>9</v>
      </c>
      <c r="K407">
        <v>1</v>
      </c>
      <c r="L407" t="s">
        <v>47</v>
      </c>
      <c r="M407" s="14">
        <v>46235</v>
      </c>
      <c r="N407" s="16">
        <v>41807</v>
      </c>
      <c r="O407" s="17">
        <v>41807</v>
      </c>
      <c r="P407">
        <v>284</v>
      </c>
      <c r="Q407">
        <v>284</v>
      </c>
      <c r="R407">
        <v>6710</v>
      </c>
      <c r="S407" t="s">
        <v>32</v>
      </c>
      <c r="T407" t="b">
        <v>0</v>
      </c>
      <c r="U407">
        <v>593.86</v>
      </c>
      <c r="V407" t="b">
        <v>1</v>
      </c>
      <c r="W407" t="b">
        <v>1</v>
      </c>
      <c r="X407" s="9">
        <f t="shared" si="24"/>
        <v>593.85999999999967</v>
      </c>
      <c r="Y407" s="6">
        <f t="shared" si="25"/>
        <v>0.88122800000000001</v>
      </c>
      <c r="Z407" s="6">
        <f t="shared" si="26"/>
        <v>0.11877199999999993</v>
      </c>
      <c r="AA407" t="str">
        <f t="shared" si="27"/>
        <v>TRUEFALSE</v>
      </c>
    </row>
    <row r="408" spans="1:27" x14ac:dyDescent="0.2">
      <c r="A408">
        <v>310442064</v>
      </c>
      <c r="B408">
        <v>310442064</v>
      </c>
      <c r="C408" s="5">
        <v>20000</v>
      </c>
      <c r="D408" s="5">
        <v>6762.71</v>
      </c>
      <c r="E408" s="13" t="s">
        <v>760</v>
      </c>
      <c r="F408" s="15">
        <v>288.64</v>
      </c>
      <c r="G408" t="s">
        <v>761</v>
      </c>
      <c r="H408" t="s">
        <v>30</v>
      </c>
      <c r="I408" t="s">
        <v>30</v>
      </c>
      <c r="J408">
        <v>5</v>
      </c>
      <c r="K408">
        <v>1</v>
      </c>
      <c r="L408" t="s">
        <v>47</v>
      </c>
      <c r="M408" s="14">
        <v>45992</v>
      </c>
      <c r="N408" s="16">
        <v>41573</v>
      </c>
      <c r="O408" s="17">
        <v>42539</v>
      </c>
      <c r="P408">
        <v>649</v>
      </c>
      <c r="Q408">
        <v>649</v>
      </c>
      <c r="R408">
        <v>125</v>
      </c>
      <c r="S408" t="s">
        <v>32</v>
      </c>
      <c r="T408" t="b">
        <v>0</v>
      </c>
      <c r="U408">
        <v>13237.29</v>
      </c>
      <c r="V408" t="b">
        <v>1</v>
      </c>
      <c r="W408" t="b">
        <v>0</v>
      </c>
      <c r="X408" s="9">
        <f t="shared" si="24"/>
        <v>13237.29</v>
      </c>
      <c r="Y408" s="6">
        <f t="shared" si="25"/>
        <v>0.33813549999999998</v>
      </c>
      <c r="Z408" s="6">
        <f t="shared" si="26"/>
        <v>0.66186450000000008</v>
      </c>
      <c r="AA408" t="str">
        <f t="shared" si="27"/>
        <v>TRUEFALSE</v>
      </c>
    </row>
    <row r="409" spans="1:27" x14ac:dyDescent="0.2">
      <c r="A409">
        <v>626521203</v>
      </c>
      <c r="B409">
        <v>626521203</v>
      </c>
      <c r="C409" s="5">
        <v>7500</v>
      </c>
      <c r="D409" s="5">
        <v>828.51</v>
      </c>
      <c r="E409" s="13" t="s">
        <v>762</v>
      </c>
      <c r="F409" s="15">
        <v>59.88</v>
      </c>
      <c r="G409" t="s">
        <v>45</v>
      </c>
      <c r="H409" t="s">
        <v>30</v>
      </c>
      <c r="I409" t="s">
        <v>30</v>
      </c>
      <c r="J409">
        <v>5</v>
      </c>
      <c r="K409">
        <v>8</v>
      </c>
      <c r="L409" t="s">
        <v>36</v>
      </c>
      <c r="M409" s="14">
        <v>48000</v>
      </c>
      <c r="N409" s="16">
        <v>40503</v>
      </c>
      <c r="O409" s="17">
        <v>42489</v>
      </c>
      <c r="P409">
        <v>792</v>
      </c>
      <c r="Q409">
        <v>792</v>
      </c>
      <c r="R409">
        <v>8698</v>
      </c>
      <c r="S409" t="s">
        <v>32</v>
      </c>
      <c r="T409" t="b">
        <v>0</v>
      </c>
      <c r="U409">
        <v>6671.49</v>
      </c>
      <c r="V409" t="b">
        <v>0</v>
      </c>
      <c r="W409" t="b">
        <v>0</v>
      </c>
      <c r="X409" s="9">
        <f t="shared" si="24"/>
        <v>6671.49</v>
      </c>
      <c r="Y409" s="6">
        <f t="shared" si="25"/>
        <v>0.110468</v>
      </c>
      <c r="Z409" s="6">
        <f t="shared" si="26"/>
        <v>0.88953199999999999</v>
      </c>
      <c r="AA409" t="str">
        <f t="shared" si="27"/>
        <v>FALSEFALSE</v>
      </c>
    </row>
    <row r="410" spans="1:27" x14ac:dyDescent="0.2">
      <c r="A410">
        <v>843697122</v>
      </c>
      <c r="B410">
        <v>843697122</v>
      </c>
      <c r="C410" s="5">
        <v>10000</v>
      </c>
      <c r="D410" s="5">
        <v>2851.1</v>
      </c>
      <c r="E410" s="13" t="s">
        <v>763</v>
      </c>
      <c r="F410" s="15">
        <v>3.38</v>
      </c>
      <c r="G410" t="s">
        <v>45</v>
      </c>
      <c r="H410" t="s">
        <v>30</v>
      </c>
      <c r="I410" t="s">
        <v>30</v>
      </c>
      <c r="J410">
        <v>2</v>
      </c>
      <c r="K410">
        <v>8</v>
      </c>
      <c r="L410" t="s">
        <v>36</v>
      </c>
      <c r="M410" s="14">
        <v>44531</v>
      </c>
      <c r="N410" s="16">
        <v>42077</v>
      </c>
      <c r="O410" s="17">
        <v>42077</v>
      </c>
      <c r="P410">
        <v>160</v>
      </c>
      <c r="Q410">
        <v>160</v>
      </c>
      <c r="R410">
        <v>7228</v>
      </c>
      <c r="S410" t="s">
        <v>32</v>
      </c>
      <c r="T410" t="b">
        <v>0</v>
      </c>
      <c r="U410">
        <v>7148.9</v>
      </c>
      <c r="V410" t="b">
        <v>0</v>
      </c>
      <c r="W410" t="b">
        <v>0</v>
      </c>
      <c r="X410" s="9">
        <f t="shared" si="24"/>
        <v>7148.9</v>
      </c>
      <c r="Y410" s="6">
        <f t="shared" si="25"/>
        <v>0.28510999999999997</v>
      </c>
      <c r="Z410" s="6">
        <f t="shared" si="26"/>
        <v>0.71488999999999991</v>
      </c>
      <c r="AA410" t="str">
        <f t="shared" si="27"/>
        <v>FALSEFALSE</v>
      </c>
    </row>
    <row r="411" spans="1:27" x14ac:dyDescent="0.2">
      <c r="A411">
        <v>369628459</v>
      </c>
      <c r="B411">
        <v>369628459</v>
      </c>
      <c r="C411" s="5">
        <v>50000</v>
      </c>
      <c r="D411" s="5">
        <v>49742.43</v>
      </c>
      <c r="E411" s="13" t="s">
        <v>764</v>
      </c>
      <c r="F411" s="15">
        <v>119.99</v>
      </c>
      <c r="G411" t="s">
        <v>90</v>
      </c>
      <c r="H411" t="s">
        <v>30</v>
      </c>
      <c r="I411" t="s">
        <v>30</v>
      </c>
      <c r="J411">
        <v>2</v>
      </c>
      <c r="K411">
        <v>8</v>
      </c>
      <c r="L411" t="s">
        <v>36</v>
      </c>
      <c r="M411" s="14">
        <v>44256</v>
      </c>
      <c r="N411" s="16">
        <v>38202</v>
      </c>
      <c r="O411" s="17">
        <v>38202</v>
      </c>
      <c r="P411">
        <v>527</v>
      </c>
      <c r="Q411">
        <v>527</v>
      </c>
      <c r="R411">
        <v>1557</v>
      </c>
      <c r="S411" t="s">
        <v>32</v>
      </c>
      <c r="T411" t="b">
        <v>0</v>
      </c>
      <c r="U411">
        <v>257.57</v>
      </c>
      <c r="V411" t="b">
        <v>0</v>
      </c>
      <c r="W411" t="b">
        <v>0</v>
      </c>
      <c r="X411" s="9">
        <f t="shared" si="24"/>
        <v>257.56999999999971</v>
      </c>
      <c r="Y411" s="6">
        <f t="shared" si="25"/>
        <v>0.99484859999999997</v>
      </c>
      <c r="Z411" s="6">
        <f t="shared" si="26"/>
        <v>5.1513999999999944E-3</v>
      </c>
      <c r="AA411" t="str">
        <f t="shared" si="27"/>
        <v>FALSEFALSE</v>
      </c>
    </row>
    <row r="412" spans="1:27" x14ac:dyDescent="0.2">
      <c r="A412">
        <v>239875038</v>
      </c>
      <c r="B412">
        <v>239875038</v>
      </c>
      <c r="C412" s="5">
        <v>7500</v>
      </c>
      <c r="D412" s="5">
        <v>717.34</v>
      </c>
      <c r="E412" s="13" t="s">
        <v>765</v>
      </c>
      <c r="F412" s="15">
        <v>57</v>
      </c>
      <c r="G412" t="s">
        <v>766</v>
      </c>
      <c r="H412" t="s">
        <v>30</v>
      </c>
      <c r="I412" t="s">
        <v>30</v>
      </c>
      <c r="J412">
        <v>5</v>
      </c>
      <c r="K412">
        <v>1</v>
      </c>
      <c r="L412" t="s">
        <v>71</v>
      </c>
      <c r="M412" s="14">
        <v>47757</v>
      </c>
      <c r="N412" s="16">
        <v>42075</v>
      </c>
      <c r="O412" s="17">
        <v>42508</v>
      </c>
      <c r="P412">
        <v>383</v>
      </c>
      <c r="Q412">
        <v>383</v>
      </c>
      <c r="R412">
        <v>8212</v>
      </c>
      <c r="S412" t="s">
        <v>32</v>
      </c>
      <c r="T412" t="b">
        <v>0</v>
      </c>
      <c r="U412">
        <v>6782.66</v>
      </c>
      <c r="V412" t="b">
        <v>1</v>
      </c>
      <c r="W412" t="b">
        <v>0</v>
      </c>
      <c r="X412" s="9">
        <f t="shared" si="24"/>
        <v>6782.66</v>
      </c>
      <c r="Y412" s="6">
        <f t="shared" si="25"/>
        <v>9.5645333333333332E-2</v>
      </c>
      <c r="Z412" s="6">
        <f t="shared" si="26"/>
        <v>0.90435466666666664</v>
      </c>
      <c r="AA412" t="str">
        <f t="shared" si="27"/>
        <v>TRUEFALSE</v>
      </c>
    </row>
    <row r="413" spans="1:27" x14ac:dyDescent="0.2">
      <c r="A413">
        <v>843697122</v>
      </c>
      <c r="B413">
        <v>843697122</v>
      </c>
      <c r="C413" s="5">
        <v>10000</v>
      </c>
      <c r="D413" s="5">
        <v>3601.27</v>
      </c>
      <c r="E413" s="13" t="s">
        <v>767</v>
      </c>
      <c r="F413" s="15">
        <v>40.159999999999997</v>
      </c>
      <c r="G413" t="s">
        <v>106</v>
      </c>
      <c r="H413" t="s">
        <v>30</v>
      </c>
      <c r="I413" t="s">
        <v>30</v>
      </c>
      <c r="J413">
        <v>5</v>
      </c>
      <c r="K413">
        <v>1</v>
      </c>
      <c r="L413" t="s">
        <v>36</v>
      </c>
      <c r="M413" s="14">
        <v>46266</v>
      </c>
      <c r="N413" s="16">
        <v>42077</v>
      </c>
      <c r="O413" s="17">
        <v>42077</v>
      </c>
      <c r="P413">
        <v>160</v>
      </c>
      <c r="Q413">
        <v>160</v>
      </c>
      <c r="R413">
        <v>7228</v>
      </c>
      <c r="S413" t="s">
        <v>32</v>
      </c>
      <c r="T413" t="b">
        <v>0</v>
      </c>
      <c r="U413">
        <v>6398.73</v>
      </c>
      <c r="V413" t="b">
        <v>0</v>
      </c>
      <c r="W413" t="b">
        <v>0</v>
      </c>
      <c r="X413" s="9">
        <f t="shared" si="24"/>
        <v>6398.73</v>
      </c>
      <c r="Y413" s="6">
        <f t="shared" si="25"/>
        <v>0.36012699999999997</v>
      </c>
      <c r="Z413" s="6">
        <f t="shared" si="26"/>
        <v>0.63987299999999991</v>
      </c>
      <c r="AA413" t="str">
        <f t="shared" si="27"/>
        <v>FALSEFALSE</v>
      </c>
    </row>
    <row r="414" spans="1:27" x14ac:dyDescent="0.2">
      <c r="A414">
        <v>243374440</v>
      </c>
      <c r="B414">
        <v>243374440</v>
      </c>
      <c r="C414" s="5">
        <v>15000</v>
      </c>
      <c r="D414" s="5">
        <v>13722.99</v>
      </c>
      <c r="E414" s="13" t="s">
        <v>768</v>
      </c>
      <c r="F414" s="15">
        <v>299.05</v>
      </c>
      <c r="G414" t="s">
        <v>769</v>
      </c>
      <c r="H414" t="s">
        <v>30</v>
      </c>
      <c r="I414" t="s">
        <v>30</v>
      </c>
      <c r="J414">
        <v>2</v>
      </c>
      <c r="K414">
        <v>1</v>
      </c>
      <c r="L414" t="s">
        <v>31</v>
      </c>
      <c r="M414" s="14">
        <v>45292</v>
      </c>
      <c r="N414" s="16">
        <v>41948</v>
      </c>
      <c r="O414" s="17">
        <v>41948</v>
      </c>
      <c r="P414">
        <v>912</v>
      </c>
      <c r="Q414">
        <v>912</v>
      </c>
      <c r="R414">
        <v>1092</v>
      </c>
      <c r="S414" t="s">
        <v>32</v>
      </c>
      <c r="T414" t="b">
        <v>0</v>
      </c>
      <c r="U414">
        <v>1277.01</v>
      </c>
      <c r="V414" t="b">
        <v>1</v>
      </c>
      <c r="W414" t="b">
        <v>0</v>
      </c>
      <c r="X414" s="9">
        <f t="shared" si="24"/>
        <v>1277.0100000000002</v>
      </c>
      <c r="Y414" s="6">
        <f t="shared" si="25"/>
        <v>0.91486599999999996</v>
      </c>
      <c r="Z414" s="6">
        <f t="shared" si="26"/>
        <v>8.5134000000000015E-2</v>
      </c>
      <c r="AA414" t="str">
        <f t="shared" si="27"/>
        <v>TRUEFALSE</v>
      </c>
    </row>
    <row r="415" spans="1:27" x14ac:dyDescent="0.2">
      <c r="A415">
        <v>687900697</v>
      </c>
      <c r="B415">
        <v>687900697</v>
      </c>
      <c r="C415" s="5">
        <v>2500</v>
      </c>
      <c r="D415" s="5">
        <v>2135.17</v>
      </c>
      <c r="E415" s="13" t="s">
        <v>770</v>
      </c>
      <c r="F415" s="15">
        <v>1.98</v>
      </c>
      <c r="G415" t="s">
        <v>41</v>
      </c>
      <c r="H415" t="s">
        <v>30</v>
      </c>
      <c r="I415" t="s">
        <v>30</v>
      </c>
      <c r="J415">
        <v>9</v>
      </c>
      <c r="K415">
        <v>8</v>
      </c>
      <c r="L415" t="s">
        <v>42</v>
      </c>
      <c r="M415" s="14">
        <v>44440</v>
      </c>
      <c r="N415" s="16">
        <v>41586</v>
      </c>
      <c r="O415" s="17">
        <v>41586</v>
      </c>
      <c r="P415">
        <v>109</v>
      </c>
      <c r="Q415">
        <v>109</v>
      </c>
      <c r="R415">
        <v>6899</v>
      </c>
      <c r="S415" t="s">
        <v>32</v>
      </c>
      <c r="T415" t="b">
        <v>0</v>
      </c>
      <c r="U415">
        <v>364.83</v>
      </c>
      <c r="V415" t="b">
        <v>0</v>
      </c>
      <c r="W415" t="b">
        <v>0</v>
      </c>
      <c r="X415" s="9">
        <f t="shared" si="24"/>
        <v>364.82999999999993</v>
      </c>
      <c r="Y415" s="6">
        <f t="shared" si="25"/>
        <v>0.85406800000000005</v>
      </c>
      <c r="Z415" s="6">
        <f t="shared" si="26"/>
        <v>0.14593199999999998</v>
      </c>
      <c r="AA415" t="str">
        <f t="shared" si="27"/>
        <v>FALSEFALSE</v>
      </c>
    </row>
    <row r="416" spans="1:27" x14ac:dyDescent="0.2">
      <c r="A416">
        <v>912582072</v>
      </c>
      <c r="B416">
        <v>912582072</v>
      </c>
      <c r="C416" s="5">
        <v>7500</v>
      </c>
      <c r="D416" s="5">
        <v>7500</v>
      </c>
      <c r="E416" s="13" t="s">
        <v>771</v>
      </c>
      <c r="F416" s="15">
        <v>12.17</v>
      </c>
      <c r="G416" t="s">
        <v>132</v>
      </c>
      <c r="H416" t="s">
        <v>30</v>
      </c>
      <c r="I416" t="s">
        <v>30</v>
      </c>
      <c r="J416">
        <v>9</v>
      </c>
      <c r="K416">
        <v>1</v>
      </c>
      <c r="L416" t="s">
        <v>94</v>
      </c>
      <c r="M416" s="14">
        <v>46508</v>
      </c>
      <c r="N416" s="16">
        <v>40927</v>
      </c>
      <c r="O416" s="17">
        <v>40927</v>
      </c>
      <c r="P416">
        <v>802</v>
      </c>
      <c r="Q416">
        <v>802</v>
      </c>
      <c r="R416">
        <v>7763</v>
      </c>
      <c r="S416" t="s">
        <v>32</v>
      </c>
      <c r="T416" t="b">
        <v>0</v>
      </c>
      <c r="U416">
        <v>0</v>
      </c>
      <c r="V416" t="b">
        <v>0</v>
      </c>
      <c r="W416" t="b">
        <v>0</v>
      </c>
      <c r="X416" s="9">
        <f t="shared" si="24"/>
        <v>0</v>
      </c>
      <c r="Y416" s="6">
        <f t="shared" si="25"/>
        <v>1</v>
      </c>
      <c r="Z416" s="6">
        <f t="shared" si="26"/>
        <v>0</v>
      </c>
      <c r="AA416" t="str">
        <f t="shared" si="27"/>
        <v>FALSEFALSE</v>
      </c>
    </row>
    <row r="417" spans="1:27" x14ac:dyDescent="0.2">
      <c r="A417">
        <v>358729108</v>
      </c>
      <c r="B417">
        <v>358729108</v>
      </c>
      <c r="C417" s="5">
        <v>20000</v>
      </c>
      <c r="D417" s="5">
        <v>16454.43</v>
      </c>
      <c r="E417" s="13" t="s">
        <v>772</v>
      </c>
      <c r="F417" s="15">
        <v>62.93</v>
      </c>
      <c r="G417" t="s">
        <v>90</v>
      </c>
      <c r="H417" t="s">
        <v>30</v>
      </c>
      <c r="I417" t="s">
        <v>30</v>
      </c>
      <c r="J417">
        <v>2</v>
      </c>
      <c r="K417">
        <v>1</v>
      </c>
      <c r="L417" t="s">
        <v>36</v>
      </c>
      <c r="M417" s="14">
        <v>48122</v>
      </c>
      <c r="N417" s="16">
        <v>42007</v>
      </c>
      <c r="O417" s="17">
        <v>42007</v>
      </c>
      <c r="P417">
        <v>739</v>
      </c>
      <c r="Q417">
        <v>739</v>
      </c>
      <c r="R417">
        <v>6113</v>
      </c>
      <c r="S417" t="s">
        <v>32</v>
      </c>
      <c r="T417" t="b">
        <v>0</v>
      </c>
      <c r="U417">
        <v>3545.57</v>
      </c>
      <c r="V417" t="b">
        <v>0</v>
      </c>
      <c r="W417" t="b">
        <v>0</v>
      </c>
      <c r="X417" s="9">
        <f t="shared" si="24"/>
        <v>3545.5699999999997</v>
      </c>
      <c r="Y417" s="6">
        <f t="shared" si="25"/>
        <v>0.82272149999999999</v>
      </c>
      <c r="Z417" s="6">
        <f t="shared" si="26"/>
        <v>0.17727849999999998</v>
      </c>
      <c r="AA417" t="str">
        <f t="shared" si="27"/>
        <v>FALSEFALSE</v>
      </c>
    </row>
    <row r="418" spans="1:27" x14ac:dyDescent="0.2">
      <c r="A418">
        <v>255406836</v>
      </c>
      <c r="B418">
        <v>255406836</v>
      </c>
      <c r="C418" s="5">
        <v>15000</v>
      </c>
      <c r="D418" s="5">
        <v>13442.77</v>
      </c>
      <c r="E418" s="13" t="s">
        <v>773</v>
      </c>
      <c r="F418" s="15">
        <v>6.88</v>
      </c>
      <c r="G418" t="s">
        <v>120</v>
      </c>
      <c r="H418" t="s">
        <v>30</v>
      </c>
      <c r="I418" t="s">
        <v>30</v>
      </c>
      <c r="J418">
        <v>5</v>
      </c>
      <c r="K418">
        <v>1</v>
      </c>
      <c r="L418" t="s">
        <v>63</v>
      </c>
      <c r="M418" s="14">
        <v>43831</v>
      </c>
      <c r="N418" s="16">
        <v>42108</v>
      </c>
      <c r="O418" s="17">
        <v>42548</v>
      </c>
      <c r="P418">
        <v>820</v>
      </c>
      <c r="Q418">
        <v>820</v>
      </c>
      <c r="R418">
        <v>8756</v>
      </c>
      <c r="S418" t="s">
        <v>32</v>
      </c>
      <c r="T418" t="b">
        <v>0</v>
      </c>
      <c r="U418">
        <v>1557.23</v>
      </c>
      <c r="V418" t="b">
        <v>0</v>
      </c>
      <c r="W418" t="b">
        <v>0</v>
      </c>
      <c r="X418" s="9">
        <f t="shared" si="24"/>
        <v>1557.2299999999996</v>
      </c>
      <c r="Y418" s="6">
        <f t="shared" si="25"/>
        <v>0.89618466666666674</v>
      </c>
      <c r="Z418" s="6">
        <f t="shared" si="26"/>
        <v>0.1038153333333333</v>
      </c>
      <c r="AA418" t="str">
        <f t="shared" si="27"/>
        <v>FALSEFALSE</v>
      </c>
    </row>
    <row r="419" spans="1:27" x14ac:dyDescent="0.2">
      <c r="A419">
        <v>537666122</v>
      </c>
      <c r="B419">
        <v>537666122</v>
      </c>
      <c r="C419" s="5">
        <v>10000</v>
      </c>
      <c r="D419" s="5">
        <v>7884.23</v>
      </c>
      <c r="E419" s="13" t="s">
        <v>774</v>
      </c>
      <c r="F419" s="15">
        <v>38.1</v>
      </c>
      <c r="G419" t="s">
        <v>154</v>
      </c>
      <c r="H419" t="s">
        <v>30</v>
      </c>
      <c r="I419" t="s">
        <v>30</v>
      </c>
      <c r="J419">
        <v>5</v>
      </c>
      <c r="K419">
        <v>1</v>
      </c>
      <c r="L419" t="s">
        <v>38</v>
      </c>
      <c r="M419" s="14">
        <v>44197</v>
      </c>
      <c r="N419" s="16">
        <v>42183</v>
      </c>
      <c r="O419" s="17">
        <v>42183</v>
      </c>
      <c r="P419">
        <v>510</v>
      </c>
      <c r="Q419">
        <v>510</v>
      </c>
      <c r="R419">
        <v>8325</v>
      </c>
      <c r="S419" t="s">
        <v>32</v>
      </c>
      <c r="T419" t="b">
        <v>1</v>
      </c>
      <c r="U419">
        <v>2115.77</v>
      </c>
      <c r="V419" t="b">
        <v>1</v>
      </c>
      <c r="W419" t="b">
        <v>0</v>
      </c>
      <c r="X419" s="9">
        <f t="shared" si="24"/>
        <v>2115.7700000000004</v>
      </c>
      <c r="Y419" s="6">
        <f t="shared" si="25"/>
        <v>0.78842299999999998</v>
      </c>
      <c r="Z419" s="6">
        <f t="shared" si="26"/>
        <v>0.21157700000000004</v>
      </c>
      <c r="AA419" t="str">
        <f t="shared" si="27"/>
        <v>TRUETRUE</v>
      </c>
    </row>
    <row r="420" spans="1:27" x14ac:dyDescent="0.2">
      <c r="A420">
        <v>248358746</v>
      </c>
      <c r="B420">
        <v>248358746</v>
      </c>
      <c r="C420" s="5">
        <v>15000</v>
      </c>
      <c r="D420" s="5">
        <v>9552.2800000000007</v>
      </c>
      <c r="E420" s="13" t="s">
        <v>775</v>
      </c>
      <c r="F420" s="15">
        <v>87.87</v>
      </c>
      <c r="G420" t="s">
        <v>199</v>
      </c>
      <c r="H420" t="s">
        <v>30</v>
      </c>
      <c r="I420" t="s">
        <v>30</v>
      </c>
      <c r="J420">
        <v>5</v>
      </c>
      <c r="K420">
        <v>1</v>
      </c>
      <c r="L420" t="s">
        <v>47</v>
      </c>
      <c r="M420" s="14">
        <v>46357</v>
      </c>
      <c r="N420" s="16">
        <v>41208</v>
      </c>
      <c r="O420" s="17">
        <v>42642</v>
      </c>
      <c r="P420">
        <v>230</v>
      </c>
      <c r="Q420">
        <v>230</v>
      </c>
      <c r="R420">
        <v>6107</v>
      </c>
      <c r="S420" t="s">
        <v>32</v>
      </c>
      <c r="T420" t="b">
        <v>0</v>
      </c>
      <c r="U420">
        <v>5447.72</v>
      </c>
      <c r="V420" t="b">
        <v>1</v>
      </c>
      <c r="W420" t="b">
        <v>0</v>
      </c>
      <c r="X420" s="9">
        <f t="shared" si="24"/>
        <v>5447.7199999999993</v>
      </c>
      <c r="Y420" s="6">
        <f t="shared" si="25"/>
        <v>0.63681866666666676</v>
      </c>
      <c r="Z420" s="6">
        <f t="shared" si="26"/>
        <v>0.3631813333333333</v>
      </c>
      <c r="AA420" t="str">
        <f t="shared" si="27"/>
        <v>TRUEFALSE</v>
      </c>
    </row>
    <row r="421" spans="1:27" x14ac:dyDescent="0.2">
      <c r="A421">
        <v>174098042</v>
      </c>
      <c r="B421">
        <v>174098042</v>
      </c>
      <c r="C421" s="5">
        <v>1000</v>
      </c>
      <c r="D421" s="5">
        <v>223.14</v>
      </c>
      <c r="E421" s="13" t="s">
        <v>776</v>
      </c>
      <c r="F421" s="15">
        <v>77.900000000000006</v>
      </c>
      <c r="G421" t="s">
        <v>83</v>
      </c>
      <c r="H421" t="s">
        <v>30</v>
      </c>
      <c r="I421" t="s">
        <v>30</v>
      </c>
      <c r="J421">
        <v>90</v>
      </c>
      <c r="K421">
        <v>1</v>
      </c>
      <c r="L421" t="s">
        <v>47</v>
      </c>
      <c r="M421" s="14">
        <v>43586</v>
      </c>
      <c r="N421" s="16">
        <v>41012</v>
      </c>
      <c r="O421" s="17">
        <v>41012</v>
      </c>
      <c r="P421">
        <v>176</v>
      </c>
      <c r="Q421">
        <v>176</v>
      </c>
      <c r="R421">
        <v>1627</v>
      </c>
      <c r="S421" t="s">
        <v>32</v>
      </c>
      <c r="T421" t="b">
        <v>0</v>
      </c>
      <c r="U421">
        <v>776.86</v>
      </c>
      <c r="V421" t="b">
        <v>1</v>
      </c>
      <c r="W421" t="b">
        <v>0</v>
      </c>
      <c r="X421" s="9">
        <f t="shared" si="24"/>
        <v>776.86</v>
      </c>
      <c r="Y421" s="6">
        <f t="shared" si="25"/>
        <v>0.22313999999999998</v>
      </c>
      <c r="Z421" s="6">
        <f t="shared" si="26"/>
        <v>0.77685999999999999</v>
      </c>
      <c r="AA421" t="str">
        <f t="shared" si="27"/>
        <v>TRUEFALSE</v>
      </c>
    </row>
    <row r="422" spans="1:27" x14ac:dyDescent="0.2">
      <c r="A422">
        <v>428892294</v>
      </c>
      <c r="B422">
        <v>428892294</v>
      </c>
      <c r="C422" s="5">
        <v>2500</v>
      </c>
      <c r="D422" s="5">
        <v>756.37</v>
      </c>
      <c r="E422" s="13" t="s">
        <v>777</v>
      </c>
      <c r="F422" s="15">
        <v>611.30999999999995</v>
      </c>
      <c r="G422" t="s">
        <v>136</v>
      </c>
      <c r="H422" t="s">
        <v>30</v>
      </c>
      <c r="I422" t="s">
        <v>30</v>
      </c>
      <c r="J422">
        <v>9</v>
      </c>
      <c r="K422">
        <v>8</v>
      </c>
      <c r="L422" t="s">
        <v>63</v>
      </c>
      <c r="M422" s="14">
        <v>44958</v>
      </c>
      <c r="N422" s="16">
        <v>41783</v>
      </c>
      <c r="O422" s="17">
        <v>42584</v>
      </c>
      <c r="P422">
        <v>654</v>
      </c>
      <c r="Q422">
        <v>654</v>
      </c>
      <c r="R422">
        <v>4737</v>
      </c>
      <c r="S422" t="s">
        <v>32</v>
      </c>
      <c r="T422" t="b">
        <v>0</v>
      </c>
      <c r="U422">
        <v>1743.63</v>
      </c>
      <c r="V422" t="b">
        <v>0</v>
      </c>
      <c r="W422" t="b">
        <v>0</v>
      </c>
      <c r="X422" s="9">
        <f t="shared" si="24"/>
        <v>1743.63</v>
      </c>
      <c r="Y422" s="6">
        <f t="shared" si="25"/>
        <v>0.30254799999999998</v>
      </c>
      <c r="Z422" s="6">
        <f t="shared" si="26"/>
        <v>0.69745200000000007</v>
      </c>
      <c r="AA422" t="str">
        <f t="shared" si="27"/>
        <v>FALSEFALSE</v>
      </c>
    </row>
    <row r="423" spans="1:27" x14ac:dyDescent="0.2">
      <c r="A423">
        <v>954119660</v>
      </c>
      <c r="B423">
        <v>954119660</v>
      </c>
      <c r="C423" s="5">
        <v>10000</v>
      </c>
      <c r="D423" s="5">
        <v>3482.1</v>
      </c>
      <c r="E423" s="13" t="s">
        <v>778</v>
      </c>
      <c r="F423" s="15">
        <v>33.270000000000003</v>
      </c>
      <c r="G423" t="s">
        <v>183</v>
      </c>
      <c r="H423" t="s">
        <v>30</v>
      </c>
      <c r="I423" t="s">
        <v>30</v>
      </c>
      <c r="J423">
        <v>9</v>
      </c>
      <c r="K423">
        <v>1</v>
      </c>
      <c r="L423" t="s">
        <v>38</v>
      </c>
      <c r="M423" s="14">
        <v>46054</v>
      </c>
      <c r="N423" s="16">
        <v>42174</v>
      </c>
      <c r="O423" s="17">
        <v>42174</v>
      </c>
      <c r="P423">
        <v>948</v>
      </c>
      <c r="Q423">
        <v>948</v>
      </c>
      <c r="R423">
        <v>7436</v>
      </c>
      <c r="S423" t="s">
        <v>32</v>
      </c>
      <c r="T423" t="b">
        <v>0</v>
      </c>
      <c r="U423">
        <v>6517.9</v>
      </c>
      <c r="V423" t="b">
        <v>1</v>
      </c>
      <c r="W423" t="b">
        <v>0</v>
      </c>
      <c r="X423" s="9">
        <f t="shared" si="24"/>
        <v>6517.9</v>
      </c>
      <c r="Y423" s="6">
        <f t="shared" si="25"/>
        <v>0.34820999999999996</v>
      </c>
      <c r="Z423" s="6">
        <f t="shared" si="26"/>
        <v>0.65178999999999998</v>
      </c>
      <c r="AA423" t="str">
        <f t="shared" si="27"/>
        <v>TRUEFALSE</v>
      </c>
    </row>
    <row r="424" spans="1:27" x14ac:dyDescent="0.2">
      <c r="A424">
        <v>420700127</v>
      </c>
      <c r="B424">
        <v>420700127</v>
      </c>
      <c r="C424" s="5">
        <v>5000</v>
      </c>
      <c r="D424" s="5">
        <v>2501.19</v>
      </c>
      <c r="E424" s="13" t="s">
        <v>779</v>
      </c>
      <c r="F424" s="15">
        <v>465.76</v>
      </c>
      <c r="G424" t="s">
        <v>780</v>
      </c>
      <c r="H424" t="s">
        <v>30</v>
      </c>
      <c r="I424" t="s">
        <v>30</v>
      </c>
      <c r="J424">
        <v>5</v>
      </c>
      <c r="K424">
        <v>1</v>
      </c>
      <c r="L424" t="s">
        <v>31</v>
      </c>
      <c r="M424" s="14">
        <v>46327</v>
      </c>
      <c r="N424" s="16">
        <v>42313</v>
      </c>
      <c r="O424" s="17">
        <v>42485</v>
      </c>
      <c r="P424">
        <v>289</v>
      </c>
      <c r="Q424">
        <v>289</v>
      </c>
      <c r="R424">
        <v>7598</v>
      </c>
      <c r="S424" t="s">
        <v>32</v>
      </c>
      <c r="T424" t="b">
        <v>1</v>
      </c>
      <c r="U424">
        <v>2498.81</v>
      </c>
      <c r="V424" t="b">
        <v>0</v>
      </c>
      <c r="W424" t="b">
        <v>0</v>
      </c>
      <c r="X424" s="9">
        <f t="shared" si="24"/>
        <v>2498.81</v>
      </c>
      <c r="Y424" s="6">
        <f t="shared" si="25"/>
        <v>0.50023799999999996</v>
      </c>
      <c r="Z424" s="6">
        <f t="shared" si="26"/>
        <v>0.49976199999999998</v>
      </c>
      <c r="AA424" t="str">
        <f t="shared" si="27"/>
        <v>FALSETRUE</v>
      </c>
    </row>
    <row r="425" spans="1:27" x14ac:dyDescent="0.2">
      <c r="A425">
        <v>885773130</v>
      </c>
      <c r="B425">
        <v>885773130</v>
      </c>
      <c r="C425" s="5">
        <v>7500</v>
      </c>
      <c r="D425" s="5">
        <v>4054.62</v>
      </c>
      <c r="E425" s="13" t="s">
        <v>781</v>
      </c>
      <c r="F425" s="15">
        <v>79.77</v>
      </c>
      <c r="G425" t="s">
        <v>64</v>
      </c>
      <c r="H425" t="s">
        <v>30</v>
      </c>
      <c r="I425" t="s">
        <v>30</v>
      </c>
      <c r="J425">
        <v>5</v>
      </c>
      <c r="K425">
        <v>8</v>
      </c>
      <c r="L425" t="s">
        <v>36</v>
      </c>
      <c r="M425" s="14">
        <v>47665</v>
      </c>
      <c r="N425" s="16">
        <v>42103</v>
      </c>
      <c r="O425" s="17">
        <v>42557</v>
      </c>
      <c r="P425">
        <v>612</v>
      </c>
      <c r="Q425">
        <v>612</v>
      </c>
      <c r="R425">
        <v>9852</v>
      </c>
      <c r="S425" t="s">
        <v>32</v>
      </c>
      <c r="T425" t="b">
        <v>0</v>
      </c>
      <c r="U425">
        <v>3445.38</v>
      </c>
      <c r="V425" t="b">
        <v>0</v>
      </c>
      <c r="W425" t="b">
        <v>0</v>
      </c>
      <c r="X425" s="9">
        <f t="shared" si="24"/>
        <v>3445.38</v>
      </c>
      <c r="Y425" s="6">
        <f t="shared" si="25"/>
        <v>0.54061599999999999</v>
      </c>
      <c r="Z425" s="6">
        <f t="shared" si="26"/>
        <v>0.45938400000000001</v>
      </c>
      <c r="AA425" t="str">
        <f t="shared" si="27"/>
        <v>FALSEFALSE</v>
      </c>
    </row>
    <row r="426" spans="1:27" x14ac:dyDescent="0.2">
      <c r="A426">
        <v>537986365</v>
      </c>
      <c r="B426">
        <v>537986365</v>
      </c>
      <c r="C426" s="5">
        <v>10000</v>
      </c>
      <c r="D426" s="5">
        <v>3302.6</v>
      </c>
      <c r="E426" s="13" t="s">
        <v>782</v>
      </c>
      <c r="F426" s="15">
        <v>44.09</v>
      </c>
      <c r="G426" t="s">
        <v>192</v>
      </c>
      <c r="H426" t="s">
        <v>30</v>
      </c>
      <c r="I426" t="s">
        <v>30</v>
      </c>
      <c r="J426">
        <v>9</v>
      </c>
      <c r="K426">
        <v>1</v>
      </c>
      <c r="L426" t="s">
        <v>38</v>
      </c>
      <c r="M426" s="14">
        <v>44197</v>
      </c>
      <c r="N426" s="16">
        <v>41813</v>
      </c>
      <c r="O426" s="17">
        <v>41813</v>
      </c>
      <c r="P426">
        <v>626</v>
      </c>
      <c r="Q426">
        <v>626</v>
      </c>
      <c r="R426">
        <v>5914</v>
      </c>
      <c r="S426" t="s">
        <v>32</v>
      </c>
      <c r="T426" t="b">
        <v>0</v>
      </c>
      <c r="U426">
        <v>6697.4</v>
      </c>
      <c r="V426" t="b">
        <v>1</v>
      </c>
      <c r="W426" t="b">
        <v>0</v>
      </c>
      <c r="X426" s="9">
        <f t="shared" si="24"/>
        <v>6697.4</v>
      </c>
      <c r="Y426" s="6">
        <f t="shared" si="25"/>
        <v>0.33026</v>
      </c>
      <c r="Z426" s="6">
        <f t="shared" si="26"/>
        <v>0.66974</v>
      </c>
      <c r="AA426" t="str">
        <f t="shared" si="27"/>
        <v>TRUEFALSE</v>
      </c>
    </row>
    <row r="427" spans="1:27" x14ac:dyDescent="0.2">
      <c r="A427">
        <v>906391179</v>
      </c>
      <c r="B427">
        <v>906391179</v>
      </c>
      <c r="C427" s="5">
        <v>5000</v>
      </c>
      <c r="D427" s="5">
        <v>2805.72</v>
      </c>
      <c r="E427" s="13" t="s">
        <v>783</v>
      </c>
      <c r="F427" s="15">
        <v>167.05</v>
      </c>
      <c r="G427" t="s">
        <v>41</v>
      </c>
      <c r="H427" t="s">
        <v>30</v>
      </c>
      <c r="I427" t="s">
        <v>30</v>
      </c>
      <c r="J427">
        <v>90</v>
      </c>
      <c r="K427">
        <v>1</v>
      </c>
      <c r="L427" t="s">
        <v>42</v>
      </c>
      <c r="M427" s="14">
        <v>47908</v>
      </c>
      <c r="N427" s="16">
        <v>42304</v>
      </c>
      <c r="O427" s="17">
        <v>42419</v>
      </c>
      <c r="P427">
        <v>451</v>
      </c>
      <c r="Q427">
        <v>451</v>
      </c>
      <c r="R427">
        <v>846</v>
      </c>
      <c r="S427" t="s">
        <v>32</v>
      </c>
      <c r="T427" t="b">
        <v>0</v>
      </c>
      <c r="U427">
        <v>2194.2800000000002</v>
      </c>
      <c r="V427" t="b">
        <v>0</v>
      </c>
      <c r="W427" t="b">
        <v>0</v>
      </c>
      <c r="X427" s="9">
        <f t="shared" si="24"/>
        <v>2194.2800000000002</v>
      </c>
      <c r="Y427" s="6">
        <f t="shared" si="25"/>
        <v>0.56114399999999998</v>
      </c>
      <c r="Z427" s="6">
        <f t="shared" si="26"/>
        <v>0.43885600000000002</v>
      </c>
      <c r="AA427" t="str">
        <f t="shared" si="27"/>
        <v>FALSEFALSE</v>
      </c>
    </row>
    <row r="428" spans="1:27" x14ac:dyDescent="0.2">
      <c r="A428">
        <v>877086285</v>
      </c>
      <c r="B428">
        <v>877086285</v>
      </c>
      <c r="C428" s="5">
        <v>250</v>
      </c>
      <c r="D428" s="5">
        <v>250</v>
      </c>
      <c r="E428" s="13" t="s">
        <v>784</v>
      </c>
      <c r="F428" s="15">
        <v>236.82</v>
      </c>
      <c r="G428" t="s">
        <v>68</v>
      </c>
      <c r="H428" t="s">
        <v>30</v>
      </c>
      <c r="I428" t="s">
        <v>30</v>
      </c>
      <c r="J428">
        <v>2</v>
      </c>
      <c r="K428">
        <v>8</v>
      </c>
      <c r="L428" t="s">
        <v>36</v>
      </c>
      <c r="M428" s="14">
        <v>47362</v>
      </c>
      <c r="N428" s="16">
        <v>40035</v>
      </c>
      <c r="O428" s="17">
        <v>42556</v>
      </c>
      <c r="P428">
        <v>645</v>
      </c>
      <c r="Q428">
        <v>645</v>
      </c>
      <c r="R428">
        <v>8244</v>
      </c>
      <c r="S428" t="s">
        <v>32</v>
      </c>
      <c r="T428" t="b">
        <v>0</v>
      </c>
      <c r="U428">
        <v>0</v>
      </c>
      <c r="V428" t="b">
        <v>0</v>
      </c>
      <c r="W428" t="b">
        <v>0</v>
      </c>
      <c r="X428" s="9">
        <f t="shared" si="24"/>
        <v>0</v>
      </c>
      <c r="Y428" s="6">
        <f t="shared" si="25"/>
        <v>1</v>
      </c>
      <c r="Z428" s="6">
        <f t="shared" si="26"/>
        <v>0</v>
      </c>
      <c r="AA428" t="str">
        <f t="shared" si="27"/>
        <v>FALSEFALSE</v>
      </c>
    </row>
    <row r="429" spans="1:27" x14ac:dyDescent="0.2">
      <c r="A429">
        <v>398189423</v>
      </c>
      <c r="B429">
        <v>398189423</v>
      </c>
      <c r="C429" s="5">
        <v>250</v>
      </c>
      <c r="D429" s="5">
        <v>240.33</v>
      </c>
      <c r="E429" s="13" t="s">
        <v>785</v>
      </c>
      <c r="F429" s="15">
        <v>112.53</v>
      </c>
      <c r="G429" t="s">
        <v>786</v>
      </c>
      <c r="H429" t="s">
        <v>30</v>
      </c>
      <c r="I429" t="s">
        <v>30</v>
      </c>
      <c r="J429">
        <v>5</v>
      </c>
      <c r="K429">
        <v>1</v>
      </c>
      <c r="L429" t="s">
        <v>31</v>
      </c>
      <c r="M429" s="14">
        <v>44713</v>
      </c>
      <c r="N429" s="16">
        <v>41073</v>
      </c>
      <c r="O429" s="17">
        <v>41073</v>
      </c>
      <c r="P429">
        <v>340</v>
      </c>
      <c r="Q429">
        <v>340</v>
      </c>
      <c r="R429">
        <v>9238</v>
      </c>
      <c r="S429" t="s">
        <v>32</v>
      </c>
      <c r="T429" t="b">
        <v>0</v>
      </c>
      <c r="U429">
        <v>9.67</v>
      </c>
      <c r="V429" t="b">
        <v>1</v>
      </c>
      <c r="W429" t="b">
        <v>0</v>
      </c>
      <c r="X429" s="9">
        <f t="shared" si="24"/>
        <v>9.6699999999999875</v>
      </c>
      <c r="Y429" s="6">
        <f t="shared" si="25"/>
        <v>0.96132000000000006</v>
      </c>
      <c r="Z429" s="6">
        <f t="shared" si="26"/>
        <v>3.8679999999999951E-2</v>
      </c>
      <c r="AA429" t="str">
        <f t="shared" si="27"/>
        <v>TRUEFALSE</v>
      </c>
    </row>
    <row r="430" spans="1:27" x14ac:dyDescent="0.2">
      <c r="A430">
        <v>931013168</v>
      </c>
      <c r="B430">
        <v>931013168</v>
      </c>
      <c r="C430" s="5">
        <v>5000</v>
      </c>
      <c r="D430" s="5">
        <v>3606.44</v>
      </c>
      <c r="E430" s="13" t="s">
        <v>787</v>
      </c>
      <c r="F430" s="15">
        <v>166.98</v>
      </c>
      <c r="G430" t="s">
        <v>151</v>
      </c>
      <c r="H430" t="s">
        <v>30</v>
      </c>
      <c r="I430" t="s">
        <v>30</v>
      </c>
      <c r="J430">
        <v>9</v>
      </c>
      <c r="K430">
        <v>1</v>
      </c>
      <c r="L430" t="s">
        <v>31</v>
      </c>
      <c r="M430" s="14">
        <v>46813</v>
      </c>
      <c r="N430" s="16">
        <v>41387</v>
      </c>
      <c r="O430" s="17">
        <v>42490</v>
      </c>
      <c r="P430">
        <v>932</v>
      </c>
      <c r="Q430">
        <v>932</v>
      </c>
      <c r="R430">
        <v>8265</v>
      </c>
      <c r="S430" t="s">
        <v>32</v>
      </c>
      <c r="T430" t="b">
        <v>0</v>
      </c>
      <c r="U430">
        <v>1393.56</v>
      </c>
      <c r="V430" t="b">
        <v>1</v>
      </c>
      <c r="W430" t="b">
        <v>0</v>
      </c>
      <c r="X430" s="9">
        <f t="shared" si="24"/>
        <v>1393.56</v>
      </c>
      <c r="Y430" s="6">
        <f t="shared" si="25"/>
        <v>0.72128800000000004</v>
      </c>
      <c r="Z430" s="6">
        <f t="shared" si="26"/>
        <v>0.27871200000000002</v>
      </c>
      <c r="AA430" t="str">
        <f t="shared" si="27"/>
        <v>TRUEFALSE</v>
      </c>
    </row>
    <row r="431" spans="1:27" x14ac:dyDescent="0.2">
      <c r="A431">
        <v>544550565</v>
      </c>
      <c r="B431">
        <v>544550565</v>
      </c>
      <c r="C431" s="5">
        <v>500</v>
      </c>
      <c r="D431" s="5">
        <v>217.08</v>
      </c>
      <c r="E431" s="13" t="s">
        <v>788</v>
      </c>
      <c r="F431" s="15">
        <v>159.9</v>
      </c>
      <c r="G431" t="s">
        <v>99</v>
      </c>
      <c r="H431" t="s">
        <v>30</v>
      </c>
      <c r="I431" t="s">
        <v>30</v>
      </c>
      <c r="J431">
        <v>9</v>
      </c>
      <c r="K431">
        <v>1</v>
      </c>
      <c r="L431" t="s">
        <v>63</v>
      </c>
      <c r="M431" s="14">
        <v>47119</v>
      </c>
      <c r="N431" s="16">
        <v>42109</v>
      </c>
      <c r="O431" s="17">
        <v>42109</v>
      </c>
      <c r="P431">
        <v>749</v>
      </c>
      <c r="Q431">
        <v>749</v>
      </c>
      <c r="R431">
        <v>5891</v>
      </c>
      <c r="S431" t="s">
        <v>32</v>
      </c>
      <c r="T431" t="b">
        <v>0</v>
      </c>
      <c r="U431">
        <v>282.92</v>
      </c>
      <c r="V431" t="b">
        <v>0</v>
      </c>
      <c r="W431" t="b">
        <v>0</v>
      </c>
      <c r="X431" s="9">
        <f t="shared" si="24"/>
        <v>282.91999999999996</v>
      </c>
      <c r="Y431" s="6">
        <f t="shared" si="25"/>
        <v>0.43416000000000005</v>
      </c>
      <c r="Z431" s="6">
        <f t="shared" si="26"/>
        <v>0.5658399999999999</v>
      </c>
      <c r="AA431" t="str">
        <f t="shared" si="27"/>
        <v>FALSEFALSE</v>
      </c>
    </row>
    <row r="432" spans="1:27" x14ac:dyDescent="0.2">
      <c r="A432">
        <v>173544488</v>
      </c>
      <c r="B432">
        <v>173544488</v>
      </c>
      <c r="C432" s="5">
        <v>7500</v>
      </c>
      <c r="D432" s="5">
        <v>3220.61</v>
      </c>
      <c r="E432" s="13" t="s">
        <v>789</v>
      </c>
      <c r="F432" s="15">
        <v>179.09</v>
      </c>
      <c r="G432" t="s">
        <v>192</v>
      </c>
      <c r="H432" t="s">
        <v>30</v>
      </c>
      <c r="I432" t="s">
        <v>30</v>
      </c>
      <c r="J432">
        <v>5</v>
      </c>
      <c r="K432">
        <v>8</v>
      </c>
      <c r="L432" t="s">
        <v>38</v>
      </c>
      <c r="M432" s="14">
        <v>44409</v>
      </c>
      <c r="N432" s="16">
        <v>41741</v>
      </c>
      <c r="O432" s="17">
        <v>42518</v>
      </c>
      <c r="P432">
        <v>711</v>
      </c>
      <c r="Q432">
        <v>711</v>
      </c>
      <c r="R432">
        <v>460</v>
      </c>
      <c r="S432" t="s">
        <v>32</v>
      </c>
      <c r="T432" t="b">
        <v>0</v>
      </c>
      <c r="U432">
        <v>4279.3900000000003</v>
      </c>
      <c r="V432" t="b">
        <v>1</v>
      </c>
      <c r="W432" t="b">
        <v>0</v>
      </c>
      <c r="X432" s="9">
        <f t="shared" si="24"/>
        <v>4279.3899999999994</v>
      </c>
      <c r="Y432" s="6">
        <f t="shared" si="25"/>
        <v>0.42941466666666667</v>
      </c>
      <c r="Z432" s="6">
        <f t="shared" si="26"/>
        <v>0.57058533333333328</v>
      </c>
      <c r="AA432" t="str">
        <f t="shared" si="27"/>
        <v>TRUEFALSE</v>
      </c>
    </row>
    <row r="433" spans="1:27" x14ac:dyDescent="0.2">
      <c r="A433">
        <v>318001076</v>
      </c>
      <c r="B433">
        <v>318001076</v>
      </c>
      <c r="C433" s="5">
        <v>50000</v>
      </c>
      <c r="D433" s="5">
        <v>28896.91</v>
      </c>
      <c r="E433" s="13" t="s">
        <v>790</v>
      </c>
      <c r="F433" s="15">
        <v>305.05</v>
      </c>
      <c r="G433" t="s">
        <v>45</v>
      </c>
      <c r="H433" t="s">
        <v>30</v>
      </c>
      <c r="I433" t="s">
        <v>30</v>
      </c>
      <c r="J433">
        <v>2</v>
      </c>
      <c r="K433">
        <v>1</v>
      </c>
      <c r="L433" t="s">
        <v>36</v>
      </c>
      <c r="M433" s="14">
        <v>45017</v>
      </c>
      <c r="N433" s="16">
        <v>42349</v>
      </c>
      <c r="O433" s="17">
        <v>42389</v>
      </c>
      <c r="P433">
        <v>633</v>
      </c>
      <c r="Q433">
        <v>633</v>
      </c>
      <c r="R433">
        <v>1789</v>
      </c>
      <c r="S433" t="s">
        <v>32</v>
      </c>
      <c r="T433" t="b">
        <v>0</v>
      </c>
      <c r="U433">
        <v>21103.09</v>
      </c>
      <c r="V433" t="b">
        <v>0</v>
      </c>
      <c r="W433" t="b">
        <v>0</v>
      </c>
      <c r="X433" s="9">
        <f t="shared" si="24"/>
        <v>21103.09</v>
      </c>
      <c r="Y433" s="6">
        <f t="shared" si="25"/>
        <v>0.57793819999999996</v>
      </c>
      <c r="Z433" s="6">
        <f t="shared" si="26"/>
        <v>0.42206179999999999</v>
      </c>
      <c r="AA433" t="str">
        <f t="shared" si="27"/>
        <v>FALSEFALSE</v>
      </c>
    </row>
    <row r="434" spans="1:27" x14ac:dyDescent="0.2">
      <c r="A434">
        <v>456044564</v>
      </c>
      <c r="B434">
        <v>456044564</v>
      </c>
      <c r="C434" s="5">
        <v>10000</v>
      </c>
      <c r="D434" s="5">
        <v>2835.76</v>
      </c>
      <c r="E434" s="13" t="s">
        <v>791</v>
      </c>
      <c r="F434" s="15">
        <v>73.78</v>
      </c>
      <c r="G434" t="s">
        <v>68</v>
      </c>
      <c r="H434" t="s">
        <v>30</v>
      </c>
      <c r="I434" t="s">
        <v>30</v>
      </c>
      <c r="J434">
        <v>2</v>
      </c>
      <c r="K434">
        <v>1</v>
      </c>
      <c r="L434" t="s">
        <v>36</v>
      </c>
      <c r="M434" s="14">
        <v>46204</v>
      </c>
      <c r="N434" s="16">
        <v>41187</v>
      </c>
      <c r="O434" s="17">
        <v>42608</v>
      </c>
      <c r="P434">
        <v>746</v>
      </c>
      <c r="Q434">
        <v>746</v>
      </c>
      <c r="R434">
        <v>5658</v>
      </c>
      <c r="S434" t="s">
        <v>32</v>
      </c>
      <c r="T434" t="b">
        <v>0</v>
      </c>
      <c r="U434">
        <v>7164.24</v>
      </c>
      <c r="V434" t="b">
        <v>0</v>
      </c>
      <c r="W434" t="b">
        <v>0</v>
      </c>
      <c r="X434" s="9">
        <f t="shared" si="24"/>
        <v>7164.24</v>
      </c>
      <c r="Y434" s="6">
        <f t="shared" si="25"/>
        <v>0.28357599999999999</v>
      </c>
      <c r="Z434" s="6">
        <f t="shared" si="26"/>
        <v>0.71642399999999995</v>
      </c>
      <c r="AA434" t="str">
        <f t="shared" si="27"/>
        <v>FALSEFALSE</v>
      </c>
    </row>
    <row r="435" spans="1:27" x14ac:dyDescent="0.2">
      <c r="A435">
        <v>924273244</v>
      </c>
      <c r="B435">
        <v>924273244</v>
      </c>
      <c r="C435" s="5">
        <v>7500</v>
      </c>
      <c r="D435" s="5">
        <v>818.89</v>
      </c>
      <c r="E435" s="13" t="s">
        <v>792</v>
      </c>
      <c r="F435" s="15">
        <v>13.94</v>
      </c>
      <c r="G435" t="s">
        <v>58</v>
      </c>
      <c r="H435" t="s">
        <v>30</v>
      </c>
      <c r="I435" t="s">
        <v>30</v>
      </c>
      <c r="J435">
        <v>9</v>
      </c>
      <c r="K435">
        <v>1</v>
      </c>
      <c r="L435" t="s">
        <v>36</v>
      </c>
      <c r="M435" s="14">
        <v>45839</v>
      </c>
      <c r="N435" s="16">
        <v>41077</v>
      </c>
      <c r="O435" s="17">
        <v>41077</v>
      </c>
      <c r="P435">
        <v>351</v>
      </c>
      <c r="Q435">
        <v>351</v>
      </c>
      <c r="R435">
        <v>8854</v>
      </c>
      <c r="S435" t="s">
        <v>32</v>
      </c>
      <c r="T435" t="b">
        <v>0</v>
      </c>
      <c r="U435">
        <v>6681.11</v>
      </c>
      <c r="V435" t="b">
        <v>0</v>
      </c>
      <c r="W435" t="b">
        <v>0</v>
      </c>
      <c r="X435" s="9">
        <f t="shared" si="24"/>
        <v>6681.11</v>
      </c>
      <c r="Y435" s="6">
        <f t="shared" si="25"/>
        <v>0.10918533333333333</v>
      </c>
      <c r="Z435" s="6">
        <f t="shared" si="26"/>
        <v>0.89081466666666664</v>
      </c>
      <c r="AA435" t="str">
        <f t="shared" si="27"/>
        <v>FALSEFALSE</v>
      </c>
    </row>
    <row r="436" spans="1:27" x14ac:dyDescent="0.2">
      <c r="A436">
        <v>338550040</v>
      </c>
      <c r="B436">
        <v>338550040</v>
      </c>
      <c r="C436" s="5">
        <v>7500</v>
      </c>
      <c r="D436" s="5">
        <v>7500</v>
      </c>
      <c r="E436" s="13" t="s">
        <v>793</v>
      </c>
      <c r="F436" s="15">
        <v>458.66</v>
      </c>
      <c r="G436" t="s">
        <v>57</v>
      </c>
      <c r="H436" t="s">
        <v>30</v>
      </c>
      <c r="I436" t="s">
        <v>30</v>
      </c>
      <c r="J436">
        <v>5</v>
      </c>
      <c r="K436">
        <v>1</v>
      </c>
      <c r="L436" t="s">
        <v>42</v>
      </c>
      <c r="M436" s="14">
        <v>47300</v>
      </c>
      <c r="N436" s="16">
        <v>42291</v>
      </c>
      <c r="O436" s="17">
        <v>42291</v>
      </c>
      <c r="P436">
        <v>212</v>
      </c>
      <c r="Q436">
        <v>212</v>
      </c>
      <c r="R436">
        <v>7363</v>
      </c>
      <c r="S436" t="s">
        <v>32</v>
      </c>
      <c r="T436" t="b">
        <v>0</v>
      </c>
      <c r="U436">
        <v>0</v>
      </c>
      <c r="V436" t="b">
        <v>0</v>
      </c>
      <c r="W436" t="b">
        <v>0</v>
      </c>
      <c r="X436" s="9">
        <f t="shared" si="24"/>
        <v>0</v>
      </c>
      <c r="Y436" s="6">
        <f t="shared" si="25"/>
        <v>1</v>
      </c>
      <c r="Z436" s="6">
        <f t="shared" si="26"/>
        <v>0</v>
      </c>
      <c r="AA436" t="str">
        <f t="shared" si="27"/>
        <v>FALSEFALSE</v>
      </c>
    </row>
    <row r="437" spans="1:27" x14ac:dyDescent="0.2">
      <c r="A437">
        <v>314506271</v>
      </c>
      <c r="B437">
        <v>314506271</v>
      </c>
      <c r="C437" s="5">
        <v>250</v>
      </c>
      <c r="D437" s="5">
        <v>87.96</v>
      </c>
      <c r="E437" s="13" t="s">
        <v>794</v>
      </c>
      <c r="F437" s="15">
        <v>249.24</v>
      </c>
      <c r="G437" t="s">
        <v>795</v>
      </c>
      <c r="H437" t="s">
        <v>30</v>
      </c>
      <c r="I437" t="s">
        <v>30</v>
      </c>
      <c r="J437">
        <v>80</v>
      </c>
      <c r="K437">
        <v>1</v>
      </c>
      <c r="L437" t="s">
        <v>31</v>
      </c>
      <c r="M437" s="14">
        <v>47484</v>
      </c>
      <c r="N437" s="16">
        <v>42170</v>
      </c>
      <c r="O437" s="17">
        <v>42665</v>
      </c>
      <c r="P437">
        <v>815</v>
      </c>
      <c r="Q437">
        <v>815</v>
      </c>
      <c r="R437">
        <v>2640</v>
      </c>
      <c r="S437" t="s">
        <v>32</v>
      </c>
      <c r="T437" t="b">
        <v>0</v>
      </c>
      <c r="U437">
        <v>162.04</v>
      </c>
      <c r="V437" t="b">
        <v>1</v>
      </c>
      <c r="W437" t="b">
        <v>0</v>
      </c>
      <c r="X437" s="9">
        <f t="shared" si="24"/>
        <v>162.04000000000002</v>
      </c>
      <c r="Y437" s="6">
        <f t="shared" si="25"/>
        <v>0.35183999999999999</v>
      </c>
      <c r="Z437" s="6">
        <f t="shared" si="26"/>
        <v>0.64816000000000007</v>
      </c>
      <c r="AA437" t="str">
        <f t="shared" si="27"/>
        <v>TRUEFALSE</v>
      </c>
    </row>
    <row r="438" spans="1:27" x14ac:dyDescent="0.2">
      <c r="A438">
        <v>722469540</v>
      </c>
      <c r="B438">
        <v>722469540</v>
      </c>
      <c r="C438" s="5">
        <v>7500</v>
      </c>
      <c r="D438" s="5">
        <v>7364.21</v>
      </c>
      <c r="E438" s="13" t="s">
        <v>796</v>
      </c>
      <c r="F438" s="15">
        <v>31.7</v>
      </c>
      <c r="G438" t="s">
        <v>519</v>
      </c>
      <c r="H438" t="s">
        <v>30</v>
      </c>
      <c r="I438" t="s">
        <v>30</v>
      </c>
      <c r="J438">
        <v>9</v>
      </c>
      <c r="K438">
        <v>1</v>
      </c>
      <c r="L438" t="s">
        <v>47</v>
      </c>
      <c r="M438" s="14">
        <v>44835</v>
      </c>
      <c r="N438" s="16">
        <v>41177</v>
      </c>
      <c r="O438" s="17">
        <v>41177</v>
      </c>
      <c r="P438">
        <v>470</v>
      </c>
      <c r="Q438">
        <v>470</v>
      </c>
      <c r="R438">
        <v>6159</v>
      </c>
      <c r="S438" t="s">
        <v>32</v>
      </c>
      <c r="T438" t="b">
        <v>0</v>
      </c>
      <c r="U438">
        <v>135.79</v>
      </c>
      <c r="V438" t="b">
        <v>1</v>
      </c>
      <c r="W438" t="b">
        <v>0</v>
      </c>
      <c r="X438" s="9">
        <f t="shared" si="24"/>
        <v>135.78999999999996</v>
      </c>
      <c r="Y438" s="6">
        <f t="shared" si="25"/>
        <v>0.98189466666666669</v>
      </c>
      <c r="Z438" s="6">
        <f t="shared" si="26"/>
        <v>1.8105333333333327E-2</v>
      </c>
      <c r="AA438" t="str">
        <f t="shared" si="27"/>
        <v>TRUEFALSE</v>
      </c>
    </row>
    <row r="439" spans="1:27" x14ac:dyDescent="0.2">
      <c r="A439">
        <v>917216469</v>
      </c>
      <c r="B439">
        <v>917216469</v>
      </c>
      <c r="C439" s="5">
        <v>15000</v>
      </c>
      <c r="D439" s="5">
        <v>9586.07</v>
      </c>
      <c r="E439" s="13" t="s">
        <v>797</v>
      </c>
      <c r="F439" s="15">
        <v>7.29</v>
      </c>
      <c r="G439" t="s">
        <v>159</v>
      </c>
      <c r="H439" t="s">
        <v>30</v>
      </c>
      <c r="I439" t="s">
        <v>30</v>
      </c>
      <c r="J439">
        <v>5</v>
      </c>
      <c r="L439" t="s">
        <v>47</v>
      </c>
      <c r="M439" s="14">
        <v>43586</v>
      </c>
      <c r="N439" s="16">
        <v>41900</v>
      </c>
      <c r="O439" s="17">
        <v>42583</v>
      </c>
      <c r="P439">
        <v>126</v>
      </c>
      <c r="Q439">
        <v>126</v>
      </c>
      <c r="R439">
        <v>7872</v>
      </c>
      <c r="S439" t="s">
        <v>32</v>
      </c>
      <c r="T439" t="b">
        <v>0</v>
      </c>
      <c r="U439">
        <v>5413.93</v>
      </c>
      <c r="V439" t="b">
        <v>1</v>
      </c>
      <c r="W439" t="b">
        <v>0</v>
      </c>
      <c r="X439" s="9">
        <f t="shared" si="24"/>
        <v>5413.93</v>
      </c>
      <c r="Y439" s="6">
        <f t="shared" si="25"/>
        <v>0.63907133333333332</v>
      </c>
      <c r="Z439" s="6">
        <f t="shared" si="26"/>
        <v>0.36092866666666668</v>
      </c>
      <c r="AA439" t="str">
        <f t="shared" si="27"/>
        <v>TRUEFALSE</v>
      </c>
    </row>
    <row r="440" spans="1:27" x14ac:dyDescent="0.2">
      <c r="A440">
        <v>806663900</v>
      </c>
      <c r="B440">
        <v>806663900</v>
      </c>
      <c r="C440" s="5">
        <v>500</v>
      </c>
      <c r="D440" s="5">
        <v>225.09</v>
      </c>
      <c r="E440" s="13" t="s">
        <v>798</v>
      </c>
      <c r="F440" s="15">
        <v>305.88</v>
      </c>
      <c r="G440" t="s">
        <v>799</v>
      </c>
      <c r="H440" t="s">
        <v>30</v>
      </c>
      <c r="I440" t="s">
        <v>30</v>
      </c>
      <c r="J440">
        <v>5</v>
      </c>
      <c r="K440">
        <v>1</v>
      </c>
      <c r="L440" t="s">
        <v>50</v>
      </c>
      <c r="M440" s="14">
        <v>45566</v>
      </c>
      <c r="N440" s="16">
        <v>41790</v>
      </c>
      <c r="O440" s="17">
        <v>42577</v>
      </c>
      <c r="P440">
        <v>989</v>
      </c>
      <c r="Q440">
        <v>989</v>
      </c>
      <c r="R440">
        <v>9484</v>
      </c>
      <c r="S440" t="s">
        <v>32</v>
      </c>
      <c r="T440" t="b">
        <v>0</v>
      </c>
      <c r="U440">
        <v>274.91000000000003</v>
      </c>
      <c r="V440" t="b">
        <v>1</v>
      </c>
      <c r="W440" t="b">
        <v>0</v>
      </c>
      <c r="X440" s="9">
        <f t="shared" si="24"/>
        <v>274.90999999999997</v>
      </c>
      <c r="Y440" s="6">
        <f t="shared" si="25"/>
        <v>0.45018000000000002</v>
      </c>
      <c r="Z440" s="6">
        <f t="shared" si="26"/>
        <v>0.54981999999999998</v>
      </c>
      <c r="AA440" t="str">
        <f t="shared" si="27"/>
        <v>TRUEFALSE</v>
      </c>
    </row>
    <row r="441" spans="1:27" x14ac:dyDescent="0.2">
      <c r="A441">
        <v>542293379</v>
      </c>
      <c r="B441">
        <v>542293379</v>
      </c>
      <c r="C441" s="5">
        <v>1000</v>
      </c>
      <c r="D441" s="5">
        <v>145.35</v>
      </c>
      <c r="E441" s="13" t="s">
        <v>800</v>
      </c>
      <c r="F441" s="15">
        <v>23.7</v>
      </c>
      <c r="G441" t="s">
        <v>65</v>
      </c>
      <c r="H441" t="s">
        <v>30</v>
      </c>
      <c r="I441" t="s">
        <v>30</v>
      </c>
      <c r="J441">
        <v>5</v>
      </c>
      <c r="K441">
        <v>8</v>
      </c>
      <c r="L441" t="s">
        <v>38</v>
      </c>
      <c r="M441" s="14">
        <v>43678</v>
      </c>
      <c r="N441" s="16">
        <v>40148</v>
      </c>
      <c r="O441" s="17">
        <v>42587</v>
      </c>
      <c r="P441">
        <v>625</v>
      </c>
      <c r="Q441">
        <v>625</v>
      </c>
      <c r="R441">
        <v>6346</v>
      </c>
      <c r="S441" t="s">
        <v>32</v>
      </c>
      <c r="T441" t="b">
        <v>0</v>
      </c>
      <c r="U441">
        <v>854.65</v>
      </c>
      <c r="V441" t="b">
        <v>1</v>
      </c>
      <c r="W441" t="b">
        <v>0</v>
      </c>
      <c r="X441" s="9">
        <f t="shared" si="24"/>
        <v>854.65</v>
      </c>
      <c r="Y441" s="6">
        <f t="shared" si="25"/>
        <v>0.14535000000000001</v>
      </c>
      <c r="Z441" s="6">
        <f t="shared" si="26"/>
        <v>0.85465000000000002</v>
      </c>
      <c r="AA441" t="str">
        <f t="shared" si="27"/>
        <v>TRUEFALSE</v>
      </c>
    </row>
    <row r="442" spans="1:27" x14ac:dyDescent="0.2">
      <c r="A442">
        <v>280762542</v>
      </c>
      <c r="B442">
        <v>280762542</v>
      </c>
      <c r="C442" s="5">
        <v>7500</v>
      </c>
      <c r="D442" s="5">
        <v>4559.92</v>
      </c>
      <c r="E442" s="13" t="s">
        <v>801</v>
      </c>
      <c r="F442" s="15">
        <v>273.22000000000003</v>
      </c>
      <c r="G442" t="s">
        <v>41</v>
      </c>
      <c r="H442" t="s">
        <v>30</v>
      </c>
      <c r="I442" t="s">
        <v>30</v>
      </c>
      <c r="J442">
        <v>2</v>
      </c>
      <c r="K442">
        <v>1</v>
      </c>
      <c r="L442" t="s">
        <v>42</v>
      </c>
      <c r="M442" s="14">
        <v>44743</v>
      </c>
      <c r="N442" s="16">
        <v>41229</v>
      </c>
      <c r="O442" s="17">
        <v>41229</v>
      </c>
      <c r="P442">
        <v>162</v>
      </c>
      <c r="Q442">
        <v>162</v>
      </c>
      <c r="R442">
        <v>110</v>
      </c>
      <c r="S442" t="s">
        <v>32</v>
      </c>
      <c r="T442" t="b">
        <v>0</v>
      </c>
      <c r="U442">
        <v>2940.08</v>
      </c>
      <c r="V442" t="b">
        <v>0</v>
      </c>
      <c r="W442" t="b">
        <v>0</v>
      </c>
      <c r="X442" s="9">
        <f t="shared" si="24"/>
        <v>2940.08</v>
      </c>
      <c r="Y442" s="6">
        <f t="shared" si="25"/>
        <v>0.60798933333333338</v>
      </c>
      <c r="Z442" s="6">
        <f t="shared" si="26"/>
        <v>0.39201066666666667</v>
      </c>
      <c r="AA442" t="str">
        <f t="shared" si="27"/>
        <v>FALSEFALSE</v>
      </c>
    </row>
    <row r="443" spans="1:27" x14ac:dyDescent="0.2">
      <c r="A443">
        <v>244507828</v>
      </c>
      <c r="B443">
        <v>244507828</v>
      </c>
      <c r="C443" s="5">
        <v>7500</v>
      </c>
      <c r="D443" s="5">
        <v>1906.89</v>
      </c>
      <c r="E443" s="13" t="s">
        <v>802</v>
      </c>
      <c r="F443" s="15">
        <v>29.89</v>
      </c>
      <c r="G443" t="s">
        <v>186</v>
      </c>
      <c r="H443" t="s">
        <v>30</v>
      </c>
      <c r="I443" t="s">
        <v>30</v>
      </c>
      <c r="J443">
        <v>2</v>
      </c>
      <c r="K443">
        <v>8</v>
      </c>
      <c r="L443" t="s">
        <v>38</v>
      </c>
      <c r="M443" s="14">
        <v>43647</v>
      </c>
      <c r="N443" s="16">
        <v>41975</v>
      </c>
      <c r="O443" s="17">
        <v>41975</v>
      </c>
      <c r="P443">
        <v>509</v>
      </c>
      <c r="Q443">
        <v>509</v>
      </c>
      <c r="R443">
        <v>1663</v>
      </c>
      <c r="S443" t="s">
        <v>32</v>
      </c>
      <c r="T443" t="b">
        <v>0</v>
      </c>
      <c r="U443">
        <v>5593.11</v>
      </c>
      <c r="V443" t="b">
        <v>1</v>
      </c>
      <c r="W443" t="b">
        <v>0</v>
      </c>
      <c r="X443" s="9">
        <f t="shared" si="24"/>
        <v>5593.11</v>
      </c>
      <c r="Y443" s="6">
        <f t="shared" si="25"/>
        <v>0.25425200000000003</v>
      </c>
      <c r="Z443" s="6">
        <f t="shared" si="26"/>
        <v>0.74574799999999997</v>
      </c>
      <c r="AA443" t="str">
        <f t="shared" si="27"/>
        <v>TRUEFALSE</v>
      </c>
    </row>
    <row r="444" spans="1:27" x14ac:dyDescent="0.2">
      <c r="A444">
        <v>642755819</v>
      </c>
      <c r="B444">
        <v>642755819</v>
      </c>
      <c r="C444" s="5">
        <v>5000</v>
      </c>
      <c r="D444" s="5">
        <v>2769.95</v>
      </c>
      <c r="E444" s="13" t="s">
        <v>803</v>
      </c>
      <c r="F444" s="15">
        <v>99.71</v>
      </c>
      <c r="G444" t="s">
        <v>804</v>
      </c>
      <c r="H444" t="s">
        <v>30</v>
      </c>
      <c r="I444" t="s">
        <v>30</v>
      </c>
      <c r="J444">
        <v>5</v>
      </c>
      <c r="K444">
        <v>8</v>
      </c>
      <c r="L444" t="s">
        <v>142</v>
      </c>
      <c r="M444" s="14">
        <v>47119</v>
      </c>
      <c r="N444" s="16">
        <v>41839</v>
      </c>
      <c r="O444" s="17">
        <v>41839</v>
      </c>
      <c r="P444">
        <v>402</v>
      </c>
      <c r="Q444">
        <v>402</v>
      </c>
      <c r="R444">
        <v>9377</v>
      </c>
      <c r="S444" t="s">
        <v>32</v>
      </c>
      <c r="T444" t="b">
        <v>0</v>
      </c>
      <c r="U444">
        <v>2230.0500000000002</v>
      </c>
      <c r="V444" t="b">
        <v>0</v>
      </c>
      <c r="W444" t="b">
        <v>0</v>
      </c>
      <c r="X444" s="9">
        <f t="shared" si="24"/>
        <v>2230.0500000000002</v>
      </c>
      <c r="Y444" s="6">
        <f t="shared" si="25"/>
        <v>0.55398999999999998</v>
      </c>
      <c r="Z444" s="6">
        <f t="shared" si="26"/>
        <v>0.44601000000000002</v>
      </c>
      <c r="AA444" t="str">
        <f t="shared" si="27"/>
        <v>FALSEFALSE</v>
      </c>
    </row>
    <row r="445" spans="1:27" x14ac:dyDescent="0.2">
      <c r="A445">
        <v>456044564</v>
      </c>
      <c r="B445">
        <v>456044564</v>
      </c>
      <c r="C445" s="5">
        <v>10000</v>
      </c>
      <c r="D445" s="5">
        <v>3864.44</v>
      </c>
      <c r="E445" s="13" t="s">
        <v>805</v>
      </c>
      <c r="F445" s="15">
        <v>407.95</v>
      </c>
      <c r="G445" t="s">
        <v>102</v>
      </c>
      <c r="H445" t="s">
        <v>30</v>
      </c>
      <c r="I445" t="s">
        <v>30</v>
      </c>
      <c r="J445">
        <v>5</v>
      </c>
      <c r="K445">
        <v>1</v>
      </c>
      <c r="L445" t="s">
        <v>38</v>
      </c>
      <c r="M445" s="14">
        <v>47300</v>
      </c>
      <c r="N445" s="16">
        <v>41187</v>
      </c>
      <c r="O445" s="17">
        <v>42405</v>
      </c>
      <c r="P445">
        <v>746</v>
      </c>
      <c r="Q445">
        <v>746</v>
      </c>
      <c r="R445">
        <v>5658</v>
      </c>
      <c r="S445" t="s">
        <v>32</v>
      </c>
      <c r="T445" t="b">
        <v>0</v>
      </c>
      <c r="U445">
        <v>6135.56</v>
      </c>
      <c r="V445" t="b">
        <v>1</v>
      </c>
      <c r="W445" t="b">
        <v>0</v>
      </c>
      <c r="X445" s="9">
        <f t="shared" si="24"/>
        <v>6135.5599999999995</v>
      </c>
      <c r="Y445" s="6">
        <f t="shared" si="25"/>
        <v>0.38644400000000001</v>
      </c>
      <c r="Z445" s="6">
        <f t="shared" si="26"/>
        <v>0.61355599999999999</v>
      </c>
      <c r="AA445" t="str">
        <f t="shared" si="27"/>
        <v>TRUEFALSE</v>
      </c>
    </row>
    <row r="446" spans="1:27" x14ac:dyDescent="0.2">
      <c r="A446">
        <v>414150798</v>
      </c>
      <c r="B446">
        <v>414150798</v>
      </c>
      <c r="C446" s="5">
        <v>500</v>
      </c>
      <c r="D446" s="5">
        <v>164.07</v>
      </c>
      <c r="E446" s="13" t="s">
        <v>806</v>
      </c>
      <c r="F446" s="15">
        <v>116.62</v>
      </c>
      <c r="G446" t="s">
        <v>41</v>
      </c>
      <c r="H446" t="s">
        <v>30</v>
      </c>
      <c r="I446" t="s">
        <v>30</v>
      </c>
      <c r="J446">
        <v>9</v>
      </c>
      <c r="K446">
        <v>1</v>
      </c>
      <c r="L446" t="s">
        <v>42</v>
      </c>
      <c r="M446" s="14">
        <v>47969</v>
      </c>
      <c r="N446" s="16">
        <v>41057</v>
      </c>
      <c r="O446" s="17">
        <v>41057</v>
      </c>
      <c r="P446">
        <v>391</v>
      </c>
      <c r="Q446">
        <v>391</v>
      </c>
      <c r="R446">
        <v>6947</v>
      </c>
      <c r="S446" t="s">
        <v>69</v>
      </c>
      <c r="T446" t="b">
        <v>0</v>
      </c>
      <c r="U446">
        <v>335.93</v>
      </c>
      <c r="V446" t="b">
        <v>0</v>
      </c>
      <c r="W446" t="b">
        <v>0</v>
      </c>
      <c r="X446" s="9">
        <f t="shared" si="24"/>
        <v>335.93</v>
      </c>
      <c r="Y446" s="6">
        <f t="shared" si="25"/>
        <v>0.32813999999999999</v>
      </c>
      <c r="Z446" s="6">
        <f t="shared" si="26"/>
        <v>0.67186000000000001</v>
      </c>
      <c r="AA446" t="str">
        <f t="shared" si="27"/>
        <v>FALSEFALSE</v>
      </c>
    </row>
    <row r="447" spans="1:27" x14ac:dyDescent="0.2">
      <c r="A447">
        <v>924159250</v>
      </c>
      <c r="B447">
        <v>924159250</v>
      </c>
      <c r="C447" s="5">
        <v>5000</v>
      </c>
      <c r="D447" s="5">
        <v>2308.02</v>
      </c>
      <c r="E447" s="13" t="s">
        <v>807</v>
      </c>
      <c r="F447" s="15">
        <v>4.53</v>
      </c>
      <c r="G447" t="s">
        <v>66</v>
      </c>
      <c r="H447" t="s">
        <v>30</v>
      </c>
      <c r="I447" t="s">
        <v>30</v>
      </c>
      <c r="J447">
        <v>5</v>
      </c>
      <c r="K447">
        <v>1</v>
      </c>
      <c r="L447" t="s">
        <v>47</v>
      </c>
      <c r="M447" s="14">
        <v>45017</v>
      </c>
      <c r="N447" s="16">
        <v>41509</v>
      </c>
      <c r="O447" s="17">
        <v>42420</v>
      </c>
      <c r="P447">
        <v>233</v>
      </c>
      <c r="Q447">
        <v>233</v>
      </c>
      <c r="R447">
        <v>8900</v>
      </c>
      <c r="S447" t="s">
        <v>32</v>
      </c>
      <c r="T447" t="b">
        <v>0</v>
      </c>
      <c r="U447">
        <v>2691.98</v>
      </c>
      <c r="V447" t="b">
        <v>1</v>
      </c>
      <c r="W447" t="b">
        <v>0</v>
      </c>
      <c r="X447" s="9">
        <f t="shared" si="24"/>
        <v>2691.98</v>
      </c>
      <c r="Y447" s="6">
        <f t="shared" si="25"/>
        <v>0.46160400000000001</v>
      </c>
      <c r="Z447" s="6">
        <f t="shared" si="26"/>
        <v>0.53839599999999999</v>
      </c>
      <c r="AA447" t="str">
        <f t="shared" si="27"/>
        <v>TRUEFALSE</v>
      </c>
    </row>
    <row r="448" spans="1:27" x14ac:dyDescent="0.2">
      <c r="A448">
        <v>857518277</v>
      </c>
      <c r="B448">
        <v>857518277</v>
      </c>
      <c r="C448" s="5">
        <v>250</v>
      </c>
      <c r="D448" s="5">
        <v>99.17</v>
      </c>
      <c r="E448" s="13" t="s">
        <v>808</v>
      </c>
      <c r="F448" s="15">
        <v>191.11</v>
      </c>
      <c r="G448" t="s">
        <v>90</v>
      </c>
      <c r="H448" t="s">
        <v>30</v>
      </c>
      <c r="I448" t="s">
        <v>30</v>
      </c>
      <c r="J448">
        <v>2</v>
      </c>
      <c r="K448">
        <v>8</v>
      </c>
      <c r="L448" t="s">
        <v>36</v>
      </c>
      <c r="M448" s="14">
        <v>43891</v>
      </c>
      <c r="N448" s="16">
        <v>41816</v>
      </c>
      <c r="O448" s="17">
        <v>41816</v>
      </c>
      <c r="P448">
        <v>774</v>
      </c>
      <c r="Q448">
        <v>774</v>
      </c>
      <c r="R448">
        <v>5760</v>
      </c>
      <c r="S448" t="s">
        <v>32</v>
      </c>
      <c r="T448" t="b">
        <v>0</v>
      </c>
      <c r="U448">
        <v>150.83000000000001</v>
      </c>
      <c r="V448" t="b">
        <v>0</v>
      </c>
      <c r="W448" t="b">
        <v>0</v>
      </c>
      <c r="X448" s="9">
        <f t="shared" si="24"/>
        <v>150.82999999999998</v>
      </c>
      <c r="Y448" s="6">
        <f t="shared" si="25"/>
        <v>0.39668000000000003</v>
      </c>
      <c r="Z448" s="6">
        <f t="shared" si="26"/>
        <v>0.60331999999999997</v>
      </c>
      <c r="AA448" t="str">
        <f t="shared" si="27"/>
        <v>FALSEFALSE</v>
      </c>
    </row>
    <row r="449" spans="1:27" x14ac:dyDescent="0.2">
      <c r="A449">
        <v>278299254</v>
      </c>
      <c r="B449">
        <v>278299254</v>
      </c>
      <c r="C449" s="5">
        <v>7500</v>
      </c>
      <c r="D449" s="5">
        <v>2628.71</v>
      </c>
      <c r="E449" s="13" t="s">
        <v>809</v>
      </c>
      <c r="F449" s="15">
        <v>133.22999999999999</v>
      </c>
      <c r="G449" t="s">
        <v>67</v>
      </c>
      <c r="H449" t="s">
        <v>30</v>
      </c>
      <c r="I449" t="s">
        <v>30</v>
      </c>
      <c r="J449">
        <v>5</v>
      </c>
      <c r="K449">
        <v>8</v>
      </c>
      <c r="L449" t="s">
        <v>47</v>
      </c>
      <c r="M449" s="14">
        <v>45383</v>
      </c>
      <c r="N449" s="16">
        <v>41895</v>
      </c>
      <c r="O449" s="17">
        <v>41895</v>
      </c>
      <c r="P449">
        <v>988</v>
      </c>
      <c r="Q449">
        <v>988</v>
      </c>
      <c r="R449">
        <v>2547</v>
      </c>
      <c r="S449" t="s">
        <v>32</v>
      </c>
      <c r="T449" t="b">
        <v>0</v>
      </c>
      <c r="U449">
        <v>4871.29</v>
      </c>
      <c r="V449" t="b">
        <v>1</v>
      </c>
      <c r="W449" t="b">
        <v>0</v>
      </c>
      <c r="X449" s="9">
        <f t="shared" si="24"/>
        <v>4871.29</v>
      </c>
      <c r="Y449" s="6">
        <f t="shared" si="25"/>
        <v>0.35049466666666668</v>
      </c>
      <c r="Z449" s="6">
        <f t="shared" si="26"/>
        <v>0.64950533333333338</v>
      </c>
      <c r="AA449" t="str">
        <f t="shared" si="27"/>
        <v>TRUEFALSE</v>
      </c>
    </row>
    <row r="450" spans="1:27" x14ac:dyDescent="0.2">
      <c r="A450">
        <v>366771685</v>
      </c>
      <c r="B450">
        <v>366771685</v>
      </c>
      <c r="C450" s="5">
        <v>2500</v>
      </c>
      <c r="D450" s="5">
        <v>1959.42</v>
      </c>
      <c r="E450" s="13" t="s">
        <v>810</v>
      </c>
      <c r="F450" s="15">
        <v>11.98</v>
      </c>
      <c r="G450" t="s">
        <v>62</v>
      </c>
      <c r="H450" t="s">
        <v>30</v>
      </c>
      <c r="I450" t="s">
        <v>30</v>
      </c>
      <c r="J450">
        <v>2</v>
      </c>
      <c r="K450">
        <v>1</v>
      </c>
      <c r="L450" t="s">
        <v>63</v>
      </c>
      <c r="M450" s="14">
        <v>45627</v>
      </c>
      <c r="N450" s="16">
        <v>41391</v>
      </c>
      <c r="O450" s="17">
        <v>41391</v>
      </c>
      <c r="P450">
        <v>367</v>
      </c>
      <c r="Q450">
        <v>367</v>
      </c>
      <c r="R450">
        <v>40</v>
      </c>
      <c r="S450" t="s">
        <v>32</v>
      </c>
      <c r="T450" t="b">
        <v>0</v>
      </c>
      <c r="U450">
        <v>540.58000000000004</v>
      </c>
      <c r="V450" t="b">
        <v>0</v>
      </c>
      <c r="W450" t="b">
        <v>0</v>
      </c>
      <c r="X450" s="9">
        <f t="shared" si="24"/>
        <v>540.57999999999993</v>
      </c>
      <c r="Y450" s="6">
        <f t="shared" si="25"/>
        <v>0.78376800000000002</v>
      </c>
      <c r="Z450" s="6">
        <f t="shared" si="26"/>
        <v>0.21623199999999998</v>
      </c>
      <c r="AA450" t="str">
        <f t="shared" si="27"/>
        <v>FALSEFALSE</v>
      </c>
    </row>
    <row r="451" spans="1:27" x14ac:dyDescent="0.2">
      <c r="A451">
        <v>522162685</v>
      </c>
      <c r="B451">
        <v>522162685</v>
      </c>
      <c r="C451" s="5">
        <v>5000</v>
      </c>
      <c r="D451" s="5">
        <v>3140.69</v>
      </c>
      <c r="E451" s="13" t="s">
        <v>811</v>
      </c>
      <c r="F451" s="15">
        <v>0</v>
      </c>
      <c r="G451" t="s">
        <v>812</v>
      </c>
      <c r="H451" t="s">
        <v>30</v>
      </c>
      <c r="I451" t="s">
        <v>30</v>
      </c>
      <c r="J451">
        <v>9</v>
      </c>
      <c r="K451">
        <v>1</v>
      </c>
      <c r="L451" t="s">
        <v>142</v>
      </c>
      <c r="M451" s="14">
        <v>44228</v>
      </c>
      <c r="N451" s="16">
        <v>39365</v>
      </c>
      <c r="O451" s="17">
        <v>39365</v>
      </c>
      <c r="P451">
        <v>510</v>
      </c>
      <c r="Q451">
        <v>510</v>
      </c>
      <c r="R451">
        <v>9852</v>
      </c>
      <c r="S451" t="s">
        <v>32</v>
      </c>
      <c r="T451" t="b">
        <v>0</v>
      </c>
      <c r="U451">
        <v>1859.31</v>
      </c>
      <c r="V451" t="b">
        <v>0</v>
      </c>
      <c r="W451" t="b">
        <v>0</v>
      </c>
      <c r="X451" s="9">
        <f t="shared" si="24"/>
        <v>1859.31</v>
      </c>
      <c r="Y451" s="6">
        <f t="shared" si="25"/>
        <v>0.62813799999999997</v>
      </c>
      <c r="Z451" s="6">
        <f t="shared" si="26"/>
        <v>0.37186199999999997</v>
      </c>
      <c r="AA451" t="str">
        <f t="shared" si="27"/>
        <v>FALSEFALSE</v>
      </c>
    </row>
    <row r="452" spans="1:27" x14ac:dyDescent="0.2">
      <c r="A452">
        <v>571622019</v>
      </c>
      <c r="B452">
        <v>571622019</v>
      </c>
      <c r="C452" s="5">
        <v>20000</v>
      </c>
      <c r="D452" s="5">
        <v>13193.26</v>
      </c>
      <c r="E452" s="13" t="s">
        <v>813</v>
      </c>
      <c r="F452" s="15">
        <v>113.26</v>
      </c>
      <c r="G452" t="s">
        <v>57</v>
      </c>
      <c r="H452" t="s">
        <v>30</v>
      </c>
      <c r="I452" t="s">
        <v>30</v>
      </c>
      <c r="J452">
        <v>2</v>
      </c>
      <c r="K452">
        <v>1</v>
      </c>
      <c r="L452" t="s">
        <v>42</v>
      </c>
      <c r="M452" s="14">
        <v>44044</v>
      </c>
      <c r="N452" s="16">
        <v>41423</v>
      </c>
      <c r="O452" s="17">
        <v>41423</v>
      </c>
      <c r="P452">
        <v>672</v>
      </c>
      <c r="Q452">
        <v>672</v>
      </c>
      <c r="R452">
        <v>1338</v>
      </c>
      <c r="S452" t="s">
        <v>32</v>
      </c>
      <c r="T452" t="b">
        <v>0</v>
      </c>
      <c r="U452">
        <v>6806.74</v>
      </c>
      <c r="V452" t="b">
        <v>0</v>
      </c>
      <c r="W452" t="b">
        <v>0</v>
      </c>
      <c r="X452" s="9">
        <f t="shared" si="24"/>
        <v>6806.74</v>
      </c>
      <c r="Y452" s="6">
        <f t="shared" si="25"/>
        <v>0.659663</v>
      </c>
      <c r="Z452" s="6">
        <f t="shared" si="26"/>
        <v>0.340337</v>
      </c>
      <c r="AA452" t="str">
        <f t="shared" si="27"/>
        <v>FALSEFALSE</v>
      </c>
    </row>
    <row r="453" spans="1:27" x14ac:dyDescent="0.2">
      <c r="A453">
        <v>266796367</v>
      </c>
      <c r="B453">
        <v>266796367</v>
      </c>
      <c r="C453" s="5">
        <v>20000</v>
      </c>
      <c r="D453" s="5">
        <v>16692.07</v>
      </c>
      <c r="E453" s="13" t="s">
        <v>814</v>
      </c>
      <c r="F453" s="15">
        <v>103.81</v>
      </c>
      <c r="G453" t="s">
        <v>41</v>
      </c>
      <c r="H453" t="s">
        <v>30</v>
      </c>
      <c r="I453" t="s">
        <v>30</v>
      </c>
      <c r="J453">
        <v>2</v>
      </c>
      <c r="K453">
        <v>1</v>
      </c>
      <c r="L453" t="s">
        <v>42</v>
      </c>
      <c r="M453" s="14">
        <v>45689</v>
      </c>
      <c r="N453" s="16">
        <v>41709</v>
      </c>
      <c r="O453" s="17">
        <v>42681</v>
      </c>
      <c r="P453">
        <v>674</v>
      </c>
      <c r="Q453">
        <v>675</v>
      </c>
      <c r="R453">
        <v>8947</v>
      </c>
      <c r="S453" t="s">
        <v>32</v>
      </c>
      <c r="T453" t="b">
        <v>0</v>
      </c>
      <c r="U453">
        <v>3307.93</v>
      </c>
      <c r="V453" t="b">
        <v>0</v>
      </c>
      <c r="W453" t="b">
        <v>0</v>
      </c>
      <c r="X453" s="9">
        <f t="shared" si="24"/>
        <v>3307.9300000000003</v>
      </c>
      <c r="Y453" s="6">
        <f t="shared" si="25"/>
        <v>0.83460349999999994</v>
      </c>
      <c r="Z453" s="6">
        <f t="shared" si="26"/>
        <v>0.1653965</v>
      </c>
      <c r="AA453" t="str">
        <f t="shared" si="27"/>
        <v>FALSEFALSE</v>
      </c>
    </row>
    <row r="454" spans="1:27" x14ac:dyDescent="0.2">
      <c r="A454">
        <v>706808978</v>
      </c>
      <c r="B454">
        <v>706808978</v>
      </c>
      <c r="C454" s="5">
        <v>20000</v>
      </c>
      <c r="D454" s="5">
        <v>14707.5</v>
      </c>
      <c r="E454" s="13" t="s">
        <v>815</v>
      </c>
      <c r="F454" s="15">
        <v>429.44</v>
      </c>
      <c r="G454" t="s">
        <v>191</v>
      </c>
      <c r="H454" t="s">
        <v>30</v>
      </c>
      <c r="I454" t="s">
        <v>30</v>
      </c>
      <c r="J454">
        <v>5</v>
      </c>
      <c r="K454">
        <v>1</v>
      </c>
      <c r="L454" t="s">
        <v>47</v>
      </c>
      <c r="M454" s="14">
        <v>43709</v>
      </c>
      <c r="N454" s="16">
        <v>41970</v>
      </c>
      <c r="O454" s="17">
        <v>41970</v>
      </c>
      <c r="P454">
        <v>144</v>
      </c>
      <c r="Q454">
        <v>144</v>
      </c>
      <c r="R454">
        <v>1730</v>
      </c>
      <c r="S454" t="s">
        <v>32</v>
      </c>
      <c r="T454" t="b">
        <v>0</v>
      </c>
      <c r="U454">
        <v>5292.5</v>
      </c>
      <c r="V454" t="b">
        <v>1</v>
      </c>
      <c r="W454" t="b">
        <v>0</v>
      </c>
      <c r="X454" s="9">
        <f t="shared" si="24"/>
        <v>5292.5</v>
      </c>
      <c r="Y454" s="6">
        <f t="shared" si="25"/>
        <v>0.735375</v>
      </c>
      <c r="Z454" s="6">
        <f t="shared" si="26"/>
        <v>0.264625</v>
      </c>
      <c r="AA454" t="str">
        <f t="shared" si="27"/>
        <v>TRUEFALSE</v>
      </c>
    </row>
    <row r="455" spans="1:27" x14ac:dyDescent="0.2">
      <c r="A455">
        <v>949909092</v>
      </c>
      <c r="B455">
        <v>949909092</v>
      </c>
      <c r="C455" s="5">
        <v>7500</v>
      </c>
      <c r="D455" s="5">
        <v>7053.27</v>
      </c>
      <c r="E455" s="13" t="s">
        <v>816</v>
      </c>
      <c r="F455" s="15">
        <v>17.510000000000002</v>
      </c>
      <c r="G455" t="s">
        <v>136</v>
      </c>
      <c r="H455" t="s">
        <v>30</v>
      </c>
      <c r="I455" t="s">
        <v>30</v>
      </c>
      <c r="J455">
        <v>2</v>
      </c>
      <c r="K455">
        <v>1</v>
      </c>
      <c r="L455" t="s">
        <v>63</v>
      </c>
      <c r="M455" s="14">
        <v>47453</v>
      </c>
      <c r="N455" s="16">
        <v>40337</v>
      </c>
      <c r="O455" s="17">
        <v>42560</v>
      </c>
      <c r="P455">
        <v>462</v>
      </c>
      <c r="Q455">
        <v>462</v>
      </c>
      <c r="R455">
        <v>9139</v>
      </c>
      <c r="S455" t="s">
        <v>32</v>
      </c>
      <c r="T455" t="b">
        <v>0</v>
      </c>
      <c r="U455">
        <v>446.73</v>
      </c>
      <c r="V455" t="b">
        <v>0</v>
      </c>
      <c r="W455" t="b">
        <v>0</v>
      </c>
      <c r="X455" s="9">
        <f t="shared" si="24"/>
        <v>446.72999999999956</v>
      </c>
      <c r="Y455" s="6">
        <f t="shared" si="25"/>
        <v>0.94043600000000005</v>
      </c>
      <c r="Z455" s="6">
        <f t="shared" si="26"/>
        <v>5.9563999999999943E-2</v>
      </c>
      <c r="AA455" t="str">
        <f t="shared" si="27"/>
        <v>FALSEFALSE</v>
      </c>
    </row>
    <row r="456" spans="1:27" x14ac:dyDescent="0.2">
      <c r="A456">
        <v>838594384</v>
      </c>
      <c r="B456">
        <v>838594384</v>
      </c>
      <c r="C456" s="5">
        <v>7500</v>
      </c>
      <c r="D456" s="5">
        <v>7139.29</v>
      </c>
      <c r="E456" s="13" t="s">
        <v>817</v>
      </c>
      <c r="F456" s="15">
        <v>45.61</v>
      </c>
      <c r="G456" t="s">
        <v>53</v>
      </c>
      <c r="H456" t="s">
        <v>30</v>
      </c>
      <c r="I456" t="s">
        <v>30</v>
      </c>
      <c r="J456">
        <v>9</v>
      </c>
      <c r="K456">
        <v>1</v>
      </c>
      <c r="L456" t="s">
        <v>36</v>
      </c>
      <c r="M456" s="14">
        <v>47392</v>
      </c>
      <c r="N456" s="16">
        <v>42222</v>
      </c>
      <c r="O456" s="17">
        <v>42222</v>
      </c>
      <c r="P456">
        <v>976</v>
      </c>
      <c r="Q456">
        <v>976</v>
      </c>
      <c r="R456">
        <v>3953</v>
      </c>
      <c r="S456" t="s">
        <v>32</v>
      </c>
      <c r="T456" t="b">
        <v>0</v>
      </c>
      <c r="U456">
        <v>360.71</v>
      </c>
      <c r="V456" t="b">
        <v>0</v>
      </c>
      <c r="W456" t="b">
        <v>0</v>
      </c>
      <c r="X456" s="9">
        <f t="shared" si="24"/>
        <v>360.71000000000004</v>
      </c>
      <c r="Y456" s="6">
        <f t="shared" si="25"/>
        <v>0.95190533333333338</v>
      </c>
      <c r="Z456" s="6">
        <f t="shared" si="26"/>
        <v>4.8094666666666674E-2</v>
      </c>
      <c r="AA456" t="str">
        <f t="shared" si="27"/>
        <v>FALSEFALSE</v>
      </c>
    </row>
    <row r="457" spans="1:27" x14ac:dyDescent="0.2">
      <c r="A457">
        <v>681830908</v>
      </c>
      <c r="B457">
        <v>681830908</v>
      </c>
      <c r="C457" s="5">
        <v>15000</v>
      </c>
      <c r="D457" s="5">
        <v>8553.7900000000009</v>
      </c>
      <c r="E457" s="13" t="s">
        <v>818</v>
      </c>
      <c r="F457" s="15">
        <v>95.39</v>
      </c>
      <c r="G457" t="s">
        <v>140</v>
      </c>
      <c r="H457" t="s">
        <v>30</v>
      </c>
      <c r="I457" t="s">
        <v>30</v>
      </c>
      <c r="J457">
        <v>2</v>
      </c>
      <c r="K457">
        <v>1</v>
      </c>
      <c r="L457" t="s">
        <v>47</v>
      </c>
      <c r="M457" s="14">
        <v>47119</v>
      </c>
      <c r="N457" s="16">
        <v>39155</v>
      </c>
      <c r="O457" s="17">
        <v>42374</v>
      </c>
      <c r="P457">
        <v>691</v>
      </c>
      <c r="Q457">
        <v>691</v>
      </c>
      <c r="R457">
        <v>9707</v>
      </c>
      <c r="S457" t="s">
        <v>32</v>
      </c>
      <c r="T457" t="b">
        <v>0</v>
      </c>
      <c r="U457">
        <v>6446.21</v>
      </c>
      <c r="V457" t="b">
        <v>1</v>
      </c>
      <c r="W457" t="b">
        <v>0</v>
      </c>
      <c r="X457" s="9">
        <f t="shared" si="24"/>
        <v>6446.2099999999991</v>
      </c>
      <c r="Y457" s="6">
        <f t="shared" si="25"/>
        <v>0.57025266666666674</v>
      </c>
      <c r="Z457" s="6">
        <f t="shared" si="26"/>
        <v>0.42974733333333326</v>
      </c>
      <c r="AA457" t="str">
        <f t="shared" si="27"/>
        <v>TRUEFALSE</v>
      </c>
    </row>
    <row r="458" spans="1:27" x14ac:dyDescent="0.2">
      <c r="A458">
        <v>163673920</v>
      </c>
      <c r="B458">
        <v>163673920</v>
      </c>
      <c r="C458" s="5">
        <v>15000</v>
      </c>
      <c r="D458" s="5">
        <v>14715.5</v>
      </c>
      <c r="E458" s="13" t="s">
        <v>819</v>
      </c>
      <c r="F458" s="15">
        <v>231.79</v>
      </c>
      <c r="G458" t="s">
        <v>41</v>
      </c>
      <c r="H458" t="s">
        <v>30</v>
      </c>
      <c r="I458" t="s">
        <v>30</v>
      </c>
      <c r="J458">
        <v>9</v>
      </c>
      <c r="K458">
        <v>1</v>
      </c>
      <c r="L458" t="s">
        <v>42</v>
      </c>
      <c r="M458" s="14">
        <v>48214</v>
      </c>
      <c r="N458" s="16">
        <v>42203</v>
      </c>
      <c r="O458" s="17">
        <v>42203</v>
      </c>
      <c r="P458">
        <v>575</v>
      </c>
      <c r="Q458">
        <v>575</v>
      </c>
      <c r="R458">
        <v>8711</v>
      </c>
      <c r="S458" t="s">
        <v>32</v>
      </c>
      <c r="T458" t="b">
        <v>0</v>
      </c>
      <c r="U458">
        <v>284.5</v>
      </c>
      <c r="V458" t="b">
        <v>0</v>
      </c>
      <c r="W458" t="b">
        <v>0</v>
      </c>
      <c r="X458" s="9">
        <f t="shared" si="24"/>
        <v>284.5</v>
      </c>
      <c r="Y458" s="6">
        <f t="shared" si="25"/>
        <v>0.98103333333333331</v>
      </c>
      <c r="Z458" s="6">
        <f t="shared" si="26"/>
        <v>1.8966666666666666E-2</v>
      </c>
      <c r="AA458" t="str">
        <f t="shared" si="27"/>
        <v>FALSEFALSE</v>
      </c>
    </row>
    <row r="459" spans="1:27" x14ac:dyDescent="0.2">
      <c r="A459">
        <v>671323720</v>
      </c>
      <c r="B459">
        <v>671323720</v>
      </c>
      <c r="C459" s="5">
        <v>7500</v>
      </c>
      <c r="D459" s="5">
        <v>1760.86</v>
      </c>
      <c r="E459" s="13" t="s">
        <v>820</v>
      </c>
      <c r="F459" s="15">
        <v>47.24</v>
      </c>
      <c r="G459" t="s">
        <v>124</v>
      </c>
      <c r="H459" t="s">
        <v>30</v>
      </c>
      <c r="I459" t="s">
        <v>30</v>
      </c>
      <c r="J459">
        <v>5</v>
      </c>
      <c r="K459">
        <v>8</v>
      </c>
      <c r="L459" t="s">
        <v>47</v>
      </c>
      <c r="M459" s="14">
        <v>43647</v>
      </c>
      <c r="N459" s="16">
        <v>41531</v>
      </c>
      <c r="O459" s="17">
        <v>41531</v>
      </c>
      <c r="P459">
        <v>220</v>
      </c>
      <c r="Q459">
        <v>220</v>
      </c>
      <c r="R459">
        <v>6674</v>
      </c>
      <c r="S459" t="s">
        <v>32</v>
      </c>
      <c r="T459" t="b">
        <v>0</v>
      </c>
      <c r="U459">
        <v>5739.14</v>
      </c>
      <c r="V459" t="b">
        <v>1</v>
      </c>
      <c r="W459" t="b">
        <v>0</v>
      </c>
      <c r="X459" s="9">
        <f t="shared" si="24"/>
        <v>5739.14</v>
      </c>
      <c r="Y459" s="6">
        <f t="shared" si="25"/>
        <v>0.23478133333333331</v>
      </c>
      <c r="Z459" s="6">
        <f t="shared" si="26"/>
        <v>0.76521866666666671</v>
      </c>
      <c r="AA459" t="str">
        <f t="shared" si="27"/>
        <v>TRUEFALSE</v>
      </c>
    </row>
    <row r="460" spans="1:27" x14ac:dyDescent="0.2">
      <c r="A460">
        <v>525692763</v>
      </c>
      <c r="B460">
        <v>525692763</v>
      </c>
      <c r="C460" s="5">
        <v>2500</v>
      </c>
      <c r="D460" s="5">
        <v>1863.04</v>
      </c>
      <c r="E460" s="13" t="s">
        <v>821</v>
      </c>
      <c r="F460" s="15">
        <v>49.83</v>
      </c>
      <c r="G460" t="s">
        <v>110</v>
      </c>
      <c r="H460" t="s">
        <v>30</v>
      </c>
      <c r="I460" t="s">
        <v>30</v>
      </c>
      <c r="J460">
        <v>5</v>
      </c>
      <c r="K460">
        <v>8</v>
      </c>
      <c r="L460" t="s">
        <v>38</v>
      </c>
      <c r="M460" s="14">
        <v>44743</v>
      </c>
      <c r="N460" s="16">
        <v>42032</v>
      </c>
      <c r="O460" s="17">
        <v>42032</v>
      </c>
      <c r="P460">
        <v>212</v>
      </c>
      <c r="Q460">
        <v>212</v>
      </c>
      <c r="R460">
        <v>6651</v>
      </c>
      <c r="S460" t="s">
        <v>32</v>
      </c>
      <c r="T460" t="b">
        <v>0</v>
      </c>
      <c r="U460">
        <v>636.96</v>
      </c>
      <c r="V460" t="b">
        <v>1</v>
      </c>
      <c r="W460" t="b">
        <v>0</v>
      </c>
      <c r="X460" s="9">
        <f t="shared" si="24"/>
        <v>636.96</v>
      </c>
      <c r="Y460" s="6">
        <f t="shared" si="25"/>
        <v>0.74521599999999999</v>
      </c>
      <c r="Z460" s="6">
        <f t="shared" si="26"/>
        <v>0.25478400000000001</v>
      </c>
      <c r="AA460" t="str">
        <f t="shared" si="27"/>
        <v>TRUEFALSE</v>
      </c>
    </row>
    <row r="461" spans="1:27" x14ac:dyDescent="0.2">
      <c r="A461">
        <v>452235002</v>
      </c>
      <c r="B461">
        <v>452235002</v>
      </c>
      <c r="C461" s="5">
        <v>10000</v>
      </c>
      <c r="D461" s="5">
        <v>8534.9699999999993</v>
      </c>
      <c r="E461" s="13" t="s">
        <v>822</v>
      </c>
      <c r="F461" s="15">
        <v>204.68</v>
      </c>
      <c r="G461" t="s">
        <v>823</v>
      </c>
      <c r="H461" t="s">
        <v>30</v>
      </c>
      <c r="I461" t="s">
        <v>30</v>
      </c>
      <c r="J461">
        <v>9</v>
      </c>
      <c r="K461">
        <v>1</v>
      </c>
      <c r="L461" t="s">
        <v>47</v>
      </c>
      <c r="M461" s="14">
        <v>44774</v>
      </c>
      <c r="N461" s="16">
        <v>41692</v>
      </c>
      <c r="O461" s="17">
        <v>41692</v>
      </c>
      <c r="P461">
        <v>165</v>
      </c>
      <c r="Q461">
        <v>165</v>
      </c>
      <c r="R461">
        <v>6424</v>
      </c>
      <c r="S461" t="s">
        <v>32</v>
      </c>
      <c r="T461" t="b">
        <v>0</v>
      </c>
      <c r="U461">
        <v>1465.03</v>
      </c>
      <c r="V461" t="b">
        <v>1</v>
      </c>
      <c r="W461" t="b">
        <v>0</v>
      </c>
      <c r="X461" s="9">
        <f t="shared" ref="X461:X524" si="28">C461-D461</f>
        <v>1465.0300000000007</v>
      </c>
      <c r="Y461" s="6">
        <f t="shared" ref="Y461:Y524" si="29">D461/C461</f>
        <v>0.85349699999999995</v>
      </c>
      <c r="Z461" s="6">
        <f t="shared" ref="Z461:Z524" si="30">X461/C461</f>
        <v>0.14650300000000008</v>
      </c>
      <c r="AA461" t="str">
        <f t="shared" ref="AA461:AA524" si="31">V461&amp;T461</f>
        <v>TRUEFALSE</v>
      </c>
    </row>
    <row r="462" spans="1:27" x14ac:dyDescent="0.2">
      <c r="A462">
        <v>398322924</v>
      </c>
      <c r="B462">
        <v>398322924</v>
      </c>
      <c r="C462" s="5">
        <v>15000</v>
      </c>
      <c r="D462" s="5">
        <v>5327.74</v>
      </c>
      <c r="E462" s="13" t="s">
        <v>824</v>
      </c>
      <c r="F462" s="15">
        <v>417.73</v>
      </c>
      <c r="G462" t="s">
        <v>54</v>
      </c>
      <c r="H462" t="s">
        <v>30</v>
      </c>
      <c r="I462" t="s">
        <v>30</v>
      </c>
      <c r="J462">
        <v>9</v>
      </c>
      <c r="K462">
        <v>8</v>
      </c>
      <c r="L462" t="s">
        <v>36</v>
      </c>
      <c r="M462" s="14">
        <v>48030</v>
      </c>
      <c r="N462" s="16">
        <v>42246</v>
      </c>
      <c r="O462" s="17">
        <v>42246</v>
      </c>
      <c r="P462">
        <v>855</v>
      </c>
      <c r="Q462">
        <v>855</v>
      </c>
      <c r="R462">
        <v>6881</v>
      </c>
      <c r="S462" t="s">
        <v>32</v>
      </c>
      <c r="T462" t="b">
        <v>0</v>
      </c>
      <c r="U462">
        <v>9672.26</v>
      </c>
      <c r="V462" t="b">
        <v>0</v>
      </c>
      <c r="W462" t="b">
        <v>0</v>
      </c>
      <c r="X462" s="9">
        <f t="shared" si="28"/>
        <v>9672.26</v>
      </c>
      <c r="Y462" s="6">
        <f t="shared" si="29"/>
        <v>0.35518266666666665</v>
      </c>
      <c r="Z462" s="6">
        <f t="shared" si="30"/>
        <v>0.64481733333333335</v>
      </c>
      <c r="AA462" t="str">
        <f t="shared" si="31"/>
        <v>FALSEFALSE</v>
      </c>
    </row>
    <row r="463" spans="1:27" x14ac:dyDescent="0.2">
      <c r="A463">
        <v>903360157</v>
      </c>
      <c r="B463">
        <v>903360157</v>
      </c>
      <c r="C463" s="5">
        <v>50000</v>
      </c>
      <c r="D463" s="5">
        <v>31877.16</v>
      </c>
      <c r="E463" s="13" t="s">
        <v>825</v>
      </c>
      <c r="F463" s="15">
        <v>53.04</v>
      </c>
      <c r="G463" t="s">
        <v>209</v>
      </c>
      <c r="H463" t="s">
        <v>30</v>
      </c>
      <c r="I463" t="s">
        <v>30</v>
      </c>
      <c r="J463">
        <v>5</v>
      </c>
      <c r="K463">
        <v>1</v>
      </c>
      <c r="L463" t="s">
        <v>38</v>
      </c>
      <c r="M463" s="14">
        <v>47543</v>
      </c>
      <c r="N463" s="16">
        <v>42091</v>
      </c>
      <c r="O463" s="17">
        <v>42512</v>
      </c>
      <c r="P463">
        <v>722</v>
      </c>
      <c r="Q463">
        <v>722</v>
      </c>
      <c r="R463">
        <v>7104</v>
      </c>
      <c r="S463" t="s">
        <v>32</v>
      </c>
      <c r="T463" t="b">
        <v>0</v>
      </c>
      <c r="U463">
        <v>18122.84</v>
      </c>
      <c r="V463" t="b">
        <v>1</v>
      </c>
      <c r="W463" t="b">
        <v>0</v>
      </c>
      <c r="X463" s="9">
        <f t="shared" si="28"/>
        <v>18122.84</v>
      </c>
      <c r="Y463" s="6">
        <f t="shared" si="29"/>
        <v>0.63754319999999998</v>
      </c>
      <c r="Z463" s="6">
        <f t="shared" si="30"/>
        <v>0.36245680000000002</v>
      </c>
      <c r="AA463" t="str">
        <f t="shared" si="31"/>
        <v>TRUEFALSE</v>
      </c>
    </row>
    <row r="464" spans="1:27" x14ac:dyDescent="0.2">
      <c r="A464">
        <v>233728003</v>
      </c>
      <c r="B464">
        <v>233728003</v>
      </c>
      <c r="C464" s="5">
        <v>7500</v>
      </c>
      <c r="D464" s="5">
        <v>3512.77</v>
      </c>
      <c r="E464" s="13" t="s">
        <v>826</v>
      </c>
      <c r="F464" s="15">
        <v>109.43</v>
      </c>
      <c r="G464" t="s">
        <v>65</v>
      </c>
      <c r="H464" t="s">
        <v>30</v>
      </c>
      <c r="I464" t="s">
        <v>30</v>
      </c>
      <c r="J464">
        <v>9</v>
      </c>
      <c r="K464">
        <v>8</v>
      </c>
      <c r="L464" t="s">
        <v>38</v>
      </c>
      <c r="M464" s="14">
        <v>43405</v>
      </c>
      <c r="N464" s="16">
        <v>42169</v>
      </c>
      <c r="O464" s="17">
        <v>42573</v>
      </c>
      <c r="P464">
        <v>884</v>
      </c>
      <c r="Q464">
        <v>884</v>
      </c>
      <c r="R464">
        <v>9438</v>
      </c>
      <c r="S464" t="s">
        <v>32</v>
      </c>
      <c r="T464" t="b">
        <v>0</v>
      </c>
      <c r="U464">
        <v>3987.23</v>
      </c>
      <c r="V464" t="b">
        <v>1</v>
      </c>
      <c r="W464" t="b">
        <v>0</v>
      </c>
      <c r="X464" s="9">
        <f t="shared" si="28"/>
        <v>3987.23</v>
      </c>
      <c r="Y464" s="6">
        <f t="shared" si="29"/>
        <v>0.4683693333333333</v>
      </c>
      <c r="Z464" s="6">
        <f t="shared" si="30"/>
        <v>0.5316306666666667</v>
      </c>
      <c r="AA464" t="str">
        <f t="shared" si="31"/>
        <v>TRUEFALSE</v>
      </c>
    </row>
    <row r="465" spans="1:27" x14ac:dyDescent="0.2">
      <c r="A465">
        <v>759637725</v>
      </c>
      <c r="B465">
        <v>759637725</v>
      </c>
      <c r="C465" s="5">
        <v>20000</v>
      </c>
      <c r="D465" s="5">
        <v>19847.43</v>
      </c>
      <c r="E465" s="13" t="s">
        <v>827</v>
      </c>
      <c r="F465" s="15">
        <v>59.83</v>
      </c>
      <c r="G465" t="s">
        <v>181</v>
      </c>
      <c r="H465" t="s">
        <v>30</v>
      </c>
      <c r="I465" t="s">
        <v>30</v>
      </c>
      <c r="J465">
        <v>9</v>
      </c>
      <c r="K465">
        <v>1</v>
      </c>
      <c r="L465" t="s">
        <v>40</v>
      </c>
      <c r="M465" s="14">
        <v>44835</v>
      </c>
      <c r="N465" s="16">
        <v>41943</v>
      </c>
      <c r="O465" s="17">
        <v>41943</v>
      </c>
      <c r="P465">
        <v>239</v>
      </c>
      <c r="Q465">
        <v>239</v>
      </c>
      <c r="R465">
        <v>8884</v>
      </c>
      <c r="S465" t="s">
        <v>32</v>
      </c>
      <c r="T465" t="b">
        <v>0</v>
      </c>
      <c r="U465">
        <v>152.57</v>
      </c>
      <c r="V465" t="b">
        <v>0</v>
      </c>
      <c r="W465" t="b">
        <v>0</v>
      </c>
      <c r="X465" s="9">
        <f t="shared" si="28"/>
        <v>152.56999999999971</v>
      </c>
      <c r="Y465" s="6">
        <f t="shared" si="29"/>
        <v>0.99237149999999996</v>
      </c>
      <c r="Z465" s="6">
        <f t="shared" si="30"/>
        <v>7.6284999999999851E-3</v>
      </c>
      <c r="AA465" t="str">
        <f t="shared" si="31"/>
        <v>FALSEFALSE</v>
      </c>
    </row>
    <row r="466" spans="1:27" x14ac:dyDescent="0.2">
      <c r="A466">
        <v>375268893</v>
      </c>
      <c r="B466">
        <v>375268893</v>
      </c>
      <c r="C466" s="5">
        <v>50000</v>
      </c>
      <c r="D466" s="5">
        <v>46487.94</v>
      </c>
      <c r="E466" s="13" t="s">
        <v>828</v>
      </c>
      <c r="F466" s="15">
        <v>44.58</v>
      </c>
      <c r="G466" t="s">
        <v>146</v>
      </c>
      <c r="H466" t="s">
        <v>30</v>
      </c>
      <c r="I466" t="s">
        <v>30</v>
      </c>
      <c r="J466">
        <v>5</v>
      </c>
      <c r="K466">
        <v>1</v>
      </c>
      <c r="L466" t="s">
        <v>47</v>
      </c>
      <c r="M466" s="14">
        <v>45017</v>
      </c>
      <c r="N466" s="16">
        <v>41087</v>
      </c>
      <c r="O466" s="17">
        <v>41087</v>
      </c>
      <c r="P466">
        <v>626</v>
      </c>
      <c r="Q466">
        <v>626</v>
      </c>
      <c r="R466">
        <v>7827</v>
      </c>
      <c r="S466" t="s">
        <v>32</v>
      </c>
      <c r="T466" t="b">
        <v>0</v>
      </c>
      <c r="U466">
        <v>3512.06</v>
      </c>
      <c r="V466" t="b">
        <v>1</v>
      </c>
      <c r="W466" t="b">
        <v>0</v>
      </c>
      <c r="X466" s="9">
        <f t="shared" si="28"/>
        <v>3512.0599999999977</v>
      </c>
      <c r="Y466" s="6">
        <f t="shared" si="29"/>
        <v>0.9297588</v>
      </c>
      <c r="Z466" s="6">
        <f t="shared" si="30"/>
        <v>7.0241199999999948E-2</v>
      </c>
      <c r="AA466" t="str">
        <f t="shared" si="31"/>
        <v>TRUEFALSE</v>
      </c>
    </row>
    <row r="467" spans="1:27" x14ac:dyDescent="0.2">
      <c r="A467">
        <v>398189423</v>
      </c>
      <c r="B467">
        <v>398189423</v>
      </c>
      <c r="C467" s="5">
        <v>250</v>
      </c>
      <c r="D467" s="5">
        <v>250</v>
      </c>
      <c r="E467" s="13" t="s">
        <v>829</v>
      </c>
      <c r="F467" s="15">
        <v>242.71</v>
      </c>
      <c r="G467" t="s">
        <v>823</v>
      </c>
      <c r="H467" t="s">
        <v>30</v>
      </c>
      <c r="I467" t="s">
        <v>30</v>
      </c>
      <c r="J467">
        <v>2</v>
      </c>
      <c r="K467">
        <v>1</v>
      </c>
      <c r="L467" t="s">
        <v>47</v>
      </c>
      <c r="M467" s="14">
        <v>44378</v>
      </c>
      <c r="N467" s="16">
        <v>41073</v>
      </c>
      <c r="O467" s="17">
        <v>42486</v>
      </c>
      <c r="P467">
        <v>807</v>
      </c>
      <c r="Q467">
        <v>807</v>
      </c>
      <c r="R467">
        <v>7408</v>
      </c>
      <c r="S467" t="s">
        <v>69</v>
      </c>
      <c r="T467" t="b">
        <v>0</v>
      </c>
      <c r="U467">
        <v>0</v>
      </c>
      <c r="V467" t="b">
        <v>1</v>
      </c>
      <c r="W467" t="b">
        <v>0</v>
      </c>
      <c r="X467" s="9">
        <f t="shared" si="28"/>
        <v>0</v>
      </c>
      <c r="Y467" s="6">
        <f t="shared" si="29"/>
        <v>1</v>
      </c>
      <c r="Z467" s="6">
        <f t="shared" si="30"/>
        <v>0</v>
      </c>
      <c r="AA467" t="str">
        <f t="shared" si="31"/>
        <v>TRUEFALSE</v>
      </c>
    </row>
    <row r="468" spans="1:27" x14ac:dyDescent="0.2">
      <c r="A468">
        <v>318001076</v>
      </c>
      <c r="B468">
        <v>318001076</v>
      </c>
      <c r="C468" s="5">
        <v>50000</v>
      </c>
      <c r="D468" s="5">
        <v>27111.99</v>
      </c>
      <c r="E468" s="13" t="s">
        <v>830</v>
      </c>
      <c r="F468" s="15">
        <v>34.71</v>
      </c>
      <c r="G468" t="s">
        <v>831</v>
      </c>
      <c r="H468" t="s">
        <v>30</v>
      </c>
      <c r="I468" t="s">
        <v>30</v>
      </c>
      <c r="J468">
        <v>2</v>
      </c>
      <c r="K468">
        <v>1</v>
      </c>
      <c r="L468" t="s">
        <v>48</v>
      </c>
      <c r="M468" s="14">
        <v>45383</v>
      </c>
      <c r="N468" s="16">
        <v>42349</v>
      </c>
      <c r="O468" s="17">
        <v>42485</v>
      </c>
      <c r="P468">
        <v>633</v>
      </c>
      <c r="Q468">
        <v>633</v>
      </c>
      <c r="R468">
        <v>1789</v>
      </c>
      <c r="S468" t="s">
        <v>32</v>
      </c>
      <c r="T468" t="b">
        <v>0</v>
      </c>
      <c r="U468">
        <v>22888.01</v>
      </c>
      <c r="V468" t="b">
        <v>1</v>
      </c>
      <c r="W468" t="b">
        <v>0</v>
      </c>
      <c r="X468" s="9">
        <f t="shared" si="28"/>
        <v>22888.01</v>
      </c>
      <c r="Y468" s="6">
        <f t="shared" si="29"/>
        <v>0.54223980000000005</v>
      </c>
      <c r="Z468" s="6">
        <f t="shared" si="30"/>
        <v>0.45776019999999995</v>
      </c>
      <c r="AA468" t="str">
        <f t="shared" si="31"/>
        <v>TRUEFALSE</v>
      </c>
    </row>
    <row r="469" spans="1:27" x14ac:dyDescent="0.2">
      <c r="A469">
        <v>770755172</v>
      </c>
      <c r="B469">
        <v>770755172</v>
      </c>
      <c r="C469" s="5">
        <v>20000</v>
      </c>
      <c r="D469" s="5">
        <v>13021.53</v>
      </c>
      <c r="E469" s="13" t="s">
        <v>832</v>
      </c>
      <c r="F469" s="15">
        <v>155.72999999999999</v>
      </c>
      <c r="G469" t="s">
        <v>64</v>
      </c>
      <c r="H469" t="s">
        <v>30</v>
      </c>
      <c r="I469" t="s">
        <v>30</v>
      </c>
      <c r="J469">
        <v>5</v>
      </c>
      <c r="K469">
        <v>8</v>
      </c>
      <c r="L469" t="s">
        <v>36</v>
      </c>
      <c r="M469" s="14">
        <v>47696</v>
      </c>
      <c r="N469" s="16">
        <v>41672</v>
      </c>
      <c r="O469" s="17">
        <v>41672</v>
      </c>
      <c r="P469">
        <v>201</v>
      </c>
      <c r="Q469">
        <v>201</v>
      </c>
      <c r="R469">
        <v>8420</v>
      </c>
      <c r="S469" t="s">
        <v>32</v>
      </c>
      <c r="T469" t="b">
        <v>0</v>
      </c>
      <c r="U469">
        <v>6978.47</v>
      </c>
      <c r="V469" t="b">
        <v>0</v>
      </c>
      <c r="W469" t="b">
        <v>0</v>
      </c>
      <c r="X469" s="9">
        <f t="shared" si="28"/>
        <v>6978.4699999999993</v>
      </c>
      <c r="Y469" s="6">
        <f t="shared" si="29"/>
        <v>0.65107650000000006</v>
      </c>
      <c r="Z469" s="6">
        <f t="shared" si="30"/>
        <v>0.34892349999999994</v>
      </c>
      <c r="AA469" t="str">
        <f t="shared" si="31"/>
        <v>FALSEFALSE</v>
      </c>
    </row>
    <row r="470" spans="1:27" x14ac:dyDescent="0.2">
      <c r="A470">
        <v>423667120</v>
      </c>
      <c r="B470">
        <v>423667120</v>
      </c>
      <c r="C470" s="5">
        <v>20000</v>
      </c>
      <c r="D470" s="5">
        <v>10074.86</v>
      </c>
      <c r="E470" s="13" t="s">
        <v>833</v>
      </c>
      <c r="F470" s="15">
        <v>40.659999999999997</v>
      </c>
      <c r="G470" t="s">
        <v>834</v>
      </c>
      <c r="H470" t="s">
        <v>30</v>
      </c>
      <c r="I470" t="s">
        <v>30</v>
      </c>
      <c r="J470">
        <v>5</v>
      </c>
      <c r="K470">
        <v>1</v>
      </c>
      <c r="L470" t="s">
        <v>31</v>
      </c>
      <c r="M470" s="14">
        <v>44256</v>
      </c>
      <c r="N470" s="16">
        <v>42311</v>
      </c>
      <c r="O470" s="17">
        <v>42564</v>
      </c>
      <c r="P470">
        <v>622</v>
      </c>
      <c r="Q470">
        <v>622</v>
      </c>
      <c r="R470">
        <v>6616</v>
      </c>
      <c r="S470" t="s">
        <v>32</v>
      </c>
      <c r="T470" t="b">
        <v>0</v>
      </c>
      <c r="U470">
        <v>9925.14</v>
      </c>
      <c r="V470" t="b">
        <v>1</v>
      </c>
      <c r="W470" t="b">
        <v>0</v>
      </c>
      <c r="X470" s="9">
        <f t="shared" si="28"/>
        <v>9925.14</v>
      </c>
      <c r="Y470" s="6">
        <f t="shared" si="29"/>
        <v>0.50374300000000005</v>
      </c>
      <c r="Z470" s="6">
        <f t="shared" si="30"/>
        <v>0.49625699999999995</v>
      </c>
      <c r="AA470" t="str">
        <f t="shared" si="31"/>
        <v>TRUEFALSE</v>
      </c>
    </row>
    <row r="471" spans="1:27" x14ac:dyDescent="0.2">
      <c r="A471">
        <v>247351699</v>
      </c>
      <c r="B471">
        <v>247351699</v>
      </c>
      <c r="C471" s="5">
        <v>5000</v>
      </c>
      <c r="D471" s="5">
        <v>2518.2399999999998</v>
      </c>
      <c r="E471" s="13" t="s">
        <v>835</v>
      </c>
      <c r="F471" s="15">
        <v>4.8600000000000003</v>
      </c>
      <c r="G471" t="s">
        <v>836</v>
      </c>
      <c r="H471" t="s">
        <v>30</v>
      </c>
      <c r="I471" t="s">
        <v>30</v>
      </c>
      <c r="J471">
        <v>9</v>
      </c>
      <c r="K471">
        <v>1</v>
      </c>
      <c r="L471" t="s">
        <v>31</v>
      </c>
      <c r="M471" s="14">
        <v>47453</v>
      </c>
      <c r="N471" s="16">
        <v>41948</v>
      </c>
      <c r="O471" s="17">
        <v>41948</v>
      </c>
      <c r="P471">
        <v>586</v>
      </c>
      <c r="Q471">
        <v>586</v>
      </c>
      <c r="R471">
        <v>384</v>
      </c>
      <c r="S471" t="s">
        <v>32</v>
      </c>
      <c r="T471" t="b">
        <v>0</v>
      </c>
      <c r="U471">
        <v>2481.7600000000002</v>
      </c>
      <c r="V471" t="b">
        <v>1</v>
      </c>
      <c r="W471" t="b">
        <v>0</v>
      </c>
      <c r="X471" s="9">
        <f t="shared" si="28"/>
        <v>2481.7600000000002</v>
      </c>
      <c r="Y471" s="6">
        <f t="shared" si="29"/>
        <v>0.50364799999999998</v>
      </c>
      <c r="Z471" s="6">
        <f t="shared" si="30"/>
        <v>0.49635200000000007</v>
      </c>
      <c r="AA471" t="str">
        <f t="shared" si="31"/>
        <v>TRUEFALSE</v>
      </c>
    </row>
    <row r="472" spans="1:27" x14ac:dyDescent="0.2">
      <c r="A472">
        <v>843311163</v>
      </c>
      <c r="B472">
        <v>843311163</v>
      </c>
      <c r="C472" s="5">
        <v>5000</v>
      </c>
      <c r="D472" s="5">
        <v>3947.11</v>
      </c>
      <c r="E472" s="13" t="s">
        <v>837</v>
      </c>
      <c r="F472" s="15">
        <v>0</v>
      </c>
      <c r="G472" t="s">
        <v>64</v>
      </c>
      <c r="H472" t="s">
        <v>30</v>
      </c>
      <c r="I472" t="s">
        <v>30</v>
      </c>
      <c r="J472">
        <v>2</v>
      </c>
      <c r="K472">
        <v>1</v>
      </c>
      <c r="L472" t="s">
        <v>36</v>
      </c>
      <c r="M472" s="14">
        <v>44105</v>
      </c>
      <c r="N472" s="16">
        <v>39431</v>
      </c>
      <c r="O472" s="17">
        <v>39431</v>
      </c>
      <c r="P472">
        <v>247</v>
      </c>
      <c r="Q472">
        <v>247</v>
      </c>
      <c r="R472">
        <v>3523</v>
      </c>
      <c r="S472" t="s">
        <v>43</v>
      </c>
      <c r="T472" t="b">
        <v>0</v>
      </c>
      <c r="U472">
        <v>1052.8900000000001</v>
      </c>
      <c r="V472" t="b">
        <v>0</v>
      </c>
      <c r="W472" t="b">
        <v>0</v>
      </c>
      <c r="X472" s="9">
        <f t="shared" si="28"/>
        <v>1052.8899999999999</v>
      </c>
      <c r="Y472" s="6">
        <f t="shared" si="29"/>
        <v>0.78942200000000007</v>
      </c>
      <c r="Z472" s="6">
        <f t="shared" si="30"/>
        <v>0.21057799999999999</v>
      </c>
      <c r="AA472" t="str">
        <f t="shared" si="31"/>
        <v>FALSEFALSE</v>
      </c>
    </row>
    <row r="473" spans="1:27" x14ac:dyDescent="0.2">
      <c r="A473">
        <v>499264106</v>
      </c>
      <c r="B473">
        <v>499264106</v>
      </c>
      <c r="C473" s="5">
        <v>2500</v>
      </c>
      <c r="D473" s="5">
        <v>1735.18</v>
      </c>
      <c r="E473" s="13" t="s">
        <v>838</v>
      </c>
      <c r="F473" s="15">
        <v>106.2</v>
      </c>
      <c r="G473" t="s">
        <v>83</v>
      </c>
      <c r="H473" t="s">
        <v>30</v>
      </c>
      <c r="I473" t="s">
        <v>30</v>
      </c>
      <c r="J473">
        <v>9</v>
      </c>
      <c r="K473">
        <v>1</v>
      </c>
      <c r="L473" t="s">
        <v>47</v>
      </c>
      <c r="M473" s="14">
        <v>45627</v>
      </c>
      <c r="N473" s="16">
        <v>40821</v>
      </c>
      <c r="O473" s="17">
        <v>40821</v>
      </c>
      <c r="P473">
        <v>593</v>
      </c>
      <c r="Q473">
        <v>593</v>
      </c>
      <c r="R473">
        <v>5906</v>
      </c>
      <c r="S473" t="s">
        <v>69</v>
      </c>
      <c r="T473" t="b">
        <v>0</v>
      </c>
      <c r="U473">
        <v>764.82</v>
      </c>
      <c r="V473" t="b">
        <v>1</v>
      </c>
      <c r="W473" t="b">
        <v>0</v>
      </c>
      <c r="X473" s="9">
        <f t="shared" si="28"/>
        <v>764.81999999999994</v>
      </c>
      <c r="Y473" s="6">
        <f t="shared" si="29"/>
        <v>0.69407200000000002</v>
      </c>
      <c r="Z473" s="6">
        <f t="shared" si="30"/>
        <v>0.30592799999999998</v>
      </c>
      <c r="AA473" t="str">
        <f t="shared" si="31"/>
        <v>TRUEFALSE</v>
      </c>
    </row>
    <row r="474" spans="1:27" x14ac:dyDescent="0.2">
      <c r="A474">
        <v>644273001</v>
      </c>
      <c r="B474">
        <v>644273001</v>
      </c>
      <c r="C474" s="5">
        <v>7500</v>
      </c>
      <c r="D474" s="5">
        <v>5082.7</v>
      </c>
      <c r="E474" s="13" t="s">
        <v>839</v>
      </c>
      <c r="F474" s="15">
        <v>118.79</v>
      </c>
      <c r="G474" t="s">
        <v>123</v>
      </c>
      <c r="H474" t="s">
        <v>30</v>
      </c>
      <c r="I474" t="s">
        <v>30</v>
      </c>
      <c r="J474">
        <v>2</v>
      </c>
      <c r="K474">
        <v>8</v>
      </c>
      <c r="L474" t="s">
        <v>38</v>
      </c>
      <c r="M474" s="14">
        <v>47239</v>
      </c>
      <c r="N474" s="16">
        <v>40978</v>
      </c>
      <c r="O474" s="17">
        <v>40978</v>
      </c>
      <c r="P474">
        <v>116</v>
      </c>
      <c r="Q474">
        <v>116</v>
      </c>
      <c r="R474">
        <v>7598</v>
      </c>
      <c r="S474" t="s">
        <v>32</v>
      </c>
      <c r="T474" t="b">
        <v>0</v>
      </c>
      <c r="U474">
        <v>2417.3000000000002</v>
      </c>
      <c r="V474" t="b">
        <v>1</v>
      </c>
      <c r="W474" t="b">
        <v>0</v>
      </c>
      <c r="X474" s="9">
        <f t="shared" si="28"/>
        <v>2417.3000000000002</v>
      </c>
      <c r="Y474" s="6">
        <f t="shared" si="29"/>
        <v>0.67769333333333326</v>
      </c>
      <c r="Z474" s="6">
        <f t="shared" si="30"/>
        <v>0.32230666666666669</v>
      </c>
      <c r="AA474" t="str">
        <f t="shared" si="31"/>
        <v>TRUEFALSE</v>
      </c>
    </row>
    <row r="475" spans="1:27" x14ac:dyDescent="0.2">
      <c r="A475">
        <v>327656984</v>
      </c>
      <c r="B475">
        <v>327656984</v>
      </c>
      <c r="C475" s="5">
        <v>7500</v>
      </c>
      <c r="D475" s="5">
        <v>6726.97</v>
      </c>
      <c r="E475" s="13" t="s">
        <v>840</v>
      </c>
      <c r="F475" s="15">
        <v>390.59</v>
      </c>
      <c r="G475" t="s">
        <v>90</v>
      </c>
      <c r="H475" t="s">
        <v>30</v>
      </c>
      <c r="I475" t="s">
        <v>30</v>
      </c>
      <c r="J475">
        <v>9</v>
      </c>
      <c r="K475">
        <v>1</v>
      </c>
      <c r="L475" t="s">
        <v>36</v>
      </c>
      <c r="M475" s="14">
        <v>47574</v>
      </c>
      <c r="N475" s="16">
        <v>40512</v>
      </c>
      <c r="O475" s="17">
        <v>40512</v>
      </c>
      <c r="P475">
        <v>829</v>
      </c>
      <c r="Q475">
        <v>829</v>
      </c>
      <c r="R475">
        <v>5588</v>
      </c>
      <c r="S475" t="s">
        <v>32</v>
      </c>
      <c r="T475" t="b">
        <v>1</v>
      </c>
      <c r="U475">
        <v>773.03</v>
      </c>
      <c r="V475" t="b">
        <v>0</v>
      </c>
      <c r="W475" t="b">
        <v>0</v>
      </c>
      <c r="X475" s="9">
        <f t="shared" si="28"/>
        <v>773.02999999999975</v>
      </c>
      <c r="Y475" s="6">
        <f t="shared" si="29"/>
        <v>0.89692933333333336</v>
      </c>
      <c r="Z475" s="6">
        <f t="shared" si="30"/>
        <v>0.10307066666666663</v>
      </c>
      <c r="AA475" t="str">
        <f t="shared" si="31"/>
        <v>FALSETRUE</v>
      </c>
    </row>
    <row r="476" spans="1:27" x14ac:dyDescent="0.2">
      <c r="A476">
        <v>161089322</v>
      </c>
      <c r="B476">
        <v>161089322</v>
      </c>
      <c r="C476" s="5">
        <v>500</v>
      </c>
      <c r="D476" s="5">
        <v>191.26</v>
      </c>
      <c r="E476" s="13" t="s">
        <v>841</v>
      </c>
      <c r="F476" s="15">
        <v>178.87</v>
      </c>
      <c r="G476" t="s">
        <v>35</v>
      </c>
      <c r="H476" t="s">
        <v>30</v>
      </c>
      <c r="I476" t="s">
        <v>30</v>
      </c>
      <c r="J476">
        <v>9</v>
      </c>
      <c r="K476">
        <v>1</v>
      </c>
      <c r="L476" t="s">
        <v>36</v>
      </c>
      <c r="M476" s="14">
        <v>45901</v>
      </c>
      <c r="N476" s="16">
        <v>41945</v>
      </c>
      <c r="O476" s="17">
        <v>41945</v>
      </c>
      <c r="P476">
        <v>880</v>
      </c>
      <c r="Q476">
        <v>880</v>
      </c>
      <c r="R476">
        <v>4406</v>
      </c>
      <c r="S476" t="s">
        <v>32</v>
      </c>
      <c r="T476" t="b">
        <v>0</v>
      </c>
      <c r="U476">
        <v>308.74</v>
      </c>
      <c r="V476" t="b">
        <v>0</v>
      </c>
      <c r="W476" t="b">
        <v>0</v>
      </c>
      <c r="X476" s="9">
        <f t="shared" si="28"/>
        <v>308.74</v>
      </c>
      <c r="Y476" s="6">
        <f t="shared" si="29"/>
        <v>0.38251999999999997</v>
      </c>
      <c r="Z476" s="6">
        <f t="shared" si="30"/>
        <v>0.61748000000000003</v>
      </c>
      <c r="AA476" t="str">
        <f t="shared" si="31"/>
        <v>FALSEFALSE</v>
      </c>
    </row>
    <row r="477" spans="1:27" x14ac:dyDescent="0.2">
      <c r="A477">
        <v>996232349</v>
      </c>
      <c r="B477">
        <v>996232349</v>
      </c>
      <c r="C477" s="5">
        <v>250</v>
      </c>
      <c r="D477" s="5">
        <v>-115.25</v>
      </c>
      <c r="E477" s="13" t="s">
        <v>842</v>
      </c>
      <c r="F477" s="15">
        <v>65.95</v>
      </c>
      <c r="G477" t="s">
        <v>180</v>
      </c>
      <c r="H477" t="s">
        <v>30</v>
      </c>
      <c r="I477" t="s">
        <v>30</v>
      </c>
      <c r="J477">
        <v>9</v>
      </c>
      <c r="K477">
        <v>1</v>
      </c>
      <c r="L477" t="s">
        <v>47</v>
      </c>
      <c r="M477" s="14">
        <v>44652</v>
      </c>
      <c r="N477" s="16">
        <v>41439</v>
      </c>
      <c r="O477" s="17">
        <v>41439</v>
      </c>
      <c r="P477">
        <v>336</v>
      </c>
      <c r="Q477">
        <v>336</v>
      </c>
      <c r="R477">
        <v>5101</v>
      </c>
      <c r="S477" t="s">
        <v>32</v>
      </c>
      <c r="T477" t="b">
        <v>0</v>
      </c>
      <c r="U477">
        <v>365.25</v>
      </c>
      <c r="V477" t="b">
        <v>1</v>
      </c>
      <c r="W477" t="b">
        <v>0</v>
      </c>
      <c r="X477" s="9">
        <f t="shared" si="28"/>
        <v>365.25</v>
      </c>
      <c r="Y477" s="6">
        <f t="shared" si="29"/>
        <v>-0.46100000000000002</v>
      </c>
      <c r="Z477" s="6">
        <f t="shared" si="30"/>
        <v>1.4610000000000001</v>
      </c>
      <c r="AA477" t="str">
        <f t="shared" si="31"/>
        <v>TRUEFALSE</v>
      </c>
    </row>
    <row r="478" spans="1:27" x14ac:dyDescent="0.2">
      <c r="A478">
        <v>510104884</v>
      </c>
      <c r="B478">
        <v>510104884</v>
      </c>
      <c r="C478" s="5">
        <v>7500</v>
      </c>
      <c r="D478" s="5">
        <v>3736.38</v>
      </c>
      <c r="E478" s="13" t="s">
        <v>843</v>
      </c>
      <c r="F478" s="15">
        <v>307.10000000000002</v>
      </c>
      <c r="G478" t="s">
        <v>53</v>
      </c>
      <c r="H478" t="s">
        <v>30</v>
      </c>
      <c r="I478" t="s">
        <v>30</v>
      </c>
      <c r="J478">
        <v>2</v>
      </c>
      <c r="K478">
        <v>1</v>
      </c>
      <c r="L478" t="s">
        <v>36</v>
      </c>
      <c r="M478" s="14">
        <v>46997</v>
      </c>
      <c r="N478" s="16">
        <v>40990</v>
      </c>
      <c r="O478" s="17">
        <v>42580</v>
      </c>
      <c r="P478">
        <v>633</v>
      </c>
      <c r="Q478">
        <v>633</v>
      </c>
      <c r="R478">
        <v>3559</v>
      </c>
      <c r="S478" t="s">
        <v>32</v>
      </c>
      <c r="T478" t="b">
        <v>0</v>
      </c>
      <c r="U478">
        <v>3763.62</v>
      </c>
      <c r="V478" t="b">
        <v>0</v>
      </c>
      <c r="W478" t="b">
        <v>0</v>
      </c>
      <c r="X478" s="9">
        <f t="shared" si="28"/>
        <v>3763.62</v>
      </c>
      <c r="Y478" s="6">
        <f t="shared" si="29"/>
        <v>0.49818400000000002</v>
      </c>
      <c r="Z478" s="6">
        <f t="shared" si="30"/>
        <v>0.50181600000000004</v>
      </c>
      <c r="AA478" t="str">
        <f t="shared" si="31"/>
        <v>FALSEFALSE</v>
      </c>
    </row>
    <row r="479" spans="1:27" x14ac:dyDescent="0.2">
      <c r="A479">
        <v>706808978</v>
      </c>
      <c r="B479">
        <v>706808978</v>
      </c>
      <c r="C479" s="5">
        <v>20000</v>
      </c>
      <c r="D479" s="5">
        <v>12779.82</v>
      </c>
      <c r="E479" s="13" t="s">
        <v>844</v>
      </c>
      <c r="F479" s="15">
        <v>145.9</v>
      </c>
      <c r="G479" t="s">
        <v>106</v>
      </c>
      <c r="H479" t="s">
        <v>30</v>
      </c>
      <c r="I479" t="s">
        <v>30</v>
      </c>
      <c r="J479">
        <v>9</v>
      </c>
      <c r="K479">
        <v>8</v>
      </c>
      <c r="L479" t="s">
        <v>36</v>
      </c>
      <c r="M479" s="14">
        <v>44378</v>
      </c>
      <c r="N479" s="16">
        <v>41970</v>
      </c>
      <c r="O479" s="17">
        <v>41970</v>
      </c>
      <c r="P479">
        <v>144</v>
      </c>
      <c r="Q479">
        <v>144</v>
      </c>
      <c r="R479">
        <v>1730</v>
      </c>
      <c r="S479" t="s">
        <v>32</v>
      </c>
      <c r="T479" t="b">
        <v>0</v>
      </c>
      <c r="U479">
        <v>7220.18</v>
      </c>
      <c r="V479" t="b">
        <v>0</v>
      </c>
      <c r="W479" t="b">
        <v>0</v>
      </c>
      <c r="X479" s="9">
        <f t="shared" si="28"/>
        <v>7220.18</v>
      </c>
      <c r="Y479" s="6">
        <f t="shared" si="29"/>
        <v>0.63899099999999998</v>
      </c>
      <c r="Z479" s="6">
        <f t="shared" si="30"/>
        <v>0.36100900000000002</v>
      </c>
      <c r="AA479" t="str">
        <f t="shared" si="31"/>
        <v>FALSEFALSE</v>
      </c>
    </row>
    <row r="480" spans="1:27" x14ac:dyDescent="0.2">
      <c r="A480">
        <v>589642154</v>
      </c>
      <c r="B480">
        <v>589642154</v>
      </c>
      <c r="C480" s="5">
        <v>10000</v>
      </c>
      <c r="D480" s="5">
        <v>7218.46</v>
      </c>
      <c r="E480" s="13" t="s">
        <v>845</v>
      </c>
      <c r="F480" s="15">
        <v>165.83</v>
      </c>
      <c r="G480" t="s">
        <v>228</v>
      </c>
      <c r="H480" t="s">
        <v>30</v>
      </c>
      <c r="I480" t="s">
        <v>30</v>
      </c>
      <c r="J480">
        <v>9</v>
      </c>
      <c r="K480">
        <v>1</v>
      </c>
      <c r="L480" t="s">
        <v>47</v>
      </c>
      <c r="M480" s="14">
        <v>43800</v>
      </c>
      <c r="N480" s="16">
        <v>41957</v>
      </c>
      <c r="O480" s="17">
        <v>42653</v>
      </c>
      <c r="P480">
        <v>416</v>
      </c>
      <c r="Q480">
        <v>416</v>
      </c>
      <c r="R480">
        <v>1565</v>
      </c>
      <c r="S480" t="s">
        <v>32</v>
      </c>
      <c r="T480" t="b">
        <v>0</v>
      </c>
      <c r="U480">
        <v>2781.54</v>
      </c>
      <c r="V480" t="b">
        <v>1</v>
      </c>
      <c r="W480" t="b">
        <v>0</v>
      </c>
      <c r="X480" s="9">
        <f t="shared" si="28"/>
        <v>2781.54</v>
      </c>
      <c r="Y480" s="6">
        <f t="shared" si="29"/>
        <v>0.72184599999999999</v>
      </c>
      <c r="Z480" s="6">
        <f t="shared" si="30"/>
        <v>0.27815400000000001</v>
      </c>
      <c r="AA480" t="str">
        <f t="shared" si="31"/>
        <v>TRUEFALSE</v>
      </c>
    </row>
    <row r="481" spans="1:27" x14ac:dyDescent="0.2">
      <c r="A481">
        <v>979187005</v>
      </c>
      <c r="B481">
        <v>979187005</v>
      </c>
      <c r="C481" s="5">
        <v>5000</v>
      </c>
      <c r="D481" s="5">
        <v>3565.12</v>
      </c>
      <c r="E481" s="13" t="s">
        <v>846</v>
      </c>
      <c r="F481" s="15">
        <v>47.65</v>
      </c>
      <c r="G481" t="s">
        <v>347</v>
      </c>
      <c r="H481" t="s">
        <v>30</v>
      </c>
      <c r="I481" t="s">
        <v>30</v>
      </c>
      <c r="J481">
        <v>80</v>
      </c>
      <c r="K481">
        <v>8</v>
      </c>
      <c r="L481" t="s">
        <v>47</v>
      </c>
      <c r="M481" s="14">
        <v>43344</v>
      </c>
      <c r="N481" s="16">
        <v>42079</v>
      </c>
      <c r="O481" s="17">
        <v>42573</v>
      </c>
      <c r="P481">
        <v>741</v>
      </c>
      <c r="Q481">
        <v>741</v>
      </c>
      <c r="R481">
        <v>2315</v>
      </c>
      <c r="S481" t="s">
        <v>32</v>
      </c>
      <c r="T481" t="b">
        <v>0</v>
      </c>
      <c r="U481">
        <v>1434.88</v>
      </c>
      <c r="V481" t="b">
        <v>1</v>
      </c>
      <c r="W481" t="b">
        <v>0</v>
      </c>
      <c r="X481" s="9">
        <f t="shared" si="28"/>
        <v>1434.88</v>
      </c>
      <c r="Y481" s="6">
        <f t="shared" si="29"/>
        <v>0.71302399999999999</v>
      </c>
      <c r="Z481" s="6">
        <f t="shared" si="30"/>
        <v>0.28697600000000001</v>
      </c>
      <c r="AA481" t="str">
        <f t="shared" si="31"/>
        <v>TRUEFALSE</v>
      </c>
    </row>
    <row r="482" spans="1:27" x14ac:dyDescent="0.2">
      <c r="A482">
        <v>440214576</v>
      </c>
      <c r="B482">
        <v>440214576</v>
      </c>
      <c r="C482" s="5">
        <v>50000</v>
      </c>
      <c r="D482" s="5">
        <v>33880.03</v>
      </c>
      <c r="E482" s="13" t="s">
        <v>847</v>
      </c>
      <c r="F482" s="15">
        <v>213.05</v>
      </c>
      <c r="G482" t="s">
        <v>848</v>
      </c>
      <c r="H482" t="s">
        <v>30</v>
      </c>
      <c r="I482" t="s">
        <v>30</v>
      </c>
      <c r="J482">
        <v>2</v>
      </c>
      <c r="K482">
        <v>1</v>
      </c>
      <c r="L482" t="s">
        <v>73</v>
      </c>
      <c r="M482" s="14">
        <v>47788</v>
      </c>
      <c r="N482" s="16">
        <v>41733</v>
      </c>
      <c r="O482" s="17">
        <v>41733</v>
      </c>
      <c r="P482">
        <v>396</v>
      </c>
      <c r="Q482">
        <v>496</v>
      </c>
      <c r="R482">
        <v>7898</v>
      </c>
      <c r="S482" t="s">
        <v>32</v>
      </c>
      <c r="T482" t="b">
        <v>0</v>
      </c>
      <c r="U482">
        <v>16119.97</v>
      </c>
      <c r="V482" t="b">
        <v>0</v>
      </c>
      <c r="W482" t="b">
        <v>0</v>
      </c>
      <c r="X482" s="9">
        <f t="shared" si="28"/>
        <v>16119.970000000001</v>
      </c>
      <c r="Y482" s="6">
        <f t="shared" si="29"/>
        <v>0.6776006</v>
      </c>
      <c r="Z482" s="6">
        <f t="shared" si="30"/>
        <v>0.3223994</v>
      </c>
      <c r="AA482" t="str">
        <f t="shared" si="31"/>
        <v>FALSEFALSE</v>
      </c>
    </row>
    <row r="483" spans="1:27" x14ac:dyDescent="0.2">
      <c r="A483">
        <v>552158878</v>
      </c>
      <c r="B483">
        <v>552158878</v>
      </c>
      <c r="C483" s="5">
        <v>5000</v>
      </c>
      <c r="D483" s="5">
        <v>2447.63</v>
      </c>
      <c r="E483" s="13" t="s">
        <v>849</v>
      </c>
      <c r="F483" s="15">
        <v>83.18</v>
      </c>
      <c r="G483" t="s">
        <v>209</v>
      </c>
      <c r="H483" t="s">
        <v>30</v>
      </c>
      <c r="I483" t="s">
        <v>30</v>
      </c>
      <c r="J483">
        <v>9</v>
      </c>
      <c r="K483">
        <v>1</v>
      </c>
      <c r="L483" t="s">
        <v>38</v>
      </c>
      <c r="M483" s="14">
        <v>44105</v>
      </c>
      <c r="N483" s="16">
        <v>41249</v>
      </c>
      <c r="O483" s="17">
        <v>41249</v>
      </c>
      <c r="P483">
        <v>783</v>
      </c>
      <c r="Q483">
        <v>783</v>
      </c>
      <c r="R483">
        <v>6512</v>
      </c>
      <c r="S483" t="s">
        <v>32</v>
      </c>
      <c r="T483" t="b">
        <v>0</v>
      </c>
      <c r="U483">
        <v>2552.37</v>
      </c>
      <c r="V483" t="b">
        <v>1</v>
      </c>
      <c r="W483" t="b">
        <v>0</v>
      </c>
      <c r="X483" s="9">
        <f t="shared" si="28"/>
        <v>2552.37</v>
      </c>
      <c r="Y483" s="6">
        <f t="shared" si="29"/>
        <v>0.48952600000000002</v>
      </c>
      <c r="Z483" s="6">
        <f t="shared" si="30"/>
        <v>0.51047399999999998</v>
      </c>
      <c r="AA483" t="str">
        <f t="shared" si="31"/>
        <v>TRUEFALSE</v>
      </c>
    </row>
    <row r="484" spans="1:27" x14ac:dyDescent="0.2">
      <c r="A484">
        <v>256659308</v>
      </c>
      <c r="B484">
        <v>256659308</v>
      </c>
      <c r="C484" s="5">
        <v>2500</v>
      </c>
      <c r="D484" s="5">
        <v>2476.15</v>
      </c>
      <c r="E484" s="13" t="s">
        <v>850</v>
      </c>
      <c r="F484" s="15">
        <v>30.79</v>
      </c>
      <c r="G484" t="s">
        <v>171</v>
      </c>
      <c r="H484" t="s">
        <v>30</v>
      </c>
      <c r="I484" t="s">
        <v>30</v>
      </c>
      <c r="J484">
        <v>9</v>
      </c>
      <c r="K484">
        <v>1</v>
      </c>
      <c r="L484" t="s">
        <v>73</v>
      </c>
      <c r="M484" s="14">
        <v>47484</v>
      </c>
      <c r="N484" s="16">
        <v>42167</v>
      </c>
      <c r="O484" s="17">
        <v>42167</v>
      </c>
      <c r="P484">
        <v>473</v>
      </c>
      <c r="Q484">
        <v>473</v>
      </c>
      <c r="R484">
        <v>5050</v>
      </c>
      <c r="S484" t="s">
        <v>32</v>
      </c>
      <c r="T484" t="b">
        <v>0</v>
      </c>
      <c r="U484">
        <v>23.85</v>
      </c>
      <c r="V484" t="b">
        <v>0</v>
      </c>
      <c r="W484" t="b">
        <v>0</v>
      </c>
      <c r="X484" s="9">
        <f t="shared" si="28"/>
        <v>23.849999999999909</v>
      </c>
      <c r="Y484" s="6">
        <f t="shared" si="29"/>
        <v>0.99046000000000001</v>
      </c>
      <c r="Z484" s="6">
        <f t="shared" si="30"/>
        <v>9.5399999999999634E-3</v>
      </c>
      <c r="AA484" t="str">
        <f t="shared" si="31"/>
        <v>FALSEFALSE</v>
      </c>
    </row>
    <row r="485" spans="1:27" x14ac:dyDescent="0.2">
      <c r="A485">
        <v>472317736</v>
      </c>
      <c r="B485">
        <v>472317736</v>
      </c>
      <c r="C485" s="5">
        <v>5000</v>
      </c>
      <c r="D485" s="5">
        <v>3031.12</v>
      </c>
      <c r="E485" s="13" t="s">
        <v>851</v>
      </c>
      <c r="F485" s="15">
        <v>9.8699999999999992</v>
      </c>
      <c r="G485" t="s">
        <v>51</v>
      </c>
      <c r="H485" t="s">
        <v>30</v>
      </c>
      <c r="I485" t="s">
        <v>30</v>
      </c>
      <c r="J485">
        <v>2</v>
      </c>
      <c r="K485">
        <v>1</v>
      </c>
      <c r="L485" t="s">
        <v>36</v>
      </c>
      <c r="M485" s="14">
        <v>47696</v>
      </c>
      <c r="N485" s="16">
        <v>39685</v>
      </c>
      <c r="O485" s="17">
        <v>42691</v>
      </c>
      <c r="P485">
        <v>618</v>
      </c>
      <c r="Q485">
        <v>618</v>
      </c>
      <c r="R485">
        <v>7260</v>
      </c>
      <c r="S485" t="s">
        <v>32</v>
      </c>
      <c r="T485" t="b">
        <v>0</v>
      </c>
      <c r="U485">
        <v>1968.88</v>
      </c>
      <c r="V485" t="b">
        <v>0</v>
      </c>
      <c r="W485" t="b">
        <v>0</v>
      </c>
      <c r="X485" s="9">
        <f t="shared" si="28"/>
        <v>1968.88</v>
      </c>
      <c r="Y485" s="6">
        <f t="shared" si="29"/>
        <v>0.60622399999999999</v>
      </c>
      <c r="Z485" s="6">
        <f t="shared" si="30"/>
        <v>0.39377600000000001</v>
      </c>
      <c r="AA485" t="str">
        <f t="shared" si="31"/>
        <v>FALSEFALSE</v>
      </c>
    </row>
    <row r="486" spans="1:27" x14ac:dyDescent="0.2">
      <c r="A486">
        <v>340941627</v>
      </c>
      <c r="B486">
        <v>340941627</v>
      </c>
      <c r="C486" s="5">
        <v>1000</v>
      </c>
      <c r="D486" s="5">
        <v>140.97</v>
      </c>
      <c r="E486" s="13" t="s">
        <v>852</v>
      </c>
      <c r="F486" s="15">
        <v>170.87</v>
      </c>
      <c r="G486" t="s">
        <v>57</v>
      </c>
      <c r="H486" t="s">
        <v>30</v>
      </c>
      <c r="I486" t="s">
        <v>30</v>
      </c>
      <c r="J486">
        <v>2</v>
      </c>
      <c r="K486">
        <v>1</v>
      </c>
      <c r="L486" t="s">
        <v>42</v>
      </c>
      <c r="M486" s="14">
        <v>43617</v>
      </c>
      <c r="N486" s="16">
        <v>42104</v>
      </c>
      <c r="O486" s="17">
        <v>42458</v>
      </c>
      <c r="P486">
        <v>918</v>
      </c>
      <c r="Q486">
        <v>918</v>
      </c>
      <c r="R486">
        <v>3008</v>
      </c>
      <c r="S486" t="s">
        <v>32</v>
      </c>
      <c r="T486" t="b">
        <v>0</v>
      </c>
      <c r="U486">
        <v>859.03</v>
      </c>
      <c r="V486" t="b">
        <v>0</v>
      </c>
      <c r="W486" t="b">
        <v>0</v>
      </c>
      <c r="X486" s="9">
        <f t="shared" si="28"/>
        <v>859.03</v>
      </c>
      <c r="Y486" s="6">
        <f t="shared" si="29"/>
        <v>0.14097000000000001</v>
      </c>
      <c r="Z486" s="6">
        <f t="shared" si="30"/>
        <v>0.85902999999999996</v>
      </c>
      <c r="AA486" t="str">
        <f t="shared" si="31"/>
        <v>FALSEFALSE</v>
      </c>
    </row>
    <row r="487" spans="1:27" x14ac:dyDescent="0.2">
      <c r="A487">
        <v>498150241</v>
      </c>
      <c r="B487">
        <v>498150241</v>
      </c>
      <c r="C487" s="5">
        <v>500</v>
      </c>
      <c r="D487" s="5">
        <v>500</v>
      </c>
      <c r="E487" s="13" t="s">
        <v>853</v>
      </c>
      <c r="F487" s="15">
        <v>409.56</v>
      </c>
      <c r="G487" t="s">
        <v>52</v>
      </c>
      <c r="H487" t="s">
        <v>30</v>
      </c>
      <c r="I487" t="s">
        <v>30</v>
      </c>
      <c r="J487">
        <v>2</v>
      </c>
      <c r="K487">
        <v>1</v>
      </c>
      <c r="L487" t="s">
        <v>36</v>
      </c>
      <c r="M487" s="14">
        <v>43922</v>
      </c>
      <c r="N487" s="16">
        <v>41134</v>
      </c>
      <c r="O487" s="17">
        <v>41134</v>
      </c>
      <c r="P487">
        <v>176</v>
      </c>
      <c r="Q487">
        <v>176</v>
      </c>
      <c r="R487">
        <v>3865</v>
      </c>
      <c r="S487" t="s">
        <v>32</v>
      </c>
      <c r="T487" t="b">
        <v>0</v>
      </c>
      <c r="U487">
        <v>0</v>
      </c>
      <c r="V487" t="b">
        <v>0</v>
      </c>
      <c r="W487" t="b">
        <v>0</v>
      </c>
      <c r="X487" s="9">
        <f t="shared" si="28"/>
        <v>0</v>
      </c>
      <c r="Y487" s="6">
        <f t="shared" si="29"/>
        <v>1</v>
      </c>
      <c r="Z487" s="6">
        <f t="shared" si="30"/>
        <v>0</v>
      </c>
      <c r="AA487" t="str">
        <f t="shared" si="31"/>
        <v>FALSEFALSE</v>
      </c>
    </row>
    <row r="488" spans="1:27" x14ac:dyDescent="0.2">
      <c r="A488">
        <v>456044564</v>
      </c>
      <c r="B488">
        <v>456044564</v>
      </c>
      <c r="C488" s="5">
        <v>10000</v>
      </c>
      <c r="D488" s="5">
        <v>2617.63</v>
      </c>
      <c r="E488" s="13" t="s">
        <v>854</v>
      </c>
      <c r="F488" s="15">
        <v>9.1199999999999992</v>
      </c>
      <c r="G488" t="s">
        <v>161</v>
      </c>
      <c r="H488" t="s">
        <v>30</v>
      </c>
      <c r="I488" t="s">
        <v>30</v>
      </c>
      <c r="J488">
        <v>9</v>
      </c>
      <c r="K488">
        <v>8</v>
      </c>
      <c r="L488" t="s">
        <v>47</v>
      </c>
      <c r="M488" s="14">
        <v>46419</v>
      </c>
      <c r="N488" s="16">
        <v>41187</v>
      </c>
      <c r="O488" s="17">
        <v>42405</v>
      </c>
      <c r="P488">
        <v>746</v>
      </c>
      <c r="Q488">
        <v>746</v>
      </c>
      <c r="R488">
        <v>5658</v>
      </c>
      <c r="S488" t="s">
        <v>32</v>
      </c>
      <c r="T488" t="b">
        <v>0</v>
      </c>
      <c r="U488">
        <v>7382.37</v>
      </c>
      <c r="V488" t="b">
        <v>1</v>
      </c>
      <c r="W488" t="b">
        <v>0</v>
      </c>
      <c r="X488" s="9">
        <f t="shared" si="28"/>
        <v>7382.37</v>
      </c>
      <c r="Y488" s="6">
        <f t="shared" si="29"/>
        <v>0.26176300000000002</v>
      </c>
      <c r="Z488" s="6">
        <f t="shared" si="30"/>
        <v>0.73823700000000003</v>
      </c>
      <c r="AA488" t="str">
        <f t="shared" si="31"/>
        <v>TRUEFALSE</v>
      </c>
    </row>
    <row r="489" spans="1:27" x14ac:dyDescent="0.2">
      <c r="A489">
        <v>656845832</v>
      </c>
      <c r="B489">
        <v>656845832</v>
      </c>
      <c r="C489" s="5">
        <v>7500</v>
      </c>
      <c r="D489" s="5">
        <v>1439.56</v>
      </c>
      <c r="E489" s="13" t="s">
        <v>855</v>
      </c>
      <c r="F489" s="15">
        <v>68.040000000000006</v>
      </c>
      <c r="G489" t="s">
        <v>856</v>
      </c>
      <c r="H489" t="s">
        <v>30</v>
      </c>
      <c r="I489" t="s">
        <v>30</v>
      </c>
      <c r="J489">
        <v>5</v>
      </c>
      <c r="K489">
        <v>1</v>
      </c>
      <c r="L489" t="s">
        <v>31</v>
      </c>
      <c r="M489" s="14">
        <v>46722</v>
      </c>
      <c r="N489" s="16">
        <v>41866</v>
      </c>
      <c r="O489" s="17">
        <v>41866</v>
      </c>
      <c r="P489">
        <v>231</v>
      </c>
      <c r="Q489">
        <v>231</v>
      </c>
      <c r="R489">
        <v>4495</v>
      </c>
      <c r="S489" t="s">
        <v>32</v>
      </c>
      <c r="T489" t="b">
        <v>0</v>
      </c>
      <c r="U489">
        <v>6060.44</v>
      </c>
      <c r="V489" t="b">
        <v>1</v>
      </c>
      <c r="W489" t="b">
        <v>0</v>
      </c>
      <c r="X489" s="9">
        <f t="shared" si="28"/>
        <v>6060.4400000000005</v>
      </c>
      <c r="Y489" s="6">
        <f t="shared" si="29"/>
        <v>0.19194133333333332</v>
      </c>
      <c r="Z489" s="6">
        <f t="shared" si="30"/>
        <v>0.8080586666666667</v>
      </c>
      <c r="AA489" t="str">
        <f t="shared" si="31"/>
        <v>TRUEFALSE</v>
      </c>
    </row>
    <row r="490" spans="1:27" x14ac:dyDescent="0.2">
      <c r="A490">
        <v>537986365</v>
      </c>
      <c r="B490">
        <v>537986365</v>
      </c>
      <c r="C490" s="5">
        <v>10000</v>
      </c>
      <c r="D490" s="5">
        <v>5525.2</v>
      </c>
      <c r="E490" s="13" t="s">
        <v>857</v>
      </c>
      <c r="F490" s="15">
        <v>341.94</v>
      </c>
      <c r="G490" t="s">
        <v>858</v>
      </c>
      <c r="H490" t="s">
        <v>30</v>
      </c>
      <c r="I490" t="s">
        <v>30</v>
      </c>
      <c r="J490">
        <v>9</v>
      </c>
      <c r="K490">
        <v>1</v>
      </c>
      <c r="L490" t="s">
        <v>71</v>
      </c>
      <c r="M490" s="14">
        <v>45717</v>
      </c>
      <c r="N490" s="16">
        <v>41813</v>
      </c>
      <c r="O490" s="17">
        <v>41813</v>
      </c>
      <c r="P490">
        <v>511</v>
      </c>
      <c r="Q490">
        <v>511</v>
      </c>
      <c r="R490">
        <v>2847</v>
      </c>
      <c r="S490" t="s">
        <v>32</v>
      </c>
      <c r="T490" t="b">
        <v>0</v>
      </c>
      <c r="U490">
        <v>4474.8</v>
      </c>
      <c r="V490" t="b">
        <v>0</v>
      </c>
      <c r="W490" t="b">
        <v>0</v>
      </c>
      <c r="X490" s="9">
        <f t="shared" si="28"/>
        <v>4474.8</v>
      </c>
      <c r="Y490" s="6">
        <f t="shared" si="29"/>
        <v>0.55252000000000001</v>
      </c>
      <c r="Z490" s="6">
        <f t="shared" si="30"/>
        <v>0.44748000000000004</v>
      </c>
      <c r="AA490" t="str">
        <f t="shared" si="31"/>
        <v>FALSEFALSE</v>
      </c>
    </row>
    <row r="491" spans="1:27" x14ac:dyDescent="0.2">
      <c r="A491">
        <v>542293379</v>
      </c>
      <c r="B491">
        <v>542293379</v>
      </c>
      <c r="C491" s="5">
        <v>1000</v>
      </c>
      <c r="D491" s="5">
        <v>121.4</v>
      </c>
      <c r="E491" s="13" t="s">
        <v>859</v>
      </c>
      <c r="F491" s="15">
        <v>32.81</v>
      </c>
      <c r="G491" t="s">
        <v>85</v>
      </c>
      <c r="H491" t="s">
        <v>30</v>
      </c>
      <c r="I491" t="s">
        <v>30</v>
      </c>
      <c r="J491">
        <v>5</v>
      </c>
      <c r="K491">
        <v>1</v>
      </c>
      <c r="L491" t="s">
        <v>38</v>
      </c>
      <c r="M491" s="14">
        <v>44593</v>
      </c>
      <c r="N491" s="16">
        <v>40148</v>
      </c>
      <c r="O491" s="17">
        <v>42420</v>
      </c>
      <c r="P491">
        <v>625</v>
      </c>
      <c r="Q491">
        <v>625</v>
      </c>
      <c r="R491">
        <v>6346</v>
      </c>
      <c r="S491" t="s">
        <v>32</v>
      </c>
      <c r="T491" t="b">
        <v>0</v>
      </c>
      <c r="U491">
        <v>878.6</v>
      </c>
      <c r="V491" t="b">
        <v>1</v>
      </c>
      <c r="W491" t="b">
        <v>0</v>
      </c>
      <c r="X491" s="9">
        <f t="shared" si="28"/>
        <v>878.6</v>
      </c>
      <c r="Y491" s="6">
        <f t="shared" si="29"/>
        <v>0.12140000000000001</v>
      </c>
      <c r="Z491" s="6">
        <f t="shared" si="30"/>
        <v>0.87860000000000005</v>
      </c>
      <c r="AA491" t="str">
        <f t="shared" si="31"/>
        <v>TRUEFALSE</v>
      </c>
    </row>
    <row r="492" spans="1:27" x14ac:dyDescent="0.2">
      <c r="A492">
        <v>472199821</v>
      </c>
      <c r="B492">
        <v>472199821</v>
      </c>
      <c r="C492" s="5">
        <v>1000</v>
      </c>
      <c r="D492" s="5">
        <v>1000</v>
      </c>
      <c r="E492" s="13" t="s">
        <v>860</v>
      </c>
      <c r="F492" s="15">
        <v>38.31</v>
      </c>
      <c r="G492" t="s">
        <v>54</v>
      </c>
      <c r="H492" t="s">
        <v>30</v>
      </c>
      <c r="I492" t="s">
        <v>30</v>
      </c>
      <c r="J492">
        <v>5</v>
      </c>
      <c r="K492">
        <v>1</v>
      </c>
      <c r="L492" t="s">
        <v>36</v>
      </c>
      <c r="M492" s="14">
        <v>46478</v>
      </c>
      <c r="N492" s="16">
        <v>42149</v>
      </c>
      <c r="O492" s="17">
        <v>42467</v>
      </c>
      <c r="P492">
        <v>458</v>
      </c>
      <c r="Q492">
        <v>458</v>
      </c>
      <c r="R492">
        <v>1300</v>
      </c>
      <c r="S492" t="s">
        <v>32</v>
      </c>
      <c r="T492" t="b">
        <v>0</v>
      </c>
      <c r="U492">
        <v>0</v>
      </c>
      <c r="V492" t="b">
        <v>0</v>
      </c>
      <c r="W492" t="b">
        <v>0</v>
      </c>
      <c r="X492" s="9">
        <f t="shared" si="28"/>
        <v>0</v>
      </c>
      <c r="Y492" s="6">
        <f t="shared" si="29"/>
        <v>1</v>
      </c>
      <c r="Z492" s="6">
        <f t="shared" si="30"/>
        <v>0</v>
      </c>
      <c r="AA492" t="str">
        <f t="shared" si="31"/>
        <v>FALSEFALSE</v>
      </c>
    </row>
    <row r="493" spans="1:27" x14ac:dyDescent="0.2">
      <c r="A493">
        <v>235721673</v>
      </c>
      <c r="B493">
        <v>235721673</v>
      </c>
      <c r="C493" s="5">
        <v>5000</v>
      </c>
      <c r="D493" s="5">
        <v>1802.1</v>
      </c>
      <c r="E493" s="13" t="s">
        <v>861</v>
      </c>
      <c r="F493" s="15">
        <v>212.45</v>
      </c>
      <c r="G493" t="s">
        <v>37</v>
      </c>
      <c r="H493" t="s">
        <v>30</v>
      </c>
      <c r="I493" t="s">
        <v>30</v>
      </c>
      <c r="J493">
        <v>5</v>
      </c>
      <c r="K493">
        <v>1</v>
      </c>
      <c r="L493" t="s">
        <v>38</v>
      </c>
      <c r="M493" s="14">
        <v>45809</v>
      </c>
      <c r="N493" s="16">
        <v>41440</v>
      </c>
      <c r="O493" s="17">
        <v>41440</v>
      </c>
      <c r="P493">
        <v>634</v>
      </c>
      <c r="Q493">
        <v>634</v>
      </c>
      <c r="R493">
        <v>5325</v>
      </c>
      <c r="S493" t="s">
        <v>32</v>
      </c>
      <c r="T493" t="b">
        <v>0</v>
      </c>
      <c r="U493">
        <v>3197.9</v>
      </c>
      <c r="V493" t="b">
        <v>1</v>
      </c>
      <c r="W493" t="b">
        <v>0</v>
      </c>
      <c r="X493" s="9">
        <f t="shared" si="28"/>
        <v>3197.9</v>
      </c>
      <c r="Y493" s="6">
        <f t="shared" si="29"/>
        <v>0.36041999999999996</v>
      </c>
      <c r="Z493" s="6">
        <f t="shared" si="30"/>
        <v>0.63958000000000004</v>
      </c>
      <c r="AA493" t="str">
        <f t="shared" si="31"/>
        <v>TRUEFALSE</v>
      </c>
    </row>
    <row r="494" spans="1:27" x14ac:dyDescent="0.2">
      <c r="A494">
        <v>489779153</v>
      </c>
      <c r="B494">
        <v>489779153</v>
      </c>
      <c r="C494" s="5">
        <v>5000</v>
      </c>
      <c r="D494" s="5">
        <v>1942.47</v>
      </c>
      <c r="E494" s="13" t="s">
        <v>862</v>
      </c>
      <c r="F494" s="15">
        <v>110.7</v>
      </c>
      <c r="G494" t="s">
        <v>863</v>
      </c>
      <c r="H494" t="s">
        <v>30</v>
      </c>
      <c r="I494" t="s">
        <v>30</v>
      </c>
      <c r="J494">
        <v>2</v>
      </c>
      <c r="K494">
        <v>1</v>
      </c>
      <c r="L494" t="s">
        <v>47</v>
      </c>
      <c r="M494" s="14">
        <v>43922</v>
      </c>
      <c r="N494" s="16">
        <v>42252</v>
      </c>
      <c r="O494" s="17">
        <v>42252</v>
      </c>
      <c r="P494">
        <v>600</v>
      </c>
      <c r="Q494">
        <v>600</v>
      </c>
      <c r="R494">
        <v>3453</v>
      </c>
      <c r="S494" t="s">
        <v>32</v>
      </c>
      <c r="T494" t="b">
        <v>0</v>
      </c>
      <c r="U494">
        <v>3057.53</v>
      </c>
      <c r="V494" t="b">
        <v>1</v>
      </c>
      <c r="W494" t="b">
        <v>0</v>
      </c>
      <c r="X494" s="9">
        <f t="shared" si="28"/>
        <v>3057.5299999999997</v>
      </c>
      <c r="Y494" s="6">
        <f t="shared" si="29"/>
        <v>0.38849400000000001</v>
      </c>
      <c r="Z494" s="6">
        <f t="shared" si="30"/>
        <v>0.61150599999999999</v>
      </c>
      <c r="AA494" t="str">
        <f t="shared" si="31"/>
        <v>TRUEFALSE</v>
      </c>
    </row>
    <row r="495" spans="1:27" x14ac:dyDescent="0.2">
      <c r="A495">
        <v>537848174</v>
      </c>
      <c r="B495">
        <v>537848174</v>
      </c>
      <c r="C495" s="5">
        <v>5000</v>
      </c>
      <c r="D495" s="5">
        <v>3973.75</v>
      </c>
      <c r="E495" s="13" t="s">
        <v>864</v>
      </c>
      <c r="F495" s="15">
        <v>62.3</v>
      </c>
      <c r="G495" t="s">
        <v>288</v>
      </c>
      <c r="H495" t="s">
        <v>30</v>
      </c>
      <c r="I495" t="s">
        <v>30</v>
      </c>
      <c r="J495">
        <v>9</v>
      </c>
      <c r="K495">
        <v>1</v>
      </c>
      <c r="L495" t="s">
        <v>47</v>
      </c>
      <c r="M495" s="14">
        <v>46905</v>
      </c>
      <c r="N495" s="16">
        <v>40546</v>
      </c>
      <c r="O495" s="17">
        <v>40546</v>
      </c>
      <c r="P495">
        <v>307</v>
      </c>
      <c r="Q495">
        <v>307</v>
      </c>
      <c r="R495">
        <v>5348</v>
      </c>
      <c r="S495" t="s">
        <v>32</v>
      </c>
      <c r="T495" t="b">
        <v>0</v>
      </c>
      <c r="U495">
        <v>1026.25</v>
      </c>
      <c r="V495" t="b">
        <v>1</v>
      </c>
      <c r="W495" t="b">
        <v>0</v>
      </c>
      <c r="X495" s="9">
        <f t="shared" si="28"/>
        <v>1026.25</v>
      </c>
      <c r="Y495" s="6">
        <f t="shared" si="29"/>
        <v>0.79474999999999996</v>
      </c>
      <c r="Z495" s="6">
        <f t="shared" si="30"/>
        <v>0.20524999999999999</v>
      </c>
      <c r="AA495" t="str">
        <f t="shared" si="31"/>
        <v>TRUEFALSE</v>
      </c>
    </row>
    <row r="496" spans="1:27" x14ac:dyDescent="0.2">
      <c r="A496">
        <v>263347919</v>
      </c>
      <c r="B496">
        <v>263347919</v>
      </c>
      <c r="C496" s="5">
        <v>20000</v>
      </c>
      <c r="D496" s="5">
        <v>3212.24</v>
      </c>
      <c r="E496" s="13" t="s">
        <v>865</v>
      </c>
      <c r="F496" s="15">
        <v>4.0199999999999996</v>
      </c>
      <c r="G496" t="s">
        <v>98</v>
      </c>
      <c r="H496" t="s">
        <v>30</v>
      </c>
      <c r="I496" t="s">
        <v>30</v>
      </c>
      <c r="J496">
        <v>5</v>
      </c>
      <c r="K496">
        <v>1</v>
      </c>
      <c r="L496" t="s">
        <v>96</v>
      </c>
      <c r="M496" s="14">
        <v>43282</v>
      </c>
      <c r="N496" s="16">
        <v>41797</v>
      </c>
      <c r="O496" s="17">
        <v>42404</v>
      </c>
      <c r="P496">
        <v>574</v>
      </c>
      <c r="Q496">
        <v>574</v>
      </c>
      <c r="R496">
        <v>6754</v>
      </c>
      <c r="S496" t="s">
        <v>32</v>
      </c>
      <c r="T496" t="b">
        <v>0</v>
      </c>
      <c r="U496">
        <v>16787.759999999998</v>
      </c>
      <c r="V496" t="b">
        <v>0</v>
      </c>
      <c r="W496" t="b">
        <v>0</v>
      </c>
      <c r="X496" s="9">
        <f t="shared" si="28"/>
        <v>16787.760000000002</v>
      </c>
      <c r="Y496" s="6">
        <f t="shared" si="29"/>
        <v>0.16061199999999998</v>
      </c>
      <c r="Z496" s="6">
        <f t="shared" si="30"/>
        <v>0.83938800000000013</v>
      </c>
      <c r="AA496" t="str">
        <f t="shared" si="31"/>
        <v>FALSEFALSE</v>
      </c>
    </row>
    <row r="497" spans="1:27" x14ac:dyDescent="0.2">
      <c r="A497">
        <v>688155616</v>
      </c>
      <c r="B497">
        <v>688155616</v>
      </c>
      <c r="C497" s="5">
        <v>2500</v>
      </c>
      <c r="D497" s="5">
        <v>1599.31</v>
      </c>
      <c r="E497" s="13" t="s">
        <v>866</v>
      </c>
      <c r="F497" s="15">
        <v>172.91</v>
      </c>
      <c r="G497" t="s">
        <v>170</v>
      </c>
      <c r="H497" t="s">
        <v>30</v>
      </c>
      <c r="I497" t="s">
        <v>30</v>
      </c>
      <c r="J497">
        <v>9</v>
      </c>
      <c r="K497">
        <v>1</v>
      </c>
      <c r="L497" t="s">
        <v>126</v>
      </c>
      <c r="M497" s="14">
        <v>47088</v>
      </c>
      <c r="N497" s="16">
        <v>42138</v>
      </c>
      <c r="O497" s="17">
        <v>42404</v>
      </c>
      <c r="P497">
        <v>969</v>
      </c>
      <c r="Q497">
        <v>969</v>
      </c>
      <c r="R497">
        <v>9407</v>
      </c>
      <c r="S497" t="s">
        <v>32</v>
      </c>
      <c r="T497" t="b">
        <v>0</v>
      </c>
      <c r="U497">
        <v>900.69</v>
      </c>
      <c r="V497" t="b">
        <v>1</v>
      </c>
      <c r="W497" t="b">
        <v>0</v>
      </c>
      <c r="X497" s="9">
        <f t="shared" si="28"/>
        <v>900.69</v>
      </c>
      <c r="Y497" s="6">
        <f t="shared" si="29"/>
        <v>0.63972399999999996</v>
      </c>
      <c r="Z497" s="6">
        <f t="shared" si="30"/>
        <v>0.36027600000000004</v>
      </c>
      <c r="AA497" t="str">
        <f t="shared" si="31"/>
        <v>TRUEFALSE</v>
      </c>
    </row>
    <row r="498" spans="1:27" x14ac:dyDescent="0.2">
      <c r="A498">
        <v>906120000</v>
      </c>
      <c r="B498">
        <v>906120000</v>
      </c>
      <c r="C498" s="5">
        <v>1000</v>
      </c>
      <c r="D498" s="5">
        <v>777.59</v>
      </c>
      <c r="E498" s="13" t="s">
        <v>867</v>
      </c>
      <c r="F498" s="15">
        <v>102.81</v>
      </c>
      <c r="G498" t="s">
        <v>57</v>
      </c>
      <c r="H498" t="s">
        <v>30</v>
      </c>
      <c r="I498" t="s">
        <v>30</v>
      </c>
      <c r="J498">
        <v>5</v>
      </c>
      <c r="K498">
        <v>1</v>
      </c>
      <c r="L498" t="s">
        <v>42</v>
      </c>
      <c r="M498" s="14">
        <v>46204</v>
      </c>
      <c r="N498" s="16">
        <v>41787</v>
      </c>
      <c r="O498" s="17">
        <v>42418</v>
      </c>
      <c r="P498">
        <v>372</v>
      </c>
      <c r="Q498">
        <v>372</v>
      </c>
      <c r="R498">
        <v>1097</v>
      </c>
      <c r="S498" t="s">
        <v>32</v>
      </c>
      <c r="T498" t="b">
        <v>0</v>
      </c>
      <c r="U498">
        <v>222.41</v>
      </c>
      <c r="V498" t="b">
        <v>0</v>
      </c>
      <c r="W498" t="b">
        <v>0</v>
      </c>
      <c r="X498" s="9">
        <f t="shared" si="28"/>
        <v>222.40999999999997</v>
      </c>
      <c r="Y498" s="6">
        <f t="shared" si="29"/>
        <v>0.77759</v>
      </c>
      <c r="Z498" s="6">
        <f t="shared" si="30"/>
        <v>0.22240999999999997</v>
      </c>
      <c r="AA498" t="str">
        <f t="shared" si="31"/>
        <v>FALSEFALSE</v>
      </c>
    </row>
    <row r="499" spans="1:27" x14ac:dyDescent="0.2">
      <c r="A499">
        <v>143498257</v>
      </c>
      <c r="B499">
        <v>143498257</v>
      </c>
      <c r="C499" s="5">
        <v>20000</v>
      </c>
      <c r="D499" s="5">
        <v>12090.2</v>
      </c>
      <c r="E499" s="13" t="s">
        <v>868</v>
      </c>
      <c r="F499" s="15">
        <v>131.24</v>
      </c>
      <c r="G499" t="s">
        <v>244</v>
      </c>
      <c r="H499" t="s">
        <v>30</v>
      </c>
      <c r="I499" t="s">
        <v>30</v>
      </c>
      <c r="J499">
        <v>5</v>
      </c>
      <c r="K499">
        <v>1</v>
      </c>
      <c r="L499" t="s">
        <v>47</v>
      </c>
      <c r="M499" s="14">
        <v>47027</v>
      </c>
      <c r="N499" s="16">
        <v>42183</v>
      </c>
      <c r="O499" s="17">
        <v>42183</v>
      </c>
      <c r="P499">
        <v>164</v>
      </c>
      <c r="Q499">
        <v>164</v>
      </c>
      <c r="R499">
        <v>6421</v>
      </c>
      <c r="S499" t="s">
        <v>32</v>
      </c>
      <c r="T499" t="b">
        <v>0</v>
      </c>
      <c r="U499">
        <v>7909.8</v>
      </c>
      <c r="V499" t="b">
        <v>1</v>
      </c>
      <c r="W499" t="b">
        <v>0</v>
      </c>
      <c r="X499" s="9">
        <f t="shared" si="28"/>
        <v>7909.7999999999993</v>
      </c>
      <c r="Y499" s="6">
        <f t="shared" si="29"/>
        <v>0.60450999999999999</v>
      </c>
      <c r="Z499" s="6">
        <f t="shared" si="30"/>
        <v>0.39548999999999995</v>
      </c>
      <c r="AA499" t="str">
        <f t="shared" si="31"/>
        <v>TRUEFALSE</v>
      </c>
    </row>
    <row r="500" spans="1:27" x14ac:dyDescent="0.2">
      <c r="A500">
        <v>247722846</v>
      </c>
      <c r="B500">
        <v>247722846</v>
      </c>
      <c r="C500" s="5">
        <v>20000</v>
      </c>
      <c r="D500" s="5">
        <v>14806.51</v>
      </c>
      <c r="E500" s="13" t="s">
        <v>869</v>
      </c>
      <c r="F500" s="15">
        <v>13.01</v>
      </c>
      <c r="G500" t="s">
        <v>870</v>
      </c>
      <c r="H500" t="s">
        <v>30</v>
      </c>
      <c r="I500" t="s">
        <v>30</v>
      </c>
      <c r="J500">
        <v>5</v>
      </c>
      <c r="K500">
        <v>1</v>
      </c>
      <c r="L500" t="s">
        <v>71</v>
      </c>
      <c r="M500" s="14">
        <v>45078</v>
      </c>
      <c r="N500" s="16">
        <v>42213</v>
      </c>
      <c r="O500" s="17">
        <v>42293</v>
      </c>
      <c r="P500">
        <v>757</v>
      </c>
      <c r="Q500">
        <v>757</v>
      </c>
      <c r="R500">
        <v>1507</v>
      </c>
      <c r="S500" t="s">
        <v>32</v>
      </c>
      <c r="T500" t="b">
        <v>0</v>
      </c>
      <c r="U500">
        <v>5193.49</v>
      </c>
      <c r="V500" t="b">
        <v>0</v>
      </c>
      <c r="W500" t="b">
        <v>0</v>
      </c>
      <c r="X500" s="9">
        <f t="shared" si="28"/>
        <v>5193.49</v>
      </c>
      <c r="Y500" s="6">
        <f t="shared" si="29"/>
        <v>0.74032549999999997</v>
      </c>
      <c r="Z500" s="6">
        <f t="shared" si="30"/>
        <v>0.25967449999999997</v>
      </c>
      <c r="AA500" t="str">
        <f t="shared" si="31"/>
        <v>FALSEFALSE</v>
      </c>
    </row>
    <row r="501" spans="1:27" x14ac:dyDescent="0.2">
      <c r="A501">
        <v>184979812</v>
      </c>
      <c r="B501">
        <v>184979812</v>
      </c>
      <c r="C501" s="5">
        <v>2500</v>
      </c>
      <c r="D501" s="5">
        <v>2500</v>
      </c>
      <c r="E501" s="13" t="s">
        <v>871</v>
      </c>
      <c r="F501" s="15">
        <v>0</v>
      </c>
      <c r="G501" t="s">
        <v>58</v>
      </c>
      <c r="H501" t="s">
        <v>30</v>
      </c>
      <c r="I501" t="s">
        <v>30</v>
      </c>
      <c r="J501">
        <v>9</v>
      </c>
      <c r="K501">
        <v>8</v>
      </c>
      <c r="L501" t="s">
        <v>36</v>
      </c>
      <c r="M501" s="14">
        <v>45536</v>
      </c>
      <c r="N501" s="16">
        <v>42128</v>
      </c>
      <c r="O501" s="17">
        <v>42531</v>
      </c>
      <c r="P501">
        <v>244</v>
      </c>
      <c r="Q501">
        <v>244</v>
      </c>
      <c r="R501">
        <v>2664</v>
      </c>
      <c r="S501" t="s">
        <v>43</v>
      </c>
      <c r="T501" t="b">
        <v>0</v>
      </c>
      <c r="U501">
        <v>0</v>
      </c>
      <c r="V501" t="b">
        <v>0</v>
      </c>
      <c r="W501" t="b">
        <v>0</v>
      </c>
      <c r="X501" s="9">
        <f t="shared" si="28"/>
        <v>0</v>
      </c>
      <c r="Y501" s="6">
        <f t="shared" si="29"/>
        <v>1</v>
      </c>
      <c r="Z501" s="6">
        <f t="shared" si="30"/>
        <v>0</v>
      </c>
      <c r="AA501" t="str">
        <f t="shared" si="31"/>
        <v>FALSEFALSE</v>
      </c>
    </row>
    <row r="502" spans="1:27" x14ac:dyDescent="0.2">
      <c r="A502">
        <v>318001076</v>
      </c>
      <c r="B502">
        <v>318001076</v>
      </c>
      <c r="C502" s="5">
        <v>50000</v>
      </c>
      <c r="D502" s="5">
        <v>34917.769999999997</v>
      </c>
      <c r="E502" s="13" t="s">
        <v>872</v>
      </c>
      <c r="F502" s="15">
        <v>139.97999999999999</v>
      </c>
      <c r="G502" t="s">
        <v>51</v>
      </c>
      <c r="H502" t="s">
        <v>30</v>
      </c>
      <c r="I502" t="s">
        <v>30</v>
      </c>
      <c r="J502">
        <v>2</v>
      </c>
      <c r="K502">
        <v>1</v>
      </c>
      <c r="L502" t="s">
        <v>36</v>
      </c>
      <c r="M502" s="14">
        <v>46054</v>
      </c>
      <c r="N502" s="16">
        <v>42349</v>
      </c>
      <c r="O502" s="17">
        <v>42644</v>
      </c>
      <c r="P502">
        <v>633</v>
      </c>
      <c r="Q502">
        <v>633</v>
      </c>
      <c r="R502">
        <v>1789</v>
      </c>
      <c r="S502" t="s">
        <v>32</v>
      </c>
      <c r="T502" t="b">
        <v>0</v>
      </c>
      <c r="U502">
        <v>15082.23</v>
      </c>
      <c r="V502" t="b">
        <v>0</v>
      </c>
      <c r="W502" t="b">
        <v>0</v>
      </c>
      <c r="X502" s="9">
        <f t="shared" si="28"/>
        <v>15082.230000000003</v>
      </c>
      <c r="Y502" s="6">
        <f t="shared" si="29"/>
        <v>0.69835539999999996</v>
      </c>
      <c r="Z502" s="6">
        <f t="shared" si="30"/>
        <v>0.30164460000000004</v>
      </c>
      <c r="AA502" t="str">
        <f t="shared" si="31"/>
        <v>FALSEFALSE</v>
      </c>
    </row>
    <row r="503" spans="1:27" x14ac:dyDescent="0.2">
      <c r="A503">
        <v>824172934</v>
      </c>
      <c r="B503">
        <v>824172934</v>
      </c>
      <c r="C503" s="5">
        <v>15000</v>
      </c>
      <c r="D503" s="5">
        <v>6861.87</v>
      </c>
      <c r="E503" s="13" t="s">
        <v>873</v>
      </c>
      <c r="F503" s="15">
        <v>63.37</v>
      </c>
      <c r="G503" t="s">
        <v>52</v>
      </c>
      <c r="H503" t="s">
        <v>30</v>
      </c>
      <c r="I503" t="s">
        <v>30</v>
      </c>
      <c r="J503">
        <v>5</v>
      </c>
      <c r="K503">
        <v>1</v>
      </c>
      <c r="L503" t="s">
        <v>36</v>
      </c>
      <c r="M503" s="14">
        <v>44013</v>
      </c>
      <c r="N503" s="16">
        <v>42340</v>
      </c>
      <c r="O503" s="17">
        <v>42397</v>
      </c>
      <c r="P503">
        <v>310</v>
      </c>
      <c r="Q503">
        <v>811</v>
      </c>
      <c r="R503">
        <v>5380</v>
      </c>
      <c r="S503" t="s">
        <v>32</v>
      </c>
      <c r="T503" t="b">
        <v>0</v>
      </c>
      <c r="U503">
        <v>8138.13</v>
      </c>
      <c r="V503" t="b">
        <v>0</v>
      </c>
      <c r="W503" t="b">
        <v>0</v>
      </c>
      <c r="X503" s="9">
        <f t="shared" si="28"/>
        <v>8138.13</v>
      </c>
      <c r="Y503" s="6">
        <f t="shared" si="29"/>
        <v>0.45745799999999998</v>
      </c>
      <c r="Z503" s="6">
        <f t="shared" si="30"/>
        <v>0.54254199999999997</v>
      </c>
      <c r="AA503" t="str">
        <f t="shared" si="31"/>
        <v>FALSEFALSE</v>
      </c>
    </row>
    <row r="504" spans="1:27" x14ac:dyDescent="0.2">
      <c r="A504">
        <v>741554990</v>
      </c>
      <c r="B504">
        <v>741554990</v>
      </c>
      <c r="C504" s="5">
        <v>7500</v>
      </c>
      <c r="D504" s="5">
        <v>6795.9</v>
      </c>
      <c r="E504" s="13" t="s">
        <v>874</v>
      </c>
      <c r="F504" s="15">
        <v>0</v>
      </c>
      <c r="G504" t="s">
        <v>253</v>
      </c>
      <c r="H504" t="s">
        <v>30</v>
      </c>
      <c r="I504" t="s">
        <v>30</v>
      </c>
      <c r="J504">
        <v>5</v>
      </c>
      <c r="K504">
        <v>1</v>
      </c>
      <c r="L504" t="s">
        <v>47</v>
      </c>
      <c r="M504" s="14">
        <v>46478</v>
      </c>
      <c r="N504" s="16">
        <v>40972</v>
      </c>
      <c r="O504" s="17">
        <v>40972</v>
      </c>
      <c r="P504">
        <v>915</v>
      </c>
      <c r="Q504">
        <v>915</v>
      </c>
      <c r="R504">
        <v>2013</v>
      </c>
      <c r="S504" t="s">
        <v>43</v>
      </c>
      <c r="T504" t="b">
        <v>0</v>
      </c>
      <c r="U504">
        <v>704.1</v>
      </c>
      <c r="V504" t="b">
        <v>0</v>
      </c>
      <c r="W504" t="b">
        <v>0</v>
      </c>
      <c r="X504" s="9">
        <f t="shared" si="28"/>
        <v>704.10000000000036</v>
      </c>
      <c r="Y504" s="6">
        <f t="shared" si="29"/>
        <v>0.90611999999999993</v>
      </c>
      <c r="Z504" s="6">
        <f t="shared" si="30"/>
        <v>9.3880000000000047E-2</v>
      </c>
      <c r="AA504" t="str">
        <f t="shared" si="31"/>
        <v>FALSEFALSE</v>
      </c>
    </row>
    <row r="505" spans="1:27" x14ac:dyDescent="0.2">
      <c r="A505">
        <v>752299461</v>
      </c>
      <c r="B505">
        <v>752299461</v>
      </c>
      <c r="C505" s="5">
        <v>10000</v>
      </c>
      <c r="D505" s="5">
        <v>2237.12</v>
      </c>
      <c r="E505" s="13" t="s">
        <v>875</v>
      </c>
      <c r="F505" s="15">
        <v>105.47</v>
      </c>
      <c r="G505" t="s">
        <v>252</v>
      </c>
      <c r="H505" t="s">
        <v>30</v>
      </c>
      <c r="I505" t="s">
        <v>30</v>
      </c>
      <c r="J505">
        <v>5</v>
      </c>
      <c r="K505">
        <v>8</v>
      </c>
      <c r="L505" t="s">
        <v>31</v>
      </c>
      <c r="M505" s="14">
        <v>44593</v>
      </c>
      <c r="N505" s="16">
        <v>42138</v>
      </c>
      <c r="O505" s="17">
        <v>42423</v>
      </c>
      <c r="P505">
        <v>261</v>
      </c>
      <c r="Q505">
        <v>261</v>
      </c>
      <c r="R505">
        <v>7334</v>
      </c>
      <c r="S505" t="s">
        <v>32</v>
      </c>
      <c r="T505" t="b">
        <v>0</v>
      </c>
      <c r="U505">
        <v>7762.88</v>
      </c>
      <c r="V505" t="b">
        <v>0</v>
      </c>
      <c r="W505" t="b">
        <v>0</v>
      </c>
      <c r="X505" s="9">
        <f t="shared" si="28"/>
        <v>7762.88</v>
      </c>
      <c r="Y505" s="6">
        <f t="shared" si="29"/>
        <v>0.22371199999999999</v>
      </c>
      <c r="Z505" s="6">
        <f t="shared" si="30"/>
        <v>0.77628799999999998</v>
      </c>
      <c r="AA505" t="str">
        <f t="shared" si="31"/>
        <v>FALSEFALSE</v>
      </c>
    </row>
    <row r="506" spans="1:27" x14ac:dyDescent="0.2">
      <c r="A506">
        <v>820901489</v>
      </c>
      <c r="B506">
        <v>820901489</v>
      </c>
      <c r="C506" s="5">
        <v>10000</v>
      </c>
      <c r="D506" s="5">
        <v>4124.2700000000004</v>
      </c>
      <c r="E506" s="13" t="s">
        <v>876</v>
      </c>
      <c r="F506" s="15">
        <v>6.83</v>
      </c>
      <c r="G506" t="s">
        <v>98</v>
      </c>
      <c r="H506" t="s">
        <v>30</v>
      </c>
      <c r="I506" t="s">
        <v>30</v>
      </c>
      <c r="J506">
        <v>9</v>
      </c>
      <c r="K506">
        <v>99</v>
      </c>
      <c r="L506" t="s">
        <v>96</v>
      </c>
      <c r="M506" s="14">
        <v>46905</v>
      </c>
      <c r="N506" s="16">
        <v>42266</v>
      </c>
      <c r="O506" s="17">
        <v>42266</v>
      </c>
      <c r="P506">
        <v>325</v>
      </c>
      <c r="Q506">
        <v>325</v>
      </c>
      <c r="R506">
        <v>1999</v>
      </c>
      <c r="S506" t="s">
        <v>32</v>
      </c>
      <c r="T506" t="b">
        <v>0</v>
      </c>
      <c r="U506">
        <v>5875.73</v>
      </c>
      <c r="V506" t="b">
        <v>0</v>
      </c>
      <c r="W506" t="b">
        <v>0</v>
      </c>
      <c r="X506" s="9">
        <f t="shared" si="28"/>
        <v>5875.73</v>
      </c>
      <c r="Y506" s="6">
        <f t="shared" si="29"/>
        <v>0.41242700000000004</v>
      </c>
      <c r="Z506" s="6">
        <f t="shared" si="30"/>
        <v>0.5875729999999999</v>
      </c>
      <c r="AA506" t="str">
        <f t="shared" si="31"/>
        <v>FALSEFALSE</v>
      </c>
    </row>
    <row r="507" spans="1:27" x14ac:dyDescent="0.2">
      <c r="A507">
        <v>792805703</v>
      </c>
      <c r="B507">
        <v>792805703</v>
      </c>
      <c r="C507" s="5">
        <v>7500</v>
      </c>
      <c r="D507" s="5">
        <v>2292.2199999999998</v>
      </c>
      <c r="E507" s="13" t="s">
        <v>877</v>
      </c>
      <c r="F507" s="15">
        <v>34.729999999999997</v>
      </c>
      <c r="G507" t="s">
        <v>251</v>
      </c>
      <c r="H507" t="s">
        <v>30</v>
      </c>
      <c r="I507" t="s">
        <v>30</v>
      </c>
      <c r="J507">
        <v>5</v>
      </c>
      <c r="K507">
        <v>1</v>
      </c>
      <c r="L507" t="s">
        <v>126</v>
      </c>
      <c r="M507" s="14">
        <v>47300</v>
      </c>
      <c r="N507" s="16">
        <v>42200</v>
      </c>
      <c r="O507" s="17">
        <v>42200</v>
      </c>
      <c r="P507">
        <v>273</v>
      </c>
      <c r="Q507">
        <v>273</v>
      </c>
      <c r="R507">
        <v>921</v>
      </c>
      <c r="S507" t="s">
        <v>32</v>
      </c>
      <c r="T507" t="b">
        <v>0</v>
      </c>
      <c r="U507">
        <v>5207.78</v>
      </c>
      <c r="V507" t="b">
        <v>1</v>
      </c>
      <c r="W507" t="b">
        <v>0</v>
      </c>
      <c r="X507" s="9">
        <f t="shared" si="28"/>
        <v>5207.7800000000007</v>
      </c>
      <c r="Y507" s="6">
        <f t="shared" si="29"/>
        <v>0.30562933333333331</v>
      </c>
      <c r="Z507" s="6">
        <f t="shared" si="30"/>
        <v>0.6943706666666668</v>
      </c>
      <c r="AA507" t="str">
        <f t="shared" si="31"/>
        <v>TRUEFALSE</v>
      </c>
    </row>
    <row r="508" spans="1:27" x14ac:dyDescent="0.2">
      <c r="A508">
        <v>409954274</v>
      </c>
      <c r="B508">
        <v>409954274</v>
      </c>
      <c r="C508" s="5">
        <v>7500</v>
      </c>
      <c r="D508" s="5">
        <v>2698.57</v>
      </c>
      <c r="E508" s="13" t="s">
        <v>878</v>
      </c>
      <c r="F508" s="15">
        <v>98.98</v>
      </c>
      <c r="G508" t="s">
        <v>879</v>
      </c>
      <c r="H508" t="s">
        <v>56</v>
      </c>
      <c r="I508" t="s">
        <v>56</v>
      </c>
      <c r="J508">
        <v>5</v>
      </c>
      <c r="K508">
        <v>1</v>
      </c>
      <c r="L508" t="s">
        <v>71</v>
      </c>
      <c r="M508" s="14">
        <v>47270</v>
      </c>
      <c r="N508" s="16">
        <v>41125</v>
      </c>
      <c r="O508" s="17">
        <v>41125</v>
      </c>
      <c r="P508">
        <v>873</v>
      </c>
      <c r="Q508">
        <v>873</v>
      </c>
      <c r="R508">
        <v>9458</v>
      </c>
      <c r="S508" t="s">
        <v>32</v>
      </c>
      <c r="T508" t="b">
        <v>0</v>
      </c>
      <c r="U508">
        <v>4801.43</v>
      </c>
      <c r="V508" t="b">
        <v>1</v>
      </c>
      <c r="W508" t="b">
        <v>0</v>
      </c>
      <c r="X508" s="9">
        <f t="shared" si="28"/>
        <v>4801.43</v>
      </c>
      <c r="Y508" s="6">
        <f t="shared" si="29"/>
        <v>0.35980933333333337</v>
      </c>
      <c r="Z508" s="6">
        <f t="shared" si="30"/>
        <v>0.64019066666666669</v>
      </c>
      <c r="AA508" t="str">
        <f t="shared" si="31"/>
        <v>TRUEFALSE</v>
      </c>
    </row>
    <row r="509" spans="1:27" x14ac:dyDescent="0.2">
      <c r="A509">
        <v>946817886</v>
      </c>
      <c r="B509">
        <v>946817886</v>
      </c>
      <c r="C509" s="5">
        <v>50000</v>
      </c>
      <c r="D509" s="5">
        <v>48517.68</v>
      </c>
      <c r="E509" s="13" t="s">
        <v>880</v>
      </c>
      <c r="F509" s="15">
        <v>46.9</v>
      </c>
      <c r="G509" t="s">
        <v>881</v>
      </c>
      <c r="H509" t="s">
        <v>30</v>
      </c>
      <c r="I509" t="s">
        <v>30</v>
      </c>
      <c r="J509">
        <v>9</v>
      </c>
      <c r="K509">
        <v>1</v>
      </c>
      <c r="L509" t="s">
        <v>31</v>
      </c>
      <c r="M509" s="14">
        <v>43952</v>
      </c>
      <c r="N509" s="16">
        <v>41743</v>
      </c>
      <c r="O509" s="17">
        <v>41743</v>
      </c>
      <c r="P509">
        <v>645</v>
      </c>
      <c r="Q509">
        <v>645</v>
      </c>
      <c r="R509">
        <v>3822</v>
      </c>
      <c r="S509" t="s">
        <v>32</v>
      </c>
      <c r="T509" t="b">
        <v>0</v>
      </c>
      <c r="U509">
        <v>1482.32</v>
      </c>
      <c r="V509" t="b">
        <v>1</v>
      </c>
      <c r="W509" t="b">
        <v>0</v>
      </c>
      <c r="X509" s="9">
        <f t="shared" si="28"/>
        <v>1482.3199999999997</v>
      </c>
      <c r="Y509" s="6">
        <f t="shared" si="29"/>
        <v>0.97035360000000004</v>
      </c>
      <c r="Z509" s="6">
        <f t="shared" si="30"/>
        <v>2.9646399999999993E-2</v>
      </c>
      <c r="AA509" t="str">
        <f t="shared" si="31"/>
        <v>TRUEFALSE</v>
      </c>
    </row>
    <row r="510" spans="1:27" x14ac:dyDescent="0.2">
      <c r="A510">
        <v>812328116</v>
      </c>
      <c r="B510">
        <v>812328116</v>
      </c>
      <c r="C510" s="5">
        <v>5000</v>
      </c>
      <c r="D510" s="5">
        <v>2864.69</v>
      </c>
      <c r="E510" s="13" t="s">
        <v>882</v>
      </c>
      <c r="F510" s="15">
        <v>441.17</v>
      </c>
      <c r="G510" t="s">
        <v>52</v>
      </c>
      <c r="H510" t="s">
        <v>30</v>
      </c>
      <c r="I510" t="s">
        <v>30</v>
      </c>
      <c r="J510">
        <v>9</v>
      </c>
      <c r="K510">
        <v>1</v>
      </c>
      <c r="L510" t="s">
        <v>36</v>
      </c>
      <c r="M510" s="14">
        <v>44470</v>
      </c>
      <c r="N510" s="16">
        <v>40683</v>
      </c>
      <c r="O510" s="17">
        <v>42523</v>
      </c>
      <c r="P510">
        <v>312</v>
      </c>
      <c r="Q510">
        <v>312</v>
      </c>
      <c r="R510">
        <v>5335</v>
      </c>
      <c r="S510" t="s">
        <v>32</v>
      </c>
      <c r="T510" t="b">
        <v>0</v>
      </c>
      <c r="U510">
        <v>2135.31</v>
      </c>
      <c r="V510" t="b">
        <v>0</v>
      </c>
      <c r="W510" t="b">
        <v>0</v>
      </c>
      <c r="X510" s="9">
        <f t="shared" si="28"/>
        <v>2135.31</v>
      </c>
      <c r="Y510" s="6">
        <f t="shared" si="29"/>
        <v>0.57293800000000006</v>
      </c>
      <c r="Z510" s="6">
        <f t="shared" si="30"/>
        <v>0.427062</v>
      </c>
      <c r="AA510" t="str">
        <f t="shared" si="31"/>
        <v>FALSEFALSE</v>
      </c>
    </row>
    <row r="511" spans="1:27" x14ac:dyDescent="0.2">
      <c r="A511">
        <v>744198814</v>
      </c>
      <c r="B511">
        <v>744198814</v>
      </c>
      <c r="C511" s="5">
        <v>15000</v>
      </c>
      <c r="D511" s="5">
        <v>11228.87</v>
      </c>
      <c r="E511" s="13" t="s">
        <v>883</v>
      </c>
      <c r="F511" s="15">
        <v>134.85</v>
      </c>
      <c r="G511" t="s">
        <v>64</v>
      </c>
      <c r="H511" t="s">
        <v>30</v>
      </c>
      <c r="I511" t="s">
        <v>30</v>
      </c>
      <c r="J511">
        <v>2</v>
      </c>
      <c r="K511">
        <v>1</v>
      </c>
      <c r="L511" t="s">
        <v>36</v>
      </c>
      <c r="M511" s="14">
        <v>44562</v>
      </c>
      <c r="N511" s="16">
        <v>42025</v>
      </c>
      <c r="O511" s="17">
        <v>42456</v>
      </c>
      <c r="P511">
        <v>811</v>
      </c>
      <c r="Q511">
        <v>811</v>
      </c>
      <c r="R511">
        <v>7080</v>
      </c>
      <c r="S511" t="s">
        <v>32</v>
      </c>
      <c r="T511" t="b">
        <v>0</v>
      </c>
      <c r="U511">
        <v>3771.13</v>
      </c>
      <c r="V511" t="b">
        <v>0</v>
      </c>
      <c r="W511" t="b">
        <v>0</v>
      </c>
      <c r="X511" s="9">
        <f t="shared" si="28"/>
        <v>3771.1299999999992</v>
      </c>
      <c r="Y511" s="6">
        <f t="shared" si="29"/>
        <v>0.74859133333333339</v>
      </c>
      <c r="Z511" s="6">
        <f t="shared" si="30"/>
        <v>0.25140866666666661</v>
      </c>
      <c r="AA511" t="str">
        <f t="shared" si="31"/>
        <v>FALSEFALSE</v>
      </c>
    </row>
    <row r="512" spans="1:27" x14ac:dyDescent="0.2">
      <c r="A512">
        <v>331350937</v>
      </c>
      <c r="B512">
        <v>331350937</v>
      </c>
      <c r="C512" s="5">
        <v>1000</v>
      </c>
      <c r="D512" s="5">
        <v>836.73</v>
      </c>
      <c r="E512" s="13" t="s">
        <v>884</v>
      </c>
      <c r="F512" s="15">
        <v>19.899999999999999</v>
      </c>
      <c r="G512" t="s">
        <v>51</v>
      </c>
      <c r="H512" t="s">
        <v>30</v>
      </c>
      <c r="I512" t="s">
        <v>30</v>
      </c>
      <c r="J512">
        <v>5</v>
      </c>
      <c r="K512">
        <v>1</v>
      </c>
      <c r="L512" t="s">
        <v>36</v>
      </c>
      <c r="M512" s="14">
        <v>45536</v>
      </c>
      <c r="N512" s="16">
        <v>41505</v>
      </c>
      <c r="O512" s="17">
        <v>41505</v>
      </c>
      <c r="P512">
        <v>286</v>
      </c>
      <c r="Q512">
        <v>286</v>
      </c>
      <c r="R512">
        <v>2135</v>
      </c>
      <c r="S512" t="s">
        <v>32</v>
      </c>
      <c r="T512" t="b">
        <v>0</v>
      </c>
      <c r="U512">
        <v>163.27000000000001</v>
      </c>
      <c r="V512" t="b">
        <v>0</v>
      </c>
      <c r="W512" t="b">
        <v>0</v>
      </c>
      <c r="X512" s="9">
        <f t="shared" si="28"/>
        <v>163.26999999999998</v>
      </c>
      <c r="Y512" s="6">
        <f t="shared" si="29"/>
        <v>0.83672999999999997</v>
      </c>
      <c r="Z512" s="6">
        <f t="shared" si="30"/>
        <v>0.16326999999999997</v>
      </c>
      <c r="AA512" t="str">
        <f t="shared" si="31"/>
        <v>FALSEFALSE</v>
      </c>
    </row>
    <row r="513" spans="1:27" x14ac:dyDescent="0.2">
      <c r="A513">
        <v>321339733</v>
      </c>
      <c r="B513">
        <v>321339733</v>
      </c>
      <c r="C513" s="5">
        <v>7500</v>
      </c>
      <c r="D513" s="5">
        <v>1323.17</v>
      </c>
      <c r="E513" s="13" t="s">
        <v>885</v>
      </c>
      <c r="F513" s="15">
        <v>186.19</v>
      </c>
      <c r="G513" t="s">
        <v>886</v>
      </c>
      <c r="H513" t="s">
        <v>30</v>
      </c>
      <c r="I513" t="s">
        <v>30</v>
      </c>
      <c r="J513">
        <v>9</v>
      </c>
      <c r="K513">
        <v>1</v>
      </c>
      <c r="L513" t="s">
        <v>73</v>
      </c>
      <c r="M513" s="14">
        <v>47665</v>
      </c>
      <c r="N513" s="16">
        <v>42154</v>
      </c>
      <c r="O513" s="17">
        <v>42154</v>
      </c>
      <c r="P513">
        <v>496</v>
      </c>
      <c r="Q513">
        <v>496</v>
      </c>
      <c r="R513">
        <v>3154</v>
      </c>
      <c r="S513" t="s">
        <v>32</v>
      </c>
      <c r="T513" t="b">
        <v>0</v>
      </c>
      <c r="U513">
        <v>6176.83</v>
      </c>
      <c r="V513" t="b">
        <v>0</v>
      </c>
      <c r="W513" t="b">
        <v>0</v>
      </c>
      <c r="X513" s="9">
        <f t="shared" si="28"/>
        <v>6176.83</v>
      </c>
      <c r="Y513" s="6">
        <f t="shared" si="29"/>
        <v>0.17642266666666667</v>
      </c>
      <c r="Z513" s="6">
        <f t="shared" si="30"/>
        <v>0.82357733333333327</v>
      </c>
      <c r="AA513" t="str">
        <f t="shared" si="31"/>
        <v>FALSEFALSE</v>
      </c>
    </row>
    <row r="514" spans="1:27" x14ac:dyDescent="0.2">
      <c r="A514">
        <v>351357592</v>
      </c>
      <c r="B514">
        <v>351357592</v>
      </c>
      <c r="C514" s="5">
        <v>2500</v>
      </c>
      <c r="D514" s="5">
        <v>477.98</v>
      </c>
      <c r="E514" s="13" t="s">
        <v>887</v>
      </c>
      <c r="F514" s="15">
        <v>25.35</v>
      </c>
      <c r="G514" t="s">
        <v>41</v>
      </c>
      <c r="H514" t="s">
        <v>30</v>
      </c>
      <c r="I514" t="s">
        <v>30</v>
      </c>
      <c r="J514">
        <v>9</v>
      </c>
      <c r="K514">
        <v>1</v>
      </c>
      <c r="L514" t="s">
        <v>42</v>
      </c>
      <c r="M514" s="14">
        <v>43252</v>
      </c>
      <c r="N514" s="16">
        <v>41617</v>
      </c>
      <c r="O514" s="17">
        <v>42641</v>
      </c>
      <c r="P514">
        <v>964</v>
      </c>
      <c r="Q514">
        <v>964</v>
      </c>
      <c r="R514">
        <v>5206</v>
      </c>
      <c r="S514" t="s">
        <v>32</v>
      </c>
      <c r="T514" t="b">
        <v>0</v>
      </c>
      <c r="U514">
        <v>2022.02</v>
      </c>
      <c r="V514" t="b">
        <v>0</v>
      </c>
      <c r="W514" t="b">
        <v>0</v>
      </c>
      <c r="X514" s="9">
        <f t="shared" si="28"/>
        <v>2022.02</v>
      </c>
      <c r="Y514" s="6">
        <f t="shared" si="29"/>
        <v>0.191192</v>
      </c>
      <c r="Z514" s="6">
        <f t="shared" si="30"/>
        <v>0.80880799999999997</v>
      </c>
      <c r="AA514" t="str">
        <f t="shared" si="31"/>
        <v>FALSEFALSE</v>
      </c>
    </row>
    <row r="515" spans="1:27" x14ac:dyDescent="0.2">
      <c r="A515">
        <v>297952999</v>
      </c>
      <c r="B515">
        <v>297952999</v>
      </c>
      <c r="C515" s="5">
        <v>15000</v>
      </c>
      <c r="D515" s="5">
        <v>6851.35</v>
      </c>
      <c r="E515" s="13" t="s">
        <v>888</v>
      </c>
      <c r="F515" s="15">
        <v>2.1</v>
      </c>
      <c r="G515" t="s">
        <v>52</v>
      </c>
      <c r="H515" t="s">
        <v>30</v>
      </c>
      <c r="I515" t="s">
        <v>30</v>
      </c>
      <c r="J515">
        <v>2</v>
      </c>
      <c r="K515">
        <v>1</v>
      </c>
      <c r="L515" t="s">
        <v>36</v>
      </c>
      <c r="M515" s="14">
        <v>44866</v>
      </c>
      <c r="N515" s="16">
        <v>41645</v>
      </c>
      <c r="O515" s="17">
        <v>41645</v>
      </c>
      <c r="P515">
        <v>556</v>
      </c>
      <c r="Q515">
        <v>556</v>
      </c>
      <c r="R515">
        <v>2386</v>
      </c>
      <c r="S515" t="s">
        <v>32</v>
      </c>
      <c r="T515" t="b">
        <v>0</v>
      </c>
      <c r="U515">
        <v>8148.65</v>
      </c>
      <c r="V515" t="b">
        <v>0</v>
      </c>
      <c r="W515" t="b">
        <v>0</v>
      </c>
      <c r="X515" s="9">
        <f t="shared" si="28"/>
        <v>8148.65</v>
      </c>
      <c r="Y515" s="6">
        <f t="shared" si="29"/>
        <v>0.4567566666666667</v>
      </c>
      <c r="Z515" s="6">
        <f t="shared" si="30"/>
        <v>0.5432433333333333</v>
      </c>
      <c r="AA515" t="str">
        <f t="shared" si="31"/>
        <v>FALSEFALSE</v>
      </c>
    </row>
    <row r="516" spans="1:27" x14ac:dyDescent="0.2">
      <c r="A516">
        <v>543818466</v>
      </c>
      <c r="B516">
        <v>543818466</v>
      </c>
      <c r="C516" s="5">
        <v>5000</v>
      </c>
      <c r="D516" s="5">
        <v>3322.45</v>
      </c>
      <c r="E516" s="13" t="s">
        <v>889</v>
      </c>
      <c r="F516" s="15">
        <v>338.32</v>
      </c>
      <c r="G516" t="s">
        <v>250</v>
      </c>
      <c r="H516" t="s">
        <v>30</v>
      </c>
      <c r="I516" t="s">
        <v>30</v>
      </c>
      <c r="J516">
        <v>9</v>
      </c>
      <c r="K516">
        <v>1</v>
      </c>
      <c r="L516" t="s">
        <v>47</v>
      </c>
      <c r="M516" s="14">
        <v>47362</v>
      </c>
      <c r="N516" s="16">
        <v>42182</v>
      </c>
      <c r="O516" s="17">
        <v>42633</v>
      </c>
      <c r="P516">
        <v>721</v>
      </c>
      <c r="Q516">
        <v>721</v>
      </c>
      <c r="R516">
        <v>4306</v>
      </c>
      <c r="S516" t="s">
        <v>32</v>
      </c>
      <c r="T516" t="b">
        <v>0</v>
      </c>
      <c r="U516">
        <v>1677.55</v>
      </c>
      <c r="V516" t="b">
        <v>1</v>
      </c>
      <c r="W516" t="b">
        <v>0</v>
      </c>
      <c r="X516" s="9">
        <f t="shared" si="28"/>
        <v>1677.5500000000002</v>
      </c>
      <c r="Y516" s="6">
        <f t="shared" si="29"/>
        <v>0.66448999999999991</v>
      </c>
      <c r="Z516" s="6">
        <f t="shared" si="30"/>
        <v>0.33551000000000003</v>
      </c>
      <c r="AA516" t="str">
        <f t="shared" si="31"/>
        <v>TRUEFALSE</v>
      </c>
    </row>
    <row r="517" spans="1:27" x14ac:dyDescent="0.2">
      <c r="A517">
        <v>357222535</v>
      </c>
      <c r="B517">
        <v>357222535</v>
      </c>
      <c r="C517" s="5">
        <v>7500</v>
      </c>
      <c r="D517" s="5">
        <v>6916.71</v>
      </c>
      <c r="E517" s="13" t="s">
        <v>890</v>
      </c>
      <c r="F517" s="15">
        <v>5.16</v>
      </c>
      <c r="G517" t="s">
        <v>98</v>
      </c>
      <c r="H517" t="s">
        <v>30</v>
      </c>
      <c r="I517" t="s">
        <v>30</v>
      </c>
      <c r="J517">
        <v>2</v>
      </c>
      <c r="K517">
        <v>1</v>
      </c>
      <c r="L517" t="s">
        <v>96</v>
      </c>
      <c r="M517" s="14">
        <v>44652</v>
      </c>
      <c r="N517" s="16">
        <v>42262</v>
      </c>
      <c r="O517" s="17">
        <v>42262</v>
      </c>
      <c r="P517">
        <v>387</v>
      </c>
      <c r="Q517">
        <v>387</v>
      </c>
      <c r="R517">
        <v>8010</v>
      </c>
      <c r="S517" t="s">
        <v>32</v>
      </c>
      <c r="T517" t="b">
        <v>0</v>
      </c>
      <c r="U517">
        <v>583.29</v>
      </c>
      <c r="V517" t="b">
        <v>0</v>
      </c>
      <c r="W517" t="b">
        <v>0</v>
      </c>
      <c r="X517" s="9">
        <f t="shared" si="28"/>
        <v>583.29</v>
      </c>
      <c r="Y517" s="6">
        <f t="shared" si="29"/>
        <v>0.92222800000000005</v>
      </c>
      <c r="Z517" s="6">
        <f t="shared" si="30"/>
        <v>7.7771999999999994E-2</v>
      </c>
      <c r="AA517" t="str">
        <f t="shared" si="31"/>
        <v>FALSEFALSE</v>
      </c>
    </row>
    <row r="518" spans="1:27" x14ac:dyDescent="0.2">
      <c r="A518">
        <v>901922840</v>
      </c>
      <c r="B518">
        <v>901922840</v>
      </c>
      <c r="C518" s="5">
        <v>20000</v>
      </c>
      <c r="D518" s="5">
        <v>4031.37</v>
      </c>
      <c r="E518" s="13" t="s">
        <v>891</v>
      </c>
      <c r="F518" s="15">
        <v>263.13</v>
      </c>
      <c r="G518" t="s">
        <v>160</v>
      </c>
      <c r="H518" t="s">
        <v>30</v>
      </c>
      <c r="I518" t="s">
        <v>30</v>
      </c>
      <c r="J518">
        <v>2</v>
      </c>
      <c r="K518">
        <v>1</v>
      </c>
      <c r="L518" t="s">
        <v>61</v>
      </c>
      <c r="M518" s="14">
        <v>47423</v>
      </c>
      <c r="N518" s="16">
        <v>41526</v>
      </c>
      <c r="O518" s="17">
        <v>42446</v>
      </c>
      <c r="P518">
        <v>713</v>
      </c>
      <c r="Q518">
        <v>713</v>
      </c>
      <c r="R518">
        <v>1548</v>
      </c>
      <c r="S518" t="s">
        <v>32</v>
      </c>
      <c r="T518" t="b">
        <v>0</v>
      </c>
      <c r="U518">
        <v>15968.63</v>
      </c>
      <c r="V518" t="b">
        <v>1</v>
      </c>
      <c r="W518" t="b">
        <v>0</v>
      </c>
      <c r="X518" s="9">
        <f t="shared" si="28"/>
        <v>15968.630000000001</v>
      </c>
      <c r="Y518" s="6">
        <f t="shared" si="29"/>
        <v>0.20156849999999998</v>
      </c>
      <c r="Z518" s="6">
        <f t="shared" si="30"/>
        <v>0.79843150000000007</v>
      </c>
      <c r="AA518" t="str">
        <f t="shared" si="31"/>
        <v>TRUEFALSE</v>
      </c>
    </row>
    <row r="519" spans="1:27" x14ac:dyDescent="0.2">
      <c r="A519">
        <v>115548402</v>
      </c>
      <c r="B519">
        <v>115548402</v>
      </c>
      <c r="C519" s="5">
        <v>5000</v>
      </c>
      <c r="D519" s="5">
        <v>4541.71</v>
      </c>
      <c r="E519" s="13" t="s">
        <v>892</v>
      </c>
      <c r="F519" s="15">
        <v>41.53</v>
      </c>
      <c r="G519" t="s">
        <v>102</v>
      </c>
      <c r="H519" t="s">
        <v>30</v>
      </c>
      <c r="I519" t="s">
        <v>30</v>
      </c>
      <c r="J519">
        <v>2</v>
      </c>
      <c r="K519">
        <v>1</v>
      </c>
      <c r="L519" t="s">
        <v>38</v>
      </c>
      <c r="M519" s="14">
        <v>44927</v>
      </c>
      <c r="N519" s="16">
        <v>41399</v>
      </c>
      <c r="O519" s="17">
        <v>42503</v>
      </c>
      <c r="P519">
        <v>925</v>
      </c>
      <c r="Q519">
        <v>925</v>
      </c>
      <c r="R519">
        <v>731</v>
      </c>
      <c r="S519" t="s">
        <v>32</v>
      </c>
      <c r="T519" t="b">
        <v>0</v>
      </c>
      <c r="U519">
        <v>458.29</v>
      </c>
      <c r="V519" t="b">
        <v>1</v>
      </c>
      <c r="W519" t="b">
        <v>0</v>
      </c>
      <c r="X519" s="9">
        <f t="shared" si="28"/>
        <v>458.28999999999996</v>
      </c>
      <c r="Y519" s="6">
        <f t="shared" si="29"/>
        <v>0.90834199999999998</v>
      </c>
      <c r="Z519" s="6">
        <f t="shared" si="30"/>
        <v>9.1657999999999989E-2</v>
      </c>
      <c r="AA519" t="str">
        <f t="shared" si="31"/>
        <v>TRUEFALSE</v>
      </c>
    </row>
    <row r="520" spans="1:27" x14ac:dyDescent="0.2">
      <c r="A520">
        <v>351092180</v>
      </c>
      <c r="B520">
        <v>351092180</v>
      </c>
      <c r="C520" s="5">
        <v>2500</v>
      </c>
      <c r="D520" s="5">
        <v>557.27</v>
      </c>
      <c r="E520" s="13" t="s">
        <v>893</v>
      </c>
      <c r="F520" s="15">
        <v>188.51</v>
      </c>
      <c r="G520" t="s">
        <v>57</v>
      </c>
      <c r="H520" t="s">
        <v>30</v>
      </c>
      <c r="I520" t="s">
        <v>30</v>
      </c>
      <c r="J520">
        <v>9</v>
      </c>
      <c r="K520">
        <v>1</v>
      </c>
      <c r="L520" t="s">
        <v>42</v>
      </c>
      <c r="M520" s="14">
        <v>44835</v>
      </c>
      <c r="N520" s="16">
        <v>42234</v>
      </c>
      <c r="O520" s="17">
        <v>42234</v>
      </c>
      <c r="P520">
        <v>565</v>
      </c>
      <c r="Q520">
        <v>565</v>
      </c>
      <c r="R520">
        <v>4204</v>
      </c>
      <c r="S520" t="s">
        <v>32</v>
      </c>
      <c r="T520" t="b">
        <v>0</v>
      </c>
      <c r="U520">
        <v>1942.73</v>
      </c>
      <c r="V520" t="b">
        <v>0</v>
      </c>
      <c r="W520" t="b">
        <v>0</v>
      </c>
      <c r="X520" s="9">
        <f t="shared" si="28"/>
        <v>1942.73</v>
      </c>
      <c r="Y520" s="6">
        <f t="shared" si="29"/>
        <v>0.222908</v>
      </c>
      <c r="Z520" s="6">
        <f t="shared" si="30"/>
        <v>0.777092</v>
      </c>
      <c r="AA520" t="str">
        <f t="shared" si="31"/>
        <v>FALSEFALSE</v>
      </c>
    </row>
    <row r="521" spans="1:27" x14ac:dyDescent="0.2">
      <c r="A521">
        <v>766968247</v>
      </c>
      <c r="B521">
        <v>766968247</v>
      </c>
      <c r="C521" s="5">
        <v>250</v>
      </c>
      <c r="D521" s="5">
        <v>153.22999999999999</v>
      </c>
      <c r="E521" s="13" t="s">
        <v>894</v>
      </c>
      <c r="F521" s="15">
        <v>238.36</v>
      </c>
      <c r="G521" t="s">
        <v>68</v>
      </c>
      <c r="H521" t="s">
        <v>30</v>
      </c>
      <c r="I521" t="s">
        <v>30</v>
      </c>
      <c r="J521">
        <v>2</v>
      </c>
      <c r="K521">
        <v>1</v>
      </c>
      <c r="L521" t="s">
        <v>36</v>
      </c>
      <c r="M521" s="14">
        <v>45658</v>
      </c>
      <c r="N521" s="16">
        <v>42362</v>
      </c>
      <c r="O521" s="17">
        <v>42362</v>
      </c>
      <c r="P521">
        <v>397</v>
      </c>
      <c r="Q521">
        <v>397</v>
      </c>
      <c r="R521">
        <v>868</v>
      </c>
      <c r="S521" t="s">
        <v>32</v>
      </c>
      <c r="T521" t="b">
        <v>0</v>
      </c>
      <c r="U521">
        <v>96.77</v>
      </c>
      <c r="V521" t="b">
        <v>0</v>
      </c>
      <c r="W521" t="b">
        <v>0</v>
      </c>
      <c r="X521" s="9">
        <f t="shared" si="28"/>
        <v>96.77000000000001</v>
      </c>
      <c r="Y521" s="6">
        <f t="shared" si="29"/>
        <v>0.61291999999999991</v>
      </c>
      <c r="Z521" s="6">
        <f t="shared" si="30"/>
        <v>0.38708000000000004</v>
      </c>
      <c r="AA521" t="str">
        <f t="shared" si="31"/>
        <v>FALSEFALSE</v>
      </c>
    </row>
    <row r="522" spans="1:27" x14ac:dyDescent="0.2">
      <c r="A522">
        <v>786558938</v>
      </c>
      <c r="B522">
        <v>786558938</v>
      </c>
      <c r="C522" s="5">
        <v>20000</v>
      </c>
      <c r="D522" s="5">
        <v>15619.64</v>
      </c>
      <c r="E522" s="13" t="s">
        <v>895</v>
      </c>
      <c r="F522" s="15">
        <v>266.55</v>
      </c>
      <c r="G522" t="s">
        <v>896</v>
      </c>
      <c r="H522" t="s">
        <v>30</v>
      </c>
      <c r="I522" t="s">
        <v>30</v>
      </c>
      <c r="J522">
        <v>5</v>
      </c>
      <c r="K522">
        <v>8</v>
      </c>
      <c r="L522" t="s">
        <v>31</v>
      </c>
      <c r="M522" s="14">
        <v>48153</v>
      </c>
      <c r="N522" s="16">
        <v>42313</v>
      </c>
      <c r="O522" s="17">
        <v>42313</v>
      </c>
      <c r="P522">
        <v>364</v>
      </c>
      <c r="Q522">
        <v>364</v>
      </c>
      <c r="R522">
        <v>3912</v>
      </c>
      <c r="S522" t="s">
        <v>32</v>
      </c>
      <c r="T522" t="b">
        <v>0</v>
      </c>
      <c r="U522">
        <v>4380.3599999999997</v>
      </c>
      <c r="V522" t="b">
        <v>1</v>
      </c>
      <c r="W522" t="b">
        <v>0</v>
      </c>
      <c r="X522" s="9">
        <f t="shared" si="28"/>
        <v>4380.3600000000006</v>
      </c>
      <c r="Y522" s="6">
        <f t="shared" si="29"/>
        <v>0.78098199999999995</v>
      </c>
      <c r="Z522" s="6">
        <f t="shared" si="30"/>
        <v>0.21901800000000002</v>
      </c>
      <c r="AA522" t="str">
        <f t="shared" si="31"/>
        <v>TRUEFALSE</v>
      </c>
    </row>
    <row r="523" spans="1:27" x14ac:dyDescent="0.2">
      <c r="A523">
        <v>376921747</v>
      </c>
      <c r="B523">
        <v>376921747</v>
      </c>
      <c r="C523" s="5">
        <v>5000</v>
      </c>
      <c r="D523" s="5">
        <v>815.51</v>
      </c>
      <c r="E523" s="13" t="s">
        <v>897</v>
      </c>
      <c r="F523" s="15">
        <v>278.18</v>
      </c>
      <c r="G523" t="s">
        <v>51</v>
      </c>
      <c r="H523" t="s">
        <v>30</v>
      </c>
      <c r="I523" t="s">
        <v>30</v>
      </c>
      <c r="J523">
        <v>5</v>
      </c>
      <c r="K523">
        <v>1</v>
      </c>
      <c r="L523" t="s">
        <v>36</v>
      </c>
      <c r="M523" s="14">
        <v>46478</v>
      </c>
      <c r="N523" s="16">
        <v>42287</v>
      </c>
      <c r="O523" s="17">
        <v>42287</v>
      </c>
      <c r="P523">
        <v>843</v>
      </c>
      <c r="Q523">
        <v>843</v>
      </c>
      <c r="R523">
        <v>3502</v>
      </c>
      <c r="S523" t="s">
        <v>32</v>
      </c>
      <c r="T523" t="b">
        <v>0</v>
      </c>
      <c r="U523">
        <v>4184.49</v>
      </c>
      <c r="V523" t="b">
        <v>0</v>
      </c>
      <c r="W523" t="b">
        <v>0</v>
      </c>
      <c r="X523" s="9">
        <f t="shared" si="28"/>
        <v>4184.49</v>
      </c>
      <c r="Y523" s="6">
        <f t="shared" si="29"/>
        <v>0.163102</v>
      </c>
      <c r="Z523" s="6">
        <f t="shared" si="30"/>
        <v>0.83689799999999992</v>
      </c>
      <c r="AA523" t="str">
        <f t="shared" si="31"/>
        <v>FALSEFALSE</v>
      </c>
    </row>
    <row r="524" spans="1:27" x14ac:dyDescent="0.2">
      <c r="A524">
        <v>406108945</v>
      </c>
      <c r="B524">
        <v>406108945</v>
      </c>
      <c r="C524" s="5">
        <v>50000</v>
      </c>
      <c r="D524" s="5">
        <v>17879.080000000002</v>
      </c>
      <c r="E524" s="13" t="s">
        <v>898</v>
      </c>
      <c r="F524" s="15">
        <v>139.22</v>
      </c>
      <c r="G524" t="s">
        <v>85</v>
      </c>
      <c r="H524" t="s">
        <v>30</v>
      </c>
      <c r="I524" t="s">
        <v>30</v>
      </c>
      <c r="J524">
        <v>9</v>
      </c>
      <c r="K524">
        <v>1</v>
      </c>
      <c r="L524" t="s">
        <v>38</v>
      </c>
      <c r="M524" s="14">
        <v>43313</v>
      </c>
      <c r="N524" s="16">
        <v>41170</v>
      </c>
      <c r="O524" s="17">
        <v>42599</v>
      </c>
      <c r="P524">
        <v>395</v>
      </c>
      <c r="Q524">
        <v>395</v>
      </c>
      <c r="R524">
        <v>6078</v>
      </c>
      <c r="S524" t="s">
        <v>32</v>
      </c>
      <c r="T524" t="b">
        <v>0</v>
      </c>
      <c r="U524">
        <v>32120.92</v>
      </c>
      <c r="V524" t="b">
        <v>1</v>
      </c>
      <c r="W524" t="b">
        <v>0</v>
      </c>
      <c r="X524" s="9">
        <f t="shared" si="28"/>
        <v>32120.92</v>
      </c>
      <c r="Y524" s="6">
        <f t="shared" si="29"/>
        <v>0.35758160000000005</v>
      </c>
      <c r="Z524" s="6">
        <f t="shared" si="30"/>
        <v>0.64241839999999995</v>
      </c>
      <c r="AA524" t="str">
        <f t="shared" si="31"/>
        <v>TRUEFALSE</v>
      </c>
    </row>
    <row r="525" spans="1:27" x14ac:dyDescent="0.2">
      <c r="A525">
        <v>603686297</v>
      </c>
      <c r="B525">
        <v>603686297</v>
      </c>
      <c r="C525" s="5">
        <v>2500</v>
      </c>
      <c r="D525" s="5">
        <v>431.56</v>
      </c>
      <c r="E525" s="13" t="s">
        <v>899</v>
      </c>
      <c r="F525" s="15">
        <v>19.61</v>
      </c>
      <c r="G525" t="s">
        <v>121</v>
      </c>
      <c r="H525" t="s">
        <v>30</v>
      </c>
      <c r="I525" t="s">
        <v>30</v>
      </c>
      <c r="J525">
        <v>9</v>
      </c>
      <c r="K525">
        <v>1</v>
      </c>
      <c r="L525" t="s">
        <v>94</v>
      </c>
      <c r="M525" s="14">
        <v>46023</v>
      </c>
      <c r="N525" s="16">
        <v>39198</v>
      </c>
      <c r="O525" s="17">
        <v>39198</v>
      </c>
      <c r="P525">
        <v>394</v>
      </c>
      <c r="Q525">
        <v>394</v>
      </c>
      <c r="R525">
        <v>5080</v>
      </c>
      <c r="S525" t="s">
        <v>32</v>
      </c>
      <c r="T525" t="b">
        <v>0</v>
      </c>
      <c r="U525">
        <v>2068.44</v>
      </c>
      <c r="V525" t="b">
        <v>0</v>
      </c>
      <c r="W525" t="b">
        <v>0</v>
      </c>
      <c r="X525" s="9">
        <f t="shared" ref="X525:X588" si="32">C525-D525</f>
        <v>2068.44</v>
      </c>
      <c r="Y525" s="6">
        <f t="shared" ref="Y525:Y588" si="33">D525/C525</f>
        <v>0.172624</v>
      </c>
      <c r="Z525" s="6">
        <f t="shared" ref="Z525:Z588" si="34">X525/C525</f>
        <v>0.827376</v>
      </c>
      <c r="AA525" t="str">
        <f t="shared" ref="AA525:AA588" si="35">V525&amp;T525</f>
        <v>FALSEFALSE</v>
      </c>
    </row>
    <row r="526" spans="1:27" x14ac:dyDescent="0.2">
      <c r="A526">
        <v>426119843</v>
      </c>
      <c r="B526">
        <v>426119843</v>
      </c>
      <c r="C526" s="5">
        <v>15000</v>
      </c>
      <c r="D526" s="5">
        <v>5340.77</v>
      </c>
      <c r="E526" s="13" t="s">
        <v>900</v>
      </c>
      <c r="F526" s="15">
        <v>0.55000000000000004</v>
      </c>
      <c r="G526" t="s">
        <v>57</v>
      </c>
      <c r="H526" t="s">
        <v>30</v>
      </c>
      <c r="I526" t="s">
        <v>30</v>
      </c>
      <c r="J526">
        <v>9</v>
      </c>
      <c r="K526">
        <v>1</v>
      </c>
      <c r="L526" t="s">
        <v>42</v>
      </c>
      <c r="M526" s="14">
        <v>47484</v>
      </c>
      <c r="N526" s="16">
        <v>42281</v>
      </c>
      <c r="O526" s="17">
        <v>42577</v>
      </c>
      <c r="P526">
        <v>286</v>
      </c>
      <c r="Q526">
        <v>286</v>
      </c>
      <c r="R526">
        <v>2399</v>
      </c>
      <c r="S526" t="s">
        <v>32</v>
      </c>
      <c r="T526" t="b">
        <v>0</v>
      </c>
      <c r="U526">
        <v>9659.23</v>
      </c>
      <c r="V526" t="b">
        <v>0</v>
      </c>
      <c r="W526" t="b">
        <v>0</v>
      </c>
      <c r="X526" s="9">
        <f t="shared" si="32"/>
        <v>9659.23</v>
      </c>
      <c r="Y526" s="6">
        <f t="shared" si="33"/>
        <v>0.35605133333333339</v>
      </c>
      <c r="Z526" s="6">
        <f t="shared" si="34"/>
        <v>0.64394866666666661</v>
      </c>
      <c r="AA526" t="str">
        <f t="shared" si="35"/>
        <v>FALSEFALSE</v>
      </c>
    </row>
    <row r="527" spans="1:27" x14ac:dyDescent="0.2">
      <c r="A527">
        <v>188313673</v>
      </c>
      <c r="B527">
        <v>188313673</v>
      </c>
      <c r="C527" s="5">
        <v>5000</v>
      </c>
      <c r="D527" s="5">
        <v>4840.17</v>
      </c>
      <c r="E527" s="13" t="s">
        <v>901</v>
      </c>
      <c r="F527" s="15">
        <v>101.52</v>
      </c>
      <c r="G527" t="s">
        <v>54</v>
      </c>
      <c r="H527" t="s">
        <v>30</v>
      </c>
      <c r="I527" t="s">
        <v>30</v>
      </c>
      <c r="J527">
        <v>2</v>
      </c>
      <c r="K527">
        <v>1</v>
      </c>
      <c r="L527" t="s">
        <v>36</v>
      </c>
      <c r="M527" s="14">
        <v>47027</v>
      </c>
      <c r="N527" s="16">
        <v>41971</v>
      </c>
      <c r="O527" s="17">
        <v>41971</v>
      </c>
      <c r="P527">
        <v>995</v>
      </c>
      <c r="Q527">
        <v>995</v>
      </c>
      <c r="R527">
        <v>6983</v>
      </c>
      <c r="S527" t="s">
        <v>32</v>
      </c>
      <c r="T527" t="b">
        <v>0</v>
      </c>
      <c r="U527">
        <v>159.83000000000001</v>
      </c>
      <c r="V527" t="b">
        <v>0</v>
      </c>
      <c r="W527" t="b">
        <v>0</v>
      </c>
      <c r="X527" s="9">
        <f t="shared" si="32"/>
        <v>159.82999999999993</v>
      </c>
      <c r="Y527" s="6">
        <f t="shared" si="33"/>
        <v>0.96803400000000006</v>
      </c>
      <c r="Z527" s="6">
        <f t="shared" si="34"/>
        <v>3.1965999999999987E-2</v>
      </c>
      <c r="AA527" t="str">
        <f t="shared" si="35"/>
        <v>FALSEFALSE</v>
      </c>
    </row>
    <row r="528" spans="1:27" x14ac:dyDescent="0.2">
      <c r="A528">
        <v>492565763</v>
      </c>
      <c r="B528">
        <v>492565763</v>
      </c>
      <c r="C528" s="5">
        <v>7500</v>
      </c>
      <c r="D528" s="5">
        <v>6775.41</v>
      </c>
      <c r="E528" s="13" t="s">
        <v>902</v>
      </c>
      <c r="F528" s="15">
        <v>29.58</v>
      </c>
      <c r="G528" t="s">
        <v>903</v>
      </c>
      <c r="H528" t="s">
        <v>30</v>
      </c>
      <c r="I528" t="s">
        <v>30</v>
      </c>
      <c r="J528">
        <v>9</v>
      </c>
      <c r="K528">
        <v>1</v>
      </c>
      <c r="L528" t="s">
        <v>31</v>
      </c>
      <c r="M528" s="14">
        <v>44256</v>
      </c>
      <c r="N528" s="16">
        <v>42304</v>
      </c>
      <c r="O528" s="17">
        <v>42304</v>
      </c>
      <c r="P528">
        <v>256</v>
      </c>
      <c r="Q528">
        <v>256</v>
      </c>
      <c r="R528">
        <v>6772</v>
      </c>
      <c r="S528" t="s">
        <v>32</v>
      </c>
      <c r="T528" t="b">
        <v>0</v>
      </c>
      <c r="U528">
        <v>724.59</v>
      </c>
      <c r="V528" t="b">
        <v>1</v>
      </c>
      <c r="W528" t="b">
        <v>0</v>
      </c>
      <c r="X528" s="9">
        <f t="shared" si="32"/>
        <v>724.59000000000015</v>
      </c>
      <c r="Y528" s="6">
        <f t="shared" si="33"/>
        <v>0.90338799999999997</v>
      </c>
      <c r="Z528" s="6">
        <f t="shared" si="34"/>
        <v>9.6612000000000017E-2</v>
      </c>
      <c r="AA528" t="str">
        <f t="shared" si="35"/>
        <v>TRUEFALSE</v>
      </c>
    </row>
    <row r="529" spans="1:27" x14ac:dyDescent="0.2">
      <c r="A529">
        <v>202980842</v>
      </c>
      <c r="B529">
        <v>202980842</v>
      </c>
      <c r="C529" s="5">
        <v>20000</v>
      </c>
      <c r="D529" s="5">
        <v>18317.009999999998</v>
      </c>
      <c r="E529" s="13" t="s">
        <v>904</v>
      </c>
      <c r="F529" s="15">
        <v>140.16</v>
      </c>
      <c r="G529" t="s">
        <v>51</v>
      </c>
      <c r="H529" t="s">
        <v>30</v>
      </c>
      <c r="I529" t="s">
        <v>30</v>
      </c>
      <c r="J529">
        <v>5</v>
      </c>
      <c r="K529">
        <v>8</v>
      </c>
      <c r="L529" t="s">
        <v>36</v>
      </c>
      <c r="M529" s="14">
        <v>47058</v>
      </c>
      <c r="N529" s="16">
        <v>42012</v>
      </c>
      <c r="O529" s="17">
        <v>42012</v>
      </c>
      <c r="P529">
        <v>448</v>
      </c>
      <c r="Q529">
        <v>448</v>
      </c>
      <c r="R529">
        <v>1806</v>
      </c>
      <c r="S529" t="s">
        <v>32</v>
      </c>
      <c r="T529" t="b">
        <v>0</v>
      </c>
      <c r="U529">
        <v>1682.99</v>
      </c>
      <c r="V529" t="b">
        <v>0</v>
      </c>
      <c r="W529" t="b">
        <v>0</v>
      </c>
      <c r="X529" s="9">
        <f t="shared" si="32"/>
        <v>1682.9900000000016</v>
      </c>
      <c r="Y529" s="6">
        <f t="shared" si="33"/>
        <v>0.9158504999999999</v>
      </c>
      <c r="Z529" s="6">
        <f t="shared" si="34"/>
        <v>8.4149500000000085E-2</v>
      </c>
      <c r="AA529" t="str">
        <f t="shared" si="35"/>
        <v>FALSEFALSE</v>
      </c>
    </row>
    <row r="530" spans="1:27" x14ac:dyDescent="0.2">
      <c r="A530">
        <v>537986365</v>
      </c>
      <c r="B530">
        <v>537986365</v>
      </c>
      <c r="C530" s="5">
        <v>10000</v>
      </c>
      <c r="D530" s="5">
        <v>4224.08</v>
      </c>
      <c r="E530" s="13" t="s">
        <v>905</v>
      </c>
      <c r="F530" s="15">
        <v>1.46</v>
      </c>
      <c r="G530" t="s">
        <v>906</v>
      </c>
      <c r="H530" t="s">
        <v>30</v>
      </c>
      <c r="I530" t="s">
        <v>30</v>
      </c>
      <c r="J530">
        <v>5</v>
      </c>
      <c r="K530">
        <v>1</v>
      </c>
      <c r="L530" t="s">
        <v>71</v>
      </c>
      <c r="M530" s="14">
        <v>43891</v>
      </c>
      <c r="N530" s="16">
        <v>41813</v>
      </c>
      <c r="O530" s="17">
        <v>41813</v>
      </c>
      <c r="P530">
        <v>511</v>
      </c>
      <c r="Q530">
        <v>511</v>
      </c>
      <c r="R530">
        <v>2847</v>
      </c>
      <c r="S530" t="s">
        <v>32</v>
      </c>
      <c r="T530" t="b">
        <v>0</v>
      </c>
      <c r="U530">
        <v>5775.92</v>
      </c>
      <c r="V530" t="b">
        <v>0</v>
      </c>
      <c r="W530" t="b">
        <v>0</v>
      </c>
      <c r="X530" s="9">
        <f t="shared" si="32"/>
        <v>5775.92</v>
      </c>
      <c r="Y530" s="6">
        <f t="shared" si="33"/>
        <v>0.42240800000000001</v>
      </c>
      <c r="Z530" s="6">
        <f t="shared" si="34"/>
        <v>0.57759199999999999</v>
      </c>
      <c r="AA530" t="str">
        <f t="shared" si="35"/>
        <v>FALSEFALSE</v>
      </c>
    </row>
    <row r="531" spans="1:27" x14ac:dyDescent="0.2">
      <c r="A531">
        <v>658033973</v>
      </c>
      <c r="B531">
        <v>658033973</v>
      </c>
      <c r="C531" s="5">
        <v>250</v>
      </c>
      <c r="D531" s="5">
        <v>161.32</v>
      </c>
      <c r="E531" s="13" t="s">
        <v>907</v>
      </c>
      <c r="F531" s="15">
        <v>61.05</v>
      </c>
      <c r="G531" t="s">
        <v>68</v>
      </c>
      <c r="H531" t="s">
        <v>30</v>
      </c>
      <c r="I531" t="s">
        <v>30</v>
      </c>
      <c r="J531">
        <v>5</v>
      </c>
      <c r="K531">
        <v>1</v>
      </c>
      <c r="L531" t="s">
        <v>36</v>
      </c>
      <c r="M531" s="14">
        <v>45231</v>
      </c>
      <c r="N531" s="16">
        <v>41794</v>
      </c>
      <c r="O531" s="17">
        <v>41794</v>
      </c>
      <c r="P531">
        <v>552</v>
      </c>
      <c r="Q531">
        <v>552</v>
      </c>
      <c r="R531">
        <v>1275</v>
      </c>
      <c r="S531" t="s">
        <v>32</v>
      </c>
      <c r="T531" t="b">
        <v>0</v>
      </c>
      <c r="U531">
        <v>88.68</v>
      </c>
      <c r="V531" t="b">
        <v>0</v>
      </c>
      <c r="W531" t="b">
        <v>0</v>
      </c>
      <c r="X531" s="9">
        <f t="shared" si="32"/>
        <v>88.68</v>
      </c>
      <c r="Y531" s="6">
        <f t="shared" si="33"/>
        <v>0.64527999999999996</v>
      </c>
      <c r="Z531" s="6">
        <f t="shared" si="34"/>
        <v>0.35472000000000004</v>
      </c>
      <c r="AA531" t="str">
        <f t="shared" si="35"/>
        <v>FALSEFALSE</v>
      </c>
    </row>
    <row r="532" spans="1:27" x14ac:dyDescent="0.2">
      <c r="A532">
        <v>211818721</v>
      </c>
      <c r="B532">
        <v>211818721</v>
      </c>
      <c r="C532" s="5">
        <v>10000</v>
      </c>
      <c r="D532" s="5">
        <v>2567.83</v>
      </c>
      <c r="E532" s="13" t="s">
        <v>908</v>
      </c>
      <c r="F532" s="15">
        <v>22.62</v>
      </c>
      <c r="G532" t="s">
        <v>105</v>
      </c>
      <c r="H532" t="s">
        <v>30</v>
      </c>
      <c r="I532" t="s">
        <v>30</v>
      </c>
      <c r="J532">
        <v>2</v>
      </c>
      <c r="K532">
        <v>1</v>
      </c>
      <c r="L532" t="s">
        <v>87</v>
      </c>
      <c r="M532" s="14">
        <v>47939</v>
      </c>
      <c r="N532" s="16">
        <v>42010</v>
      </c>
      <c r="O532" s="17">
        <v>42010</v>
      </c>
      <c r="P532">
        <v>933</v>
      </c>
      <c r="Q532">
        <v>933</v>
      </c>
      <c r="R532">
        <v>2771</v>
      </c>
      <c r="S532" t="s">
        <v>32</v>
      </c>
      <c r="T532" t="b">
        <v>0</v>
      </c>
      <c r="U532">
        <v>7432.17</v>
      </c>
      <c r="V532" t="b">
        <v>0</v>
      </c>
      <c r="W532" t="b">
        <v>0</v>
      </c>
      <c r="X532" s="9">
        <f t="shared" si="32"/>
        <v>7432.17</v>
      </c>
      <c r="Y532" s="6">
        <f t="shared" si="33"/>
        <v>0.25678299999999998</v>
      </c>
      <c r="Z532" s="6">
        <f t="shared" si="34"/>
        <v>0.74321700000000002</v>
      </c>
      <c r="AA532" t="str">
        <f t="shared" si="35"/>
        <v>FALSEFALSE</v>
      </c>
    </row>
    <row r="533" spans="1:27" x14ac:dyDescent="0.2">
      <c r="A533">
        <v>719248301</v>
      </c>
      <c r="B533">
        <v>719248301</v>
      </c>
      <c r="C533" s="5">
        <v>7500</v>
      </c>
      <c r="D533" s="5">
        <v>3278.36</v>
      </c>
      <c r="E533" s="13" t="s">
        <v>909</v>
      </c>
      <c r="F533" s="15">
        <v>44.53</v>
      </c>
      <c r="G533" t="s">
        <v>910</v>
      </c>
      <c r="H533" t="s">
        <v>30</v>
      </c>
      <c r="I533" t="s">
        <v>30</v>
      </c>
      <c r="J533">
        <v>5</v>
      </c>
      <c r="K533">
        <v>1</v>
      </c>
      <c r="L533" t="s">
        <v>31</v>
      </c>
      <c r="M533" s="14">
        <v>47423</v>
      </c>
      <c r="N533" s="16">
        <v>42160</v>
      </c>
      <c r="O533" s="17">
        <v>42608</v>
      </c>
      <c r="P533">
        <v>576</v>
      </c>
      <c r="Q533">
        <v>576</v>
      </c>
      <c r="R533">
        <v>2330</v>
      </c>
      <c r="S533" t="s">
        <v>32</v>
      </c>
      <c r="T533" t="b">
        <v>0</v>
      </c>
      <c r="U533">
        <v>4221.6400000000003</v>
      </c>
      <c r="V533" t="b">
        <v>1</v>
      </c>
      <c r="W533" t="b">
        <v>0</v>
      </c>
      <c r="X533" s="9">
        <f t="shared" si="32"/>
        <v>4221.6399999999994</v>
      </c>
      <c r="Y533" s="6">
        <f t="shared" si="33"/>
        <v>0.43711466666666671</v>
      </c>
      <c r="Z533" s="6">
        <f t="shared" si="34"/>
        <v>0.56288533333333324</v>
      </c>
      <c r="AA533" t="str">
        <f t="shared" si="35"/>
        <v>TRUEFALSE</v>
      </c>
    </row>
    <row r="534" spans="1:27" x14ac:dyDescent="0.2">
      <c r="A534">
        <v>253812347</v>
      </c>
      <c r="B534">
        <v>253812347</v>
      </c>
      <c r="C534" s="5">
        <v>7500</v>
      </c>
      <c r="D534" s="5">
        <v>2782</v>
      </c>
      <c r="E534" s="13" t="s">
        <v>911</v>
      </c>
      <c r="F534" s="15">
        <v>447.2</v>
      </c>
      <c r="G534" t="s">
        <v>53</v>
      </c>
      <c r="H534" t="s">
        <v>30</v>
      </c>
      <c r="I534" t="s">
        <v>30</v>
      </c>
      <c r="J534">
        <v>2</v>
      </c>
      <c r="K534">
        <v>8</v>
      </c>
      <c r="L534" t="s">
        <v>36</v>
      </c>
      <c r="M534" s="14">
        <v>47484</v>
      </c>
      <c r="N534" s="16">
        <v>41952</v>
      </c>
      <c r="O534" s="17">
        <v>42535</v>
      </c>
      <c r="P534">
        <v>849</v>
      </c>
      <c r="Q534">
        <v>849</v>
      </c>
      <c r="R534">
        <v>0</v>
      </c>
      <c r="S534" t="s">
        <v>32</v>
      </c>
      <c r="T534" t="b">
        <v>0</v>
      </c>
      <c r="U534">
        <v>4718</v>
      </c>
      <c r="V534" t="b">
        <v>0</v>
      </c>
      <c r="W534" t="b">
        <v>0</v>
      </c>
      <c r="X534" s="9">
        <f t="shared" si="32"/>
        <v>4718</v>
      </c>
      <c r="Y534" s="6">
        <f t="shared" si="33"/>
        <v>0.37093333333333334</v>
      </c>
      <c r="Z534" s="6">
        <f t="shared" si="34"/>
        <v>0.62906666666666666</v>
      </c>
      <c r="AA534" t="str">
        <f t="shared" si="35"/>
        <v>FALSEFALSE</v>
      </c>
    </row>
    <row r="535" spans="1:27" x14ac:dyDescent="0.2">
      <c r="A535">
        <v>324073765</v>
      </c>
      <c r="B535">
        <v>324073765</v>
      </c>
      <c r="C535" s="5">
        <v>15000</v>
      </c>
      <c r="D535" s="5">
        <v>9507.65</v>
      </c>
      <c r="E535" s="13" t="s">
        <v>912</v>
      </c>
      <c r="F535" s="15">
        <v>112.43</v>
      </c>
      <c r="G535" t="s">
        <v>62</v>
      </c>
      <c r="H535" t="s">
        <v>30</v>
      </c>
      <c r="I535" t="s">
        <v>30</v>
      </c>
      <c r="J535">
        <v>5</v>
      </c>
      <c r="K535">
        <v>1</v>
      </c>
      <c r="L535" t="s">
        <v>63</v>
      </c>
      <c r="M535" s="14">
        <v>47423</v>
      </c>
      <c r="N535" s="16">
        <v>42166</v>
      </c>
      <c r="O535" s="17">
        <v>42166</v>
      </c>
      <c r="P535">
        <v>523</v>
      </c>
      <c r="Q535">
        <v>523</v>
      </c>
      <c r="R535">
        <v>1756</v>
      </c>
      <c r="S535" t="s">
        <v>32</v>
      </c>
      <c r="T535" t="b">
        <v>0</v>
      </c>
      <c r="U535">
        <v>5492.35</v>
      </c>
      <c r="V535" t="b">
        <v>0</v>
      </c>
      <c r="W535" t="b">
        <v>0</v>
      </c>
      <c r="X535" s="9">
        <f t="shared" si="32"/>
        <v>5492.35</v>
      </c>
      <c r="Y535" s="6">
        <f t="shared" si="33"/>
        <v>0.63384333333333331</v>
      </c>
      <c r="Z535" s="6">
        <f t="shared" si="34"/>
        <v>0.36615666666666669</v>
      </c>
      <c r="AA535" t="str">
        <f t="shared" si="35"/>
        <v>FALSEFALSE</v>
      </c>
    </row>
    <row r="536" spans="1:27" x14ac:dyDescent="0.2">
      <c r="A536">
        <v>527615830</v>
      </c>
      <c r="B536">
        <v>527615830</v>
      </c>
      <c r="C536" s="5">
        <v>20000</v>
      </c>
      <c r="D536" s="5">
        <v>10442.16</v>
      </c>
      <c r="E536" s="13" t="s">
        <v>913</v>
      </c>
      <c r="F536" s="15">
        <v>22.72</v>
      </c>
      <c r="G536" t="s">
        <v>914</v>
      </c>
      <c r="H536" t="s">
        <v>30</v>
      </c>
      <c r="I536" t="s">
        <v>30</v>
      </c>
      <c r="J536">
        <v>5</v>
      </c>
      <c r="K536">
        <v>8</v>
      </c>
      <c r="L536" t="s">
        <v>31</v>
      </c>
      <c r="M536" s="14">
        <v>45474</v>
      </c>
      <c r="N536" s="16">
        <v>42352</v>
      </c>
      <c r="O536" s="17">
        <v>42352</v>
      </c>
      <c r="P536">
        <v>116</v>
      </c>
      <c r="Q536">
        <v>116</v>
      </c>
      <c r="R536">
        <v>4956</v>
      </c>
      <c r="S536" t="s">
        <v>32</v>
      </c>
      <c r="T536" t="b">
        <v>0</v>
      </c>
      <c r="U536">
        <v>9557.84</v>
      </c>
      <c r="V536" t="b">
        <v>1</v>
      </c>
      <c r="W536" t="b">
        <v>0</v>
      </c>
      <c r="X536" s="9">
        <f t="shared" si="32"/>
        <v>9557.84</v>
      </c>
      <c r="Y536" s="6">
        <f t="shared" si="33"/>
        <v>0.52210800000000002</v>
      </c>
      <c r="Z536" s="6">
        <f t="shared" si="34"/>
        <v>0.47789199999999998</v>
      </c>
      <c r="AA536" t="str">
        <f t="shared" si="35"/>
        <v>TRUEFALSE</v>
      </c>
    </row>
    <row r="537" spans="1:27" x14ac:dyDescent="0.2">
      <c r="A537">
        <v>405742402</v>
      </c>
      <c r="B537">
        <v>405742402</v>
      </c>
      <c r="C537" s="5">
        <v>20000</v>
      </c>
      <c r="D537" s="5">
        <v>8343.0499999999993</v>
      </c>
      <c r="E537" s="13" t="s">
        <v>915</v>
      </c>
      <c r="F537" s="15">
        <v>29.73</v>
      </c>
      <c r="G537" t="s">
        <v>35</v>
      </c>
      <c r="H537" t="s">
        <v>30</v>
      </c>
      <c r="I537" t="s">
        <v>30</v>
      </c>
      <c r="J537">
        <v>80</v>
      </c>
      <c r="K537">
        <v>8</v>
      </c>
      <c r="L537" t="s">
        <v>36</v>
      </c>
      <c r="M537" s="14">
        <v>47362</v>
      </c>
      <c r="N537" s="16">
        <v>42286</v>
      </c>
      <c r="O537" s="17">
        <v>42286</v>
      </c>
      <c r="P537">
        <v>488</v>
      </c>
      <c r="Q537">
        <v>488</v>
      </c>
      <c r="R537">
        <v>7177</v>
      </c>
      <c r="S537" t="s">
        <v>32</v>
      </c>
      <c r="T537" t="b">
        <v>0</v>
      </c>
      <c r="U537">
        <v>11656.95</v>
      </c>
      <c r="V537" t="b">
        <v>0</v>
      </c>
      <c r="W537" t="b">
        <v>0</v>
      </c>
      <c r="X537" s="9">
        <f t="shared" si="32"/>
        <v>11656.95</v>
      </c>
      <c r="Y537" s="6">
        <f t="shared" si="33"/>
        <v>0.41715249999999998</v>
      </c>
      <c r="Z537" s="6">
        <f t="shared" si="34"/>
        <v>0.58284750000000007</v>
      </c>
      <c r="AA537" t="str">
        <f t="shared" si="35"/>
        <v>FALSEFALSE</v>
      </c>
    </row>
    <row r="538" spans="1:27" x14ac:dyDescent="0.2">
      <c r="A538">
        <v>202948296</v>
      </c>
      <c r="B538">
        <v>202948296</v>
      </c>
      <c r="C538" s="5">
        <v>15000</v>
      </c>
      <c r="D538" s="5">
        <v>14860.35</v>
      </c>
      <c r="E538" s="13" t="s">
        <v>916</v>
      </c>
      <c r="F538" s="15">
        <v>25.08</v>
      </c>
      <c r="G538" t="s">
        <v>917</v>
      </c>
      <c r="H538" t="s">
        <v>30</v>
      </c>
      <c r="I538" t="s">
        <v>30</v>
      </c>
      <c r="J538">
        <v>5</v>
      </c>
      <c r="K538">
        <v>1</v>
      </c>
      <c r="L538" t="s">
        <v>48</v>
      </c>
      <c r="M538" s="14">
        <v>43862</v>
      </c>
      <c r="N538" s="16">
        <v>40325</v>
      </c>
      <c r="O538" s="17">
        <v>40325</v>
      </c>
      <c r="P538">
        <v>905</v>
      </c>
      <c r="Q538">
        <v>905</v>
      </c>
      <c r="R538">
        <v>6511</v>
      </c>
      <c r="S538" t="s">
        <v>32</v>
      </c>
      <c r="T538" t="b">
        <v>0</v>
      </c>
      <c r="U538">
        <v>139.65</v>
      </c>
      <c r="V538" t="b">
        <v>1</v>
      </c>
      <c r="W538" t="b">
        <v>0</v>
      </c>
      <c r="X538" s="9">
        <f t="shared" si="32"/>
        <v>139.64999999999964</v>
      </c>
      <c r="Y538" s="6">
        <f t="shared" si="33"/>
        <v>0.99069000000000007</v>
      </c>
      <c r="Z538" s="6">
        <f t="shared" si="34"/>
        <v>9.3099999999999763E-3</v>
      </c>
      <c r="AA538" t="str">
        <f t="shared" si="35"/>
        <v>TRUEFALSE</v>
      </c>
    </row>
    <row r="539" spans="1:27" x14ac:dyDescent="0.2">
      <c r="A539">
        <v>742927928</v>
      </c>
      <c r="B539">
        <v>742927928</v>
      </c>
      <c r="C539" s="5">
        <v>5000</v>
      </c>
      <c r="D539" s="5">
        <v>1190.32</v>
      </c>
      <c r="E539" s="13" t="s">
        <v>918</v>
      </c>
      <c r="F539" s="15">
        <v>28.55</v>
      </c>
      <c r="G539" t="s">
        <v>77</v>
      </c>
      <c r="H539" t="s">
        <v>30</v>
      </c>
      <c r="I539" t="s">
        <v>30</v>
      </c>
      <c r="J539">
        <v>9</v>
      </c>
      <c r="K539">
        <v>1</v>
      </c>
      <c r="L539" t="s">
        <v>38</v>
      </c>
      <c r="M539" s="14">
        <v>45931</v>
      </c>
      <c r="N539" s="16">
        <v>39274</v>
      </c>
      <c r="O539" s="17">
        <v>42546</v>
      </c>
      <c r="P539">
        <v>830</v>
      </c>
      <c r="Q539">
        <v>830</v>
      </c>
      <c r="R539">
        <v>6392</v>
      </c>
      <c r="S539" t="s">
        <v>32</v>
      </c>
      <c r="T539" t="b">
        <v>0</v>
      </c>
      <c r="U539">
        <v>3809.68</v>
      </c>
      <c r="V539" t="b">
        <v>1</v>
      </c>
      <c r="W539" t="b">
        <v>0</v>
      </c>
      <c r="X539" s="9">
        <f t="shared" si="32"/>
        <v>3809.6800000000003</v>
      </c>
      <c r="Y539" s="6">
        <f t="shared" si="33"/>
        <v>0.238064</v>
      </c>
      <c r="Z539" s="6">
        <f t="shared" si="34"/>
        <v>0.76193600000000006</v>
      </c>
      <c r="AA539" t="str">
        <f t="shared" si="35"/>
        <v>TRUEFALSE</v>
      </c>
    </row>
    <row r="540" spans="1:27" x14ac:dyDescent="0.2">
      <c r="A540">
        <v>476896759</v>
      </c>
      <c r="B540">
        <v>476896759</v>
      </c>
      <c r="C540" s="5">
        <v>15000</v>
      </c>
      <c r="D540" s="5">
        <v>769.56</v>
      </c>
      <c r="E540" s="13" t="s">
        <v>919</v>
      </c>
      <c r="F540" s="15">
        <v>274.12</v>
      </c>
      <c r="G540" t="s">
        <v>117</v>
      </c>
      <c r="H540" t="s">
        <v>30</v>
      </c>
      <c r="I540" t="s">
        <v>30</v>
      </c>
      <c r="J540">
        <v>9</v>
      </c>
      <c r="K540">
        <v>1</v>
      </c>
      <c r="L540" t="s">
        <v>87</v>
      </c>
      <c r="M540" s="14">
        <v>44835</v>
      </c>
      <c r="N540" s="16">
        <v>41999</v>
      </c>
      <c r="O540" s="17">
        <v>41999</v>
      </c>
      <c r="P540">
        <v>923</v>
      </c>
      <c r="Q540">
        <v>923</v>
      </c>
      <c r="R540">
        <v>2609</v>
      </c>
      <c r="S540" t="s">
        <v>32</v>
      </c>
      <c r="T540" t="b">
        <v>0</v>
      </c>
      <c r="U540">
        <v>14230.44</v>
      </c>
      <c r="V540" t="b">
        <v>0</v>
      </c>
      <c r="W540" t="b">
        <v>0</v>
      </c>
      <c r="X540" s="9">
        <f t="shared" si="32"/>
        <v>14230.44</v>
      </c>
      <c r="Y540" s="6">
        <f t="shared" si="33"/>
        <v>5.1303999999999995E-2</v>
      </c>
      <c r="Z540" s="6">
        <f t="shared" si="34"/>
        <v>0.94869599999999998</v>
      </c>
      <c r="AA540" t="str">
        <f t="shared" si="35"/>
        <v>FALSEFALSE</v>
      </c>
    </row>
    <row r="541" spans="1:27" x14ac:dyDescent="0.2">
      <c r="A541">
        <v>394721594</v>
      </c>
      <c r="B541">
        <v>394721594</v>
      </c>
      <c r="C541" s="5">
        <v>20000</v>
      </c>
      <c r="D541" s="5">
        <v>8912.11</v>
      </c>
      <c r="E541" s="13" t="s">
        <v>920</v>
      </c>
      <c r="F541" s="15">
        <v>173.57</v>
      </c>
      <c r="G541" t="s">
        <v>65</v>
      </c>
      <c r="H541" t="s">
        <v>30</v>
      </c>
      <c r="I541" t="s">
        <v>30</v>
      </c>
      <c r="J541">
        <v>2</v>
      </c>
      <c r="K541">
        <v>1</v>
      </c>
      <c r="L541" t="s">
        <v>38</v>
      </c>
      <c r="M541" s="14">
        <v>45444</v>
      </c>
      <c r="N541" s="16">
        <v>40407</v>
      </c>
      <c r="O541" s="17">
        <v>40407</v>
      </c>
      <c r="P541">
        <v>381</v>
      </c>
      <c r="Q541">
        <v>381</v>
      </c>
      <c r="R541">
        <v>5737</v>
      </c>
      <c r="S541" t="s">
        <v>32</v>
      </c>
      <c r="T541" t="b">
        <v>0</v>
      </c>
      <c r="U541">
        <v>11087.89</v>
      </c>
      <c r="V541" t="b">
        <v>1</v>
      </c>
      <c r="W541" t="b">
        <v>0</v>
      </c>
      <c r="X541" s="9">
        <f t="shared" si="32"/>
        <v>11087.89</v>
      </c>
      <c r="Y541" s="6">
        <f t="shared" si="33"/>
        <v>0.44560550000000004</v>
      </c>
      <c r="Z541" s="6">
        <f t="shared" si="34"/>
        <v>0.55439450000000001</v>
      </c>
      <c r="AA541" t="str">
        <f t="shared" si="35"/>
        <v>TRUEFALSE</v>
      </c>
    </row>
    <row r="542" spans="1:27" x14ac:dyDescent="0.2">
      <c r="A542">
        <v>489228581</v>
      </c>
      <c r="B542">
        <v>489228581</v>
      </c>
      <c r="C542" s="5">
        <v>20000</v>
      </c>
      <c r="D542" s="5">
        <v>19975.04</v>
      </c>
      <c r="E542" s="13" t="s">
        <v>921</v>
      </c>
      <c r="F542" s="15">
        <v>130.38</v>
      </c>
      <c r="G542" t="s">
        <v>68</v>
      </c>
      <c r="H542" t="s">
        <v>30</v>
      </c>
      <c r="I542" t="s">
        <v>30</v>
      </c>
      <c r="J542">
        <v>2</v>
      </c>
      <c r="K542">
        <v>1</v>
      </c>
      <c r="L542" t="s">
        <v>36</v>
      </c>
      <c r="M542" s="14">
        <v>45231</v>
      </c>
      <c r="N542" s="16">
        <v>41632</v>
      </c>
      <c r="O542" s="17">
        <v>41632</v>
      </c>
      <c r="P542">
        <v>976</v>
      </c>
      <c r="Q542">
        <v>976</v>
      </c>
      <c r="R542">
        <v>7673</v>
      </c>
      <c r="S542" t="s">
        <v>32</v>
      </c>
      <c r="T542" t="b">
        <v>0</v>
      </c>
      <c r="U542">
        <v>24.96</v>
      </c>
      <c r="V542" t="b">
        <v>0</v>
      </c>
      <c r="W542" t="b">
        <v>0</v>
      </c>
      <c r="X542" s="9">
        <f t="shared" si="32"/>
        <v>24.959999999999127</v>
      </c>
      <c r="Y542" s="6">
        <f t="shared" si="33"/>
        <v>0.99875200000000008</v>
      </c>
      <c r="Z542" s="6">
        <f t="shared" si="34"/>
        <v>1.2479999999999564E-3</v>
      </c>
      <c r="AA542" t="str">
        <f t="shared" si="35"/>
        <v>FALSEFALSE</v>
      </c>
    </row>
    <row r="543" spans="1:27" x14ac:dyDescent="0.2">
      <c r="A543">
        <v>778536189</v>
      </c>
      <c r="B543">
        <v>778536189</v>
      </c>
      <c r="C543" s="5">
        <v>7500</v>
      </c>
      <c r="D543" s="5">
        <v>4931.6000000000004</v>
      </c>
      <c r="E543" s="13" t="s">
        <v>922</v>
      </c>
      <c r="F543" s="15">
        <v>38.11</v>
      </c>
      <c r="G543" t="s">
        <v>57</v>
      </c>
      <c r="H543" t="s">
        <v>30</v>
      </c>
      <c r="I543" t="s">
        <v>30</v>
      </c>
      <c r="J543">
        <v>9</v>
      </c>
      <c r="K543">
        <v>8</v>
      </c>
      <c r="L543" t="s">
        <v>42</v>
      </c>
      <c r="M543" s="14">
        <v>44958</v>
      </c>
      <c r="N543" s="16">
        <v>38177</v>
      </c>
      <c r="O543" s="17">
        <v>38177</v>
      </c>
      <c r="P543">
        <v>812</v>
      </c>
      <c r="Q543">
        <v>812</v>
      </c>
      <c r="R543">
        <v>5300</v>
      </c>
      <c r="S543" t="s">
        <v>32</v>
      </c>
      <c r="T543" t="b">
        <v>0</v>
      </c>
      <c r="U543">
        <v>2568.4</v>
      </c>
      <c r="V543" t="b">
        <v>0</v>
      </c>
      <c r="W543" t="b">
        <v>0</v>
      </c>
      <c r="X543" s="9">
        <f t="shared" si="32"/>
        <v>2568.3999999999996</v>
      </c>
      <c r="Y543" s="6">
        <f t="shared" si="33"/>
        <v>0.65754666666666672</v>
      </c>
      <c r="Z543" s="6">
        <f t="shared" si="34"/>
        <v>0.34245333333333328</v>
      </c>
      <c r="AA543" t="str">
        <f t="shared" si="35"/>
        <v>FALSEFALSE</v>
      </c>
    </row>
    <row r="544" spans="1:27" x14ac:dyDescent="0.2">
      <c r="A544">
        <v>862899596</v>
      </c>
      <c r="B544">
        <v>862899596</v>
      </c>
      <c r="C544" s="5">
        <v>10000</v>
      </c>
      <c r="D544" s="5">
        <v>1058.69</v>
      </c>
      <c r="E544" s="13" t="s">
        <v>923</v>
      </c>
      <c r="F544" s="15">
        <v>0</v>
      </c>
      <c r="G544" t="s">
        <v>188</v>
      </c>
      <c r="H544" t="s">
        <v>30</v>
      </c>
      <c r="I544" t="s">
        <v>30</v>
      </c>
      <c r="J544">
        <v>5</v>
      </c>
      <c r="K544">
        <v>8</v>
      </c>
      <c r="L544" t="s">
        <v>34</v>
      </c>
      <c r="M544" s="14">
        <v>46753</v>
      </c>
      <c r="N544" s="16">
        <v>42319</v>
      </c>
      <c r="O544" s="17">
        <v>42319</v>
      </c>
      <c r="P544">
        <v>934</v>
      </c>
      <c r="Q544">
        <v>934</v>
      </c>
      <c r="R544">
        <v>9371</v>
      </c>
      <c r="S544" t="s">
        <v>43</v>
      </c>
      <c r="T544" t="b">
        <v>0</v>
      </c>
      <c r="U544">
        <v>8941.31</v>
      </c>
      <c r="V544" t="b">
        <v>0</v>
      </c>
      <c r="W544" t="b">
        <v>0</v>
      </c>
      <c r="X544" s="9">
        <f t="shared" si="32"/>
        <v>8941.31</v>
      </c>
      <c r="Y544" s="6">
        <f t="shared" si="33"/>
        <v>0.105869</v>
      </c>
      <c r="Z544" s="6">
        <f t="shared" si="34"/>
        <v>0.8941309999999999</v>
      </c>
      <c r="AA544" t="str">
        <f t="shared" si="35"/>
        <v>FALSEFALSE</v>
      </c>
    </row>
    <row r="545" spans="1:27" x14ac:dyDescent="0.2">
      <c r="A545">
        <v>547323374</v>
      </c>
      <c r="B545">
        <v>547323374</v>
      </c>
      <c r="C545" s="5">
        <v>15000</v>
      </c>
      <c r="D545" s="5">
        <v>3052.54</v>
      </c>
      <c r="E545" s="13" t="s">
        <v>924</v>
      </c>
      <c r="F545" s="15">
        <v>289.45999999999998</v>
      </c>
      <c r="G545" t="s">
        <v>925</v>
      </c>
      <c r="H545" t="s">
        <v>30</v>
      </c>
      <c r="I545" t="s">
        <v>30</v>
      </c>
      <c r="J545">
        <v>5</v>
      </c>
      <c r="K545">
        <v>8</v>
      </c>
      <c r="L545" t="s">
        <v>73</v>
      </c>
      <c r="M545" s="14">
        <v>43586</v>
      </c>
      <c r="N545" s="16">
        <v>42166</v>
      </c>
      <c r="O545" s="17">
        <v>42485</v>
      </c>
      <c r="P545">
        <v>723</v>
      </c>
      <c r="Q545">
        <v>723</v>
      </c>
      <c r="R545">
        <v>3689</v>
      </c>
      <c r="S545" t="s">
        <v>32</v>
      </c>
      <c r="T545" t="b">
        <v>1</v>
      </c>
      <c r="U545">
        <v>11947.46</v>
      </c>
      <c r="V545" t="b">
        <v>0</v>
      </c>
      <c r="W545" t="b">
        <v>0</v>
      </c>
      <c r="X545" s="9">
        <f t="shared" si="32"/>
        <v>11947.46</v>
      </c>
      <c r="Y545" s="6">
        <f t="shared" si="33"/>
        <v>0.20350266666666667</v>
      </c>
      <c r="Z545" s="6">
        <f t="shared" si="34"/>
        <v>0.79649733333333328</v>
      </c>
      <c r="AA545" t="str">
        <f t="shared" si="35"/>
        <v>FALSETRUE</v>
      </c>
    </row>
    <row r="546" spans="1:27" x14ac:dyDescent="0.2">
      <c r="A546">
        <v>970772091</v>
      </c>
      <c r="B546">
        <v>970772091</v>
      </c>
      <c r="C546" s="5">
        <v>5000</v>
      </c>
      <c r="D546" s="5">
        <v>3331.9</v>
      </c>
      <c r="E546" s="13" t="s">
        <v>926</v>
      </c>
      <c r="F546" s="15">
        <v>195.93</v>
      </c>
      <c r="G546" t="s">
        <v>52</v>
      </c>
      <c r="H546" t="s">
        <v>30</v>
      </c>
      <c r="I546" t="s">
        <v>30</v>
      </c>
      <c r="J546">
        <v>9</v>
      </c>
      <c r="K546">
        <v>1</v>
      </c>
      <c r="L546" t="s">
        <v>36</v>
      </c>
      <c r="M546" s="14">
        <v>47880</v>
      </c>
      <c r="N546" s="16">
        <v>41486</v>
      </c>
      <c r="O546" s="17">
        <v>41486</v>
      </c>
      <c r="P546">
        <v>289</v>
      </c>
      <c r="Q546">
        <v>289</v>
      </c>
      <c r="R546">
        <v>5278</v>
      </c>
      <c r="S546" t="s">
        <v>32</v>
      </c>
      <c r="T546" t="b">
        <v>0</v>
      </c>
      <c r="U546">
        <v>1668.1</v>
      </c>
      <c r="V546" t="b">
        <v>0</v>
      </c>
      <c r="W546" t="b">
        <v>0</v>
      </c>
      <c r="X546" s="9">
        <f t="shared" si="32"/>
        <v>1668.1</v>
      </c>
      <c r="Y546" s="6">
        <f t="shared" si="33"/>
        <v>0.66637999999999997</v>
      </c>
      <c r="Z546" s="6">
        <f t="shared" si="34"/>
        <v>0.33361999999999997</v>
      </c>
      <c r="AA546" t="str">
        <f t="shared" si="35"/>
        <v>FALSEFALSE</v>
      </c>
    </row>
    <row r="547" spans="1:27" x14ac:dyDescent="0.2">
      <c r="A547">
        <v>792820682</v>
      </c>
      <c r="B547">
        <v>792820682</v>
      </c>
      <c r="C547" s="5">
        <v>50000</v>
      </c>
      <c r="D547" s="5">
        <v>4647.46</v>
      </c>
      <c r="E547" s="13" t="s">
        <v>927</v>
      </c>
      <c r="F547" s="15">
        <v>73.849999999999994</v>
      </c>
      <c r="G547" t="s">
        <v>55</v>
      </c>
      <c r="H547" t="s">
        <v>30</v>
      </c>
      <c r="I547" t="s">
        <v>30</v>
      </c>
      <c r="J547">
        <v>5</v>
      </c>
      <c r="K547">
        <v>1</v>
      </c>
      <c r="L547" t="s">
        <v>38</v>
      </c>
      <c r="M547" s="14">
        <v>44593</v>
      </c>
      <c r="N547" s="16">
        <v>42034</v>
      </c>
      <c r="O547" s="17">
        <v>42404</v>
      </c>
      <c r="P547">
        <v>628</v>
      </c>
      <c r="Q547">
        <v>628</v>
      </c>
      <c r="R547">
        <v>1570</v>
      </c>
      <c r="S547" t="s">
        <v>32</v>
      </c>
      <c r="T547" t="b">
        <v>0</v>
      </c>
      <c r="U547">
        <v>45352.54</v>
      </c>
      <c r="V547" t="b">
        <v>1</v>
      </c>
      <c r="W547" t="b">
        <v>0</v>
      </c>
      <c r="X547" s="9">
        <f t="shared" si="32"/>
        <v>45352.54</v>
      </c>
      <c r="Y547" s="6">
        <f t="shared" si="33"/>
        <v>9.2949199999999996E-2</v>
      </c>
      <c r="Z547" s="6">
        <f t="shared" si="34"/>
        <v>0.90705080000000005</v>
      </c>
      <c r="AA547" t="str">
        <f t="shared" si="35"/>
        <v>TRUEFALSE</v>
      </c>
    </row>
    <row r="548" spans="1:27" x14ac:dyDescent="0.2">
      <c r="A548">
        <v>996361391</v>
      </c>
      <c r="B548">
        <v>996361391</v>
      </c>
      <c r="C548" s="5">
        <v>250</v>
      </c>
      <c r="D548" s="5">
        <v>-57.78</v>
      </c>
      <c r="E548" s="13" t="s">
        <v>928</v>
      </c>
      <c r="F548" s="15">
        <v>61.85</v>
      </c>
      <c r="G548" t="s">
        <v>258</v>
      </c>
      <c r="H548" t="s">
        <v>30</v>
      </c>
      <c r="I548" t="s">
        <v>30</v>
      </c>
      <c r="J548">
        <v>5</v>
      </c>
      <c r="K548">
        <v>1</v>
      </c>
      <c r="L548" t="s">
        <v>31</v>
      </c>
      <c r="M548" s="14">
        <v>43709</v>
      </c>
      <c r="N548" s="16">
        <v>40286</v>
      </c>
      <c r="O548" s="17">
        <v>40286</v>
      </c>
      <c r="P548">
        <v>112</v>
      </c>
      <c r="Q548">
        <v>112</v>
      </c>
      <c r="R548">
        <v>3936</v>
      </c>
      <c r="S548" t="s">
        <v>32</v>
      </c>
      <c r="T548" t="b">
        <v>0</v>
      </c>
      <c r="U548">
        <v>307.77999999999997</v>
      </c>
      <c r="V548" t="b">
        <v>0</v>
      </c>
      <c r="W548" t="b">
        <v>0</v>
      </c>
      <c r="X548" s="9">
        <f t="shared" si="32"/>
        <v>307.77999999999997</v>
      </c>
      <c r="Y548" s="6">
        <f t="shared" si="33"/>
        <v>-0.23111999999999999</v>
      </c>
      <c r="Z548" s="6">
        <f t="shared" si="34"/>
        <v>1.23112</v>
      </c>
      <c r="AA548" t="str">
        <f t="shared" si="35"/>
        <v>FALSEFALSE</v>
      </c>
    </row>
    <row r="549" spans="1:27" x14ac:dyDescent="0.2">
      <c r="A549">
        <v>824172934</v>
      </c>
      <c r="B549">
        <v>824172934</v>
      </c>
      <c r="C549" s="5">
        <v>15000</v>
      </c>
      <c r="D549" s="5">
        <v>4134.45</v>
      </c>
      <c r="E549" s="13" t="s">
        <v>929</v>
      </c>
      <c r="F549" s="15">
        <v>134.13</v>
      </c>
      <c r="G549" t="s">
        <v>53</v>
      </c>
      <c r="H549" t="s">
        <v>30</v>
      </c>
      <c r="I549" t="s">
        <v>30</v>
      </c>
      <c r="J549">
        <v>5</v>
      </c>
      <c r="K549">
        <v>8</v>
      </c>
      <c r="L549" t="s">
        <v>36</v>
      </c>
      <c r="M549" s="14">
        <v>46966</v>
      </c>
      <c r="N549" s="16">
        <v>42340</v>
      </c>
      <c r="O549" s="17">
        <v>42397</v>
      </c>
      <c r="P549">
        <v>674</v>
      </c>
      <c r="Q549">
        <v>674</v>
      </c>
      <c r="R549">
        <v>4968</v>
      </c>
      <c r="S549" t="s">
        <v>32</v>
      </c>
      <c r="T549" t="b">
        <v>0</v>
      </c>
      <c r="U549">
        <v>10865.55</v>
      </c>
      <c r="V549" t="b">
        <v>0</v>
      </c>
      <c r="W549" t="b">
        <v>0</v>
      </c>
      <c r="X549" s="9">
        <f t="shared" si="32"/>
        <v>10865.55</v>
      </c>
      <c r="Y549" s="6">
        <f t="shared" si="33"/>
        <v>0.27562999999999999</v>
      </c>
      <c r="Z549" s="6">
        <f t="shared" si="34"/>
        <v>0.72436999999999996</v>
      </c>
      <c r="AA549" t="str">
        <f t="shared" si="35"/>
        <v>FALSEFALSE</v>
      </c>
    </row>
    <row r="550" spans="1:27" x14ac:dyDescent="0.2">
      <c r="A550">
        <v>889484437</v>
      </c>
      <c r="B550">
        <v>889484437</v>
      </c>
      <c r="C550" s="5">
        <v>20000</v>
      </c>
      <c r="D550" s="5">
        <v>1934.67</v>
      </c>
      <c r="E550" s="13" t="s">
        <v>930</v>
      </c>
      <c r="F550" s="15">
        <v>73.680000000000007</v>
      </c>
      <c r="G550" t="s">
        <v>931</v>
      </c>
      <c r="H550" t="s">
        <v>30</v>
      </c>
      <c r="I550" t="s">
        <v>30</v>
      </c>
      <c r="J550">
        <v>5</v>
      </c>
      <c r="K550">
        <v>1</v>
      </c>
      <c r="L550" t="s">
        <v>73</v>
      </c>
      <c r="M550" s="14">
        <v>45748</v>
      </c>
      <c r="N550" s="16">
        <v>41798</v>
      </c>
      <c r="O550" s="17">
        <v>42677</v>
      </c>
      <c r="P550">
        <v>389</v>
      </c>
      <c r="Q550">
        <v>389</v>
      </c>
      <c r="R550">
        <v>6335</v>
      </c>
      <c r="S550" t="s">
        <v>32</v>
      </c>
      <c r="T550" t="b">
        <v>0</v>
      </c>
      <c r="U550">
        <v>18065.330000000002</v>
      </c>
      <c r="V550" t="b">
        <v>0</v>
      </c>
      <c r="W550" t="b">
        <v>0</v>
      </c>
      <c r="X550" s="9">
        <f t="shared" si="32"/>
        <v>18065.330000000002</v>
      </c>
      <c r="Y550" s="6">
        <f t="shared" si="33"/>
        <v>9.67335E-2</v>
      </c>
      <c r="Z550" s="6">
        <f t="shared" si="34"/>
        <v>0.90326650000000008</v>
      </c>
      <c r="AA550" t="str">
        <f t="shared" si="35"/>
        <v>FALSEFALSE</v>
      </c>
    </row>
    <row r="551" spans="1:27" x14ac:dyDescent="0.2">
      <c r="A551">
        <v>381030014</v>
      </c>
      <c r="B551">
        <v>381030014</v>
      </c>
      <c r="C551" s="5">
        <v>7500</v>
      </c>
      <c r="D551" s="5">
        <v>7170.63</v>
      </c>
      <c r="E551" s="13" t="s">
        <v>932</v>
      </c>
      <c r="F551" s="15">
        <v>1.97</v>
      </c>
      <c r="G551" t="s">
        <v>35</v>
      </c>
      <c r="H551" t="s">
        <v>30</v>
      </c>
      <c r="I551" t="s">
        <v>30</v>
      </c>
      <c r="J551">
        <v>9</v>
      </c>
      <c r="K551">
        <v>1</v>
      </c>
      <c r="L551" t="s">
        <v>36</v>
      </c>
      <c r="M551" s="14">
        <v>47696</v>
      </c>
      <c r="N551" s="16">
        <v>40687</v>
      </c>
      <c r="O551" s="17">
        <v>42434</v>
      </c>
      <c r="P551">
        <v>530</v>
      </c>
      <c r="Q551">
        <v>530</v>
      </c>
      <c r="R551">
        <v>3022</v>
      </c>
      <c r="S551" t="s">
        <v>32</v>
      </c>
      <c r="T551" t="b">
        <v>0</v>
      </c>
      <c r="U551">
        <v>329.37</v>
      </c>
      <c r="V551" t="b">
        <v>0</v>
      </c>
      <c r="W551" t="b">
        <v>0</v>
      </c>
      <c r="X551" s="9">
        <f t="shared" si="32"/>
        <v>329.36999999999989</v>
      </c>
      <c r="Y551" s="6">
        <f t="shared" si="33"/>
        <v>0.95608400000000004</v>
      </c>
      <c r="Z551" s="6">
        <f t="shared" si="34"/>
        <v>4.3915999999999983E-2</v>
      </c>
      <c r="AA551" t="str">
        <f t="shared" si="35"/>
        <v>FALSEFALSE</v>
      </c>
    </row>
    <row r="552" spans="1:27" x14ac:dyDescent="0.2">
      <c r="A552">
        <v>378029122</v>
      </c>
      <c r="B552">
        <v>378029122</v>
      </c>
      <c r="C552" s="5">
        <v>15000</v>
      </c>
      <c r="D552" s="5">
        <v>6359.21</v>
      </c>
      <c r="E552" s="13" t="s">
        <v>933</v>
      </c>
      <c r="F552" s="15">
        <v>1.46</v>
      </c>
      <c r="G552" t="s">
        <v>45</v>
      </c>
      <c r="H552" t="s">
        <v>30</v>
      </c>
      <c r="I552" t="s">
        <v>30</v>
      </c>
      <c r="J552">
        <v>2</v>
      </c>
      <c r="K552">
        <v>1</v>
      </c>
      <c r="L552" t="s">
        <v>36</v>
      </c>
      <c r="M552" s="14">
        <v>47969</v>
      </c>
      <c r="N552" s="16">
        <v>41864</v>
      </c>
      <c r="O552" s="17">
        <v>42495</v>
      </c>
      <c r="P552">
        <v>315</v>
      </c>
      <c r="Q552">
        <v>315</v>
      </c>
      <c r="R552">
        <v>3803</v>
      </c>
      <c r="S552" t="s">
        <v>32</v>
      </c>
      <c r="T552" t="b">
        <v>0</v>
      </c>
      <c r="U552">
        <v>8640.7900000000009</v>
      </c>
      <c r="V552" t="b">
        <v>0</v>
      </c>
      <c r="W552" t="b">
        <v>0</v>
      </c>
      <c r="X552" s="9">
        <f t="shared" si="32"/>
        <v>8640.7900000000009</v>
      </c>
      <c r="Y552" s="6">
        <f t="shared" si="33"/>
        <v>0.42394733333333334</v>
      </c>
      <c r="Z552" s="6">
        <f t="shared" si="34"/>
        <v>0.57605266666666677</v>
      </c>
      <c r="AA552" t="str">
        <f t="shared" si="35"/>
        <v>FALSEFALSE</v>
      </c>
    </row>
    <row r="553" spans="1:27" x14ac:dyDescent="0.2">
      <c r="A553">
        <v>997944219</v>
      </c>
      <c r="B553">
        <v>997944219</v>
      </c>
      <c r="C553" s="5">
        <v>10000</v>
      </c>
      <c r="D553" s="5">
        <v>6434.63</v>
      </c>
      <c r="E553" s="13" t="s">
        <v>934</v>
      </c>
      <c r="F553" s="15">
        <v>20.82</v>
      </c>
      <c r="G553" t="s">
        <v>70</v>
      </c>
      <c r="H553" t="s">
        <v>30</v>
      </c>
      <c r="I553" t="s">
        <v>30</v>
      </c>
      <c r="J553">
        <v>9</v>
      </c>
      <c r="K553">
        <v>1</v>
      </c>
      <c r="L553" t="s">
        <v>50</v>
      </c>
      <c r="M553" s="14">
        <v>47908</v>
      </c>
      <c r="N553" s="16">
        <v>41517</v>
      </c>
      <c r="O553" s="17">
        <v>42484</v>
      </c>
      <c r="P553">
        <v>180</v>
      </c>
      <c r="Q553">
        <v>180</v>
      </c>
      <c r="R553">
        <v>169</v>
      </c>
      <c r="S553" t="s">
        <v>32</v>
      </c>
      <c r="T553" t="b">
        <v>0</v>
      </c>
      <c r="U553">
        <v>3565.37</v>
      </c>
      <c r="V553" t="b">
        <v>1</v>
      </c>
      <c r="W553" t="b">
        <v>0</v>
      </c>
      <c r="X553" s="9">
        <f t="shared" si="32"/>
        <v>3565.37</v>
      </c>
      <c r="Y553" s="6">
        <f t="shared" si="33"/>
        <v>0.64346300000000001</v>
      </c>
      <c r="Z553" s="6">
        <f t="shared" si="34"/>
        <v>0.35653699999999999</v>
      </c>
      <c r="AA553" t="str">
        <f t="shared" si="35"/>
        <v>TRUEFALSE</v>
      </c>
    </row>
    <row r="554" spans="1:27" x14ac:dyDescent="0.2">
      <c r="A554">
        <v>327641742</v>
      </c>
      <c r="B554">
        <v>327641742</v>
      </c>
      <c r="C554" s="5">
        <v>2500</v>
      </c>
      <c r="D554" s="5">
        <v>1667.83</v>
      </c>
      <c r="E554" s="13" t="s">
        <v>935</v>
      </c>
      <c r="F554" s="15">
        <v>73.63</v>
      </c>
      <c r="G554" t="s">
        <v>246</v>
      </c>
      <c r="H554" t="s">
        <v>30</v>
      </c>
      <c r="I554" t="s">
        <v>30</v>
      </c>
      <c r="J554">
        <v>9</v>
      </c>
      <c r="K554">
        <v>1</v>
      </c>
      <c r="L554" t="s">
        <v>73</v>
      </c>
      <c r="M554" s="14">
        <v>43983</v>
      </c>
      <c r="N554" s="16">
        <v>42327</v>
      </c>
      <c r="O554" s="17">
        <v>42575</v>
      </c>
      <c r="P554">
        <v>124</v>
      </c>
      <c r="Q554">
        <v>124</v>
      </c>
      <c r="R554">
        <v>2153</v>
      </c>
      <c r="S554" t="s">
        <v>32</v>
      </c>
      <c r="T554" t="b">
        <v>0</v>
      </c>
      <c r="U554">
        <v>832.17</v>
      </c>
      <c r="V554" t="b">
        <v>1</v>
      </c>
      <c r="W554" t="b">
        <v>0</v>
      </c>
      <c r="X554" s="9">
        <f t="shared" si="32"/>
        <v>832.17000000000007</v>
      </c>
      <c r="Y554" s="6">
        <f t="shared" si="33"/>
        <v>0.66713199999999995</v>
      </c>
      <c r="Z554" s="6">
        <f t="shared" si="34"/>
        <v>0.33286800000000005</v>
      </c>
      <c r="AA554" t="str">
        <f t="shared" si="35"/>
        <v>TRUEFALSE</v>
      </c>
    </row>
    <row r="555" spans="1:27" x14ac:dyDescent="0.2">
      <c r="A555">
        <v>587076462</v>
      </c>
      <c r="B555">
        <v>587076462</v>
      </c>
      <c r="C555" s="5">
        <v>7500</v>
      </c>
      <c r="D555" s="5">
        <v>7024.57</v>
      </c>
      <c r="E555" s="13" t="s">
        <v>936</v>
      </c>
      <c r="F555" s="15">
        <v>51.32</v>
      </c>
      <c r="G555" t="s">
        <v>51</v>
      </c>
      <c r="H555" t="s">
        <v>30</v>
      </c>
      <c r="I555" t="s">
        <v>30</v>
      </c>
      <c r="J555">
        <v>5</v>
      </c>
      <c r="K555">
        <v>1</v>
      </c>
      <c r="L555" t="s">
        <v>36</v>
      </c>
      <c r="M555" s="14">
        <v>44805</v>
      </c>
      <c r="N555" s="16">
        <v>41772</v>
      </c>
      <c r="O555" s="17">
        <v>41772</v>
      </c>
      <c r="P555">
        <v>644</v>
      </c>
      <c r="Q555">
        <v>644</v>
      </c>
      <c r="R555">
        <v>5709</v>
      </c>
      <c r="S555" t="s">
        <v>32</v>
      </c>
      <c r="T555" t="b">
        <v>0</v>
      </c>
      <c r="U555">
        <v>475.43</v>
      </c>
      <c r="V555" t="b">
        <v>0</v>
      </c>
      <c r="W555" t="b">
        <v>0</v>
      </c>
      <c r="X555" s="9">
        <f t="shared" si="32"/>
        <v>475.43000000000029</v>
      </c>
      <c r="Y555" s="6">
        <f t="shared" si="33"/>
        <v>0.93660933333333329</v>
      </c>
      <c r="Z555" s="6">
        <f t="shared" si="34"/>
        <v>6.3390666666666706E-2</v>
      </c>
      <c r="AA555" t="str">
        <f t="shared" si="35"/>
        <v>FALSEFALSE</v>
      </c>
    </row>
    <row r="556" spans="1:27" x14ac:dyDescent="0.2">
      <c r="A556">
        <v>508812971</v>
      </c>
      <c r="B556">
        <v>508812971</v>
      </c>
      <c r="C556" s="5">
        <v>5000</v>
      </c>
      <c r="D556" s="5">
        <v>3484.92</v>
      </c>
      <c r="E556" s="13" t="s">
        <v>937</v>
      </c>
      <c r="F556" s="15">
        <v>66.400000000000006</v>
      </c>
      <c r="G556" t="s">
        <v>249</v>
      </c>
      <c r="H556" t="s">
        <v>30</v>
      </c>
      <c r="I556" t="s">
        <v>30</v>
      </c>
      <c r="J556">
        <v>5</v>
      </c>
      <c r="K556">
        <v>1</v>
      </c>
      <c r="L556" t="s">
        <v>47</v>
      </c>
      <c r="M556" s="14">
        <v>45992</v>
      </c>
      <c r="N556" s="16">
        <v>42343</v>
      </c>
      <c r="O556" s="17">
        <v>42343</v>
      </c>
      <c r="P556">
        <v>406</v>
      </c>
      <c r="Q556">
        <v>406</v>
      </c>
      <c r="R556">
        <v>8608</v>
      </c>
      <c r="S556" t="s">
        <v>32</v>
      </c>
      <c r="T556" t="b">
        <v>0</v>
      </c>
      <c r="U556">
        <v>1515.08</v>
      </c>
      <c r="V556" t="b">
        <v>1</v>
      </c>
      <c r="W556" t="b">
        <v>0</v>
      </c>
      <c r="X556" s="9">
        <f t="shared" si="32"/>
        <v>1515.08</v>
      </c>
      <c r="Y556" s="6">
        <f t="shared" si="33"/>
        <v>0.69698400000000005</v>
      </c>
      <c r="Z556" s="6">
        <f t="shared" si="34"/>
        <v>0.30301600000000001</v>
      </c>
      <c r="AA556" t="str">
        <f t="shared" si="35"/>
        <v>TRUEFALSE</v>
      </c>
    </row>
    <row r="557" spans="1:27" x14ac:dyDescent="0.2">
      <c r="A557">
        <v>502257748</v>
      </c>
      <c r="B557">
        <v>502257748</v>
      </c>
      <c r="C557" s="5">
        <v>5000</v>
      </c>
      <c r="D557" s="5">
        <v>3144.09</v>
      </c>
      <c r="E557" s="13" t="s">
        <v>938</v>
      </c>
      <c r="F557" s="15">
        <v>199.87</v>
      </c>
      <c r="G557" t="s">
        <v>64</v>
      </c>
      <c r="H557" t="s">
        <v>30</v>
      </c>
      <c r="I557" t="s">
        <v>30</v>
      </c>
      <c r="J557">
        <v>2</v>
      </c>
      <c r="K557">
        <v>1</v>
      </c>
      <c r="L557" t="s">
        <v>36</v>
      </c>
      <c r="M557" s="14">
        <v>46174</v>
      </c>
      <c r="N557" s="16">
        <v>41854</v>
      </c>
      <c r="O557" s="17">
        <v>41854</v>
      </c>
      <c r="P557">
        <v>945</v>
      </c>
      <c r="Q557">
        <v>945</v>
      </c>
      <c r="R557">
        <v>1575</v>
      </c>
      <c r="S557" t="s">
        <v>32</v>
      </c>
      <c r="T557" t="b">
        <v>0</v>
      </c>
      <c r="U557">
        <v>1855.91</v>
      </c>
      <c r="V557" t="b">
        <v>0</v>
      </c>
      <c r="W557" t="b">
        <v>0</v>
      </c>
      <c r="X557" s="9">
        <f t="shared" si="32"/>
        <v>1855.9099999999999</v>
      </c>
      <c r="Y557" s="6">
        <f t="shared" si="33"/>
        <v>0.62881799999999999</v>
      </c>
      <c r="Z557" s="6">
        <f t="shared" si="34"/>
        <v>0.37118199999999996</v>
      </c>
      <c r="AA557" t="str">
        <f t="shared" si="35"/>
        <v>FALSEFALSE</v>
      </c>
    </row>
    <row r="558" spans="1:27" x14ac:dyDescent="0.2">
      <c r="A558">
        <v>322666286</v>
      </c>
      <c r="B558">
        <v>322666286</v>
      </c>
      <c r="C558" s="5">
        <v>15000</v>
      </c>
      <c r="D558" s="5">
        <v>13687.72</v>
      </c>
      <c r="E558" s="13" t="s">
        <v>939</v>
      </c>
      <c r="F558" s="15">
        <v>22.02</v>
      </c>
      <c r="G558" t="s">
        <v>116</v>
      </c>
      <c r="H558" t="s">
        <v>30</v>
      </c>
      <c r="I558" t="s">
        <v>30</v>
      </c>
      <c r="J558">
        <v>2</v>
      </c>
      <c r="K558">
        <v>1</v>
      </c>
      <c r="L558" t="s">
        <v>47</v>
      </c>
      <c r="M558" s="14">
        <v>43282</v>
      </c>
      <c r="N558" s="16">
        <v>42179</v>
      </c>
      <c r="O558" s="17">
        <v>42179</v>
      </c>
      <c r="P558">
        <v>535</v>
      </c>
      <c r="Q558">
        <v>535</v>
      </c>
      <c r="R558">
        <v>571</v>
      </c>
      <c r="S558" t="s">
        <v>32</v>
      </c>
      <c r="T558" t="b">
        <v>0</v>
      </c>
      <c r="U558">
        <v>1312.28</v>
      </c>
      <c r="V558" t="b">
        <v>1</v>
      </c>
      <c r="W558" t="b">
        <v>0</v>
      </c>
      <c r="X558" s="9">
        <f t="shared" si="32"/>
        <v>1312.2800000000007</v>
      </c>
      <c r="Y558" s="6">
        <f t="shared" si="33"/>
        <v>0.91251466666666659</v>
      </c>
      <c r="Z558" s="6">
        <f t="shared" si="34"/>
        <v>8.7485333333333373E-2</v>
      </c>
      <c r="AA558" t="str">
        <f t="shared" si="35"/>
        <v>TRUEFALSE</v>
      </c>
    </row>
    <row r="559" spans="1:27" x14ac:dyDescent="0.2">
      <c r="A559">
        <v>573704991</v>
      </c>
      <c r="B559">
        <v>573704991</v>
      </c>
      <c r="C559" s="5">
        <v>7500</v>
      </c>
      <c r="D559" s="5">
        <v>1488.07</v>
      </c>
      <c r="E559" s="13" t="s">
        <v>940</v>
      </c>
      <c r="F559" s="15">
        <v>216.28</v>
      </c>
      <c r="G559" t="s">
        <v>84</v>
      </c>
      <c r="H559" t="s">
        <v>30</v>
      </c>
      <c r="I559" t="s">
        <v>30</v>
      </c>
      <c r="J559">
        <v>2</v>
      </c>
      <c r="K559">
        <v>8</v>
      </c>
      <c r="L559" t="s">
        <v>36</v>
      </c>
      <c r="M559" s="14">
        <v>47270</v>
      </c>
      <c r="N559" s="16">
        <v>42022</v>
      </c>
      <c r="O559" s="17">
        <v>42607</v>
      </c>
      <c r="P559">
        <v>313</v>
      </c>
      <c r="Q559">
        <v>313</v>
      </c>
      <c r="R559">
        <v>3375</v>
      </c>
      <c r="S559" t="s">
        <v>32</v>
      </c>
      <c r="T559" t="b">
        <v>0</v>
      </c>
      <c r="U559">
        <v>6011.93</v>
      </c>
      <c r="V559" t="b">
        <v>0</v>
      </c>
      <c r="W559" t="b">
        <v>0</v>
      </c>
      <c r="X559" s="9">
        <f t="shared" si="32"/>
        <v>6011.93</v>
      </c>
      <c r="Y559" s="6">
        <f t="shared" si="33"/>
        <v>0.19840933333333333</v>
      </c>
      <c r="Z559" s="6">
        <f t="shared" si="34"/>
        <v>0.80159066666666667</v>
      </c>
      <c r="AA559" t="str">
        <f t="shared" si="35"/>
        <v>FALSEFALSE</v>
      </c>
    </row>
    <row r="560" spans="1:27" x14ac:dyDescent="0.2">
      <c r="A560">
        <v>289059209</v>
      </c>
      <c r="B560">
        <v>289059209</v>
      </c>
      <c r="C560" s="5">
        <v>7500</v>
      </c>
      <c r="D560" s="5">
        <v>1600.08</v>
      </c>
      <c r="E560" s="13" t="s">
        <v>941</v>
      </c>
      <c r="F560" s="15">
        <v>110.68</v>
      </c>
      <c r="G560" t="s">
        <v>942</v>
      </c>
      <c r="H560" t="s">
        <v>30</v>
      </c>
      <c r="I560" t="s">
        <v>30</v>
      </c>
      <c r="J560">
        <v>2</v>
      </c>
      <c r="K560">
        <v>1</v>
      </c>
      <c r="L560" t="s">
        <v>31</v>
      </c>
      <c r="M560" s="14">
        <v>46966</v>
      </c>
      <c r="N560" s="16">
        <v>41212</v>
      </c>
      <c r="O560" s="17">
        <v>42569</v>
      </c>
      <c r="P560">
        <v>148</v>
      </c>
      <c r="Q560">
        <v>148</v>
      </c>
      <c r="R560">
        <v>9716</v>
      </c>
      <c r="S560" t="s">
        <v>69</v>
      </c>
      <c r="T560" t="b">
        <v>0</v>
      </c>
      <c r="U560">
        <v>5899.92</v>
      </c>
      <c r="V560" t="b">
        <v>1</v>
      </c>
      <c r="W560" t="b">
        <v>0</v>
      </c>
      <c r="X560" s="9">
        <f t="shared" si="32"/>
        <v>5899.92</v>
      </c>
      <c r="Y560" s="6">
        <f t="shared" si="33"/>
        <v>0.21334399999999998</v>
      </c>
      <c r="Z560" s="6">
        <f t="shared" si="34"/>
        <v>0.78665600000000002</v>
      </c>
      <c r="AA560" t="str">
        <f t="shared" si="35"/>
        <v>TRUEFALSE</v>
      </c>
    </row>
    <row r="561" spans="1:27" x14ac:dyDescent="0.2">
      <c r="A561">
        <v>681764462</v>
      </c>
      <c r="B561">
        <v>681764462</v>
      </c>
      <c r="C561" s="5">
        <v>1000</v>
      </c>
      <c r="D561" s="5">
        <v>58.95</v>
      </c>
      <c r="E561" s="13" t="s">
        <v>943</v>
      </c>
      <c r="F561" s="15">
        <v>123.54</v>
      </c>
      <c r="G561" t="s">
        <v>250</v>
      </c>
      <c r="H561" t="s">
        <v>30</v>
      </c>
      <c r="I561" t="s">
        <v>30</v>
      </c>
      <c r="J561">
        <v>9</v>
      </c>
      <c r="K561">
        <v>1</v>
      </c>
      <c r="L561" t="s">
        <v>47</v>
      </c>
      <c r="M561" s="14">
        <v>46874</v>
      </c>
      <c r="N561" s="16">
        <v>40421</v>
      </c>
      <c r="O561" s="17">
        <v>40421</v>
      </c>
      <c r="P561">
        <v>894</v>
      </c>
      <c r="Q561">
        <v>894</v>
      </c>
      <c r="R561">
        <v>5023</v>
      </c>
      <c r="S561" t="s">
        <v>32</v>
      </c>
      <c r="T561" t="b">
        <v>0</v>
      </c>
      <c r="U561">
        <v>941.05</v>
      </c>
      <c r="V561" t="b">
        <v>1</v>
      </c>
      <c r="W561" t="b">
        <v>0</v>
      </c>
      <c r="X561" s="9">
        <f t="shared" si="32"/>
        <v>941.05</v>
      </c>
      <c r="Y561" s="6">
        <f t="shared" si="33"/>
        <v>5.8950000000000002E-2</v>
      </c>
      <c r="Z561" s="6">
        <f t="shared" si="34"/>
        <v>0.94104999999999994</v>
      </c>
      <c r="AA561" t="str">
        <f t="shared" si="35"/>
        <v>TRUEFALSE</v>
      </c>
    </row>
    <row r="562" spans="1:27" x14ac:dyDescent="0.2">
      <c r="A562">
        <v>456044564</v>
      </c>
      <c r="B562">
        <v>456044564</v>
      </c>
      <c r="C562" s="5">
        <v>10000</v>
      </c>
      <c r="D562" s="5">
        <v>2550.4699999999998</v>
      </c>
      <c r="E562" s="13" t="s">
        <v>944</v>
      </c>
      <c r="F562" s="15">
        <v>0</v>
      </c>
      <c r="G562" t="s">
        <v>945</v>
      </c>
      <c r="H562" t="s">
        <v>30</v>
      </c>
      <c r="I562" t="s">
        <v>30</v>
      </c>
      <c r="J562">
        <v>2</v>
      </c>
      <c r="K562">
        <v>8</v>
      </c>
      <c r="L562" t="s">
        <v>47</v>
      </c>
      <c r="M562" s="14">
        <v>47574</v>
      </c>
      <c r="N562" s="16">
        <v>41187</v>
      </c>
      <c r="O562" s="17">
        <v>42386</v>
      </c>
      <c r="P562">
        <v>746</v>
      </c>
      <c r="Q562">
        <v>746</v>
      </c>
      <c r="R562">
        <v>5658</v>
      </c>
      <c r="S562" t="s">
        <v>43</v>
      </c>
      <c r="T562" t="b">
        <v>0</v>
      </c>
      <c r="U562">
        <v>7449.53</v>
      </c>
      <c r="V562" t="b">
        <v>0</v>
      </c>
      <c r="W562" t="b">
        <v>0</v>
      </c>
      <c r="X562" s="9">
        <f t="shared" si="32"/>
        <v>7449.5300000000007</v>
      </c>
      <c r="Y562" s="6">
        <f t="shared" si="33"/>
        <v>0.25504699999999997</v>
      </c>
      <c r="Z562" s="6">
        <f t="shared" si="34"/>
        <v>0.74495300000000009</v>
      </c>
      <c r="AA562" t="str">
        <f t="shared" si="35"/>
        <v>FALSEFALSE</v>
      </c>
    </row>
    <row r="563" spans="1:27" x14ac:dyDescent="0.2">
      <c r="A563">
        <v>949804100</v>
      </c>
      <c r="B563">
        <v>949804100</v>
      </c>
      <c r="C563" s="5">
        <v>15000</v>
      </c>
      <c r="D563" s="5">
        <v>13450.98</v>
      </c>
      <c r="E563" s="13" t="s">
        <v>946</v>
      </c>
      <c r="F563" s="15">
        <v>141.19</v>
      </c>
      <c r="G563" t="s">
        <v>259</v>
      </c>
      <c r="H563" t="s">
        <v>30</v>
      </c>
      <c r="I563" t="s">
        <v>30</v>
      </c>
      <c r="J563">
        <v>9</v>
      </c>
      <c r="K563">
        <v>8</v>
      </c>
      <c r="L563" t="s">
        <v>31</v>
      </c>
      <c r="M563" s="14">
        <v>46905</v>
      </c>
      <c r="N563" s="16">
        <v>41955</v>
      </c>
      <c r="O563" s="17">
        <v>41955</v>
      </c>
      <c r="P563">
        <v>662</v>
      </c>
      <c r="Q563">
        <v>662</v>
      </c>
      <c r="R563">
        <v>1968</v>
      </c>
      <c r="S563" t="s">
        <v>32</v>
      </c>
      <c r="T563" t="b">
        <v>0</v>
      </c>
      <c r="U563">
        <v>1549.02</v>
      </c>
      <c r="V563" t="b">
        <v>1</v>
      </c>
      <c r="W563" t="b">
        <v>0</v>
      </c>
      <c r="X563" s="9">
        <f t="shared" si="32"/>
        <v>1549.0200000000004</v>
      </c>
      <c r="Y563" s="6">
        <f t="shared" si="33"/>
        <v>0.89673199999999997</v>
      </c>
      <c r="Z563" s="6">
        <f t="shared" si="34"/>
        <v>0.10326800000000003</v>
      </c>
      <c r="AA563" t="str">
        <f t="shared" si="35"/>
        <v>TRUEFALSE</v>
      </c>
    </row>
    <row r="564" spans="1:27" x14ac:dyDescent="0.2">
      <c r="A564">
        <v>318001076</v>
      </c>
      <c r="B564">
        <v>318001076</v>
      </c>
      <c r="C564" s="5">
        <v>50000</v>
      </c>
      <c r="D564" s="5">
        <v>7759.21</v>
      </c>
      <c r="E564" s="13" t="s">
        <v>947</v>
      </c>
      <c r="F564" s="15">
        <v>186.02</v>
      </c>
      <c r="G564" t="s">
        <v>64</v>
      </c>
      <c r="H564" t="s">
        <v>30</v>
      </c>
      <c r="I564" t="s">
        <v>30</v>
      </c>
      <c r="J564">
        <v>5</v>
      </c>
      <c r="K564">
        <v>8</v>
      </c>
      <c r="L564" t="s">
        <v>36</v>
      </c>
      <c r="M564" s="14">
        <v>43313</v>
      </c>
      <c r="N564" s="16">
        <v>42349</v>
      </c>
      <c r="O564" s="17">
        <v>42573</v>
      </c>
      <c r="P564">
        <v>633</v>
      </c>
      <c r="Q564">
        <v>633</v>
      </c>
      <c r="R564">
        <v>1789</v>
      </c>
      <c r="S564" t="s">
        <v>32</v>
      </c>
      <c r="T564" t="b">
        <v>0</v>
      </c>
      <c r="U564">
        <v>42240.79</v>
      </c>
      <c r="V564" t="b">
        <v>0</v>
      </c>
      <c r="W564" t="b">
        <v>0</v>
      </c>
      <c r="X564" s="9">
        <f t="shared" si="32"/>
        <v>42240.79</v>
      </c>
      <c r="Y564" s="6">
        <f t="shared" si="33"/>
        <v>0.15518419999999999</v>
      </c>
      <c r="Z564" s="6">
        <f t="shared" si="34"/>
        <v>0.84481580000000001</v>
      </c>
      <c r="AA564" t="str">
        <f t="shared" si="35"/>
        <v>FALSEFALSE</v>
      </c>
    </row>
    <row r="565" spans="1:27" x14ac:dyDescent="0.2">
      <c r="A565">
        <v>654325854</v>
      </c>
      <c r="B565">
        <v>654325854</v>
      </c>
      <c r="C565" s="5">
        <v>15000</v>
      </c>
      <c r="D565" s="5">
        <v>15000</v>
      </c>
      <c r="E565" s="13" t="s">
        <v>948</v>
      </c>
      <c r="F565" s="15">
        <v>2.92</v>
      </c>
      <c r="G565" t="s">
        <v>949</v>
      </c>
      <c r="H565" t="s">
        <v>30</v>
      </c>
      <c r="I565" t="s">
        <v>30</v>
      </c>
      <c r="J565">
        <v>90</v>
      </c>
      <c r="K565">
        <v>1</v>
      </c>
      <c r="L565" t="s">
        <v>50</v>
      </c>
      <c r="M565" s="14">
        <v>45658</v>
      </c>
      <c r="N565" s="16">
        <v>40657</v>
      </c>
      <c r="O565" s="17">
        <v>40657</v>
      </c>
      <c r="P565">
        <v>668</v>
      </c>
      <c r="Q565">
        <v>668</v>
      </c>
      <c r="R565">
        <v>9894</v>
      </c>
      <c r="S565" t="s">
        <v>32</v>
      </c>
      <c r="T565" t="b">
        <v>0</v>
      </c>
      <c r="U565">
        <v>0</v>
      </c>
      <c r="V565" t="b">
        <v>1</v>
      </c>
      <c r="W565" t="b">
        <v>0</v>
      </c>
      <c r="X565" s="9">
        <f t="shared" si="32"/>
        <v>0</v>
      </c>
      <c r="Y565" s="6">
        <f t="shared" si="33"/>
        <v>1</v>
      </c>
      <c r="Z565" s="6">
        <f t="shared" si="34"/>
        <v>0</v>
      </c>
      <c r="AA565" t="str">
        <f t="shared" si="35"/>
        <v>TRUEFALSE</v>
      </c>
    </row>
    <row r="566" spans="1:27" x14ac:dyDescent="0.2">
      <c r="A566">
        <v>318001076</v>
      </c>
      <c r="B566">
        <v>318001076</v>
      </c>
      <c r="C566" s="5">
        <v>50000</v>
      </c>
      <c r="D566" s="5">
        <v>22745.61</v>
      </c>
      <c r="E566" s="13" t="s">
        <v>950</v>
      </c>
      <c r="F566" s="15">
        <v>193.42</v>
      </c>
      <c r="G566" t="s">
        <v>58</v>
      </c>
      <c r="H566" t="s">
        <v>30</v>
      </c>
      <c r="I566" t="s">
        <v>30</v>
      </c>
      <c r="J566">
        <v>9</v>
      </c>
      <c r="K566">
        <v>1</v>
      </c>
      <c r="L566" t="s">
        <v>36</v>
      </c>
      <c r="M566" s="14">
        <v>47635</v>
      </c>
      <c r="N566" s="16">
        <v>42349</v>
      </c>
      <c r="O566" s="17">
        <v>42415</v>
      </c>
      <c r="P566">
        <v>633</v>
      </c>
      <c r="Q566">
        <v>633</v>
      </c>
      <c r="R566">
        <v>1789</v>
      </c>
      <c r="S566" t="s">
        <v>69</v>
      </c>
      <c r="T566" t="b">
        <v>0</v>
      </c>
      <c r="U566">
        <v>27254.39</v>
      </c>
      <c r="V566" t="b">
        <v>0</v>
      </c>
      <c r="W566" t="b">
        <v>0</v>
      </c>
      <c r="X566" s="9">
        <f t="shared" si="32"/>
        <v>27254.39</v>
      </c>
      <c r="Y566" s="6">
        <f t="shared" si="33"/>
        <v>0.45491219999999999</v>
      </c>
      <c r="Z566" s="6">
        <f t="shared" si="34"/>
        <v>0.54508780000000001</v>
      </c>
      <c r="AA566" t="str">
        <f t="shared" si="35"/>
        <v>FALSEFALSE</v>
      </c>
    </row>
    <row r="567" spans="1:27" x14ac:dyDescent="0.2">
      <c r="A567">
        <v>910893563</v>
      </c>
      <c r="B567">
        <v>910893563</v>
      </c>
      <c r="C567" s="5">
        <v>15000</v>
      </c>
      <c r="D567" s="5">
        <v>11638.03</v>
      </c>
      <c r="E567" s="13" t="s">
        <v>951</v>
      </c>
      <c r="F567" s="15">
        <v>139.47999999999999</v>
      </c>
      <c r="G567" t="s">
        <v>232</v>
      </c>
      <c r="H567" t="s">
        <v>30</v>
      </c>
      <c r="I567" t="s">
        <v>30</v>
      </c>
      <c r="J567">
        <v>9</v>
      </c>
      <c r="K567">
        <v>8</v>
      </c>
      <c r="L567" t="s">
        <v>47</v>
      </c>
      <c r="M567" s="14">
        <v>43313</v>
      </c>
      <c r="N567" s="16">
        <v>42127</v>
      </c>
      <c r="O567" s="17">
        <v>42551</v>
      </c>
      <c r="P567">
        <v>701</v>
      </c>
      <c r="Q567">
        <v>701</v>
      </c>
      <c r="R567">
        <v>5766</v>
      </c>
      <c r="S567" t="s">
        <v>32</v>
      </c>
      <c r="T567" t="b">
        <v>0</v>
      </c>
      <c r="U567">
        <v>3361.97</v>
      </c>
      <c r="V567" t="b">
        <v>1</v>
      </c>
      <c r="W567" t="b">
        <v>0</v>
      </c>
      <c r="X567" s="9">
        <f t="shared" si="32"/>
        <v>3361.9699999999993</v>
      </c>
      <c r="Y567" s="6">
        <f t="shared" si="33"/>
        <v>0.77586866666666676</v>
      </c>
      <c r="Z567" s="6">
        <f t="shared" si="34"/>
        <v>0.22413133333333329</v>
      </c>
      <c r="AA567" t="str">
        <f t="shared" si="35"/>
        <v>TRUEFALSE</v>
      </c>
    </row>
    <row r="568" spans="1:27" x14ac:dyDescent="0.2">
      <c r="A568">
        <v>468260493</v>
      </c>
      <c r="B568">
        <v>468260493</v>
      </c>
      <c r="C568" s="5">
        <v>10000</v>
      </c>
      <c r="D568" s="5">
        <v>9942.49</v>
      </c>
      <c r="E568" s="13" t="s">
        <v>952</v>
      </c>
      <c r="F568" s="15">
        <v>58.58</v>
      </c>
      <c r="G568" t="s">
        <v>953</v>
      </c>
      <c r="H568" t="s">
        <v>30</v>
      </c>
      <c r="I568" t="s">
        <v>30</v>
      </c>
      <c r="J568">
        <v>9</v>
      </c>
      <c r="K568">
        <v>1</v>
      </c>
      <c r="L568" t="s">
        <v>48</v>
      </c>
      <c r="M568" s="14">
        <v>44896</v>
      </c>
      <c r="N568" s="16">
        <v>42268</v>
      </c>
      <c r="O568" s="17">
        <v>42528</v>
      </c>
      <c r="P568">
        <v>151</v>
      </c>
      <c r="Q568">
        <v>151</v>
      </c>
      <c r="R568">
        <v>983</v>
      </c>
      <c r="S568" t="s">
        <v>32</v>
      </c>
      <c r="T568" t="b">
        <v>0</v>
      </c>
      <c r="U568">
        <v>57.51</v>
      </c>
      <c r="V568" t="b">
        <v>1</v>
      </c>
      <c r="W568" t="b">
        <v>0</v>
      </c>
      <c r="X568" s="9">
        <f t="shared" si="32"/>
        <v>57.510000000000218</v>
      </c>
      <c r="Y568" s="6">
        <f t="shared" si="33"/>
        <v>0.99424899999999994</v>
      </c>
      <c r="Z568" s="6">
        <f t="shared" si="34"/>
        <v>5.7510000000000217E-3</v>
      </c>
      <c r="AA568" t="str">
        <f t="shared" si="35"/>
        <v>TRUEFALSE</v>
      </c>
    </row>
    <row r="569" spans="1:27" x14ac:dyDescent="0.2">
      <c r="A569">
        <v>423360154</v>
      </c>
      <c r="B569">
        <v>423360154</v>
      </c>
      <c r="C569" s="5">
        <v>15000</v>
      </c>
      <c r="D569" s="5">
        <v>13946.47</v>
      </c>
      <c r="E569" s="13" t="s">
        <v>954</v>
      </c>
      <c r="F569" s="15">
        <v>12.45</v>
      </c>
      <c r="G569" t="s">
        <v>955</v>
      </c>
      <c r="H569" t="s">
        <v>30</v>
      </c>
      <c r="I569" t="s">
        <v>30</v>
      </c>
      <c r="J569">
        <v>2</v>
      </c>
      <c r="K569">
        <v>1</v>
      </c>
      <c r="L569" t="s">
        <v>31</v>
      </c>
      <c r="M569" s="14">
        <v>45200</v>
      </c>
      <c r="N569" s="16">
        <v>42313</v>
      </c>
      <c r="O569" s="17">
        <v>42313</v>
      </c>
      <c r="P569">
        <v>212</v>
      </c>
      <c r="Q569">
        <v>212</v>
      </c>
      <c r="R569">
        <v>2420</v>
      </c>
      <c r="S569" t="s">
        <v>32</v>
      </c>
      <c r="T569" t="b">
        <v>0</v>
      </c>
      <c r="U569">
        <v>1053.53</v>
      </c>
      <c r="V569" t="b">
        <v>1</v>
      </c>
      <c r="W569" t="b">
        <v>0</v>
      </c>
      <c r="X569" s="9">
        <f t="shared" si="32"/>
        <v>1053.5300000000007</v>
      </c>
      <c r="Y569" s="6">
        <f t="shared" si="33"/>
        <v>0.92976466666666657</v>
      </c>
      <c r="Z569" s="6">
        <f t="shared" si="34"/>
        <v>7.0235333333333372E-2</v>
      </c>
      <c r="AA569" t="str">
        <f t="shared" si="35"/>
        <v>TRUEFALSE</v>
      </c>
    </row>
    <row r="570" spans="1:27" x14ac:dyDescent="0.2">
      <c r="A570">
        <v>940978054</v>
      </c>
      <c r="B570">
        <v>940978054</v>
      </c>
      <c r="C570" s="5">
        <v>5000</v>
      </c>
      <c r="D570" s="5">
        <v>2451</v>
      </c>
      <c r="E570" s="13" t="s">
        <v>956</v>
      </c>
      <c r="F570" s="15">
        <v>227.41</v>
      </c>
      <c r="G570" t="s">
        <v>184</v>
      </c>
      <c r="H570" t="s">
        <v>30</v>
      </c>
      <c r="I570" t="s">
        <v>30</v>
      </c>
      <c r="J570">
        <v>5</v>
      </c>
      <c r="K570">
        <v>1</v>
      </c>
      <c r="L570" t="s">
        <v>38</v>
      </c>
      <c r="M570" s="14">
        <v>47119</v>
      </c>
      <c r="N570" s="16">
        <v>41866</v>
      </c>
      <c r="O570" s="17">
        <v>41866</v>
      </c>
      <c r="P570">
        <v>718</v>
      </c>
      <c r="Q570">
        <v>718</v>
      </c>
      <c r="R570">
        <v>7367</v>
      </c>
      <c r="S570" t="s">
        <v>32</v>
      </c>
      <c r="T570" t="b">
        <v>0</v>
      </c>
      <c r="U570">
        <v>2549</v>
      </c>
      <c r="V570" t="b">
        <v>1</v>
      </c>
      <c r="W570" t="b">
        <v>0</v>
      </c>
      <c r="X570" s="9">
        <f t="shared" si="32"/>
        <v>2549</v>
      </c>
      <c r="Y570" s="6">
        <f t="shared" si="33"/>
        <v>0.49020000000000002</v>
      </c>
      <c r="Z570" s="6">
        <f t="shared" si="34"/>
        <v>0.50980000000000003</v>
      </c>
      <c r="AA570" t="str">
        <f t="shared" si="35"/>
        <v>TRUEFALSE</v>
      </c>
    </row>
    <row r="571" spans="1:27" x14ac:dyDescent="0.2">
      <c r="A571">
        <v>949909092</v>
      </c>
      <c r="B571">
        <v>949909092</v>
      </c>
      <c r="C571" s="5">
        <v>7500</v>
      </c>
      <c r="D571" s="5">
        <v>546.74</v>
      </c>
      <c r="E571" s="13" t="s">
        <v>957</v>
      </c>
      <c r="F571" s="15">
        <v>146.66999999999999</v>
      </c>
      <c r="G571" t="s">
        <v>182</v>
      </c>
      <c r="H571" t="s">
        <v>30</v>
      </c>
      <c r="I571" t="s">
        <v>30</v>
      </c>
      <c r="J571">
        <v>2</v>
      </c>
      <c r="K571">
        <v>1</v>
      </c>
      <c r="L571" t="s">
        <v>31</v>
      </c>
      <c r="M571" s="14">
        <v>44136</v>
      </c>
      <c r="N571" s="16">
        <v>40337</v>
      </c>
      <c r="O571" s="17">
        <v>42560</v>
      </c>
      <c r="P571">
        <v>462</v>
      </c>
      <c r="Q571">
        <v>462</v>
      </c>
      <c r="R571">
        <v>9139</v>
      </c>
      <c r="S571" t="s">
        <v>32</v>
      </c>
      <c r="T571" t="b">
        <v>0</v>
      </c>
      <c r="U571">
        <v>6953.26</v>
      </c>
      <c r="V571" t="b">
        <v>1</v>
      </c>
      <c r="W571" t="b">
        <v>0</v>
      </c>
      <c r="X571" s="9">
        <f t="shared" si="32"/>
        <v>6953.26</v>
      </c>
      <c r="Y571" s="6">
        <f t="shared" si="33"/>
        <v>7.2898666666666667E-2</v>
      </c>
      <c r="Z571" s="6">
        <f t="shared" si="34"/>
        <v>0.92710133333333333</v>
      </c>
      <c r="AA571" t="str">
        <f t="shared" si="35"/>
        <v>TRUEFALSE</v>
      </c>
    </row>
    <row r="572" spans="1:27" x14ac:dyDescent="0.2">
      <c r="A572">
        <v>982793577</v>
      </c>
      <c r="B572">
        <v>982793577</v>
      </c>
      <c r="C572" s="5">
        <v>7500</v>
      </c>
      <c r="D572" s="5">
        <v>7500</v>
      </c>
      <c r="E572" s="13" t="s">
        <v>958</v>
      </c>
      <c r="F572" s="15">
        <v>14.41</v>
      </c>
      <c r="G572" t="s">
        <v>121</v>
      </c>
      <c r="H572" t="s">
        <v>30</v>
      </c>
      <c r="I572" t="s">
        <v>30</v>
      </c>
      <c r="J572">
        <v>5</v>
      </c>
      <c r="K572">
        <v>8</v>
      </c>
      <c r="L572" t="s">
        <v>94</v>
      </c>
      <c r="M572" s="14">
        <v>48092</v>
      </c>
      <c r="N572" s="16">
        <v>42047</v>
      </c>
      <c r="O572" s="17">
        <v>42047</v>
      </c>
      <c r="P572">
        <v>593</v>
      </c>
      <c r="Q572">
        <v>593</v>
      </c>
      <c r="R572">
        <v>1133</v>
      </c>
      <c r="S572" t="s">
        <v>32</v>
      </c>
      <c r="T572" t="b">
        <v>0</v>
      </c>
      <c r="U572">
        <v>0</v>
      </c>
      <c r="V572" t="b">
        <v>0</v>
      </c>
      <c r="W572" t="b">
        <v>0</v>
      </c>
      <c r="X572" s="9">
        <f t="shared" si="32"/>
        <v>0</v>
      </c>
      <c r="Y572" s="6">
        <f t="shared" si="33"/>
        <v>1</v>
      </c>
      <c r="Z572" s="6">
        <f t="shared" si="34"/>
        <v>0</v>
      </c>
      <c r="AA572" t="str">
        <f t="shared" si="35"/>
        <v>FALSEFALSE</v>
      </c>
    </row>
    <row r="573" spans="1:27" x14ac:dyDescent="0.2">
      <c r="A573">
        <v>515924491</v>
      </c>
      <c r="B573">
        <v>515924491</v>
      </c>
      <c r="C573" s="5">
        <v>15000</v>
      </c>
      <c r="D573" s="5">
        <v>8950.27</v>
      </c>
      <c r="E573" s="13" t="s">
        <v>959</v>
      </c>
      <c r="F573" s="15">
        <v>104.26</v>
      </c>
      <c r="G573" t="s">
        <v>960</v>
      </c>
      <c r="H573" t="s">
        <v>30</v>
      </c>
      <c r="I573" t="s">
        <v>30</v>
      </c>
      <c r="J573">
        <v>5</v>
      </c>
      <c r="K573">
        <v>1</v>
      </c>
      <c r="L573" t="s">
        <v>73</v>
      </c>
      <c r="M573" s="14">
        <v>43466</v>
      </c>
      <c r="N573" s="16">
        <v>41485</v>
      </c>
      <c r="O573" s="17">
        <v>42408</v>
      </c>
      <c r="P573">
        <v>108</v>
      </c>
      <c r="Q573">
        <v>108</v>
      </c>
      <c r="R573">
        <v>2984</v>
      </c>
      <c r="S573" t="s">
        <v>32</v>
      </c>
      <c r="T573" t="b">
        <v>0</v>
      </c>
      <c r="U573">
        <v>6049.73</v>
      </c>
      <c r="V573" t="b">
        <v>0</v>
      </c>
      <c r="W573" t="b">
        <v>0</v>
      </c>
      <c r="X573" s="9">
        <f t="shared" si="32"/>
        <v>6049.73</v>
      </c>
      <c r="Y573" s="6">
        <f t="shared" si="33"/>
        <v>0.59668466666666664</v>
      </c>
      <c r="Z573" s="6">
        <f t="shared" si="34"/>
        <v>0.4033153333333333</v>
      </c>
      <c r="AA573" t="str">
        <f t="shared" si="35"/>
        <v>FALSEFALSE</v>
      </c>
    </row>
    <row r="574" spans="1:27" x14ac:dyDescent="0.2">
      <c r="A574">
        <v>649901272</v>
      </c>
      <c r="B574">
        <v>649901272</v>
      </c>
      <c r="C574" s="5">
        <v>7500</v>
      </c>
      <c r="D574" s="5">
        <v>1505.47</v>
      </c>
      <c r="E574" s="13" t="s">
        <v>961</v>
      </c>
      <c r="F574" s="15">
        <v>174.84</v>
      </c>
      <c r="G574" t="s">
        <v>54</v>
      </c>
      <c r="H574" t="s">
        <v>30</v>
      </c>
      <c r="I574" t="s">
        <v>30</v>
      </c>
      <c r="J574">
        <v>2</v>
      </c>
      <c r="K574">
        <v>1</v>
      </c>
      <c r="L574" t="s">
        <v>36</v>
      </c>
      <c r="M574" s="14">
        <v>46997</v>
      </c>
      <c r="N574" s="16">
        <v>42149</v>
      </c>
      <c r="O574" s="17">
        <v>42149</v>
      </c>
      <c r="P574">
        <v>253</v>
      </c>
      <c r="Q574">
        <v>253</v>
      </c>
      <c r="R574">
        <v>4536</v>
      </c>
      <c r="S574" t="s">
        <v>32</v>
      </c>
      <c r="T574" t="b">
        <v>0</v>
      </c>
      <c r="U574">
        <v>5994.53</v>
      </c>
      <c r="V574" t="b">
        <v>0</v>
      </c>
      <c r="W574" t="b">
        <v>0</v>
      </c>
      <c r="X574" s="9">
        <f t="shared" si="32"/>
        <v>5994.53</v>
      </c>
      <c r="Y574" s="6">
        <f t="shared" si="33"/>
        <v>0.20072933333333334</v>
      </c>
      <c r="Z574" s="6">
        <f t="shared" si="34"/>
        <v>0.79927066666666668</v>
      </c>
      <c r="AA574" t="str">
        <f t="shared" si="35"/>
        <v>FALSEFALSE</v>
      </c>
    </row>
    <row r="575" spans="1:27" x14ac:dyDescent="0.2">
      <c r="A575">
        <v>395834315</v>
      </c>
      <c r="B575">
        <v>395834315</v>
      </c>
      <c r="C575" s="5">
        <v>2500</v>
      </c>
      <c r="D575" s="5">
        <v>1010.22</v>
      </c>
      <c r="E575" s="13" t="s">
        <v>962</v>
      </c>
      <c r="F575" s="15">
        <v>56.25</v>
      </c>
      <c r="G575" t="s">
        <v>963</v>
      </c>
      <c r="H575" t="s">
        <v>30</v>
      </c>
      <c r="I575" t="s">
        <v>30</v>
      </c>
      <c r="J575">
        <v>5</v>
      </c>
      <c r="K575">
        <v>8</v>
      </c>
      <c r="L575" t="s">
        <v>31</v>
      </c>
      <c r="M575" s="14">
        <v>44866</v>
      </c>
      <c r="N575" s="16">
        <v>42029</v>
      </c>
      <c r="O575" s="17">
        <v>42451</v>
      </c>
      <c r="P575">
        <v>827</v>
      </c>
      <c r="Q575">
        <v>827</v>
      </c>
      <c r="R575">
        <v>78</v>
      </c>
      <c r="S575" t="s">
        <v>32</v>
      </c>
      <c r="T575" t="b">
        <v>0</v>
      </c>
      <c r="U575">
        <v>1489.78</v>
      </c>
      <c r="V575" t="b">
        <v>1</v>
      </c>
      <c r="W575" t="b">
        <v>0</v>
      </c>
      <c r="X575" s="9">
        <f t="shared" si="32"/>
        <v>1489.78</v>
      </c>
      <c r="Y575" s="6">
        <f t="shared" si="33"/>
        <v>0.404088</v>
      </c>
      <c r="Z575" s="6">
        <f t="shared" si="34"/>
        <v>0.595912</v>
      </c>
      <c r="AA575" t="str">
        <f t="shared" si="35"/>
        <v>TRUEFALSE</v>
      </c>
    </row>
    <row r="576" spans="1:27" x14ac:dyDescent="0.2">
      <c r="A576">
        <v>695923888</v>
      </c>
      <c r="B576">
        <v>695923888</v>
      </c>
      <c r="C576" s="5">
        <v>5000</v>
      </c>
      <c r="D576" s="5">
        <v>3741.73</v>
      </c>
      <c r="E576" s="13" t="s">
        <v>964</v>
      </c>
      <c r="F576" s="15">
        <v>176.64</v>
      </c>
      <c r="G576" t="s">
        <v>965</v>
      </c>
      <c r="H576" t="s">
        <v>30</v>
      </c>
      <c r="I576" t="s">
        <v>30</v>
      </c>
      <c r="J576">
        <v>2</v>
      </c>
      <c r="K576">
        <v>1</v>
      </c>
      <c r="L576" t="s">
        <v>73</v>
      </c>
      <c r="M576" s="14">
        <v>44682</v>
      </c>
      <c r="N576" s="16">
        <v>41022</v>
      </c>
      <c r="O576" s="17">
        <v>41022</v>
      </c>
      <c r="P576">
        <v>929</v>
      </c>
      <c r="Q576">
        <v>929</v>
      </c>
      <c r="R576">
        <v>830</v>
      </c>
      <c r="S576" t="s">
        <v>32</v>
      </c>
      <c r="T576" t="b">
        <v>0</v>
      </c>
      <c r="U576">
        <v>1258.27</v>
      </c>
      <c r="V576" t="b">
        <v>0</v>
      </c>
      <c r="W576" t="b">
        <v>0</v>
      </c>
      <c r="X576" s="9">
        <f t="shared" si="32"/>
        <v>1258.27</v>
      </c>
      <c r="Y576" s="6">
        <f t="shared" si="33"/>
        <v>0.74834599999999996</v>
      </c>
      <c r="Z576" s="6">
        <f t="shared" si="34"/>
        <v>0.25165399999999999</v>
      </c>
      <c r="AA576" t="str">
        <f t="shared" si="35"/>
        <v>FALSEFALSE</v>
      </c>
    </row>
    <row r="577" spans="1:27" x14ac:dyDescent="0.2">
      <c r="A577">
        <v>992898175</v>
      </c>
      <c r="B577">
        <v>992898175</v>
      </c>
      <c r="C577" s="5">
        <v>20000</v>
      </c>
      <c r="D577" s="5">
        <v>15147.83</v>
      </c>
      <c r="E577" s="13" t="s">
        <v>966</v>
      </c>
      <c r="F577" s="15">
        <v>58.74</v>
      </c>
      <c r="G577" t="s">
        <v>53</v>
      </c>
      <c r="H577" t="s">
        <v>30</v>
      </c>
      <c r="I577" t="s">
        <v>30</v>
      </c>
      <c r="J577">
        <v>5</v>
      </c>
      <c r="K577">
        <v>1</v>
      </c>
      <c r="L577" t="s">
        <v>36</v>
      </c>
      <c r="M577" s="14">
        <v>47453</v>
      </c>
      <c r="N577" s="16">
        <v>38617</v>
      </c>
      <c r="O577" s="17">
        <v>42571</v>
      </c>
      <c r="P577">
        <v>278</v>
      </c>
      <c r="Q577">
        <v>278</v>
      </c>
      <c r="R577">
        <v>2492</v>
      </c>
      <c r="S577" t="s">
        <v>32</v>
      </c>
      <c r="T577" t="b">
        <v>0</v>
      </c>
      <c r="U577">
        <v>4852.17</v>
      </c>
      <c r="V577" t="b">
        <v>0</v>
      </c>
      <c r="W577" t="b">
        <v>0</v>
      </c>
      <c r="X577" s="9">
        <f t="shared" si="32"/>
        <v>4852.17</v>
      </c>
      <c r="Y577" s="6">
        <f t="shared" si="33"/>
        <v>0.7573915</v>
      </c>
      <c r="Z577" s="6">
        <f t="shared" si="34"/>
        <v>0.2426085</v>
      </c>
      <c r="AA577" t="str">
        <f t="shared" si="35"/>
        <v>FALSEFALSE</v>
      </c>
    </row>
    <row r="578" spans="1:27" x14ac:dyDescent="0.2">
      <c r="A578">
        <v>922870147</v>
      </c>
      <c r="B578">
        <v>922870147</v>
      </c>
      <c r="C578" s="5">
        <v>20000</v>
      </c>
      <c r="D578" s="5">
        <v>19895.259999999998</v>
      </c>
      <c r="E578" s="13" t="s">
        <v>967</v>
      </c>
      <c r="F578" s="15">
        <v>105.17</v>
      </c>
      <c r="G578" t="s">
        <v>65</v>
      </c>
      <c r="H578" t="s">
        <v>30</v>
      </c>
      <c r="I578" t="s">
        <v>30</v>
      </c>
      <c r="J578">
        <v>2</v>
      </c>
      <c r="K578">
        <v>1</v>
      </c>
      <c r="L578" t="s">
        <v>38</v>
      </c>
      <c r="M578" s="14">
        <v>43497</v>
      </c>
      <c r="N578" s="16">
        <v>42294</v>
      </c>
      <c r="O578" s="17">
        <v>42294</v>
      </c>
      <c r="P578">
        <v>700</v>
      </c>
      <c r="Q578">
        <v>700</v>
      </c>
      <c r="R578">
        <v>9042</v>
      </c>
      <c r="S578" t="s">
        <v>32</v>
      </c>
      <c r="T578" t="b">
        <v>0</v>
      </c>
      <c r="U578">
        <v>104.74</v>
      </c>
      <c r="V578" t="b">
        <v>1</v>
      </c>
      <c r="W578" t="b">
        <v>0</v>
      </c>
      <c r="X578" s="9">
        <f t="shared" si="32"/>
        <v>104.7400000000016</v>
      </c>
      <c r="Y578" s="6">
        <f t="shared" si="33"/>
        <v>0.99476299999999995</v>
      </c>
      <c r="Z578" s="6">
        <f t="shared" si="34"/>
        <v>5.2370000000000801E-3</v>
      </c>
      <c r="AA578" t="str">
        <f t="shared" si="35"/>
        <v>TRUEFALSE</v>
      </c>
    </row>
    <row r="579" spans="1:27" x14ac:dyDescent="0.2">
      <c r="A579">
        <v>715145398</v>
      </c>
      <c r="B579">
        <v>715145398</v>
      </c>
      <c r="C579" s="5">
        <v>5000</v>
      </c>
      <c r="D579" s="5">
        <v>1149.57</v>
      </c>
      <c r="E579" s="13" t="s">
        <v>968</v>
      </c>
      <c r="F579" s="15">
        <v>23.31</v>
      </c>
      <c r="G579" t="s">
        <v>167</v>
      </c>
      <c r="H579" t="s">
        <v>30</v>
      </c>
      <c r="I579" t="s">
        <v>30</v>
      </c>
      <c r="J579">
        <v>5</v>
      </c>
      <c r="K579">
        <v>1</v>
      </c>
      <c r="L579" t="s">
        <v>47</v>
      </c>
      <c r="M579" s="14">
        <v>43922</v>
      </c>
      <c r="N579" s="16">
        <v>39705</v>
      </c>
      <c r="O579" s="17">
        <v>42519</v>
      </c>
      <c r="P579">
        <v>861</v>
      </c>
      <c r="Q579">
        <v>861</v>
      </c>
      <c r="R579">
        <v>7264</v>
      </c>
      <c r="S579" t="s">
        <v>32</v>
      </c>
      <c r="T579" t="b">
        <v>0</v>
      </c>
      <c r="U579">
        <v>3850.43</v>
      </c>
      <c r="V579" t="b">
        <v>1</v>
      </c>
      <c r="W579" t="b">
        <v>0</v>
      </c>
      <c r="X579" s="9">
        <f t="shared" si="32"/>
        <v>3850.4300000000003</v>
      </c>
      <c r="Y579" s="6">
        <f t="shared" si="33"/>
        <v>0.22991399999999998</v>
      </c>
      <c r="Z579" s="6">
        <f t="shared" si="34"/>
        <v>0.77008600000000005</v>
      </c>
      <c r="AA579" t="str">
        <f t="shared" si="35"/>
        <v>TRUEFALSE</v>
      </c>
    </row>
    <row r="580" spans="1:27" x14ac:dyDescent="0.2">
      <c r="A580">
        <v>766647076</v>
      </c>
      <c r="B580">
        <v>766647076</v>
      </c>
      <c r="C580" s="5">
        <v>50000</v>
      </c>
      <c r="D580" s="5">
        <v>48581.77</v>
      </c>
      <c r="E580" s="13" t="s">
        <v>969</v>
      </c>
      <c r="F580" s="15">
        <v>118.51</v>
      </c>
      <c r="G580" t="s">
        <v>188</v>
      </c>
      <c r="H580" t="s">
        <v>30</v>
      </c>
      <c r="I580" t="s">
        <v>30</v>
      </c>
      <c r="J580">
        <v>9</v>
      </c>
      <c r="K580">
        <v>1</v>
      </c>
      <c r="L580" t="s">
        <v>34</v>
      </c>
      <c r="M580" s="14">
        <v>44317</v>
      </c>
      <c r="N580" s="16">
        <v>42336</v>
      </c>
      <c r="O580" s="17">
        <v>42336</v>
      </c>
      <c r="P580">
        <v>415</v>
      </c>
      <c r="Q580">
        <v>415</v>
      </c>
      <c r="R580">
        <v>507</v>
      </c>
      <c r="S580" t="s">
        <v>32</v>
      </c>
      <c r="T580" t="b">
        <v>0</v>
      </c>
      <c r="U580">
        <v>1418.23</v>
      </c>
      <c r="V580" t="b">
        <v>0</v>
      </c>
      <c r="W580" t="b">
        <v>0</v>
      </c>
      <c r="X580" s="9">
        <f t="shared" si="32"/>
        <v>1418.2300000000032</v>
      </c>
      <c r="Y580" s="6">
        <f t="shared" si="33"/>
        <v>0.97163539999999993</v>
      </c>
      <c r="Z580" s="6">
        <f t="shared" si="34"/>
        <v>2.8364600000000063E-2</v>
      </c>
      <c r="AA580" t="str">
        <f t="shared" si="35"/>
        <v>FALSEFALSE</v>
      </c>
    </row>
    <row r="581" spans="1:27" x14ac:dyDescent="0.2">
      <c r="A581">
        <v>663657085</v>
      </c>
      <c r="B581">
        <v>663657085</v>
      </c>
      <c r="C581" s="5">
        <v>1000</v>
      </c>
      <c r="D581" s="5">
        <v>662.4</v>
      </c>
      <c r="E581" s="13" t="s">
        <v>970</v>
      </c>
      <c r="F581" s="15">
        <v>66.540000000000006</v>
      </c>
      <c r="G581" t="s">
        <v>57</v>
      </c>
      <c r="H581" t="s">
        <v>30</v>
      </c>
      <c r="I581" t="s">
        <v>30</v>
      </c>
      <c r="J581">
        <v>5</v>
      </c>
      <c r="K581">
        <v>1</v>
      </c>
      <c r="L581" t="s">
        <v>42</v>
      </c>
      <c r="M581" s="14">
        <v>45778</v>
      </c>
      <c r="N581" s="16">
        <v>42053</v>
      </c>
      <c r="O581" s="17">
        <v>42652</v>
      </c>
      <c r="P581">
        <v>360</v>
      </c>
      <c r="Q581">
        <v>360</v>
      </c>
      <c r="R581">
        <v>9090</v>
      </c>
      <c r="S581" t="s">
        <v>32</v>
      </c>
      <c r="T581" t="b">
        <v>0</v>
      </c>
      <c r="U581">
        <v>337.6</v>
      </c>
      <c r="V581" t="b">
        <v>0</v>
      </c>
      <c r="W581" t="b">
        <v>0</v>
      </c>
      <c r="X581" s="9">
        <f t="shared" si="32"/>
        <v>337.6</v>
      </c>
      <c r="Y581" s="6">
        <f t="shared" si="33"/>
        <v>0.66239999999999999</v>
      </c>
      <c r="Z581" s="6">
        <f t="shared" si="34"/>
        <v>0.33760000000000001</v>
      </c>
      <c r="AA581" t="str">
        <f t="shared" si="35"/>
        <v>FALSEFALSE</v>
      </c>
    </row>
    <row r="582" spans="1:27" x14ac:dyDescent="0.2">
      <c r="A582">
        <v>937015321</v>
      </c>
      <c r="B582">
        <v>937015321</v>
      </c>
      <c r="C582" s="5">
        <v>7500</v>
      </c>
      <c r="D582" s="5">
        <v>4634.62</v>
      </c>
      <c r="E582" s="13" t="s">
        <v>971</v>
      </c>
      <c r="F582" s="15">
        <v>3.94</v>
      </c>
      <c r="G582" t="s">
        <v>98</v>
      </c>
      <c r="H582" t="s">
        <v>30</v>
      </c>
      <c r="I582" t="s">
        <v>30</v>
      </c>
      <c r="J582">
        <v>2</v>
      </c>
      <c r="K582">
        <v>8</v>
      </c>
      <c r="L582" t="s">
        <v>96</v>
      </c>
      <c r="M582" s="14">
        <v>46023</v>
      </c>
      <c r="N582" s="16">
        <v>42174</v>
      </c>
      <c r="O582" s="17">
        <v>42174</v>
      </c>
      <c r="P582">
        <v>570</v>
      </c>
      <c r="Q582">
        <v>570</v>
      </c>
      <c r="R582">
        <v>3862</v>
      </c>
      <c r="S582" t="s">
        <v>32</v>
      </c>
      <c r="T582" t="b">
        <v>0</v>
      </c>
      <c r="U582">
        <v>2865.38</v>
      </c>
      <c r="V582" t="b">
        <v>0</v>
      </c>
      <c r="W582" t="b">
        <v>0</v>
      </c>
      <c r="X582" s="9">
        <f t="shared" si="32"/>
        <v>2865.38</v>
      </c>
      <c r="Y582" s="6">
        <f t="shared" si="33"/>
        <v>0.61794933333333335</v>
      </c>
      <c r="Z582" s="6">
        <f t="shared" si="34"/>
        <v>0.38205066666666671</v>
      </c>
      <c r="AA582" t="str">
        <f t="shared" si="35"/>
        <v>FALSEFALSE</v>
      </c>
    </row>
    <row r="583" spans="1:27" x14ac:dyDescent="0.2">
      <c r="A583">
        <v>138312134</v>
      </c>
      <c r="B583">
        <v>138312134</v>
      </c>
      <c r="C583" s="5">
        <v>10000</v>
      </c>
      <c r="D583" s="5">
        <v>8799.58</v>
      </c>
      <c r="E583" s="13" t="s">
        <v>972</v>
      </c>
      <c r="F583" s="15">
        <v>72.760000000000005</v>
      </c>
      <c r="G583" t="s">
        <v>106</v>
      </c>
      <c r="H583" t="s">
        <v>30</v>
      </c>
      <c r="I583" t="s">
        <v>30</v>
      </c>
      <c r="J583">
        <v>2</v>
      </c>
      <c r="K583">
        <v>1</v>
      </c>
      <c r="L583" t="s">
        <v>36</v>
      </c>
      <c r="M583" s="14">
        <v>43525</v>
      </c>
      <c r="N583" s="16">
        <v>42164</v>
      </c>
      <c r="O583" s="17">
        <v>42164</v>
      </c>
      <c r="P583">
        <v>806</v>
      </c>
      <c r="Q583">
        <v>806</v>
      </c>
      <c r="R583">
        <v>4093</v>
      </c>
      <c r="S583" t="s">
        <v>32</v>
      </c>
      <c r="T583" t="b">
        <v>0</v>
      </c>
      <c r="U583">
        <v>1200.42</v>
      </c>
      <c r="V583" t="b">
        <v>0</v>
      </c>
      <c r="W583" t="b">
        <v>0</v>
      </c>
      <c r="X583" s="9">
        <f t="shared" si="32"/>
        <v>1200.42</v>
      </c>
      <c r="Y583" s="6">
        <f t="shared" si="33"/>
        <v>0.87995800000000002</v>
      </c>
      <c r="Z583" s="6">
        <f t="shared" si="34"/>
        <v>0.12004200000000001</v>
      </c>
      <c r="AA583" t="str">
        <f t="shared" si="35"/>
        <v>FALSEFALSE</v>
      </c>
    </row>
    <row r="584" spans="1:27" x14ac:dyDescent="0.2">
      <c r="A584">
        <v>611492059</v>
      </c>
      <c r="B584">
        <v>611492059</v>
      </c>
      <c r="C584" s="5">
        <v>20000</v>
      </c>
      <c r="D584" s="5">
        <v>20000</v>
      </c>
      <c r="E584" s="13" t="s">
        <v>973</v>
      </c>
      <c r="F584" s="15">
        <v>122.64</v>
      </c>
      <c r="G584" t="s">
        <v>57</v>
      </c>
      <c r="H584" t="s">
        <v>30</v>
      </c>
      <c r="I584" t="s">
        <v>30</v>
      </c>
      <c r="J584">
        <v>9</v>
      </c>
      <c r="K584">
        <v>8</v>
      </c>
      <c r="L584" t="s">
        <v>42</v>
      </c>
      <c r="M584" s="14">
        <v>44958</v>
      </c>
      <c r="N584" s="16">
        <v>42206</v>
      </c>
      <c r="O584" s="17">
        <v>42206</v>
      </c>
      <c r="P584">
        <v>155</v>
      </c>
      <c r="Q584">
        <v>155</v>
      </c>
      <c r="R584">
        <v>6758</v>
      </c>
      <c r="S584" t="s">
        <v>32</v>
      </c>
      <c r="T584" t="b">
        <v>0</v>
      </c>
      <c r="U584">
        <v>0</v>
      </c>
      <c r="V584" t="b">
        <v>0</v>
      </c>
      <c r="W584" t="b">
        <v>0</v>
      </c>
      <c r="X584" s="9">
        <f t="shared" si="32"/>
        <v>0</v>
      </c>
      <c r="Y584" s="6">
        <f t="shared" si="33"/>
        <v>1</v>
      </c>
      <c r="Z584" s="6">
        <f t="shared" si="34"/>
        <v>0</v>
      </c>
      <c r="AA584" t="str">
        <f t="shared" si="35"/>
        <v>FALSEFALSE</v>
      </c>
    </row>
    <row r="585" spans="1:27" x14ac:dyDescent="0.2">
      <c r="A585">
        <v>141094116</v>
      </c>
      <c r="B585">
        <v>141094116</v>
      </c>
      <c r="C585" s="5">
        <v>10000</v>
      </c>
      <c r="D585" s="5">
        <v>8816.39</v>
      </c>
      <c r="E585" s="13" t="s">
        <v>974</v>
      </c>
      <c r="F585" s="15">
        <v>140.07</v>
      </c>
      <c r="G585" t="s">
        <v>35</v>
      </c>
      <c r="H585" t="s">
        <v>30</v>
      </c>
      <c r="I585" t="s">
        <v>30</v>
      </c>
      <c r="J585">
        <v>80</v>
      </c>
      <c r="K585">
        <v>1</v>
      </c>
      <c r="L585" t="s">
        <v>36</v>
      </c>
      <c r="M585" s="14">
        <v>45809</v>
      </c>
      <c r="N585" s="16">
        <v>40899</v>
      </c>
      <c r="O585" s="17">
        <v>40899</v>
      </c>
      <c r="P585">
        <v>961</v>
      </c>
      <c r="Q585">
        <v>961</v>
      </c>
      <c r="R585">
        <v>662</v>
      </c>
      <c r="S585" t="s">
        <v>32</v>
      </c>
      <c r="T585" t="b">
        <v>0</v>
      </c>
      <c r="U585">
        <v>1183.6099999999999</v>
      </c>
      <c r="V585" t="b">
        <v>0</v>
      </c>
      <c r="W585" t="b">
        <v>0</v>
      </c>
      <c r="X585" s="9">
        <f t="shared" si="32"/>
        <v>1183.6100000000006</v>
      </c>
      <c r="Y585" s="6">
        <f t="shared" si="33"/>
        <v>0.88163899999999995</v>
      </c>
      <c r="Z585" s="6">
        <f t="shared" si="34"/>
        <v>0.11836100000000006</v>
      </c>
      <c r="AA585" t="str">
        <f t="shared" si="35"/>
        <v>FALSEFALSE</v>
      </c>
    </row>
    <row r="586" spans="1:27" x14ac:dyDescent="0.2">
      <c r="A586">
        <v>959451017</v>
      </c>
      <c r="B586">
        <v>959451017</v>
      </c>
      <c r="C586" s="5">
        <v>7500</v>
      </c>
      <c r="D586" s="5">
        <v>1618.09</v>
      </c>
      <c r="E586" s="13" t="s">
        <v>975</v>
      </c>
      <c r="F586" s="15">
        <v>18.920000000000002</v>
      </c>
      <c r="G586" t="s">
        <v>57</v>
      </c>
      <c r="H586" t="s">
        <v>30</v>
      </c>
      <c r="I586" t="s">
        <v>30</v>
      </c>
      <c r="J586">
        <v>5</v>
      </c>
      <c r="K586">
        <v>1</v>
      </c>
      <c r="L586" t="s">
        <v>42</v>
      </c>
      <c r="M586" s="14">
        <v>48092</v>
      </c>
      <c r="N586" s="16">
        <v>41726</v>
      </c>
      <c r="O586" s="17">
        <v>41726</v>
      </c>
      <c r="P586">
        <v>815</v>
      </c>
      <c r="Q586">
        <v>815</v>
      </c>
      <c r="R586">
        <v>3620</v>
      </c>
      <c r="S586" t="s">
        <v>32</v>
      </c>
      <c r="T586" t="b">
        <v>0</v>
      </c>
      <c r="U586">
        <v>5881.91</v>
      </c>
      <c r="V586" t="b">
        <v>0</v>
      </c>
      <c r="W586" t="b">
        <v>0</v>
      </c>
      <c r="X586" s="9">
        <f t="shared" si="32"/>
        <v>5881.91</v>
      </c>
      <c r="Y586" s="6">
        <f t="shared" si="33"/>
        <v>0.21574533333333332</v>
      </c>
      <c r="Z586" s="6">
        <f t="shared" si="34"/>
        <v>0.78425466666666666</v>
      </c>
      <c r="AA586" t="str">
        <f t="shared" si="35"/>
        <v>FALSEFALSE</v>
      </c>
    </row>
    <row r="587" spans="1:27" x14ac:dyDescent="0.2">
      <c r="A587">
        <v>496661752</v>
      </c>
      <c r="B587">
        <v>496661752</v>
      </c>
      <c r="C587" s="5">
        <v>20000</v>
      </c>
      <c r="D587" s="5">
        <v>3301.88</v>
      </c>
      <c r="E587" s="13" t="s">
        <v>976</v>
      </c>
      <c r="F587" s="15">
        <v>64.760000000000005</v>
      </c>
      <c r="G587" t="s">
        <v>977</v>
      </c>
      <c r="H587" t="s">
        <v>30</v>
      </c>
      <c r="I587" t="s">
        <v>30</v>
      </c>
      <c r="J587">
        <v>2</v>
      </c>
      <c r="K587">
        <v>1</v>
      </c>
      <c r="L587" t="s">
        <v>31</v>
      </c>
      <c r="M587" s="14">
        <v>48153</v>
      </c>
      <c r="N587" s="16">
        <v>42316</v>
      </c>
      <c r="O587" s="17">
        <v>42316</v>
      </c>
      <c r="P587">
        <v>667</v>
      </c>
      <c r="Q587">
        <v>667</v>
      </c>
      <c r="R587">
        <v>6258</v>
      </c>
      <c r="S587" t="s">
        <v>32</v>
      </c>
      <c r="T587" t="b">
        <v>0</v>
      </c>
      <c r="U587">
        <v>16698.12</v>
      </c>
      <c r="V587" t="b">
        <v>1</v>
      </c>
      <c r="W587" t="b">
        <v>0</v>
      </c>
      <c r="X587" s="9">
        <f t="shared" si="32"/>
        <v>16698.12</v>
      </c>
      <c r="Y587" s="6">
        <f t="shared" si="33"/>
        <v>0.16509400000000002</v>
      </c>
      <c r="Z587" s="6">
        <f t="shared" si="34"/>
        <v>0.83490599999999993</v>
      </c>
      <c r="AA587" t="str">
        <f t="shared" si="35"/>
        <v>TRUEFALSE</v>
      </c>
    </row>
    <row r="588" spans="1:27" x14ac:dyDescent="0.2">
      <c r="A588">
        <v>418326533</v>
      </c>
      <c r="B588">
        <v>418326533</v>
      </c>
      <c r="C588" s="5">
        <v>20000</v>
      </c>
      <c r="D588" s="5">
        <v>15858.41</v>
      </c>
      <c r="E588" s="13" t="s">
        <v>978</v>
      </c>
      <c r="F588" s="15">
        <v>0</v>
      </c>
      <c r="G588" t="s">
        <v>59</v>
      </c>
      <c r="H588" t="s">
        <v>30</v>
      </c>
      <c r="I588" t="s">
        <v>30</v>
      </c>
      <c r="J588">
        <v>5</v>
      </c>
      <c r="K588">
        <v>1</v>
      </c>
      <c r="L588" t="s">
        <v>47</v>
      </c>
      <c r="M588" s="14">
        <v>47788</v>
      </c>
      <c r="N588" s="16">
        <v>42018</v>
      </c>
      <c r="O588" s="17">
        <v>42018</v>
      </c>
      <c r="P588">
        <v>379</v>
      </c>
      <c r="Q588">
        <v>379</v>
      </c>
      <c r="R588">
        <v>1200</v>
      </c>
      <c r="S588" t="s">
        <v>43</v>
      </c>
      <c r="T588" t="b">
        <v>0</v>
      </c>
      <c r="U588">
        <v>4141.59</v>
      </c>
      <c r="V588" t="b">
        <v>0</v>
      </c>
      <c r="W588" t="b">
        <v>0</v>
      </c>
      <c r="X588" s="9">
        <f t="shared" si="32"/>
        <v>4141.59</v>
      </c>
      <c r="Y588" s="6">
        <f t="shared" si="33"/>
        <v>0.79292050000000003</v>
      </c>
      <c r="Z588" s="6">
        <f t="shared" si="34"/>
        <v>0.2070795</v>
      </c>
      <c r="AA588" t="str">
        <f t="shared" si="35"/>
        <v>FALSEFALSE</v>
      </c>
    </row>
    <row r="589" spans="1:27" x14ac:dyDescent="0.2">
      <c r="A589">
        <v>456044564</v>
      </c>
      <c r="B589">
        <v>456044564</v>
      </c>
      <c r="C589" s="5">
        <v>10000</v>
      </c>
      <c r="D589" s="5">
        <v>583.44000000000005</v>
      </c>
      <c r="E589" s="13" t="s">
        <v>979</v>
      </c>
      <c r="F589" s="15">
        <v>35.83</v>
      </c>
      <c r="G589" t="s">
        <v>256</v>
      </c>
      <c r="H589" t="s">
        <v>30</v>
      </c>
      <c r="I589" t="s">
        <v>30</v>
      </c>
      <c r="J589">
        <v>2</v>
      </c>
      <c r="K589">
        <v>1</v>
      </c>
      <c r="L589" t="s">
        <v>47</v>
      </c>
      <c r="M589" s="14">
        <v>44986</v>
      </c>
      <c r="N589" s="16">
        <v>41187</v>
      </c>
      <c r="O589" s="17">
        <v>42458</v>
      </c>
      <c r="P589">
        <v>746</v>
      </c>
      <c r="Q589">
        <v>746</v>
      </c>
      <c r="R589">
        <v>5658</v>
      </c>
      <c r="S589" t="s">
        <v>32</v>
      </c>
      <c r="T589" t="b">
        <v>0</v>
      </c>
      <c r="U589">
        <v>9416.56</v>
      </c>
      <c r="V589" t="b">
        <v>1</v>
      </c>
      <c r="W589" t="b">
        <v>0</v>
      </c>
      <c r="X589" s="9">
        <f t="shared" ref="X589:X652" si="36">C589-D589</f>
        <v>9416.56</v>
      </c>
      <c r="Y589" s="6">
        <f t="shared" ref="Y589:Y652" si="37">D589/C589</f>
        <v>5.8344000000000007E-2</v>
      </c>
      <c r="Z589" s="6">
        <f t="shared" ref="Z589:Z652" si="38">X589/C589</f>
        <v>0.94165599999999994</v>
      </c>
      <c r="AA589" t="str">
        <f t="shared" ref="AA589:AA652" si="39">V589&amp;T589</f>
        <v>TRUEFALSE</v>
      </c>
    </row>
    <row r="590" spans="1:27" x14ac:dyDescent="0.2">
      <c r="A590">
        <v>171939512</v>
      </c>
      <c r="B590">
        <v>171939512</v>
      </c>
      <c r="C590" s="5">
        <v>5000</v>
      </c>
      <c r="D590" s="5">
        <v>4672.83</v>
      </c>
      <c r="E590" s="13" t="s">
        <v>980</v>
      </c>
      <c r="F590" s="15">
        <v>394.07</v>
      </c>
      <c r="G590" t="s">
        <v>981</v>
      </c>
      <c r="H590" t="s">
        <v>30</v>
      </c>
      <c r="I590" t="s">
        <v>30</v>
      </c>
      <c r="J590">
        <v>5</v>
      </c>
      <c r="K590">
        <v>1</v>
      </c>
      <c r="L590" t="s">
        <v>50</v>
      </c>
      <c r="M590" s="14">
        <v>47178</v>
      </c>
      <c r="N590" s="16">
        <v>40479</v>
      </c>
      <c r="O590" s="17">
        <v>40479</v>
      </c>
      <c r="P590">
        <v>345</v>
      </c>
      <c r="Q590">
        <v>345</v>
      </c>
      <c r="R590">
        <v>2933</v>
      </c>
      <c r="S590" t="s">
        <v>32</v>
      </c>
      <c r="T590" t="b">
        <v>0</v>
      </c>
      <c r="U590">
        <v>327.17</v>
      </c>
      <c r="V590" t="b">
        <v>1</v>
      </c>
      <c r="W590" t="b">
        <v>0</v>
      </c>
      <c r="X590" s="9">
        <f t="shared" si="36"/>
        <v>327.17000000000007</v>
      </c>
      <c r="Y590" s="6">
        <f t="shared" si="37"/>
        <v>0.93456600000000001</v>
      </c>
      <c r="Z590" s="6">
        <f t="shared" si="38"/>
        <v>6.543400000000002E-2</v>
      </c>
      <c r="AA590" t="str">
        <f t="shared" si="39"/>
        <v>TRUEFALSE</v>
      </c>
    </row>
    <row r="591" spans="1:27" x14ac:dyDescent="0.2">
      <c r="A591">
        <v>584471533</v>
      </c>
      <c r="B591">
        <v>584471533</v>
      </c>
      <c r="C591" s="5">
        <v>5000</v>
      </c>
      <c r="D591" s="5">
        <v>3478.63</v>
      </c>
      <c r="E591" s="13" t="s">
        <v>982</v>
      </c>
      <c r="F591" s="15">
        <v>177.72</v>
      </c>
      <c r="G591" t="s">
        <v>74</v>
      </c>
      <c r="H591" t="s">
        <v>30</v>
      </c>
      <c r="I591" t="s">
        <v>30</v>
      </c>
      <c r="J591">
        <v>9</v>
      </c>
      <c r="K591">
        <v>1</v>
      </c>
      <c r="L591" t="s">
        <v>63</v>
      </c>
      <c r="M591" s="14">
        <v>44652</v>
      </c>
      <c r="N591" s="16">
        <v>42070</v>
      </c>
      <c r="O591" s="17">
        <v>42070</v>
      </c>
      <c r="P591">
        <v>522</v>
      </c>
      <c r="Q591">
        <v>522</v>
      </c>
      <c r="R591">
        <v>9254</v>
      </c>
      <c r="S591" t="s">
        <v>32</v>
      </c>
      <c r="T591" t="b">
        <v>0</v>
      </c>
      <c r="U591">
        <v>1521.37</v>
      </c>
      <c r="V591" t="b">
        <v>0</v>
      </c>
      <c r="W591" t="b">
        <v>0</v>
      </c>
      <c r="X591" s="9">
        <f t="shared" si="36"/>
        <v>1521.37</v>
      </c>
      <c r="Y591" s="6">
        <f t="shared" si="37"/>
        <v>0.69572600000000007</v>
      </c>
      <c r="Z591" s="6">
        <f t="shared" si="38"/>
        <v>0.30427399999999999</v>
      </c>
      <c r="AA591" t="str">
        <f t="shared" si="39"/>
        <v>FALSEFALSE</v>
      </c>
    </row>
    <row r="592" spans="1:27" x14ac:dyDescent="0.2">
      <c r="A592">
        <v>883947897</v>
      </c>
      <c r="B592">
        <v>883947897</v>
      </c>
      <c r="C592" s="5">
        <v>10000</v>
      </c>
      <c r="D592" s="5">
        <v>9936.91</v>
      </c>
      <c r="E592" s="13" t="s">
        <v>983</v>
      </c>
      <c r="F592" s="15">
        <v>11.04</v>
      </c>
      <c r="G592" t="s">
        <v>984</v>
      </c>
      <c r="H592" t="s">
        <v>30</v>
      </c>
      <c r="I592" t="s">
        <v>30</v>
      </c>
      <c r="J592">
        <v>5</v>
      </c>
      <c r="K592">
        <v>1</v>
      </c>
      <c r="L592" t="s">
        <v>31</v>
      </c>
      <c r="M592" s="14">
        <v>44621</v>
      </c>
      <c r="N592" s="16">
        <v>41542</v>
      </c>
      <c r="O592" s="17">
        <v>41542</v>
      </c>
      <c r="P592">
        <v>160</v>
      </c>
      <c r="Q592">
        <v>160</v>
      </c>
      <c r="R592">
        <v>6291</v>
      </c>
      <c r="S592" t="s">
        <v>32</v>
      </c>
      <c r="T592" t="b">
        <v>0</v>
      </c>
      <c r="U592">
        <v>63.09</v>
      </c>
      <c r="V592" t="b">
        <v>1</v>
      </c>
      <c r="W592" t="b">
        <v>0</v>
      </c>
      <c r="X592" s="9">
        <f t="shared" si="36"/>
        <v>63.090000000000146</v>
      </c>
      <c r="Y592" s="6">
        <f t="shared" si="37"/>
        <v>0.99369099999999999</v>
      </c>
      <c r="Z592" s="6">
        <f t="shared" si="38"/>
        <v>6.3090000000000142E-3</v>
      </c>
      <c r="AA592" t="str">
        <f t="shared" si="39"/>
        <v>TRUEFALSE</v>
      </c>
    </row>
    <row r="593" spans="1:27" x14ac:dyDescent="0.2">
      <c r="A593">
        <v>890796581</v>
      </c>
      <c r="B593">
        <v>890796581</v>
      </c>
      <c r="C593" s="5">
        <v>15000</v>
      </c>
      <c r="D593" s="5">
        <v>5823.76</v>
      </c>
      <c r="E593" s="13" t="s">
        <v>985</v>
      </c>
      <c r="F593" s="15">
        <v>12.81</v>
      </c>
      <c r="G593" t="s">
        <v>77</v>
      </c>
      <c r="H593" t="s">
        <v>30</v>
      </c>
      <c r="I593" t="s">
        <v>30</v>
      </c>
      <c r="J593">
        <v>2</v>
      </c>
      <c r="K593">
        <v>1</v>
      </c>
      <c r="L593" t="s">
        <v>38</v>
      </c>
      <c r="M593" s="14">
        <v>46935</v>
      </c>
      <c r="N593" s="16">
        <v>42369</v>
      </c>
      <c r="O593" s="17">
        <v>42369</v>
      </c>
      <c r="P593">
        <v>772</v>
      </c>
      <c r="Q593">
        <v>772</v>
      </c>
      <c r="R593">
        <v>4962</v>
      </c>
      <c r="S593" t="s">
        <v>32</v>
      </c>
      <c r="T593" t="b">
        <v>0</v>
      </c>
      <c r="U593">
        <v>9176.24</v>
      </c>
      <c r="V593" t="b">
        <v>1</v>
      </c>
      <c r="W593" t="b">
        <v>0</v>
      </c>
      <c r="X593" s="9">
        <f t="shared" si="36"/>
        <v>9176.24</v>
      </c>
      <c r="Y593" s="6">
        <f t="shared" si="37"/>
        <v>0.38825066666666669</v>
      </c>
      <c r="Z593" s="6">
        <f t="shared" si="38"/>
        <v>0.61174933333333337</v>
      </c>
      <c r="AA593" t="str">
        <f t="shared" si="39"/>
        <v>TRUEFALSE</v>
      </c>
    </row>
    <row r="594" spans="1:27" x14ac:dyDescent="0.2">
      <c r="A594">
        <v>772771695</v>
      </c>
      <c r="B594">
        <v>772771695</v>
      </c>
      <c r="C594" s="5">
        <v>1000</v>
      </c>
      <c r="D594" s="5">
        <v>940.27</v>
      </c>
      <c r="E594" s="13" t="s">
        <v>986</v>
      </c>
      <c r="F594" s="15">
        <v>144</v>
      </c>
      <c r="G594" t="s">
        <v>57</v>
      </c>
      <c r="H594" t="s">
        <v>30</v>
      </c>
      <c r="I594" t="s">
        <v>30</v>
      </c>
      <c r="J594">
        <v>2</v>
      </c>
      <c r="K594">
        <v>8</v>
      </c>
      <c r="L594" t="s">
        <v>42</v>
      </c>
      <c r="M594" s="14">
        <v>45323</v>
      </c>
      <c r="N594" s="16">
        <v>41763</v>
      </c>
      <c r="O594" s="17">
        <v>41763</v>
      </c>
      <c r="P594">
        <v>793</v>
      </c>
      <c r="Q594">
        <v>793</v>
      </c>
      <c r="R594">
        <v>185</v>
      </c>
      <c r="S594" t="s">
        <v>32</v>
      </c>
      <c r="T594" t="b">
        <v>0</v>
      </c>
      <c r="U594">
        <v>59.73</v>
      </c>
      <c r="V594" t="b">
        <v>0</v>
      </c>
      <c r="W594" t="b">
        <v>0</v>
      </c>
      <c r="X594" s="9">
        <f t="shared" si="36"/>
        <v>59.730000000000018</v>
      </c>
      <c r="Y594" s="6">
        <f t="shared" si="37"/>
        <v>0.94026999999999994</v>
      </c>
      <c r="Z594" s="6">
        <f t="shared" si="38"/>
        <v>5.9730000000000019E-2</v>
      </c>
      <c r="AA594" t="str">
        <f t="shared" si="39"/>
        <v>FALSEFALSE</v>
      </c>
    </row>
    <row r="595" spans="1:27" x14ac:dyDescent="0.2">
      <c r="A595">
        <v>188313673</v>
      </c>
      <c r="B595">
        <v>188313673</v>
      </c>
      <c r="C595" s="5">
        <v>5000</v>
      </c>
      <c r="D595" s="5">
        <v>4783.78</v>
      </c>
      <c r="E595" s="13" t="s">
        <v>987</v>
      </c>
      <c r="F595" s="15">
        <v>201.6</v>
      </c>
      <c r="G595" t="s">
        <v>988</v>
      </c>
      <c r="H595" t="s">
        <v>30</v>
      </c>
      <c r="I595" t="s">
        <v>30</v>
      </c>
      <c r="J595">
        <v>2</v>
      </c>
      <c r="K595">
        <v>1</v>
      </c>
      <c r="L595" t="s">
        <v>31</v>
      </c>
      <c r="M595" s="14">
        <v>44986</v>
      </c>
      <c r="N595" s="16">
        <v>41971</v>
      </c>
      <c r="O595" s="17">
        <v>41971</v>
      </c>
      <c r="P595">
        <v>995</v>
      </c>
      <c r="Q595">
        <v>995</v>
      </c>
      <c r="R595">
        <v>6983</v>
      </c>
      <c r="S595" t="s">
        <v>32</v>
      </c>
      <c r="T595" t="b">
        <v>0</v>
      </c>
      <c r="U595">
        <v>216.22</v>
      </c>
      <c r="V595" t="b">
        <v>1</v>
      </c>
      <c r="W595" t="b">
        <v>0</v>
      </c>
      <c r="X595" s="9">
        <f t="shared" si="36"/>
        <v>216.22000000000025</v>
      </c>
      <c r="Y595" s="6">
        <f t="shared" si="37"/>
        <v>0.95675599999999994</v>
      </c>
      <c r="Z595" s="6">
        <f t="shared" si="38"/>
        <v>4.3244000000000053E-2</v>
      </c>
      <c r="AA595" t="str">
        <f t="shared" si="39"/>
        <v>TRUEFALSE</v>
      </c>
    </row>
    <row r="596" spans="1:27" x14ac:dyDescent="0.2">
      <c r="A596">
        <v>905613008</v>
      </c>
      <c r="B596">
        <v>905613008</v>
      </c>
      <c r="C596" s="5">
        <v>5000</v>
      </c>
      <c r="D596" s="5">
        <v>489.79</v>
      </c>
      <c r="E596" s="13" t="s">
        <v>989</v>
      </c>
      <c r="F596" s="15">
        <v>7.98</v>
      </c>
      <c r="G596" t="s">
        <v>54</v>
      </c>
      <c r="H596" t="s">
        <v>30</v>
      </c>
      <c r="I596" t="s">
        <v>30</v>
      </c>
      <c r="J596">
        <v>5</v>
      </c>
      <c r="K596">
        <v>1</v>
      </c>
      <c r="L596" t="s">
        <v>36</v>
      </c>
      <c r="M596" s="14">
        <v>45962</v>
      </c>
      <c r="N596" s="16">
        <v>42360</v>
      </c>
      <c r="O596" s="17">
        <v>42360</v>
      </c>
      <c r="P596">
        <v>647</v>
      </c>
      <c r="Q596">
        <v>647</v>
      </c>
      <c r="R596">
        <v>7792</v>
      </c>
      <c r="S596" t="s">
        <v>32</v>
      </c>
      <c r="T596" t="b">
        <v>0</v>
      </c>
      <c r="U596">
        <v>4510.21</v>
      </c>
      <c r="V596" t="b">
        <v>0</v>
      </c>
      <c r="W596" t="b">
        <v>0</v>
      </c>
      <c r="X596" s="9">
        <f t="shared" si="36"/>
        <v>4510.21</v>
      </c>
      <c r="Y596" s="6">
        <f t="shared" si="37"/>
        <v>9.7958000000000003E-2</v>
      </c>
      <c r="Z596" s="6">
        <f t="shared" si="38"/>
        <v>0.90204200000000001</v>
      </c>
      <c r="AA596" t="str">
        <f t="shared" si="39"/>
        <v>FALSEFALSE</v>
      </c>
    </row>
    <row r="597" spans="1:27" x14ac:dyDescent="0.2">
      <c r="A597">
        <v>698997132</v>
      </c>
      <c r="B597">
        <v>698997132</v>
      </c>
      <c r="C597" s="5">
        <v>10000</v>
      </c>
      <c r="D597" s="5">
        <v>8955.89</v>
      </c>
      <c r="E597" s="13" t="s">
        <v>990</v>
      </c>
      <c r="F597" s="15">
        <v>50.99</v>
      </c>
      <c r="G597" t="s">
        <v>991</v>
      </c>
      <c r="H597" t="s">
        <v>30</v>
      </c>
      <c r="I597" t="s">
        <v>30</v>
      </c>
      <c r="J597">
        <v>5</v>
      </c>
      <c r="K597">
        <v>1</v>
      </c>
      <c r="L597" t="s">
        <v>73</v>
      </c>
      <c r="M597" s="14">
        <v>46692</v>
      </c>
      <c r="N597" s="16">
        <v>42029</v>
      </c>
      <c r="O597" s="17">
        <v>42029</v>
      </c>
      <c r="P597">
        <v>703</v>
      </c>
      <c r="Q597">
        <v>703</v>
      </c>
      <c r="R597">
        <v>3702</v>
      </c>
      <c r="S597" t="s">
        <v>32</v>
      </c>
      <c r="T597" t="b">
        <v>0</v>
      </c>
      <c r="U597">
        <v>1044.1099999999999</v>
      </c>
      <c r="V597" t="b">
        <v>0</v>
      </c>
      <c r="W597" t="b">
        <v>0</v>
      </c>
      <c r="X597" s="9">
        <f t="shared" si="36"/>
        <v>1044.1100000000006</v>
      </c>
      <c r="Y597" s="6">
        <f t="shared" si="37"/>
        <v>0.89558899999999997</v>
      </c>
      <c r="Z597" s="6">
        <f t="shared" si="38"/>
        <v>0.10441100000000006</v>
      </c>
      <c r="AA597" t="str">
        <f t="shared" si="39"/>
        <v>FALSEFALSE</v>
      </c>
    </row>
    <row r="598" spans="1:27" x14ac:dyDescent="0.2">
      <c r="A598">
        <v>782969776</v>
      </c>
      <c r="B598">
        <v>782969776</v>
      </c>
      <c r="C598" s="5">
        <v>7500</v>
      </c>
      <c r="D598" s="5">
        <v>3447.87</v>
      </c>
      <c r="E598" s="13" t="s">
        <v>992</v>
      </c>
      <c r="F598" s="15">
        <v>230.47</v>
      </c>
      <c r="G598" t="s">
        <v>45</v>
      </c>
      <c r="H598" t="s">
        <v>30</v>
      </c>
      <c r="I598" t="s">
        <v>30</v>
      </c>
      <c r="J598">
        <v>9</v>
      </c>
      <c r="K598">
        <v>1</v>
      </c>
      <c r="L598" t="s">
        <v>36</v>
      </c>
      <c r="M598" s="14">
        <v>47088</v>
      </c>
      <c r="N598" s="16">
        <v>42224</v>
      </c>
      <c r="O598" s="17">
        <v>42527</v>
      </c>
      <c r="P598">
        <v>172</v>
      </c>
      <c r="Q598">
        <v>172</v>
      </c>
      <c r="R598">
        <v>3796</v>
      </c>
      <c r="S598" t="s">
        <v>32</v>
      </c>
      <c r="T598" t="b">
        <v>0</v>
      </c>
      <c r="U598">
        <v>4052.13</v>
      </c>
      <c r="V598" t="b">
        <v>0</v>
      </c>
      <c r="W598" t="b">
        <v>0</v>
      </c>
      <c r="X598" s="9">
        <f t="shared" si="36"/>
        <v>4052.13</v>
      </c>
      <c r="Y598" s="6">
        <f t="shared" si="37"/>
        <v>0.45971599999999996</v>
      </c>
      <c r="Z598" s="6">
        <f t="shared" si="38"/>
        <v>0.54028399999999999</v>
      </c>
      <c r="AA598" t="str">
        <f t="shared" si="39"/>
        <v>FALSEFALSE</v>
      </c>
    </row>
    <row r="599" spans="1:27" x14ac:dyDescent="0.2">
      <c r="A599">
        <v>765391137</v>
      </c>
      <c r="B599">
        <v>765391137</v>
      </c>
      <c r="C599" s="5">
        <v>500</v>
      </c>
      <c r="D599" s="5">
        <v>240.2</v>
      </c>
      <c r="E599" s="13" t="s">
        <v>993</v>
      </c>
      <c r="F599" s="15">
        <v>54.29</v>
      </c>
      <c r="G599" t="s">
        <v>57</v>
      </c>
      <c r="H599" t="s">
        <v>30</v>
      </c>
      <c r="I599" t="s">
        <v>30</v>
      </c>
      <c r="J599">
        <v>5</v>
      </c>
      <c r="K599">
        <v>1</v>
      </c>
      <c r="L599" t="s">
        <v>42</v>
      </c>
      <c r="M599" s="14">
        <v>46722</v>
      </c>
      <c r="N599" s="16">
        <v>42082</v>
      </c>
      <c r="O599" s="17">
        <v>42476</v>
      </c>
      <c r="P599">
        <v>439</v>
      </c>
      <c r="Q599">
        <v>439</v>
      </c>
      <c r="R599">
        <v>4838</v>
      </c>
      <c r="S599" t="s">
        <v>32</v>
      </c>
      <c r="T599" t="b">
        <v>0</v>
      </c>
      <c r="U599">
        <v>259.8</v>
      </c>
      <c r="V599" t="b">
        <v>0</v>
      </c>
      <c r="W599" t="b">
        <v>0</v>
      </c>
      <c r="X599" s="9">
        <f t="shared" si="36"/>
        <v>259.8</v>
      </c>
      <c r="Y599" s="6">
        <f t="shared" si="37"/>
        <v>0.48039999999999999</v>
      </c>
      <c r="Z599" s="6">
        <f t="shared" si="38"/>
        <v>0.51960000000000006</v>
      </c>
      <c r="AA599" t="str">
        <f t="shared" si="39"/>
        <v>FALSEFALSE</v>
      </c>
    </row>
    <row r="600" spans="1:27" x14ac:dyDescent="0.2">
      <c r="A600">
        <v>459291345</v>
      </c>
      <c r="B600">
        <v>459291345</v>
      </c>
      <c r="C600" s="5">
        <v>20000</v>
      </c>
      <c r="D600" s="5">
        <v>1131.21</v>
      </c>
      <c r="E600" s="13" t="s">
        <v>994</v>
      </c>
      <c r="F600" s="15">
        <v>36.54</v>
      </c>
      <c r="G600" t="s">
        <v>995</v>
      </c>
      <c r="H600" t="s">
        <v>30</v>
      </c>
      <c r="I600" t="s">
        <v>30</v>
      </c>
      <c r="J600">
        <v>9</v>
      </c>
      <c r="K600">
        <v>1</v>
      </c>
      <c r="L600" t="s">
        <v>31</v>
      </c>
      <c r="M600" s="14">
        <v>44409</v>
      </c>
      <c r="N600" s="16">
        <v>41261</v>
      </c>
      <c r="O600" s="17">
        <v>42370</v>
      </c>
      <c r="P600">
        <v>724</v>
      </c>
      <c r="Q600">
        <v>724</v>
      </c>
      <c r="R600">
        <v>1651</v>
      </c>
      <c r="S600" t="s">
        <v>32</v>
      </c>
      <c r="T600" t="b">
        <v>0</v>
      </c>
      <c r="U600">
        <v>18868.79</v>
      </c>
      <c r="V600" t="b">
        <v>1</v>
      </c>
      <c r="W600" t="b">
        <v>0</v>
      </c>
      <c r="X600" s="9">
        <f t="shared" si="36"/>
        <v>18868.79</v>
      </c>
      <c r="Y600" s="6">
        <f t="shared" si="37"/>
        <v>5.65605E-2</v>
      </c>
      <c r="Z600" s="6">
        <f t="shared" si="38"/>
        <v>0.9434395000000001</v>
      </c>
      <c r="AA600" t="str">
        <f t="shared" si="39"/>
        <v>TRUEFALSE</v>
      </c>
    </row>
    <row r="601" spans="1:27" x14ac:dyDescent="0.2">
      <c r="A601">
        <v>856392501</v>
      </c>
      <c r="B601">
        <v>856392501</v>
      </c>
      <c r="C601" s="5">
        <v>1000</v>
      </c>
      <c r="D601" s="5">
        <v>184.57</v>
      </c>
      <c r="E601" s="13" t="s">
        <v>996</v>
      </c>
      <c r="F601" s="15">
        <v>125.09</v>
      </c>
      <c r="G601" t="s">
        <v>189</v>
      </c>
      <c r="H601" t="s">
        <v>30</v>
      </c>
      <c r="I601" t="s">
        <v>30</v>
      </c>
      <c r="J601">
        <v>5</v>
      </c>
      <c r="K601">
        <v>1</v>
      </c>
      <c r="L601" t="s">
        <v>126</v>
      </c>
      <c r="M601" s="14">
        <v>46631</v>
      </c>
      <c r="N601" s="16">
        <v>42046</v>
      </c>
      <c r="O601" s="17">
        <v>42371</v>
      </c>
      <c r="P601">
        <v>765</v>
      </c>
      <c r="Q601">
        <v>765</v>
      </c>
      <c r="R601">
        <v>4687</v>
      </c>
      <c r="S601" t="s">
        <v>32</v>
      </c>
      <c r="T601" t="b">
        <v>0</v>
      </c>
      <c r="U601">
        <v>815.43</v>
      </c>
      <c r="V601" t="b">
        <v>1</v>
      </c>
      <c r="W601" t="b">
        <v>0</v>
      </c>
      <c r="X601" s="9">
        <f t="shared" si="36"/>
        <v>815.43000000000006</v>
      </c>
      <c r="Y601" s="6">
        <f t="shared" si="37"/>
        <v>0.18456999999999998</v>
      </c>
      <c r="Z601" s="6">
        <f t="shared" si="38"/>
        <v>0.8154300000000001</v>
      </c>
      <c r="AA601" t="str">
        <f t="shared" si="39"/>
        <v>TRUEFALSE</v>
      </c>
    </row>
    <row r="602" spans="1:27" x14ac:dyDescent="0.2">
      <c r="A602">
        <v>979187005</v>
      </c>
      <c r="B602">
        <v>979187005</v>
      </c>
      <c r="C602" s="5">
        <v>5000</v>
      </c>
      <c r="D602" s="5">
        <v>4145.2</v>
      </c>
      <c r="E602" s="13" t="s">
        <v>997</v>
      </c>
      <c r="F602" s="15">
        <v>19.48</v>
      </c>
      <c r="G602" t="s">
        <v>162</v>
      </c>
      <c r="H602" t="s">
        <v>30</v>
      </c>
      <c r="I602" t="s">
        <v>30</v>
      </c>
      <c r="J602">
        <v>5</v>
      </c>
      <c r="K602">
        <v>1</v>
      </c>
      <c r="L602" t="s">
        <v>47</v>
      </c>
      <c r="M602" s="14">
        <v>47119</v>
      </c>
      <c r="N602" s="16">
        <v>42079</v>
      </c>
      <c r="O602" s="17">
        <v>42573</v>
      </c>
      <c r="P602">
        <v>741</v>
      </c>
      <c r="Q602">
        <v>741</v>
      </c>
      <c r="R602">
        <v>2315</v>
      </c>
      <c r="S602" t="s">
        <v>32</v>
      </c>
      <c r="T602" t="b">
        <v>0</v>
      </c>
      <c r="U602">
        <v>854.8</v>
      </c>
      <c r="V602" t="b">
        <v>1</v>
      </c>
      <c r="W602" t="b">
        <v>0</v>
      </c>
      <c r="X602" s="9">
        <f t="shared" si="36"/>
        <v>854.80000000000018</v>
      </c>
      <c r="Y602" s="6">
        <f t="shared" si="37"/>
        <v>0.82904</v>
      </c>
      <c r="Z602" s="6">
        <f t="shared" si="38"/>
        <v>0.17096000000000003</v>
      </c>
      <c r="AA602" t="str">
        <f t="shared" si="39"/>
        <v>TRUEFALSE</v>
      </c>
    </row>
    <row r="603" spans="1:27" x14ac:dyDescent="0.2">
      <c r="A603">
        <v>266796367</v>
      </c>
      <c r="B603">
        <v>266796367</v>
      </c>
      <c r="C603" s="5">
        <v>20000</v>
      </c>
      <c r="D603" s="5">
        <v>19145.5</v>
      </c>
      <c r="E603" s="13" t="s">
        <v>998</v>
      </c>
      <c r="F603" s="15">
        <v>51.6</v>
      </c>
      <c r="G603" t="s">
        <v>999</v>
      </c>
      <c r="I603" t="s">
        <v>30</v>
      </c>
      <c r="J603">
        <v>9</v>
      </c>
      <c r="K603">
        <v>1</v>
      </c>
      <c r="L603" t="s">
        <v>48</v>
      </c>
      <c r="M603" s="14">
        <v>47696</v>
      </c>
      <c r="N603" s="16">
        <v>41709</v>
      </c>
      <c r="O603" s="17">
        <v>41709</v>
      </c>
      <c r="P603">
        <v>674</v>
      </c>
      <c r="Q603">
        <v>674</v>
      </c>
      <c r="R603">
        <v>8947</v>
      </c>
      <c r="S603" t="s">
        <v>32</v>
      </c>
      <c r="T603" t="b">
        <v>0</v>
      </c>
      <c r="U603">
        <v>854.5</v>
      </c>
      <c r="V603" t="b">
        <v>1</v>
      </c>
      <c r="W603" t="b">
        <v>0</v>
      </c>
      <c r="X603" s="9">
        <f t="shared" si="36"/>
        <v>854.5</v>
      </c>
      <c r="Y603" s="6">
        <f t="shared" si="37"/>
        <v>0.95727499999999999</v>
      </c>
      <c r="Z603" s="6">
        <f t="shared" si="38"/>
        <v>4.2724999999999999E-2</v>
      </c>
      <c r="AA603" t="str">
        <f t="shared" si="39"/>
        <v>TRUEFALSE</v>
      </c>
    </row>
    <row r="604" spans="1:27" x14ac:dyDescent="0.2">
      <c r="A604">
        <v>515924491</v>
      </c>
      <c r="B604">
        <v>515924491</v>
      </c>
      <c r="C604" s="5">
        <v>15000</v>
      </c>
      <c r="D604" s="5">
        <v>5325.49</v>
      </c>
      <c r="E604" s="13" t="s">
        <v>1000</v>
      </c>
      <c r="F604" s="15">
        <v>47.16</v>
      </c>
      <c r="G604" t="s">
        <v>39</v>
      </c>
      <c r="H604" t="s">
        <v>30</v>
      </c>
      <c r="I604" t="s">
        <v>30</v>
      </c>
      <c r="J604">
        <v>5</v>
      </c>
      <c r="K604">
        <v>1</v>
      </c>
      <c r="L604" t="s">
        <v>40</v>
      </c>
      <c r="M604" s="14">
        <v>46143</v>
      </c>
      <c r="N604" s="16">
        <v>41485</v>
      </c>
      <c r="O604" s="17">
        <v>42677</v>
      </c>
      <c r="P604">
        <v>108</v>
      </c>
      <c r="Q604">
        <v>108</v>
      </c>
      <c r="R604">
        <v>2984</v>
      </c>
      <c r="S604" t="s">
        <v>32</v>
      </c>
      <c r="T604" t="b">
        <v>0</v>
      </c>
      <c r="U604">
        <v>9674.51</v>
      </c>
      <c r="V604" t="b">
        <v>0</v>
      </c>
      <c r="W604" t="b">
        <v>0</v>
      </c>
      <c r="X604" s="9">
        <f t="shared" si="36"/>
        <v>9674.51</v>
      </c>
      <c r="Y604" s="6">
        <f t="shared" si="37"/>
        <v>0.35503266666666666</v>
      </c>
      <c r="Z604" s="6">
        <f t="shared" si="38"/>
        <v>0.64496733333333334</v>
      </c>
      <c r="AA604" t="str">
        <f t="shared" si="39"/>
        <v>FALSEFALSE</v>
      </c>
    </row>
    <row r="605" spans="1:27" x14ac:dyDescent="0.2">
      <c r="A605">
        <v>985096705</v>
      </c>
      <c r="B605">
        <v>985096705</v>
      </c>
      <c r="C605" s="5">
        <v>10000</v>
      </c>
      <c r="D605" s="5">
        <v>9881.81</v>
      </c>
      <c r="E605" s="13" t="s">
        <v>1001</v>
      </c>
      <c r="F605" s="15">
        <v>55.44</v>
      </c>
      <c r="G605" t="s">
        <v>62</v>
      </c>
      <c r="H605" t="s">
        <v>30</v>
      </c>
      <c r="I605" t="s">
        <v>30</v>
      </c>
      <c r="J605">
        <v>2</v>
      </c>
      <c r="K605">
        <v>1</v>
      </c>
      <c r="L605" t="s">
        <v>63</v>
      </c>
      <c r="M605" s="14">
        <v>43221</v>
      </c>
      <c r="N605" s="16">
        <v>42307</v>
      </c>
      <c r="O605" s="17">
        <v>42307</v>
      </c>
      <c r="P605">
        <v>920</v>
      </c>
      <c r="Q605">
        <v>920</v>
      </c>
      <c r="R605">
        <v>4016</v>
      </c>
      <c r="S605" t="s">
        <v>32</v>
      </c>
      <c r="T605" t="b">
        <v>0</v>
      </c>
      <c r="U605">
        <v>118.19</v>
      </c>
      <c r="V605" t="b">
        <v>0</v>
      </c>
      <c r="W605" t="b">
        <v>0</v>
      </c>
      <c r="X605" s="9">
        <f t="shared" si="36"/>
        <v>118.19000000000051</v>
      </c>
      <c r="Y605" s="6">
        <f t="shared" si="37"/>
        <v>0.98818099999999998</v>
      </c>
      <c r="Z605" s="6">
        <f t="shared" si="38"/>
        <v>1.1819000000000052E-2</v>
      </c>
      <c r="AA605" t="str">
        <f t="shared" si="39"/>
        <v>FALSEFALSE</v>
      </c>
    </row>
    <row r="606" spans="1:27" x14ac:dyDescent="0.2">
      <c r="A606">
        <v>903360157</v>
      </c>
      <c r="B606">
        <v>903360157</v>
      </c>
      <c r="C606" s="5">
        <v>50000</v>
      </c>
      <c r="D606" s="5">
        <v>2897.47</v>
      </c>
      <c r="E606" s="13" t="s">
        <v>1002</v>
      </c>
      <c r="F606" s="15">
        <v>181.22</v>
      </c>
      <c r="G606" t="s">
        <v>123</v>
      </c>
      <c r="H606" t="s">
        <v>30</v>
      </c>
      <c r="I606" t="s">
        <v>30</v>
      </c>
      <c r="J606">
        <v>9</v>
      </c>
      <c r="K606">
        <v>1</v>
      </c>
      <c r="L606" t="s">
        <v>38</v>
      </c>
      <c r="M606" s="14">
        <v>46235</v>
      </c>
      <c r="N606" s="16">
        <v>42091</v>
      </c>
      <c r="O606" s="17">
        <v>42512</v>
      </c>
      <c r="P606">
        <v>722</v>
      </c>
      <c r="Q606">
        <v>722</v>
      </c>
      <c r="R606">
        <v>7104</v>
      </c>
      <c r="S606" t="s">
        <v>32</v>
      </c>
      <c r="T606" t="b">
        <v>0</v>
      </c>
      <c r="U606">
        <v>47102.53</v>
      </c>
      <c r="V606" t="b">
        <v>1</v>
      </c>
      <c r="W606" t="b">
        <v>0</v>
      </c>
      <c r="X606" s="9">
        <f t="shared" si="36"/>
        <v>47102.53</v>
      </c>
      <c r="Y606" s="6">
        <f t="shared" si="37"/>
        <v>5.7949399999999998E-2</v>
      </c>
      <c r="Z606" s="6">
        <f t="shared" si="38"/>
        <v>0.94205059999999996</v>
      </c>
      <c r="AA606" t="str">
        <f t="shared" si="39"/>
        <v>TRUEFALSE</v>
      </c>
    </row>
    <row r="607" spans="1:27" x14ac:dyDescent="0.2">
      <c r="A607">
        <v>914372675</v>
      </c>
      <c r="B607">
        <v>914372675</v>
      </c>
      <c r="C607" s="5">
        <v>50000</v>
      </c>
      <c r="D607" s="5">
        <v>48449.45</v>
      </c>
      <c r="E607" s="13" t="s">
        <v>1003</v>
      </c>
      <c r="F607" s="15">
        <v>35.130000000000003</v>
      </c>
      <c r="G607" t="s">
        <v>139</v>
      </c>
      <c r="H607" t="s">
        <v>30</v>
      </c>
      <c r="I607" t="s">
        <v>30</v>
      </c>
      <c r="J607">
        <v>9</v>
      </c>
      <c r="K607">
        <v>1</v>
      </c>
      <c r="L607" t="s">
        <v>47</v>
      </c>
      <c r="M607" s="14">
        <v>46235</v>
      </c>
      <c r="N607" s="16">
        <v>42217</v>
      </c>
      <c r="O607" s="17">
        <v>42217</v>
      </c>
      <c r="P607">
        <v>982</v>
      </c>
      <c r="Q607">
        <v>982</v>
      </c>
      <c r="R607">
        <v>1395</v>
      </c>
      <c r="S607" t="s">
        <v>32</v>
      </c>
      <c r="T607" t="b">
        <v>0</v>
      </c>
      <c r="U607">
        <v>1550.55</v>
      </c>
      <c r="V607" t="b">
        <v>1</v>
      </c>
      <c r="W607" t="b">
        <v>0</v>
      </c>
      <c r="X607" s="9">
        <f t="shared" si="36"/>
        <v>1550.5500000000029</v>
      </c>
      <c r="Y607" s="6">
        <f t="shared" si="37"/>
        <v>0.96898899999999999</v>
      </c>
      <c r="Z607" s="6">
        <f t="shared" si="38"/>
        <v>3.1011000000000059E-2</v>
      </c>
      <c r="AA607" t="str">
        <f t="shared" si="39"/>
        <v>TRUEFALSE</v>
      </c>
    </row>
    <row r="608" spans="1:27" x14ac:dyDescent="0.2">
      <c r="A608">
        <v>606615206</v>
      </c>
      <c r="B608">
        <v>606615206</v>
      </c>
      <c r="C608" s="5">
        <v>20000</v>
      </c>
      <c r="D608" s="5">
        <v>17480.2</v>
      </c>
      <c r="E608" s="13" t="s">
        <v>1004</v>
      </c>
      <c r="F608" s="15">
        <v>4.71</v>
      </c>
      <c r="G608" t="s">
        <v>95</v>
      </c>
      <c r="H608" t="s">
        <v>30</v>
      </c>
      <c r="I608" t="s">
        <v>30</v>
      </c>
      <c r="J608">
        <v>9</v>
      </c>
      <c r="K608">
        <v>8</v>
      </c>
      <c r="L608" t="s">
        <v>96</v>
      </c>
      <c r="M608" s="14">
        <v>47088</v>
      </c>
      <c r="N608" s="16">
        <v>41657</v>
      </c>
      <c r="O608" s="17">
        <v>41657</v>
      </c>
      <c r="P608">
        <v>594</v>
      </c>
      <c r="Q608">
        <v>594</v>
      </c>
      <c r="R608">
        <v>8926</v>
      </c>
      <c r="S608" t="s">
        <v>32</v>
      </c>
      <c r="T608" t="b">
        <v>0</v>
      </c>
      <c r="U608">
        <v>2519.8000000000002</v>
      </c>
      <c r="V608" t="b">
        <v>0</v>
      </c>
      <c r="W608" t="b">
        <v>0</v>
      </c>
      <c r="X608" s="9">
        <f t="shared" si="36"/>
        <v>2519.7999999999993</v>
      </c>
      <c r="Y608" s="6">
        <f t="shared" si="37"/>
        <v>0.87401000000000006</v>
      </c>
      <c r="Z608" s="6">
        <f t="shared" si="38"/>
        <v>0.12598999999999996</v>
      </c>
      <c r="AA608" t="str">
        <f t="shared" si="39"/>
        <v>FALSEFALSE</v>
      </c>
    </row>
    <row r="609" spans="1:27" x14ac:dyDescent="0.2">
      <c r="A609">
        <v>488111591</v>
      </c>
      <c r="B609">
        <v>488111591</v>
      </c>
      <c r="C609" s="5">
        <v>7500</v>
      </c>
      <c r="D609" s="5">
        <v>3636.99</v>
      </c>
      <c r="E609" s="13" t="s">
        <v>1005</v>
      </c>
      <c r="F609" s="15">
        <v>5.22</v>
      </c>
      <c r="G609" t="s">
        <v>98</v>
      </c>
      <c r="H609" t="s">
        <v>30</v>
      </c>
      <c r="I609" t="s">
        <v>30</v>
      </c>
      <c r="J609">
        <v>2</v>
      </c>
      <c r="K609">
        <v>1</v>
      </c>
      <c r="L609" t="s">
        <v>96</v>
      </c>
      <c r="M609" s="14">
        <v>48183</v>
      </c>
      <c r="N609" s="16">
        <v>42326</v>
      </c>
      <c r="O609" s="17">
        <v>42384</v>
      </c>
      <c r="P609">
        <v>992</v>
      </c>
      <c r="Q609">
        <v>992</v>
      </c>
      <c r="R609">
        <v>8827</v>
      </c>
      <c r="S609" t="s">
        <v>32</v>
      </c>
      <c r="T609" t="b">
        <v>0</v>
      </c>
      <c r="U609">
        <v>3863.01</v>
      </c>
      <c r="V609" t="b">
        <v>0</v>
      </c>
      <c r="W609" t="b">
        <v>0</v>
      </c>
      <c r="X609" s="9">
        <f t="shared" si="36"/>
        <v>3863.01</v>
      </c>
      <c r="Y609" s="6">
        <f t="shared" si="37"/>
        <v>0.48493199999999997</v>
      </c>
      <c r="Z609" s="6">
        <f t="shared" si="38"/>
        <v>0.51506800000000008</v>
      </c>
      <c r="AA609" t="str">
        <f t="shared" si="39"/>
        <v>FALSEFALSE</v>
      </c>
    </row>
    <row r="610" spans="1:27" x14ac:dyDescent="0.2">
      <c r="A610">
        <v>768143160</v>
      </c>
      <c r="B610">
        <v>768143160</v>
      </c>
      <c r="C610" s="5">
        <v>10000</v>
      </c>
      <c r="D610" s="5">
        <v>1937.88</v>
      </c>
      <c r="E610" s="13" t="s">
        <v>1006</v>
      </c>
      <c r="F610" s="15">
        <v>8.39</v>
      </c>
      <c r="G610" t="s">
        <v>95</v>
      </c>
      <c r="H610" t="s">
        <v>30</v>
      </c>
      <c r="I610" t="s">
        <v>30</v>
      </c>
      <c r="J610">
        <v>9</v>
      </c>
      <c r="K610">
        <v>1</v>
      </c>
      <c r="L610" t="s">
        <v>96</v>
      </c>
      <c r="M610" s="14">
        <v>46419</v>
      </c>
      <c r="N610" s="16">
        <v>42355</v>
      </c>
      <c r="O610" s="17">
        <v>42355</v>
      </c>
      <c r="P610">
        <v>230</v>
      </c>
      <c r="Q610">
        <v>230</v>
      </c>
      <c r="R610">
        <v>2051</v>
      </c>
      <c r="S610" t="s">
        <v>32</v>
      </c>
      <c r="T610" t="b">
        <v>0</v>
      </c>
      <c r="U610">
        <v>8062.12</v>
      </c>
      <c r="V610" t="b">
        <v>0</v>
      </c>
      <c r="W610" t="b">
        <v>0</v>
      </c>
      <c r="X610" s="9">
        <f t="shared" si="36"/>
        <v>8062.12</v>
      </c>
      <c r="Y610" s="6">
        <f t="shared" si="37"/>
        <v>0.19378800000000002</v>
      </c>
      <c r="Z610" s="6">
        <f t="shared" si="38"/>
        <v>0.80621200000000004</v>
      </c>
      <c r="AA610" t="str">
        <f t="shared" si="39"/>
        <v>FALSEFALSE</v>
      </c>
    </row>
    <row r="611" spans="1:27" x14ac:dyDescent="0.2">
      <c r="A611">
        <v>798981461</v>
      </c>
      <c r="B611">
        <v>798981461</v>
      </c>
      <c r="C611" s="5">
        <v>5000</v>
      </c>
      <c r="D611" s="5">
        <v>538.25</v>
      </c>
      <c r="E611" s="13" t="s">
        <v>1007</v>
      </c>
      <c r="F611" s="15">
        <v>64.599999999999994</v>
      </c>
      <c r="G611" t="s">
        <v>64</v>
      </c>
      <c r="H611" t="s">
        <v>30</v>
      </c>
      <c r="I611" t="s">
        <v>30</v>
      </c>
      <c r="J611">
        <v>9</v>
      </c>
      <c r="K611">
        <v>8</v>
      </c>
      <c r="L611" t="s">
        <v>36</v>
      </c>
      <c r="M611" s="14">
        <v>45017</v>
      </c>
      <c r="N611" s="16">
        <v>40870</v>
      </c>
      <c r="O611" s="17">
        <v>42631</v>
      </c>
      <c r="P611">
        <v>848</v>
      </c>
      <c r="Q611">
        <v>848</v>
      </c>
      <c r="R611">
        <v>2612</v>
      </c>
      <c r="S611" t="s">
        <v>32</v>
      </c>
      <c r="T611" t="b">
        <v>0</v>
      </c>
      <c r="U611">
        <v>4461.75</v>
      </c>
      <c r="V611" t="b">
        <v>0</v>
      </c>
      <c r="W611" t="b">
        <v>0</v>
      </c>
      <c r="X611" s="9">
        <f t="shared" si="36"/>
        <v>4461.75</v>
      </c>
      <c r="Y611" s="6">
        <f t="shared" si="37"/>
        <v>0.10765</v>
      </c>
      <c r="Z611" s="6">
        <f t="shared" si="38"/>
        <v>0.89234999999999998</v>
      </c>
      <c r="AA611" t="str">
        <f t="shared" si="39"/>
        <v>FALSEFALSE</v>
      </c>
    </row>
    <row r="612" spans="1:27" x14ac:dyDescent="0.2">
      <c r="A612">
        <v>711040764</v>
      </c>
      <c r="B612">
        <v>711040764</v>
      </c>
      <c r="C612" s="5">
        <v>5000</v>
      </c>
      <c r="D612" s="5">
        <v>3444.31</v>
      </c>
      <c r="E612" s="13" t="s">
        <v>1008</v>
      </c>
      <c r="F612" s="15">
        <v>262.45</v>
      </c>
      <c r="G612" t="s">
        <v>1009</v>
      </c>
      <c r="H612" t="s">
        <v>30</v>
      </c>
      <c r="I612" t="s">
        <v>30</v>
      </c>
      <c r="J612">
        <v>9</v>
      </c>
      <c r="K612">
        <v>1</v>
      </c>
      <c r="L612" t="s">
        <v>73</v>
      </c>
      <c r="M612" s="14">
        <v>47757</v>
      </c>
      <c r="N612" s="16">
        <v>41662</v>
      </c>
      <c r="O612" s="17">
        <v>41662</v>
      </c>
      <c r="P612">
        <v>292</v>
      </c>
      <c r="Q612">
        <v>292</v>
      </c>
      <c r="R612">
        <v>9655</v>
      </c>
      <c r="S612" t="s">
        <v>32</v>
      </c>
      <c r="T612" t="b">
        <v>0</v>
      </c>
      <c r="U612">
        <v>1555.69</v>
      </c>
      <c r="V612" t="b">
        <v>0</v>
      </c>
      <c r="W612" t="b">
        <v>0</v>
      </c>
      <c r="X612" s="9">
        <f t="shared" si="36"/>
        <v>1555.69</v>
      </c>
      <c r="Y612" s="6">
        <f t="shared" si="37"/>
        <v>0.68886199999999997</v>
      </c>
      <c r="Z612" s="6">
        <f t="shared" si="38"/>
        <v>0.31113800000000003</v>
      </c>
      <c r="AA612" t="str">
        <f t="shared" si="39"/>
        <v>FALSEFALSE</v>
      </c>
    </row>
    <row r="613" spans="1:27" x14ac:dyDescent="0.2">
      <c r="A613">
        <v>360137532</v>
      </c>
      <c r="B613">
        <v>360137532</v>
      </c>
      <c r="C613" s="5">
        <v>15000</v>
      </c>
      <c r="D613" s="5">
        <v>5821.01</v>
      </c>
      <c r="E613" s="13" t="s">
        <v>1010</v>
      </c>
      <c r="F613" s="15">
        <v>234.92</v>
      </c>
      <c r="G613" t="s">
        <v>62</v>
      </c>
      <c r="H613" t="s">
        <v>30</v>
      </c>
      <c r="I613" t="s">
        <v>30</v>
      </c>
      <c r="J613">
        <v>5</v>
      </c>
      <c r="K613">
        <v>1</v>
      </c>
      <c r="L613" t="s">
        <v>63</v>
      </c>
      <c r="M613" s="14">
        <v>44166</v>
      </c>
      <c r="N613" s="16">
        <v>41154</v>
      </c>
      <c r="O613" s="17">
        <v>41154</v>
      </c>
      <c r="P613">
        <v>691</v>
      </c>
      <c r="Q613">
        <v>691</v>
      </c>
      <c r="R613">
        <v>7993</v>
      </c>
      <c r="S613" t="s">
        <v>32</v>
      </c>
      <c r="T613" t="b">
        <v>0</v>
      </c>
      <c r="U613">
        <v>9178.99</v>
      </c>
      <c r="V613" t="b">
        <v>0</v>
      </c>
      <c r="W613" t="b">
        <v>0</v>
      </c>
      <c r="X613" s="9">
        <f t="shared" si="36"/>
        <v>9178.99</v>
      </c>
      <c r="Y613" s="6">
        <f t="shared" si="37"/>
        <v>0.38806733333333338</v>
      </c>
      <c r="Z613" s="6">
        <f t="shared" si="38"/>
        <v>0.61193266666666668</v>
      </c>
      <c r="AA613" t="str">
        <f t="shared" si="39"/>
        <v>FALSEFALSE</v>
      </c>
    </row>
    <row r="614" spans="1:27" x14ac:dyDescent="0.2">
      <c r="A614">
        <v>606585165</v>
      </c>
      <c r="B614">
        <v>606585165</v>
      </c>
      <c r="C614" s="5">
        <v>10000</v>
      </c>
      <c r="D614" s="5">
        <v>7424.26</v>
      </c>
      <c r="E614" s="13" t="s">
        <v>1011</v>
      </c>
      <c r="F614" s="15">
        <v>188.81</v>
      </c>
      <c r="G614" t="s">
        <v>136</v>
      </c>
      <c r="H614" t="s">
        <v>30</v>
      </c>
      <c r="I614" t="s">
        <v>30</v>
      </c>
      <c r="J614">
        <v>5</v>
      </c>
      <c r="K614">
        <v>1</v>
      </c>
      <c r="L614" t="s">
        <v>63</v>
      </c>
      <c r="M614" s="14">
        <v>46204</v>
      </c>
      <c r="N614" s="16">
        <v>41766</v>
      </c>
      <c r="O614" s="17">
        <v>42682</v>
      </c>
      <c r="P614">
        <v>739</v>
      </c>
      <c r="Q614">
        <v>739</v>
      </c>
      <c r="R614">
        <v>8666</v>
      </c>
      <c r="S614" t="s">
        <v>32</v>
      </c>
      <c r="T614" t="b">
        <v>0</v>
      </c>
      <c r="U614">
        <v>2575.7399999999998</v>
      </c>
      <c r="V614" t="b">
        <v>0</v>
      </c>
      <c r="W614" t="b">
        <v>0</v>
      </c>
      <c r="X614" s="9">
        <f t="shared" si="36"/>
        <v>2575.7399999999998</v>
      </c>
      <c r="Y614" s="6">
        <f t="shared" si="37"/>
        <v>0.74242600000000003</v>
      </c>
      <c r="Z614" s="6">
        <f t="shared" si="38"/>
        <v>0.25757399999999997</v>
      </c>
      <c r="AA614" t="str">
        <f t="shared" si="39"/>
        <v>FALSEFALSE</v>
      </c>
    </row>
    <row r="615" spans="1:27" x14ac:dyDescent="0.2">
      <c r="A615">
        <v>443645010</v>
      </c>
      <c r="B615">
        <v>443645010</v>
      </c>
      <c r="C615" s="5">
        <v>5000</v>
      </c>
      <c r="D615" s="5">
        <v>311.11</v>
      </c>
      <c r="E615" s="13" t="s">
        <v>1012</v>
      </c>
      <c r="F615" s="15">
        <v>60</v>
      </c>
      <c r="G615" t="s">
        <v>58</v>
      </c>
      <c r="H615" t="s">
        <v>30</v>
      </c>
      <c r="I615" t="s">
        <v>30</v>
      </c>
      <c r="J615">
        <v>5</v>
      </c>
      <c r="K615">
        <v>1</v>
      </c>
      <c r="L615" t="s">
        <v>36</v>
      </c>
      <c r="M615" s="14">
        <v>44317</v>
      </c>
      <c r="N615" s="16">
        <v>40741</v>
      </c>
      <c r="O615" s="17">
        <v>40741</v>
      </c>
      <c r="P615">
        <v>555</v>
      </c>
      <c r="Q615">
        <v>555</v>
      </c>
      <c r="R615">
        <v>8000</v>
      </c>
      <c r="S615" t="s">
        <v>32</v>
      </c>
      <c r="T615" t="b">
        <v>0</v>
      </c>
      <c r="U615">
        <v>4688.8900000000003</v>
      </c>
      <c r="V615" t="b">
        <v>0</v>
      </c>
      <c r="W615" t="b">
        <v>0</v>
      </c>
      <c r="X615" s="9">
        <f t="shared" si="36"/>
        <v>4688.8900000000003</v>
      </c>
      <c r="Y615" s="6">
        <f t="shared" si="37"/>
        <v>6.2222E-2</v>
      </c>
      <c r="Z615" s="6">
        <f t="shared" si="38"/>
        <v>0.93777800000000011</v>
      </c>
      <c r="AA615" t="str">
        <f t="shared" si="39"/>
        <v>FALSEFALSE</v>
      </c>
    </row>
    <row r="616" spans="1:27" x14ac:dyDescent="0.2">
      <c r="A616">
        <v>765243552</v>
      </c>
      <c r="B616">
        <v>765243552</v>
      </c>
      <c r="C616" s="5">
        <v>10000</v>
      </c>
      <c r="D616" s="5">
        <v>3169.5</v>
      </c>
      <c r="E616" s="13" t="s">
        <v>1013</v>
      </c>
      <c r="F616" s="15">
        <v>210.43</v>
      </c>
      <c r="G616" t="s">
        <v>139</v>
      </c>
      <c r="H616" t="s">
        <v>30</v>
      </c>
      <c r="I616" t="s">
        <v>30</v>
      </c>
      <c r="J616">
        <v>2</v>
      </c>
      <c r="K616">
        <v>1</v>
      </c>
      <c r="L616" t="s">
        <v>47</v>
      </c>
      <c r="M616" s="14">
        <v>43709</v>
      </c>
      <c r="N616" s="16">
        <v>41794</v>
      </c>
      <c r="O616" s="17">
        <v>41794</v>
      </c>
      <c r="P616">
        <v>957</v>
      </c>
      <c r="Q616">
        <v>957</v>
      </c>
      <c r="R616">
        <v>6934</v>
      </c>
      <c r="S616" t="s">
        <v>32</v>
      </c>
      <c r="T616" t="b">
        <v>0</v>
      </c>
      <c r="U616">
        <v>6830.5</v>
      </c>
      <c r="V616" t="b">
        <v>1</v>
      </c>
      <c r="W616" t="b">
        <v>0</v>
      </c>
      <c r="X616" s="9">
        <f t="shared" si="36"/>
        <v>6830.5</v>
      </c>
      <c r="Y616" s="6">
        <f t="shared" si="37"/>
        <v>0.31695000000000001</v>
      </c>
      <c r="Z616" s="6">
        <f t="shared" si="38"/>
        <v>0.68305000000000005</v>
      </c>
      <c r="AA616" t="str">
        <f t="shared" si="39"/>
        <v>TRUEFALSE</v>
      </c>
    </row>
    <row r="617" spans="1:27" x14ac:dyDescent="0.2">
      <c r="A617">
        <v>424516545</v>
      </c>
      <c r="B617">
        <v>424516545</v>
      </c>
      <c r="C617" s="5">
        <v>5000</v>
      </c>
      <c r="D617" s="5">
        <v>452.2</v>
      </c>
      <c r="E617" s="13" t="s">
        <v>1014</v>
      </c>
      <c r="F617" s="15">
        <v>142.68</v>
      </c>
      <c r="G617" t="s">
        <v>120</v>
      </c>
      <c r="H617" t="s">
        <v>30</v>
      </c>
      <c r="I617" t="s">
        <v>30</v>
      </c>
      <c r="J617">
        <v>5</v>
      </c>
      <c r="K617">
        <v>8</v>
      </c>
      <c r="L617" t="s">
        <v>63</v>
      </c>
      <c r="M617" s="14">
        <v>44743</v>
      </c>
      <c r="N617" s="16">
        <v>41695</v>
      </c>
      <c r="O617" s="17">
        <v>42543</v>
      </c>
      <c r="P617">
        <v>179</v>
      </c>
      <c r="Q617">
        <v>179</v>
      </c>
      <c r="R617">
        <v>6363</v>
      </c>
      <c r="S617" t="s">
        <v>32</v>
      </c>
      <c r="T617" t="b">
        <v>0</v>
      </c>
      <c r="U617">
        <v>4547.8</v>
      </c>
      <c r="V617" t="b">
        <v>0</v>
      </c>
      <c r="W617" t="b">
        <v>0</v>
      </c>
      <c r="X617" s="9">
        <f t="shared" si="36"/>
        <v>4547.8</v>
      </c>
      <c r="Y617" s="6">
        <f t="shared" si="37"/>
        <v>9.0439999999999993E-2</v>
      </c>
      <c r="Z617" s="6">
        <f t="shared" si="38"/>
        <v>0.90956000000000004</v>
      </c>
      <c r="AA617" t="str">
        <f t="shared" si="39"/>
        <v>FALSEFALSE</v>
      </c>
    </row>
    <row r="618" spans="1:27" x14ac:dyDescent="0.2">
      <c r="A618">
        <v>699026855</v>
      </c>
      <c r="B618">
        <v>699026855</v>
      </c>
      <c r="C618" s="5">
        <v>20000</v>
      </c>
      <c r="D618" s="5">
        <v>10927.18</v>
      </c>
      <c r="E618" s="13" t="s">
        <v>1015</v>
      </c>
      <c r="F618" s="15">
        <v>591.41999999999996</v>
      </c>
      <c r="G618" t="s">
        <v>68</v>
      </c>
      <c r="H618" t="s">
        <v>30</v>
      </c>
      <c r="I618" t="s">
        <v>30</v>
      </c>
      <c r="J618">
        <v>5</v>
      </c>
      <c r="K618">
        <v>1</v>
      </c>
      <c r="L618" t="s">
        <v>36</v>
      </c>
      <c r="M618" s="14">
        <v>47665</v>
      </c>
      <c r="N618" s="16">
        <v>42289</v>
      </c>
      <c r="O618" s="17">
        <v>42555</v>
      </c>
      <c r="P618">
        <v>445</v>
      </c>
      <c r="Q618">
        <v>445</v>
      </c>
      <c r="R618">
        <v>8430</v>
      </c>
      <c r="S618" t="s">
        <v>32</v>
      </c>
      <c r="T618" t="b">
        <v>0</v>
      </c>
      <c r="U618">
        <v>9072.82</v>
      </c>
      <c r="V618" t="b">
        <v>0</v>
      </c>
      <c r="W618" t="b">
        <v>0</v>
      </c>
      <c r="X618" s="9">
        <f t="shared" si="36"/>
        <v>9072.82</v>
      </c>
      <c r="Y618" s="6">
        <f t="shared" si="37"/>
        <v>0.54635900000000004</v>
      </c>
      <c r="Z618" s="6">
        <f t="shared" si="38"/>
        <v>0.45364099999999996</v>
      </c>
      <c r="AA618" t="str">
        <f t="shared" si="39"/>
        <v>FALSEFALSE</v>
      </c>
    </row>
    <row r="619" spans="1:27" x14ac:dyDescent="0.2">
      <c r="A619">
        <v>517618241</v>
      </c>
      <c r="B619">
        <v>517618241</v>
      </c>
      <c r="C619" s="5">
        <v>20000</v>
      </c>
      <c r="D619" s="5">
        <v>19519.23</v>
      </c>
      <c r="E619" s="13" t="s">
        <v>1016</v>
      </c>
      <c r="F619" s="15">
        <v>0.23</v>
      </c>
      <c r="G619" t="s">
        <v>1017</v>
      </c>
      <c r="H619" t="s">
        <v>30</v>
      </c>
      <c r="I619" t="s">
        <v>30</v>
      </c>
      <c r="J619">
        <v>9</v>
      </c>
      <c r="K619">
        <v>1</v>
      </c>
      <c r="L619" t="s">
        <v>31</v>
      </c>
      <c r="M619" s="14">
        <v>43952</v>
      </c>
      <c r="N619" s="16">
        <v>42325</v>
      </c>
      <c r="O619" s="17">
        <v>42325</v>
      </c>
      <c r="P619">
        <v>397</v>
      </c>
      <c r="Q619">
        <v>397</v>
      </c>
      <c r="R619">
        <v>4335</v>
      </c>
      <c r="S619" t="s">
        <v>32</v>
      </c>
      <c r="T619" t="b">
        <v>0</v>
      </c>
      <c r="U619">
        <v>480.77</v>
      </c>
      <c r="V619" t="b">
        <v>1</v>
      </c>
      <c r="W619" t="b">
        <v>0</v>
      </c>
      <c r="X619" s="9">
        <f t="shared" si="36"/>
        <v>480.77000000000044</v>
      </c>
      <c r="Y619" s="6">
        <f t="shared" si="37"/>
        <v>0.97596149999999993</v>
      </c>
      <c r="Z619" s="6">
        <f t="shared" si="38"/>
        <v>2.4038500000000022E-2</v>
      </c>
      <c r="AA619" t="str">
        <f t="shared" si="39"/>
        <v>TRUEFALSE</v>
      </c>
    </row>
    <row r="620" spans="1:27" x14ac:dyDescent="0.2">
      <c r="A620">
        <v>674795631</v>
      </c>
      <c r="B620">
        <v>674795631</v>
      </c>
      <c r="C620" s="5">
        <v>15000</v>
      </c>
      <c r="D620" s="5">
        <v>13721.66</v>
      </c>
      <c r="E620" s="13" t="s">
        <v>1018</v>
      </c>
      <c r="F620" s="15">
        <v>512.41999999999996</v>
      </c>
      <c r="G620" t="s">
        <v>68</v>
      </c>
      <c r="H620" t="s">
        <v>30</v>
      </c>
      <c r="I620" t="s">
        <v>30</v>
      </c>
      <c r="J620">
        <v>9</v>
      </c>
      <c r="K620">
        <v>1</v>
      </c>
      <c r="L620" t="s">
        <v>36</v>
      </c>
      <c r="M620" s="14">
        <v>46966</v>
      </c>
      <c r="N620" s="16">
        <v>39829</v>
      </c>
      <c r="O620" s="17">
        <v>42390</v>
      </c>
      <c r="P620">
        <v>556</v>
      </c>
      <c r="Q620">
        <v>556</v>
      </c>
      <c r="R620">
        <v>9401</v>
      </c>
      <c r="S620" t="s">
        <v>32</v>
      </c>
      <c r="T620" t="b">
        <v>0</v>
      </c>
      <c r="U620">
        <v>1278.3399999999999</v>
      </c>
      <c r="V620" t="b">
        <v>0</v>
      </c>
      <c r="W620" t="b">
        <v>0</v>
      </c>
      <c r="X620" s="9">
        <f t="shared" si="36"/>
        <v>1278.3400000000001</v>
      </c>
      <c r="Y620" s="6">
        <f t="shared" si="37"/>
        <v>0.91477733333333333</v>
      </c>
      <c r="Z620" s="6">
        <f t="shared" si="38"/>
        <v>8.5222666666666683E-2</v>
      </c>
      <c r="AA620" t="str">
        <f t="shared" si="39"/>
        <v>FALSEFALSE</v>
      </c>
    </row>
    <row r="621" spans="1:27" x14ac:dyDescent="0.2">
      <c r="A621">
        <v>524279600</v>
      </c>
      <c r="B621">
        <v>524279600</v>
      </c>
      <c r="C621" s="5">
        <v>10000</v>
      </c>
      <c r="D621" s="5">
        <v>5243.92</v>
      </c>
      <c r="E621" s="13" t="s">
        <v>1019</v>
      </c>
      <c r="F621" s="15">
        <v>9.99</v>
      </c>
      <c r="G621" t="s">
        <v>153</v>
      </c>
      <c r="H621" t="s">
        <v>30</v>
      </c>
      <c r="I621" t="s">
        <v>30</v>
      </c>
      <c r="J621">
        <v>5</v>
      </c>
      <c r="K621">
        <v>8</v>
      </c>
      <c r="L621" t="s">
        <v>34</v>
      </c>
      <c r="M621" s="14">
        <v>43282</v>
      </c>
      <c r="N621" s="16">
        <v>42036</v>
      </c>
      <c r="O621" s="17">
        <v>42036</v>
      </c>
      <c r="P621">
        <v>163</v>
      </c>
      <c r="Q621">
        <v>163</v>
      </c>
      <c r="R621">
        <v>7679</v>
      </c>
      <c r="S621" t="s">
        <v>32</v>
      </c>
      <c r="T621" t="b">
        <v>0</v>
      </c>
      <c r="U621">
        <v>4756.08</v>
      </c>
      <c r="V621" t="b">
        <v>1</v>
      </c>
      <c r="W621" t="b">
        <v>0</v>
      </c>
      <c r="X621" s="9">
        <f t="shared" si="36"/>
        <v>4756.08</v>
      </c>
      <c r="Y621" s="6">
        <f t="shared" si="37"/>
        <v>0.52439199999999997</v>
      </c>
      <c r="Z621" s="6">
        <f t="shared" si="38"/>
        <v>0.47560799999999998</v>
      </c>
      <c r="AA621" t="str">
        <f t="shared" si="39"/>
        <v>TRUEFALSE</v>
      </c>
    </row>
    <row r="622" spans="1:27" x14ac:dyDescent="0.2">
      <c r="A622">
        <v>861988084</v>
      </c>
      <c r="B622">
        <v>861988084</v>
      </c>
      <c r="C622" s="5">
        <v>2500</v>
      </c>
      <c r="D622" s="5">
        <v>910.93</v>
      </c>
      <c r="E622" s="13" t="s">
        <v>1020</v>
      </c>
      <c r="F622" s="15">
        <v>27.52</v>
      </c>
      <c r="G622" t="s">
        <v>1021</v>
      </c>
      <c r="H622" t="s">
        <v>30</v>
      </c>
      <c r="I622" t="s">
        <v>30</v>
      </c>
      <c r="J622">
        <v>5</v>
      </c>
      <c r="K622">
        <v>1</v>
      </c>
      <c r="L622" t="s">
        <v>48</v>
      </c>
      <c r="M622" s="14">
        <v>47300</v>
      </c>
      <c r="N622" s="16">
        <v>40845</v>
      </c>
      <c r="O622" s="17">
        <v>40845</v>
      </c>
      <c r="P622">
        <v>944</v>
      </c>
      <c r="Q622">
        <v>944</v>
      </c>
      <c r="R622">
        <v>812</v>
      </c>
      <c r="S622" t="s">
        <v>32</v>
      </c>
      <c r="T622" t="b">
        <v>0</v>
      </c>
      <c r="U622">
        <v>1589.07</v>
      </c>
      <c r="V622" t="b">
        <v>1</v>
      </c>
      <c r="W622" t="b">
        <v>0</v>
      </c>
      <c r="X622" s="9">
        <f t="shared" si="36"/>
        <v>1589.0700000000002</v>
      </c>
      <c r="Y622" s="6">
        <f t="shared" si="37"/>
        <v>0.36437199999999997</v>
      </c>
      <c r="Z622" s="6">
        <f t="shared" si="38"/>
        <v>0.63562800000000008</v>
      </c>
      <c r="AA622" t="str">
        <f t="shared" si="39"/>
        <v>TRUEFALSE</v>
      </c>
    </row>
    <row r="623" spans="1:27" x14ac:dyDescent="0.2">
      <c r="A623">
        <v>146479661</v>
      </c>
      <c r="B623">
        <v>146479661</v>
      </c>
      <c r="C623" s="5">
        <v>5000</v>
      </c>
      <c r="D623" s="5">
        <v>4304.1099999999997</v>
      </c>
      <c r="E623" s="13" t="s">
        <v>1022</v>
      </c>
      <c r="F623" s="15">
        <v>48.47</v>
      </c>
      <c r="G623" t="s">
        <v>1023</v>
      </c>
      <c r="H623" t="s">
        <v>30</v>
      </c>
      <c r="I623" t="s">
        <v>30</v>
      </c>
      <c r="J623">
        <v>2</v>
      </c>
      <c r="K623">
        <v>1</v>
      </c>
      <c r="L623" t="s">
        <v>31</v>
      </c>
      <c r="M623" s="14">
        <v>44774</v>
      </c>
      <c r="N623" s="16">
        <v>40506</v>
      </c>
      <c r="O623" s="17">
        <v>42395</v>
      </c>
      <c r="P623">
        <v>576</v>
      </c>
      <c r="Q623">
        <v>576</v>
      </c>
      <c r="R623">
        <v>1982</v>
      </c>
      <c r="S623" t="s">
        <v>32</v>
      </c>
      <c r="T623" t="b">
        <v>0</v>
      </c>
      <c r="U623">
        <v>695.89</v>
      </c>
      <c r="V623" t="b">
        <v>1</v>
      </c>
      <c r="W623" t="b">
        <v>0</v>
      </c>
      <c r="X623" s="9">
        <f t="shared" si="36"/>
        <v>695.89000000000033</v>
      </c>
      <c r="Y623" s="6">
        <f t="shared" si="37"/>
        <v>0.86082199999999998</v>
      </c>
      <c r="Z623" s="6">
        <f t="shared" si="38"/>
        <v>0.13917800000000005</v>
      </c>
      <c r="AA623" t="str">
        <f t="shared" si="39"/>
        <v>TRUEFALSE</v>
      </c>
    </row>
    <row r="624" spans="1:27" x14ac:dyDescent="0.2">
      <c r="A624">
        <v>372563955</v>
      </c>
      <c r="B624">
        <v>372563955</v>
      </c>
      <c r="C624" s="5">
        <v>10000</v>
      </c>
      <c r="D624" s="5">
        <v>4435.82</v>
      </c>
      <c r="E624" s="13" t="s">
        <v>1024</v>
      </c>
      <c r="F624" s="15">
        <v>347.37</v>
      </c>
      <c r="G624" t="s">
        <v>41</v>
      </c>
      <c r="H624" t="s">
        <v>30</v>
      </c>
      <c r="I624" t="s">
        <v>30</v>
      </c>
      <c r="J624">
        <v>2</v>
      </c>
      <c r="K624">
        <v>1</v>
      </c>
      <c r="L624" t="s">
        <v>42</v>
      </c>
      <c r="M624" s="14">
        <v>43983</v>
      </c>
      <c r="N624" s="16">
        <v>42180</v>
      </c>
      <c r="O624" s="17">
        <v>42180</v>
      </c>
      <c r="P624">
        <v>191</v>
      </c>
      <c r="Q624">
        <v>191</v>
      </c>
      <c r="R624">
        <v>1147</v>
      </c>
      <c r="S624" t="s">
        <v>32</v>
      </c>
      <c r="T624" t="b">
        <v>0</v>
      </c>
      <c r="U624">
        <v>5564.18</v>
      </c>
      <c r="V624" t="b">
        <v>0</v>
      </c>
      <c r="W624" t="b">
        <v>0</v>
      </c>
      <c r="X624" s="9">
        <f t="shared" si="36"/>
        <v>5564.18</v>
      </c>
      <c r="Y624" s="6">
        <f t="shared" si="37"/>
        <v>0.44358199999999998</v>
      </c>
      <c r="Z624" s="6">
        <f t="shared" si="38"/>
        <v>0.55641800000000008</v>
      </c>
      <c r="AA624" t="str">
        <f t="shared" si="39"/>
        <v>FALSEFALSE</v>
      </c>
    </row>
    <row r="625" spans="1:27" x14ac:dyDescent="0.2">
      <c r="A625">
        <v>496661752</v>
      </c>
      <c r="B625">
        <v>496661752</v>
      </c>
      <c r="C625" s="5">
        <v>20000</v>
      </c>
      <c r="D625" s="5">
        <v>15976.45</v>
      </c>
      <c r="E625" s="13" t="s">
        <v>1025</v>
      </c>
      <c r="F625" s="15">
        <v>16.53</v>
      </c>
      <c r="G625" t="s">
        <v>84</v>
      </c>
      <c r="H625" t="s">
        <v>30</v>
      </c>
      <c r="I625" t="s">
        <v>30</v>
      </c>
      <c r="J625">
        <v>5</v>
      </c>
      <c r="K625">
        <v>1</v>
      </c>
      <c r="L625" t="s">
        <v>36</v>
      </c>
      <c r="M625" s="14">
        <v>45962</v>
      </c>
      <c r="N625" s="16">
        <v>42316</v>
      </c>
      <c r="O625" s="17">
        <v>42562</v>
      </c>
      <c r="P625">
        <v>785</v>
      </c>
      <c r="Q625">
        <v>785</v>
      </c>
      <c r="R625">
        <v>5880</v>
      </c>
      <c r="S625" t="s">
        <v>32</v>
      </c>
      <c r="T625" t="b">
        <v>0</v>
      </c>
      <c r="U625">
        <v>4023.55</v>
      </c>
      <c r="V625" t="b">
        <v>0</v>
      </c>
      <c r="W625" t="b">
        <v>0</v>
      </c>
      <c r="X625" s="9">
        <f t="shared" si="36"/>
        <v>4023.5499999999993</v>
      </c>
      <c r="Y625" s="6">
        <f t="shared" si="37"/>
        <v>0.79882249999999999</v>
      </c>
      <c r="Z625" s="6">
        <f t="shared" si="38"/>
        <v>0.20117749999999995</v>
      </c>
      <c r="AA625" t="str">
        <f t="shared" si="39"/>
        <v>FALSEFALSE</v>
      </c>
    </row>
    <row r="626" spans="1:27" x14ac:dyDescent="0.2">
      <c r="A626">
        <v>224704824</v>
      </c>
      <c r="B626">
        <v>224704824</v>
      </c>
      <c r="C626" s="5">
        <v>500</v>
      </c>
      <c r="D626" s="5">
        <v>459.84</v>
      </c>
      <c r="E626" s="13" t="s">
        <v>1026</v>
      </c>
      <c r="F626" s="15">
        <v>163.89</v>
      </c>
      <c r="G626" t="s">
        <v>1027</v>
      </c>
      <c r="H626" t="s">
        <v>30</v>
      </c>
      <c r="I626" t="s">
        <v>30</v>
      </c>
      <c r="J626">
        <v>9</v>
      </c>
      <c r="K626">
        <v>1</v>
      </c>
      <c r="L626" t="s">
        <v>73</v>
      </c>
      <c r="M626" s="14">
        <v>43405</v>
      </c>
      <c r="N626" s="16">
        <v>41327</v>
      </c>
      <c r="O626" s="17">
        <v>41327</v>
      </c>
      <c r="P626">
        <v>861</v>
      </c>
      <c r="Q626">
        <v>861</v>
      </c>
      <c r="R626">
        <v>5951</v>
      </c>
      <c r="S626" t="s">
        <v>69</v>
      </c>
      <c r="T626" t="b">
        <v>0</v>
      </c>
      <c r="U626">
        <v>40.159999999999997</v>
      </c>
      <c r="V626" t="b">
        <v>1</v>
      </c>
      <c r="W626" t="b">
        <v>0</v>
      </c>
      <c r="X626" s="9">
        <f t="shared" si="36"/>
        <v>40.160000000000025</v>
      </c>
      <c r="Y626" s="6">
        <f t="shared" si="37"/>
        <v>0.91967999999999994</v>
      </c>
      <c r="Z626" s="6">
        <f t="shared" si="38"/>
        <v>8.0320000000000044E-2</v>
      </c>
      <c r="AA626" t="str">
        <f t="shared" si="39"/>
        <v>TRUEFALSE</v>
      </c>
    </row>
    <row r="627" spans="1:27" x14ac:dyDescent="0.2">
      <c r="A627">
        <v>140904508</v>
      </c>
      <c r="B627">
        <v>140904508</v>
      </c>
      <c r="C627" s="5">
        <v>50000</v>
      </c>
      <c r="D627" s="5">
        <v>49855.37</v>
      </c>
      <c r="E627" s="13" t="s">
        <v>1028</v>
      </c>
      <c r="F627" s="15">
        <v>0</v>
      </c>
      <c r="G627" t="s">
        <v>64</v>
      </c>
      <c r="H627" t="s">
        <v>30</v>
      </c>
      <c r="I627" t="s">
        <v>30</v>
      </c>
      <c r="J627">
        <v>5</v>
      </c>
      <c r="K627">
        <v>1</v>
      </c>
      <c r="L627" t="s">
        <v>36</v>
      </c>
      <c r="M627" s="14">
        <v>47178</v>
      </c>
      <c r="N627" s="16">
        <v>41949</v>
      </c>
      <c r="O627" s="17">
        <v>41949</v>
      </c>
      <c r="P627">
        <v>383</v>
      </c>
      <c r="Q627">
        <v>383</v>
      </c>
      <c r="R627">
        <v>919</v>
      </c>
      <c r="S627" t="s">
        <v>43</v>
      </c>
      <c r="T627" t="b">
        <v>0</v>
      </c>
      <c r="U627">
        <v>144.63</v>
      </c>
      <c r="V627" t="b">
        <v>0</v>
      </c>
      <c r="W627" t="b">
        <v>0</v>
      </c>
      <c r="X627" s="9">
        <f t="shared" si="36"/>
        <v>144.62999999999738</v>
      </c>
      <c r="Y627" s="6">
        <f t="shared" si="37"/>
        <v>0.99710740000000009</v>
      </c>
      <c r="Z627" s="6">
        <f t="shared" si="38"/>
        <v>2.8925999999999475E-3</v>
      </c>
      <c r="AA627" t="str">
        <f t="shared" si="39"/>
        <v>FALSEFALSE</v>
      </c>
    </row>
    <row r="628" spans="1:27" x14ac:dyDescent="0.2">
      <c r="A628">
        <v>892396839</v>
      </c>
      <c r="B628">
        <v>892396839</v>
      </c>
      <c r="C628" s="5">
        <v>500</v>
      </c>
      <c r="D628" s="5">
        <v>248.54</v>
      </c>
      <c r="E628" s="13" t="s">
        <v>1029</v>
      </c>
      <c r="F628" s="15">
        <v>0</v>
      </c>
      <c r="G628" t="s">
        <v>54</v>
      </c>
      <c r="H628" t="s">
        <v>30</v>
      </c>
      <c r="I628" t="s">
        <v>30</v>
      </c>
      <c r="J628">
        <v>9</v>
      </c>
      <c r="K628">
        <v>1</v>
      </c>
      <c r="L628" t="s">
        <v>36</v>
      </c>
      <c r="M628" s="14">
        <v>43344</v>
      </c>
      <c r="N628" s="16">
        <v>42063</v>
      </c>
      <c r="O628" s="17">
        <v>42063</v>
      </c>
      <c r="P628">
        <v>752</v>
      </c>
      <c r="Q628">
        <v>752</v>
      </c>
      <c r="R628">
        <v>9200</v>
      </c>
      <c r="S628" t="s">
        <v>43</v>
      </c>
      <c r="T628" t="b">
        <v>0</v>
      </c>
      <c r="U628">
        <v>251.46</v>
      </c>
      <c r="V628" t="b">
        <v>0</v>
      </c>
      <c r="W628" t="b">
        <v>0</v>
      </c>
      <c r="X628" s="9">
        <f t="shared" si="36"/>
        <v>251.46</v>
      </c>
      <c r="Y628" s="6">
        <f t="shared" si="37"/>
        <v>0.49707999999999997</v>
      </c>
      <c r="Z628" s="6">
        <f t="shared" si="38"/>
        <v>0.50292000000000003</v>
      </c>
      <c r="AA628" t="str">
        <f t="shared" si="39"/>
        <v>FALSEFALSE</v>
      </c>
    </row>
    <row r="629" spans="1:27" x14ac:dyDescent="0.2">
      <c r="A629">
        <v>249036793</v>
      </c>
      <c r="B629">
        <v>249036793</v>
      </c>
      <c r="C629" s="5">
        <v>20000</v>
      </c>
      <c r="D629" s="5">
        <v>19175.14</v>
      </c>
      <c r="E629" s="13" t="s">
        <v>1030</v>
      </c>
      <c r="F629" s="15">
        <v>12.81</v>
      </c>
      <c r="G629" t="s">
        <v>93</v>
      </c>
      <c r="H629" t="s">
        <v>30</v>
      </c>
      <c r="I629" t="s">
        <v>30</v>
      </c>
      <c r="J629">
        <v>2</v>
      </c>
      <c r="K629">
        <v>1</v>
      </c>
      <c r="L629" t="s">
        <v>94</v>
      </c>
      <c r="M629" s="14">
        <v>47270</v>
      </c>
      <c r="N629" s="16">
        <v>42090</v>
      </c>
      <c r="O629" s="17">
        <v>42090</v>
      </c>
      <c r="P629">
        <v>677</v>
      </c>
      <c r="Q629">
        <v>677</v>
      </c>
      <c r="R629">
        <v>9546</v>
      </c>
      <c r="S629" t="s">
        <v>32</v>
      </c>
      <c r="T629" t="b">
        <v>0</v>
      </c>
      <c r="U629">
        <v>824.86</v>
      </c>
      <c r="V629" t="b">
        <v>0</v>
      </c>
      <c r="W629" t="b">
        <v>0</v>
      </c>
      <c r="X629" s="9">
        <f t="shared" si="36"/>
        <v>824.86000000000058</v>
      </c>
      <c r="Y629" s="6">
        <f t="shared" si="37"/>
        <v>0.95875699999999997</v>
      </c>
      <c r="Z629" s="6">
        <f t="shared" si="38"/>
        <v>4.124300000000003E-2</v>
      </c>
      <c r="AA629" t="str">
        <f t="shared" si="39"/>
        <v>FALSEFALSE</v>
      </c>
    </row>
    <row r="630" spans="1:27" x14ac:dyDescent="0.2">
      <c r="A630">
        <v>314506271</v>
      </c>
      <c r="B630">
        <v>314506271</v>
      </c>
      <c r="C630" s="5">
        <v>250</v>
      </c>
      <c r="D630" s="5">
        <v>113.86</v>
      </c>
      <c r="E630" s="13" t="s">
        <v>1031</v>
      </c>
      <c r="F630" s="15">
        <v>390</v>
      </c>
      <c r="G630" t="s">
        <v>1032</v>
      </c>
      <c r="H630" t="s">
        <v>30</v>
      </c>
      <c r="I630" t="s">
        <v>30</v>
      </c>
      <c r="J630">
        <v>9</v>
      </c>
      <c r="K630">
        <v>8</v>
      </c>
      <c r="L630" t="s">
        <v>31</v>
      </c>
      <c r="M630" s="14">
        <v>47423</v>
      </c>
      <c r="N630" s="16">
        <v>42170</v>
      </c>
      <c r="O630" s="17">
        <v>42577</v>
      </c>
      <c r="P630">
        <v>815</v>
      </c>
      <c r="Q630">
        <v>815</v>
      </c>
      <c r="R630">
        <v>2640</v>
      </c>
      <c r="S630" t="s">
        <v>32</v>
      </c>
      <c r="T630" t="b">
        <v>0</v>
      </c>
      <c r="U630">
        <v>136.13999999999999</v>
      </c>
      <c r="V630" t="b">
        <v>1</v>
      </c>
      <c r="W630" t="b">
        <v>0</v>
      </c>
      <c r="X630" s="9">
        <f t="shared" si="36"/>
        <v>136.13999999999999</v>
      </c>
      <c r="Y630" s="6">
        <f t="shared" si="37"/>
        <v>0.45544000000000001</v>
      </c>
      <c r="Z630" s="6">
        <f t="shared" si="38"/>
        <v>0.54455999999999993</v>
      </c>
      <c r="AA630" t="str">
        <f t="shared" si="39"/>
        <v>TRUEFALSE</v>
      </c>
    </row>
    <row r="631" spans="1:27" x14ac:dyDescent="0.2">
      <c r="A631">
        <v>465350200</v>
      </c>
      <c r="B631">
        <v>465350200</v>
      </c>
      <c r="C631" s="5">
        <v>7500</v>
      </c>
      <c r="D631" s="5">
        <v>576.59</v>
      </c>
      <c r="E631" s="13" t="s">
        <v>1033</v>
      </c>
      <c r="F631" s="15">
        <v>223.59</v>
      </c>
      <c r="G631" t="s">
        <v>1034</v>
      </c>
      <c r="H631" t="s">
        <v>30</v>
      </c>
      <c r="I631" t="s">
        <v>30</v>
      </c>
      <c r="J631">
        <v>2</v>
      </c>
      <c r="K631">
        <v>1</v>
      </c>
      <c r="L631" t="s">
        <v>50</v>
      </c>
      <c r="M631" s="14">
        <v>45474</v>
      </c>
      <c r="N631" s="16">
        <v>41282</v>
      </c>
      <c r="O631" s="17">
        <v>41282</v>
      </c>
      <c r="P631">
        <v>691</v>
      </c>
      <c r="Q631">
        <v>691</v>
      </c>
      <c r="R631">
        <v>5147</v>
      </c>
      <c r="S631" t="s">
        <v>32</v>
      </c>
      <c r="T631" t="b">
        <v>0</v>
      </c>
      <c r="U631">
        <v>6923.41</v>
      </c>
      <c r="V631" t="b">
        <v>1</v>
      </c>
      <c r="W631" t="b">
        <v>0</v>
      </c>
      <c r="X631" s="9">
        <f t="shared" si="36"/>
        <v>6923.41</v>
      </c>
      <c r="Y631" s="6">
        <f t="shared" si="37"/>
        <v>7.6878666666666665E-2</v>
      </c>
      <c r="Z631" s="6">
        <f t="shared" si="38"/>
        <v>0.92312133333333335</v>
      </c>
      <c r="AA631" t="str">
        <f t="shared" si="39"/>
        <v>TRUEFALSE</v>
      </c>
    </row>
    <row r="632" spans="1:27" x14ac:dyDescent="0.2">
      <c r="A632">
        <v>356734164</v>
      </c>
      <c r="B632">
        <v>356734164</v>
      </c>
      <c r="C632" s="5">
        <v>5000</v>
      </c>
      <c r="D632" s="5">
        <v>2327.44</v>
      </c>
      <c r="E632" s="13" t="s">
        <v>1035</v>
      </c>
      <c r="F632" s="15">
        <v>3.83</v>
      </c>
      <c r="G632" t="s">
        <v>95</v>
      </c>
      <c r="H632" t="s">
        <v>30</v>
      </c>
      <c r="I632" t="s">
        <v>30</v>
      </c>
      <c r="J632">
        <v>2</v>
      </c>
      <c r="K632">
        <v>1</v>
      </c>
      <c r="L632" t="s">
        <v>96</v>
      </c>
      <c r="M632" s="14">
        <v>45870</v>
      </c>
      <c r="N632" s="16">
        <v>40488</v>
      </c>
      <c r="O632" s="17">
        <v>40488</v>
      </c>
      <c r="P632">
        <v>667</v>
      </c>
      <c r="Q632">
        <v>667</v>
      </c>
      <c r="R632">
        <v>1286</v>
      </c>
      <c r="S632" t="s">
        <v>32</v>
      </c>
      <c r="T632" t="b">
        <v>0</v>
      </c>
      <c r="U632">
        <v>2672.56</v>
      </c>
      <c r="V632" t="b">
        <v>0</v>
      </c>
      <c r="W632" t="b">
        <v>0</v>
      </c>
      <c r="X632" s="9">
        <f t="shared" si="36"/>
        <v>2672.56</v>
      </c>
      <c r="Y632" s="6">
        <f t="shared" si="37"/>
        <v>0.46548800000000001</v>
      </c>
      <c r="Z632" s="6">
        <f t="shared" si="38"/>
        <v>0.53451199999999999</v>
      </c>
      <c r="AA632" t="str">
        <f t="shared" si="39"/>
        <v>FALSEFALSE</v>
      </c>
    </row>
    <row r="633" spans="1:27" x14ac:dyDescent="0.2">
      <c r="A633">
        <v>318001076</v>
      </c>
      <c r="B633">
        <v>318001076</v>
      </c>
      <c r="C633" s="5">
        <v>50000</v>
      </c>
      <c r="D633" s="5">
        <v>29467.16</v>
      </c>
      <c r="E633" s="13" t="s">
        <v>1036</v>
      </c>
      <c r="F633" s="15">
        <v>53.12</v>
      </c>
      <c r="G633" t="s">
        <v>90</v>
      </c>
      <c r="H633" t="s">
        <v>30</v>
      </c>
      <c r="I633" t="s">
        <v>30</v>
      </c>
      <c r="J633">
        <v>5</v>
      </c>
      <c r="K633">
        <v>1</v>
      </c>
      <c r="L633" t="s">
        <v>36</v>
      </c>
      <c r="M633" s="14">
        <v>45078</v>
      </c>
      <c r="N633" s="16">
        <v>42349</v>
      </c>
      <c r="O633" s="17">
        <v>42714</v>
      </c>
      <c r="P633">
        <v>633</v>
      </c>
      <c r="Q633">
        <v>633</v>
      </c>
      <c r="R633">
        <v>1789</v>
      </c>
      <c r="S633" t="s">
        <v>69</v>
      </c>
      <c r="T633" t="b">
        <v>0</v>
      </c>
      <c r="U633">
        <v>20532.84</v>
      </c>
      <c r="V633" t="b">
        <v>0</v>
      </c>
      <c r="W633" t="b">
        <v>0</v>
      </c>
      <c r="X633" s="9">
        <f t="shared" si="36"/>
        <v>20532.84</v>
      </c>
      <c r="Y633" s="6">
        <f t="shared" si="37"/>
        <v>0.58934319999999996</v>
      </c>
      <c r="Z633" s="6">
        <f t="shared" si="38"/>
        <v>0.41065679999999999</v>
      </c>
      <c r="AA633" t="str">
        <f t="shared" si="39"/>
        <v>FALSEFALSE</v>
      </c>
    </row>
    <row r="634" spans="1:27" x14ac:dyDescent="0.2">
      <c r="A634">
        <v>610320592</v>
      </c>
      <c r="B634">
        <v>610320592</v>
      </c>
      <c r="C634" s="5">
        <v>2500</v>
      </c>
      <c r="D634" s="5">
        <v>2500</v>
      </c>
      <c r="E634" s="13" t="s">
        <v>1037</v>
      </c>
      <c r="F634" s="15">
        <v>16.059999999999999</v>
      </c>
      <c r="G634" t="s">
        <v>132</v>
      </c>
      <c r="H634" t="s">
        <v>30</v>
      </c>
      <c r="I634" t="s">
        <v>30</v>
      </c>
      <c r="J634">
        <v>9</v>
      </c>
      <c r="K634">
        <v>1</v>
      </c>
      <c r="L634" t="s">
        <v>94</v>
      </c>
      <c r="M634" s="14">
        <v>44986</v>
      </c>
      <c r="N634" s="16">
        <v>41427</v>
      </c>
      <c r="O634" s="17">
        <v>41427</v>
      </c>
      <c r="P634">
        <v>614</v>
      </c>
      <c r="Q634">
        <v>614</v>
      </c>
      <c r="R634">
        <v>432</v>
      </c>
      <c r="S634" t="s">
        <v>32</v>
      </c>
      <c r="T634" t="b">
        <v>0</v>
      </c>
      <c r="U634">
        <v>0</v>
      </c>
      <c r="V634" t="b">
        <v>0</v>
      </c>
      <c r="W634" t="b">
        <v>0</v>
      </c>
      <c r="X634" s="9">
        <f t="shared" si="36"/>
        <v>0</v>
      </c>
      <c r="Y634" s="6">
        <f t="shared" si="37"/>
        <v>1</v>
      </c>
      <c r="Z634" s="6">
        <f t="shared" si="38"/>
        <v>0</v>
      </c>
      <c r="AA634" t="str">
        <f t="shared" si="39"/>
        <v>FALSEFALSE</v>
      </c>
    </row>
    <row r="635" spans="1:27" x14ac:dyDescent="0.2">
      <c r="A635">
        <v>156776418</v>
      </c>
      <c r="B635">
        <v>156776418</v>
      </c>
      <c r="C635" s="5">
        <v>7500</v>
      </c>
      <c r="D635" s="5">
        <v>2686.74</v>
      </c>
      <c r="E635" s="13" t="s">
        <v>1038</v>
      </c>
      <c r="F635" s="15">
        <v>183.69</v>
      </c>
      <c r="G635" t="s">
        <v>51</v>
      </c>
      <c r="H635" t="s">
        <v>30</v>
      </c>
      <c r="I635" t="s">
        <v>30</v>
      </c>
      <c r="J635">
        <v>5</v>
      </c>
      <c r="K635">
        <v>1</v>
      </c>
      <c r="L635" t="s">
        <v>36</v>
      </c>
      <c r="M635" s="14">
        <v>44470</v>
      </c>
      <c r="N635" s="16">
        <v>41438</v>
      </c>
      <c r="O635" s="17">
        <v>41438</v>
      </c>
      <c r="P635">
        <v>214</v>
      </c>
      <c r="Q635">
        <v>214</v>
      </c>
      <c r="R635">
        <v>7369</v>
      </c>
      <c r="S635" t="s">
        <v>32</v>
      </c>
      <c r="T635" t="b">
        <v>0</v>
      </c>
      <c r="U635">
        <v>4813.26</v>
      </c>
      <c r="V635" t="b">
        <v>0</v>
      </c>
      <c r="W635" t="b">
        <v>0</v>
      </c>
      <c r="X635" s="9">
        <f t="shared" si="36"/>
        <v>4813.26</v>
      </c>
      <c r="Y635" s="6">
        <f t="shared" si="37"/>
        <v>0.35823199999999999</v>
      </c>
      <c r="Z635" s="6">
        <f t="shared" si="38"/>
        <v>0.64176800000000001</v>
      </c>
      <c r="AA635" t="str">
        <f t="shared" si="39"/>
        <v>FALSEFALSE</v>
      </c>
    </row>
    <row r="636" spans="1:27" x14ac:dyDescent="0.2">
      <c r="A636">
        <v>318001076</v>
      </c>
      <c r="B636">
        <v>318001076</v>
      </c>
      <c r="C636" s="5">
        <v>50000</v>
      </c>
      <c r="D636" s="5">
        <v>25686.06</v>
      </c>
      <c r="E636" s="13" t="s">
        <v>1039</v>
      </c>
      <c r="F636" s="15">
        <v>11.17</v>
      </c>
      <c r="G636" t="s">
        <v>995</v>
      </c>
      <c r="H636" t="s">
        <v>30</v>
      </c>
      <c r="I636" t="s">
        <v>30</v>
      </c>
      <c r="J636">
        <v>9</v>
      </c>
      <c r="K636">
        <v>1</v>
      </c>
      <c r="L636" t="s">
        <v>31</v>
      </c>
      <c r="M636" s="14">
        <v>44440</v>
      </c>
      <c r="N636" s="16">
        <v>42349</v>
      </c>
      <c r="O636" s="17">
        <v>42573</v>
      </c>
      <c r="P636">
        <v>633</v>
      </c>
      <c r="Q636">
        <v>633</v>
      </c>
      <c r="R636">
        <v>1789</v>
      </c>
      <c r="S636" t="s">
        <v>32</v>
      </c>
      <c r="T636" t="b">
        <v>0</v>
      </c>
      <c r="U636">
        <v>24313.94</v>
      </c>
      <c r="V636" t="b">
        <v>1</v>
      </c>
      <c r="W636" t="b">
        <v>0</v>
      </c>
      <c r="X636" s="9">
        <f t="shared" si="36"/>
        <v>24313.94</v>
      </c>
      <c r="Y636" s="6">
        <f t="shared" si="37"/>
        <v>0.51372119999999999</v>
      </c>
      <c r="Z636" s="6">
        <f t="shared" si="38"/>
        <v>0.48627879999999996</v>
      </c>
      <c r="AA636" t="str">
        <f t="shared" si="39"/>
        <v>TRUEFALSE</v>
      </c>
    </row>
    <row r="637" spans="1:27" x14ac:dyDescent="0.2">
      <c r="A637">
        <v>356039230</v>
      </c>
      <c r="B637">
        <v>356039230</v>
      </c>
      <c r="C637" s="5">
        <v>7500</v>
      </c>
      <c r="D637" s="5">
        <v>5209.0600000000004</v>
      </c>
      <c r="E637" s="13" t="s">
        <v>1040</v>
      </c>
      <c r="F637" s="15">
        <v>94.99</v>
      </c>
      <c r="G637" t="s">
        <v>35</v>
      </c>
      <c r="H637" t="s">
        <v>30</v>
      </c>
      <c r="I637" t="s">
        <v>30</v>
      </c>
      <c r="J637">
        <v>5</v>
      </c>
      <c r="K637">
        <v>8</v>
      </c>
      <c r="L637" t="s">
        <v>36</v>
      </c>
      <c r="M637" s="14">
        <v>44927</v>
      </c>
      <c r="N637" s="16">
        <v>42337</v>
      </c>
      <c r="O637" s="17">
        <v>42569</v>
      </c>
      <c r="P637">
        <v>917</v>
      </c>
      <c r="Q637">
        <v>917</v>
      </c>
      <c r="R637">
        <v>9558</v>
      </c>
      <c r="S637" t="s">
        <v>32</v>
      </c>
      <c r="T637" t="b">
        <v>0</v>
      </c>
      <c r="U637">
        <v>2290.94</v>
      </c>
      <c r="V637" t="b">
        <v>0</v>
      </c>
      <c r="W637" t="b">
        <v>0</v>
      </c>
      <c r="X637" s="9">
        <f t="shared" si="36"/>
        <v>2290.9399999999996</v>
      </c>
      <c r="Y637" s="6">
        <f t="shared" si="37"/>
        <v>0.69454133333333334</v>
      </c>
      <c r="Z637" s="6">
        <f t="shared" si="38"/>
        <v>0.3054586666666666</v>
      </c>
      <c r="AA637" t="str">
        <f t="shared" si="39"/>
        <v>FALSEFALSE</v>
      </c>
    </row>
    <row r="638" spans="1:27" x14ac:dyDescent="0.2">
      <c r="A638">
        <v>293446786</v>
      </c>
      <c r="B638">
        <v>293446786</v>
      </c>
      <c r="C638" s="5">
        <v>5000</v>
      </c>
      <c r="D638" s="5">
        <v>4247.74</v>
      </c>
      <c r="E638" s="13" t="s">
        <v>1041</v>
      </c>
      <c r="F638" s="15">
        <v>8.3699999999999992</v>
      </c>
      <c r="G638" t="s">
        <v>98</v>
      </c>
      <c r="H638" t="s">
        <v>30</v>
      </c>
      <c r="I638" t="s">
        <v>30</v>
      </c>
      <c r="J638">
        <v>5</v>
      </c>
      <c r="K638">
        <v>1</v>
      </c>
      <c r="L638" t="s">
        <v>96</v>
      </c>
      <c r="M638" s="14">
        <v>47088</v>
      </c>
      <c r="N638" s="16">
        <v>40915</v>
      </c>
      <c r="O638" s="17">
        <v>42673</v>
      </c>
      <c r="P638">
        <v>314</v>
      </c>
      <c r="Q638">
        <v>314</v>
      </c>
      <c r="R638">
        <v>9382</v>
      </c>
      <c r="S638" t="s">
        <v>32</v>
      </c>
      <c r="T638" t="b">
        <v>0</v>
      </c>
      <c r="U638">
        <v>752.26</v>
      </c>
      <c r="V638" t="b">
        <v>0</v>
      </c>
      <c r="W638" t="b">
        <v>0</v>
      </c>
      <c r="X638" s="9">
        <f t="shared" si="36"/>
        <v>752.26000000000022</v>
      </c>
      <c r="Y638" s="6">
        <f t="shared" si="37"/>
        <v>0.84954799999999997</v>
      </c>
      <c r="Z638" s="6">
        <f t="shared" si="38"/>
        <v>0.15045200000000003</v>
      </c>
      <c r="AA638" t="str">
        <f t="shared" si="39"/>
        <v>FALSEFALSE</v>
      </c>
    </row>
    <row r="639" spans="1:27" x14ac:dyDescent="0.2">
      <c r="A639">
        <v>686791712</v>
      </c>
      <c r="B639">
        <v>686791712</v>
      </c>
      <c r="C639" s="5">
        <v>5000</v>
      </c>
      <c r="D639" s="5">
        <v>286.19</v>
      </c>
      <c r="E639" s="13" t="s">
        <v>1042</v>
      </c>
      <c r="F639" s="15">
        <v>242.43</v>
      </c>
      <c r="G639" t="s">
        <v>1043</v>
      </c>
      <c r="H639" t="s">
        <v>30</v>
      </c>
      <c r="I639" t="s">
        <v>30</v>
      </c>
      <c r="J639">
        <v>5</v>
      </c>
      <c r="K639">
        <v>1</v>
      </c>
      <c r="L639" t="s">
        <v>31</v>
      </c>
      <c r="M639" s="14">
        <v>48092</v>
      </c>
      <c r="N639" s="16">
        <v>39377</v>
      </c>
      <c r="O639" s="17">
        <v>39377</v>
      </c>
      <c r="P639">
        <v>817</v>
      </c>
      <c r="Q639">
        <v>817</v>
      </c>
      <c r="R639">
        <v>2368</v>
      </c>
      <c r="S639" t="s">
        <v>32</v>
      </c>
      <c r="T639" t="b">
        <v>0</v>
      </c>
      <c r="U639">
        <v>4713.8100000000004</v>
      </c>
      <c r="V639" t="b">
        <v>1</v>
      </c>
      <c r="W639" t="b">
        <v>0</v>
      </c>
      <c r="X639" s="9">
        <f t="shared" si="36"/>
        <v>4713.8100000000004</v>
      </c>
      <c r="Y639" s="6">
        <f t="shared" si="37"/>
        <v>5.7237999999999997E-2</v>
      </c>
      <c r="Z639" s="6">
        <f t="shared" si="38"/>
        <v>0.9427620000000001</v>
      </c>
      <c r="AA639" t="str">
        <f t="shared" si="39"/>
        <v>TRUEFALSE</v>
      </c>
    </row>
    <row r="640" spans="1:27" x14ac:dyDescent="0.2">
      <c r="A640">
        <v>231182459</v>
      </c>
      <c r="B640">
        <v>231182459</v>
      </c>
      <c r="C640" s="5">
        <v>15000</v>
      </c>
      <c r="D640" s="5">
        <v>13600.28</v>
      </c>
      <c r="E640" s="13" t="s">
        <v>1044</v>
      </c>
      <c r="F640" s="15">
        <v>54.09</v>
      </c>
      <c r="G640" t="s">
        <v>76</v>
      </c>
      <c r="H640" t="s">
        <v>30</v>
      </c>
      <c r="I640" t="s">
        <v>30</v>
      </c>
      <c r="J640">
        <v>9</v>
      </c>
      <c r="K640">
        <v>1</v>
      </c>
      <c r="L640" t="s">
        <v>63</v>
      </c>
      <c r="M640" s="14">
        <v>45689</v>
      </c>
      <c r="N640" s="16">
        <v>41565</v>
      </c>
      <c r="O640" s="17">
        <v>41565</v>
      </c>
      <c r="P640">
        <v>453</v>
      </c>
      <c r="Q640">
        <v>453</v>
      </c>
      <c r="R640">
        <v>2343</v>
      </c>
      <c r="S640" t="s">
        <v>32</v>
      </c>
      <c r="T640" t="b">
        <v>0</v>
      </c>
      <c r="U640">
        <v>1399.72</v>
      </c>
      <c r="V640" t="b">
        <v>0</v>
      </c>
      <c r="W640" t="b">
        <v>0</v>
      </c>
      <c r="X640" s="9">
        <f t="shared" si="36"/>
        <v>1399.7199999999993</v>
      </c>
      <c r="Y640" s="6">
        <f t="shared" si="37"/>
        <v>0.90668533333333334</v>
      </c>
      <c r="Z640" s="6">
        <f t="shared" si="38"/>
        <v>9.3314666666666629E-2</v>
      </c>
      <c r="AA640" t="str">
        <f t="shared" si="39"/>
        <v>FALSEFALSE</v>
      </c>
    </row>
    <row r="641" spans="1:27" x14ac:dyDescent="0.2">
      <c r="A641">
        <v>937106980</v>
      </c>
      <c r="B641">
        <v>937106980</v>
      </c>
      <c r="C641" s="5">
        <v>15000</v>
      </c>
      <c r="D641" s="5">
        <v>6621.22</v>
      </c>
      <c r="E641" s="13" t="s">
        <v>1045</v>
      </c>
      <c r="F641" s="15">
        <v>31.58</v>
      </c>
      <c r="G641" t="s">
        <v>41</v>
      </c>
      <c r="H641" t="s">
        <v>30</v>
      </c>
      <c r="I641" t="s">
        <v>30</v>
      </c>
      <c r="J641">
        <v>2</v>
      </c>
      <c r="K641">
        <v>1</v>
      </c>
      <c r="L641" t="s">
        <v>42</v>
      </c>
      <c r="M641" s="14">
        <v>47574</v>
      </c>
      <c r="N641" s="16">
        <v>41721</v>
      </c>
      <c r="O641" s="17">
        <v>41721</v>
      </c>
      <c r="P641">
        <v>312</v>
      </c>
      <c r="Q641">
        <v>312</v>
      </c>
      <c r="R641">
        <v>92</v>
      </c>
      <c r="S641" t="s">
        <v>32</v>
      </c>
      <c r="T641" t="b">
        <v>0</v>
      </c>
      <c r="U641">
        <v>8378.7800000000007</v>
      </c>
      <c r="V641" t="b">
        <v>0</v>
      </c>
      <c r="W641" t="b">
        <v>0</v>
      </c>
      <c r="X641" s="9">
        <f t="shared" si="36"/>
        <v>8378.7799999999988</v>
      </c>
      <c r="Y641" s="6">
        <f t="shared" si="37"/>
        <v>0.44141466666666668</v>
      </c>
      <c r="Z641" s="6">
        <f t="shared" si="38"/>
        <v>0.55858533333333327</v>
      </c>
      <c r="AA641" t="str">
        <f t="shared" si="39"/>
        <v>FALSEFALSE</v>
      </c>
    </row>
    <row r="642" spans="1:27" x14ac:dyDescent="0.2">
      <c r="A642">
        <v>744198814</v>
      </c>
      <c r="B642">
        <v>744198814</v>
      </c>
      <c r="C642" s="5">
        <v>15000</v>
      </c>
      <c r="D642" s="5">
        <v>14861.07</v>
      </c>
      <c r="E642" s="13" t="s">
        <v>1046</v>
      </c>
      <c r="F642" s="15">
        <v>26.99</v>
      </c>
      <c r="G642" t="s">
        <v>35</v>
      </c>
      <c r="H642" t="s">
        <v>30</v>
      </c>
      <c r="I642" t="s">
        <v>30</v>
      </c>
      <c r="J642">
        <v>9</v>
      </c>
      <c r="K642">
        <v>1</v>
      </c>
      <c r="L642" t="s">
        <v>36</v>
      </c>
      <c r="M642" s="14">
        <v>46204</v>
      </c>
      <c r="N642" s="16">
        <v>42025</v>
      </c>
      <c r="O642" s="17">
        <v>42456</v>
      </c>
      <c r="P642">
        <v>812</v>
      </c>
      <c r="Q642">
        <v>812</v>
      </c>
      <c r="R642">
        <v>1692</v>
      </c>
      <c r="S642" t="s">
        <v>32</v>
      </c>
      <c r="T642" t="b">
        <v>0</v>
      </c>
      <c r="U642">
        <v>138.93</v>
      </c>
      <c r="V642" t="b">
        <v>0</v>
      </c>
      <c r="W642" t="b">
        <v>0</v>
      </c>
      <c r="X642" s="9">
        <f t="shared" si="36"/>
        <v>138.93000000000029</v>
      </c>
      <c r="Y642" s="6">
        <f t="shared" si="37"/>
        <v>0.99073800000000001</v>
      </c>
      <c r="Z642" s="6">
        <f t="shared" si="38"/>
        <v>9.2620000000000202E-3</v>
      </c>
      <c r="AA642" t="str">
        <f t="shared" si="39"/>
        <v>FALSEFALSE</v>
      </c>
    </row>
    <row r="643" spans="1:27" x14ac:dyDescent="0.2">
      <c r="A643">
        <v>946281748</v>
      </c>
      <c r="B643">
        <v>946281748</v>
      </c>
      <c r="C643" s="5">
        <v>500</v>
      </c>
      <c r="D643" s="5">
        <v>231.54</v>
      </c>
      <c r="E643" s="13" t="s">
        <v>1047</v>
      </c>
      <c r="F643" s="15">
        <v>107.6</v>
      </c>
      <c r="G643" t="s">
        <v>90</v>
      </c>
      <c r="H643" t="s">
        <v>30</v>
      </c>
      <c r="I643" t="s">
        <v>30</v>
      </c>
      <c r="J643">
        <v>2</v>
      </c>
      <c r="K643">
        <v>1</v>
      </c>
      <c r="L643" t="s">
        <v>36</v>
      </c>
      <c r="M643" s="14">
        <v>48030</v>
      </c>
      <c r="N643" s="16">
        <v>42111</v>
      </c>
      <c r="O643" s="17">
        <v>42411</v>
      </c>
      <c r="P643">
        <v>938</v>
      </c>
      <c r="Q643">
        <v>938</v>
      </c>
      <c r="R643">
        <v>40</v>
      </c>
      <c r="S643" t="s">
        <v>32</v>
      </c>
      <c r="T643" t="b">
        <v>0</v>
      </c>
      <c r="U643">
        <v>268.45999999999998</v>
      </c>
      <c r="V643" t="b">
        <v>0</v>
      </c>
      <c r="W643" t="b">
        <v>0</v>
      </c>
      <c r="X643" s="9">
        <f t="shared" si="36"/>
        <v>268.46000000000004</v>
      </c>
      <c r="Y643" s="6">
        <f t="shared" si="37"/>
        <v>0.46307999999999999</v>
      </c>
      <c r="Z643" s="6">
        <f t="shared" si="38"/>
        <v>0.53692000000000006</v>
      </c>
      <c r="AA643" t="str">
        <f t="shared" si="39"/>
        <v>FALSEFALSE</v>
      </c>
    </row>
    <row r="644" spans="1:27" x14ac:dyDescent="0.2">
      <c r="A644">
        <v>239875038</v>
      </c>
      <c r="B644">
        <v>239875038</v>
      </c>
      <c r="C644" s="5">
        <v>7500</v>
      </c>
      <c r="D644" s="5">
        <v>3310.17</v>
      </c>
      <c r="E644" s="13" t="s">
        <v>1048</v>
      </c>
      <c r="F644" s="15">
        <v>11.61</v>
      </c>
      <c r="G644" t="s">
        <v>1049</v>
      </c>
      <c r="H644" t="s">
        <v>30</v>
      </c>
      <c r="I644" t="s">
        <v>30</v>
      </c>
      <c r="J644">
        <v>5</v>
      </c>
      <c r="K644">
        <v>1</v>
      </c>
      <c r="L644" t="s">
        <v>71</v>
      </c>
      <c r="M644" s="14">
        <v>43647</v>
      </c>
      <c r="N644" s="16">
        <v>42075</v>
      </c>
      <c r="O644" s="17">
        <v>42579</v>
      </c>
      <c r="P644">
        <v>324</v>
      </c>
      <c r="Q644">
        <v>324</v>
      </c>
      <c r="R644">
        <v>1437</v>
      </c>
      <c r="S644" t="s">
        <v>32</v>
      </c>
      <c r="T644" t="b">
        <v>0</v>
      </c>
      <c r="U644">
        <v>4189.83</v>
      </c>
      <c r="V644" t="b">
        <v>1</v>
      </c>
      <c r="W644" t="b">
        <v>0</v>
      </c>
      <c r="X644" s="9">
        <f t="shared" si="36"/>
        <v>4189.83</v>
      </c>
      <c r="Y644" s="6">
        <f t="shared" si="37"/>
        <v>0.44135600000000003</v>
      </c>
      <c r="Z644" s="6">
        <f t="shared" si="38"/>
        <v>0.55864400000000003</v>
      </c>
      <c r="AA644" t="str">
        <f t="shared" si="39"/>
        <v>TRUEFALSE</v>
      </c>
    </row>
    <row r="645" spans="1:27" x14ac:dyDescent="0.2">
      <c r="A645">
        <v>354888922</v>
      </c>
      <c r="B645">
        <v>354888922</v>
      </c>
      <c r="C645" s="5">
        <v>10000</v>
      </c>
      <c r="D645" s="5">
        <v>9847.11</v>
      </c>
      <c r="E645" s="13" t="s">
        <v>1050</v>
      </c>
      <c r="F645" s="15">
        <v>27.58</v>
      </c>
      <c r="G645" t="s">
        <v>41</v>
      </c>
      <c r="H645" t="s">
        <v>30</v>
      </c>
      <c r="I645" t="s">
        <v>30</v>
      </c>
      <c r="J645">
        <v>2</v>
      </c>
      <c r="K645">
        <v>1</v>
      </c>
      <c r="L645" t="s">
        <v>42</v>
      </c>
      <c r="M645" s="14">
        <v>47727</v>
      </c>
      <c r="N645" s="16">
        <v>42211</v>
      </c>
      <c r="O645" s="17">
        <v>42211</v>
      </c>
      <c r="P645">
        <v>293</v>
      </c>
      <c r="Q645">
        <v>293</v>
      </c>
      <c r="R645">
        <v>1777</v>
      </c>
      <c r="S645" t="s">
        <v>32</v>
      </c>
      <c r="T645" t="b">
        <v>0</v>
      </c>
      <c r="U645">
        <v>152.88999999999999</v>
      </c>
      <c r="V645" t="b">
        <v>0</v>
      </c>
      <c r="W645" t="b">
        <v>0</v>
      </c>
      <c r="X645" s="9">
        <f t="shared" si="36"/>
        <v>152.88999999999942</v>
      </c>
      <c r="Y645" s="6">
        <f t="shared" si="37"/>
        <v>0.984711</v>
      </c>
      <c r="Z645" s="6">
        <f t="shared" si="38"/>
        <v>1.5288999999999942E-2</v>
      </c>
      <c r="AA645" t="str">
        <f t="shared" si="39"/>
        <v>FALSEFALSE</v>
      </c>
    </row>
    <row r="646" spans="1:27" x14ac:dyDescent="0.2">
      <c r="A646">
        <v>838085703</v>
      </c>
      <c r="B646">
        <v>838085703</v>
      </c>
      <c r="C646" s="5">
        <v>5000</v>
      </c>
      <c r="D646" s="5">
        <v>1490.89</v>
      </c>
      <c r="E646" s="13" t="s">
        <v>1051</v>
      </c>
      <c r="F646" s="15">
        <v>27.97</v>
      </c>
      <c r="G646" t="s">
        <v>1052</v>
      </c>
      <c r="H646" t="s">
        <v>30</v>
      </c>
      <c r="I646" t="s">
        <v>30</v>
      </c>
      <c r="J646">
        <v>5</v>
      </c>
      <c r="K646">
        <v>1</v>
      </c>
      <c r="L646" t="s">
        <v>48</v>
      </c>
      <c r="M646" s="14">
        <v>45566</v>
      </c>
      <c r="N646" s="16">
        <v>42271</v>
      </c>
      <c r="O646" s="17">
        <v>42482</v>
      </c>
      <c r="P646">
        <v>625</v>
      </c>
      <c r="Q646">
        <v>625</v>
      </c>
      <c r="R646">
        <v>4062</v>
      </c>
      <c r="S646" t="s">
        <v>32</v>
      </c>
      <c r="T646" t="b">
        <v>0</v>
      </c>
      <c r="U646">
        <v>3509.11</v>
      </c>
      <c r="V646" t="b">
        <v>1</v>
      </c>
      <c r="W646" t="b">
        <v>0</v>
      </c>
      <c r="X646" s="9">
        <f t="shared" si="36"/>
        <v>3509.1099999999997</v>
      </c>
      <c r="Y646" s="6">
        <f t="shared" si="37"/>
        <v>0.298178</v>
      </c>
      <c r="Z646" s="6">
        <f t="shared" si="38"/>
        <v>0.70182199999999995</v>
      </c>
      <c r="AA646" t="str">
        <f t="shared" si="39"/>
        <v>TRUEFALSE</v>
      </c>
    </row>
    <row r="647" spans="1:27" x14ac:dyDescent="0.2">
      <c r="A647">
        <v>233728003</v>
      </c>
      <c r="B647">
        <v>233728003</v>
      </c>
      <c r="C647" s="5">
        <v>7500</v>
      </c>
      <c r="D647" s="5">
        <v>2189.6</v>
      </c>
      <c r="E647" s="13" t="s">
        <v>1053</v>
      </c>
      <c r="F647" s="15">
        <v>248.72</v>
      </c>
      <c r="G647" t="s">
        <v>209</v>
      </c>
      <c r="H647" t="s">
        <v>30</v>
      </c>
      <c r="I647" t="s">
        <v>30</v>
      </c>
      <c r="J647">
        <v>2</v>
      </c>
      <c r="K647">
        <v>1</v>
      </c>
      <c r="L647" t="s">
        <v>38</v>
      </c>
      <c r="M647" s="14">
        <v>45931</v>
      </c>
      <c r="N647" s="16">
        <v>42169</v>
      </c>
      <c r="O647" s="17">
        <v>42169</v>
      </c>
      <c r="P647">
        <v>884</v>
      </c>
      <c r="Q647">
        <v>884</v>
      </c>
      <c r="R647">
        <v>9438</v>
      </c>
      <c r="S647" t="s">
        <v>32</v>
      </c>
      <c r="T647" t="b">
        <v>0</v>
      </c>
      <c r="U647">
        <v>5310.4</v>
      </c>
      <c r="V647" t="b">
        <v>1</v>
      </c>
      <c r="W647" t="b">
        <v>0</v>
      </c>
      <c r="X647" s="9">
        <f t="shared" si="36"/>
        <v>5310.4</v>
      </c>
      <c r="Y647" s="6">
        <f t="shared" si="37"/>
        <v>0.29194666666666663</v>
      </c>
      <c r="Z647" s="6">
        <f t="shared" si="38"/>
        <v>0.70805333333333331</v>
      </c>
      <c r="AA647" t="str">
        <f t="shared" si="39"/>
        <v>TRUEFALSE</v>
      </c>
    </row>
    <row r="648" spans="1:27" x14ac:dyDescent="0.2">
      <c r="A648">
        <v>314506271</v>
      </c>
      <c r="B648">
        <v>314506271</v>
      </c>
      <c r="C648" s="5">
        <v>250</v>
      </c>
      <c r="D648" s="5">
        <v>250</v>
      </c>
      <c r="E648" s="13" t="s">
        <v>1054</v>
      </c>
      <c r="F648" s="15">
        <v>218.35</v>
      </c>
      <c r="G648" t="s">
        <v>1055</v>
      </c>
      <c r="H648" t="s">
        <v>30</v>
      </c>
      <c r="I648" t="s">
        <v>30</v>
      </c>
      <c r="J648">
        <v>2</v>
      </c>
      <c r="K648">
        <v>1</v>
      </c>
      <c r="L648" t="s">
        <v>31</v>
      </c>
      <c r="M648" s="14">
        <v>43709</v>
      </c>
      <c r="N648" s="16">
        <v>42170</v>
      </c>
      <c r="O648" s="17">
        <v>42595</v>
      </c>
      <c r="P648">
        <v>815</v>
      </c>
      <c r="Q648">
        <v>815</v>
      </c>
      <c r="R648">
        <v>2640</v>
      </c>
      <c r="S648" t="s">
        <v>32</v>
      </c>
      <c r="T648" t="b">
        <v>0</v>
      </c>
      <c r="U648">
        <v>0</v>
      </c>
      <c r="V648" t="b">
        <v>1</v>
      </c>
      <c r="W648" t="b">
        <v>0</v>
      </c>
      <c r="X648" s="9">
        <f t="shared" si="36"/>
        <v>0</v>
      </c>
      <c r="Y648" s="6">
        <f t="shared" si="37"/>
        <v>1</v>
      </c>
      <c r="Z648" s="6">
        <f t="shared" si="38"/>
        <v>0</v>
      </c>
      <c r="AA648" t="str">
        <f t="shared" si="39"/>
        <v>TRUEFALSE</v>
      </c>
    </row>
    <row r="649" spans="1:27" x14ac:dyDescent="0.2">
      <c r="A649">
        <v>823810482</v>
      </c>
      <c r="B649">
        <v>823810482</v>
      </c>
      <c r="C649" s="5">
        <v>7500</v>
      </c>
      <c r="D649" s="5">
        <v>6896.9</v>
      </c>
      <c r="E649" s="13" t="s">
        <v>1056</v>
      </c>
      <c r="F649" s="15">
        <v>4.5999999999999996</v>
      </c>
      <c r="G649" t="s">
        <v>98</v>
      </c>
      <c r="H649" t="s">
        <v>30</v>
      </c>
      <c r="I649" t="s">
        <v>30</v>
      </c>
      <c r="J649">
        <v>2</v>
      </c>
      <c r="K649">
        <v>1</v>
      </c>
      <c r="L649" t="s">
        <v>96</v>
      </c>
      <c r="M649" s="14">
        <v>45323</v>
      </c>
      <c r="N649" s="16">
        <v>41104</v>
      </c>
      <c r="O649" s="17">
        <v>41104</v>
      </c>
      <c r="P649">
        <v>847</v>
      </c>
      <c r="Q649">
        <v>847</v>
      </c>
      <c r="R649">
        <v>6400</v>
      </c>
      <c r="S649" t="s">
        <v>32</v>
      </c>
      <c r="T649" t="b">
        <v>0</v>
      </c>
      <c r="U649">
        <v>603.1</v>
      </c>
      <c r="V649" t="b">
        <v>0</v>
      </c>
      <c r="W649" t="b">
        <v>0</v>
      </c>
      <c r="X649" s="9">
        <f t="shared" si="36"/>
        <v>603.10000000000036</v>
      </c>
      <c r="Y649" s="6">
        <f t="shared" si="37"/>
        <v>0.91958666666666666</v>
      </c>
      <c r="Z649" s="6">
        <f t="shared" si="38"/>
        <v>8.0413333333333378E-2</v>
      </c>
      <c r="AA649" t="str">
        <f t="shared" si="39"/>
        <v>FALSEFALSE</v>
      </c>
    </row>
    <row r="650" spans="1:27" x14ac:dyDescent="0.2">
      <c r="A650">
        <v>933547182</v>
      </c>
      <c r="B650">
        <v>933547182</v>
      </c>
      <c r="C650" s="5">
        <v>5000</v>
      </c>
      <c r="D650" s="5">
        <v>4313.33</v>
      </c>
      <c r="E650" s="13" t="s">
        <v>1057</v>
      </c>
      <c r="F650" s="15">
        <v>22.16</v>
      </c>
      <c r="G650" t="s">
        <v>54</v>
      </c>
      <c r="H650" t="s">
        <v>30</v>
      </c>
      <c r="I650" t="s">
        <v>30</v>
      </c>
      <c r="J650">
        <v>2</v>
      </c>
      <c r="K650">
        <v>8</v>
      </c>
      <c r="L650" t="s">
        <v>36</v>
      </c>
      <c r="M650" s="14">
        <v>46478</v>
      </c>
      <c r="N650" s="16">
        <v>41025</v>
      </c>
      <c r="O650" s="17">
        <v>41025</v>
      </c>
      <c r="P650">
        <v>449</v>
      </c>
      <c r="Q650">
        <v>449</v>
      </c>
      <c r="R650">
        <v>6429</v>
      </c>
      <c r="S650" t="s">
        <v>32</v>
      </c>
      <c r="T650" t="b">
        <v>0</v>
      </c>
      <c r="U650">
        <v>686.67</v>
      </c>
      <c r="V650" t="b">
        <v>0</v>
      </c>
      <c r="W650" t="b">
        <v>0</v>
      </c>
      <c r="X650" s="9">
        <f t="shared" si="36"/>
        <v>686.67000000000007</v>
      </c>
      <c r="Y650" s="6">
        <f t="shared" si="37"/>
        <v>0.86266599999999993</v>
      </c>
      <c r="Z650" s="6">
        <f t="shared" si="38"/>
        <v>0.13733400000000001</v>
      </c>
      <c r="AA650" t="str">
        <f t="shared" si="39"/>
        <v>FALSEFALSE</v>
      </c>
    </row>
    <row r="651" spans="1:27" x14ac:dyDescent="0.2">
      <c r="A651">
        <v>974234306</v>
      </c>
      <c r="B651">
        <v>974234306</v>
      </c>
      <c r="C651" s="5">
        <v>5000</v>
      </c>
      <c r="D651" s="5">
        <v>4967.88</v>
      </c>
      <c r="E651" s="13" t="s">
        <v>1058</v>
      </c>
      <c r="F651" s="15">
        <v>80.47</v>
      </c>
      <c r="G651" t="s">
        <v>1059</v>
      </c>
      <c r="H651" t="s">
        <v>30</v>
      </c>
      <c r="I651" t="s">
        <v>30</v>
      </c>
      <c r="J651">
        <v>5</v>
      </c>
      <c r="K651">
        <v>1</v>
      </c>
      <c r="L651" t="s">
        <v>31</v>
      </c>
      <c r="M651" s="14">
        <v>45717</v>
      </c>
      <c r="N651" s="16">
        <v>40489</v>
      </c>
      <c r="O651" s="17">
        <v>40489</v>
      </c>
      <c r="P651">
        <v>281</v>
      </c>
      <c r="Q651">
        <v>281</v>
      </c>
      <c r="R651">
        <v>3929</v>
      </c>
      <c r="S651" t="s">
        <v>32</v>
      </c>
      <c r="T651" t="b">
        <v>0</v>
      </c>
      <c r="U651">
        <v>32.119999999999997</v>
      </c>
      <c r="V651" t="b">
        <v>1</v>
      </c>
      <c r="W651" t="b">
        <v>0</v>
      </c>
      <c r="X651" s="9">
        <f t="shared" si="36"/>
        <v>32.119999999999891</v>
      </c>
      <c r="Y651" s="6">
        <f t="shared" si="37"/>
        <v>0.99357600000000001</v>
      </c>
      <c r="Z651" s="6">
        <f t="shared" si="38"/>
        <v>6.4239999999999783E-3</v>
      </c>
      <c r="AA651" t="str">
        <f t="shared" si="39"/>
        <v>TRUEFALSE</v>
      </c>
    </row>
    <row r="652" spans="1:27" x14ac:dyDescent="0.2">
      <c r="A652">
        <v>251837688</v>
      </c>
      <c r="B652">
        <v>251837688</v>
      </c>
      <c r="C652" s="5">
        <v>10000</v>
      </c>
      <c r="D652" s="5">
        <v>8359.4699999999993</v>
      </c>
      <c r="E652" s="13" t="s">
        <v>1060</v>
      </c>
      <c r="F652" s="15">
        <v>2.71</v>
      </c>
      <c r="G652" t="s">
        <v>224</v>
      </c>
      <c r="H652" t="s">
        <v>30</v>
      </c>
      <c r="I652" t="s">
        <v>30</v>
      </c>
      <c r="J652">
        <v>5</v>
      </c>
      <c r="K652">
        <v>8</v>
      </c>
      <c r="L652" t="s">
        <v>47</v>
      </c>
      <c r="M652" s="14">
        <v>44409</v>
      </c>
      <c r="N652" s="16">
        <v>42212</v>
      </c>
      <c r="O652" s="17">
        <v>42466</v>
      </c>
      <c r="P652">
        <v>738</v>
      </c>
      <c r="Q652">
        <v>738</v>
      </c>
      <c r="R652">
        <v>3562</v>
      </c>
      <c r="S652" t="s">
        <v>32</v>
      </c>
      <c r="T652" t="b">
        <v>0</v>
      </c>
      <c r="U652">
        <v>1640.53</v>
      </c>
      <c r="V652" t="b">
        <v>1</v>
      </c>
      <c r="W652" t="b">
        <v>0</v>
      </c>
      <c r="X652" s="9">
        <f t="shared" si="36"/>
        <v>1640.5300000000007</v>
      </c>
      <c r="Y652" s="6">
        <f t="shared" si="37"/>
        <v>0.83594699999999988</v>
      </c>
      <c r="Z652" s="6">
        <f t="shared" si="38"/>
        <v>0.16405300000000006</v>
      </c>
      <c r="AA652" t="str">
        <f t="shared" si="39"/>
        <v>TRUEFALSE</v>
      </c>
    </row>
    <row r="653" spans="1:27" x14ac:dyDescent="0.2">
      <c r="A653">
        <v>329329907</v>
      </c>
      <c r="B653">
        <v>329329907</v>
      </c>
      <c r="C653" s="5">
        <v>10000</v>
      </c>
      <c r="D653" s="5">
        <v>6335.79</v>
      </c>
      <c r="E653" s="13" t="s">
        <v>1061</v>
      </c>
      <c r="F653" s="15">
        <v>141.27000000000001</v>
      </c>
      <c r="G653" t="s">
        <v>54</v>
      </c>
      <c r="H653" t="s">
        <v>30</v>
      </c>
      <c r="I653" t="s">
        <v>30</v>
      </c>
      <c r="J653">
        <v>5</v>
      </c>
      <c r="K653">
        <v>1</v>
      </c>
      <c r="L653" t="s">
        <v>36</v>
      </c>
      <c r="M653" s="14">
        <v>45231</v>
      </c>
      <c r="N653" s="16">
        <v>41162</v>
      </c>
      <c r="O653" s="17">
        <v>42429</v>
      </c>
      <c r="P653">
        <v>609</v>
      </c>
      <c r="Q653">
        <v>609</v>
      </c>
      <c r="R653">
        <v>414</v>
      </c>
      <c r="S653" t="s">
        <v>32</v>
      </c>
      <c r="T653" t="b">
        <v>0</v>
      </c>
      <c r="U653">
        <v>3664.21</v>
      </c>
      <c r="V653" t="b">
        <v>0</v>
      </c>
      <c r="W653" t="b">
        <v>0</v>
      </c>
      <c r="X653" s="9">
        <f t="shared" ref="X653:X716" si="40">C653-D653</f>
        <v>3664.21</v>
      </c>
      <c r="Y653" s="6">
        <f t="shared" ref="Y653:Y716" si="41">D653/C653</f>
        <v>0.633579</v>
      </c>
      <c r="Z653" s="6">
        <f t="shared" ref="Z653:Z716" si="42">X653/C653</f>
        <v>0.366421</v>
      </c>
      <c r="AA653" t="str">
        <f t="shared" ref="AA653:AA716" si="43">V653&amp;T653</f>
        <v>FALSEFALSE</v>
      </c>
    </row>
    <row r="654" spans="1:27" x14ac:dyDescent="0.2">
      <c r="A654">
        <v>594564236</v>
      </c>
      <c r="B654">
        <v>594564236</v>
      </c>
      <c r="C654" s="5">
        <v>10000</v>
      </c>
      <c r="D654" s="5">
        <v>9035.65</v>
      </c>
      <c r="E654" s="13" t="s">
        <v>1062</v>
      </c>
      <c r="F654" s="15">
        <v>7.62</v>
      </c>
      <c r="G654" t="s">
        <v>112</v>
      </c>
      <c r="H654" t="s">
        <v>30</v>
      </c>
      <c r="I654" t="s">
        <v>30</v>
      </c>
      <c r="J654">
        <v>5</v>
      </c>
      <c r="K654">
        <v>1</v>
      </c>
      <c r="L654" t="s">
        <v>94</v>
      </c>
      <c r="M654" s="14">
        <v>47665</v>
      </c>
      <c r="N654" s="16">
        <v>42198</v>
      </c>
      <c r="O654" s="17">
        <v>42600</v>
      </c>
      <c r="P654">
        <v>712</v>
      </c>
      <c r="Q654">
        <v>712</v>
      </c>
      <c r="R654">
        <v>5090</v>
      </c>
      <c r="S654" t="s">
        <v>32</v>
      </c>
      <c r="T654" t="b">
        <v>0</v>
      </c>
      <c r="U654">
        <v>964.35</v>
      </c>
      <c r="V654" t="b">
        <v>0</v>
      </c>
      <c r="W654" t="b">
        <v>0</v>
      </c>
      <c r="X654" s="9">
        <f t="shared" si="40"/>
        <v>964.35000000000036</v>
      </c>
      <c r="Y654" s="6">
        <f t="shared" si="41"/>
        <v>0.90356499999999995</v>
      </c>
      <c r="Z654" s="6">
        <f t="shared" si="42"/>
        <v>9.6435000000000035E-2</v>
      </c>
      <c r="AA654" t="str">
        <f t="shared" si="43"/>
        <v>FALSEFALSE</v>
      </c>
    </row>
    <row r="655" spans="1:27" x14ac:dyDescent="0.2">
      <c r="A655">
        <v>161089322</v>
      </c>
      <c r="B655">
        <v>161089322</v>
      </c>
      <c r="C655" s="5">
        <v>500</v>
      </c>
      <c r="D655" s="5">
        <v>130.47999999999999</v>
      </c>
      <c r="E655" s="13" t="s">
        <v>1063</v>
      </c>
      <c r="F655" s="15">
        <v>272.27999999999997</v>
      </c>
      <c r="G655" t="s">
        <v>64</v>
      </c>
      <c r="H655" t="s">
        <v>30</v>
      </c>
      <c r="I655" t="s">
        <v>30</v>
      </c>
      <c r="J655">
        <v>5</v>
      </c>
      <c r="K655">
        <v>1</v>
      </c>
      <c r="L655" t="s">
        <v>36</v>
      </c>
      <c r="M655" s="14">
        <v>45627</v>
      </c>
      <c r="N655" s="16">
        <v>41945</v>
      </c>
      <c r="O655" s="17">
        <v>42600</v>
      </c>
      <c r="P655">
        <v>880</v>
      </c>
      <c r="Q655">
        <v>880</v>
      </c>
      <c r="R655">
        <v>4406</v>
      </c>
      <c r="S655" t="s">
        <v>32</v>
      </c>
      <c r="T655" t="b">
        <v>0</v>
      </c>
      <c r="U655">
        <v>369.52</v>
      </c>
      <c r="V655" t="b">
        <v>0</v>
      </c>
      <c r="W655" t="b">
        <v>0</v>
      </c>
      <c r="X655" s="9">
        <f t="shared" si="40"/>
        <v>369.52</v>
      </c>
      <c r="Y655" s="6">
        <f t="shared" si="41"/>
        <v>0.26095999999999997</v>
      </c>
      <c r="Z655" s="6">
        <f t="shared" si="42"/>
        <v>0.73903999999999992</v>
      </c>
      <c r="AA655" t="str">
        <f t="shared" si="43"/>
        <v>FALSEFALSE</v>
      </c>
    </row>
    <row r="656" spans="1:27" x14ac:dyDescent="0.2">
      <c r="A656">
        <v>561976918</v>
      </c>
      <c r="B656">
        <v>561976918</v>
      </c>
      <c r="C656" s="5">
        <v>5000</v>
      </c>
      <c r="D656" s="5">
        <v>1004.66</v>
      </c>
      <c r="E656" s="13" t="s">
        <v>1064</v>
      </c>
      <c r="F656" s="15">
        <v>187.03</v>
      </c>
      <c r="G656" t="s">
        <v>173</v>
      </c>
      <c r="H656" t="s">
        <v>30</v>
      </c>
      <c r="I656" t="s">
        <v>30</v>
      </c>
      <c r="J656">
        <v>2</v>
      </c>
      <c r="K656">
        <v>1</v>
      </c>
      <c r="L656" t="s">
        <v>47</v>
      </c>
      <c r="M656" s="14">
        <v>43374</v>
      </c>
      <c r="N656" s="16">
        <v>42329</v>
      </c>
      <c r="O656" s="17">
        <v>42329</v>
      </c>
      <c r="P656">
        <v>478</v>
      </c>
      <c r="Q656">
        <v>478</v>
      </c>
      <c r="R656">
        <v>4834</v>
      </c>
      <c r="S656" t="s">
        <v>32</v>
      </c>
      <c r="T656" t="b">
        <v>0</v>
      </c>
      <c r="U656">
        <v>3995.34</v>
      </c>
      <c r="V656" t="b">
        <v>1</v>
      </c>
      <c r="W656" t="b">
        <v>0</v>
      </c>
      <c r="X656" s="9">
        <f t="shared" si="40"/>
        <v>3995.34</v>
      </c>
      <c r="Y656" s="6">
        <f t="shared" si="41"/>
        <v>0.200932</v>
      </c>
      <c r="Z656" s="6">
        <f t="shared" si="42"/>
        <v>0.799068</v>
      </c>
      <c r="AA656" t="str">
        <f t="shared" si="43"/>
        <v>TRUEFALSE</v>
      </c>
    </row>
    <row r="657" spans="1:27" x14ac:dyDescent="0.2">
      <c r="A657">
        <v>190673659</v>
      </c>
      <c r="B657">
        <v>190673659</v>
      </c>
      <c r="C657" s="5">
        <v>15000</v>
      </c>
      <c r="D657" s="5">
        <v>15000</v>
      </c>
      <c r="E657" s="13" t="s">
        <v>1065</v>
      </c>
      <c r="F657" s="15">
        <v>5.15</v>
      </c>
      <c r="G657" t="s">
        <v>98</v>
      </c>
      <c r="H657" t="s">
        <v>30</v>
      </c>
      <c r="I657" t="s">
        <v>30</v>
      </c>
      <c r="J657">
        <v>5</v>
      </c>
      <c r="K657">
        <v>8</v>
      </c>
      <c r="L657" t="s">
        <v>96</v>
      </c>
      <c r="M657" s="14">
        <v>47270</v>
      </c>
      <c r="N657" s="16">
        <v>41302</v>
      </c>
      <c r="O657" s="17">
        <v>41302</v>
      </c>
      <c r="P657">
        <v>643</v>
      </c>
      <c r="Q657">
        <v>643</v>
      </c>
      <c r="R657">
        <v>2266</v>
      </c>
      <c r="S657" t="s">
        <v>32</v>
      </c>
      <c r="T657" t="b">
        <v>0</v>
      </c>
      <c r="U657">
        <v>0</v>
      </c>
      <c r="V657" t="b">
        <v>0</v>
      </c>
      <c r="W657" t="b">
        <v>0</v>
      </c>
      <c r="X657" s="9">
        <f t="shared" si="40"/>
        <v>0</v>
      </c>
      <c r="Y657" s="6">
        <f t="shared" si="41"/>
        <v>1</v>
      </c>
      <c r="Z657" s="6">
        <f t="shared" si="42"/>
        <v>0</v>
      </c>
      <c r="AA657" t="str">
        <f t="shared" si="43"/>
        <v>FALSEFALSE</v>
      </c>
    </row>
    <row r="658" spans="1:27" x14ac:dyDescent="0.2">
      <c r="A658">
        <v>763384804</v>
      </c>
      <c r="B658">
        <v>763384804</v>
      </c>
      <c r="C658" s="5">
        <v>2500</v>
      </c>
      <c r="D658" s="5">
        <v>150.19999999999999</v>
      </c>
      <c r="E658" s="13" t="s">
        <v>1066</v>
      </c>
      <c r="F658" s="15">
        <v>15.33</v>
      </c>
      <c r="G658" t="s">
        <v>1067</v>
      </c>
      <c r="H658" t="s">
        <v>30</v>
      </c>
      <c r="I658" t="s">
        <v>30</v>
      </c>
      <c r="J658">
        <v>2</v>
      </c>
      <c r="K658">
        <v>1</v>
      </c>
      <c r="L658" t="s">
        <v>31</v>
      </c>
      <c r="M658" s="14">
        <v>43221</v>
      </c>
      <c r="N658" s="16">
        <v>42002</v>
      </c>
      <c r="O658" s="17">
        <v>42564</v>
      </c>
      <c r="P658">
        <v>476</v>
      </c>
      <c r="Q658">
        <v>476</v>
      </c>
      <c r="R658">
        <v>6164</v>
      </c>
      <c r="S658" t="s">
        <v>32</v>
      </c>
      <c r="T658" t="b">
        <v>0</v>
      </c>
      <c r="U658">
        <v>2349.8000000000002</v>
      </c>
      <c r="V658" t="b">
        <v>1</v>
      </c>
      <c r="W658" t="b">
        <v>0</v>
      </c>
      <c r="X658" s="9">
        <f t="shared" si="40"/>
        <v>2349.8000000000002</v>
      </c>
      <c r="Y658" s="6">
        <f t="shared" si="41"/>
        <v>6.0079999999999995E-2</v>
      </c>
      <c r="Z658" s="6">
        <f t="shared" si="42"/>
        <v>0.93992000000000009</v>
      </c>
      <c r="AA658" t="str">
        <f t="shared" si="43"/>
        <v>TRUEFALSE</v>
      </c>
    </row>
    <row r="659" spans="1:27" x14ac:dyDescent="0.2">
      <c r="A659">
        <v>459485119</v>
      </c>
      <c r="B659">
        <v>459485119</v>
      </c>
      <c r="C659" s="5">
        <v>10000</v>
      </c>
      <c r="D659" s="5">
        <v>2919.56</v>
      </c>
      <c r="E659" s="13" t="s">
        <v>1068</v>
      </c>
      <c r="F659" s="15">
        <v>14.42</v>
      </c>
      <c r="G659" t="s">
        <v>145</v>
      </c>
      <c r="H659" t="s">
        <v>30</v>
      </c>
      <c r="I659" t="s">
        <v>30</v>
      </c>
      <c r="J659">
        <v>5</v>
      </c>
      <c r="K659">
        <v>8</v>
      </c>
      <c r="L659" t="s">
        <v>38</v>
      </c>
      <c r="M659" s="14">
        <v>46600</v>
      </c>
      <c r="N659" s="16">
        <v>41348</v>
      </c>
      <c r="O659" s="17">
        <v>41348</v>
      </c>
      <c r="P659">
        <v>639</v>
      </c>
      <c r="Q659">
        <v>639</v>
      </c>
      <c r="R659">
        <v>0</v>
      </c>
      <c r="S659" t="s">
        <v>32</v>
      </c>
      <c r="T659" t="b">
        <v>0</v>
      </c>
      <c r="U659">
        <v>7080.44</v>
      </c>
      <c r="V659" t="b">
        <v>1</v>
      </c>
      <c r="W659" t="b">
        <v>0</v>
      </c>
      <c r="X659" s="9">
        <f t="shared" si="40"/>
        <v>7080.4400000000005</v>
      </c>
      <c r="Y659" s="6">
        <f t="shared" si="41"/>
        <v>0.29195599999999999</v>
      </c>
      <c r="Z659" s="6">
        <f t="shared" si="42"/>
        <v>0.70804400000000001</v>
      </c>
      <c r="AA659" t="str">
        <f t="shared" si="43"/>
        <v>TRUEFALSE</v>
      </c>
    </row>
    <row r="660" spans="1:27" x14ac:dyDescent="0.2">
      <c r="A660">
        <v>728769091</v>
      </c>
      <c r="B660">
        <v>728769091</v>
      </c>
      <c r="C660" s="5">
        <v>15000</v>
      </c>
      <c r="D660" s="5">
        <v>7309.38</v>
      </c>
      <c r="E660" s="13" t="s">
        <v>1069</v>
      </c>
      <c r="F660" s="15">
        <v>391.7</v>
      </c>
      <c r="G660" t="s">
        <v>145</v>
      </c>
      <c r="H660" t="s">
        <v>30</v>
      </c>
      <c r="I660" t="s">
        <v>30</v>
      </c>
      <c r="J660">
        <v>5</v>
      </c>
      <c r="K660">
        <v>8</v>
      </c>
      <c r="L660" t="s">
        <v>38</v>
      </c>
      <c r="M660" s="14">
        <v>44593</v>
      </c>
      <c r="N660" s="16">
        <v>41925</v>
      </c>
      <c r="O660" s="17">
        <v>41925</v>
      </c>
      <c r="P660">
        <v>473</v>
      </c>
      <c r="Q660">
        <v>473</v>
      </c>
      <c r="R660">
        <v>6395</v>
      </c>
      <c r="S660" t="s">
        <v>32</v>
      </c>
      <c r="T660" t="b">
        <v>0</v>
      </c>
      <c r="U660">
        <v>7690.62</v>
      </c>
      <c r="V660" t="b">
        <v>1</v>
      </c>
      <c r="W660" t="b">
        <v>0</v>
      </c>
      <c r="X660" s="9">
        <f t="shared" si="40"/>
        <v>7690.62</v>
      </c>
      <c r="Y660" s="6">
        <f t="shared" si="41"/>
        <v>0.487292</v>
      </c>
      <c r="Z660" s="6">
        <f t="shared" si="42"/>
        <v>0.51270799999999994</v>
      </c>
      <c r="AA660" t="str">
        <f t="shared" si="43"/>
        <v>TRUEFALSE</v>
      </c>
    </row>
    <row r="661" spans="1:27" x14ac:dyDescent="0.2">
      <c r="A661">
        <v>989540612</v>
      </c>
      <c r="B661">
        <v>989540612</v>
      </c>
      <c r="C661" s="5">
        <v>7500</v>
      </c>
      <c r="D661" s="5">
        <v>3041.34</v>
      </c>
      <c r="E661" s="13" t="s">
        <v>1070</v>
      </c>
      <c r="F661" s="15">
        <v>119.66</v>
      </c>
      <c r="G661" t="s">
        <v>1071</v>
      </c>
      <c r="H661" t="s">
        <v>30</v>
      </c>
      <c r="I661" t="s">
        <v>30</v>
      </c>
      <c r="J661">
        <v>2</v>
      </c>
      <c r="K661">
        <v>1</v>
      </c>
      <c r="L661" t="s">
        <v>31</v>
      </c>
      <c r="M661" s="14">
        <v>46813</v>
      </c>
      <c r="N661" s="16">
        <v>41639</v>
      </c>
      <c r="O661" s="17">
        <v>42713</v>
      </c>
      <c r="P661">
        <v>752</v>
      </c>
      <c r="Q661">
        <v>752</v>
      </c>
      <c r="R661">
        <v>8464</v>
      </c>
      <c r="S661" t="s">
        <v>32</v>
      </c>
      <c r="T661" t="b">
        <v>0</v>
      </c>
      <c r="U661">
        <v>4458.66</v>
      </c>
      <c r="V661" t="b">
        <v>1</v>
      </c>
      <c r="W661" t="b">
        <v>0</v>
      </c>
      <c r="X661" s="9">
        <f t="shared" si="40"/>
        <v>4458.66</v>
      </c>
      <c r="Y661" s="6">
        <f t="shared" si="41"/>
        <v>0.40551200000000004</v>
      </c>
      <c r="Z661" s="6">
        <f t="shared" si="42"/>
        <v>0.59448800000000002</v>
      </c>
      <c r="AA661" t="str">
        <f t="shared" si="43"/>
        <v>TRUEFALSE</v>
      </c>
    </row>
    <row r="662" spans="1:27" x14ac:dyDescent="0.2">
      <c r="A662">
        <v>520717889</v>
      </c>
      <c r="B662">
        <v>520717889</v>
      </c>
      <c r="C662" s="5">
        <v>10000</v>
      </c>
      <c r="D662" s="5">
        <v>3629.16</v>
      </c>
      <c r="E662" s="13" t="s">
        <v>1072</v>
      </c>
      <c r="F662" s="15">
        <v>61.5</v>
      </c>
      <c r="G662" t="s">
        <v>187</v>
      </c>
      <c r="H662" t="s">
        <v>30</v>
      </c>
      <c r="I662" t="s">
        <v>30</v>
      </c>
      <c r="J662">
        <v>5</v>
      </c>
      <c r="K662">
        <v>1</v>
      </c>
      <c r="L662" t="s">
        <v>61</v>
      </c>
      <c r="M662" s="14">
        <v>44348</v>
      </c>
      <c r="N662" s="16">
        <v>42016</v>
      </c>
      <c r="O662" s="17">
        <v>42657</v>
      </c>
      <c r="P662">
        <v>465</v>
      </c>
      <c r="Q662">
        <v>465</v>
      </c>
      <c r="R662">
        <v>5358</v>
      </c>
      <c r="S662" t="s">
        <v>32</v>
      </c>
      <c r="T662" t="b">
        <v>0</v>
      </c>
      <c r="U662">
        <v>6370.84</v>
      </c>
      <c r="V662" t="b">
        <v>0</v>
      </c>
      <c r="W662" t="b">
        <v>0</v>
      </c>
      <c r="X662" s="9">
        <f t="shared" si="40"/>
        <v>6370.84</v>
      </c>
      <c r="Y662" s="6">
        <f t="shared" si="41"/>
        <v>0.36291599999999996</v>
      </c>
      <c r="Z662" s="6">
        <f t="shared" si="42"/>
        <v>0.63708399999999998</v>
      </c>
      <c r="AA662" t="str">
        <f t="shared" si="43"/>
        <v>FALSEFALSE</v>
      </c>
    </row>
    <row r="663" spans="1:27" x14ac:dyDescent="0.2">
      <c r="A663">
        <v>985713196</v>
      </c>
      <c r="B663">
        <v>985713196</v>
      </c>
      <c r="C663" s="5">
        <v>7500</v>
      </c>
      <c r="D663" s="5">
        <v>1071.5999999999999</v>
      </c>
      <c r="E663" s="13" t="s">
        <v>1073</v>
      </c>
      <c r="F663" s="15">
        <v>95.96</v>
      </c>
      <c r="G663" t="s">
        <v>256</v>
      </c>
      <c r="H663" t="s">
        <v>30</v>
      </c>
      <c r="I663" t="s">
        <v>30</v>
      </c>
      <c r="J663">
        <v>2</v>
      </c>
      <c r="K663">
        <v>1</v>
      </c>
      <c r="L663" t="s">
        <v>47</v>
      </c>
      <c r="M663" s="14">
        <v>44713</v>
      </c>
      <c r="N663" s="16">
        <v>41304</v>
      </c>
      <c r="O663" s="17">
        <v>42639</v>
      </c>
      <c r="P663">
        <v>789</v>
      </c>
      <c r="Q663">
        <v>789</v>
      </c>
      <c r="R663">
        <v>2558</v>
      </c>
      <c r="S663" t="s">
        <v>32</v>
      </c>
      <c r="T663" t="b">
        <v>0</v>
      </c>
      <c r="U663">
        <v>6428.4</v>
      </c>
      <c r="V663" t="b">
        <v>1</v>
      </c>
      <c r="W663" t="b">
        <v>0</v>
      </c>
      <c r="X663" s="9">
        <f t="shared" si="40"/>
        <v>6428.4</v>
      </c>
      <c r="Y663" s="6">
        <f t="shared" si="41"/>
        <v>0.14287999999999998</v>
      </c>
      <c r="Z663" s="6">
        <f t="shared" si="42"/>
        <v>0.85711999999999999</v>
      </c>
      <c r="AA663" t="str">
        <f t="shared" si="43"/>
        <v>TRUEFALSE</v>
      </c>
    </row>
    <row r="664" spans="1:27" x14ac:dyDescent="0.2">
      <c r="A664">
        <v>477644889</v>
      </c>
      <c r="B664">
        <v>477644889</v>
      </c>
      <c r="C664" s="5">
        <v>15000</v>
      </c>
      <c r="D664" s="5">
        <v>6620.03</v>
      </c>
      <c r="E664" s="13" t="s">
        <v>1074</v>
      </c>
      <c r="F664" s="15">
        <v>116.25</v>
      </c>
      <c r="G664" t="s">
        <v>64</v>
      </c>
      <c r="H664" t="s">
        <v>30</v>
      </c>
      <c r="I664" t="s">
        <v>30</v>
      </c>
      <c r="J664">
        <v>5</v>
      </c>
      <c r="K664">
        <v>1</v>
      </c>
      <c r="L664" t="s">
        <v>36</v>
      </c>
      <c r="M664" s="14">
        <v>46113</v>
      </c>
      <c r="N664" s="16">
        <v>41803</v>
      </c>
      <c r="O664" s="17">
        <v>41803</v>
      </c>
      <c r="P664">
        <v>701</v>
      </c>
      <c r="Q664">
        <v>701</v>
      </c>
      <c r="R664">
        <v>4873</v>
      </c>
      <c r="S664" t="s">
        <v>32</v>
      </c>
      <c r="T664" t="b">
        <v>0</v>
      </c>
      <c r="U664">
        <v>8379.9699999999993</v>
      </c>
      <c r="V664" t="b">
        <v>0</v>
      </c>
      <c r="W664" t="b">
        <v>0</v>
      </c>
      <c r="X664" s="9">
        <f t="shared" si="40"/>
        <v>8379.9700000000012</v>
      </c>
      <c r="Y664" s="6">
        <f t="shared" si="41"/>
        <v>0.4413353333333333</v>
      </c>
      <c r="Z664" s="6">
        <f t="shared" si="42"/>
        <v>0.5586646666666667</v>
      </c>
      <c r="AA664" t="str">
        <f t="shared" si="43"/>
        <v>FALSEFALSE</v>
      </c>
    </row>
    <row r="665" spans="1:27" x14ac:dyDescent="0.2">
      <c r="A665">
        <v>165845158</v>
      </c>
      <c r="B665">
        <v>165845158</v>
      </c>
      <c r="C665" s="5">
        <v>7500</v>
      </c>
      <c r="D665" s="5">
        <v>6894.26</v>
      </c>
      <c r="E665" s="13" t="s">
        <v>1075</v>
      </c>
      <c r="F665" s="15">
        <v>0</v>
      </c>
      <c r="G665" t="s">
        <v>1076</v>
      </c>
      <c r="H665" t="s">
        <v>30</v>
      </c>
      <c r="I665" t="s">
        <v>30</v>
      </c>
      <c r="J665">
        <v>9</v>
      </c>
      <c r="K665">
        <v>1</v>
      </c>
      <c r="L665" t="s">
        <v>31</v>
      </c>
      <c r="M665" s="14">
        <v>48183</v>
      </c>
      <c r="N665" s="16">
        <v>42170</v>
      </c>
      <c r="O665" s="17">
        <v>42466</v>
      </c>
      <c r="P665">
        <v>760</v>
      </c>
      <c r="Q665">
        <v>760</v>
      </c>
      <c r="R665">
        <v>6965</v>
      </c>
      <c r="S665" t="s">
        <v>43</v>
      </c>
      <c r="T665" t="b">
        <v>0</v>
      </c>
      <c r="U665">
        <v>605.74</v>
      </c>
      <c r="V665" t="b">
        <v>0</v>
      </c>
      <c r="W665" t="b">
        <v>0</v>
      </c>
      <c r="X665" s="9">
        <f t="shared" si="40"/>
        <v>605.73999999999978</v>
      </c>
      <c r="Y665" s="6">
        <f t="shared" si="41"/>
        <v>0.91923466666666664</v>
      </c>
      <c r="Z665" s="6">
        <f t="shared" si="42"/>
        <v>8.07653333333333E-2</v>
      </c>
      <c r="AA665" t="str">
        <f t="shared" si="43"/>
        <v>FALSEFALSE</v>
      </c>
    </row>
    <row r="666" spans="1:27" x14ac:dyDescent="0.2">
      <c r="A666">
        <v>904958714</v>
      </c>
      <c r="B666">
        <v>904958714</v>
      </c>
      <c r="C666" s="5">
        <v>1000</v>
      </c>
      <c r="D666" s="5">
        <v>284.91000000000003</v>
      </c>
      <c r="E666" s="13" t="s">
        <v>1077</v>
      </c>
      <c r="F666" s="15">
        <v>10.85</v>
      </c>
      <c r="G666" t="s">
        <v>836</v>
      </c>
      <c r="H666" t="s">
        <v>30</v>
      </c>
      <c r="I666" t="s">
        <v>30</v>
      </c>
      <c r="J666">
        <v>5</v>
      </c>
      <c r="K666">
        <v>1</v>
      </c>
      <c r="L666" t="s">
        <v>31</v>
      </c>
      <c r="M666" s="14">
        <v>43556</v>
      </c>
      <c r="N666" s="16">
        <v>41336</v>
      </c>
      <c r="O666" s="17">
        <v>41336</v>
      </c>
      <c r="P666">
        <v>332</v>
      </c>
      <c r="Q666">
        <v>332</v>
      </c>
      <c r="R666">
        <v>9727</v>
      </c>
      <c r="S666" t="s">
        <v>32</v>
      </c>
      <c r="T666" t="b">
        <v>0</v>
      </c>
      <c r="U666">
        <v>715.09</v>
      </c>
      <c r="V666" t="b">
        <v>1</v>
      </c>
      <c r="W666" t="b">
        <v>0</v>
      </c>
      <c r="X666" s="9">
        <f t="shared" si="40"/>
        <v>715.08999999999992</v>
      </c>
      <c r="Y666" s="6">
        <f t="shared" si="41"/>
        <v>0.28491000000000005</v>
      </c>
      <c r="Z666" s="6">
        <f t="shared" si="42"/>
        <v>0.71508999999999989</v>
      </c>
      <c r="AA666" t="str">
        <f t="shared" si="43"/>
        <v>TRUEFALSE</v>
      </c>
    </row>
    <row r="667" spans="1:27" x14ac:dyDescent="0.2">
      <c r="A667">
        <v>947977633</v>
      </c>
      <c r="B667">
        <v>947977633</v>
      </c>
      <c r="C667" s="5">
        <v>2500</v>
      </c>
      <c r="D667" s="5">
        <v>911</v>
      </c>
      <c r="E667" s="13" t="s">
        <v>1078</v>
      </c>
      <c r="F667" s="15">
        <v>227.3</v>
      </c>
      <c r="G667" t="s">
        <v>45</v>
      </c>
      <c r="H667" t="s">
        <v>30</v>
      </c>
      <c r="I667" t="s">
        <v>30</v>
      </c>
      <c r="J667">
        <v>5</v>
      </c>
      <c r="K667">
        <v>1</v>
      </c>
      <c r="L667" t="s">
        <v>36</v>
      </c>
      <c r="M667" s="14">
        <v>44774</v>
      </c>
      <c r="N667" s="16">
        <v>42280</v>
      </c>
      <c r="O667" s="17">
        <v>42280</v>
      </c>
      <c r="P667">
        <v>708</v>
      </c>
      <c r="Q667">
        <v>708</v>
      </c>
      <c r="R667">
        <v>3431</v>
      </c>
      <c r="S667" t="s">
        <v>32</v>
      </c>
      <c r="T667" t="b">
        <v>0</v>
      </c>
      <c r="U667">
        <v>1589</v>
      </c>
      <c r="V667" t="b">
        <v>0</v>
      </c>
      <c r="W667" t="b">
        <v>0</v>
      </c>
      <c r="X667" s="9">
        <f t="shared" si="40"/>
        <v>1589</v>
      </c>
      <c r="Y667" s="6">
        <f t="shared" si="41"/>
        <v>0.3644</v>
      </c>
      <c r="Z667" s="6">
        <f t="shared" si="42"/>
        <v>0.63560000000000005</v>
      </c>
      <c r="AA667" t="str">
        <f t="shared" si="43"/>
        <v>FALSEFALSE</v>
      </c>
    </row>
    <row r="668" spans="1:27" x14ac:dyDescent="0.2">
      <c r="A668">
        <v>318001076</v>
      </c>
      <c r="B668">
        <v>318001076</v>
      </c>
      <c r="C668" s="5">
        <v>50000</v>
      </c>
      <c r="D668" s="5">
        <v>41478.31</v>
      </c>
      <c r="E668" s="13" t="s">
        <v>1079</v>
      </c>
      <c r="F668" s="15">
        <v>187.53</v>
      </c>
      <c r="G668" t="s">
        <v>68</v>
      </c>
      <c r="H668" t="s">
        <v>30</v>
      </c>
      <c r="I668" t="s">
        <v>30</v>
      </c>
      <c r="J668">
        <v>9</v>
      </c>
      <c r="K668">
        <v>1</v>
      </c>
      <c r="L668" t="s">
        <v>36</v>
      </c>
      <c r="M668" s="14">
        <v>45261</v>
      </c>
      <c r="N668" s="16">
        <v>42349</v>
      </c>
      <c r="O668" s="17">
        <v>42485</v>
      </c>
      <c r="P668">
        <v>633</v>
      </c>
      <c r="Q668">
        <v>633</v>
      </c>
      <c r="R668">
        <v>1789</v>
      </c>
      <c r="S668" t="s">
        <v>32</v>
      </c>
      <c r="T668" t="b">
        <v>0</v>
      </c>
      <c r="U668">
        <v>8521.69</v>
      </c>
      <c r="V668" t="b">
        <v>0</v>
      </c>
      <c r="W668" t="b">
        <v>0</v>
      </c>
      <c r="X668" s="9">
        <f t="shared" si="40"/>
        <v>8521.6900000000023</v>
      </c>
      <c r="Y668" s="6">
        <f t="shared" si="41"/>
        <v>0.82956619999999992</v>
      </c>
      <c r="Z668" s="6">
        <f t="shared" si="42"/>
        <v>0.17043380000000005</v>
      </c>
      <c r="AA668" t="str">
        <f t="shared" si="43"/>
        <v>FALSEFALSE</v>
      </c>
    </row>
    <row r="669" spans="1:27" x14ac:dyDescent="0.2">
      <c r="A669">
        <v>829294487</v>
      </c>
      <c r="B669">
        <v>829294487</v>
      </c>
      <c r="C669" s="5">
        <v>5000</v>
      </c>
      <c r="D669" s="5">
        <v>1752.49</v>
      </c>
      <c r="E669" s="13" t="s">
        <v>1080</v>
      </c>
      <c r="F669" s="15">
        <v>29.58</v>
      </c>
      <c r="G669" t="s">
        <v>1081</v>
      </c>
      <c r="H669" t="s">
        <v>30</v>
      </c>
      <c r="I669" t="s">
        <v>30</v>
      </c>
      <c r="J669">
        <v>5</v>
      </c>
      <c r="K669">
        <v>1</v>
      </c>
      <c r="L669" t="s">
        <v>48</v>
      </c>
      <c r="M669" s="14">
        <v>45017</v>
      </c>
      <c r="N669" s="16">
        <v>41418</v>
      </c>
      <c r="O669" s="17">
        <v>41418</v>
      </c>
      <c r="P669">
        <v>597</v>
      </c>
      <c r="Q669">
        <v>597</v>
      </c>
      <c r="R669">
        <v>8531</v>
      </c>
      <c r="S669" t="s">
        <v>32</v>
      </c>
      <c r="T669" t="b">
        <v>0</v>
      </c>
      <c r="U669">
        <v>3247.51</v>
      </c>
      <c r="V669" t="b">
        <v>1</v>
      </c>
      <c r="W669" t="b">
        <v>0</v>
      </c>
      <c r="X669" s="9">
        <f t="shared" si="40"/>
        <v>3247.51</v>
      </c>
      <c r="Y669" s="6">
        <f t="shared" si="41"/>
        <v>0.35049799999999998</v>
      </c>
      <c r="Z669" s="6">
        <f t="shared" si="42"/>
        <v>0.64950200000000002</v>
      </c>
      <c r="AA669" t="str">
        <f t="shared" si="43"/>
        <v>TRUEFALSE</v>
      </c>
    </row>
    <row r="670" spans="1:27" x14ac:dyDescent="0.2">
      <c r="A670">
        <v>970772091</v>
      </c>
      <c r="B670">
        <v>970772091</v>
      </c>
      <c r="C670" s="5">
        <v>5000</v>
      </c>
      <c r="D670" s="5">
        <v>713.33</v>
      </c>
      <c r="E670" s="13" t="s">
        <v>1082</v>
      </c>
      <c r="F670" s="15">
        <v>169.96</v>
      </c>
      <c r="G670" t="s">
        <v>45</v>
      </c>
      <c r="H670" t="s">
        <v>30</v>
      </c>
      <c r="I670" t="s">
        <v>30</v>
      </c>
      <c r="J670">
        <v>9</v>
      </c>
      <c r="K670">
        <v>1</v>
      </c>
      <c r="L670" t="s">
        <v>36</v>
      </c>
      <c r="M670" s="14">
        <v>46174</v>
      </c>
      <c r="N670" s="16">
        <v>41486</v>
      </c>
      <c r="O670" s="17">
        <v>42654</v>
      </c>
      <c r="P670">
        <v>289</v>
      </c>
      <c r="Q670">
        <v>289</v>
      </c>
      <c r="R670">
        <v>5278</v>
      </c>
      <c r="S670" t="s">
        <v>32</v>
      </c>
      <c r="T670" t="b">
        <v>0</v>
      </c>
      <c r="U670">
        <v>4286.67</v>
      </c>
      <c r="V670" t="b">
        <v>0</v>
      </c>
      <c r="W670" t="b">
        <v>0</v>
      </c>
      <c r="X670" s="9">
        <f t="shared" si="40"/>
        <v>4286.67</v>
      </c>
      <c r="Y670" s="6">
        <f t="shared" si="41"/>
        <v>0.14266600000000002</v>
      </c>
      <c r="Z670" s="6">
        <f t="shared" si="42"/>
        <v>0.85733400000000004</v>
      </c>
      <c r="AA670" t="str">
        <f t="shared" si="43"/>
        <v>FALSEFALSE</v>
      </c>
    </row>
    <row r="671" spans="1:27" x14ac:dyDescent="0.2">
      <c r="A671">
        <v>900546799</v>
      </c>
      <c r="B671">
        <v>900546799</v>
      </c>
      <c r="C671" s="5">
        <v>50000</v>
      </c>
      <c r="D671" s="5">
        <v>45253.83</v>
      </c>
      <c r="E671" s="13" t="s">
        <v>1083</v>
      </c>
      <c r="F671" s="15">
        <v>191.81</v>
      </c>
      <c r="G671" t="s">
        <v>41</v>
      </c>
      <c r="H671" t="s">
        <v>30</v>
      </c>
      <c r="I671" t="s">
        <v>30</v>
      </c>
      <c r="J671">
        <v>80</v>
      </c>
      <c r="K671">
        <v>1</v>
      </c>
      <c r="L671" t="s">
        <v>42</v>
      </c>
      <c r="M671" s="14">
        <v>44256</v>
      </c>
      <c r="N671" s="16">
        <v>42071</v>
      </c>
      <c r="O671" s="17">
        <v>42071</v>
      </c>
      <c r="P671">
        <v>505</v>
      </c>
      <c r="Q671">
        <v>505</v>
      </c>
      <c r="R671">
        <v>7450</v>
      </c>
      <c r="S671" t="s">
        <v>32</v>
      </c>
      <c r="T671" t="b">
        <v>0</v>
      </c>
      <c r="U671">
        <v>4746.17</v>
      </c>
      <c r="V671" t="b">
        <v>0</v>
      </c>
      <c r="W671" t="b">
        <v>0</v>
      </c>
      <c r="X671" s="9">
        <f t="shared" si="40"/>
        <v>4746.1699999999983</v>
      </c>
      <c r="Y671" s="6">
        <f t="shared" si="41"/>
        <v>0.90507660000000001</v>
      </c>
      <c r="Z671" s="6">
        <f t="shared" si="42"/>
        <v>9.4923399999999963E-2</v>
      </c>
      <c r="AA671" t="str">
        <f t="shared" si="43"/>
        <v>FALSEFALSE</v>
      </c>
    </row>
    <row r="672" spans="1:27" x14ac:dyDescent="0.2">
      <c r="A672">
        <v>872874789</v>
      </c>
      <c r="B672">
        <v>872874789</v>
      </c>
      <c r="C672" s="5">
        <v>7500</v>
      </c>
      <c r="D672" s="5">
        <v>7500</v>
      </c>
      <c r="E672" s="13" t="s">
        <v>1084</v>
      </c>
      <c r="F672" s="15">
        <v>7.51</v>
      </c>
      <c r="G672" t="s">
        <v>288</v>
      </c>
      <c r="H672" t="s">
        <v>30</v>
      </c>
      <c r="I672" t="s">
        <v>30</v>
      </c>
      <c r="J672">
        <v>2</v>
      </c>
      <c r="K672">
        <v>1</v>
      </c>
      <c r="L672" t="s">
        <v>47</v>
      </c>
      <c r="M672" s="14">
        <v>44743</v>
      </c>
      <c r="N672" s="16">
        <v>41206</v>
      </c>
      <c r="O672" s="17">
        <v>41206</v>
      </c>
      <c r="P672">
        <v>748</v>
      </c>
      <c r="Q672">
        <v>748</v>
      </c>
      <c r="R672">
        <v>2487</v>
      </c>
      <c r="S672" t="s">
        <v>32</v>
      </c>
      <c r="T672" t="b">
        <v>0</v>
      </c>
      <c r="U672">
        <v>0</v>
      </c>
      <c r="V672" t="b">
        <v>1</v>
      </c>
      <c r="W672" t="b">
        <v>0</v>
      </c>
      <c r="X672" s="9">
        <f t="shared" si="40"/>
        <v>0</v>
      </c>
      <c r="Y672" s="6">
        <f t="shared" si="41"/>
        <v>1</v>
      </c>
      <c r="Z672" s="6">
        <f t="shared" si="42"/>
        <v>0</v>
      </c>
      <c r="AA672" t="str">
        <f t="shared" si="43"/>
        <v>TRUEFALSE</v>
      </c>
    </row>
    <row r="673" spans="1:27" x14ac:dyDescent="0.2">
      <c r="A673">
        <v>814604599</v>
      </c>
      <c r="B673">
        <v>814604599</v>
      </c>
      <c r="C673" s="5">
        <v>2500</v>
      </c>
      <c r="D673" s="5">
        <v>666.32</v>
      </c>
      <c r="E673" s="13" t="s">
        <v>1085</v>
      </c>
      <c r="F673" s="15">
        <v>38.840000000000003</v>
      </c>
      <c r="G673" t="s">
        <v>240</v>
      </c>
      <c r="H673" t="s">
        <v>30</v>
      </c>
      <c r="I673" t="s">
        <v>30</v>
      </c>
      <c r="J673">
        <v>9</v>
      </c>
      <c r="K673">
        <v>8</v>
      </c>
      <c r="L673" t="s">
        <v>31</v>
      </c>
      <c r="M673" s="14">
        <v>46327</v>
      </c>
      <c r="N673" s="16">
        <v>41645</v>
      </c>
      <c r="O673" s="17">
        <v>41645</v>
      </c>
      <c r="P673">
        <v>136</v>
      </c>
      <c r="Q673">
        <v>136</v>
      </c>
      <c r="R673">
        <v>5251</v>
      </c>
      <c r="S673" t="s">
        <v>32</v>
      </c>
      <c r="T673" t="b">
        <v>0</v>
      </c>
      <c r="U673">
        <v>1833.68</v>
      </c>
      <c r="V673" t="b">
        <v>1</v>
      </c>
      <c r="W673" t="b">
        <v>0</v>
      </c>
      <c r="X673" s="9">
        <f t="shared" si="40"/>
        <v>1833.6799999999998</v>
      </c>
      <c r="Y673" s="6">
        <f t="shared" si="41"/>
        <v>0.26652800000000004</v>
      </c>
      <c r="Z673" s="6">
        <f t="shared" si="42"/>
        <v>0.7334719999999999</v>
      </c>
      <c r="AA673" t="str">
        <f t="shared" si="43"/>
        <v>TRUEFALSE</v>
      </c>
    </row>
    <row r="674" spans="1:27" x14ac:dyDescent="0.2">
      <c r="A674">
        <v>877017103</v>
      </c>
      <c r="B674">
        <v>877017103</v>
      </c>
      <c r="C674" s="5">
        <v>5000</v>
      </c>
      <c r="D674" s="5">
        <v>972.97</v>
      </c>
      <c r="E674" s="13" t="s">
        <v>1086</v>
      </c>
      <c r="F674" s="15">
        <v>26.35</v>
      </c>
      <c r="G674" t="s">
        <v>45</v>
      </c>
      <c r="H674" t="s">
        <v>30</v>
      </c>
      <c r="I674" t="s">
        <v>30</v>
      </c>
      <c r="J674">
        <v>9</v>
      </c>
      <c r="K674">
        <v>1</v>
      </c>
      <c r="L674" t="s">
        <v>36</v>
      </c>
      <c r="M674" s="14">
        <v>47119</v>
      </c>
      <c r="N674" s="16">
        <v>41670</v>
      </c>
      <c r="O674" s="17">
        <v>42425</v>
      </c>
      <c r="P674">
        <v>731</v>
      </c>
      <c r="Q674">
        <v>731</v>
      </c>
      <c r="R674">
        <v>4690</v>
      </c>
      <c r="S674" t="s">
        <v>32</v>
      </c>
      <c r="T674" t="b">
        <v>0</v>
      </c>
      <c r="U674">
        <v>4027.03</v>
      </c>
      <c r="V674" t="b">
        <v>0</v>
      </c>
      <c r="W674" t="b">
        <v>0</v>
      </c>
      <c r="X674" s="9">
        <f t="shared" si="40"/>
        <v>4027.0299999999997</v>
      </c>
      <c r="Y674" s="6">
        <f t="shared" si="41"/>
        <v>0.19459400000000002</v>
      </c>
      <c r="Z674" s="6">
        <f t="shared" si="42"/>
        <v>0.80540599999999996</v>
      </c>
      <c r="AA674" t="str">
        <f t="shared" si="43"/>
        <v>FALSEFALSE</v>
      </c>
    </row>
    <row r="675" spans="1:27" x14ac:dyDescent="0.2">
      <c r="A675">
        <v>456044564</v>
      </c>
      <c r="B675">
        <v>456044564</v>
      </c>
      <c r="C675" s="5">
        <v>10000</v>
      </c>
      <c r="D675" s="5">
        <v>688.91</v>
      </c>
      <c r="E675" s="13" t="s">
        <v>1087</v>
      </c>
      <c r="F675" s="15">
        <v>14.77</v>
      </c>
      <c r="G675" t="s">
        <v>184</v>
      </c>
      <c r="H675" t="s">
        <v>30</v>
      </c>
      <c r="I675" t="s">
        <v>30</v>
      </c>
      <c r="J675">
        <v>9</v>
      </c>
      <c r="K675">
        <v>1</v>
      </c>
      <c r="L675" t="s">
        <v>38</v>
      </c>
      <c r="M675" s="14">
        <v>44835</v>
      </c>
      <c r="N675" s="16">
        <v>41187</v>
      </c>
      <c r="O675" s="17">
        <v>42677</v>
      </c>
      <c r="P675">
        <v>746</v>
      </c>
      <c r="Q675">
        <v>746</v>
      </c>
      <c r="R675">
        <v>5658</v>
      </c>
      <c r="S675" t="s">
        <v>32</v>
      </c>
      <c r="T675" t="b">
        <v>0</v>
      </c>
      <c r="U675">
        <v>9311.09</v>
      </c>
      <c r="V675" t="b">
        <v>1</v>
      </c>
      <c r="W675" t="b">
        <v>0</v>
      </c>
      <c r="X675" s="9">
        <f t="shared" si="40"/>
        <v>9311.09</v>
      </c>
      <c r="Y675" s="6">
        <f t="shared" si="41"/>
        <v>6.8890999999999994E-2</v>
      </c>
      <c r="Z675" s="6">
        <f t="shared" si="42"/>
        <v>0.93110899999999996</v>
      </c>
      <c r="AA675" t="str">
        <f t="shared" si="43"/>
        <v>TRUEFALSE</v>
      </c>
    </row>
    <row r="676" spans="1:27" x14ac:dyDescent="0.2">
      <c r="A676">
        <v>720097429</v>
      </c>
      <c r="B676">
        <v>720097429</v>
      </c>
      <c r="C676" s="5">
        <v>10000</v>
      </c>
      <c r="D676" s="5">
        <v>9737.8799999999992</v>
      </c>
      <c r="E676" s="13" t="s">
        <v>1088</v>
      </c>
      <c r="F676" s="15">
        <v>46.7</v>
      </c>
      <c r="G676" t="s">
        <v>247</v>
      </c>
      <c r="H676" t="s">
        <v>30</v>
      </c>
      <c r="I676" t="s">
        <v>30</v>
      </c>
      <c r="J676">
        <v>5</v>
      </c>
      <c r="K676">
        <v>1</v>
      </c>
      <c r="L676" t="s">
        <v>47</v>
      </c>
      <c r="M676" s="14">
        <v>45231</v>
      </c>
      <c r="N676" s="16">
        <v>42000</v>
      </c>
      <c r="O676" s="17">
        <v>42386</v>
      </c>
      <c r="P676">
        <v>663</v>
      </c>
      <c r="Q676">
        <v>663</v>
      </c>
      <c r="R676">
        <v>389</v>
      </c>
      <c r="S676" t="s">
        <v>32</v>
      </c>
      <c r="T676" t="b">
        <v>0</v>
      </c>
      <c r="U676">
        <v>262.12</v>
      </c>
      <c r="V676" t="b">
        <v>1</v>
      </c>
      <c r="W676" t="b">
        <v>0</v>
      </c>
      <c r="X676" s="9">
        <f t="shared" si="40"/>
        <v>262.1200000000008</v>
      </c>
      <c r="Y676" s="6">
        <f t="shared" si="41"/>
        <v>0.97378799999999988</v>
      </c>
      <c r="Z676" s="6">
        <f t="shared" si="42"/>
        <v>2.6212000000000079E-2</v>
      </c>
      <c r="AA676" t="str">
        <f t="shared" si="43"/>
        <v>TRUEFALSE</v>
      </c>
    </row>
    <row r="677" spans="1:27" x14ac:dyDescent="0.2">
      <c r="A677">
        <v>719248301</v>
      </c>
      <c r="B677">
        <v>719248301</v>
      </c>
      <c r="C677" s="5">
        <v>7500</v>
      </c>
      <c r="D677" s="5">
        <v>5100.95</v>
      </c>
      <c r="E677" s="13" t="s">
        <v>1089</v>
      </c>
      <c r="F677" s="15">
        <v>149.78</v>
      </c>
      <c r="G677" t="s">
        <v>82</v>
      </c>
      <c r="H677" t="s">
        <v>30</v>
      </c>
      <c r="I677" t="s">
        <v>30</v>
      </c>
      <c r="J677">
        <v>9</v>
      </c>
      <c r="K677">
        <v>1</v>
      </c>
      <c r="L677" t="s">
        <v>31</v>
      </c>
      <c r="M677" s="14">
        <v>43497</v>
      </c>
      <c r="N677" s="16">
        <v>42160</v>
      </c>
      <c r="O677" s="17">
        <v>42469</v>
      </c>
      <c r="P677">
        <v>576</v>
      </c>
      <c r="Q677">
        <v>576</v>
      </c>
      <c r="R677">
        <v>2330</v>
      </c>
      <c r="S677" t="s">
        <v>32</v>
      </c>
      <c r="T677" t="b">
        <v>0</v>
      </c>
      <c r="U677">
        <v>2399.0500000000002</v>
      </c>
      <c r="V677" t="b">
        <v>1</v>
      </c>
      <c r="W677" t="b">
        <v>0</v>
      </c>
      <c r="X677" s="9">
        <f t="shared" si="40"/>
        <v>2399.0500000000002</v>
      </c>
      <c r="Y677" s="6">
        <f t="shared" si="41"/>
        <v>0.68012666666666666</v>
      </c>
      <c r="Z677" s="6">
        <f t="shared" si="42"/>
        <v>0.31987333333333334</v>
      </c>
      <c r="AA677" t="str">
        <f t="shared" si="43"/>
        <v>TRUEFALSE</v>
      </c>
    </row>
    <row r="678" spans="1:27" x14ac:dyDescent="0.2">
      <c r="A678">
        <v>590852766</v>
      </c>
      <c r="B678">
        <v>590852766</v>
      </c>
      <c r="C678" s="5">
        <v>7500</v>
      </c>
      <c r="D678" s="5">
        <v>4939.17</v>
      </c>
      <c r="E678" s="13" t="s">
        <v>1090</v>
      </c>
      <c r="F678" s="15">
        <v>59.62</v>
      </c>
      <c r="G678" t="s">
        <v>53</v>
      </c>
      <c r="H678" t="s">
        <v>30</v>
      </c>
      <c r="I678" t="s">
        <v>30</v>
      </c>
      <c r="J678">
        <v>9</v>
      </c>
      <c r="K678">
        <v>1</v>
      </c>
      <c r="L678" t="s">
        <v>36</v>
      </c>
      <c r="M678" s="14">
        <v>46692</v>
      </c>
      <c r="N678" s="16">
        <v>39679</v>
      </c>
      <c r="O678" s="17">
        <v>42505</v>
      </c>
      <c r="P678">
        <v>455</v>
      </c>
      <c r="Q678">
        <v>455</v>
      </c>
      <c r="R678">
        <v>5862</v>
      </c>
      <c r="S678" t="s">
        <v>32</v>
      </c>
      <c r="T678" t="b">
        <v>0</v>
      </c>
      <c r="U678">
        <v>2560.83</v>
      </c>
      <c r="V678" t="b">
        <v>0</v>
      </c>
      <c r="W678" t="b">
        <v>0</v>
      </c>
      <c r="X678" s="9">
        <f t="shared" si="40"/>
        <v>2560.83</v>
      </c>
      <c r="Y678" s="6">
        <f t="shared" si="41"/>
        <v>0.65855600000000003</v>
      </c>
      <c r="Z678" s="6">
        <f t="shared" si="42"/>
        <v>0.34144399999999997</v>
      </c>
      <c r="AA678" t="str">
        <f t="shared" si="43"/>
        <v>FALSEFALSE</v>
      </c>
    </row>
    <row r="679" spans="1:27" x14ac:dyDescent="0.2">
      <c r="A679">
        <v>822339274</v>
      </c>
      <c r="B679">
        <v>822339274</v>
      </c>
      <c r="C679" s="5">
        <v>7500</v>
      </c>
      <c r="D679" s="5">
        <v>7443.41</v>
      </c>
      <c r="E679" s="13" t="s">
        <v>1091</v>
      </c>
      <c r="F679" s="15">
        <v>164.2</v>
      </c>
      <c r="G679" t="s">
        <v>99</v>
      </c>
      <c r="H679" t="s">
        <v>30</v>
      </c>
      <c r="I679" t="s">
        <v>30</v>
      </c>
      <c r="J679">
        <v>9</v>
      </c>
      <c r="K679">
        <v>1</v>
      </c>
      <c r="L679" t="s">
        <v>63</v>
      </c>
      <c r="M679" s="14">
        <v>44562</v>
      </c>
      <c r="N679" s="16">
        <v>42239</v>
      </c>
      <c r="O679" s="17">
        <v>42381</v>
      </c>
      <c r="P679">
        <v>176</v>
      </c>
      <c r="Q679">
        <v>176</v>
      </c>
      <c r="R679">
        <v>2841</v>
      </c>
      <c r="S679" t="s">
        <v>32</v>
      </c>
      <c r="T679" t="b">
        <v>0</v>
      </c>
      <c r="U679">
        <v>56.59</v>
      </c>
      <c r="V679" t="b">
        <v>0</v>
      </c>
      <c r="W679" t="b">
        <v>0</v>
      </c>
      <c r="X679" s="9">
        <f t="shared" si="40"/>
        <v>56.590000000000146</v>
      </c>
      <c r="Y679" s="6">
        <f t="shared" si="41"/>
        <v>0.9924546666666666</v>
      </c>
      <c r="Z679" s="6">
        <f t="shared" si="42"/>
        <v>7.5453333333333527E-3</v>
      </c>
      <c r="AA679" t="str">
        <f t="shared" si="43"/>
        <v>FALSEFALSE</v>
      </c>
    </row>
    <row r="680" spans="1:27" x14ac:dyDescent="0.2">
      <c r="A680">
        <v>719248301</v>
      </c>
      <c r="B680">
        <v>719248301</v>
      </c>
      <c r="C680" s="5">
        <v>7500</v>
      </c>
      <c r="D680" s="5">
        <v>1580.57</v>
      </c>
      <c r="E680" s="13" t="s">
        <v>1092</v>
      </c>
      <c r="F680" s="15">
        <v>8.34</v>
      </c>
      <c r="G680" t="s">
        <v>1093</v>
      </c>
      <c r="H680" t="s">
        <v>30</v>
      </c>
      <c r="I680" t="s">
        <v>30</v>
      </c>
      <c r="J680">
        <v>5</v>
      </c>
      <c r="K680">
        <v>1</v>
      </c>
      <c r="L680" t="s">
        <v>31</v>
      </c>
      <c r="M680" s="14">
        <v>45474</v>
      </c>
      <c r="N680" s="16">
        <v>42160</v>
      </c>
      <c r="O680" s="17">
        <v>42469</v>
      </c>
      <c r="P680">
        <v>576</v>
      </c>
      <c r="Q680">
        <v>576</v>
      </c>
      <c r="R680">
        <v>2330</v>
      </c>
      <c r="S680" t="s">
        <v>32</v>
      </c>
      <c r="T680" t="b">
        <v>0</v>
      </c>
      <c r="U680">
        <v>5919.43</v>
      </c>
      <c r="V680" t="b">
        <v>1</v>
      </c>
      <c r="W680" t="b">
        <v>0</v>
      </c>
      <c r="X680" s="9">
        <f t="shared" si="40"/>
        <v>5919.43</v>
      </c>
      <c r="Y680" s="6">
        <f t="shared" si="41"/>
        <v>0.21074266666666666</v>
      </c>
      <c r="Z680" s="6">
        <f t="shared" si="42"/>
        <v>0.78925733333333337</v>
      </c>
      <c r="AA680" t="str">
        <f t="shared" si="43"/>
        <v>TRUEFALSE</v>
      </c>
    </row>
    <row r="681" spans="1:27" x14ac:dyDescent="0.2">
      <c r="A681">
        <v>903360157</v>
      </c>
      <c r="B681">
        <v>903360157</v>
      </c>
      <c r="C681" s="5">
        <v>50000</v>
      </c>
      <c r="D681" s="5">
        <v>17839</v>
      </c>
      <c r="E681" s="13" t="s">
        <v>1094</v>
      </c>
      <c r="F681" s="15">
        <v>160.07</v>
      </c>
      <c r="G681" t="s">
        <v>113</v>
      </c>
      <c r="H681" t="s">
        <v>30</v>
      </c>
      <c r="I681" t="s">
        <v>30</v>
      </c>
      <c r="J681">
        <v>5</v>
      </c>
      <c r="K681">
        <v>1</v>
      </c>
      <c r="L681" t="s">
        <v>38</v>
      </c>
      <c r="M681" s="14">
        <v>44440</v>
      </c>
      <c r="N681" s="16">
        <v>42091</v>
      </c>
      <c r="O681" s="17">
        <v>42091</v>
      </c>
      <c r="P681">
        <v>722</v>
      </c>
      <c r="Q681">
        <v>722</v>
      </c>
      <c r="R681">
        <v>7104</v>
      </c>
      <c r="S681" t="s">
        <v>32</v>
      </c>
      <c r="T681" t="b">
        <v>0</v>
      </c>
      <c r="U681">
        <v>32161</v>
      </c>
      <c r="V681" t="b">
        <v>1</v>
      </c>
      <c r="W681" t="b">
        <v>0</v>
      </c>
      <c r="X681" s="9">
        <f t="shared" si="40"/>
        <v>32161</v>
      </c>
      <c r="Y681" s="6">
        <f t="shared" si="41"/>
        <v>0.35677999999999999</v>
      </c>
      <c r="Z681" s="6">
        <f t="shared" si="42"/>
        <v>0.64322000000000001</v>
      </c>
      <c r="AA681" t="str">
        <f t="shared" si="43"/>
        <v>TRUEFALSE</v>
      </c>
    </row>
    <row r="682" spans="1:27" x14ac:dyDescent="0.2">
      <c r="A682">
        <v>947332890</v>
      </c>
      <c r="B682">
        <v>947332890</v>
      </c>
      <c r="C682" s="5">
        <v>1000</v>
      </c>
      <c r="D682" s="5">
        <v>309.26</v>
      </c>
      <c r="E682" s="13" t="s">
        <v>1095</v>
      </c>
      <c r="F682" s="15">
        <v>77.12</v>
      </c>
      <c r="G682" t="s">
        <v>1096</v>
      </c>
      <c r="H682" t="s">
        <v>30</v>
      </c>
      <c r="I682" t="s">
        <v>30</v>
      </c>
      <c r="J682">
        <v>5</v>
      </c>
      <c r="K682">
        <v>1</v>
      </c>
      <c r="L682" t="s">
        <v>31</v>
      </c>
      <c r="M682" s="14">
        <v>43647</v>
      </c>
      <c r="N682" s="16">
        <v>42032</v>
      </c>
      <c r="O682" s="17">
        <v>42032</v>
      </c>
      <c r="P682">
        <v>242</v>
      </c>
      <c r="Q682">
        <v>242</v>
      </c>
      <c r="R682">
        <v>7827</v>
      </c>
      <c r="S682" t="s">
        <v>32</v>
      </c>
      <c r="T682" t="b">
        <v>0</v>
      </c>
      <c r="U682">
        <v>690.74</v>
      </c>
      <c r="V682" t="b">
        <v>1</v>
      </c>
      <c r="W682" t="b">
        <v>0</v>
      </c>
      <c r="X682" s="9">
        <f t="shared" si="40"/>
        <v>690.74</v>
      </c>
      <c r="Y682" s="6">
        <f t="shared" si="41"/>
        <v>0.30925999999999998</v>
      </c>
      <c r="Z682" s="6">
        <f t="shared" si="42"/>
        <v>0.69074000000000002</v>
      </c>
      <c r="AA682" t="str">
        <f t="shared" si="43"/>
        <v>TRUEFALSE</v>
      </c>
    </row>
    <row r="683" spans="1:27" x14ac:dyDescent="0.2">
      <c r="A683">
        <v>472442272</v>
      </c>
      <c r="B683">
        <v>472442272</v>
      </c>
      <c r="C683" s="5">
        <v>7500</v>
      </c>
      <c r="D683" s="5">
        <v>2366.1999999999998</v>
      </c>
      <c r="E683" s="13" t="s">
        <v>1097</v>
      </c>
      <c r="F683" s="15">
        <v>256.08</v>
      </c>
      <c r="G683" t="s">
        <v>52</v>
      </c>
      <c r="H683" t="s">
        <v>30</v>
      </c>
      <c r="I683" t="s">
        <v>30</v>
      </c>
      <c r="J683">
        <v>9</v>
      </c>
      <c r="K683">
        <v>1</v>
      </c>
      <c r="L683" t="s">
        <v>36</v>
      </c>
      <c r="M683" s="14">
        <v>45352</v>
      </c>
      <c r="N683" s="16">
        <v>42357</v>
      </c>
      <c r="O683" s="17">
        <v>42370</v>
      </c>
      <c r="P683">
        <v>598</v>
      </c>
      <c r="Q683">
        <v>598</v>
      </c>
      <c r="R683">
        <v>6856</v>
      </c>
      <c r="S683" t="s">
        <v>32</v>
      </c>
      <c r="T683" t="b">
        <v>0</v>
      </c>
      <c r="U683">
        <v>5133.8</v>
      </c>
      <c r="V683" t="b">
        <v>0</v>
      </c>
      <c r="W683" t="b">
        <v>0</v>
      </c>
      <c r="X683" s="9">
        <f t="shared" si="40"/>
        <v>5133.8</v>
      </c>
      <c r="Y683" s="6">
        <f t="shared" si="41"/>
        <v>0.31549333333333329</v>
      </c>
      <c r="Z683" s="6">
        <f t="shared" si="42"/>
        <v>0.68450666666666671</v>
      </c>
      <c r="AA683" t="str">
        <f t="shared" si="43"/>
        <v>FALSEFALSE</v>
      </c>
    </row>
    <row r="684" spans="1:27" x14ac:dyDescent="0.2">
      <c r="A684">
        <v>999275549</v>
      </c>
      <c r="B684">
        <v>999275549</v>
      </c>
      <c r="C684" s="5">
        <v>50000</v>
      </c>
      <c r="D684" s="5">
        <v>48508.12</v>
      </c>
      <c r="E684" s="13" t="s">
        <v>1098</v>
      </c>
      <c r="F684" s="15">
        <v>132.78</v>
      </c>
      <c r="G684" t="s">
        <v>57</v>
      </c>
      <c r="H684" t="s">
        <v>78</v>
      </c>
      <c r="I684" t="s">
        <v>78</v>
      </c>
      <c r="J684">
        <v>2</v>
      </c>
      <c r="K684">
        <v>8</v>
      </c>
      <c r="L684" t="s">
        <v>42</v>
      </c>
      <c r="M684" s="14">
        <v>43344</v>
      </c>
      <c r="N684" s="16">
        <v>42309</v>
      </c>
      <c r="O684" s="17">
        <v>42444</v>
      </c>
      <c r="P684">
        <v>765</v>
      </c>
      <c r="Q684">
        <v>765</v>
      </c>
      <c r="R684">
        <v>9626</v>
      </c>
      <c r="S684" t="s">
        <v>32</v>
      </c>
      <c r="T684" t="b">
        <v>0</v>
      </c>
      <c r="U684">
        <v>1491.88</v>
      </c>
      <c r="V684" t="b">
        <v>0</v>
      </c>
      <c r="W684" t="b">
        <v>0</v>
      </c>
      <c r="X684" s="9">
        <f t="shared" si="40"/>
        <v>1491.8799999999974</v>
      </c>
      <c r="Y684" s="6">
        <f t="shared" si="41"/>
        <v>0.97016240000000009</v>
      </c>
      <c r="Z684" s="6">
        <f t="shared" si="42"/>
        <v>2.9837599999999947E-2</v>
      </c>
      <c r="AA684" t="str">
        <f t="shared" si="43"/>
        <v>FALSEFALSE</v>
      </c>
    </row>
    <row r="685" spans="1:27" x14ac:dyDescent="0.2">
      <c r="A685">
        <v>697150961</v>
      </c>
      <c r="B685">
        <v>697150961</v>
      </c>
      <c r="C685" s="5">
        <v>5000</v>
      </c>
      <c r="D685" s="5">
        <v>854.21</v>
      </c>
      <c r="E685" s="13" t="s">
        <v>1099</v>
      </c>
      <c r="F685" s="15">
        <v>27.76</v>
      </c>
      <c r="G685" t="s">
        <v>133</v>
      </c>
      <c r="H685" t="s">
        <v>30</v>
      </c>
      <c r="I685" t="s">
        <v>30</v>
      </c>
      <c r="J685">
        <v>5</v>
      </c>
      <c r="K685">
        <v>1</v>
      </c>
      <c r="L685" t="s">
        <v>31</v>
      </c>
      <c r="M685" s="14">
        <v>45413</v>
      </c>
      <c r="N685" s="16">
        <v>41356</v>
      </c>
      <c r="O685" s="17">
        <v>42445</v>
      </c>
      <c r="P685">
        <v>280</v>
      </c>
      <c r="Q685">
        <v>280</v>
      </c>
      <c r="R685">
        <v>477</v>
      </c>
      <c r="S685" t="s">
        <v>32</v>
      </c>
      <c r="T685" t="b">
        <v>0</v>
      </c>
      <c r="U685">
        <v>4145.79</v>
      </c>
      <c r="V685" t="b">
        <v>1</v>
      </c>
      <c r="W685" t="b">
        <v>0</v>
      </c>
      <c r="X685" s="9">
        <f t="shared" si="40"/>
        <v>4145.79</v>
      </c>
      <c r="Y685" s="6">
        <f t="shared" si="41"/>
        <v>0.17084199999999999</v>
      </c>
      <c r="Z685" s="6">
        <f t="shared" si="42"/>
        <v>0.82915799999999995</v>
      </c>
      <c r="AA685" t="str">
        <f t="shared" si="43"/>
        <v>TRUEFALSE</v>
      </c>
    </row>
    <row r="686" spans="1:27" x14ac:dyDescent="0.2">
      <c r="A686">
        <v>331350937</v>
      </c>
      <c r="B686">
        <v>331350937</v>
      </c>
      <c r="C686" s="5">
        <v>1000</v>
      </c>
      <c r="D686" s="5">
        <v>633.57000000000005</v>
      </c>
      <c r="E686" s="13" t="s">
        <v>1100</v>
      </c>
      <c r="F686" s="15">
        <v>156.04</v>
      </c>
      <c r="G686" t="s">
        <v>51</v>
      </c>
      <c r="H686" t="s">
        <v>30</v>
      </c>
      <c r="I686" t="s">
        <v>30</v>
      </c>
      <c r="J686">
        <v>2</v>
      </c>
      <c r="K686">
        <v>1</v>
      </c>
      <c r="L686" t="s">
        <v>36</v>
      </c>
      <c r="M686" s="14">
        <v>43831</v>
      </c>
      <c r="N686" s="16">
        <v>41505</v>
      </c>
      <c r="O686" s="17">
        <v>41505</v>
      </c>
      <c r="P686">
        <v>900</v>
      </c>
      <c r="Q686">
        <v>900</v>
      </c>
      <c r="R686">
        <v>8092</v>
      </c>
      <c r="S686" t="s">
        <v>32</v>
      </c>
      <c r="T686" t="b">
        <v>0</v>
      </c>
      <c r="U686">
        <v>366.43</v>
      </c>
      <c r="V686" t="b">
        <v>0</v>
      </c>
      <c r="W686" t="b">
        <v>0</v>
      </c>
      <c r="X686" s="9">
        <f t="shared" si="40"/>
        <v>366.42999999999995</v>
      </c>
      <c r="Y686" s="6">
        <f t="shared" si="41"/>
        <v>0.63357000000000008</v>
      </c>
      <c r="Z686" s="6">
        <f t="shared" si="42"/>
        <v>0.36642999999999992</v>
      </c>
      <c r="AA686" t="str">
        <f t="shared" si="43"/>
        <v>FALSEFALSE</v>
      </c>
    </row>
    <row r="687" spans="1:27" x14ac:dyDescent="0.2">
      <c r="A687">
        <v>752830775</v>
      </c>
      <c r="B687">
        <v>752830775</v>
      </c>
      <c r="C687" s="5">
        <v>250</v>
      </c>
      <c r="D687" s="5">
        <v>157.22</v>
      </c>
      <c r="E687" s="13" t="s">
        <v>1101</v>
      </c>
      <c r="F687" s="15">
        <v>12.89</v>
      </c>
      <c r="G687" t="s">
        <v>186</v>
      </c>
      <c r="H687" t="s">
        <v>30</v>
      </c>
      <c r="I687" t="s">
        <v>30</v>
      </c>
      <c r="J687">
        <v>2</v>
      </c>
      <c r="K687">
        <v>8</v>
      </c>
      <c r="L687" t="s">
        <v>38</v>
      </c>
      <c r="M687" s="14">
        <v>47788</v>
      </c>
      <c r="N687" s="16">
        <v>42110</v>
      </c>
      <c r="O687" s="17">
        <v>42110</v>
      </c>
      <c r="P687">
        <v>645</v>
      </c>
      <c r="Q687">
        <v>645</v>
      </c>
      <c r="R687">
        <v>8596</v>
      </c>
      <c r="S687" t="s">
        <v>32</v>
      </c>
      <c r="T687" t="b">
        <v>0</v>
      </c>
      <c r="U687">
        <v>92.78</v>
      </c>
      <c r="V687" t="b">
        <v>0</v>
      </c>
      <c r="W687" t="b">
        <v>0</v>
      </c>
      <c r="X687" s="9">
        <f t="shared" si="40"/>
        <v>92.78</v>
      </c>
      <c r="Y687" s="6">
        <f t="shared" si="41"/>
        <v>0.62887999999999999</v>
      </c>
      <c r="Z687" s="6">
        <f t="shared" si="42"/>
        <v>0.37112000000000001</v>
      </c>
      <c r="AA687" t="str">
        <f t="shared" si="43"/>
        <v>FALSEFALSE</v>
      </c>
    </row>
    <row r="688" spans="1:27" x14ac:dyDescent="0.2">
      <c r="A688">
        <v>472442272</v>
      </c>
      <c r="B688">
        <v>472442272</v>
      </c>
      <c r="C688" s="5">
        <v>7500</v>
      </c>
      <c r="D688" s="5">
        <v>2041.48</v>
      </c>
      <c r="E688" s="13" t="s">
        <v>1102</v>
      </c>
      <c r="F688" s="15">
        <v>32.89</v>
      </c>
      <c r="G688" t="s">
        <v>223</v>
      </c>
      <c r="H688" t="s">
        <v>30</v>
      </c>
      <c r="I688" t="s">
        <v>30</v>
      </c>
      <c r="J688">
        <v>9</v>
      </c>
      <c r="K688">
        <v>1</v>
      </c>
      <c r="L688" t="s">
        <v>31</v>
      </c>
      <c r="M688" s="14">
        <v>45170</v>
      </c>
      <c r="N688" s="16">
        <v>42357</v>
      </c>
      <c r="O688" s="17">
        <v>42692</v>
      </c>
      <c r="P688">
        <v>427</v>
      </c>
      <c r="Q688">
        <v>427</v>
      </c>
      <c r="R688">
        <v>3148</v>
      </c>
      <c r="S688" t="s">
        <v>32</v>
      </c>
      <c r="T688" t="b">
        <v>0</v>
      </c>
      <c r="U688">
        <v>5458.52</v>
      </c>
      <c r="V688" t="b">
        <v>1</v>
      </c>
      <c r="W688" t="b">
        <v>0</v>
      </c>
      <c r="X688" s="9">
        <f t="shared" si="40"/>
        <v>5458.52</v>
      </c>
      <c r="Y688" s="6">
        <f t="shared" si="41"/>
        <v>0.27219733333333335</v>
      </c>
      <c r="Z688" s="6">
        <f t="shared" si="42"/>
        <v>0.72780266666666671</v>
      </c>
      <c r="AA688" t="str">
        <f t="shared" si="43"/>
        <v>TRUEFALSE</v>
      </c>
    </row>
    <row r="689" spans="1:27" x14ac:dyDescent="0.2">
      <c r="A689">
        <v>700321326</v>
      </c>
      <c r="B689">
        <v>700321326</v>
      </c>
      <c r="C689" s="5">
        <v>2500</v>
      </c>
      <c r="D689" s="5">
        <v>179.83</v>
      </c>
      <c r="E689" s="13" t="s">
        <v>1103</v>
      </c>
      <c r="F689" s="15">
        <v>5.33</v>
      </c>
      <c r="G689" t="s">
        <v>1104</v>
      </c>
      <c r="H689" t="s">
        <v>30</v>
      </c>
      <c r="I689" t="s">
        <v>30</v>
      </c>
      <c r="J689">
        <v>9</v>
      </c>
      <c r="K689">
        <v>8</v>
      </c>
      <c r="L689" t="s">
        <v>71</v>
      </c>
      <c r="M689" s="14">
        <v>46113</v>
      </c>
      <c r="N689" s="16">
        <v>39877</v>
      </c>
      <c r="O689" s="17">
        <v>42614</v>
      </c>
      <c r="P689">
        <v>187</v>
      </c>
      <c r="Q689">
        <v>187</v>
      </c>
      <c r="R689">
        <v>4019</v>
      </c>
      <c r="S689" t="s">
        <v>32</v>
      </c>
      <c r="T689" t="b">
        <v>0</v>
      </c>
      <c r="U689">
        <v>2320.17</v>
      </c>
      <c r="V689" t="b">
        <v>1</v>
      </c>
      <c r="W689" t="b">
        <v>0</v>
      </c>
      <c r="X689" s="9">
        <f t="shared" si="40"/>
        <v>2320.17</v>
      </c>
      <c r="Y689" s="6">
        <f t="shared" si="41"/>
        <v>7.193200000000001E-2</v>
      </c>
      <c r="Z689" s="6">
        <f t="shared" si="42"/>
        <v>0.928068</v>
      </c>
      <c r="AA689" t="str">
        <f t="shared" si="43"/>
        <v>TRUEFALSE</v>
      </c>
    </row>
    <row r="690" spans="1:27" x14ac:dyDescent="0.2">
      <c r="A690">
        <v>892990742</v>
      </c>
      <c r="B690">
        <v>892990742</v>
      </c>
      <c r="C690" s="5">
        <v>5000</v>
      </c>
      <c r="D690" s="5">
        <v>4030.41</v>
      </c>
      <c r="E690" s="13" t="s">
        <v>1105</v>
      </c>
      <c r="F690" s="15">
        <v>5.62</v>
      </c>
      <c r="G690" t="s">
        <v>95</v>
      </c>
      <c r="H690" t="s">
        <v>30</v>
      </c>
      <c r="I690" t="s">
        <v>30</v>
      </c>
      <c r="J690">
        <v>9</v>
      </c>
      <c r="K690">
        <v>1</v>
      </c>
      <c r="L690" t="s">
        <v>96</v>
      </c>
      <c r="M690" s="14">
        <v>46874</v>
      </c>
      <c r="N690" s="16">
        <v>40876</v>
      </c>
      <c r="O690" s="17">
        <v>40876</v>
      </c>
      <c r="P690">
        <v>528</v>
      </c>
      <c r="Q690">
        <v>528</v>
      </c>
      <c r="R690">
        <v>7620</v>
      </c>
      <c r="S690" t="s">
        <v>32</v>
      </c>
      <c r="T690" t="b">
        <v>0</v>
      </c>
      <c r="U690">
        <v>969.59</v>
      </c>
      <c r="V690" t="b">
        <v>0</v>
      </c>
      <c r="W690" t="b">
        <v>0</v>
      </c>
      <c r="X690" s="9">
        <f t="shared" si="40"/>
        <v>969.59000000000015</v>
      </c>
      <c r="Y690" s="6">
        <f t="shared" si="41"/>
        <v>0.80608199999999997</v>
      </c>
      <c r="Z690" s="6">
        <f t="shared" si="42"/>
        <v>0.19391800000000003</v>
      </c>
      <c r="AA690" t="str">
        <f t="shared" si="43"/>
        <v>FALSEFALSE</v>
      </c>
    </row>
    <row r="691" spans="1:27" x14ac:dyDescent="0.2">
      <c r="A691">
        <v>782744512</v>
      </c>
      <c r="B691">
        <v>782744512</v>
      </c>
      <c r="C691" s="5">
        <v>2500</v>
      </c>
      <c r="D691" s="5">
        <v>2477.81</v>
      </c>
      <c r="E691" s="13" t="s">
        <v>1106</v>
      </c>
      <c r="F691" s="15">
        <v>168.13</v>
      </c>
      <c r="G691" t="s">
        <v>1107</v>
      </c>
      <c r="H691" t="s">
        <v>30</v>
      </c>
      <c r="I691" t="s">
        <v>30</v>
      </c>
      <c r="J691">
        <v>9</v>
      </c>
      <c r="K691">
        <v>1</v>
      </c>
      <c r="L691" t="s">
        <v>31</v>
      </c>
      <c r="M691" s="14">
        <v>47543</v>
      </c>
      <c r="N691" s="16">
        <v>42325</v>
      </c>
      <c r="O691" s="17">
        <v>42325</v>
      </c>
      <c r="P691">
        <v>437</v>
      </c>
      <c r="Q691">
        <v>437</v>
      </c>
      <c r="R691">
        <v>1390</v>
      </c>
      <c r="S691" t="s">
        <v>32</v>
      </c>
      <c r="T691" t="b">
        <v>0</v>
      </c>
      <c r="U691">
        <v>22.19</v>
      </c>
      <c r="V691" t="b">
        <v>1</v>
      </c>
      <c r="W691" t="b">
        <v>0</v>
      </c>
      <c r="X691" s="9">
        <f t="shared" si="40"/>
        <v>22.190000000000055</v>
      </c>
      <c r="Y691" s="6">
        <f t="shared" si="41"/>
        <v>0.991124</v>
      </c>
      <c r="Z691" s="6">
        <f t="shared" si="42"/>
        <v>8.876000000000021E-3</v>
      </c>
      <c r="AA691" t="str">
        <f t="shared" si="43"/>
        <v>TRUEFALSE</v>
      </c>
    </row>
    <row r="692" spans="1:27" x14ac:dyDescent="0.2">
      <c r="A692">
        <v>235721673</v>
      </c>
      <c r="B692">
        <v>235721673</v>
      </c>
      <c r="C692" s="5">
        <v>5000</v>
      </c>
      <c r="D692" s="5">
        <v>1678.57</v>
      </c>
      <c r="E692" s="13" t="s">
        <v>1108</v>
      </c>
      <c r="F692" s="15">
        <v>89.55</v>
      </c>
      <c r="G692" t="s">
        <v>68</v>
      </c>
      <c r="H692" t="s">
        <v>30</v>
      </c>
      <c r="I692" t="s">
        <v>30</v>
      </c>
      <c r="J692">
        <v>5</v>
      </c>
      <c r="K692">
        <v>1</v>
      </c>
      <c r="L692" t="s">
        <v>36</v>
      </c>
      <c r="M692" s="14">
        <v>47880</v>
      </c>
      <c r="N692" s="16">
        <v>41440</v>
      </c>
      <c r="O692" s="17">
        <v>42631</v>
      </c>
      <c r="P692">
        <v>634</v>
      </c>
      <c r="Q692">
        <v>634</v>
      </c>
      <c r="R692">
        <v>5325</v>
      </c>
      <c r="S692" t="s">
        <v>32</v>
      </c>
      <c r="T692" t="b">
        <v>0</v>
      </c>
      <c r="U692">
        <v>3321.43</v>
      </c>
      <c r="V692" t="b">
        <v>0</v>
      </c>
      <c r="W692" t="b">
        <v>0</v>
      </c>
      <c r="X692" s="9">
        <f t="shared" si="40"/>
        <v>3321.4300000000003</v>
      </c>
      <c r="Y692" s="6">
        <f t="shared" si="41"/>
        <v>0.33571400000000001</v>
      </c>
      <c r="Z692" s="6">
        <f t="shared" si="42"/>
        <v>0.66428600000000004</v>
      </c>
      <c r="AA692" t="str">
        <f t="shared" si="43"/>
        <v>FALSEFALSE</v>
      </c>
    </row>
    <row r="693" spans="1:27" x14ac:dyDescent="0.2">
      <c r="A693">
        <v>318001076</v>
      </c>
      <c r="B693">
        <v>318001076</v>
      </c>
      <c r="C693" s="5">
        <v>50000</v>
      </c>
      <c r="D693" s="5">
        <v>25821.74</v>
      </c>
      <c r="E693" s="13" t="s">
        <v>1109</v>
      </c>
      <c r="F693" s="15">
        <v>66.06</v>
      </c>
      <c r="G693" t="s">
        <v>64</v>
      </c>
      <c r="H693" t="s">
        <v>30</v>
      </c>
      <c r="I693" t="s">
        <v>30</v>
      </c>
      <c r="J693">
        <v>5</v>
      </c>
      <c r="K693">
        <v>8</v>
      </c>
      <c r="L693" t="s">
        <v>36</v>
      </c>
      <c r="M693" s="14">
        <v>44378</v>
      </c>
      <c r="N693" s="16">
        <v>42349</v>
      </c>
      <c r="O693" s="17">
        <v>42714</v>
      </c>
      <c r="P693">
        <v>633</v>
      </c>
      <c r="Q693">
        <v>633</v>
      </c>
      <c r="R693">
        <v>1789</v>
      </c>
      <c r="S693" t="s">
        <v>32</v>
      </c>
      <c r="T693" t="b">
        <v>0</v>
      </c>
      <c r="U693">
        <v>24178.26</v>
      </c>
      <c r="V693" t="b">
        <v>0</v>
      </c>
      <c r="W693" t="b">
        <v>0</v>
      </c>
      <c r="X693" s="9">
        <f t="shared" si="40"/>
        <v>24178.26</v>
      </c>
      <c r="Y693" s="6">
        <f t="shared" si="41"/>
        <v>0.51643480000000008</v>
      </c>
      <c r="Z693" s="6">
        <f t="shared" si="42"/>
        <v>0.48356519999999997</v>
      </c>
      <c r="AA693" t="str">
        <f t="shared" si="43"/>
        <v>FALSEFALSE</v>
      </c>
    </row>
    <row r="694" spans="1:27" x14ac:dyDescent="0.2">
      <c r="A694">
        <v>549390146</v>
      </c>
      <c r="B694">
        <v>549390146</v>
      </c>
      <c r="C694" s="5">
        <v>20000</v>
      </c>
      <c r="D694" s="5">
        <v>19675.13</v>
      </c>
      <c r="E694" s="13" t="s">
        <v>1110</v>
      </c>
      <c r="F694" s="15">
        <v>34.08</v>
      </c>
      <c r="G694" t="s">
        <v>53</v>
      </c>
      <c r="H694" t="s">
        <v>30</v>
      </c>
      <c r="I694" t="s">
        <v>30</v>
      </c>
      <c r="J694">
        <v>9</v>
      </c>
      <c r="K694">
        <v>1</v>
      </c>
      <c r="L694" t="s">
        <v>36</v>
      </c>
      <c r="M694" s="14">
        <v>43678</v>
      </c>
      <c r="N694" s="16">
        <v>39139</v>
      </c>
      <c r="O694" s="17">
        <v>39139</v>
      </c>
      <c r="P694">
        <v>247</v>
      </c>
      <c r="Q694">
        <v>247</v>
      </c>
      <c r="R694">
        <v>2710</v>
      </c>
      <c r="S694" t="s">
        <v>32</v>
      </c>
      <c r="T694" t="b">
        <v>0</v>
      </c>
      <c r="U694">
        <v>324.87</v>
      </c>
      <c r="V694" t="b">
        <v>0</v>
      </c>
      <c r="W694" t="b">
        <v>0</v>
      </c>
      <c r="X694" s="9">
        <f t="shared" si="40"/>
        <v>324.86999999999898</v>
      </c>
      <c r="Y694" s="6">
        <f t="shared" si="41"/>
        <v>0.98375650000000003</v>
      </c>
      <c r="Z694" s="6">
        <f t="shared" si="42"/>
        <v>1.6243499999999949E-2</v>
      </c>
      <c r="AA694" t="str">
        <f t="shared" si="43"/>
        <v>FALSEFALSE</v>
      </c>
    </row>
    <row r="695" spans="1:27" x14ac:dyDescent="0.2">
      <c r="A695">
        <v>661555220</v>
      </c>
      <c r="B695">
        <v>661555220</v>
      </c>
      <c r="C695" s="5">
        <v>10000</v>
      </c>
      <c r="D695" s="5">
        <v>10000</v>
      </c>
      <c r="E695" s="13" t="s">
        <v>1111</v>
      </c>
      <c r="F695" s="15">
        <v>138.71</v>
      </c>
      <c r="G695" t="s">
        <v>1112</v>
      </c>
      <c r="H695" t="s">
        <v>30</v>
      </c>
      <c r="I695" t="s">
        <v>30</v>
      </c>
      <c r="J695">
        <v>9</v>
      </c>
      <c r="K695">
        <v>8</v>
      </c>
      <c r="L695" t="s">
        <v>31</v>
      </c>
      <c r="M695" s="14">
        <v>45597</v>
      </c>
      <c r="N695" s="16">
        <v>40553</v>
      </c>
      <c r="O695" s="17">
        <v>40553</v>
      </c>
      <c r="P695">
        <v>867</v>
      </c>
      <c r="Q695">
        <v>867</v>
      </c>
      <c r="R695">
        <v>8240</v>
      </c>
      <c r="S695" t="s">
        <v>32</v>
      </c>
      <c r="T695" t="b">
        <v>0</v>
      </c>
      <c r="U695">
        <v>0</v>
      </c>
      <c r="V695" t="b">
        <v>1</v>
      </c>
      <c r="W695" t="b">
        <v>0</v>
      </c>
      <c r="X695" s="9">
        <f t="shared" si="40"/>
        <v>0</v>
      </c>
      <c r="Y695" s="6">
        <f t="shared" si="41"/>
        <v>1</v>
      </c>
      <c r="Z695" s="6">
        <f t="shared" si="42"/>
        <v>0</v>
      </c>
      <c r="AA695" t="str">
        <f t="shared" si="43"/>
        <v>TRUEFALSE</v>
      </c>
    </row>
    <row r="696" spans="1:27" x14ac:dyDescent="0.2">
      <c r="A696">
        <v>315011732</v>
      </c>
      <c r="B696">
        <v>315011732</v>
      </c>
      <c r="C696" s="5">
        <v>5000</v>
      </c>
      <c r="D696" s="5">
        <v>1786.32</v>
      </c>
      <c r="E696" s="13" t="s">
        <v>1113</v>
      </c>
      <c r="F696" s="15">
        <v>19.739999999999998</v>
      </c>
      <c r="G696" t="s">
        <v>1114</v>
      </c>
      <c r="H696" t="s">
        <v>30</v>
      </c>
      <c r="I696" t="s">
        <v>30</v>
      </c>
      <c r="J696">
        <v>2</v>
      </c>
      <c r="K696">
        <v>1</v>
      </c>
      <c r="L696" t="s">
        <v>31</v>
      </c>
      <c r="M696" s="14">
        <v>46143</v>
      </c>
      <c r="N696" s="16">
        <v>40815</v>
      </c>
      <c r="O696" s="17">
        <v>40815</v>
      </c>
      <c r="P696">
        <v>748</v>
      </c>
      <c r="Q696">
        <v>748</v>
      </c>
      <c r="R696">
        <v>7224</v>
      </c>
      <c r="S696" t="s">
        <v>32</v>
      </c>
      <c r="T696" t="b">
        <v>0</v>
      </c>
      <c r="U696">
        <v>3213.68</v>
      </c>
      <c r="V696" t="b">
        <v>1</v>
      </c>
      <c r="W696" t="b">
        <v>0</v>
      </c>
      <c r="X696" s="9">
        <f t="shared" si="40"/>
        <v>3213.6800000000003</v>
      </c>
      <c r="Y696" s="6">
        <f t="shared" si="41"/>
        <v>0.35726399999999997</v>
      </c>
      <c r="Z696" s="6">
        <f t="shared" si="42"/>
        <v>0.64273600000000009</v>
      </c>
      <c r="AA696" t="str">
        <f t="shared" si="43"/>
        <v>TRUEFALSE</v>
      </c>
    </row>
    <row r="697" spans="1:27" x14ac:dyDescent="0.2">
      <c r="A697">
        <v>169746837</v>
      </c>
      <c r="B697">
        <v>169746837</v>
      </c>
      <c r="C697" s="5">
        <v>10000</v>
      </c>
      <c r="D697" s="5">
        <v>6486.37</v>
      </c>
      <c r="E697" s="13" t="s">
        <v>1115</v>
      </c>
      <c r="F697" s="15">
        <v>10.55</v>
      </c>
      <c r="G697" t="s">
        <v>41</v>
      </c>
      <c r="H697" t="s">
        <v>30</v>
      </c>
      <c r="I697" t="s">
        <v>30</v>
      </c>
      <c r="J697">
        <v>2</v>
      </c>
      <c r="K697">
        <v>1</v>
      </c>
      <c r="L697" t="s">
        <v>42</v>
      </c>
      <c r="M697" s="14">
        <v>47027</v>
      </c>
      <c r="N697" s="16">
        <v>42149</v>
      </c>
      <c r="O697" s="17">
        <v>42449</v>
      </c>
      <c r="P697">
        <v>406</v>
      </c>
      <c r="Q697">
        <v>406</v>
      </c>
      <c r="R697">
        <v>4621</v>
      </c>
      <c r="S697" t="s">
        <v>32</v>
      </c>
      <c r="T697" t="b">
        <v>0</v>
      </c>
      <c r="U697">
        <v>3513.63</v>
      </c>
      <c r="V697" t="b">
        <v>0</v>
      </c>
      <c r="W697" t="b">
        <v>0</v>
      </c>
      <c r="X697" s="9">
        <f t="shared" si="40"/>
        <v>3513.63</v>
      </c>
      <c r="Y697" s="6">
        <f t="shared" si="41"/>
        <v>0.64863700000000002</v>
      </c>
      <c r="Z697" s="6">
        <f t="shared" si="42"/>
        <v>0.35136300000000004</v>
      </c>
      <c r="AA697" t="str">
        <f t="shared" si="43"/>
        <v>FALSEFALSE</v>
      </c>
    </row>
    <row r="698" spans="1:27" x14ac:dyDescent="0.2">
      <c r="A698">
        <v>917661867</v>
      </c>
      <c r="B698">
        <v>917661867</v>
      </c>
      <c r="C698" s="5">
        <v>20000</v>
      </c>
      <c r="D698" s="5">
        <v>19160.849999999999</v>
      </c>
      <c r="E698" s="13" t="s">
        <v>1116</v>
      </c>
      <c r="F698" s="15">
        <v>71.63</v>
      </c>
      <c r="G698" t="s">
        <v>64</v>
      </c>
      <c r="H698" t="s">
        <v>30</v>
      </c>
      <c r="I698" t="s">
        <v>30</v>
      </c>
      <c r="J698">
        <v>5</v>
      </c>
      <c r="K698">
        <v>1</v>
      </c>
      <c r="L698" t="s">
        <v>36</v>
      </c>
      <c r="M698" s="14">
        <v>44228</v>
      </c>
      <c r="N698" s="16">
        <v>41818</v>
      </c>
      <c r="O698" s="17">
        <v>42043</v>
      </c>
      <c r="P698">
        <v>778</v>
      </c>
      <c r="Q698">
        <v>778</v>
      </c>
      <c r="R698">
        <v>8151</v>
      </c>
      <c r="S698" t="s">
        <v>32</v>
      </c>
      <c r="T698" t="b">
        <v>0</v>
      </c>
      <c r="U698">
        <v>839.15</v>
      </c>
      <c r="V698" t="b">
        <v>0</v>
      </c>
      <c r="W698" t="b">
        <v>0</v>
      </c>
      <c r="X698" s="9">
        <f t="shared" si="40"/>
        <v>839.15000000000146</v>
      </c>
      <c r="Y698" s="6">
        <f t="shared" si="41"/>
        <v>0.95804249999999991</v>
      </c>
      <c r="Z698" s="6">
        <f t="shared" si="42"/>
        <v>4.1957500000000071E-2</v>
      </c>
      <c r="AA698" t="str">
        <f t="shared" si="43"/>
        <v>FALSEFALSE</v>
      </c>
    </row>
    <row r="699" spans="1:27" x14ac:dyDescent="0.2">
      <c r="A699">
        <v>838085703</v>
      </c>
      <c r="B699">
        <v>838085703</v>
      </c>
      <c r="C699" s="5">
        <v>5000</v>
      </c>
      <c r="D699" s="5">
        <v>4323.1899999999996</v>
      </c>
      <c r="E699" s="13" t="s">
        <v>1117</v>
      </c>
      <c r="F699" s="15">
        <v>24.97</v>
      </c>
      <c r="G699" t="s">
        <v>183</v>
      </c>
      <c r="H699" t="s">
        <v>30</v>
      </c>
      <c r="I699" t="s">
        <v>30</v>
      </c>
      <c r="J699">
        <v>5</v>
      </c>
      <c r="K699">
        <v>8</v>
      </c>
      <c r="L699" t="s">
        <v>38</v>
      </c>
      <c r="M699" s="14">
        <v>46113</v>
      </c>
      <c r="N699" s="16">
        <v>42271</v>
      </c>
      <c r="O699" s="17">
        <v>42468</v>
      </c>
      <c r="P699">
        <v>625</v>
      </c>
      <c r="Q699">
        <v>625</v>
      </c>
      <c r="R699">
        <v>4062</v>
      </c>
      <c r="S699" t="s">
        <v>32</v>
      </c>
      <c r="T699" t="b">
        <v>0</v>
      </c>
      <c r="U699">
        <v>676.81</v>
      </c>
      <c r="V699" t="b">
        <v>1</v>
      </c>
      <c r="W699" t="b">
        <v>0</v>
      </c>
      <c r="X699" s="9">
        <f t="shared" si="40"/>
        <v>676.8100000000004</v>
      </c>
      <c r="Y699" s="6">
        <f t="shared" si="41"/>
        <v>0.86463799999999991</v>
      </c>
      <c r="Z699" s="6">
        <f t="shared" si="42"/>
        <v>0.13536200000000009</v>
      </c>
      <c r="AA699" t="str">
        <f t="shared" si="43"/>
        <v>TRUEFALSE</v>
      </c>
    </row>
    <row r="700" spans="1:27" x14ac:dyDescent="0.2">
      <c r="A700">
        <v>311710839</v>
      </c>
      <c r="B700">
        <v>311710839</v>
      </c>
      <c r="C700" s="5">
        <v>7500</v>
      </c>
      <c r="D700" s="5">
        <v>3668.14</v>
      </c>
      <c r="E700" s="13" t="s">
        <v>1118</v>
      </c>
      <c r="F700" s="15">
        <v>149.51</v>
      </c>
      <c r="G700" t="s">
        <v>135</v>
      </c>
      <c r="H700" t="s">
        <v>30</v>
      </c>
      <c r="I700" t="s">
        <v>30</v>
      </c>
      <c r="J700">
        <v>2</v>
      </c>
      <c r="K700">
        <v>1</v>
      </c>
      <c r="L700" t="s">
        <v>71</v>
      </c>
      <c r="M700" s="14">
        <v>46813</v>
      </c>
      <c r="N700" s="16">
        <v>41796</v>
      </c>
      <c r="O700" s="17">
        <v>42619</v>
      </c>
      <c r="P700">
        <v>166</v>
      </c>
      <c r="Q700">
        <v>166</v>
      </c>
      <c r="R700">
        <v>1517</v>
      </c>
      <c r="S700" t="s">
        <v>32</v>
      </c>
      <c r="T700" t="b">
        <v>0</v>
      </c>
      <c r="U700">
        <v>3831.86</v>
      </c>
      <c r="V700" t="b">
        <v>1</v>
      </c>
      <c r="W700" t="b">
        <v>0</v>
      </c>
      <c r="X700" s="9">
        <f t="shared" si="40"/>
        <v>3831.86</v>
      </c>
      <c r="Y700" s="6">
        <f t="shared" si="41"/>
        <v>0.48908533333333332</v>
      </c>
      <c r="Z700" s="6">
        <f t="shared" si="42"/>
        <v>0.51091466666666674</v>
      </c>
      <c r="AA700" t="str">
        <f t="shared" si="43"/>
        <v>TRUEFALSE</v>
      </c>
    </row>
    <row r="701" spans="1:27" x14ac:dyDescent="0.2">
      <c r="A701">
        <v>671010665</v>
      </c>
      <c r="B701">
        <v>671010665</v>
      </c>
      <c r="C701" s="5">
        <v>10000</v>
      </c>
      <c r="D701" s="5">
        <v>1381.32</v>
      </c>
      <c r="E701" s="13" t="s">
        <v>1119</v>
      </c>
      <c r="F701" s="15">
        <v>72.209999999999994</v>
      </c>
      <c r="G701" t="s">
        <v>192</v>
      </c>
      <c r="H701" t="s">
        <v>30</v>
      </c>
      <c r="I701" t="s">
        <v>30</v>
      </c>
      <c r="J701">
        <v>5</v>
      </c>
      <c r="K701">
        <v>1</v>
      </c>
      <c r="L701" t="s">
        <v>38</v>
      </c>
      <c r="M701" s="14">
        <v>43525</v>
      </c>
      <c r="N701" s="16">
        <v>41989</v>
      </c>
      <c r="O701" s="17">
        <v>42560</v>
      </c>
      <c r="P701">
        <v>243</v>
      </c>
      <c r="Q701">
        <v>243</v>
      </c>
      <c r="R701">
        <v>9731</v>
      </c>
      <c r="S701" t="s">
        <v>32</v>
      </c>
      <c r="T701" t="b">
        <v>0</v>
      </c>
      <c r="U701">
        <v>8618.68</v>
      </c>
      <c r="V701" t="b">
        <v>0</v>
      </c>
      <c r="W701" t="b">
        <v>0</v>
      </c>
      <c r="X701" s="9">
        <f t="shared" si="40"/>
        <v>8618.68</v>
      </c>
      <c r="Y701" s="6">
        <f t="shared" si="41"/>
        <v>0.138132</v>
      </c>
      <c r="Z701" s="6">
        <f t="shared" si="42"/>
        <v>0.86186800000000008</v>
      </c>
      <c r="AA701" t="str">
        <f t="shared" si="43"/>
        <v>FALSEFALSE</v>
      </c>
    </row>
    <row r="702" spans="1:27" x14ac:dyDescent="0.2">
      <c r="A702">
        <v>632195176</v>
      </c>
      <c r="B702">
        <v>632195176</v>
      </c>
      <c r="C702" s="5">
        <v>15000</v>
      </c>
      <c r="D702" s="5">
        <v>10437.129999999999</v>
      </c>
      <c r="E702" s="13" t="s">
        <v>1120</v>
      </c>
      <c r="F702" s="15">
        <v>398.8</v>
      </c>
      <c r="G702" t="s">
        <v>963</v>
      </c>
      <c r="H702" t="s">
        <v>30</v>
      </c>
      <c r="I702" t="s">
        <v>30</v>
      </c>
      <c r="J702">
        <v>90</v>
      </c>
      <c r="K702">
        <v>1</v>
      </c>
      <c r="L702" t="s">
        <v>31</v>
      </c>
      <c r="M702" s="14">
        <v>47969</v>
      </c>
      <c r="N702" s="16">
        <v>41707</v>
      </c>
      <c r="O702" s="17">
        <v>41707</v>
      </c>
      <c r="P702">
        <v>264</v>
      </c>
      <c r="Q702">
        <v>264</v>
      </c>
      <c r="R702">
        <v>4051</v>
      </c>
      <c r="S702" t="s">
        <v>32</v>
      </c>
      <c r="T702" t="b">
        <v>0</v>
      </c>
      <c r="U702">
        <v>4562.87</v>
      </c>
      <c r="V702" t="b">
        <v>1</v>
      </c>
      <c r="W702" t="b">
        <v>0</v>
      </c>
      <c r="X702" s="9">
        <f t="shared" si="40"/>
        <v>4562.8700000000008</v>
      </c>
      <c r="Y702" s="6">
        <f t="shared" si="41"/>
        <v>0.69580866666666663</v>
      </c>
      <c r="Z702" s="6">
        <f t="shared" si="42"/>
        <v>0.30419133333333337</v>
      </c>
      <c r="AA702" t="str">
        <f t="shared" si="43"/>
        <v>TRUEFALSE</v>
      </c>
    </row>
    <row r="703" spans="1:27" x14ac:dyDescent="0.2">
      <c r="A703">
        <v>681830908</v>
      </c>
      <c r="B703">
        <v>681830908</v>
      </c>
      <c r="C703" s="5">
        <v>15000</v>
      </c>
      <c r="D703" s="5">
        <v>8890.02</v>
      </c>
      <c r="E703" s="13" t="s">
        <v>1121</v>
      </c>
      <c r="F703" s="15">
        <v>268.05</v>
      </c>
      <c r="G703" t="s">
        <v>1122</v>
      </c>
      <c r="H703" t="s">
        <v>30</v>
      </c>
      <c r="I703" t="s">
        <v>30</v>
      </c>
      <c r="J703">
        <v>9</v>
      </c>
      <c r="K703">
        <v>1</v>
      </c>
      <c r="L703" t="s">
        <v>47</v>
      </c>
      <c r="M703" s="14">
        <v>44287</v>
      </c>
      <c r="N703" s="16">
        <v>39155</v>
      </c>
      <c r="O703" s="17">
        <v>42449</v>
      </c>
      <c r="P703">
        <v>691</v>
      </c>
      <c r="Q703">
        <v>691</v>
      </c>
      <c r="R703">
        <v>9707</v>
      </c>
      <c r="S703" t="s">
        <v>32</v>
      </c>
      <c r="T703" t="b">
        <v>0</v>
      </c>
      <c r="U703">
        <v>6109.98</v>
      </c>
      <c r="V703" t="b">
        <v>1</v>
      </c>
      <c r="W703" t="b">
        <v>0</v>
      </c>
      <c r="X703" s="9">
        <f t="shared" si="40"/>
        <v>6109.98</v>
      </c>
      <c r="Y703" s="6">
        <f t="shared" si="41"/>
        <v>0.59266800000000008</v>
      </c>
      <c r="Z703" s="6">
        <f t="shared" si="42"/>
        <v>0.40733199999999997</v>
      </c>
      <c r="AA703" t="str">
        <f t="shared" si="43"/>
        <v>TRUEFALSE</v>
      </c>
    </row>
    <row r="704" spans="1:27" x14ac:dyDescent="0.2">
      <c r="A704">
        <v>752299461</v>
      </c>
      <c r="B704">
        <v>752299461</v>
      </c>
      <c r="C704" s="5">
        <v>10000</v>
      </c>
      <c r="D704" s="5">
        <v>2889.39</v>
      </c>
      <c r="E704" s="13" t="s">
        <v>1123</v>
      </c>
      <c r="F704" s="15">
        <v>51.3</v>
      </c>
      <c r="G704" t="s">
        <v>185</v>
      </c>
      <c r="H704" t="s">
        <v>30</v>
      </c>
      <c r="I704" t="s">
        <v>30</v>
      </c>
      <c r="J704">
        <v>9</v>
      </c>
      <c r="K704">
        <v>1</v>
      </c>
      <c r="L704" t="s">
        <v>48</v>
      </c>
      <c r="M704" s="14">
        <v>44166</v>
      </c>
      <c r="N704" s="16">
        <v>42138</v>
      </c>
      <c r="O704" s="17">
        <v>42423</v>
      </c>
      <c r="P704">
        <v>261</v>
      </c>
      <c r="Q704">
        <v>261</v>
      </c>
      <c r="R704">
        <v>7334</v>
      </c>
      <c r="S704" t="s">
        <v>32</v>
      </c>
      <c r="T704" t="b">
        <v>0</v>
      </c>
      <c r="U704">
        <v>7110.61</v>
      </c>
      <c r="V704" t="b">
        <v>1</v>
      </c>
      <c r="W704" t="b">
        <v>0</v>
      </c>
      <c r="X704" s="9">
        <f t="shared" si="40"/>
        <v>7110.6100000000006</v>
      </c>
      <c r="Y704" s="6">
        <f t="shared" si="41"/>
        <v>0.288939</v>
      </c>
      <c r="Z704" s="6">
        <f t="shared" si="42"/>
        <v>0.71106100000000005</v>
      </c>
      <c r="AA704" t="str">
        <f t="shared" si="43"/>
        <v>TRUEFALSE</v>
      </c>
    </row>
    <row r="705" spans="1:27" x14ac:dyDescent="0.2">
      <c r="A705">
        <v>318001076</v>
      </c>
      <c r="B705">
        <v>318001076</v>
      </c>
      <c r="C705" s="5">
        <v>50000</v>
      </c>
      <c r="D705" s="5">
        <v>32779.65</v>
      </c>
      <c r="E705" s="13" t="s">
        <v>1124</v>
      </c>
      <c r="F705" s="15">
        <v>86.53</v>
      </c>
      <c r="G705" t="s">
        <v>53</v>
      </c>
      <c r="H705" t="s">
        <v>30</v>
      </c>
      <c r="I705" t="s">
        <v>30</v>
      </c>
      <c r="J705">
        <v>2</v>
      </c>
      <c r="K705">
        <v>1</v>
      </c>
      <c r="L705" t="s">
        <v>36</v>
      </c>
      <c r="M705" s="14">
        <v>46447</v>
      </c>
      <c r="N705" s="16">
        <v>42349</v>
      </c>
      <c r="O705" s="17">
        <v>42571</v>
      </c>
      <c r="P705">
        <v>633</v>
      </c>
      <c r="Q705">
        <v>633</v>
      </c>
      <c r="R705">
        <v>1789</v>
      </c>
      <c r="S705" t="s">
        <v>32</v>
      </c>
      <c r="T705" t="b">
        <v>0</v>
      </c>
      <c r="U705">
        <v>17220.349999999999</v>
      </c>
      <c r="V705" t="b">
        <v>0</v>
      </c>
      <c r="W705" t="b">
        <v>0</v>
      </c>
      <c r="X705" s="9">
        <f t="shared" si="40"/>
        <v>17220.349999999999</v>
      </c>
      <c r="Y705" s="6">
        <f t="shared" si="41"/>
        <v>0.65559299999999998</v>
      </c>
      <c r="Z705" s="6">
        <f t="shared" si="42"/>
        <v>0.34440699999999996</v>
      </c>
      <c r="AA705" t="str">
        <f t="shared" si="43"/>
        <v>FALSEFALSE</v>
      </c>
    </row>
    <row r="706" spans="1:27" x14ac:dyDescent="0.2">
      <c r="A706">
        <v>144991614</v>
      </c>
      <c r="B706">
        <v>144991614</v>
      </c>
      <c r="C706" s="5">
        <v>15000</v>
      </c>
      <c r="D706" s="5">
        <v>3045.72</v>
      </c>
      <c r="E706" s="13" t="s">
        <v>1125</v>
      </c>
      <c r="F706" s="15">
        <v>222.76</v>
      </c>
      <c r="G706" t="s">
        <v>54</v>
      </c>
      <c r="H706" t="s">
        <v>30</v>
      </c>
      <c r="I706" t="s">
        <v>30</v>
      </c>
      <c r="J706">
        <v>9</v>
      </c>
      <c r="K706">
        <v>1</v>
      </c>
      <c r="L706" t="s">
        <v>36</v>
      </c>
      <c r="M706" s="14">
        <v>45474</v>
      </c>
      <c r="N706" s="16">
        <v>42163</v>
      </c>
      <c r="O706" s="17">
        <v>42670</v>
      </c>
      <c r="P706">
        <v>195</v>
      </c>
      <c r="Q706">
        <v>195</v>
      </c>
      <c r="R706">
        <v>3544</v>
      </c>
      <c r="S706" t="s">
        <v>32</v>
      </c>
      <c r="T706" t="b">
        <v>0</v>
      </c>
      <c r="U706">
        <v>11954.28</v>
      </c>
      <c r="V706" t="b">
        <v>0</v>
      </c>
      <c r="W706" t="b">
        <v>0</v>
      </c>
      <c r="X706" s="9">
        <f t="shared" si="40"/>
        <v>11954.28</v>
      </c>
      <c r="Y706" s="6">
        <f t="shared" si="41"/>
        <v>0.20304799999999998</v>
      </c>
      <c r="Z706" s="6">
        <f t="shared" si="42"/>
        <v>0.79695199999999999</v>
      </c>
      <c r="AA706" t="str">
        <f t="shared" si="43"/>
        <v>FALSEFALSE</v>
      </c>
    </row>
    <row r="707" spans="1:27" x14ac:dyDescent="0.2">
      <c r="A707">
        <v>718721492</v>
      </c>
      <c r="B707">
        <v>718721492</v>
      </c>
      <c r="C707" s="5">
        <v>10000</v>
      </c>
      <c r="D707" s="5">
        <v>9001.15</v>
      </c>
      <c r="E707" s="13" t="s">
        <v>1126</v>
      </c>
      <c r="F707" s="15">
        <v>57.7</v>
      </c>
      <c r="G707" t="s">
        <v>220</v>
      </c>
      <c r="H707" t="s">
        <v>30</v>
      </c>
      <c r="I707" t="s">
        <v>30</v>
      </c>
      <c r="J707">
        <v>5</v>
      </c>
      <c r="K707">
        <v>1</v>
      </c>
      <c r="L707" t="s">
        <v>126</v>
      </c>
      <c r="M707" s="14">
        <v>47209</v>
      </c>
      <c r="N707" s="16">
        <v>42020</v>
      </c>
      <c r="O707" s="17">
        <v>42020</v>
      </c>
      <c r="P707">
        <v>209</v>
      </c>
      <c r="Q707">
        <v>209</v>
      </c>
      <c r="R707">
        <v>4472</v>
      </c>
      <c r="S707" t="s">
        <v>32</v>
      </c>
      <c r="T707" t="b">
        <v>0</v>
      </c>
      <c r="U707">
        <v>998.85</v>
      </c>
      <c r="V707" t="b">
        <v>1</v>
      </c>
      <c r="W707" t="b">
        <v>0</v>
      </c>
      <c r="X707" s="9">
        <f t="shared" si="40"/>
        <v>998.85000000000036</v>
      </c>
      <c r="Y707" s="6">
        <f t="shared" si="41"/>
        <v>0.900115</v>
      </c>
      <c r="Z707" s="6">
        <f t="shared" si="42"/>
        <v>9.9885000000000043E-2</v>
      </c>
      <c r="AA707" t="str">
        <f t="shared" si="43"/>
        <v>TRUEFALSE</v>
      </c>
    </row>
    <row r="708" spans="1:27" x14ac:dyDescent="0.2">
      <c r="A708">
        <v>159264357</v>
      </c>
      <c r="B708">
        <v>159264357</v>
      </c>
      <c r="C708" s="5">
        <v>1000</v>
      </c>
      <c r="D708" s="5">
        <v>956.56</v>
      </c>
      <c r="E708" s="13" t="s">
        <v>1127</v>
      </c>
      <c r="F708" s="15">
        <v>144.65</v>
      </c>
      <c r="G708" t="s">
        <v>111</v>
      </c>
      <c r="H708" t="s">
        <v>30</v>
      </c>
      <c r="I708" t="s">
        <v>30</v>
      </c>
      <c r="J708">
        <v>9</v>
      </c>
      <c r="K708">
        <v>1</v>
      </c>
      <c r="L708" t="s">
        <v>63</v>
      </c>
      <c r="M708" s="14">
        <v>45992</v>
      </c>
      <c r="N708" s="16">
        <v>42013</v>
      </c>
      <c r="O708" s="17">
        <v>42013</v>
      </c>
      <c r="P708">
        <v>893</v>
      </c>
      <c r="Q708">
        <v>893</v>
      </c>
      <c r="R708">
        <v>7014</v>
      </c>
      <c r="S708" t="s">
        <v>32</v>
      </c>
      <c r="T708" t="b">
        <v>0</v>
      </c>
      <c r="U708">
        <v>43.44</v>
      </c>
      <c r="V708" t="b">
        <v>0</v>
      </c>
      <c r="W708" t="b">
        <v>0</v>
      </c>
      <c r="X708" s="9">
        <f t="shared" si="40"/>
        <v>43.440000000000055</v>
      </c>
      <c r="Y708" s="6">
        <f t="shared" si="41"/>
        <v>0.95655999999999997</v>
      </c>
      <c r="Z708" s="6">
        <f t="shared" si="42"/>
        <v>4.3440000000000055E-2</v>
      </c>
      <c r="AA708" t="str">
        <f t="shared" si="43"/>
        <v>FALSEFALSE</v>
      </c>
    </row>
    <row r="709" spans="1:27" x14ac:dyDescent="0.2">
      <c r="A709">
        <v>596148947</v>
      </c>
      <c r="B709">
        <v>596148947</v>
      </c>
      <c r="C709" s="5">
        <v>5000</v>
      </c>
      <c r="D709" s="5">
        <v>4529.68</v>
      </c>
      <c r="E709" s="13" t="s">
        <v>1128</v>
      </c>
      <c r="F709" s="15">
        <v>118.06</v>
      </c>
      <c r="G709" t="s">
        <v>120</v>
      </c>
      <c r="H709" t="s">
        <v>30</v>
      </c>
      <c r="I709" t="s">
        <v>30</v>
      </c>
      <c r="J709">
        <v>2</v>
      </c>
      <c r="K709">
        <v>1</v>
      </c>
      <c r="L709" t="s">
        <v>63</v>
      </c>
      <c r="M709" s="14">
        <v>45047</v>
      </c>
      <c r="N709" s="16">
        <v>42298</v>
      </c>
      <c r="O709" s="17">
        <v>42298</v>
      </c>
      <c r="P709">
        <v>952</v>
      </c>
      <c r="Q709">
        <v>952</v>
      </c>
      <c r="R709">
        <v>9592</v>
      </c>
      <c r="S709" t="s">
        <v>32</v>
      </c>
      <c r="T709" t="b">
        <v>0</v>
      </c>
      <c r="U709">
        <v>470.32</v>
      </c>
      <c r="V709" t="b">
        <v>0</v>
      </c>
      <c r="W709" t="b">
        <v>0</v>
      </c>
      <c r="X709" s="9">
        <f t="shared" si="40"/>
        <v>470.31999999999971</v>
      </c>
      <c r="Y709" s="6">
        <f t="shared" si="41"/>
        <v>0.90593600000000007</v>
      </c>
      <c r="Z709" s="6">
        <f t="shared" si="42"/>
        <v>9.4063999999999939E-2</v>
      </c>
      <c r="AA709" t="str">
        <f t="shared" si="43"/>
        <v>FALSEFALSE</v>
      </c>
    </row>
    <row r="710" spans="1:27" x14ac:dyDescent="0.2">
      <c r="A710">
        <v>938877375</v>
      </c>
      <c r="B710">
        <v>938877375</v>
      </c>
      <c r="C710" s="5">
        <v>2500</v>
      </c>
      <c r="D710" s="5">
        <v>1483.27</v>
      </c>
      <c r="E710" s="13" t="s">
        <v>1129</v>
      </c>
      <c r="F710" s="15">
        <v>385.33</v>
      </c>
      <c r="G710" t="s">
        <v>85</v>
      </c>
      <c r="H710" t="s">
        <v>30</v>
      </c>
      <c r="I710" t="s">
        <v>30</v>
      </c>
      <c r="J710">
        <v>2</v>
      </c>
      <c r="K710">
        <v>1</v>
      </c>
      <c r="L710" t="s">
        <v>38</v>
      </c>
      <c r="M710" s="14">
        <v>46539</v>
      </c>
      <c r="N710" s="16">
        <v>42228</v>
      </c>
      <c r="O710" s="17">
        <v>42228</v>
      </c>
      <c r="P710">
        <v>269</v>
      </c>
      <c r="Q710">
        <v>269</v>
      </c>
      <c r="R710">
        <v>7235</v>
      </c>
      <c r="S710" t="s">
        <v>32</v>
      </c>
      <c r="T710" t="b">
        <v>0</v>
      </c>
      <c r="U710">
        <v>1016.73</v>
      </c>
      <c r="V710" t="b">
        <v>1</v>
      </c>
      <c r="W710" t="b">
        <v>0</v>
      </c>
      <c r="X710" s="9">
        <f t="shared" si="40"/>
        <v>1016.73</v>
      </c>
      <c r="Y710" s="6">
        <f t="shared" si="41"/>
        <v>0.59330799999999995</v>
      </c>
      <c r="Z710" s="6">
        <f t="shared" si="42"/>
        <v>0.406692</v>
      </c>
      <c r="AA710" t="str">
        <f t="shared" si="43"/>
        <v>TRUEFALSE</v>
      </c>
    </row>
    <row r="711" spans="1:27" x14ac:dyDescent="0.2">
      <c r="A711">
        <v>877017103</v>
      </c>
      <c r="B711">
        <v>877017103</v>
      </c>
      <c r="C711" s="5">
        <v>5000</v>
      </c>
      <c r="D711" s="5">
        <v>1845.5</v>
      </c>
      <c r="E711" s="13" t="s">
        <v>1130</v>
      </c>
      <c r="F711" s="15">
        <v>223.28</v>
      </c>
      <c r="G711" t="s">
        <v>64</v>
      </c>
      <c r="H711" t="s">
        <v>30</v>
      </c>
      <c r="I711" t="s">
        <v>30</v>
      </c>
      <c r="J711">
        <v>5</v>
      </c>
      <c r="K711">
        <v>1</v>
      </c>
      <c r="L711" t="s">
        <v>36</v>
      </c>
      <c r="M711" s="14">
        <v>43586</v>
      </c>
      <c r="N711" s="16">
        <v>41670</v>
      </c>
      <c r="O711" s="17">
        <v>42507</v>
      </c>
      <c r="P711">
        <v>731</v>
      </c>
      <c r="Q711">
        <v>731</v>
      </c>
      <c r="R711">
        <v>4690</v>
      </c>
      <c r="S711" t="s">
        <v>32</v>
      </c>
      <c r="T711" t="b">
        <v>0</v>
      </c>
      <c r="U711">
        <v>3154.5</v>
      </c>
      <c r="V711" t="b">
        <v>0</v>
      </c>
      <c r="W711" t="b">
        <v>0</v>
      </c>
      <c r="X711" s="9">
        <f t="shared" si="40"/>
        <v>3154.5</v>
      </c>
      <c r="Y711" s="6">
        <f t="shared" si="41"/>
        <v>0.36909999999999998</v>
      </c>
      <c r="Z711" s="6">
        <f t="shared" si="42"/>
        <v>0.63090000000000002</v>
      </c>
      <c r="AA711" t="str">
        <f t="shared" si="43"/>
        <v>FALSEFALSE</v>
      </c>
    </row>
    <row r="712" spans="1:27" x14ac:dyDescent="0.2">
      <c r="A712">
        <v>258522817</v>
      </c>
      <c r="B712">
        <v>258522817</v>
      </c>
      <c r="C712" s="5">
        <v>20000</v>
      </c>
      <c r="D712" s="5">
        <v>16952.29</v>
      </c>
      <c r="E712" s="13" t="s">
        <v>1131</v>
      </c>
      <c r="F712" s="15">
        <v>97.98</v>
      </c>
      <c r="G712" t="s">
        <v>209</v>
      </c>
      <c r="H712" t="s">
        <v>30</v>
      </c>
      <c r="I712" t="s">
        <v>30</v>
      </c>
      <c r="J712">
        <v>90</v>
      </c>
      <c r="K712">
        <v>1</v>
      </c>
      <c r="L712" t="s">
        <v>38</v>
      </c>
      <c r="M712" s="14">
        <v>45748</v>
      </c>
      <c r="N712" s="16">
        <v>41818</v>
      </c>
      <c r="O712" s="17">
        <v>42487</v>
      </c>
      <c r="P712">
        <v>132</v>
      </c>
      <c r="Q712">
        <v>132</v>
      </c>
      <c r="R712">
        <v>5091</v>
      </c>
      <c r="S712" t="s">
        <v>32</v>
      </c>
      <c r="T712" t="b">
        <v>0</v>
      </c>
      <c r="U712">
        <v>3047.71</v>
      </c>
      <c r="V712" t="b">
        <v>1</v>
      </c>
      <c r="W712" t="b">
        <v>0</v>
      </c>
      <c r="X712" s="9">
        <f t="shared" si="40"/>
        <v>3047.7099999999991</v>
      </c>
      <c r="Y712" s="6">
        <f t="shared" si="41"/>
        <v>0.84761450000000005</v>
      </c>
      <c r="Z712" s="6">
        <f t="shared" si="42"/>
        <v>0.15238549999999995</v>
      </c>
      <c r="AA712" t="str">
        <f t="shared" si="43"/>
        <v>TRUEFALSE</v>
      </c>
    </row>
    <row r="713" spans="1:27" x14ac:dyDescent="0.2">
      <c r="A713">
        <v>456712231</v>
      </c>
      <c r="B713">
        <v>456712231</v>
      </c>
      <c r="C713" s="5">
        <v>5000</v>
      </c>
      <c r="D713" s="5">
        <v>4244.96</v>
      </c>
      <c r="E713" s="13" t="s">
        <v>1132</v>
      </c>
      <c r="F713" s="15">
        <v>239.44</v>
      </c>
      <c r="G713" t="s">
        <v>210</v>
      </c>
      <c r="H713" t="s">
        <v>30</v>
      </c>
      <c r="I713" t="s">
        <v>30</v>
      </c>
      <c r="J713">
        <v>2</v>
      </c>
      <c r="K713">
        <v>8</v>
      </c>
      <c r="L713" t="s">
        <v>47</v>
      </c>
      <c r="M713" s="14">
        <v>43800</v>
      </c>
      <c r="N713" s="16">
        <v>41888</v>
      </c>
      <c r="O713" s="17">
        <v>41888</v>
      </c>
      <c r="P713">
        <v>931</v>
      </c>
      <c r="Q713">
        <v>931</v>
      </c>
      <c r="R713">
        <v>1348</v>
      </c>
      <c r="S713" t="s">
        <v>32</v>
      </c>
      <c r="T713" t="b">
        <v>0</v>
      </c>
      <c r="U713">
        <v>755.04</v>
      </c>
      <c r="V713" t="b">
        <v>1</v>
      </c>
      <c r="W713" t="b">
        <v>0</v>
      </c>
      <c r="X713" s="9">
        <f t="shared" si="40"/>
        <v>755.04</v>
      </c>
      <c r="Y713" s="6">
        <f t="shared" si="41"/>
        <v>0.84899199999999997</v>
      </c>
      <c r="Z713" s="6">
        <f t="shared" si="42"/>
        <v>0.151008</v>
      </c>
      <c r="AA713" t="str">
        <f t="shared" si="43"/>
        <v>TRUEFALSE</v>
      </c>
    </row>
    <row r="714" spans="1:27" x14ac:dyDescent="0.2">
      <c r="A714">
        <v>924273244</v>
      </c>
      <c r="B714">
        <v>924273244</v>
      </c>
      <c r="C714" s="5">
        <v>7500</v>
      </c>
      <c r="D714" s="5">
        <v>4317.4399999999996</v>
      </c>
      <c r="E714" s="13" t="s">
        <v>1133</v>
      </c>
      <c r="F714" s="15">
        <v>22.01</v>
      </c>
      <c r="G714" t="s">
        <v>1134</v>
      </c>
      <c r="H714" t="s">
        <v>30</v>
      </c>
      <c r="I714" t="s">
        <v>30</v>
      </c>
      <c r="J714">
        <v>5</v>
      </c>
      <c r="K714">
        <v>8</v>
      </c>
      <c r="L714" t="s">
        <v>71</v>
      </c>
      <c r="M714" s="14">
        <v>43374</v>
      </c>
      <c r="N714" s="16">
        <v>41077</v>
      </c>
      <c r="O714" s="17">
        <v>42564</v>
      </c>
      <c r="P714">
        <v>351</v>
      </c>
      <c r="Q714">
        <v>351</v>
      </c>
      <c r="R714">
        <v>8854</v>
      </c>
      <c r="S714" t="s">
        <v>32</v>
      </c>
      <c r="T714" t="b">
        <v>0</v>
      </c>
      <c r="U714">
        <v>3182.56</v>
      </c>
      <c r="V714" t="b">
        <v>1</v>
      </c>
      <c r="W714" t="b">
        <v>0</v>
      </c>
      <c r="X714" s="9">
        <f t="shared" si="40"/>
        <v>3182.5600000000004</v>
      </c>
      <c r="Y714" s="6">
        <f t="shared" si="41"/>
        <v>0.57565866666666665</v>
      </c>
      <c r="Z714" s="6">
        <f t="shared" si="42"/>
        <v>0.4243413333333334</v>
      </c>
      <c r="AA714" t="str">
        <f t="shared" si="43"/>
        <v>TRUEFALSE</v>
      </c>
    </row>
    <row r="715" spans="1:27" x14ac:dyDescent="0.2">
      <c r="A715">
        <v>182040771</v>
      </c>
      <c r="B715">
        <v>182040771</v>
      </c>
      <c r="C715" s="5">
        <v>7500</v>
      </c>
      <c r="D715" s="5">
        <v>3853.13</v>
      </c>
      <c r="E715" s="13" t="s">
        <v>1135</v>
      </c>
      <c r="F715" s="15">
        <v>31.83</v>
      </c>
      <c r="G715" t="s">
        <v>227</v>
      </c>
      <c r="H715" t="s">
        <v>30</v>
      </c>
      <c r="I715" t="s">
        <v>30</v>
      </c>
      <c r="J715">
        <v>5</v>
      </c>
      <c r="K715">
        <v>1</v>
      </c>
      <c r="L715" t="s">
        <v>47</v>
      </c>
      <c r="M715" s="14">
        <v>43435</v>
      </c>
      <c r="N715" s="16">
        <v>40989</v>
      </c>
      <c r="O715" s="17">
        <v>42403</v>
      </c>
      <c r="P715">
        <v>323</v>
      </c>
      <c r="Q715">
        <v>323</v>
      </c>
      <c r="R715">
        <v>7308</v>
      </c>
      <c r="S715" t="s">
        <v>32</v>
      </c>
      <c r="T715" t="b">
        <v>0</v>
      </c>
      <c r="U715">
        <v>3646.87</v>
      </c>
      <c r="V715" t="b">
        <v>1</v>
      </c>
      <c r="W715" t="b">
        <v>0</v>
      </c>
      <c r="X715" s="9">
        <f t="shared" si="40"/>
        <v>3646.87</v>
      </c>
      <c r="Y715" s="6">
        <f t="shared" si="41"/>
        <v>0.51375066666666669</v>
      </c>
      <c r="Z715" s="6">
        <f t="shared" si="42"/>
        <v>0.48624933333333331</v>
      </c>
      <c r="AA715" t="str">
        <f t="shared" si="43"/>
        <v>TRUEFALSE</v>
      </c>
    </row>
    <row r="716" spans="1:27" x14ac:dyDescent="0.2">
      <c r="A716">
        <v>571622019</v>
      </c>
      <c r="B716">
        <v>571622019</v>
      </c>
      <c r="C716" s="5">
        <v>20000</v>
      </c>
      <c r="D716" s="5">
        <v>13671.54</v>
      </c>
      <c r="E716" s="13" t="s">
        <v>1136</v>
      </c>
      <c r="F716" s="15">
        <v>22.46</v>
      </c>
      <c r="G716" t="s">
        <v>57</v>
      </c>
      <c r="H716" t="s">
        <v>30</v>
      </c>
      <c r="I716" t="s">
        <v>30</v>
      </c>
      <c r="J716">
        <v>2</v>
      </c>
      <c r="K716">
        <v>1</v>
      </c>
      <c r="L716" t="s">
        <v>42</v>
      </c>
      <c r="M716" s="14">
        <v>43647</v>
      </c>
      <c r="N716" s="16">
        <v>41423</v>
      </c>
      <c r="O716" s="17">
        <v>41423</v>
      </c>
      <c r="P716">
        <v>672</v>
      </c>
      <c r="Q716">
        <v>672</v>
      </c>
      <c r="R716">
        <v>1338</v>
      </c>
      <c r="S716" t="s">
        <v>32</v>
      </c>
      <c r="T716" t="b">
        <v>0</v>
      </c>
      <c r="U716">
        <v>6328.46</v>
      </c>
      <c r="V716" t="b">
        <v>0</v>
      </c>
      <c r="W716" t="b">
        <v>0</v>
      </c>
      <c r="X716" s="9">
        <f t="shared" si="40"/>
        <v>6328.4599999999991</v>
      </c>
      <c r="Y716" s="6">
        <f t="shared" si="41"/>
        <v>0.68357699999999999</v>
      </c>
      <c r="Z716" s="6">
        <f t="shared" si="42"/>
        <v>0.31642299999999995</v>
      </c>
      <c r="AA716" t="str">
        <f t="shared" si="43"/>
        <v>FALSEFALSE</v>
      </c>
    </row>
    <row r="717" spans="1:27" x14ac:dyDescent="0.2">
      <c r="A717">
        <v>456044564</v>
      </c>
      <c r="B717">
        <v>456044564</v>
      </c>
      <c r="C717" s="5">
        <v>10000</v>
      </c>
      <c r="D717" s="5">
        <v>3871.28</v>
      </c>
      <c r="E717" s="13" t="s">
        <v>1137</v>
      </c>
      <c r="F717" s="15">
        <v>12.52</v>
      </c>
      <c r="G717" t="s">
        <v>90</v>
      </c>
      <c r="H717" t="s">
        <v>30</v>
      </c>
      <c r="I717" t="s">
        <v>30</v>
      </c>
      <c r="J717">
        <v>2</v>
      </c>
      <c r="K717">
        <v>8</v>
      </c>
      <c r="L717" t="s">
        <v>36</v>
      </c>
      <c r="M717" s="14">
        <v>46569</v>
      </c>
      <c r="N717" s="16">
        <v>41187</v>
      </c>
      <c r="O717" s="17">
        <v>42515</v>
      </c>
      <c r="P717">
        <v>746</v>
      </c>
      <c r="Q717">
        <v>746</v>
      </c>
      <c r="R717">
        <v>5658</v>
      </c>
      <c r="S717" t="s">
        <v>32</v>
      </c>
      <c r="T717" t="b">
        <v>0</v>
      </c>
      <c r="U717">
        <v>6128.72</v>
      </c>
      <c r="V717" t="b">
        <v>0</v>
      </c>
      <c r="W717" t="b">
        <v>0</v>
      </c>
      <c r="X717" s="9">
        <f t="shared" ref="X717:X780" si="44">C717-D717</f>
        <v>6128.7199999999993</v>
      </c>
      <c r="Y717" s="6">
        <f t="shared" ref="Y717:Y780" si="45">D717/C717</f>
        <v>0.38712800000000003</v>
      </c>
      <c r="Z717" s="6">
        <f t="shared" ref="Z717:Z780" si="46">X717/C717</f>
        <v>0.61287199999999997</v>
      </c>
      <c r="AA717" t="str">
        <f t="shared" ref="AA717:AA780" si="47">V717&amp;T717</f>
        <v>FALSEFALSE</v>
      </c>
    </row>
    <row r="718" spans="1:27" x14ac:dyDescent="0.2">
      <c r="A718">
        <v>401763287</v>
      </c>
      <c r="B718">
        <v>401763287</v>
      </c>
      <c r="C718" s="5">
        <v>20000</v>
      </c>
      <c r="D718" s="5">
        <v>19810.05</v>
      </c>
      <c r="E718" s="13" t="s">
        <v>1138</v>
      </c>
      <c r="F718" s="15">
        <v>8.51</v>
      </c>
      <c r="G718" t="s">
        <v>98</v>
      </c>
      <c r="H718" t="s">
        <v>30</v>
      </c>
      <c r="I718" t="s">
        <v>30</v>
      </c>
      <c r="J718">
        <v>5</v>
      </c>
      <c r="K718">
        <v>1</v>
      </c>
      <c r="L718" t="s">
        <v>96</v>
      </c>
      <c r="M718" s="14">
        <v>44197</v>
      </c>
      <c r="N718" s="16">
        <v>42222</v>
      </c>
      <c r="O718" s="17">
        <v>42222</v>
      </c>
      <c r="P718">
        <v>202</v>
      </c>
      <c r="Q718">
        <v>202</v>
      </c>
      <c r="R718">
        <v>6533</v>
      </c>
      <c r="S718" t="s">
        <v>32</v>
      </c>
      <c r="T718" t="b">
        <v>0</v>
      </c>
      <c r="U718">
        <v>189.95</v>
      </c>
      <c r="V718" t="b">
        <v>0</v>
      </c>
      <c r="W718" t="b">
        <v>0</v>
      </c>
      <c r="X718" s="9">
        <f t="shared" si="44"/>
        <v>189.95000000000073</v>
      </c>
      <c r="Y718" s="6">
        <f t="shared" si="45"/>
        <v>0.99050249999999995</v>
      </c>
      <c r="Z718" s="6">
        <f t="shared" si="46"/>
        <v>9.4975000000000372E-3</v>
      </c>
      <c r="AA718" t="str">
        <f t="shared" si="47"/>
        <v>FALSEFALSE</v>
      </c>
    </row>
    <row r="719" spans="1:27" x14ac:dyDescent="0.2">
      <c r="A719">
        <v>591317835</v>
      </c>
      <c r="B719">
        <v>591317835</v>
      </c>
      <c r="C719" s="5">
        <v>10000</v>
      </c>
      <c r="D719" s="5">
        <v>5068.16</v>
      </c>
      <c r="E719" s="13" t="s">
        <v>1139</v>
      </c>
      <c r="F719" s="15">
        <v>183.86</v>
      </c>
      <c r="G719" t="s">
        <v>1140</v>
      </c>
      <c r="H719" t="s">
        <v>30</v>
      </c>
      <c r="I719" t="s">
        <v>30</v>
      </c>
      <c r="J719">
        <v>5</v>
      </c>
      <c r="K719">
        <v>1</v>
      </c>
      <c r="L719" t="s">
        <v>31</v>
      </c>
      <c r="M719" s="14">
        <v>44228</v>
      </c>
      <c r="N719" s="16">
        <v>42245</v>
      </c>
      <c r="O719" s="17">
        <v>42245</v>
      </c>
      <c r="P719">
        <v>565</v>
      </c>
      <c r="Q719">
        <v>565</v>
      </c>
      <c r="R719">
        <v>3699</v>
      </c>
      <c r="S719" t="s">
        <v>32</v>
      </c>
      <c r="T719" t="b">
        <v>0</v>
      </c>
      <c r="U719">
        <v>4931.84</v>
      </c>
      <c r="V719" t="b">
        <v>1</v>
      </c>
      <c r="W719" t="b">
        <v>0</v>
      </c>
      <c r="X719" s="9">
        <f t="shared" si="44"/>
        <v>4931.84</v>
      </c>
      <c r="Y719" s="6">
        <f t="shared" si="45"/>
        <v>0.50681599999999993</v>
      </c>
      <c r="Z719" s="6">
        <f t="shared" si="46"/>
        <v>0.49318400000000001</v>
      </c>
      <c r="AA719" t="str">
        <f t="shared" si="47"/>
        <v>TRUEFALSE</v>
      </c>
    </row>
    <row r="720" spans="1:27" x14ac:dyDescent="0.2">
      <c r="A720">
        <v>606615206</v>
      </c>
      <c r="B720">
        <v>606615206</v>
      </c>
      <c r="C720" s="5">
        <v>20000</v>
      </c>
      <c r="D720" s="5">
        <v>14661.18</v>
      </c>
      <c r="E720" s="13" t="s">
        <v>1141</v>
      </c>
      <c r="F720" s="15">
        <v>142.22</v>
      </c>
      <c r="G720" t="s">
        <v>49</v>
      </c>
      <c r="H720" t="s">
        <v>30</v>
      </c>
      <c r="I720" t="s">
        <v>30</v>
      </c>
      <c r="J720">
        <v>5</v>
      </c>
      <c r="K720">
        <v>1</v>
      </c>
      <c r="L720" t="s">
        <v>50</v>
      </c>
      <c r="M720" s="14">
        <v>44166</v>
      </c>
      <c r="N720" s="16">
        <v>41657</v>
      </c>
      <c r="O720" s="17">
        <v>41657</v>
      </c>
      <c r="P720">
        <v>105</v>
      </c>
      <c r="Q720">
        <v>105</v>
      </c>
      <c r="R720">
        <v>4717</v>
      </c>
      <c r="S720" t="s">
        <v>32</v>
      </c>
      <c r="T720" t="b">
        <v>0</v>
      </c>
      <c r="U720">
        <v>5338.82</v>
      </c>
      <c r="V720" t="b">
        <v>1</v>
      </c>
      <c r="W720" t="b">
        <v>0</v>
      </c>
      <c r="X720" s="9">
        <f t="shared" si="44"/>
        <v>5338.82</v>
      </c>
      <c r="Y720" s="6">
        <f t="shared" si="45"/>
        <v>0.73305900000000002</v>
      </c>
      <c r="Z720" s="6">
        <f t="shared" si="46"/>
        <v>0.26694099999999998</v>
      </c>
      <c r="AA720" t="str">
        <f t="shared" si="47"/>
        <v>TRUEFALSE</v>
      </c>
    </row>
    <row r="721" spans="1:27" x14ac:dyDescent="0.2">
      <c r="A721">
        <v>940596855</v>
      </c>
      <c r="B721">
        <v>940596855</v>
      </c>
      <c r="C721" s="5">
        <v>7500</v>
      </c>
      <c r="D721" s="5">
        <v>7028.26</v>
      </c>
      <c r="E721" s="13" t="s">
        <v>1142</v>
      </c>
      <c r="F721" s="15">
        <v>236.73</v>
      </c>
      <c r="G721" t="s">
        <v>189</v>
      </c>
      <c r="H721" t="s">
        <v>30</v>
      </c>
      <c r="I721" t="s">
        <v>30</v>
      </c>
      <c r="J721">
        <v>5</v>
      </c>
      <c r="K721">
        <v>1</v>
      </c>
      <c r="L721" t="s">
        <v>126</v>
      </c>
      <c r="M721" s="14">
        <v>46874</v>
      </c>
      <c r="N721" s="16">
        <v>40559</v>
      </c>
      <c r="O721" s="17">
        <v>42589</v>
      </c>
      <c r="P721">
        <v>168</v>
      </c>
      <c r="Q721">
        <v>168</v>
      </c>
      <c r="R721">
        <v>2084</v>
      </c>
      <c r="S721" t="s">
        <v>32</v>
      </c>
      <c r="T721" t="b">
        <v>0</v>
      </c>
      <c r="U721">
        <v>471.74</v>
      </c>
      <c r="V721" t="b">
        <v>1</v>
      </c>
      <c r="W721" t="b">
        <v>0</v>
      </c>
      <c r="X721" s="9">
        <f t="shared" si="44"/>
        <v>471.73999999999978</v>
      </c>
      <c r="Y721" s="6">
        <f t="shared" si="45"/>
        <v>0.93710133333333334</v>
      </c>
      <c r="Z721" s="6">
        <f t="shared" si="46"/>
        <v>6.2898666666666644E-2</v>
      </c>
      <c r="AA721" t="str">
        <f t="shared" si="47"/>
        <v>TRUEFALSE</v>
      </c>
    </row>
    <row r="722" spans="1:27" x14ac:dyDescent="0.2">
      <c r="A722">
        <v>213712368</v>
      </c>
      <c r="B722">
        <v>213712368</v>
      </c>
      <c r="C722" s="5">
        <v>20000</v>
      </c>
      <c r="D722" s="5">
        <v>15609.04</v>
      </c>
      <c r="E722" s="13" t="s">
        <v>1143</v>
      </c>
      <c r="F722" s="15">
        <v>78.72</v>
      </c>
      <c r="G722" t="s">
        <v>85</v>
      </c>
      <c r="H722" t="s">
        <v>30</v>
      </c>
      <c r="I722" t="s">
        <v>30</v>
      </c>
      <c r="J722">
        <v>9</v>
      </c>
      <c r="K722">
        <v>8</v>
      </c>
      <c r="L722" t="s">
        <v>38</v>
      </c>
      <c r="M722" s="14">
        <v>44317</v>
      </c>
      <c r="N722" s="16">
        <v>41706</v>
      </c>
      <c r="O722" s="17">
        <v>41706</v>
      </c>
      <c r="P722">
        <v>423</v>
      </c>
      <c r="Q722">
        <v>423</v>
      </c>
      <c r="R722">
        <v>7674</v>
      </c>
      <c r="S722" t="s">
        <v>32</v>
      </c>
      <c r="T722" t="b">
        <v>0</v>
      </c>
      <c r="U722">
        <v>4390.96</v>
      </c>
      <c r="V722" t="b">
        <v>1</v>
      </c>
      <c r="W722" t="b">
        <v>0</v>
      </c>
      <c r="X722" s="9">
        <f t="shared" si="44"/>
        <v>4390.9599999999991</v>
      </c>
      <c r="Y722" s="6">
        <f t="shared" si="45"/>
        <v>0.78045200000000003</v>
      </c>
      <c r="Z722" s="6">
        <f t="shared" si="46"/>
        <v>0.21954799999999997</v>
      </c>
      <c r="AA722" t="str">
        <f t="shared" si="47"/>
        <v>TRUEFALSE</v>
      </c>
    </row>
    <row r="723" spans="1:27" x14ac:dyDescent="0.2">
      <c r="A723">
        <v>171568835</v>
      </c>
      <c r="B723">
        <v>171568835</v>
      </c>
      <c r="C723" s="5">
        <v>15000</v>
      </c>
      <c r="D723" s="5">
        <v>14809.11</v>
      </c>
      <c r="E723" s="13" t="s">
        <v>1144</v>
      </c>
      <c r="F723" s="15">
        <v>75.11</v>
      </c>
      <c r="G723" t="s">
        <v>1145</v>
      </c>
      <c r="H723" t="s">
        <v>30</v>
      </c>
      <c r="I723" t="s">
        <v>30</v>
      </c>
      <c r="J723">
        <v>5</v>
      </c>
      <c r="K723">
        <v>1</v>
      </c>
      <c r="L723" t="s">
        <v>48</v>
      </c>
      <c r="M723" s="14">
        <v>47515</v>
      </c>
      <c r="N723" s="16">
        <v>42090</v>
      </c>
      <c r="O723" s="17">
        <v>42090</v>
      </c>
      <c r="P723">
        <v>502</v>
      </c>
      <c r="Q723">
        <v>502</v>
      </c>
      <c r="R723">
        <v>3368</v>
      </c>
      <c r="S723" t="s">
        <v>32</v>
      </c>
      <c r="T723" t="b">
        <v>0</v>
      </c>
      <c r="U723">
        <v>190.89</v>
      </c>
      <c r="V723" t="b">
        <v>1</v>
      </c>
      <c r="W723" t="b">
        <v>0</v>
      </c>
      <c r="X723" s="9">
        <f t="shared" si="44"/>
        <v>190.88999999999942</v>
      </c>
      <c r="Y723" s="6">
        <f t="shared" si="45"/>
        <v>0.98727399999999998</v>
      </c>
      <c r="Z723" s="6">
        <f t="shared" si="46"/>
        <v>1.2725999999999961E-2</v>
      </c>
      <c r="AA723" t="str">
        <f t="shared" si="47"/>
        <v>TRUEFALSE</v>
      </c>
    </row>
    <row r="724" spans="1:27" x14ac:dyDescent="0.2">
      <c r="A724">
        <v>173658232</v>
      </c>
      <c r="B724">
        <v>173658232</v>
      </c>
      <c r="C724" s="5">
        <v>5000</v>
      </c>
      <c r="D724" s="5">
        <v>1520.55</v>
      </c>
      <c r="E724" s="13" t="s">
        <v>1146</v>
      </c>
      <c r="F724" s="15">
        <v>116.27</v>
      </c>
      <c r="G724" t="s">
        <v>81</v>
      </c>
      <c r="H724" t="s">
        <v>30</v>
      </c>
      <c r="I724" t="s">
        <v>30</v>
      </c>
      <c r="J724">
        <v>9</v>
      </c>
      <c r="K724">
        <v>1</v>
      </c>
      <c r="L724" t="s">
        <v>47</v>
      </c>
      <c r="M724" s="14">
        <v>43922</v>
      </c>
      <c r="N724" s="16">
        <v>40420</v>
      </c>
      <c r="O724" s="17">
        <v>40420</v>
      </c>
      <c r="P724">
        <v>123</v>
      </c>
      <c r="Q724">
        <v>123</v>
      </c>
      <c r="R724">
        <v>9556</v>
      </c>
      <c r="S724" t="s">
        <v>32</v>
      </c>
      <c r="T724" t="b">
        <v>0</v>
      </c>
      <c r="U724">
        <v>3479.45</v>
      </c>
      <c r="V724" t="b">
        <v>1</v>
      </c>
      <c r="W724" t="b">
        <v>0</v>
      </c>
      <c r="X724" s="9">
        <f t="shared" si="44"/>
        <v>3479.45</v>
      </c>
      <c r="Y724" s="6">
        <f t="shared" si="45"/>
        <v>0.30410999999999999</v>
      </c>
      <c r="Z724" s="6">
        <f t="shared" si="46"/>
        <v>0.69589000000000001</v>
      </c>
      <c r="AA724" t="str">
        <f t="shared" si="47"/>
        <v>TRUEFALSE</v>
      </c>
    </row>
    <row r="725" spans="1:27" x14ac:dyDescent="0.2">
      <c r="A725">
        <v>918205645</v>
      </c>
      <c r="B725">
        <v>918205645</v>
      </c>
      <c r="C725" s="5">
        <v>500</v>
      </c>
      <c r="D725" s="5">
        <v>325.91000000000003</v>
      </c>
      <c r="E725" s="13" t="s">
        <v>1147</v>
      </c>
      <c r="F725" s="15">
        <v>224.01</v>
      </c>
      <c r="G725" t="s">
        <v>1148</v>
      </c>
      <c r="H725" t="s">
        <v>30</v>
      </c>
      <c r="I725" t="s">
        <v>30</v>
      </c>
      <c r="J725">
        <v>5</v>
      </c>
      <c r="K725">
        <v>1</v>
      </c>
      <c r="L725" t="s">
        <v>31</v>
      </c>
      <c r="M725" s="14">
        <v>44287</v>
      </c>
      <c r="N725" s="16">
        <v>41569</v>
      </c>
      <c r="O725" s="17">
        <v>42648</v>
      </c>
      <c r="P725">
        <v>595</v>
      </c>
      <c r="Q725">
        <v>595</v>
      </c>
      <c r="R725">
        <v>8835</v>
      </c>
      <c r="S725" t="s">
        <v>32</v>
      </c>
      <c r="T725" t="b">
        <v>0</v>
      </c>
      <c r="U725">
        <v>174.09</v>
      </c>
      <c r="V725" t="b">
        <v>1</v>
      </c>
      <c r="W725" t="b">
        <v>0</v>
      </c>
      <c r="X725" s="9">
        <f t="shared" si="44"/>
        <v>174.08999999999997</v>
      </c>
      <c r="Y725" s="6">
        <f t="shared" si="45"/>
        <v>0.65182000000000007</v>
      </c>
      <c r="Z725" s="6">
        <f t="shared" si="46"/>
        <v>0.34817999999999993</v>
      </c>
      <c r="AA725" t="str">
        <f t="shared" si="47"/>
        <v>TRUEFALSE</v>
      </c>
    </row>
    <row r="726" spans="1:27" x14ac:dyDescent="0.2">
      <c r="A726">
        <v>888231319</v>
      </c>
      <c r="B726">
        <v>888231319</v>
      </c>
      <c r="C726" s="5">
        <v>10000</v>
      </c>
      <c r="D726" s="5">
        <v>734.17</v>
      </c>
      <c r="E726" s="13" t="s">
        <v>1149</v>
      </c>
      <c r="F726" s="15">
        <v>64.569999999999993</v>
      </c>
      <c r="G726" t="s">
        <v>145</v>
      </c>
      <c r="H726" t="s">
        <v>30</v>
      </c>
      <c r="I726" t="s">
        <v>30</v>
      </c>
      <c r="J726">
        <v>2</v>
      </c>
      <c r="K726">
        <v>1</v>
      </c>
      <c r="L726" t="s">
        <v>38</v>
      </c>
      <c r="M726" s="14">
        <v>47027</v>
      </c>
      <c r="N726" s="16">
        <v>42103</v>
      </c>
      <c r="O726" s="17">
        <v>42407</v>
      </c>
      <c r="P726">
        <v>486</v>
      </c>
      <c r="Q726">
        <v>486</v>
      </c>
      <c r="R726">
        <v>6743</v>
      </c>
      <c r="S726" t="s">
        <v>32</v>
      </c>
      <c r="T726" t="b">
        <v>0</v>
      </c>
      <c r="U726">
        <v>9265.83</v>
      </c>
      <c r="V726" t="b">
        <v>1</v>
      </c>
      <c r="W726" t="b">
        <v>0</v>
      </c>
      <c r="X726" s="9">
        <f t="shared" si="44"/>
        <v>9265.83</v>
      </c>
      <c r="Y726" s="6">
        <f t="shared" si="45"/>
        <v>7.3416999999999996E-2</v>
      </c>
      <c r="Z726" s="6">
        <f t="shared" si="46"/>
        <v>0.92658300000000005</v>
      </c>
      <c r="AA726" t="str">
        <f t="shared" si="47"/>
        <v>TRUEFALSE</v>
      </c>
    </row>
    <row r="727" spans="1:27" x14ac:dyDescent="0.2">
      <c r="A727">
        <v>173971251</v>
      </c>
      <c r="B727">
        <v>173971251</v>
      </c>
      <c r="C727" s="5">
        <v>2500</v>
      </c>
      <c r="D727" s="5">
        <v>1914.54</v>
      </c>
      <c r="E727" s="13" t="s">
        <v>1150</v>
      </c>
      <c r="F727" s="15">
        <v>279.57</v>
      </c>
      <c r="G727" t="s">
        <v>57</v>
      </c>
      <c r="H727" t="s">
        <v>30</v>
      </c>
      <c r="I727" t="s">
        <v>30</v>
      </c>
      <c r="J727">
        <v>90</v>
      </c>
      <c r="K727">
        <v>1</v>
      </c>
      <c r="L727" t="s">
        <v>42</v>
      </c>
      <c r="M727" s="14">
        <v>45658</v>
      </c>
      <c r="N727" s="16">
        <v>42354</v>
      </c>
      <c r="O727" s="17">
        <v>42380</v>
      </c>
      <c r="P727">
        <v>625</v>
      </c>
      <c r="Q727">
        <v>625</v>
      </c>
      <c r="R727">
        <v>6768</v>
      </c>
      <c r="S727" t="s">
        <v>69</v>
      </c>
      <c r="T727" t="b">
        <v>0</v>
      </c>
      <c r="U727">
        <v>585.46</v>
      </c>
      <c r="V727" t="b">
        <v>0</v>
      </c>
      <c r="W727" t="b">
        <v>0</v>
      </c>
      <c r="X727" s="9">
        <f t="shared" si="44"/>
        <v>585.46</v>
      </c>
      <c r="Y727" s="6">
        <f t="shared" si="45"/>
        <v>0.76581599999999994</v>
      </c>
      <c r="Z727" s="6">
        <f t="shared" si="46"/>
        <v>0.234184</v>
      </c>
      <c r="AA727" t="str">
        <f t="shared" si="47"/>
        <v>FALSEFALSE</v>
      </c>
    </row>
    <row r="728" spans="1:27" x14ac:dyDescent="0.2">
      <c r="A728">
        <v>379203135</v>
      </c>
      <c r="B728">
        <v>379203135</v>
      </c>
      <c r="C728" s="5">
        <v>5000</v>
      </c>
      <c r="D728" s="5">
        <v>1290.8599999999999</v>
      </c>
      <c r="E728" s="13" t="s">
        <v>1151</v>
      </c>
      <c r="F728" s="15">
        <v>289.44</v>
      </c>
      <c r="G728" t="s">
        <v>86</v>
      </c>
      <c r="H728" t="s">
        <v>30</v>
      </c>
      <c r="I728" t="s">
        <v>30</v>
      </c>
      <c r="J728">
        <v>9</v>
      </c>
      <c r="K728">
        <v>1</v>
      </c>
      <c r="L728" t="s">
        <v>87</v>
      </c>
      <c r="M728" s="14">
        <v>48122</v>
      </c>
      <c r="N728" s="16">
        <v>38999</v>
      </c>
      <c r="O728" s="17">
        <v>38999</v>
      </c>
      <c r="P728">
        <v>788</v>
      </c>
      <c r="Q728">
        <v>788</v>
      </c>
      <c r="R728">
        <v>2528</v>
      </c>
      <c r="S728" t="s">
        <v>32</v>
      </c>
      <c r="T728" t="b">
        <v>0</v>
      </c>
      <c r="U728">
        <v>3709.14</v>
      </c>
      <c r="V728" t="b">
        <v>0</v>
      </c>
      <c r="W728" t="b">
        <v>0</v>
      </c>
      <c r="X728" s="9">
        <f t="shared" si="44"/>
        <v>3709.1400000000003</v>
      </c>
      <c r="Y728" s="6">
        <f t="shared" si="45"/>
        <v>0.25817199999999996</v>
      </c>
      <c r="Z728" s="6">
        <f t="shared" si="46"/>
        <v>0.74182800000000004</v>
      </c>
      <c r="AA728" t="str">
        <f t="shared" si="47"/>
        <v>FALSEFALSE</v>
      </c>
    </row>
    <row r="729" spans="1:27" x14ac:dyDescent="0.2">
      <c r="A729">
        <v>194596994</v>
      </c>
      <c r="B729">
        <v>194596994</v>
      </c>
      <c r="C729" s="5">
        <v>15000</v>
      </c>
      <c r="D729" s="5">
        <v>10867.23</v>
      </c>
      <c r="E729" s="13" t="s">
        <v>1152</v>
      </c>
      <c r="F729" s="15">
        <v>0.32</v>
      </c>
      <c r="G729" t="s">
        <v>72</v>
      </c>
      <c r="H729" t="s">
        <v>30</v>
      </c>
      <c r="I729" t="s">
        <v>30</v>
      </c>
      <c r="J729">
        <v>9</v>
      </c>
      <c r="K729">
        <v>1</v>
      </c>
      <c r="L729" t="s">
        <v>38</v>
      </c>
      <c r="M729" s="14">
        <v>45839</v>
      </c>
      <c r="N729" s="16">
        <v>40914</v>
      </c>
      <c r="O729" s="17">
        <v>42444</v>
      </c>
      <c r="P729">
        <v>663</v>
      </c>
      <c r="Q729">
        <v>663</v>
      </c>
      <c r="R729">
        <v>8002</v>
      </c>
      <c r="S729" t="s">
        <v>32</v>
      </c>
      <c r="T729" t="b">
        <v>0</v>
      </c>
      <c r="U729">
        <v>4132.7700000000004</v>
      </c>
      <c r="V729" t="b">
        <v>1</v>
      </c>
      <c r="W729" t="b">
        <v>0</v>
      </c>
      <c r="X729" s="9">
        <f t="shared" si="44"/>
        <v>4132.7700000000004</v>
      </c>
      <c r="Y729" s="6">
        <f t="shared" si="45"/>
        <v>0.72448199999999996</v>
      </c>
      <c r="Z729" s="6">
        <f t="shared" si="46"/>
        <v>0.27551800000000004</v>
      </c>
      <c r="AA729" t="str">
        <f t="shared" si="47"/>
        <v>TRUEFALSE</v>
      </c>
    </row>
    <row r="730" spans="1:27" x14ac:dyDescent="0.2">
      <c r="A730">
        <v>672956959</v>
      </c>
      <c r="B730">
        <v>672956959</v>
      </c>
      <c r="C730" s="5">
        <v>7500</v>
      </c>
      <c r="D730" s="5">
        <v>6775.55</v>
      </c>
      <c r="E730" s="13" t="s">
        <v>1153</v>
      </c>
      <c r="F730" s="15">
        <v>191.05</v>
      </c>
      <c r="G730" t="s">
        <v>166</v>
      </c>
      <c r="H730" t="s">
        <v>30</v>
      </c>
      <c r="I730" t="s">
        <v>30</v>
      </c>
      <c r="J730">
        <v>5</v>
      </c>
      <c r="K730">
        <v>1</v>
      </c>
      <c r="L730" t="s">
        <v>47</v>
      </c>
      <c r="M730" s="14">
        <v>44256</v>
      </c>
      <c r="N730" s="16">
        <v>41461</v>
      </c>
      <c r="O730" s="17">
        <v>41461</v>
      </c>
      <c r="P730">
        <v>510</v>
      </c>
      <c r="Q730">
        <v>510</v>
      </c>
      <c r="R730">
        <v>8007</v>
      </c>
      <c r="S730" t="s">
        <v>32</v>
      </c>
      <c r="T730" t="b">
        <v>0</v>
      </c>
      <c r="U730">
        <v>724.45</v>
      </c>
      <c r="V730" t="b">
        <v>1</v>
      </c>
      <c r="W730" t="b">
        <v>0</v>
      </c>
      <c r="X730" s="9">
        <f t="shared" si="44"/>
        <v>724.44999999999982</v>
      </c>
      <c r="Y730" s="6">
        <f t="shared" si="45"/>
        <v>0.90340666666666669</v>
      </c>
      <c r="Z730" s="6">
        <f t="shared" si="46"/>
        <v>9.6593333333333309E-2</v>
      </c>
      <c r="AA730" t="str">
        <f t="shared" si="47"/>
        <v>TRUEFALSE</v>
      </c>
    </row>
    <row r="731" spans="1:27" x14ac:dyDescent="0.2">
      <c r="A731">
        <v>329329907</v>
      </c>
      <c r="B731">
        <v>329329907</v>
      </c>
      <c r="C731" s="5">
        <v>10000</v>
      </c>
      <c r="D731" s="5">
        <v>7984.64</v>
      </c>
      <c r="E731" s="13" t="s">
        <v>1154</v>
      </c>
      <c r="F731" s="15">
        <v>50.11</v>
      </c>
      <c r="G731" t="s">
        <v>1112</v>
      </c>
      <c r="H731" t="s">
        <v>30</v>
      </c>
      <c r="I731" t="s">
        <v>30</v>
      </c>
      <c r="J731">
        <v>5</v>
      </c>
      <c r="K731">
        <v>1</v>
      </c>
      <c r="L731" t="s">
        <v>31</v>
      </c>
      <c r="M731" s="14">
        <v>47270</v>
      </c>
      <c r="N731" s="16">
        <v>41162</v>
      </c>
      <c r="O731" s="17">
        <v>42429</v>
      </c>
      <c r="P731">
        <v>609</v>
      </c>
      <c r="Q731">
        <v>609</v>
      </c>
      <c r="R731">
        <v>414</v>
      </c>
      <c r="S731" t="s">
        <v>32</v>
      </c>
      <c r="T731" t="b">
        <v>0</v>
      </c>
      <c r="U731">
        <v>2015.36</v>
      </c>
      <c r="V731" t="b">
        <v>1</v>
      </c>
      <c r="W731" t="b">
        <v>0</v>
      </c>
      <c r="X731" s="9">
        <f t="shared" si="44"/>
        <v>2015.3599999999997</v>
      </c>
      <c r="Y731" s="6">
        <f t="shared" si="45"/>
        <v>0.79846400000000006</v>
      </c>
      <c r="Z731" s="6">
        <f t="shared" si="46"/>
        <v>0.20153599999999997</v>
      </c>
      <c r="AA731" t="str">
        <f t="shared" si="47"/>
        <v>TRUEFALSE</v>
      </c>
    </row>
    <row r="732" spans="1:27" x14ac:dyDescent="0.2">
      <c r="A732">
        <v>537666122</v>
      </c>
      <c r="B732">
        <v>537666122</v>
      </c>
      <c r="C732" s="5">
        <v>10000</v>
      </c>
      <c r="D732" s="5">
        <v>9137.16</v>
      </c>
      <c r="E732" s="13" t="s">
        <v>1155</v>
      </c>
      <c r="F732" s="15">
        <v>0</v>
      </c>
      <c r="G732" t="s">
        <v>1156</v>
      </c>
      <c r="H732" t="s">
        <v>30</v>
      </c>
      <c r="I732" t="s">
        <v>30</v>
      </c>
      <c r="J732">
        <v>9</v>
      </c>
      <c r="K732">
        <v>1</v>
      </c>
      <c r="L732" t="s">
        <v>31</v>
      </c>
      <c r="M732" s="14">
        <v>45047</v>
      </c>
      <c r="N732" s="16">
        <v>42183</v>
      </c>
      <c r="O732" s="17">
        <v>42183</v>
      </c>
      <c r="P732">
        <v>510</v>
      </c>
      <c r="Q732">
        <v>510</v>
      </c>
      <c r="R732">
        <v>8325</v>
      </c>
      <c r="S732" t="s">
        <v>43</v>
      </c>
      <c r="T732" t="b">
        <v>0</v>
      </c>
      <c r="U732">
        <v>862.84</v>
      </c>
      <c r="V732" t="b">
        <v>0</v>
      </c>
      <c r="W732" t="b">
        <v>0</v>
      </c>
      <c r="X732" s="9">
        <f t="shared" si="44"/>
        <v>862.84000000000015</v>
      </c>
      <c r="Y732" s="6">
        <f t="shared" si="45"/>
        <v>0.91371599999999997</v>
      </c>
      <c r="Z732" s="6">
        <f t="shared" si="46"/>
        <v>8.6284000000000013E-2</v>
      </c>
      <c r="AA732" t="str">
        <f t="shared" si="47"/>
        <v>FALSEFALSE</v>
      </c>
    </row>
    <row r="733" spans="1:27" x14ac:dyDescent="0.2">
      <c r="A733">
        <v>562998358</v>
      </c>
      <c r="B733">
        <v>562998358</v>
      </c>
      <c r="C733" s="5">
        <v>5000</v>
      </c>
      <c r="D733" s="5">
        <v>934.88</v>
      </c>
      <c r="E733" s="13" t="s">
        <v>1157</v>
      </c>
      <c r="F733" s="15">
        <v>107.27</v>
      </c>
      <c r="G733" t="s">
        <v>58</v>
      </c>
      <c r="H733" t="s">
        <v>30</v>
      </c>
      <c r="I733" t="s">
        <v>30</v>
      </c>
      <c r="J733">
        <v>9</v>
      </c>
      <c r="K733">
        <v>1</v>
      </c>
      <c r="L733" t="s">
        <v>36</v>
      </c>
      <c r="M733" s="14">
        <v>47058</v>
      </c>
      <c r="N733" s="16">
        <v>42323</v>
      </c>
      <c r="O733" s="17">
        <v>42323</v>
      </c>
      <c r="P733">
        <v>919</v>
      </c>
      <c r="Q733">
        <v>919</v>
      </c>
      <c r="R733">
        <v>5558</v>
      </c>
      <c r="S733" t="s">
        <v>32</v>
      </c>
      <c r="T733" t="b">
        <v>0</v>
      </c>
      <c r="U733">
        <v>4065.12</v>
      </c>
      <c r="V733" t="b">
        <v>0</v>
      </c>
      <c r="W733" t="b">
        <v>0</v>
      </c>
      <c r="X733" s="9">
        <f t="shared" si="44"/>
        <v>4065.12</v>
      </c>
      <c r="Y733" s="6">
        <f t="shared" si="45"/>
        <v>0.186976</v>
      </c>
      <c r="Z733" s="6">
        <f t="shared" si="46"/>
        <v>0.81302399999999997</v>
      </c>
      <c r="AA733" t="str">
        <f t="shared" si="47"/>
        <v>FALSEFALSE</v>
      </c>
    </row>
    <row r="734" spans="1:27" x14ac:dyDescent="0.2">
      <c r="A734">
        <v>194596994</v>
      </c>
      <c r="B734">
        <v>194596994</v>
      </c>
      <c r="C734" s="5">
        <v>15000</v>
      </c>
      <c r="D734" s="5">
        <v>13548.92</v>
      </c>
      <c r="E734" s="13" t="s">
        <v>1158</v>
      </c>
      <c r="F734" s="15">
        <v>188.69</v>
      </c>
      <c r="G734" t="s">
        <v>92</v>
      </c>
      <c r="H734" t="s">
        <v>30</v>
      </c>
      <c r="I734" t="s">
        <v>30</v>
      </c>
      <c r="J734">
        <v>9</v>
      </c>
      <c r="K734">
        <v>1</v>
      </c>
      <c r="L734" t="s">
        <v>47</v>
      </c>
      <c r="M734" s="14">
        <v>47908</v>
      </c>
      <c r="N734" s="16">
        <v>40914</v>
      </c>
      <c r="O734" s="17">
        <v>42515</v>
      </c>
      <c r="P734">
        <v>663</v>
      </c>
      <c r="Q734">
        <v>663</v>
      </c>
      <c r="R734">
        <v>8002</v>
      </c>
      <c r="S734" t="s">
        <v>69</v>
      </c>
      <c r="T734" t="b">
        <v>0</v>
      </c>
      <c r="U734">
        <v>1451.08</v>
      </c>
      <c r="V734" t="b">
        <v>1</v>
      </c>
      <c r="W734" t="b">
        <v>0</v>
      </c>
      <c r="X734" s="9">
        <f t="shared" si="44"/>
        <v>1451.08</v>
      </c>
      <c r="Y734" s="6">
        <f t="shared" si="45"/>
        <v>0.90326133333333336</v>
      </c>
      <c r="Z734" s="6">
        <f t="shared" si="46"/>
        <v>9.6738666666666667E-2</v>
      </c>
      <c r="AA734" t="str">
        <f t="shared" si="47"/>
        <v>TRUEFALSE</v>
      </c>
    </row>
    <row r="735" spans="1:27" x14ac:dyDescent="0.2">
      <c r="A735">
        <v>239875038</v>
      </c>
      <c r="B735">
        <v>239875038</v>
      </c>
      <c r="C735" s="5">
        <v>7500</v>
      </c>
      <c r="D735" s="5">
        <v>5567.21</v>
      </c>
      <c r="E735" s="13" t="s">
        <v>1159</v>
      </c>
      <c r="F735" s="15">
        <v>39.25</v>
      </c>
      <c r="G735" t="s">
        <v>55</v>
      </c>
      <c r="H735" t="s">
        <v>30</v>
      </c>
      <c r="I735" t="s">
        <v>30</v>
      </c>
      <c r="J735">
        <v>9</v>
      </c>
      <c r="K735">
        <v>1</v>
      </c>
      <c r="L735" t="s">
        <v>38</v>
      </c>
      <c r="M735" s="14">
        <v>46722</v>
      </c>
      <c r="N735" s="16">
        <v>42075</v>
      </c>
      <c r="O735" s="17">
        <v>42508</v>
      </c>
      <c r="P735">
        <v>383</v>
      </c>
      <c r="Q735">
        <v>383</v>
      </c>
      <c r="R735">
        <v>8212</v>
      </c>
      <c r="S735" t="s">
        <v>32</v>
      </c>
      <c r="T735" t="b">
        <v>0</v>
      </c>
      <c r="U735">
        <v>1932.79</v>
      </c>
      <c r="V735" t="b">
        <v>1</v>
      </c>
      <c r="W735" t="b">
        <v>0</v>
      </c>
      <c r="X735" s="9">
        <f t="shared" si="44"/>
        <v>1932.79</v>
      </c>
      <c r="Y735" s="6">
        <f t="shared" si="45"/>
        <v>0.74229466666666666</v>
      </c>
      <c r="Z735" s="6">
        <f t="shared" si="46"/>
        <v>0.25770533333333334</v>
      </c>
      <c r="AA735" t="str">
        <f t="shared" si="47"/>
        <v>TRUEFALSE</v>
      </c>
    </row>
    <row r="736" spans="1:27" x14ac:dyDescent="0.2">
      <c r="A736">
        <v>392264564</v>
      </c>
      <c r="B736">
        <v>392264564</v>
      </c>
      <c r="C736" s="5">
        <v>2500</v>
      </c>
      <c r="D736" s="5">
        <v>781.44</v>
      </c>
      <c r="E736" s="13" t="s">
        <v>1160</v>
      </c>
      <c r="F736" s="15">
        <v>118.03</v>
      </c>
      <c r="G736" t="s">
        <v>187</v>
      </c>
      <c r="H736" t="s">
        <v>30</v>
      </c>
      <c r="I736" t="s">
        <v>30</v>
      </c>
      <c r="J736">
        <v>5</v>
      </c>
      <c r="K736">
        <v>8</v>
      </c>
      <c r="L736" t="s">
        <v>61</v>
      </c>
      <c r="M736" s="14">
        <v>46539</v>
      </c>
      <c r="N736" s="16">
        <v>41035</v>
      </c>
      <c r="O736" s="17">
        <v>41035</v>
      </c>
      <c r="P736">
        <v>635</v>
      </c>
      <c r="Q736">
        <v>635</v>
      </c>
      <c r="R736">
        <v>8001</v>
      </c>
      <c r="S736" t="s">
        <v>32</v>
      </c>
      <c r="T736" t="b">
        <v>0</v>
      </c>
      <c r="U736">
        <v>1718.56</v>
      </c>
      <c r="V736" t="b">
        <v>1</v>
      </c>
      <c r="W736" t="b">
        <v>0</v>
      </c>
      <c r="X736" s="9">
        <f t="shared" si="44"/>
        <v>1718.56</v>
      </c>
      <c r="Y736" s="6">
        <f t="shared" si="45"/>
        <v>0.31257600000000002</v>
      </c>
      <c r="Z736" s="6">
        <f t="shared" si="46"/>
        <v>0.68742399999999992</v>
      </c>
      <c r="AA736" t="str">
        <f t="shared" si="47"/>
        <v>TRUEFALSE</v>
      </c>
    </row>
    <row r="737" spans="1:27" x14ac:dyDescent="0.2">
      <c r="A737">
        <v>877017103</v>
      </c>
      <c r="B737">
        <v>877017103</v>
      </c>
      <c r="C737" s="5">
        <v>5000</v>
      </c>
      <c r="D737" s="5">
        <v>650.75</v>
      </c>
      <c r="E737" s="13" t="s">
        <v>1161</v>
      </c>
      <c r="F737" s="15">
        <v>23.6</v>
      </c>
      <c r="G737" t="s">
        <v>58</v>
      </c>
      <c r="H737" t="s">
        <v>30</v>
      </c>
      <c r="I737" t="s">
        <v>30</v>
      </c>
      <c r="J737">
        <v>9</v>
      </c>
      <c r="K737">
        <v>8</v>
      </c>
      <c r="L737" t="s">
        <v>36</v>
      </c>
      <c r="M737" s="14">
        <v>43282</v>
      </c>
      <c r="N737" s="16">
        <v>41670</v>
      </c>
      <c r="O737" s="17">
        <v>42507</v>
      </c>
      <c r="P737">
        <v>731</v>
      </c>
      <c r="Q737">
        <v>731</v>
      </c>
      <c r="R737">
        <v>4690</v>
      </c>
      <c r="S737" t="s">
        <v>32</v>
      </c>
      <c r="T737" t="b">
        <v>0</v>
      </c>
      <c r="U737">
        <v>4349.25</v>
      </c>
      <c r="V737" t="b">
        <v>0</v>
      </c>
      <c r="W737" t="b">
        <v>0</v>
      </c>
      <c r="X737" s="9">
        <f t="shared" si="44"/>
        <v>4349.25</v>
      </c>
      <c r="Y737" s="6">
        <f t="shared" si="45"/>
        <v>0.13014999999999999</v>
      </c>
      <c r="Z737" s="6">
        <f t="shared" si="46"/>
        <v>0.86985000000000001</v>
      </c>
      <c r="AA737" t="str">
        <f t="shared" si="47"/>
        <v>FALSEFALSE</v>
      </c>
    </row>
    <row r="738" spans="1:27" x14ac:dyDescent="0.2">
      <c r="A738">
        <v>787227033</v>
      </c>
      <c r="B738">
        <v>787227033</v>
      </c>
      <c r="C738" s="5">
        <v>500</v>
      </c>
      <c r="D738" s="5">
        <v>500</v>
      </c>
      <c r="E738" s="13" t="s">
        <v>1162</v>
      </c>
      <c r="F738" s="15">
        <v>65.61</v>
      </c>
      <c r="G738" t="s">
        <v>1163</v>
      </c>
      <c r="H738" t="s">
        <v>30</v>
      </c>
      <c r="I738" t="s">
        <v>30</v>
      </c>
      <c r="J738">
        <v>2</v>
      </c>
      <c r="K738">
        <v>1</v>
      </c>
      <c r="L738" t="s">
        <v>50</v>
      </c>
      <c r="M738" s="14">
        <v>46054</v>
      </c>
      <c r="N738" s="16">
        <v>41830</v>
      </c>
      <c r="O738" s="17">
        <v>41830</v>
      </c>
      <c r="P738">
        <v>996</v>
      </c>
      <c r="Q738">
        <v>996</v>
      </c>
      <c r="R738">
        <v>1912</v>
      </c>
      <c r="S738" t="s">
        <v>32</v>
      </c>
      <c r="T738" t="b">
        <v>0</v>
      </c>
      <c r="U738">
        <v>0</v>
      </c>
      <c r="V738" t="b">
        <v>1</v>
      </c>
      <c r="W738" t="b">
        <v>0</v>
      </c>
      <c r="X738" s="9">
        <f t="shared" si="44"/>
        <v>0</v>
      </c>
      <c r="Y738" s="6">
        <f t="shared" si="45"/>
        <v>1</v>
      </c>
      <c r="Z738" s="6">
        <f t="shared" si="46"/>
        <v>0</v>
      </c>
      <c r="AA738" t="str">
        <f t="shared" si="47"/>
        <v>TRUEFALSE</v>
      </c>
    </row>
    <row r="739" spans="1:27" x14ac:dyDescent="0.2">
      <c r="A739">
        <v>990764813</v>
      </c>
      <c r="B739">
        <v>990764813</v>
      </c>
      <c r="C739" s="5">
        <v>20000</v>
      </c>
      <c r="D739" s="5">
        <v>14519.07</v>
      </c>
      <c r="E739" s="13" t="s">
        <v>1164</v>
      </c>
      <c r="F739" s="15">
        <v>2.0299999999999998</v>
      </c>
      <c r="G739" t="s">
        <v>106</v>
      </c>
      <c r="H739" t="s">
        <v>30</v>
      </c>
      <c r="I739" t="s">
        <v>30</v>
      </c>
      <c r="J739">
        <v>5</v>
      </c>
      <c r="K739">
        <v>1</v>
      </c>
      <c r="L739" t="s">
        <v>36</v>
      </c>
      <c r="M739" s="14">
        <v>45809</v>
      </c>
      <c r="N739" s="16">
        <v>42014</v>
      </c>
      <c r="O739" s="17">
        <v>42533</v>
      </c>
      <c r="P739">
        <v>910</v>
      </c>
      <c r="Q739">
        <v>910</v>
      </c>
      <c r="R739">
        <v>4008</v>
      </c>
      <c r="S739" t="s">
        <v>32</v>
      </c>
      <c r="T739" t="b">
        <v>0</v>
      </c>
      <c r="U739">
        <v>5480.93</v>
      </c>
      <c r="V739" t="b">
        <v>0</v>
      </c>
      <c r="W739" t="b">
        <v>0</v>
      </c>
      <c r="X739" s="9">
        <f t="shared" si="44"/>
        <v>5480.93</v>
      </c>
      <c r="Y739" s="6">
        <f t="shared" si="45"/>
        <v>0.72595350000000003</v>
      </c>
      <c r="Z739" s="6">
        <f t="shared" si="46"/>
        <v>0.27404650000000003</v>
      </c>
      <c r="AA739" t="str">
        <f t="shared" si="47"/>
        <v>FALSEFALSE</v>
      </c>
    </row>
    <row r="740" spans="1:27" x14ac:dyDescent="0.2">
      <c r="A740">
        <v>851184105</v>
      </c>
      <c r="B740">
        <v>851184105</v>
      </c>
      <c r="C740" s="5">
        <v>15000</v>
      </c>
      <c r="D740" s="5">
        <v>13250.29</v>
      </c>
      <c r="E740" s="13" t="s">
        <v>1165</v>
      </c>
      <c r="F740" s="15">
        <v>6.77</v>
      </c>
      <c r="G740" t="s">
        <v>57</v>
      </c>
      <c r="H740" t="s">
        <v>30</v>
      </c>
      <c r="I740" t="s">
        <v>30</v>
      </c>
      <c r="J740">
        <v>9</v>
      </c>
      <c r="K740">
        <v>1</v>
      </c>
      <c r="L740" t="s">
        <v>42</v>
      </c>
      <c r="M740" s="14">
        <v>45658</v>
      </c>
      <c r="N740" s="16">
        <v>41674</v>
      </c>
      <c r="O740" s="17">
        <v>41674</v>
      </c>
      <c r="P740">
        <v>435</v>
      </c>
      <c r="Q740">
        <v>435</v>
      </c>
      <c r="R740">
        <v>8740</v>
      </c>
      <c r="S740" t="s">
        <v>32</v>
      </c>
      <c r="T740" t="b">
        <v>0</v>
      </c>
      <c r="U740">
        <v>1749.71</v>
      </c>
      <c r="V740" t="b">
        <v>0</v>
      </c>
      <c r="W740" t="b">
        <v>0</v>
      </c>
      <c r="X740" s="9">
        <f t="shared" si="44"/>
        <v>1749.7099999999991</v>
      </c>
      <c r="Y740" s="6">
        <f t="shared" si="45"/>
        <v>0.88335266666666667</v>
      </c>
      <c r="Z740" s="6">
        <f t="shared" si="46"/>
        <v>0.11664733333333327</v>
      </c>
      <c r="AA740" t="str">
        <f t="shared" si="47"/>
        <v>FALSEFALSE</v>
      </c>
    </row>
    <row r="741" spans="1:27" x14ac:dyDescent="0.2">
      <c r="A741">
        <v>552158878</v>
      </c>
      <c r="B741">
        <v>552158878</v>
      </c>
      <c r="C741" s="5">
        <v>5000</v>
      </c>
      <c r="D741" s="5">
        <v>1730.47</v>
      </c>
      <c r="E741" s="13" t="s">
        <v>1166</v>
      </c>
      <c r="F741" s="15">
        <v>189.91</v>
      </c>
      <c r="G741" t="s">
        <v>194</v>
      </c>
      <c r="H741" t="s">
        <v>30</v>
      </c>
      <c r="I741" t="s">
        <v>30</v>
      </c>
      <c r="J741">
        <v>5</v>
      </c>
      <c r="K741">
        <v>1</v>
      </c>
      <c r="L741" t="s">
        <v>38</v>
      </c>
      <c r="M741" s="14">
        <v>45748</v>
      </c>
      <c r="N741" s="16">
        <v>41249</v>
      </c>
      <c r="O741" s="17">
        <v>42562</v>
      </c>
      <c r="P741">
        <v>783</v>
      </c>
      <c r="Q741">
        <v>783</v>
      </c>
      <c r="R741">
        <v>6512</v>
      </c>
      <c r="S741" t="s">
        <v>32</v>
      </c>
      <c r="T741" t="b">
        <v>0</v>
      </c>
      <c r="U741">
        <v>3269.53</v>
      </c>
      <c r="V741" t="b">
        <v>1</v>
      </c>
      <c r="W741" t="b">
        <v>0</v>
      </c>
      <c r="X741" s="9">
        <f t="shared" si="44"/>
        <v>3269.5299999999997</v>
      </c>
      <c r="Y741" s="6">
        <f t="shared" si="45"/>
        <v>0.34609400000000001</v>
      </c>
      <c r="Z741" s="6">
        <f t="shared" si="46"/>
        <v>0.65390599999999999</v>
      </c>
      <c r="AA741" t="str">
        <f t="shared" si="47"/>
        <v>TRUEFALSE</v>
      </c>
    </row>
    <row r="742" spans="1:27" x14ac:dyDescent="0.2">
      <c r="A742">
        <v>999116200</v>
      </c>
      <c r="B742">
        <v>999116200</v>
      </c>
      <c r="C742" s="5">
        <v>50000</v>
      </c>
      <c r="D742" s="5">
        <v>47242.58</v>
      </c>
      <c r="E742" s="13" t="s">
        <v>1167</v>
      </c>
      <c r="F742" s="15">
        <v>117.42</v>
      </c>
      <c r="G742" t="s">
        <v>1168</v>
      </c>
      <c r="H742" t="s">
        <v>30</v>
      </c>
      <c r="I742" t="s">
        <v>30</v>
      </c>
      <c r="J742">
        <v>9</v>
      </c>
      <c r="K742">
        <v>1</v>
      </c>
      <c r="L742" t="s">
        <v>31</v>
      </c>
      <c r="M742" s="14">
        <v>48183</v>
      </c>
      <c r="N742" s="16">
        <v>42104</v>
      </c>
      <c r="O742" s="17">
        <v>42405</v>
      </c>
      <c r="P742">
        <v>682</v>
      </c>
      <c r="Q742">
        <v>682</v>
      </c>
      <c r="R742">
        <v>7632</v>
      </c>
      <c r="S742" t="s">
        <v>32</v>
      </c>
      <c r="T742" t="b">
        <v>0</v>
      </c>
      <c r="U742">
        <v>2757.42</v>
      </c>
      <c r="V742" t="b">
        <v>1</v>
      </c>
      <c r="W742" t="b">
        <v>0</v>
      </c>
      <c r="X742" s="9">
        <f t="shared" si="44"/>
        <v>2757.4199999999983</v>
      </c>
      <c r="Y742" s="6">
        <f t="shared" si="45"/>
        <v>0.94485160000000001</v>
      </c>
      <c r="Z742" s="6">
        <f t="shared" si="46"/>
        <v>5.5148399999999966E-2</v>
      </c>
      <c r="AA742" t="str">
        <f t="shared" si="47"/>
        <v>TRUEFALSE</v>
      </c>
    </row>
    <row r="743" spans="1:27" x14ac:dyDescent="0.2">
      <c r="A743">
        <v>689559462</v>
      </c>
      <c r="B743">
        <v>689559462</v>
      </c>
      <c r="C743" s="5">
        <v>5000</v>
      </c>
      <c r="D743" s="5">
        <v>5000</v>
      </c>
      <c r="E743" s="13" t="s">
        <v>1169</v>
      </c>
      <c r="F743" s="15">
        <v>175.12</v>
      </c>
      <c r="G743" t="s">
        <v>193</v>
      </c>
      <c r="H743" t="s">
        <v>30</v>
      </c>
      <c r="I743" t="s">
        <v>30</v>
      </c>
      <c r="J743">
        <v>5</v>
      </c>
      <c r="K743">
        <v>1</v>
      </c>
      <c r="L743" t="s">
        <v>31</v>
      </c>
      <c r="M743" s="14">
        <v>44166</v>
      </c>
      <c r="N743" s="16">
        <v>41912</v>
      </c>
      <c r="O743" s="17">
        <v>41912</v>
      </c>
      <c r="P743">
        <v>857</v>
      </c>
      <c r="Q743">
        <v>857</v>
      </c>
      <c r="R743">
        <v>4454</v>
      </c>
      <c r="S743" t="s">
        <v>32</v>
      </c>
      <c r="T743" t="b">
        <v>0</v>
      </c>
      <c r="U743">
        <v>0</v>
      </c>
      <c r="V743" t="b">
        <v>1</v>
      </c>
      <c r="W743" t="b">
        <v>0</v>
      </c>
      <c r="X743" s="9">
        <f t="shared" si="44"/>
        <v>0</v>
      </c>
      <c r="Y743" s="6">
        <f t="shared" si="45"/>
        <v>1</v>
      </c>
      <c r="Z743" s="6">
        <f t="shared" si="46"/>
        <v>0</v>
      </c>
      <c r="AA743" t="str">
        <f t="shared" si="47"/>
        <v>TRUEFALSE</v>
      </c>
    </row>
    <row r="744" spans="1:27" x14ac:dyDescent="0.2">
      <c r="A744">
        <v>468441453</v>
      </c>
      <c r="B744">
        <v>468441453</v>
      </c>
      <c r="C744" s="5">
        <v>10000</v>
      </c>
      <c r="D744" s="5">
        <v>4370.9799999999996</v>
      </c>
      <c r="E744" s="13" t="s">
        <v>1170</v>
      </c>
      <c r="F744" s="15">
        <v>75.180000000000007</v>
      </c>
      <c r="G744" t="s">
        <v>57</v>
      </c>
      <c r="H744" t="s">
        <v>30</v>
      </c>
      <c r="I744" t="s">
        <v>30</v>
      </c>
      <c r="J744">
        <v>2</v>
      </c>
      <c r="K744">
        <v>1</v>
      </c>
      <c r="L744" t="s">
        <v>42</v>
      </c>
      <c r="M744" s="14">
        <v>47543</v>
      </c>
      <c r="N744" s="16">
        <v>41675</v>
      </c>
      <c r="O744" s="17">
        <v>42407</v>
      </c>
      <c r="P744">
        <v>608</v>
      </c>
      <c r="Q744">
        <v>608</v>
      </c>
      <c r="R744">
        <v>9093</v>
      </c>
      <c r="S744" t="s">
        <v>32</v>
      </c>
      <c r="T744" t="b">
        <v>0</v>
      </c>
      <c r="U744">
        <v>5629.02</v>
      </c>
      <c r="V744" t="b">
        <v>0</v>
      </c>
      <c r="W744" t="b">
        <v>0</v>
      </c>
      <c r="X744" s="9">
        <f t="shared" si="44"/>
        <v>5629.02</v>
      </c>
      <c r="Y744" s="6">
        <f t="shared" si="45"/>
        <v>0.43709799999999993</v>
      </c>
      <c r="Z744" s="6">
        <f t="shared" si="46"/>
        <v>0.56290200000000001</v>
      </c>
      <c r="AA744" t="str">
        <f t="shared" si="47"/>
        <v>FALSEFALSE</v>
      </c>
    </row>
    <row r="745" spans="1:27" x14ac:dyDescent="0.2">
      <c r="A745">
        <v>771371396</v>
      </c>
      <c r="B745">
        <v>771371396</v>
      </c>
      <c r="C745" s="5">
        <v>5000</v>
      </c>
      <c r="D745" s="5">
        <v>2058.9299999999998</v>
      </c>
      <c r="E745" s="13" t="s">
        <v>1171</v>
      </c>
      <c r="F745" s="15">
        <v>13.06</v>
      </c>
      <c r="G745" t="s">
        <v>167</v>
      </c>
      <c r="H745" t="s">
        <v>30</v>
      </c>
      <c r="I745" t="s">
        <v>30</v>
      </c>
      <c r="J745">
        <v>5</v>
      </c>
      <c r="K745">
        <v>1</v>
      </c>
      <c r="L745" t="s">
        <v>47</v>
      </c>
      <c r="M745" s="14">
        <v>46813</v>
      </c>
      <c r="N745" s="16">
        <v>42330</v>
      </c>
      <c r="O745" s="17">
        <v>42330</v>
      </c>
      <c r="P745">
        <v>630</v>
      </c>
      <c r="Q745">
        <v>630</v>
      </c>
      <c r="R745">
        <v>5859</v>
      </c>
      <c r="S745" t="s">
        <v>32</v>
      </c>
      <c r="T745" t="b">
        <v>0</v>
      </c>
      <c r="U745">
        <v>2941.07</v>
      </c>
      <c r="V745" t="b">
        <v>1</v>
      </c>
      <c r="W745" t="b">
        <v>0</v>
      </c>
      <c r="X745" s="9">
        <f t="shared" si="44"/>
        <v>2941.07</v>
      </c>
      <c r="Y745" s="6">
        <f t="shared" si="45"/>
        <v>0.41178599999999999</v>
      </c>
      <c r="Z745" s="6">
        <f t="shared" si="46"/>
        <v>0.58821400000000001</v>
      </c>
      <c r="AA745" t="str">
        <f t="shared" si="47"/>
        <v>TRUEFALSE</v>
      </c>
    </row>
    <row r="746" spans="1:27" x14ac:dyDescent="0.2">
      <c r="A746">
        <v>768143160</v>
      </c>
      <c r="B746">
        <v>768143160</v>
      </c>
      <c r="C746" s="5">
        <v>10000</v>
      </c>
      <c r="D746" s="5">
        <v>1281.9000000000001</v>
      </c>
      <c r="E746" s="13" t="s">
        <v>1172</v>
      </c>
      <c r="F746" s="15">
        <v>197.1</v>
      </c>
      <c r="G746" t="s">
        <v>134</v>
      </c>
      <c r="H746" t="s">
        <v>30</v>
      </c>
      <c r="I746" t="s">
        <v>30</v>
      </c>
      <c r="J746">
        <v>2</v>
      </c>
      <c r="K746">
        <v>1</v>
      </c>
      <c r="L746" t="s">
        <v>31</v>
      </c>
      <c r="M746" s="14">
        <v>44531</v>
      </c>
      <c r="N746" s="16">
        <v>42355</v>
      </c>
      <c r="O746" s="17">
        <v>42355</v>
      </c>
      <c r="P746">
        <v>230</v>
      </c>
      <c r="Q746">
        <v>230</v>
      </c>
      <c r="R746">
        <v>2051</v>
      </c>
      <c r="S746" t="s">
        <v>32</v>
      </c>
      <c r="T746" t="b">
        <v>0</v>
      </c>
      <c r="U746">
        <v>8718.1</v>
      </c>
      <c r="V746" t="b">
        <v>1</v>
      </c>
      <c r="W746" t="b">
        <v>0</v>
      </c>
      <c r="X746" s="9">
        <f t="shared" si="44"/>
        <v>8718.1</v>
      </c>
      <c r="Y746" s="6">
        <f t="shared" si="45"/>
        <v>0.12819</v>
      </c>
      <c r="Z746" s="6">
        <f t="shared" si="46"/>
        <v>0.87181000000000008</v>
      </c>
      <c r="AA746" t="str">
        <f t="shared" si="47"/>
        <v>TRUEFALSE</v>
      </c>
    </row>
    <row r="747" spans="1:27" x14ac:dyDescent="0.2">
      <c r="A747">
        <v>944129691</v>
      </c>
      <c r="B747">
        <v>944129691</v>
      </c>
      <c r="C747" s="5">
        <v>250</v>
      </c>
      <c r="D747" s="5">
        <v>205.48</v>
      </c>
      <c r="E747" s="13" t="s">
        <v>1173</v>
      </c>
      <c r="F747" s="15">
        <v>190.32</v>
      </c>
      <c r="G747" t="s">
        <v>149</v>
      </c>
      <c r="H747" t="s">
        <v>30</v>
      </c>
      <c r="I747" t="s">
        <v>30</v>
      </c>
      <c r="J747">
        <v>5</v>
      </c>
      <c r="K747">
        <v>1</v>
      </c>
      <c r="L747" t="s">
        <v>63</v>
      </c>
      <c r="M747" s="14">
        <v>45108</v>
      </c>
      <c r="N747" s="16">
        <v>42282</v>
      </c>
      <c r="O747" s="17">
        <v>42282</v>
      </c>
      <c r="P747">
        <v>575</v>
      </c>
      <c r="Q747">
        <v>575</v>
      </c>
      <c r="R747">
        <v>3149</v>
      </c>
      <c r="S747" t="s">
        <v>32</v>
      </c>
      <c r="T747" t="b">
        <v>0</v>
      </c>
      <c r="U747">
        <v>44.52</v>
      </c>
      <c r="V747" t="b">
        <v>0</v>
      </c>
      <c r="W747" t="b">
        <v>0</v>
      </c>
      <c r="X747" s="9">
        <f t="shared" si="44"/>
        <v>44.52000000000001</v>
      </c>
      <c r="Y747" s="6">
        <f t="shared" si="45"/>
        <v>0.82191999999999998</v>
      </c>
      <c r="Z747" s="6">
        <f t="shared" si="46"/>
        <v>0.17808000000000004</v>
      </c>
      <c r="AA747" t="str">
        <f t="shared" si="47"/>
        <v>FALSEFALSE</v>
      </c>
    </row>
    <row r="748" spans="1:27" x14ac:dyDescent="0.2">
      <c r="A748">
        <v>937856632</v>
      </c>
      <c r="B748">
        <v>937856632</v>
      </c>
      <c r="C748" s="5">
        <v>1000</v>
      </c>
      <c r="D748" s="5">
        <v>526.99</v>
      </c>
      <c r="E748" s="13" t="s">
        <v>1174</v>
      </c>
      <c r="F748" s="15">
        <v>59.68</v>
      </c>
      <c r="G748" t="s">
        <v>55</v>
      </c>
      <c r="H748" t="s">
        <v>30</v>
      </c>
      <c r="I748" t="s">
        <v>30</v>
      </c>
      <c r="J748">
        <v>90</v>
      </c>
      <c r="K748">
        <v>1</v>
      </c>
      <c r="L748" t="s">
        <v>38</v>
      </c>
      <c r="M748" s="14">
        <v>44593</v>
      </c>
      <c r="N748" s="16">
        <v>40571</v>
      </c>
      <c r="O748" s="17">
        <v>42643</v>
      </c>
      <c r="P748">
        <v>489</v>
      </c>
      <c r="Q748">
        <v>489</v>
      </c>
      <c r="R748">
        <v>2966</v>
      </c>
      <c r="S748" t="s">
        <v>32</v>
      </c>
      <c r="T748" t="b">
        <v>0</v>
      </c>
      <c r="U748">
        <v>473.01</v>
      </c>
      <c r="V748" t="b">
        <v>1</v>
      </c>
      <c r="W748" t="b">
        <v>0</v>
      </c>
      <c r="X748" s="9">
        <f t="shared" si="44"/>
        <v>473.01</v>
      </c>
      <c r="Y748" s="6">
        <f t="shared" si="45"/>
        <v>0.52698999999999996</v>
      </c>
      <c r="Z748" s="6">
        <f t="shared" si="46"/>
        <v>0.47300999999999999</v>
      </c>
      <c r="AA748" t="str">
        <f t="shared" si="47"/>
        <v>TRUEFALSE</v>
      </c>
    </row>
    <row r="749" spans="1:27" x14ac:dyDescent="0.2">
      <c r="A749">
        <v>798548023</v>
      </c>
      <c r="B749">
        <v>798548023</v>
      </c>
      <c r="C749" s="5">
        <v>5000</v>
      </c>
      <c r="D749" s="5">
        <v>2045.39</v>
      </c>
      <c r="E749" s="13" t="s">
        <v>1175</v>
      </c>
      <c r="F749" s="15">
        <v>221.89</v>
      </c>
      <c r="G749" t="s">
        <v>68</v>
      </c>
      <c r="H749" t="s">
        <v>30</v>
      </c>
      <c r="I749" t="s">
        <v>30</v>
      </c>
      <c r="J749">
        <v>9</v>
      </c>
      <c r="K749">
        <v>1</v>
      </c>
      <c r="L749" t="s">
        <v>36</v>
      </c>
      <c r="M749" s="14">
        <v>47331</v>
      </c>
      <c r="N749" s="16">
        <v>42123</v>
      </c>
      <c r="O749" s="17">
        <v>42557</v>
      </c>
      <c r="P749">
        <v>149</v>
      </c>
      <c r="Q749">
        <v>149</v>
      </c>
      <c r="R749">
        <v>8004</v>
      </c>
      <c r="S749" t="s">
        <v>32</v>
      </c>
      <c r="T749" t="b">
        <v>0</v>
      </c>
      <c r="U749">
        <v>2954.61</v>
      </c>
      <c r="V749" t="b">
        <v>0</v>
      </c>
      <c r="W749" t="b">
        <v>0</v>
      </c>
      <c r="X749" s="9">
        <f t="shared" si="44"/>
        <v>2954.6099999999997</v>
      </c>
      <c r="Y749" s="6">
        <f t="shared" si="45"/>
        <v>0.409078</v>
      </c>
      <c r="Z749" s="6">
        <f t="shared" si="46"/>
        <v>0.59092199999999995</v>
      </c>
      <c r="AA749" t="str">
        <f t="shared" si="47"/>
        <v>FALSEFALSE</v>
      </c>
    </row>
    <row r="750" spans="1:27" x14ac:dyDescent="0.2">
      <c r="A750">
        <v>865766447</v>
      </c>
      <c r="B750">
        <v>865766447</v>
      </c>
      <c r="C750" s="5">
        <v>10000</v>
      </c>
      <c r="D750" s="5">
        <v>9368.7800000000007</v>
      </c>
      <c r="E750" s="13" t="s">
        <v>1176</v>
      </c>
      <c r="F750" s="15">
        <v>9.16</v>
      </c>
      <c r="G750" t="s">
        <v>132</v>
      </c>
      <c r="H750" t="s">
        <v>30</v>
      </c>
      <c r="I750" t="s">
        <v>30</v>
      </c>
      <c r="J750">
        <v>9</v>
      </c>
      <c r="K750">
        <v>1</v>
      </c>
      <c r="L750" t="s">
        <v>94</v>
      </c>
      <c r="M750" s="14">
        <v>44713</v>
      </c>
      <c r="N750" s="16">
        <v>42206</v>
      </c>
      <c r="O750" s="17">
        <v>42206</v>
      </c>
      <c r="P750">
        <v>962</v>
      </c>
      <c r="Q750">
        <v>962</v>
      </c>
      <c r="R750">
        <v>7538</v>
      </c>
      <c r="S750" t="s">
        <v>32</v>
      </c>
      <c r="T750" t="b">
        <v>0</v>
      </c>
      <c r="U750">
        <v>631.22</v>
      </c>
      <c r="V750" t="b">
        <v>0</v>
      </c>
      <c r="W750" t="b">
        <v>0</v>
      </c>
      <c r="X750" s="9">
        <f t="shared" si="44"/>
        <v>631.21999999999935</v>
      </c>
      <c r="Y750" s="6">
        <f t="shared" si="45"/>
        <v>0.9368780000000001</v>
      </c>
      <c r="Z750" s="6">
        <f t="shared" si="46"/>
        <v>6.3121999999999928E-2</v>
      </c>
      <c r="AA750" t="str">
        <f t="shared" si="47"/>
        <v>FALSEFALSE</v>
      </c>
    </row>
    <row r="751" spans="1:27" x14ac:dyDescent="0.2">
      <c r="A751">
        <v>266796367</v>
      </c>
      <c r="B751">
        <v>266796367</v>
      </c>
      <c r="C751" s="5">
        <v>20000</v>
      </c>
      <c r="D751" s="5">
        <v>6419.87</v>
      </c>
      <c r="E751" s="13" t="s">
        <v>1177</v>
      </c>
      <c r="F751" s="15">
        <v>526.88</v>
      </c>
      <c r="G751" t="s">
        <v>41</v>
      </c>
      <c r="H751" t="s">
        <v>30</v>
      </c>
      <c r="I751" t="s">
        <v>30</v>
      </c>
      <c r="J751">
        <v>5</v>
      </c>
      <c r="K751">
        <v>1</v>
      </c>
      <c r="L751" t="s">
        <v>42</v>
      </c>
      <c r="M751" s="14">
        <v>47088</v>
      </c>
      <c r="N751" s="16">
        <v>41709</v>
      </c>
      <c r="O751" s="17">
        <v>41709</v>
      </c>
      <c r="P751">
        <v>674</v>
      </c>
      <c r="Q751">
        <v>674</v>
      </c>
      <c r="R751">
        <v>8947</v>
      </c>
      <c r="S751" t="s">
        <v>32</v>
      </c>
      <c r="T751" t="b">
        <v>0</v>
      </c>
      <c r="U751">
        <v>13580.13</v>
      </c>
      <c r="V751" t="b">
        <v>0</v>
      </c>
      <c r="W751" t="b">
        <v>0</v>
      </c>
      <c r="X751" s="9">
        <f t="shared" si="44"/>
        <v>13580.130000000001</v>
      </c>
      <c r="Y751" s="6">
        <f t="shared" si="45"/>
        <v>0.32099349999999999</v>
      </c>
      <c r="Z751" s="6">
        <f t="shared" si="46"/>
        <v>0.67900650000000007</v>
      </c>
      <c r="AA751" t="str">
        <f t="shared" si="47"/>
        <v>FALSEFALSE</v>
      </c>
    </row>
    <row r="752" spans="1:27" x14ac:dyDescent="0.2">
      <c r="A752">
        <v>149658986</v>
      </c>
      <c r="B752">
        <v>149658986</v>
      </c>
      <c r="C752" s="5">
        <v>500</v>
      </c>
      <c r="D752" s="5">
        <v>500</v>
      </c>
      <c r="E752" s="13" t="s">
        <v>1178</v>
      </c>
      <c r="F752" s="15">
        <v>18.46</v>
      </c>
      <c r="G752" t="s">
        <v>84</v>
      </c>
      <c r="H752" t="s">
        <v>30</v>
      </c>
      <c r="I752" t="s">
        <v>30</v>
      </c>
      <c r="J752">
        <v>2</v>
      </c>
      <c r="K752">
        <v>1</v>
      </c>
      <c r="L752" t="s">
        <v>36</v>
      </c>
      <c r="M752" s="14">
        <v>43862</v>
      </c>
      <c r="N752" s="16">
        <v>42173</v>
      </c>
      <c r="O752" s="17">
        <v>42173</v>
      </c>
      <c r="P752">
        <v>607</v>
      </c>
      <c r="Q752">
        <v>607</v>
      </c>
      <c r="R752">
        <v>3545</v>
      </c>
      <c r="S752" t="s">
        <v>32</v>
      </c>
      <c r="T752" t="b">
        <v>0</v>
      </c>
      <c r="U752">
        <v>0</v>
      </c>
      <c r="V752" t="b">
        <v>0</v>
      </c>
      <c r="W752" t="b">
        <v>0</v>
      </c>
      <c r="X752" s="9">
        <f t="shared" si="44"/>
        <v>0</v>
      </c>
      <c r="Y752" s="6">
        <f t="shared" si="45"/>
        <v>1</v>
      </c>
      <c r="Z752" s="6">
        <f t="shared" si="46"/>
        <v>0</v>
      </c>
      <c r="AA752" t="str">
        <f t="shared" si="47"/>
        <v>FALSEFALSE</v>
      </c>
    </row>
    <row r="753" spans="1:27" x14ac:dyDescent="0.2">
      <c r="A753">
        <v>888231319</v>
      </c>
      <c r="B753">
        <v>888231319</v>
      </c>
      <c r="C753" s="5">
        <v>10000</v>
      </c>
      <c r="D753" s="5">
        <v>5217.42</v>
      </c>
      <c r="E753" s="13" t="s">
        <v>1179</v>
      </c>
      <c r="F753" s="15">
        <v>208.22</v>
      </c>
      <c r="G753" t="s">
        <v>147</v>
      </c>
      <c r="H753" t="s">
        <v>30</v>
      </c>
      <c r="I753" t="s">
        <v>30</v>
      </c>
      <c r="J753">
        <v>9</v>
      </c>
      <c r="K753">
        <v>1</v>
      </c>
      <c r="L753" t="s">
        <v>38</v>
      </c>
      <c r="M753" s="14">
        <v>45870</v>
      </c>
      <c r="N753" s="16">
        <v>42103</v>
      </c>
      <c r="O753" s="17">
        <v>42407</v>
      </c>
      <c r="P753">
        <v>486</v>
      </c>
      <c r="Q753">
        <v>486</v>
      </c>
      <c r="R753">
        <v>6743</v>
      </c>
      <c r="S753" t="s">
        <v>32</v>
      </c>
      <c r="T753" t="b">
        <v>0</v>
      </c>
      <c r="U753">
        <v>4782.58</v>
      </c>
      <c r="V753" t="b">
        <v>1</v>
      </c>
      <c r="W753" t="b">
        <v>0</v>
      </c>
      <c r="X753" s="9">
        <f t="shared" si="44"/>
        <v>4782.58</v>
      </c>
      <c r="Y753" s="6">
        <f t="shared" si="45"/>
        <v>0.52174200000000004</v>
      </c>
      <c r="Z753" s="6">
        <f t="shared" si="46"/>
        <v>0.47825800000000002</v>
      </c>
      <c r="AA753" t="str">
        <f t="shared" si="47"/>
        <v>TRUEFALSE</v>
      </c>
    </row>
    <row r="754" spans="1:27" x14ac:dyDescent="0.2">
      <c r="A754">
        <v>439836839</v>
      </c>
      <c r="B754">
        <v>439836839</v>
      </c>
      <c r="C754" s="5">
        <v>10000</v>
      </c>
      <c r="D754" s="5">
        <v>7841.5</v>
      </c>
      <c r="E754" s="13" t="s">
        <v>1180</v>
      </c>
      <c r="F754" s="15">
        <v>239.51</v>
      </c>
      <c r="G754" t="s">
        <v>148</v>
      </c>
      <c r="H754" t="s">
        <v>30</v>
      </c>
      <c r="I754" t="s">
        <v>30</v>
      </c>
      <c r="J754">
        <v>2</v>
      </c>
      <c r="K754">
        <v>1</v>
      </c>
      <c r="L754" t="s">
        <v>61</v>
      </c>
      <c r="M754" s="14">
        <v>47849</v>
      </c>
      <c r="N754" s="16">
        <v>41580</v>
      </c>
      <c r="O754" s="17">
        <v>42431</v>
      </c>
      <c r="P754">
        <v>754</v>
      </c>
      <c r="Q754">
        <v>754</v>
      </c>
      <c r="R754">
        <v>3493</v>
      </c>
      <c r="S754" t="s">
        <v>32</v>
      </c>
      <c r="T754" t="b">
        <v>0</v>
      </c>
      <c r="U754">
        <v>2158.5</v>
      </c>
      <c r="V754" t="b">
        <v>0</v>
      </c>
      <c r="W754" t="b">
        <v>0</v>
      </c>
      <c r="X754" s="9">
        <f t="shared" si="44"/>
        <v>2158.5</v>
      </c>
      <c r="Y754" s="6">
        <f t="shared" si="45"/>
        <v>0.78415000000000001</v>
      </c>
      <c r="Z754" s="6">
        <f t="shared" si="46"/>
        <v>0.21584999999999999</v>
      </c>
      <c r="AA754" t="str">
        <f t="shared" si="47"/>
        <v>FALSEFALSE</v>
      </c>
    </row>
    <row r="755" spans="1:27" x14ac:dyDescent="0.2">
      <c r="A755">
        <v>906168404</v>
      </c>
      <c r="B755">
        <v>906168404</v>
      </c>
      <c r="C755" s="5">
        <v>5000</v>
      </c>
      <c r="D755" s="5">
        <v>3061.83</v>
      </c>
      <c r="E755" s="13" t="s">
        <v>1181</v>
      </c>
      <c r="F755" s="15">
        <v>0</v>
      </c>
      <c r="G755" t="s">
        <v>41</v>
      </c>
      <c r="H755" t="s">
        <v>30</v>
      </c>
      <c r="I755" t="s">
        <v>30</v>
      </c>
      <c r="J755">
        <v>2</v>
      </c>
      <c r="K755">
        <v>8</v>
      </c>
      <c r="L755" t="s">
        <v>42</v>
      </c>
      <c r="M755" s="14">
        <v>46661</v>
      </c>
      <c r="N755" s="16">
        <v>42215</v>
      </c>
      <c r="O755" s="17">
        <v>42215</v>
      </c>
      <c r="P755">
        <v>455</v>
      </c>
      <c r="Q755">
        <v>455</v>
      </c>
      <c r="R755">
        <v>2891</v>
      </c>
      <c r="S755" t="s">
        <v>43</v>
      </c>
      <c r="T755" t="b">
        <v>0</v>
      </c>
      <c r="U755">
        <v>1938.17</v>
      </c>
      <c r="V755" t="b">
        <v>0</v>
      </c>
      <c r="W755" t="b">
        <v>0</v>
      </c>
      <c r="X755" s="9">
        <f t="shared" si="44"/>
        <v>1938.17</v>
      </c>
      <c r="Y755" s="6">
        <f t="shared" si="45"/>
        <v>0.61236599999999997</v>
      </c>
      <c r="Z755" s="6">
        <f t="shared" si="46"/>
        <v>0.38763400000000003</v>
      </c>
      <c r="AA755" t="str">
        <f t="shared" si="47"/>
        <v>FALSEFALSE</v>
      </c>
    </row>
    <row r="756" spans="1:27" x14ac:dyDescent="0.2">
      <c r="A756">
        <v>149658986</v>
      </c>
      <c r="B756">
        <v>149658986</v>
      </c>
      <c r="C756" s="5">
        <v>500</v>
      </c>
      <c r="D756" s="5">
        <v>500</v>
      </c>
      <c r="E756" s="13" t="s">
        <v>1182</v>
      </c>
      <c r="F756" s="15">
        <v>55.15</v>
      </c>
      <c r="G756" t="s">
        <v>1183</v>
      </c>
      <c r="H756" t="s">
        <v>30</v>
      </c>
      <c r="I756" t="s">
        <v>30</v>
      </c>
      <c r="J756">
        <v>5</v>
      </c>
      <c r="K756">
        <v>1</v>
      </c>
      <c r="L756" t="s">
        <v>71</v>
      </c>
      <c r="M756" s="14">
        <v>46844</v>
      </c>
      <c r="N756" s="16">
        <v>42173</v>
      </c>
      <c r="O756" s="17">
        <v>42173</v>
      </c>
      <c r="P756">
        <v>607</v>
      </c>
      <c r="Q756">
        <v>607</v>
      </c>
      <c r="R756">
        <v>3545</v>
      </c>
      <c r="S756" t="s">
        <v>32</v>
      </c>
      <c r="T756" t="b">
        <v>0</v>
      </c>
      <c r="U756">
        <v>0</v>
      </c>
      <c r="V756" t="b">
        <v>1</v>
      </c>
      <c r="W756" t="b">
        <v>0</v>
      </c>
      <c r="X756" s="9">
        <f t="shared" si="44"/>
        <v>0</v>
      </c>
      <c r="Y756" s="6">
        <f t="shared" si="45"/>
        <v>1</v>
      </c>
      <c r="Z756" s="6">
        <f t="shared" si="46"/>
        <v>0</v>
      </c>
      <c r="AA756" t="str">
        <f t="shared" si="47"/>
        <v>TRUEFALSE</v>
      </c>
    </row>
    <row r="757" spans="1:27" x14ac:dyDescent="0.2">
      <c r="A757">
        <v>124350476</v>
      </c>
      <c r="B757">
        <v>124350476</v>
      </c>
      <c r="C757" s="5">
        <v>7500</v>
      </c>
      <c r="D757" s="5">
        <v>2387.04</v>
      </c>
      <c r="E757" s="13" t="s">
        <v>1184</v>
      </c>
      <c r="F757" s="15">
        <v>41.49</v>
      </c>
      <c r="G757" t="s">
        <v>257</v>
      </c>
      <c r="H757" t="s">
        <v>30</v>
      </c>
      <c r="I757" t="s">
        <v>30</v>
      </c>
      <c r="J757">
        <v>5</v>
      </c>
      <c r="K757">
        <v>1</v>
      </c>
      <c r="L757" t="s">
        <v>71</v>
      </c>
      <c r="M757" s="14">
        <v>46266</v>
      </c>
      <c r="N757" s="16">
        <v>41978</v>
      </c>
      <c r="O757" s="17">
        <v>42464</v>
      </c>
      <c r="P757">
        <v>782</v>
      </c>
      <c r="Q757">
        <v>782</v>
      </c>
      <c r="R757">
        <v>2378</v>
      </c>
      <c r="S757" t="s">
        <v>32</v>
      </c>
      <c r="T757" t="b">
        <v>0</v>
      </c>
      <c r="U757">
        <v>5112.96</v>
      </c>
      <c r="V757" t="b">
        <v>0</v>
      </c>
      <c r="W757" t="b">
        <v>0</v>
      </c>
      <c r="X757" s="9">
        <f t="shared" si="44"/>
        <v>5112.96</v>
      </c>
      <c r="Y757" s="6">
        <f t="shared" si="45"/>
        <v>0.318272</v>
      </c>
      <c r="Z757" s="6">
        <f t="shared" si="46"/>
        <v>0.681728</v>
      </c>
      <c r="AA757" t="str">
        <f t="shared" si="47"/>
        <v>FALSEFALSE</v>
      </c>
    </row>
    <row r="758" spans="1:27" x14ac:dyDescent="0.2">
      <c r="A758">
        <v>244507828</v>
      </c>
      <c r="B758">
        <v>244507828</v>
      </c>
      <c r="C758" s="5">
        <v>7500</v>
      </c>
      <c r="D758" s="5">
        <v>2197.38</v>
      </c>
      <c r="E758" s="13" t="s">
        <v>1185</v>
      </c>
      <c r="F758" s="15">
        <v>186.2</v>
      </c>
      <c r="G758" t="s">
        <v>55</v>
      </c>
      <c r="I758" t="s">
        <v>30</v>
      </c>
      <c r="J758">
        <v>5</v>
      </c>
      <c r="K758">
        <v>1</v>
      </c>
      <c r="L758" t="s">
        <v>38</v>
      </c>
      <c r="M758" s="14">
        <v>45170</v>
      </c>
      <c r="N758" s="16">
        <v>41975</v>
      </c>
      <c r="O758" s="17">
        <v>41975</v>
      </c>
      <c r="P758">
        <v>792</v>
      </c>
      <c r="Q758">
        <v>792</v>
      </c>
      <c r="R758">
        <v>3112</v>
      </c>
      <c r="S758" t="s">
        <v>32</v>
      </c>
      <c r="T758" t="b">
        <v>0</v>
      </c>
      <c r="U758">
        <v>5302.62</v>
      </c>
      <c r="V758" t="b">
        <v>1</v>
      </c>
      <c r="W758" t="b">
        <v>0</v>
      </c>
      <c r="X758" s="9">
        <f t="shared" si="44"/>
        <v>5302.62</v>
      </c>
      <c r="Y758" s="6">
        <f t="shared" si="45"/>
        <v>0.29298400000000002</v>
      </c>
      <c r="Z758" s="6">
        <f t="shared" si="46"/>
        <v>0.70701599999999998</v>
      </c>
      <c r="AA758" t="str">
        <f t="shared" si="47"/>
        <v>TRUEFALSE</v>
      </c>
    </row>
    <row r="759" spans="1:27" x14ac:dyDescent="0.2">
      <c r="A759">
        <v>377838194</v>
      </c>
      <c r="B759">
        <v>377838194</v>
      </c>
      <c r="C759" s="5">
        <v>2500</v>
      </c>
      <c r="D759" s="5">
        <v>207.55</v>
      </c>
      <c r="E759" s="13" t="s">
        <v>1186</v>
      </c>
      <c r="F759" s="15">
        <v>43.58</v>
      </c>
      <c r="G759" t="s">
        <v>52</v>
      </c>
      <c r="H759" t="s">
        <v>30</v>
      </c>
      <c r="I759" t="s">
        <v>30</v>
      </c>
      <c r="J759">
        <v>2</v>
      </c>
      <c r="K759">
        <v>1</v>
      </c>
      <c r="L759" t="s">
        <v>36</v>
      </c>
      <c r="M759" s="14">
        <v>46113</v>
      </c>
      <c r="N759" s="16">
        <v>41750</v>
      </c>
      <c r="O759" s="17">
        <v>42388</v>
      </c>
      <c r="P759">
        <v>921</v>
      </c>
      <c r="Q759">
        <v>921</v>
      </c>
      <c r="R759">
        <v>6310</v>
      </c>
      <c r="S759" t="s">
        <v>32</v>
      </c>
      <c r="T759" t="b">
        <v>0</v>
      </c>
      <c r="U759">
        <v>2292.4499999999998</v>
      </c>
      <c r="V759" t="b">
        <v>0</v>
      </c>
      <c r="W759" t="b">
        <v>0</v>
      </c>
      <c r="X759" s="9">
        <f t="shared" si="44"/>
        <v>2292.4499999999998</v>
      </c>
      <c r="Y759" s="6">
        <f t="shared" si="45"/>
        <v>8.302000000000001E-2</v>
      </c>
      <c r="Z759" s="6">
        <f t="shared" si="46"/>
        <v>0.91697999999999991</v>
      </c>
      <c r="AA759" t="str">
        <f t="shared" si="47"/>
        <v>FALSEFALSE</v>
      </c>
    </row>
    <row r="760" spans="1:27" x14ac:dyDescent="0.2">
      <c r="A760">
        <v>169343418</v>
      </c>
      <c r="B760">
        <v>169343418</v>
      </c>
      <c r="C760" s="5">
        <v>10000</v>
      </c>
      <c r="D760" s="5">
        <v>2119.06</v>
      </c>
      <c r="E760" s="13" t="s">
        <v>1187</v>
      </c>
      <c r="F760" s="15">
        <v>224.7</v>
      </c>
      <c r="G760" t="s">
        <v>76</v>
      </c>
      <c r="H760" t="s">
        <v>30</v>
      </c>
      <c r="I760" t="s">
        <v>30</v>
      </c>
      <c r="J760">
        <v>5</v>
      </c>
      <c r="K760">
        <v>1</v>
      </c>
      <c r="L760" t="s">
        <v>63</v>
      </c>
      <c r="M760" s="14">
        <v>47270</v>
      </c>
      <c r="N760" s="16">
        <v>42204</v>
      </c>
      <c r="O760" s="17">
        <v>42586</v>
      </c>
      <c r="P760">
        <v>131</v>
      </c>
      <c r="Q760">
        <v>131</v>
      </c>
      <c r="R760">
        <v>412</v>
      </c>
      <c r="S760" t="s">
        <v>32</v>
      </c>
      <c r="T760" t="b">
        <v>0</v>
      </c>
      <c r="U760">
        <v>7880.94</v>
      </c>
      <c r="V760" t="b">
        <v>0</v>
      </c>
      <c r="W760" t="b">
        <v>0</v>
      </c>
      <c r="X760" s="9">
        <f t="shared" si="44"/>
        <v>7880.9400000000005</v>
      </c>
      <c r="Y760" s="6">
        <f t="shared" si="45"/>
        <v>0.21190599999999998</v>
      </c>
      <c r="Z760" s="6">
        <f t="shared" si="46"/>
        <v>0.78809400000000007</v>
      </c>
      <c r="AA760" t="str">
        <f t="shared" si="47"/>
        <v>FALSEFALSE</v>
      </c>
    </row>
    <row r="761" spans="1:27" x14ac:dyDescent="0.2">
      <c r="A761">
        <v>863184460</v>
      </c>
      <c r="B761">
        <v>863184460</v>
      </c>
      <c r="C761" s="5">
        <v>5000</v>
      </c>
      <c r="D761" s="5">
        <v>3012.03</v>
      </c>
      <c r="E761" s="13" t="s">
        <v>1188</v>
      </c>
      <c r="F761" s="15">
        <v>8.9499999999999993</v>
      </c>
      <c r="G761" t="s">
        <v>1189</v>
      </c>
      <c r="H761" t="s">
        <v>30</v>
      </c>
      <c r="I761" t="s">
        <v>30</v>
      </c>
      <c r="J761">
        <v>2</v>
      </c>
      <c r="K761">
        <v>8</v>
      </c>
      <c r="L761" t="s">
        <v>31</v>
      </c>
      <c r="M761" s="14">
        <v>47453</v>
      </c>
      <c r="N761" s="16">
        <v>42343</v>
      </c>
      <c r="O761" s="17">
        <v>42343</v>
      </c>
      <c r="P761">
        <v>837</v>
      </c>
      <c r="Q761">
        <v>837</v>
      </c>
      <c r="R761">
        <v>3702</v>
      </c>
      <c r="S761" t="s">
        <v>32</v>
      </c>
      <c r="T761" t="b">
        <v>0</v>
      </c>
      <c r="U761">
        <v>1987.97</v>
      </c>
      <c r="V761" t="b">
        <v>1</v>
      </c>
      <c r="W761" t="b">
        <v>0</v>
      </c>
      <c r="X761" s="9">
        <f t="shared" si="44"/>
        <v>1987.9699999999998</v>
      </c>
      <c r="Y761" s="6">
        <f t="shared" si="45"/>
        <v>0.602406</v>
      </c>
      <c r="Z761" s="6">
        <f t="shared" si="46"/>
        <v>0.39759399999999995</v>
      </c>
      <c r="AA761" t="str">
        <f t="shared" si="47"/>
        <v>TRUEFALSE</v>
      </c>
    </row>
    <row r="762" spans="1:27" x14ac:dyDescent="0.2">
      <c r="A762">
        <v>472317736</v>
      </c>
      <c r="B762">
        <v>472317736</v>
      </c>
      <c r="C762" s="5">
        <v>5000</v>
      </c>
      <c r="D762" s="5">
        <v>2838.11</v>
      </c>
      <c r="E762" s="13" t="s">
        <v>1190</v>
      </c>
      <c r="F762" s="15">
        <v>154.02000000000001</v>
      </c>
      <c r="G762" t="s">
        <v>106</v>
      </c>
      <c r="H762" t="s">
        <v>30</v>
      </c>
      <c r="I762" t="s">
        <v>30</v>
      </c>
      <c r="J762">
        <v>9</v>
      </c>
      <c r="K762">
        <v>8</v>
      </c>
      <c r="L762" t="s">
        <v>36</v>
      </c>
      <c r="M762" s="14">
        <v>43922</v>
      </c>
      <c r="N762" s="16">
        <v>39685</v>
      </c>
      <c r="O762" s="17">
        <v>39685</v>
      </c>
      <c r="P762">
        <v>750</v>
      </c>
      <c r="Q762">
        <v>750</v>
      </c>
      <c r="R762">
        <v>3616</v>
      </c>
      <c r="S762" t="s">
        <v>32</v>
      </c>
      <c r="T762" t="b">
        <v>0</v>
      </c>
      <c r="U762">
        <v>2161.89</v>
      </c>
      <c r="V762" t="b">
        <v>0</v>
      </c>
      <c r="W762" t="b">
        <v>0</v>
      </c>
      <c r="X762" s="9">
        <f t="shared" si="44"/>
        <v>2161.89</v>
      </c>
      <c r="Y762" s="6">
        <f t="shared" si="45"/>
        <v>0.56762200000000007</v>
      </c>
      <c r="Z762" s="6">
        <f t="shared" si="46"/>
        <v>0.43237799999999998</v>
      </c>
      <c r="AA762" t="str">
        <f t="shared" si="47"/>
        <v>FALSEFALSE</v>
      </c>
    </row>
    <row r="763" spans="1:27" x14ac:dyDescent="0.2">
      <c r="A763">
        <v>293446786</v>
      </c>
      <c r="B763">
        <v>293446786</v>
      </c>
      <c r="C763" s="5">
        <v>5000</v>
      </c>
      <c r="D763" s="5">
        <v>514.83000000000004</v>
      </c>
      <c r="E763" s="13" t="s">
        <v>1191</v>
      </c>
      <c r="F763" s="15">
        <v>34.57</v>
      </c>
      <c r="G763" t="s">
        <v>57</v>
      </c>
      <c r="H763" t="s">
        <v>30</v>
      </c>
      <c r="I763" t="s">
        <v>30</v>
      </c>
      <c r="J763">
        <v>2</v>
      </c>
      <c r="K763">
        <v>8</v>
      </c>
      <c r="L763" t="s">
        <v>42</v>
      </c>
      <c r="M763" s="14">
        <v>46113</v>
      </c>
      <c r="N763" s="16">
        <v>40915</v>
      </c>
      <c r="O763" s="17">
        <v>42673</v>
      </c>
      <c r="P763">
        <v>141</v>
      </c>
      <c r="Q763">
        <v>141</v>
      </c>
      <c r="R763">
        <v>5038</v>
      </c>
      <c r="S763" t="s">
        <v>32</v>
      </c>
      <c r="T763" t="b">
        <v>0</v>
      </c>
      <c r="U763">
        <v>4485.17</v>
      </c>
      <c r="V763" t="b">
        <v>0</v>
      </c>
      <c r="W763" t="b">
        <v>0</v>
      </c>
      <c r="X763" s="9">
        <f t="shared" si="44"/>
        <v>4485.17</v>
      </c>
      <c r="Y763" s="6">
        <f t="shared" si="45"/>
        <v>0.102966</v>
      </c>
      <c r="Z763" s="6">
        <f t="shared" si="46"/>
        <v>0.897034</v>
      </c>
      <c r="AA763" t="str">
        <f t="shared" si="47"/>
        <v>FALSEFALSE</v>
      </c>
    </row>
    <row r="764" spans="1:27" x14ac:dyDescent="0.2">
      <c r="A764">
        <v>863184460</v>
      </c>
      <c r="B764">
        <v>863184460</v>
      </c>
      <c r="C764" s="5">
        <v>5000</v>
      </c>
      <c r="D764" s="5">
        <v>3101.71</v>
      </c>
      <c r="E764" s="13" t="s">
        <v>1192</v>
      </c>
      <c r="F764" s="15">
        <v>41.74</v>
      </c>
      <c r="G764" t="s">
        <v>194</v>
      </c>
      <c r="H764" t="s">
        <v>30</v>
      </c>
      <c r="I764" t="s">
        <v>30</v>
      </c>
      <c r="J764">
        <v>2</v>
      </c>
      <c r="K764">
        <v>1</v>
      </c>
      <c r="L764" t="s">
        <v>38</v>
      </c>
      <c r="M764" s="14">
        <v>43983</v>
      </c>
      <c r="N764" s="16">
        <v>42343</v>
      </c>
      <c r="O764" s="17">
        <v>42343</v>
      </c>
      <c r="P764">
        <v>837</v>
      </c>
      <c r="Q764">
        <v>837</v>
      </c>
      <c r="R764">
        <v>3702</v>
      </c>
      <c r="S764" t="s">
        <v>32</v>
      </c>
      <c r="T764" t="b">
        <v>0</v>
      </c>
      <c r="U764">
        <v>1898.29</v>
      </c>
      <c r="V764" t="b">
        <v>1</v>
      </c>
      <c r="W764" t="b">
        <v>0</v>
      </c>
      <c r="X764" s="9">
        <f t="shared" si="44"/>
        <v>1898.29</v>
      </c>
      <c r="Y764" s="6">
        <f t="shared" si="45"/>
        <v>0.62034200000000006</v>
      </c>
      <c r="Z764" s="6">
        <f t="shared" si="46"/>
        <v>0.379658</v>
      </c>
      <c r="AA764" t="str">
        <f t="shared" si="47"/>
        <v>TRUEFALSE</v>
      </c>
    </row>
    <row r="765" spans="1:27" x14ac:dyDescent="0.2">
      <c r="A765">
        <v>792317293</v>
      </c>
      <c r="B765">
        <v>792317293</v>
      </c>
      <c r="C765" s="5">
        <v>5000</v>
      </c>
      <c r="D765" s="5">
        <v>1488.3</v>
      </c>
      <c r="E765" s="13" t="s">
        <v>1193</v>
      </c>
      <c r="F765" s="15">
        <v>651.87</v>
      </c>
      <c r="G765" t="s">
        <v>179</v>
      </c>
      <c r="H765" t="s">
        <v>30</v>
      </c>
      <c r="I765" t="s">
        <v>30</v>
      </c>
      <c r="J765">
        <v>2</v>
      </c>
      <c r="K765">
        <v>8</v>
      </c>
      <c r="L765" t="s">
        <v>61</v>
      </c>
      <c r="M765" s="14">
        <v>44470</v>
      </c>
      <c r="N765" s="16">
        <v>42144</v>
      </c>
      <c r="O765" s="17">
        <v>42459</v>
      </c>
      <c r="P765">
        <v>135</v>
      </c>
      <c r="Q765">
        <v>135</v>
      </c>
      <c r="R765">
        <v>3866</v>
      </c>
      <c r="S765" t="s">
        <v>32</v>
      </c>
      <c r="T765" t="b">
        <v>0</v>
      </c>
      <c r="U765">
        <v>3511.7</v>
      </c>
      <c r="V765" t="b">
        <v>0</v>
      </c>
      <c r="W765" t="b">
        <v>0</v>
      </c>
      <c r="X765" s="9">
        <f t="shared" si="44"/>
        <v>3511.7</v>
      </c>
      <c r="Y765" s="6">
        <f t="shared" si="45"/>
        <v>0.29765999999999998</v>
      </c>
      <c r="Z765" s="6">
        <f t="shared" si="46"/>
        <v>0.70233999999999996</v>
      </c>
      <c r="AA765" t="str">
        <f t="shared" si="47"/>
        <v>FALSEFALSE</v>
      </c>
    </row>
    <row r="766" spans="1:27" x14ac:dyDescent="0.2">
      <c r="A766">
        <v>582795387</v>
      </c>
      <c r="B766">
        <v>582795387</v>
      </c>
      <c r="C766" s="5">
        <v>5000</v>
      </c>
      <c r="D766" s="5">
        <v>2644.5</v>
      </c>
      <c r="E766" s="13" t="s">
        <v>1194</v>
      </c>
      <c r="F766" s="15">
        <v>19.09</v>
      </c>
      <c r="G766" t="s">
        <v>127</v>
      </c>
      <c r="H766" t="s">
        <v>30</v>
      </c>
      <c r="I766" t="s">
        <v>30</v>
      </c>
      <c r="J766">
        <v>90</v>
      </c>
      <c r="K766">
        <v>1</v>
      </c>
      <c r="L766" t="s">
        <v>50</v>
      </c>
      <c r="M766" s="14">
        <v>45901</v>
      </c>
      <c r="N766" s="16">
        <v>41203</v>
      </c>
      <c r="O766" s="17">
        <v>42376</v>
      </c>
      <c r="P766">
        <v>721</v>
      </c>
      <c r="Q766">
        <v>721</v>
      </c>
      <c r="R766">
        <v>2953</v>
      </c>
      <c r="S766" t="s">
        <v>32</v>
      </c>
      <c r="T766" t="b">
        <v>0</v>
      </c>
      <c r="U766">
        <v>2355.5</v>
      </c>
      <c r="V766" t="b">
        <v>1</v>
      </c>
      <c r="W766" t="b">
        <v>0</v>
      </c>
      <c r="X766" s="9">
        <f t="shared" si="44"/>
        <v>2355.5</v>
      </c>
      <c r="Y766" s="6">
        <f t="shared" si="45"/>
        <v>0.52890000000000004</v>
      </c>
      <c r="Z766" s="6">
        <f t="shared" si="46"/>
        <v>0.47110000000000002</v>
      </c>
      <c r="AA766" t="str">
        <f t="shared" si="47"/>
        <v>TRUEFALSE</v>
      </c>
    </row>
    <row r="767" spans="1:27" x14ac:dyDescent="0.2">
      <c r="A767">
        <v>245024678</v>
      </c>
      <c r="B767">
        <v>245024678</v>
      </c>
      <c r="C767" s="5">
        <v>1000</v>
      </c>
      <c r="D767" s="5">
        <v>544.94000000000005</v>
      </c>
      <c r="E767" s="13" t="s">
        <v>1195</v>
      </c>
      <c r="F767" s="15">
        <v>760.72</v>
      </c>
      <c r="G767" t="s">
        <v>1196</v>
      </c>
      <c r="H767" t="s">
        <v>30</v>
      </c>
      <c r="I767" t="s">
        <v>30</v>
      </c>
      <c r="J767">
        <v>2</v>
      </c>
      <c r="K767">
        <v>1</v>
      </c>
      <c r="L767" t="s">
        <v>31</v>
      </c>
      <c r="M767" s="14">
        <v>46753</v>
      </c>
      <c r="N767" s="16">
        <v>41959</v>
      </c>
      <c r="O767" s="17">
        <v>41959</v>
      </c>
      <c r="P767">
        <v>737</v>
      </c>
      <c r="Q767">
        <v>737</v>
      </c>
      <c r="R767">
        <v>5773</v>
      </c>
      <c r="S767" t="s">
        <v>32</v>
      </c>
      <c r="T767" t="b">
        <v>0</v>
      </c>
      <c r="U767">
        <v>455.06</v>
      </c>
      <c r="V767" t="b">
        <v>1</v>
      </c>
      <c r="W767" t="b">
        <v>0</v>
      </c>
      <c r="X767" s="9">
        <f t="shared" si="44"/>
        <v>455.05999999999995</v>
      </c>
      <c r="Y767" s="6">
        <f t="shared" si="45"/>
        <v>0.54494000000000009</v>
      </c>
      <c r="Z767" s="6">
        <f t="shared" si="46"/>
        <v>0.45505999999999996</v>
      </c>
      <c r="AA767" t="str">
        <f t="shared" si="47"/>
        <v>TRUEFALSE</v>
      </c>
    </row>
    <row r="768" spans="1:27" x14ac:dyDescent="0.2">
      <c r="A768">
        <v>438235263</v>
      </c>
      <c r="B768">
        <v>438235263</v>
      </c>
      <c r="C768" s="5">
        <v>5000</v>
      </c>
      <c r="D768" s="5">
        <v>329.28</v>
      </c>
      <c r="E768" s="13" t="s">
        <v>1197</v>
      </c>
      <c r="F768" s="15">
        <v>115.09</v>
      </c>
      <c r="G768" t="s">
        <v>64</v>
      </c>
      <c r="H768" t="s">
        <v>30</v>
      </c>
      <c r="I768" t="s">
        <v>30</v>
      </c>
      <c r="J768">
        <v>9</v>
      </c>
      <c r="K768">
        <v>1</v>
      </c>
      <c r="L768" t="s">
        <v>36</v>
      </c>
      <c r="M768" s="14">
        <v>46113</v>
      </c>
      <c r="N768" s="16">
        <v>42097</v>
      </c>
      <c r="O768" s="17">
        <v>42097</v>
      </c>
      <c r="P768">
        <v>466</v>
      </c>
      <c r="Q768">
        <v>466</v>
      </c>
      <c r="R768">
        <v>4516</v>
      </c>
      <c r="S768" t="s">
        <v>32</v>
      </c>
      <c r="T768" t="b">
        <v>0</v>
      </c>
      <c r="U768">
        <v>4670.72</v>
      </c>
      <c r="V768" t="b">
        <v>0</v>
      </c>
      <c r="W768" t="b">
        <v>0</v>
      </c>
      <c r="X768" s="9">
        <f t="shared" si="44"/>
        <v>4670.72</v>
      </c>
      <c r="Y768" s="6">
        <f t="shared" si="45"/>
        <v>6.5855999999999998E-2</v>
      </c>
      <c r="Z768" s="6">
        <f t="shared" si="46"/>
        <v>0.93414400000000009</v>
      </c>
      <c r="AA768" t="str">
        <f t="shared" si="47"/>
        <v>FALSEFALSE</v>
      </c>
    </row>
    <row r="769" spans="1:27" x14ac:dyDescent="0.2">
      <c r="A769">
        <v>973681430</v>
      </c>
      <c r="B769">
        <v>973681430</v>
      </c>
      <c r="C769" s="5">
        <v>7500</v>
      </c>
      <c r="D769" s="5">
        <v>2418</v>
      </c>
      <c r="E769" s="13" t="s">
        <v>1198</v>
      </c>
      <c r="F769" s="15">
        <v>4.43</v>
      </c>
      <c r="G769" t="s">
        <v>57</v>
      </c>
      <c r="H769" t="s">
        <v>30</v>
      </c>
      <c r="I769" t="s">
        <v>30</v>
      </c>
      <c r="J769">
        <v>5</v>
      </c>
      <c r="K769">
        <v>1</v>
      </c>
      <c r="L769" t="s">
        <v>42</v>
      </c>
      <c r="M769" s="14">
        <v>44348</v>
      </c>
      <c r="N769" s="16">
        <v>41416</v>
      </c>
      <c r="O769" s="17">
        <v>42534</v>
      </c>
      <c r="P769">
        <v>536</v>
      </c>
      <c r="Q769">
        <v>536</v>
      </c>
      <c r="R769">
        <v>5323</v>
      </c>
      <c r="S769" t="s">
        <v>32</v>
      </c>
      <c r="T769" t="b">
        <v>0</v>
      </c>
      <c r="U769">
        <v>5082</v>
      </c>
      <c r="V769" t="b">
        <v>0</v>
      </c>
      <c r="W769" t="b">
        <v>0</v>
      </c>
      <c r="X769" s="9">
        <f t="shared" si="44"/>
        <v>5082</v>
      </c>
      <c r="Y769" s="6">
        <f t="shared" si="45"/>
        <v>0.32240000000000002</v>
      </c>
      <c r="Z769" s="6">
        <f t="shared" si="46"/>
        <v>0.67759999999999998</v>
      </c>
      <c r="AA769" t="str">
        <f t="shared" si="47"/>
        <v>FALSEFALSE</v>
      </c>
    </row>
    <row r="770" spans="1:27" x14ac:dyDescent="0.2">
      <c r="A770">
        <v>656845832</v>
      </c>
      <c r="B770">
        <v>656845832</v>
      </c>
      <c r="C770" s="5">
        <v>7500</v>
      </c>
      <c r="D770" s="5">
        <v>6900.67</v>
      </c>
      <c r="E770" s="13" t="s">
        <v>1199</v>
      </c>
      <c r="F770" s="15">
        <v>164.31</v>
      </c>
      <c r="G770" t="s">
        <v>1200</v>
      </c>
      <c r="H770" t="s">
        <v>30</v>
      </c>
      <c r="I770" t="s">
        <v>30</v>
      </c>
      <c r="J770">
        <v>90</v>
      </c>
      <c r="K770">
        <v>8</v>
      </c>
      <c r="L770" t="s">
        <v>31</v>
      </c>
      <c r="M770" s="14">
        <v>46905</v>
      </c>
      <c r="N770" s="16">
        <v>41866</v>
      </c>
      <c r="O770" s="17">
        <v>42488</v>
      </c>
      <c r="P770">
        <v>231</v>
      </c>
      <c r="Q770">
        <v>231</v>
      </c>
      <c r="R770">
        <v>4495</v>
      </c>
      <c r="S770" t="s">
        <v>32</v>
      </c>
      <c r="T770" t="b">
        <v>0</v>
      </c>
      <c r="U770">
        <v>599.33000000000004</v>
      </c>
      <c r="V770" t="b">
        <v>1</v>
      </c>
      <c r="W770" t="b">
        <v>0</v>
      </c>
      <c r="X770" s="9">
        <f t="shared" si="44"/>
        <v>599.32999999999993</v>
      </c>
      <c r="Y770" s="6">
        <f t="shared" si="45"/>
        <v>0.92008933333333331</v>
      </c>
      <c r="Z770" s="6">
        <f t="shared" si="46"/>
        <v>7.9910666666666658E-2</v>
      </c>
      <c r="AA770" t="str">
        <f t="shared" si="47"/>
        <v>TRUEFALSE</v>
      </c>
    </row>
    <row r="771" spans="1:27" x14ac:dyDescent="0.2">
      <c r="A771">
        <v>428892294</v>
      </c>
      <c r="B771">
        <v>428892294</v>
      </c>
      <c r="C771" s="5">
        <v>2500</v>
      </c>
      <c r="D771" s="5">
        <v>637.96</v>
      </c>
      <c r="E771" s="13" t="s">
        <v>1201</v>
      </c>
      <c r="F771" s="15">
        <v>39.76</v>
      </c>
      <c r="G771" t="s">
        <v>111</v>
      </c>
      <c r="H771" t="s">
        <v>30</v>
      </c>
      <c r="I771" t="s">
        <v>30</v>
      </c>
      <c r="J771">
        <v>2</v>
      </c>
      <c r="K771">
        <v>1</v>
      </c>
      <c r="L771" t="s">
        <v>63</v>
      </c>
      <c r="M771" s="14">
        <v>47665</v>
      </c>
      <c r="N771" s="16">
        <v>41783</v>
      </c>
      <c r="O771" s="17">
        <v>42455</v>
      </c>
      <c r="P771">
        <v>654</v>
      </c>
      <c r="Q771">
        <v>654</v>
      </c>
      <c r="R771">
        <v>4737</v>
      </c>
      <c r="S771" t="s">
        <v>32</v>
      </c>
      <c r="T771" t="b">
        <v>0</v>
      </c>
      <c r="U771">
        <v>1862.04</v>
      </c>
      <c r="V771" t="b">
        <v>0</v>
      </c>
      <c r="W771" t="b">
        <v>0</v>
      </c>
      <c r="X771" s="9">
        <f t="shared" si="44"/>
        <v>1862.04</v>
      </c>
      <c r="Y771" s="6">
        <f t="shared" si="45"/>
        <v>0.25518400000000002</v>
      </c>
      <c r="Z771" s="6">
        <f t="shared" si="46"/>
        <v>0.74481600000000003</v>
      </c>
      <c r="AA771" t="str">
        <f t="shared" si="47"/>
        <v>FALSEFALSE</v>
      </c>
    </row>
    <row r="772" spans="1:27" x14ac:dyDescent="0.2">
      <c r="A772">
        <v>772212779</v>
      </c>
      <c r="B772">
        <v>772212779</v>
      </c>
      <c r="C772" s="5">
        <v>250</v>
      </c>
      <c r="D772" s="5">
        <v>133.77000000000001</v>
      </c>
      <c r="E772" s="13" t="s">
        <v>1202</v>
      </c>
      <c r="F772" s="15">
        <v>134.82</v>
      </c>
      <c r="G772" t="s">
        <v>1203</v>
      </c>
      <c r="H772" t="s">
        <v>30</v>
      </c>
      <c r="I772" t="s">
        <v>30</v>
      </c>
      <c r="J772">
        <v>9</v>
      </c>
      <c r="K772">
        <v>1</v>
      </c>
      <c r="L772" t="s">
        <v>31</v>
      </c>
      <c r="M772" s="14">
        <v>45717</v>
      </c>
      <c r="N772" s="16">
        <v>42364</v>
      </c>
      <c r="O772" s="17">
        <v>42444</v>
      </c>
      <c r="P772">
        <v>135</v>
      </c>
      <c r="Q772">
        <v>135</v>
      </c>
      <c r="R772">
        <v>6040</v>
      </c>
      <c r="S772" t="s">
        <v>32</v>
      </c>
      <c r="T772" t="b">
        <v>0</v>
      </c>
      <c r="U772">
        <v>116.23</v>
      </c>
      <c r="V772" t="b">
        <v>1</v>
      </c>
      <c r="W772" t="b">
        <v>0</v>
      </c>
      <c r="X772" s="9">
        <f t="shared" si="44"/>
        <v>116.22999999999999</v>
      </c>
      <c r="Y772" s="6">
        <f t="shared" si="45"/>
        <v>0.53508</v>
      </c>
      <c r="Z772" s="6">
        <f t="shared" si="46"/>
        <v>0.46491999999999994</v>
      </c>
      <c r="AA772" t="str">
        <f t="shared" si="47"/>
        <v>TRUEFALSE</v>
      </c>
    </row>
    <row r="773" spans="1:27" x14ac:dyDescent="0.2">
      <c r="A773">
        <v>973681430</v>
      </c>
      <c r="B773">
        <v>973681430</v>
      </c>
      <c r="C773" s="5">
        <v>7500</v>
      </c>
      <c r="D773" s="5">
        <v>3658.6</v>
      </c>
      <c r="E773" s="13" t="s">
        <v>1204</v>
      </c>
      <c r="F773" s="15">
        <v>307.87</v>
      </c>
      <c r="G773" t="s">
        <v>57</v>
      </c>
      <c r="H773" t="s">
        <v>30</v>
      </c>
      <c r="I773" t="s">
        <v>30</v>
      </c>
      <c r="J773">
        <v>5</v>
      </c>
      <c r="K773">
        <v>1</v>
      </c>
      <c r="L773" t="s">
        <v>42</v>
      </c>
      <c r="M773" s="14">
        <v>44044</v>
      </c>
      <c r="N773" s="16">
        <v>41416</v>
      </c>
      <c r="O773" s="17">
        <v>42534</v>
      </c>
      <c r="P773">
        <v>536</v>
      </c>
      <c r="Q773">
        <v>536</v>
      </c>
      <c r="R773">
        <v>5323</v>
      </c>
      <c r="S773" t="s">
        <v>32</v>
      </c>
      <c r="T773" t="b">
        <v>0</v>
      </c>
      <c r="U773">
        <v>3841.4</v>
      </c>
      <c r="V773" t="b">
        <v>0</v>
      </c>
      <c r="W773" t="b">
        <v>0</v>
      </c>
      <c r="X773" s="9">
        <f t="shared" si="44"/>
        <v>3841.4</v>
      </c>
      <c r="Y773" s="6">
        <f t="shared" si="45"/>
        <v>0.48781333333333332</v>
      </c>
      <c r="Z773" s="6">
        <f t="shared" si="46"/>
        <v>0.51218666666666668</v>
      </c>
      <c r="AA773" t="str">
        <f t="shared" si="47"/>
        <v>FALSEFALSE</v>
      </c>
    </row>
    <row r="774" spans="1:27" x14ac:dyDescent="0.2">
      <c r="A774">
        <v>697150961</v>
      </c>
      <c r="B774">
        <v>697150961</v>
      </c>
      <c r="C774" s="5">
        <v>5000</v>
      </c>
      <c r="D774" s="5">
        <v>4870.29</v>
      </c>
      <c r="E774" s="13" t="s">
        <v>1205</v>
      </c>
      <c r="F774" s="15">
        <v>39.32</v>
      </c>
      <c r="G774" t="s">
        <v>1206</v>
      </c>
      <c r="H774" t="s">
        <v>30</v>
      </c>
      <c r="I774" t="s">
        <v>30</v>
      </c>
      <c r="J774">
        <v>5</v>
      </c>
      <c r="K774">
        <v>1</v>
      </c>
      <c r="L774" t="s">
        <v>31</v>
      </c>
      <c r="M774" s="14">
        <v>44652</v>
      </c>
      <c r="N774" s="16">
        <v>41356</v>
      </c>
      <c r="O774" s="17">
        <v>42445</v>
      </c>
      <c r="P774">
        <v>280</v>
      </c>
      <c r="Q774">
        <v>280</v>
      </c>
      <c r="R774">
        <v>477</v>
      </c>
      <c r="S774" t="s">
        <v>32</v>
      </c>
      <c r="T774" t="b">
        <v>0</v>
      </c>
      <c r="U774">
        <v>129.71</v>
      </c>
      <c r="V774" t="b">
        <v>1</v>
      </c>
      <c r="W774" t="b">
        <v>0</v>
      </c>
      <c r="X774" s="9">
        <f t="shared" si="44"/>
        <v>129.71000000000004</v>
      </c>
      <c r="Y774" s="6">
        <f t="shared" si="45"/>
        <v>0.97405799999999998</v>
      </c>
      <c r="Z774" s="6">
        <f t="shared" si="46"/>
        <v>2.5942000000000007E-2</v>
      </c>
      <c r="AA774" t="str">
        <f t="shared" si="47"/>
        <v>TRUEFALSE</v>
      </c>
    </row>
    <row r="775" spans="1:27" x14ac:dyDescent="0.2">
      <c r="A775">
        <v>854193323</v>
      </c>
      <c r="B775">
        <v>854193323</v>
      </c>
      <c r="C775" s="5">
        <v>2500</v>
      </c>
      <c r="D775" s="5">
        <v>220.94</v>
      </c>
      <c r="E775" s="13" t="s">
        <v>1207</v>
      </c>
      <c r="F775" s="15">
        <v>182.67</v>
      </c>
      <c r="G775" t="s">
        <v>108</v>
      </c>
      <c r="H775" t="s">
        <v>30</v>
      </c>
      <c r="I775" t="s">
        <v>30</v>
      </c>
      <c r="J775">
        <v>9</v>
      </c>
      <c r="K775">
        <v>1</v>
      </c>
      <c r="L775" t="s">
        <v>61</v>
      </c>
      <c r="M775" s="14">
        <v>44287</v>
      </c>
      <c r="N775" s="16">
        <v>42181</v>
      </c>
      <c r="O775" s="17">
        <v>42181</v>
      </c>
      <c r="P775">
        <v>957</v>
      </c>
      <c r="Q775">
        <v>957</v>
      </c>
      <c r="R775">
        <v>6954</v>
      </c>
      <c r="S775" t="s">
        <v>32</v>
      </c>
      <c r="T775" t="b">
        <v>0</v>
      </c>
      <c r="U775">
        <v>2279.06</v>
      </c>
      <c r="V775" t="b">
        <v>0</v>
      </c>
      <c r="W775" t="b">
        <v>0</v>
      </c>
      <c r="X775" s="9">
        <f t="shared" si="44"/>
        <v>2279.06</v>
      </c>
      <c r="Y775" s="6">
        <f t="shared" si="45"/>
        <v>8.8375999999999996E-2</v>
      </c>
      <c r="Z775" s="6">
        <f t="shared" si="46"/>
        <v>0.91162399999999999</v>
      </c>
      <c r="AA775" t="str">
        <f t="shared" si="47"/>
        <v>FALSEFALSE</v>
      </c>
    </row>
    <row r="776" spans="1:27" x14ac:dyDescent="0.2">
      <c r="A776">
        <v>581238046</v>
      </c>
      <c r="B776">
        <v>581238046</v>
      </c>
      <c r="C776" s="5">
        <v>2500</v>
      </c>
      <c r="D776" s="5">
        <v>1086.04</v>
      </c>
      <c r="E776" s="13" t="s">
        <v>1208</v>
      </c>
      <c r="F776" s="15">
        <v>139.46</v>
      </c>
      <c r="G776" t="s">
        <v>1209</v>
      </c>
      <c r="I776" t="s">
        <v>30</v>
      </c>
      <c r="J776">
        <v>5</v>
      </c>
      <c r="K776">
        <v>1</v>
      </c>
      <c r="L776" t="s">
        <v>126</v>
      </c>
      <c r="M776" s="14">
        <v>43770</v>
      </c>
      <c r="N776" s="16">
        <v>40917</v>
      </c>
      <c r="O776" s="17">
        <v>40917</v>
      </c>
      <c r="P776">
        <v>506</v>
      </c>
      <c r="Q776">
        <v>506</v>
      </c>
      <c r="R776">
        <v>3093</v>
      </c>
      <c r="S776" t="s">
        <v>32</v>
      </c>
      <c r="T776" t="b">
        <v>0</v>
      </c>
      <c r="U776">
        <v>1413.96</v>
      </c>
      <c r="V776" t="b">
        <v>1</v>
      </c>
      <c r="W776" t="b">
        <v>0</v>
      </c>
      <c r="X776" s="9">
        <f t="shared" si="44"/>
        <v>1413.96</v>
      </c>
      <c r="Y776" s="6">
        <f t="shared" si="45"/>
        <v>0.43441599999999997</v>
      </c>
      <c r="Z776" s="6">
        <f t="shared" si="46"/>
        <v>0.56558399999999998</v>
      </c>
      <c r="AA776" t="str">
        <f t="shared" si="47"/>
        <v>TRUEFALSE</v>
      </c>
    </row>
    <row r="777" spans="1:27" x14ac:dyDescent="0.2">
      <c r="A777">
        <v>347770835</v>
      </c>
      <c r="B777">
        <v>347770835</v>
      </c>
      <c r="C777" s="5">
        <v>15000</v>
      </c>
      <c r="D777" s="5">
        <v>11977.46</v>
      </c>
      <c r="E777" s="13" t="s">
        <v>1210</v>
      </c>
      <c r="F777" s="15">
        <v>78.84</v>
      </c>
      <c r="G777" t="s">
        <v>1211</v>
      </c>
      <c r="H777" t="s">
        <v>30</v>
      </c>
      <c r="I777" t="s">
        <v>30</v>
      </c>
      <c r="J777">
        <v>2</v>
      </c>
      <c r="K777">
        <v>1</v>
      </c>
      <c r="L777" t="s">
        <v>50</v>
      </c>
      <c r="M777" s="14">
        <v>45901</v>
      </c>
      <c r="N777" s="16">
        <v>42256</v>
      </c>
      <c r="O777" s="17">
        <v>42256</v>
      </c>
      <c r="P777">
        <v>549</v>
      </c>
      <c r="Q777">
        <v>549</v>
      </c>
      <c r="R777">
        <v>4623</v>
      </c>
      <c r="S777" t="s">
        <v>32</v>
      </c>
      <c r="T777" t="b">
        <v>0</v>
      </c>
      <c r="U777">
        <v>3022.54</v>
      </c>
      <c r="V777" t="b">
        <v>1</v>
      </c>
      <c r="W777" t="b">
        <v>0</v>
      </c>
      <c r="X777" s="9">
        <f t="shared" si="44"/>
        <v>3022.5400000000009</v>
      </c>
      <c r="Y777" s="6">
        <f t="shared" si="45"/>
        <v>0.79849733333333328</v>
      </c>
      <c r="Z777" s="6">
        <f t="shared" si="46"/>
        <v>0.20150266666666672</v>
      </c>
      <c r="AA777" t="str">
        <f t="shared" si="47"/>
        <v>TRUEFALSE</v>
      </c>
    </row>
    <row r="778" spans="1:27" x14ac:dyDescent="0.2">
      <c r="A778">
        <v>685143877</v>
      </c>
      <c r="B778">
        <v>685143877</v>
      </c>
      <c r="C778" s="5">
        <v>1000</v>
      </c>
      <c r="D778" s="5">
        <v>470.27</v>
      </c>
      <c r="E778" s="13" t="s">
        <v>1212</v>
      </c>
      <c r="F778" s="15">
        <v>138.4</v>
      </c>
      <c r="G778" t="s">
        <v>117</v>
      </c>
      <c r="H778" t="s">
        <v>30</v>
      </c>
      <c r="I778" t="s">
        <v>30</v>
      </c>
      <c r="J778">
        <v>9</v>
      </c>
      <c r="K778">
        <v>1</v>
      </c>
      <c r="L778" t="s">
        <v>87</v>
      </c>
      <c r="M778" s="14">
        <v>47119</v>
      </c>
      <c r="N778" s="16">
        <v>41040</v>
      </c>
      <c r="O778" s="17">
        <v>41040</v>
      </c>
      <c r="P778">
        <v>678</v>
      </c>
      <c r="Q778">
        <v>678</v>
      </c>
      <c r="R778">
        <v>411</v>
      </c>
      <c r="S778" t="s">
        <v>32</v>
      </c>
      <c r="T778" t="b">
        <v>0</v>
      </c>
      <c r="U778">
        <v>529.73</v>
      </c>
      <c r="V778" t="b">
        <v>0</v>
      </c>
      <c r="W778" t="b">
        <v>0</v>
      </c>
      <c r="X778" s="9">
        <f t="shared" si="44"/>
        <v>529.73</v>
      </c>
      <c r="Y778" s="6">
        <f t="shared" si="45"/>
        <v>0.47026999999999997</v>
      </c>
      <c r="Z778" s="6">
        <f t="shared" si="46"/>
        <v>0.52973000000000003</v>
      </c>
      <c r="AA778" t="str">
        <f t="shared" si="47"/>
        <v>FALSEFALSE</v>
      </c>
    </row>
    <row r="779" spans="1:27" x14ac:dyDescent="0.2">
      <c r="A779">
        <v>281211291</v>
      </c>
      <c r="B779">
        <v>281211291</v>
      </c>
      <c r="C779" s="5">
        <v>15000</v>
      </c>
      <c r="D779" s="5">
        <v>4214.18</v>
      </c>
      <c r="E779" s="13" t="s">
        <v>1213</v>
      </c>
      <c r="F779" s="15">
        <v>8.68</v>
      </c>
      <c r="G779" t="s">
        <v>98</v>
      </c>
      <c r="H779" t="s">
        <v>30</v>
      </c>
      <c r="I779" t="s">
        <v>30</v>
      </c>
      <c r="J779">
        <v>9</v>
      </c>
      <c r="K779">
        <v>1</v>
      </c>
      <c r="L779" t="s">
        <v>96</v>
      </c>
      <c r="M779" s="14">
        <v>46539</v>
      </c>
      <c r="N779" s="16">
        <v>42236</v>
      </c>
      <c r="O779" s="17">
        <v>42236</v>
      </c>
      <c r="P779">
        <v>171</v>
      </c>
      <c r="Q779">
        <v>171</v>
      </c>
      <c r="R779">
        <v>8447</v>
      </c>
      <c r="S779" t="s">
        <v>32</v>
      </c>
      <c r="T779" t="b">
        <v>0</v>
      </c>
      <c r="U779">
        <v>10785.82</v>
      </c>
      <c r="V779" t="b">
        <v>0</v>
      </c>
      <c r="W779" t="b">
        <v>0</v>
      </c>
      <c r="X779" s="9">
        <f t="shared" si="44"/>
        <v>10785.82</v>
      </c>
      <c r="Y779" s="6">
        <f t="shared" si="45"/>
        <v>0.28094533333333338</v>
      </c>
      <c r="Z779" s="6">
        <f t="shared" si="46"/>
        <v>0.71905466666666662</v>
      </c>
      <c r="AA779" t="str">
        <f t="shared" si="47"/>
        <v>FALSEFALSE</v>
      </c>
    </row>
    <row r="780" spans="1:27" x14ac:dyDescent="0.2">
      <c r="A780">
        <v>742927928</v>
      </c>
      <c r="B780">
        <v>742927928</v>
      </c>
      <c r="C780" s="5">
        <v>5000</v>
      </c>
      <c r="D780" s="5">
        <v>1618.2</v>
      </c>
      <c r="E780" s="13" t="s">
        <v>1214</v>
      </c>
      <c r="F780" s="15">
        <v>389.75</v>
      </c>
      <c r="G780" t="s">
        <v>64</v>
      </c>
      <c r="H780" t="s">
        <v>30</v>
      </c>
      <c r="I780" t="s">
        <v>30</v>
      </c>
      <c r="J780">
        <v>2</v>
      </c>
      <c r="K780">
        <v>8</v>
      </c>
      <c r="L780" t="s">
        <v>36</v>
      </c>
      <c r="M780" s="14">
        <v>43313</v>
      </c>
      <c r="N780" s="16">
        <v>39274</v>
      </c>
      <c r="O780" s="17">
        <v>42591</v>
      </c>
      <c r="P780">
        <v>777</v>
      </c>
      <c r="Q780">
        <v>777</v>
      </c>
      <c r="R780">
        <v>8083</v>
      </c>
      <c r="S780" t="s">
        <v>32</v>
      </c>
      <c r="T780" t="b">
        <v>0</v>
      </c>
      <c r="U780">
        <v>3381.8</v>
      </c>
      <c r="V780" t="b">
        <v>0</v>
      </c>
      <c r="W780" t="b">
        <v>0</v>
      </c>
      <c r="X780" s="9">
        <f t="shared" si="44"/>
        <v>3381.8</v>
      </c>
      <c r="Y780" s="6">
        <f t="shared" si="45"/>
        <v>0.32363999999999998</v>
      </c>
      <c r="Z780" s="6">
        <f t="shared" si="46"/>
        <v>0.67636000000000007</v>
      </c>
      <c r="AA780" t="str">
        <f t="shared" si="47"/>
        <v>FALSEFALSE</v>
      </c>
    </row>
    <row r="781" spans="1:27" x14ac:dyDescent="0.2">
      <c r="A781">
        <v>270641542</v>
      </c>
      <c r="B781">
        <v>270641542</v>
      </c>
      <c r="C781" s="5">
        <v>50000</v>
      </c>
      <c r="D781" s="5">
        <v>27906.52</v>
      </c>
      <c r="E781" s="13" t="s">
        <v>1215</v>
      </c>
      <c r="F781" s="15">
        <v>0</v>
      </c>
      <c r="G781" t="s">
        <v>204</v>
      </c>
      <c r="H781" t="s">
        <v>30</v>
      </c>
      <c r="I781" t="s">
        <v>30</v>
      </c>
      <c r="J781">
        <v>2</v>
      </c>
      <c r="K781">
        <v>8</v>
      </c>
      <c r="L781" t="s">
        <v>50</v>
      </c>
      <c r="M781" s="14">
        <v>45717</v>
      </c>
      <c r="N781" s="16">
        <v>40994</v>
      </c>
      <c r="O781" s="17">
        <v>42553</v>
      </c>
      <c r="P781">
        <v>269</v>
      </c>
      <c r="Q781">
        <v>269</v>
      </c>
      <c r="R781">
        <v>6505</v>
      </c>
      <c r="S781" t="s">
        <v>43</v>
      </c>
      <c r="T781" t="b">
        <v>0</v>
      </c>
      <c r="U781">
        <v>22093.48</v>
      </c>
      <c r="V781" t="b">
        <v>0</v>
      </c>
      <c r="W781" t="b">
        <v>0</v>
      </c>
      <c r="X781" s="9">
        <f t="shared" ref="X781:X844" si="48">C781-D781</f>
        <v>22093.48</v>
      </c>
      <c r="Y781" s="6">
        <f t="shared" ref="Y781:Y844" si="49">D781/C781</f>
        <v>0.55813040000000003</v>
      </c>
      <c r="Z781" s="6">
        <f t="shared" ref="Z781:Z844" si="50">X781/C781</f>
        <v>0.44186959999999997</v>
      </c>
      <c r="AA781" t="str">
        <f t="shared" ref="AA781:AA844" si="51">V781&amp;T781</f>
        <v>FALSEFALSE</v>
      </c>
    </row>
    <row r="782" spans="1:27" x14ac:dyDescent="0.2">
      <c r="A782">
        <v>537986365</v>
      </c>
      <c r="B782">
        <v>537986365</v>
      </c>
      <c r="C782" s="5">
        <v>10000</v>
      </c>
      <c r="D782" s="5">
        <v>701.97</v>
      </c>
      <c r="E782" s="13" t="s">
        <v>1216</v>
      </c>
      <c r="F782" s="15">
        <v>65.69</v>
      </c>
      <c r="G782" t="s">
        <v>57</v>
      </c>
      <c r="H782" t="s">
        <v>30</v>
      </c>
      <c r="I782" t="s">
        <v>30</v>
      </c>
      <c r="J782">
        <v>9</v>
      </c>
      <c r="K782">
        <v>1</v>
      </c>
      <c r="L782" t="s">
        <v>42</v>
      </c>
      <c r="M782" s="14">
        <v>43617</v>
      </c>
      <c r="N782" s="16">
        <v>41813</v>
      </c>
      <c r="O782" s="17">
        <v>41813</v>
      </c>
      <c r="P782">
        <v>626</v>
      </c>
      <c r="Q782">
        <v>626</v>
      </c>
      <c r="R782">
        <v>5914</v>
      </c>
      <c r="S782" t="s">
        <v>32</v>
      </c>
      <c r="T782" t="b">
        <v>0</v>
      </c>
      <c r="U782">
        <v>9298.0300000000007</v>
      </c>
      <c r="V782" t="b">
        <v>0</v>
      </c>
      <c r="W782" t="b">
        <v>0</v>
      </c>
      <c r="X782" s="9">
        <f t="shared" si="48"/>
        <v>9298.0300000000007</v>
      </c>
      <c r="Y782" s="6">
        <f t="shared" si="49"/>
        <v>7.0197000000000009E-2</v>
      </c>
      <c r="Z782" s="6">
        <f t="shared" si="50"/>
        <v>0.92980300000000005</v>
      </c>
      <c r="AA782" t="str">
        <f t="shared" si="51"/>
        <v>FALSEFALSE</v>
      </c>
    </row>
    <row r="783" spans="1:27" x14ac:dyDescent="0.2">
      <c r="A783">
        <v>794185125</v>
      </c>
      <c r="B783">
        <v>794185125</v>
      </c>
      <c r="C783" s="5">
        <v>5000</v>
      </c>
      <c r="D783" s="5">
        <v>1434.82</v>
      </c>
      <c r="E783" s="13" t="s">
        <v>1217</v>
      </c>
      <c r="F783" s="15">
        <v>92.28</v>
      </c>
      <c r="G783" t="s">
        <v>174</v>
      </c>
      <c r="H783" t="s">
        <v>30</v>
      </c>
      <c r="I783" t="s">
        <v>30</v>
      </c>
      <c r="J783">
        <v>9</v>
      </c>
      <c r="K783">
        <v>1</v>
      </c>
      <c r="L783" t="s">
        <v>47</v>
      </c>
      <c r="M783" s="14">
        <v>44166</v>
      </c>
      <c r="N783" s="16">
        <v>42044</v>
      </c>
      <c r="O783" s="17">
        <v>42044</v>
      </c>
      <c r="P783">
        <v>222</v>
      </c>
      <c r="Q783">
        <v>222</v>
      </c>
      <c r="R783">
        <v>3720</v>
      </c>
      <c r="S783" t="s">
        <v>32</v>
      </c>
      <c r="T783" t="b">
        <v>0</v>
      </c>
      <c r="U783">
        <v>3565.18</v>
      </c>
      <c r="V783" t="b">
        <v>1</v>
      </c>
      <c r="W783" t="b">
        <v>0</v>
      </c>
      <c r="X783" s="9">
        <f t="shared" si="48"/>
        <v>3565.1800000000003</v>
      </c>
      <c r="Y783" s="6">
        <f t="shared" si="49"/>
        <v>0.286964</v>
      </c>
      <c r="Z783" s="6">
        <f t="shared" si="50"/>
        <v>0.713036</v>
      </c>
      <c r="AA783" t="str">
        <f t="shared" si="51"/>
        <v>TRUEFALSE</v>
      </c>
    </row>
    <row r="784" spans="1:27" x14ac:dyDescent="0.2">
      <c r="A784">
        <v>634391493</v>
      </c>
      <c r="B784">
        <v>634391493</v>
      </c>
      <c r="C784" s="5">
        <v>50000</v>
      </c>
      <c r="D784" s="5">
        <v>49925.74</v>
      </c>
      <c r="E784" s="13" t="s">
        <v>1218</v>
      </c>
      <c r="F784" s="15">
        <v>275.08999999999997</v>
      </c>
      <c r="G784" t="s">
        <v>1219</v>
      </c>
      <c r="H784" t="s">
        <v>30</v>
      </c>
      <c r="I784" t="s">
        <v>30</v>
      </c>
      <c r="J784">
        <v>9</v>
      </c>
      <c r="K784">
        <v>1</v>
      </c>
      <c r="L784" t="s">
        <v>31</v>
      </c>
      <c r="M784" s="14">
        <v>46569</v>
      </c>
      <c r="N784" s="16">
        <v>41366</v>
      </c>
      <c r="O784" s="17">
        <v>41366</v>
      </c>
      <c r="P784">
        <v>508</v>
      </c>
      <c r="Q784">
        <v>508</v>
      </c>
      <c r="R784">
        <v>658</v>
      </c>
      <c r="S784" t="s">
        <v>32</v>
      </c>
      <c r="T784" t="b">
        <v>0</v>
      </c>
      <c r="U784">
        <v>74.260000000000005</v>
      </c>
      <c r="V784" t="b">
        <v>1</v>
      </c>
      <c r="W784" t="b">
        <v>0</v>
      </c>
      <c r="X784" s="9">
        <f t="shared" si="48"/>
        <v>74.260000000002037</v>
      </c>
      <c r="Y784" s="6">
        <f t="shared" si="49"/>
        <v>0.99851479999999992</v>
      </c>
      <c r="Z784" s="6">
        <f t="shared" si="50"/>
        <v>1.4852000000000407E-3</v>
      </c>
      <c r="AA784" t="str">
        <f t="shared" si="51"/>
        <v>TRUEFALSE</v>
      </c>
    </row>
    <row r="785" spans="1:27" x14ac:dyDescent="0.2">
      <c r="A785">
        <v>608946082</v>
      </c>
      <c r="B785">
        <v>608946082</v>
      </c>
      <c r="C785" s="5">
        <v>10000</v>
      </c>
      <c r="D785" s="5">
        <v>9236.5400000000009</v>
      </c>
      <c r="E785" s="13" t="s">
        <v>1220</v>
      </c>
      <c r="F785" s="15">
        <v>155.68</v>
      </c>
      <c r="G785" t="s">
        <v>68</v>
      </c>
      <c r="H785" t="s">
        <v>30</v>
      </c>
      <c r="I785" t="s">
        <v>30</v>
      </c>
      <c r="J785">
        <v>9</v>
      </c>
      <c r="K785">
        <v>1</v>
      </c>
      <c r="L785" t="s">
        <v>36</v>
      </c>
      <c r="M785" s="14">
        <v>46113</v>
      </c>
      <c r="N785" s="16">
        <v>42154</v>
      </c>
      <c r="O785" s="17">
        <v>42154</v>
      </c>
      <c r="P785">
        <v>994</v>
      </c>
      <c r="Q785">
        <v>994</v>
      </c>
      <c r="R785">
        <v>1680</v>
      </c>
      <c r="S785" t="s">
        <v>32</v>
      </c>
      <c r="T785" t="b">
        <v>0</v>
      </c>
      <c r="U785">
        <v>763.46</v>
      </c>
      <c r="V785" t="b">
        <v>0</v>
      </c>
      <c r="W785" t="b">
        <v>0</v>
      </c>
      <c r="X785" s="9">
        <f t="shared" si="48"/>
        <v>763.45999999999913</v>
      </c>
      <c r="Y785" s="6">
        <f t="shared" si="49"/>
        <v>0.92365400000000009</v>
      </c>
      <c r="Z785" s="6">
        <f t="shared" si="50"/>
        <v>7.6345999999999914E-2</v>
      </c>
      <c r="AA785" t="str">
        <f t="shared" si="51"/>
        <v>FALSEFALSE</v>
      </c>
    </row>
    <row r="786" spans="1:27" x14ac:dyDescent="0.2">
      <c r="A786">
        <v>730019045</v>
      </c>
      <c r="B786">
        <v>730019045</v>
      </c>
      <c r="C786" s="5">
        <v>7500</v>
      </c>
      <c r="D786" s="5">
        <v>841.32</v>
      </c>
      <c r="E786" s="13" t="s">
        <v>1221</v>
      </c>
      <c r="F786" s="15">
        <v>7.22</v>
      </c>
      <c r="G786" t="s">
        <v>95</v>
      </c>
      <c r="H786" t="s">
        <v>30</v>
      </c>
      <c r="I786" t="s">
        <v>30</v>
      </c>
      <c r="J786">
        <v>5</v>
      </c>
      <c r="K786">
        <v>1</v>
      </c>
      <c r="L786" t="s">
        <v>96</v>
      </c>
      <c r="M786" s="14">
        <v>43800</v>
      </c>
      <c r="N786" s="16">
        <v>42058</v>
      </c>
      <c r="O786" s="17">
        <v>42058</v>
      </c>
      <c r="P786">
        <v>341</v>
      </c>
      <c r="Q786">
        <v>341</v>
      </c>
      <c r="R786">
        <v>9914</v>
      </c>
      <c r="S786" t="s">
        <v>32</v>
      </c>
      <c r="T786" t="b">
        <v>0</v>
      </c>
      <c r="U786">
        <v>6658.68</v>
      </c>
      <c r="V786" t="b">
        <v>0</v>
      </c>
      <c r="W786" t="b">
        <v>0</v>
      </c>
      <c r="X786" s="9">
        <f t="shared" si="48"/>
        <v>6658.68</v>
      </c>
      <c r="Y786" s="6">
        <f t="shared" si="49"/>
        <v>0.11217600000000001</v>
      </c>
      <c r="Z786" s="6">
        <f t="shared" si="50"/>
        <v>0.88782400000000006</v>
      </c>
      <c r="AA786" t="str">
        <f t="shared" si="51"/>
        <v>FALSEFALSE</v>
      </c>
    </row>
    <row r="787" spans="1:27" x14ac:dyDescent="0.2">
      <c r="A787">
        <v>389039056</v>
      </c>
      <c r="B787">
        <v>389039056</v>
      </c>
      <c r="C787" s="5">
        <v>2500</v>
      </c>
      <c r="D787" s="5">
        <v>476.03</v>
      </c>
      <c r="E787" s="13" t="s">
        <v>1222</v>
      </c>
      <c r="F787" s="15">
        <v>4.3600000000000003</v>
      </c>
      <c r="G787" t="s">
        <v>54</v>
      </c>
      <c r="H787" t="s">
        <v>30</v>
      </c>
      <c r="I787" t="s">
        <v>30</v>
      </c>
      <c r="J787">
        <v>9</v>
      </c>
      <c r="K787">
        <v>1</v>
      </c>
      <c r="L787" t="s">
        <v>36</v>
      </c>
      <c r="M787" s="14">
        <v>45658</v>
      </c>
      <c r="N787" s="16">
        <v>42359</v>
      </c>
      <c r="O787" s="17">
        <v>42359</v>
      </c>
      <c r="P787">
        <v>883</v>
      </c>
      <c r="Q787">
        <v>883</v>
      </c>
      <c r="R787">
        <v>359</v>
      </c>
      <c r="S787" t="s">
        <v>32</v>
      </c>
      <c r="T787" t="b">
        <v>0</v>
      </c>
      <c r="U787">
        <v>2023.97</v>
      </c>
      <c r="V787" t="b">
        <v>0</v>
      </c>
      <c r="W787" t="b">
        <v>0</v>
      </c>
      <c r="X787" s="9">
        <f t="shared" si="48"/>
        <v>2023.97</v>
      </c>
      <c r="Y787" s="6">
        <f t="shared" si="49"/>
        <v>0.190412</v>
      </c>
      <c r="Z787" s="6">
        <f t="shared" si="50"/>
        <v>0.80958799999999997</v>
      </c>
      <c r="AA787" t="str">
        <f t="shared" si="51"/>
        <v>FALSEFALSE</v>
      </c>
    </row>
    <row r="788" spans="1:27" x14ac:dyDescent="0.2">
      <c r="A788">
        <v>335334122</v>
      </c>
      <c r="B788">
        <v>335334122</v>
      </c>
      <c r="C788" s="5">
        <v>15000</v>
      </c>
      <c r="D788" s="5">
        <v>11380.01</v>
      </c>
      <c r="E788" s="13" t="s">
        <v>1223</v>
      </c>
      <c r="F788" s="15">
        <v>3.37</v>
      </c>
      <c r="G788" t="s">
        <v>54</v>
      </c>
      <c r="H788" t="s">
        <v>30</v>
      </c>
      <c r="I788" t="s">
        <v>30</v>
      </c>
      <c r="J788">
        <v>9</v>
      </c>
      <c r="K788">
        <v>1</v>
      </c>
      <c r="L788" t="s">
        <v>36</v>
      </c>
      <c r="M788" s="14">
        <v>43647</v>
      </c>
      <c r="N788" s="16">
        <v>42307</v>
      </c>
      <c r="O788" s="17">
        <v>42307</v>
      </c>
      <c r="P788">
        <v>465</v>
      </c>
      <c r="Q788">
        <v>465</v>
      </c>
      <c r="R788">
        <v>5968</v>
      </c>
      <c r="S788" t="s">
        <v>32</v>
      </c>
      <c r="T788" t="b">
        <v>0</v>
      </c>
      <c r="U788">
        <v>3619.99</v>
      </c>
      <c r="V788" t="b">
        <v>0</v>
      </c>
      <c r="W788" t="b">
        <v>0</v>
      </c>
      <c r="X788" s="9">
        <f t="shared" si="48"/>
        <v>3619.99</v>
      </c>
      <c r="Y788" s="6">
        <f t="shared" si="49"/>
        <v>0.75866733333333336</v>
      </c>
      <c r="Z788" s="6">
        <f t="shared" si="50"/>
        <v>0.24133266666666664</v>
      </c>
      <c r="AA788" t="str">
        <f t="shared" si="51"/>
        <v>FALSEFALSE</v>
      </c>
    </row>
    <row r="789" spans="1:27" x14ac:dyDescent="0.2">
      <c r="A789">
        <v>671323720</v>
      </c>
      <c r="B789">
        <v>671323720</v>
      </c>
      <c r="C789" s="5">
        <v>7500</v>
      </c>
      <c r="D789" s="5">
        <v>6219.54</v>
      </c>
      <c r="E789" s="13" t="s">
        <v>1224</v>
      </c>
      <c r="F789" s="15">
        <v>9.49</v>
      </c>
      <c r="G789" t="s">
        <v>161</v>
      </c>
      <c r="H789" t="s">
        <v>30</v>
      </c>
      <c r="I789" t="s">
        <v>30</v>
      </c>
      <c r="J789">
        <v>9</v>
      </c>
      <c r="K789">
        <v>1</v>
      </c>
      <c r="L789" t="s">
        <v>47</v>
      </c>
      <c r="M789" s="14">
        <v>47239</v>
      </c>
      <c r="N789" s="16">
        <v>41531</v>
      </c>
      <c r="O789" s="17">
        <v>42628</v>
      </c>
      <c r="P789">
        <v>106</v>
      </c>
      <c r="Q789">
        <v>106</v>
      </c>
      <c r="R789">
        <v>6791</v>
      </c>
      <c r="S789" t="s">
        <v>32</v>
      </c>
      <c r="T789" t="b">
        <v>0</v>
      </c>
      <c r="U789">
        <v>1280.46</v>
      </c>
      <c r="V789" t="b">
        <v>1</v>
      </c>
      <c r="W789" t="b">
        <v>0</v>
      </c>
      <c r="X789" s="9">
        <f t="shared" si="48"/>
        <v>1280.46</v>
      </c>
      <c r="Y789" s="6">
        <f t="shared" si="49"/>
        <v>0.82927200000000001</v>
      </c>
      <c r="Z789" s="6">
        <f t="shared" si="50"/>
        <v>0.17072800000000002</v>
      </c>
      <c r="AA789" t="str">
        <f t="shared" si="51"/>
        <v>TRUEFALSE</v>
      </c>
    </row>
    <row r="790" spans="1:27" x14ac:dyDescent="0.2">
      <c r="A790">
        <v>353215513</v>
      </c>
      <c r="B790">
        <v>353215513</v>
      </c>
      <c r="C790" s="5">
        <v>7500</v>
      </c>
      <c r="D790" s="5">
        <v>1831.92</v>
      </c>
      <c r="E790" s="13" t="s">
        <v>1225</v>
      </c>
      <c r="F790" s="15">
        <v>0.86</v>
      </c>
      <c r="G790" t="s">
        <v>168</v>
      </c>
      <c r="H790" t="s">
        <v>30</v>
      </c>
      <c r="I790" t="s">
        <v>30</v>
      </c>
      <c r="J790">
        <v>2</v>
      </c>
      <c r="K790">
        <v>1</v>
      </c>
      <c r="L790" t="s">
        <v>47</v>
      </c>
      <c r="M790" s="14">
        <v>47300</v>
      </c>
      <c r="N790" s="16">
        <v>41459</v>
      </c>
      <c r="O790" s="17">
        <v>42446</v>
      </c>
      <c r="P790">
        <v>986</v>
      </c>
      <c r="Q790">
        <v>986</v>
      </c>
      <c r="R790">
        <v>2705</v>
      </c>
      <c r="S790" t="s">
        <v>32</v>
      </c>
      <c r="T790" t="b">
        <v>0</v>
      </c>
      <c r="U790">
        <v>5668.08</v>
      </c>
      <c r="V790" t="b">
        <v>1</v>
      </c>
      <c r="W790" t="b">
        <v>0</v>
      </c>
      <c r="X790" s="9">
        <f t="shared" si="48"/>
        <v>5668.08</v>
      </c>
      <c r="Y790" s="6">
        <f t="shared" si="49"/>
        <v>0.244256</v>
      </c>
      <c r="Z790" s="6">
        <f t="shared" si="50"/>
        <v>0.75574399999999997</v>
      </c>
      <c r="AA790" t="str">
        <f t="shared" si="51"/>
        <v>TRUEFALSE</v>
      </c>
    </row>
    <row r="791" spans="1:27" x14ac:dyDescent="0.2">
      <c r="A791">
        <v>200778999</v>
      </c>
      <c r="B791">
        <v>200778999</v>
      </c>
      <c r="C791" s="5">
        <v>5000</v>
      </c>
      <c r="D791" s="5">
        <v>2651.31</v>
      </c>
      <c r="E791" s="13" t="s">
        <v>1226</v>
      </c>
      <c r="F791" s="15">
        <v>32.53</v>
      </c>
      <c r="G791" t="s">
        <v>35</v>
      </c>
      <c r="H791" t="s">
        <v>30</v>
      </c>
      <c r="I791" t="s">
        <v>30</v>
      </c>
      <c r="J791">
        <v>9</v>
      </c>
      <c r="K791">
        <v>1</v>
      </c>
      <c r="L791" t="s">
        <v>36</v>
      </c>
      <c r="M791" s="14">
        <v>45352</v>
      </c>
      <c r="N791" s="16">
        <v>40338</v>
      </c>
      <c r="O791" s="17">
        <v>42404</v>
      </c>
      <c r="P791">
        <v>759</v>
      </c>
      <c r="Q791">
        <v>759</v>
      </c>
      <c r="R791">
        <v>6983</v>
      </c>
      <c r="S791" t="s">
        <v>32</v>
      </c>
      <c r="T791" t="b">
        <v>0</v>
      </c>
      <c r="U791">
        <v>2348.69</v>
      </c>
      <c r="V791" t="b">
        <v>0</v>
      </c>
      <c r="W791" t="b">
        <v>0</v>
      </c>
      <c r="X791" s="9">
        <f t="shared" si="48"/>
        <v>2348.69</v>
      </c>
      <c r="Y791" s="6">
        <f t="shared" si="49"/>
        <v>0.53026200000000001</v>
      </c>
      <c r="Z791" s="6">
        <f t="shared" si="50"/>
        <v>0.46973799999999999</v>
      </c>
      <c r="AA791" t="str">
        <f t="shared" si="51"/>
        <v>FALSEFALSE</v>
      </c>
    </row>
    <row r="792" spans="1:27" x14ac:dyDescent="0.2">
      <c r="A792">
        <v>214949053</v>
      </c>
      <c r="B792">
        <v>214949053</v>
      </c>
      <c r="C792" s="5">
        <v>5000</v>
      </c>
      <c r="D792" s="5">
        <v>4705.04</v>
      </c>
      <c r="E792" s="13" t="s">
        <v>1227</v>
      </c>
      <c r="F792" s="15">
        <v>3.35</v>
      </c>
      <c r="G792" t="s">
        <v>51</v>
      </c>
      <c r="H792" t="s">
        <v>30</v>
      </c>
      <c r="I792" t="s">
        <v>30</v>
      </c>
      <c r="J792">
        <v>9</v>
      </c>
      <c r="K792">
        <v>1</v>
      </c>
      <c r="L792" t="s">
        <v>36</v>
      </c>
      <c r="M792" s="14">
        <v>43922</v>
      </c>
      <c r="N792" s="16">
        <v>42330</v>
      </c>
      <c r="O792" s="17">
        <v>42330</v>
      </c>
      <c r="P792">
        <v>144</v>
      </c>
      <c r="Q792">
        <v>144</v>
      </c>
      <c r="R792">
        <v>6839</v>
      </c>
      <c r="S792" t="s">
        <v>32</v>
      </c>
      <c r="T792" t="b">
        <v>0</v>
      </c>
      <c r="U792">
        <v>294.95999999999998</v>
      </c>
      <c r="V792" t="b">
        <v>0</v>
      </c>
      <c r="W792" t="b">
        <v>0</v>
      </c>
      <c r="X792" s="9">
        <f t="shared" si="48"/>
        <v>294.96000000000004</v>
      </c>
      <c r="Y792" s="6">
        <f t="shared" si="49"/>
        <v>0.94100799999999996</v>
      </c>
      <c r="Z792" s="6">
        <f t="shared" si="50"/>
        <v>5.899200000000001E-2</v>
      </c>
      <c r="AA792" t="str">
        <f t="shared" si="51"/>
        <v>FALSEFALSE</v>
      </c>
    </row>
    <row r="793" spans="1:27" x14ac:dyDescent="0.2">
      <c r="A793">
        <v>151977657</v>
      </c>
      <c r="B793">
        <v>151977657</v>
      </c>
      <c r="C793" s="5">
        <v>15000</v>
      </c>
      <c r="D793" s="5">
        <v>12139.52</v>
      </c>
      <c r="E793" s="13" t="s">
        <v>1228</v>
      </c>
      <c r="F793" s="15">
        <v>225.35</v>
      </c>
      <c r="G793" t="s">
        <v>44</v>
      </c>
      <c r="H793" t="s">
        <v>30</v>
      </c>
      <c r="I793" t="s">
        <v>30</v>
      </c>
      <c r="J793">
        <v>5</v>
      </c>
      <c r="K793">
        <v>8</v>
      </c>
      <c r="L793" t="s">
        <v>31</v>
      </c>
      <c r="M793" s="14">
        <v>45778</v>
      </c>
      <c r="N793" s="16">
        <v>42138</v>
      </c>
      <c r="O793" s="17">
        <v>42138</v>
      </c>
      <c r="P793">
        <v>537</v>
      </c>
      <c r="Q793">
        <v>537</v>
      </c>
      <c r="R793">
        <v>5861</v>
      </c>
      <c r="S793" t="s">
        <v>69</v>
      </c>
      <c r="T793" t="b">
        <v>0</v>
      </c>
      <c r="U793">
        <v>2860.48</v>
      </c>
      <c r="V793" t="b">
        <v>1</v>
      </c>
      <c r="W793" t="b">
        <v>0</v>
      </c>
      <c r="X793" s="9">
        <f t="shared" si="48"/>
        <v>2860.4799999999996</v>
      </c>
      <c r="Y793" s="6">
        <f t="shared" si="49"/>
        <v>0.80930133333333332</v>
      </c>
      <c r="Z793" s="6">
        <f t="shared" si="50"/>
        <v>0.19069866666666663</v>
      </c>
      <c r="AA793" t="str">
        <f t="shared" si="51"/>
        <v>TRUEFALSE</v>
      </c>
    </row>
    <row r="794" spans="1:27" x14ac:dyDescent="0.2">
      <c r="A794">
        <v>542293379</v>
      </c>
      <c r="B794">
        <v>542293379</v>
      </c>
      <c r="C794" s="5">
        <v>1000</v>
      </c>
      <c r="D794" s="5">
        <v>771.9</v>
      </c>
      <c r="E794" s="13" t="s">
        <v>1229</v>
      </c>
      <c r="F794" s="15">
        <v>26.85</v>
      </c>
      <c r="G794" t="s">
        <v>41</v>
      </c>
      <c r="H794" t="s">
        <v>30</v>
      </c>
      <c r="I794" t="s">
        <v>30</v>
      </c>
      <c r="J794">
        <v>2</v>
      </c>
      <c r="K794">
        <v>99</v>
      </c>
      <c r="L794" t="s">
        <v>42</v>
      </c>
      <c r="M794" s="14">
        <v>46419</v>
      </c>
      <c r="N794" s="16">
        <v>40148</v>
      </c>
      <c r="O794" s="17">
        <v>42587</v>
      </c>
      <c r="P794">
        <v>625</v>
      </c>
      <c r="Q794">
        <v>625</v>
      </c>
      <c r="R794">
        <v>6346</v>
      </c>
      <c r="S794" t="s">
        <v>32</v>
      </c>
      <c r="T794" t="b">
        <v>0</v>
      </c>
      <c r="U794">
        <v>228.1</v>
      </c>
      <c r="V794" t="b">
        <v>0</v>
      </c>
      <c r="W794" t="b">
        <v>0</v>
      </c>
      <c r="X794" s="9">
        <f t="shared" si="48"/>
        <v>228.10000000000002</v>
      </c>
      <c r="Y794" s="6">
        <f t="shared" si="49"/>
        <v>0.77190000000000003</v>
      </c>
      <c r="Z794" s="6">
        <f t="shared" si="50"/>
        <v>0.22810000000000002</v>
      </c>
      <c r="AA794" t="str">
        <f t="shared" si="51"/>
        <v>FALSEFALSE</v>
      </c>
    </row>
    <row r="795" spans="1:27" x14ac:dyDescent="0.2">
      <c r="A795">
        <v>135415005</v>
      </c>
      <c r="B795">
        <v>135415005</v>
      </c>
      <c r="C795" s="5">
        <v>7500</v>
      </c>
      <c r="D795" s="5">
        <v>7053.59</v>
      </c>
      <c r="E795" s="13" t="s">
        <v>1230</v>
      </c>
      <c r="F795" s="15">
        <v>142.46</v>
      </c>
      <c r="G795" t="s">
        <v>57</v>
      </c>
      <c r="H795" t="s">
        <v>30</v>
      </c>
      <c r="I795" t="s">
        <v>30</v>
      </c>
      <c r="J795">
        <v>9</v>
      </c>
      <c r="K795">
        <v>1</v>
      </c>
      <c r="L795" t="s">
        <v>42</v>
      </c>
      <c r="M795" s="14">
        <v>44013</v>
      </c>
      <c r="N795" s="16">
        <v>42312</v>
      </c>
      <c r="O795" s="17">
        <v>42546</v>
      </c>
      <c r="P795">
        <v>224</v>
      </c>
      <c r="Q795">
        <v>224</v>
      </c>
      <c r="R795">
        <v>9483</v>
      </c>
      <c r="S795" t="s">
        <v>32</v>
      </c>
      <c r="T795" t="b">
        <v>0</v>
      </c>
      <c r="U795">
        <v>446.41</v>
      </c>
      <c r="V795" t="b">
        <v>0</v>
      </c>
      <c r="W795" t="b">
        <v>0</v>
      </c>
      <c r="X795" s="9">
        <f t="shared" si="48"/>
        <v>446.40999999999985</v>
      </c>
      <c r="Y795" s="6">
        <f t="shared" si="49"/>
        <v>0.94047866666666669</v>
      </c>
      <c r="Z795" s="6">
        <f t="shared" si="50"/>
        <v>5.9521333333333315E-2</v>
      </c>
      <c r="AA795" t="str">
        <f t="shared" si="51"/>
        <v>FALSEFALSE</v>
      </c>
    </row>
    <row r="796" spans="1:27" x14ac:dyDescent="0.2">
      <c r="A796">
        <v>616028892</v>
      </c>
      <c r="B796">
        <v>616028892</v>
      </c>
      <c r="C796" s="5">
        <v>5000</v>
      </c>
      <c r="D796" s="5">
        <v>1499.74</v>
      </c>
      <c r="E796" s="13" t="s">
        <v>1231</v>
      </c>
      <c r="F796" s="15">
        <v>59.61</v>
      </c>
      <c r="G796" t="s">
        <v>1232</v>
      </c>
      <c r="H796" t="s">
        <v>30</v>
      </c>
      <c r="I796" t="s">
        <v>30</v>
      </c>
      <c r="J796">
        <v>2</v>
      </c>
      <c r="K796">
        <v>1</v>
      </c>
      <c r="L796" t="s">
        <v>48</v>
      </c>
      <c r="M796" s="14">
        <v>45352</v>
      </c>
      <c r="N796" s="16">
        <v>41435</v>
      </c>
      <c r="O796" s="17">
        <v>41435</v>
      </c>
      <c r="P796">
        <v>633</v>
      </c>
      <c r="Q796">
        <v>633</v>
      </c>
      <c r="R796">
        <v>6178</v>
      </c>
      <c r="S796" t="s">
        <v>32</v>
      </c>
      <c r="T796" t="b">
        <v>0</v>
      </c>
      <c r="U796">
        <v>3500.26</v>
      </c>
      <c r="V796" t="b">
        <v>1</v>
      </c>
      <c r="W796" t="b">
        <v>0</v>
      </c>
      <c r="X796" s="9">
        <f t="shared" si="48"/>
        <v>3500.26</v>
      </c>
      <c r="Y796" s="6">
        <f t="shared" si="49"/>
        <v>0.29994799999999999</v>
      </c>
      <c r="Z796" s="6">
        <f t="shared" si="50"/>
        <v>0.70005200000000001</v>
      </c>
      <c r="AA796" t="str">
        <f t="shared" si="51"/>
        <v>TRUEFALSE</v>
      </c>
    </row>
    <row r="797" spans="1:27" x14ac:dyDescent="0.2">
      <c r="A797">
        <v>851609463</v>
      </c>
      <c r="B797">
        <v>851609463</v>
      </c>
      <c r="C797" s="5">
        <v>2500</v>
      </c>
      <c r="D797" s="5">
        <v>277.99</v>
      </c>
      <c r="E797" s="13" t="s">
        <v>1233</v>
      </c>
      <c r="F797" s="15">
        <v>84.18</v>
      </c>
      <c r="G797" t="s">
        <v>1234</v>
      </c>
      <c r="H797" t="s">
        <v>30</v>
      </c>
      <c r="I797" t="s">
        <v>30</v>
      </c>
      <c r="J797">
        <v>5</v>
      </c>
      <c r="K797">
        <v>1</v>
      </c>
      <c r="L797" t="s">
        <v>50</v>
      </c>
      <c r="M797" s="14">
        <v>46357</v>
      </c>
      <c r="N797" s="16">
        <v>42270</v>
      </c>
      <c r="O797" s="17">
        <v>42270</v>
      </c>
      <c r="P797">
        <v>317</v>
      </c>
      <c r="Q797">
        <v>317</v>
      </c>
      <c r="R797">
        <v>1099</v>
      </c>
      <c r="S797" t="s">
        <v>32</v>
      </c>
      <c r="T797" t="b">
        <v>0</v>
      </c>
      <c r="U797">
        <v>2222.0100000000002</v>
      </c>
      <c r="V797" t="b">
        <v>1</v>
      </c>
      <c r="W797" t="b">
        <v>0</v>
      </c>
      <c r="X797" s="9">
        <f t="shared" si="48"/>
        <v>2222.0100000000002</v>
      </c>
      <c r="Y797" s="6">
        <f t="shared" si="49"/>
        <v>0.111196</v>
      </c>
      <c r="Z797" s="6">
        <f t="shared" si="50"/>
        <v>0.88880400000000004</v>
      </c>
      <c r="AA797" t="str">
        <f t="shared" si="51"/>
        <v>TRUEFALSE</v>
      </c>
    </row>
    <row r="798" spans="1:27" x14ac:dyDescent="0.2">
      <c r="A798">
        <v>910893563</v>
      </c>
      <c r="B798">
        <v>910893563</v>
      </c>
      <c r="C798" s="5">
        <v>15000</v>
      </c>
      <c r="D798" s="5">
        <v>12992.31</v>
      </c>
      <c r="E798" s="13" t="s">
        <v>1235</v>
      </c>
      <c r="F798" s="15">
        <v>13.68</v>
      </c>
      <c r="G798" t="s">
        <v>41</v>
      </c>
      <c r="H798" t="s">
        <v>30</v>
      </c>
      <c r="I798" t="s">
        <v>30</v>
      </c>
      <c r="J798">
        <v>5</v>
      </c>
      <c r="K798">
        <v>8</v>
      </c>
      <c r="L798" t="s">
        <v>42</v>
      </c>
      <c r="M798" s="14">
        <v>46082</v>
      </c>
      <c r="N798" s="16">
        <v>42127</v>
      </c>
      <c r="O798" s="17">
        <v>42551</v>
      </c>
      <c r="P798">
        <v>701</v>
      </c>
      <c r="Q798">
        <v>701</v>
      </c>
      <c r="R798">
        <v>5766</v>
      </c>
      <c r="S798" t="s">
        <v>32</v>
      </c>
      <c r="T798" t="b">
        <v>0</v>
      </c>
      <c r="U798">
        <v>2007.69</v>
      </c>
      <c r="V798" t="b">
        <v>0</v>
      </c>
      <c r="W798" t="b">
        <v>0</v>
      </c>
      <c r="X798" s="9">
        <f t="shared" si="48"/>
        <v>2007.6900000000005</v>
      </c>
      <c r="Y798" s="6">
        <f t="shared" si="49"/>
        <v>0.86615399999999998</v>
      </c>
      <c r="Z798" s="6">
        <f t="shared" si="50"/>
        <v>0.13384600000000002</v>
      </c>
      <c r="AA798" t="str">
        <f t="shared" si="51"/>
        <v>FALSEFALSE</v>
      </c>
    </row>
    <row r="799" spans="1:27" x14ac:dyDescent="0.2">
      <c r="A799">
        <v>428892294</v>
      </c>
      <c r="B799">
        <v>428892294</v>
      </c>
      <c r="C799" s="5">
        <v>2500</v>
      </c>
      <c r="D799" s="5">
        <v>1172.78</v>
      </c>
      <c r="E799" s="13" t="s">
        <v>1236</v>
      </c>
      <c r="F799" s="15">
        <v>514.36</v>
      </c>
      <c r="G799" t="s">
        <v>149</v>
      </c>
      <c r="H799" t="s">
        <v>30</v>
      </c>
      <c r="I799" t="s">
        <v>30</v>
      </c>
      <c r="J799">
        <v>5</v>
      </c>
      <c r="K799">
        <v>1</v>
      </c>
      <c r="L799" t="s">
        <v>63</v>
      </c>
      <c r="M799" s="14">
        <v>45809</v>
      </c>
      <c r="N799" s="16">
        <v>41783</v>
      </c>
      <c r="O799" s="17">
        <v>42492</v>
      </c>
      <c r="P799">
        <v>654</v>
      </c>
      <c r="Q799">
        <v>654</v>
      </c>
      <c r="R799">
        <v>4737</v>
      </c>
      <c r="S799" t="s">
        <v>32</v>
      </c>
      <c r="T799" t="b">
        <v>0</v>
      </c>
      <c r="U799">
        <v>1327.22</v>
      </c>
      <c r="V799" t="b">
        <v>0</v>
      </c>
      <c r="W799" t="b">
        <v>0</v>
      </c>
      <c r="X799" s="9">
        <f t="shared" si="48"/>
        <v>1327.22</v>
      </c>
      <c r="Y799" s="6">
        <f t="shared" si="49"/>
        <v>0.46911199999999997</v>
      </c>
      <c r="Z799" s="6">
        <f t="shared" si="50"/>
        <v>0.53088800000000003</v>
      </c>
      <c r="AA799" t="str">
        <f t="shared" si="51"/>
        <v>FALSEFALSE</v>
      </c>
    </row>
    <row r="800" spans="1:27" x14ac:dyDescent="0.2">
      <c r="A800">
        <v>772212779</v>
      </c>
      <c r="B800">
        <v>772212779</v>
      </c>
      <c r="C800" s="5">
        <v>250</v>
      </c>
      <c r="D800" s="5">
        <v>81.64</v>
      </c>
      <c r="E800" s="13" t="s">
        <v>1237</v>
      </c>
      <c r="F800" s="15">
        <v>206.7</v>
      </c>
      <c r="G800" t="s">
        <v>1238</v>
      </c>
      <c r="H800" t="s">
        <v>30</v>
      </c>
      <c r="I800" t="s">
        <v>30</v>
      </c>
      <c r="J800">
        <v>9</v>
      </c>
      <c r="K800">
        <v>1</v>
      </c>
      <c r="L800" t="s">
        <v>31</v>
      </c>
      <c r="M800" s="14">
        <v>46447</v>
      </c>
      <c r="N800" s="16">
        <v>42364</v>
      </c>
      <c r="O800" s="17">
        <v>42444</v>
      </c>
      <c r="P800">
        <v>773</v>
      </c>
      <c r="Q800">
        <v>773</v>
      </c>
      <c r="R800">
        <v>9056</v>
      </c>
      <c r="S800" t="s">
        <v>32</v>
      </c>
      <c r="T800" t="b">
        <v>0</v>
      </c>
      <c r="U800">
        <v>168.36</v>
      </c>
      <c r="V800" t="b">
        <v>0</v>
      </c>
      <c r="W800" t="b">
        <v>0</v>
      </c>
      <c r="X800" s="9">
        <f t="shared" si="48"/>
        <v>168.36</v>
      </c>
      <c r="Y800" s="6">
        <f t="shared" si="49"/>
        <v>0.32656000000000002</v>
      </c>
      <c r="Z800" s="6">
        <f t="shared" si="50"/>
        <v>0.67344000000000004</v>
      </c>
      <c r="AA800" t="str">
        <f t="shared" si="51"/>
        <v>FALSEFALSE</v>
      </c>
    </row>
    <row r="801" spans="1:27" x14ac:dyDescent="0.2">
      <c r="A801">
        <v>771843327</v>
      </c>
      <c r="B801">
        <v>771843327</v>
      </c>
      <c r="C801" s="5">
        <v>5000</v>
      </c>
      <c r="D801" s="5">
        <v>4382.3</v>
      </c>
      <c r="E801" s="13" t="s">
        <v>1239</v>
      </c>
      <c r="F801" s="15">
        <v>2.72</v>
      </c>
      <c r="G801" t="s">
        <v>136</v>
      </c>
      <c r="H801" t="s">
        <v>30</v>
      </c>
      <c r="I801" t="s">
        <v>30</v>
      </c>
      <c r="J801">
        <v>80</v>
      </c>
      <c r="K801">
        <v>1</v>
      </c>
      <c r="L801" t="s">
        <v>63</v>
      </c>
      <c r="M801" s="14">
        <v>45689</v>
      </c>
      <c r="N801" s="16">
        <v>41841</v>
      </c>
      <c r="O801" s="17">
        <v>41841</v>
      </c>
      <c r="P801">
        <v>399</v>
      </c>
      <c r="Q801">
        <v>399</v>
      </c>
      <c r="R801">
        <v>3674</v>
      </c>
      <c r="S801" t="s">
        <v>32</v>
      </c>
      <c r="T801" t="b">
        <v>0</v>
      </c>
      <c r="U801">
        <v>617.70000000000005</v>
      </c>
      <c r="V801" t="b">
        <v>0</v>
      </c>
      <c r="W801" t="b">
        <v>0</v>
      </c>
      <c r="X801" s="9">
        <f t="shared" si="48"/>
        <v>617.69999999999982</v>
      </c>
      <c r="Y801" s="6">
        <f t="shared" si="49"/>
        <v>0.87646000000000002</v>
      </c>
      <c r="Z801" s="6">
        <f t="shared" si="50"/>
        <v>0.12353999999999997</v>
      </c>
      <c r="AA801" t="str">
        <f t="shared" si="51"/>
        <v>FALSEFALSE</v>
      </c>
    </row>
    <row r="802" spans="1:27" x14ac:dyDescent="0.2">
      <c r="A802">
        <v>281253442</v>
      </c>
      <c r="B802">
        <v>281253442</v>
      </c>
      <c r="C802" s="5">
        <v>5000</v>
      </c>
      <c r="D802" s="5">
        <v>1736.94</v>
      </c>
      <c r="E802" s="13" t="s">
        <v>1240</v>
      </c>
      <c r="F802" s="15">
        <v>38.159999999999997</v>
      </c>
      <c r="G802" t="s">
        <v>35</v>
      </c>
      <c r="H802" t="s">
        <v>30</v>
      </c>
      <c r="I802" t="s">
        <v>30</v>
      </c>
      <c r="J802">
        <v>2</v>
      </c>
      <c r="K802">
        <v>1</v>
      </c>
      <c r="L802" t="s">
        <v>36</v>
      </c>
      <c r="M802" s="14">
        <v>48122</v>
      </c>
      <c r="N802" s="16">
        <v>41958</v>
      </c>
      <c r="O802" s="17">
        <v>42698</v>
      </c>
      <c r="P802">
        <v>368</v>
      </c>
      <c r="Q802">
        <v>368</v>
      </c>
      <c r="R802">
        <v>891</v>
      </c>
      <c r="S802" t="s">
        <v>32</v>
      </c>
      <c r="T802" t="b">
        <v>0</v>
      </c>
      <c r="U802">
        <v>3263.06</v>
      </c>
      <c r="V802" t="b">
        <v>0</v>
      </c>
      <c r="W802" t="b">
        <v>0</v>
      </c>
      <c r="X802" s="9">
        <f t="shared" si="48"/>
        <v>3263.06</v>
      </c>
      <c r="Y802" s="6">
        <f t="shared" si="49"/>
        <v>0.34738800000000003</v>
      </c>
      <c r="Z802" s="6">
        <f t="shared" si="50"/>
        <v>0.65261199999999997</v>
      </c>
      <c r="AA802" t="str">
        <f t="shared" si="51"/>
        <v>FALSEFALSE</v>
      </c>
    </row>
    <row r="803" spans="1:27" x14ac:dyDescent="0.2">
      <c r="A803">
        <v>265582967</v>
      </c>
      <c r="B803">
        <v>265582967</v>
      </c>
      <c r="C803" s="5">
        <v>7500</v>
      </c>
      <c r="D803" s="5">
        <v>1257.3699999999999</v>
      </c>
      <c r="E803" s="13" t="s">
        <v>1241</v>
      </c>
      <c r="F803" s="15">
        <v>178.99</v>
      </c>
      <c r="G803" t="s">
        <v>57</v>
      </c>
      <c r="H803" t="s">
        <v>30</v>
      </c>
      <c r="I803" t="s">
        <v>30</v>
      </c>
      <c r="J803">
        <v>9</v>
      </c>
      <c r="K803">
        <v>1</v>
      </c>
      <c r="L803" t="s">
        <v>42</v>
      </c>
      <c r="M803" s="14">
        <v>45717</v>
      </c>
      <c r="N803" s="16">
        <v>41913</v>
      </c>
      <c r="O803" s="17">
        <v>42636</v>
      </c>
      <c r="P803">
        <v>872</v>
      </c>
      <c r="Q803">
        <v>872</v>
      </c>
      <c r="R803">
        <v>7835</v>
      </c>
      <c r="S803" t="s">
        <v>32</v>
      </c>
      <c r="T803" t="b">
        <v>0</v>
      </c>
      <c r="U803">
        <v>6242.63</v>
      </c>
      <c r="V803" t="b">
        <v>0</v>
      </c>
      <c r="W803" t="b">
        <v>0</v>
      </c>
      <c r="X803" s="9">
        <f t="shared" si="48"/>
        <v>6242.63</v>
      </c>
      <c r="Y803" s="6">
        <f t="shared" si="49"/>
        <v>0.16764933333333332</v>
      </c>
      <c r="Z803" s="6">
        <f t="shared" si="50"/>
        <v>0.83235066666666668</v>
      </c>
      <c r="AA803" t="str">
        <f t="shared" si="51"/>
        <v>FALSEFALSE</v>
      </c>
    </row>
    <row r="804" spans="1:27" x14ac:dyDescent="0.2">
      <c r="A804">
        <v>428892294</v>
      </c>
      <c r="B804">
        <v>428892294</v>
      </c>
      <c r="C804" s="5">
        <v>2500</v>
      </c>
      <c r="D804" s="5">
        <v>1644.73</v>
      </c>
      <c r="E804" s="13" t="s">
        <v>1242</v>
      </c>
      <c r="F804" s="15">
        <v>247.51</v>
      </c>
      <c r="G804" t="s">
        <v>62</v>
      </c>
      <c r="H804" t="s">
        <v>30</v>
      </c>
      <c r="I804" t="s">
        <v>30</v>
      </c>
      <c r="J804">
        <v>2</v>
      </c>
      <c r="K804">
        <v>1</v>
      </c>
      <c r="L804" t="s">
        <v>63</v>
      </c>
      <c r="M804" s="14">
        <v>43739</v>
      </c>
      <c r="N804" s="16">
        <v>41783</v>
      </c>
      <c r="O804" s="17">
        <v>41783</v>
      </c>
      <c r="P804">
        <v>654</v>
      </c>
      <c r="Q804">
        <v>654</v>
      </c>
      <c r="R804">
        <v>4737</v>
      </c>
      <c r="S804" t="s">
        <v>32</v>
      </c>
      <c r="T804" t="b">
        <v>0</v>
      </c>
      <c r="U804">
        <v>855.27</v>
      </c>
      <c r="V804" t="b">
        <v>0</v>
      </c>
      <c r="W804" t="b">
        <v>0</v>
      </c>
      <c r="X804" s="9">
        <f t="shared" si="48"/>
        <v>855.27</v>
      </c>
      <c r="Y804" s="6">
        <f t="shared" si="49"/>
        <v>0.65789200000000003</v>
      </c>
      <c r="Z804" s="6">
        <f t="shared" si="50"/>
        <v>0.34210799999999997</v>
      </c>
      <c r="AA804" t="str">
        <f t="shared" si="51"/>
        <v>FALSEFALSE</v>
      </c>
    </row>
    <row r="805" spans="1:27" x14ac:dyDescent="0.2">
      <c r="A805">
        <v>552158878</v>
      </c>
      <c r="B805">
        <v>552158878</v>
      </c>
      <c r="C805" s="5">
        <v>5000</v>
      </c>
      <c r="D805" s="5">
        <v>876.5</v>
      </c>
      <c r="E805" s="13" t="s">
        <v>1243</v>
      </c>
      <c r="F805" s="15">
        <v>326.58</v>
      </c>
      <c r="G805" t="s">
        <v>85</v>
      </c>
      <c r="H805" t="s">
        <v>30</v>
      </c>
      <c r="I805" t="s">
        <v>30</v>
      </c>
      <c r="J805">
        <v>5</v>
      </c>
      <c r="K805">
        <v>1</v>
      </c>
      <c r="L805" t="s">
        <v>38</v>
      </c>
      <c r="M805" s="14">
        <v>45566</v>
      </c>
      <c r="N805" s="16">
        <v>41249</v>
      </c>
      <c r="O805" s="17">
        <v>42456</v>
      </c>
      <c r="P805">
        <v>783</v>
      </c>
      <c r="Q805">
        <v>783</v>
      </c>
      <c r="R805">
        <v>6512</v>
      </c>
      <c r="S805" t="s">
        <v>32</v>
      </c>
      <c r="T805" t="b">
        <v>0</v>
      </c>
      <c r="U805">
        <v>4123.5</v>
      </c>
      <c r="V805" t="b">
        <v>1</v>
      </c>
      <c r="W805" t="b">
        <v>0</v>
      </c>
      <c r="X805" s="9">
        <f t="shared" si="48"/>
        <v>4123.5</v>
      </c>
      <c r="Y805" s="6">
        <f t="shared" si="49"/>
        <v>0.17530000000000001</v>
      </c>
      <c r="Z805" s="6">
        <f t="shared" si="50"/>
        <v>0.82469999999999999</v>
      </c>
      <c r="AA805" t="str">
        <f t="shared" si="51"/>
        <v>TRUEFALSE</v>
      </c>
    </row>
    <row r="806" spans="1:27" x14ac:dyDescent="0.2">
      <c r="A806">
        <v>812328116</v>
      </c>
      <c r="B806">
        <v>812328116</v>
      </c>
      <c r="C806" s="5">
        <v>5000</v>
      </c>
      <c r="D806" s="5">
        <v>2099.23</v>
      </c>
      <c r="E806" s="13" t="s">
        <v>1244</v>
      </c>
      <c r="F806" s="15">
        <v>81.14</v>
      </c>
      <c r="G806" t="s">
        <v>54</v>
      </c>
      <c r="H806" t="s">
        <v>30</v>
      </c>
      <c r="I806" t="s">
        <v>30</v>
      </c>
      <c r="J806">
        <v>5</v>
      </c>
      <c r="K806">
        <v>8</v>
      </c>
      <c r="L806" t="s">
        <v>36</v>
      </c>
      <c r="M806" s="14">
        <v>46722</v>
      </c>
      <c r="N806" s="16">
        <v>40683</v>
      </c>
      <c r="O806" s="17">
        <v>42571</v>
      </c>
      <c r="P806">
        <v>312</v>
      </c>
      <c r="Q806">
        <v>312</v>
      </c>
      <c r="R806">
        <v>5335</v>
      </c>
      <c r="S806" t="s">
        <v>32</v>
      </c>
      <c r="T806" t="b">
        <v>0</v>
      </c>
      <c r="U806">
        <v>2900.77</v>
      </c>
      <c r="V806" t="b">
        <v>0</v>
      </c>
      <c r="W806" t="b">
        <v>0</v>
      </c>
      <c r="X806" s="9">
        <f t="shared" si="48"/>
        <v>2900.77</v>
      </c>
      <c r="Y806" s="6">
        <f t="shared" si="49"/>
        <v>0.419846</v>
      </c>
      <c r="Z806" s="6">
        <f t="shared" si="50"/>
        <v>0.58015399999999995</v>
      </c>
      <c r="AA806" t="str">
        <f t="shared" si="51"/>
        <v>FALSEFALSE</v>
      </c>
    </row>
    <row r="807" spans="1:27" x14ac:dyDescent="0.2">
      <c r="A807">
        <v>983317639</v>
      </c>
      <c r="B807">
        <v>983317639</v>
      </c>
      <c r="C807" s="5">
        <v>500</v>
      </c>
      <c r="D807" s="5">
        <v>151.63</v>
      </c>
      <c r="E807" s="13" t="s">
        <v>1245</v>
      </c>
      <c r="F807" s="15">
        <v>520.44000000000005</v>
      </c>
      <c r="G807" t="s">
        <v>1246</v>
      </c>
      <c r="H807" t="s">
        <v>30</v>
      </c>
      <c r="I807" t="s">
        <v>30</v>
      </c>
      <c r="J807">
        <v>9</v>
      </c>
      <c r="K807">
        <v>1</v>
      </c>
      <c r="L807" t="s">
        <v>31</v>
      </c>
      <c r="M807" s="14">
        <v>46082</v>
      </c>
      <c r="N807" s="16">
        <v>41121</v>
      </c>
      <c r="O807" s="17">
        <v>41121</v>
      </c>
      <c r="P807">
        <v>952</v>
      </c>
      <c r="Q807">
        <v>952</v>
      </c>
      <c r="R807">
        <v>9676</v>
      </c>
      <c r="S807" t="s">
        <v>32</v>
      </c>
      <c r="T807" t="b">
        <v>0</v>
      </c>
      <c r="U807">
        <v>348.37</v>
      </c>
      <c r="V807" t="b">
        <v>1</v>
      </c>
      <c r="W807" t="b">
        <v>0</v>
      </c>
      <c r="X807" s="9">
        <f t="shared" si="48"/>
        <v>348.37</v>
      </c>
      <c r="Y807" s="6">
        <f t="shared" si="49"/>
        <v>0.30325999999999997</v>
      </c>
      <c r="Z807" s="6">
        <f t="shared" si="50"/>
        <v>0.69674000000000003</v>
      </c>
      <c r="AA807" t="str">
        <f t="shared" si="51"/>
        <v>TRUEFALSE</v>
      </c>
    </row>
    <row r="808" spans="1:27" x14ac:dyDescent="0.2">
      <c r="A808">
        <v>459485119</v>
      </c>
      <c r="B808">
        <v>459485119</v>
      </c>
      <c r="C808" s="5">
        <v>10000</v>
      </c>
      <c r="D808" s="5">
        <v>7938.04</v>
      </c>
      <c r="E808" s="13" t="s">
        <v>1247</v>
      </c>
      <c r="F808" s="15">
        <v>117.44</v>
      </c>
      <c r="G808" t="s">
        <v>147</v>
      </c>
      <c r="H808" t="s">
        <v>30</v>
      </c>
      <c r="I808" t="s">
        <v>30</v>
      </c>
      <c r="J808">
        <v>5</v>
      </c>
      <c r="K808">
        <v>8</v>
      </c>
      <c r="L808" t="s">
        <v>38</v>
      </c>
      <c r="M808" s="14">
        <v>46327</v>
      </c>
      <c r="N808" s="16">
        <v>41348</v>
      </c>
      <c r="O808" s="17">
        <v>41348</v>
      </c>
      <c r="P808">
        <v>639</v>
      </c>
      <c r="Q808">
        <v>639</v>
      </c>
      <c r="R808">
        <v>0</v>
      </c>
      <c r="S808" t="s">
        <v>32</v>
      </c>
      <c r="T808" t="b">
        <v>0</v>
      </c>
      <c r="U808">
        <v>2061.96</v>
      </c>
      <c r="V808" t="b">
        <v>0</v>
      </c>
      <c r="W808" t="b">
        <v>0</v>
      </c>
      <c r="X808" s="9">
        <f t="shared" si="48"/>
        <v>2061.96</v>
      </c>
      <c r="Y808" s="6">
        <f t="shared" si="49"/>
        <v>0.79380399999999995</v>
      </c>
      <c r="Z808" s="6">
        <f t="shared" si="50"/>
        <v>0.20619599999999999</v>
      </c>
      <c r="AA808" t="str">
        <f t="shared" si="51"/>
        <v>FALSEFALSE</v>
      </c>
    </row>
    <row r="809" spans="1:27" x14ac:dyDescent="0.2">
      <c r="A809">
        <v>975710792</v>
      </c>
      <c r="B809">
        <v>975710792</v>
      </c>
      <c r="C809" s="5">
        <v>20000</v>
      </c>
      <c r="D809" s="5">
        <v>16713.330000000002</v>
      </c>
      <c r="E809" s="13" t="s">
        <v>1248</v>
      </c>
      <c r="F809" s="15">
        <v>436.3</v>
      </c>
      <c r="G809" t="s">
        <v>188</v>
      </c>
      <c r="H809" t="s">
        <v>30</v>
      </c>
      <c r="I809" t="s">
        <v>30</v>
      </c>
      <c r="J809">
        <v>2</v>
      </c>
      <c r="K809">
        <v>8</v>
      </c>
      <c r="L809" t="s">
        <v>34</v>
      </c>
      <c r="M809" s="14">
        <v>46143</v>
      </c>
      <c r="N809" s="16">
        <v>42218</v>
      </c>
      <c r="O809" s="17">
        <v>42218</v>
      </c>
      <c r="P809">
        <v>371</v>
      </c>
      <c r="Q809">
        <v>371</v>
      </c>
      <c r="R809">
        <v>9968</v>
      </c>
      <c r="S809" t="s">
        <v>32</v>
      </c>
      <c r="T809" t="b">
        <v>0</v>
      </c>
      <c r="U809">
        <v>3286.67</v>
      </c>
      <c r="V809" t="b">
        <v>1</v>
      </c>
      <c r="W809" t="b">
        <v>0</v>
      </c>
      <c r="X809" s="9">
        <f t="shared" si="48"/>
        <v>3286.6699999999983</v>
      </c>
      <c r="Y809" s="6">
        <f t="shared" si="49"/>
        <v>0.83566650000000009</v>
      </c>
      <c r="Z809" s="6">
        <f t="shared" si="50"/>
        <v>0.16433349999999991</v>
      </c>
      <c r="AA809" t="str">
        <f t="shared" si="51"/>
        <v>TRUEFALSE</v>
      </c>
    </row>
    <row r="810" spans="1:27" x14ac:dyDescent="0.2">
      <c r="A810">
        <v>219833982</v>
      </c>
      <c r="B810">
        <v>219833982</v>
      </c>
      <c r="C810" s="5">
        <v>10000</v>
      </c>
      <c r="D810" s="5">
        <v>9442.65</v>
      </c>
      <c r="E810" s="13" t="s">
        <v>1249</v>
      </c>
      <c r="F810" s="15">
        <v>76.62</v>
      </c>
      <c r="G810" t="s">
        <v>57</v>
      </c>
      <c r="H810" t="s">
        <v>30</v>
      </c>
      <c r="I810" t="s">
        <v>30</v>
      </c>
      <c r="J810">
        <v>5</v>
      </c>
      <c r="K810">
        <v>1</v>
      </c>
      <c r="L810" t="s">
        <v>42</v>
      </c>
      <c r="M810" s="14">
        <v>43952</v>
      </c>
      <c r="N810" s="16">
        <v>41682</v>
      </c>
      <c r="O810" s="17">
        <v>41682</v>
      </c>
      <c r="P810">
        <v>211</v>
      </c>
      <c r="Q810">
        <v>211</v>
      </c>
      <c r="R810">
        <v>442</v>
      </c>
      <c r="S810" t="s">
        <v>32</v>
      </c>
      <c r="T810" t="b">
        <v>0</v>
      </c>
      <c r="U810">
        <v>557.35</v>
      </c>
      <c r="V810" t="b">
        <v>0</v>
      </c>
      <c r="W810" t="b">
        <v>0</v>
      </c>
      <c r="X810" s="9">
        <f t="shared" si="48"/>
        <v>557.35000000000036</v>
      </c>
      <c r="Y810" s="6">
        <f t="shared" si="49"/>
        <v>0.94426499999999991</v>
      </c>
      <c r="Z810" s="6">
        <f t="shared" si="50"/>
        <v>5.5735000000000035E-2</v>
      </c>
      <c r="AA810" t="str">
        <f t="shared" si="51"/>
        <v>FALSEFALSE</v>
      </c>
    </row>
    <row r="811" spans="1:27" x14ac:dyDescent="0.2">
      <c r="A811">
        <v>130169952</v>
      </c>
      <c r="B811">
        <v>130169952</v>
      </c>
      <c r="C811" s="5">
        <v>2500</v>
      </c>
      <c r="D811" s="5">
        <v>1955.78</v>
      </c>
      <c r="E811" s="13" t="s">
        <v>1250</v>
      </c>
      <c r="F811" s="15">
        <v>0.22</v>
      </c>
      <c r="G811" t="s">
        <v>145</v>
      </c>
      <c r="H811" t="s">
        <v>30</v>
      </c>
      <c r="I811" t="s">
        <v>30</v>
      </c>
      <c r="J811">
        <v>5</v>
      </c>
      <c r="K811">
        <v>1</v>
      </c>
      <c r="L811" t="s">
        <v>38</v>
      </c>
      <c r="M811" s="14">
        <v>45566</v>
      </c>
      <c r="N811" s="16">
        <v>42167</v>
      </c>
      <c r="O811" s="17">
        <v>42167</v>
      </c>
      <c r="P811">
        <v>332</v>
      </c>
      <c r="Q811">
        <v>332</v>
      </c>
      <c r="R811">
        <v>5911</v>
      </c>
      <c r="S811" t="s">
        <v>32</v>
      </c>
      <c r="T811" t="b">
        <v>0</v>
      </c>
      <c r="U811">
        <v>544.22</v>
      </c>
      <c r="V811" t="b">
        <v>1</v>
      </c>
      <c r="W811" t="b">
        <v>0</v>
      </c>
      <c r="X811" s="9">
        <f t="shared" si="48"/>
        <v>544.22</v>
      </c>
      <c r="Y811" s="6">
        <f t="shared" si="49"/>
        <v>0.78231200000000001</v>
      </c>
      <c r="Z811" s="6">
        <f t="shared" si="50"/>
        <v>0.21768800000000002</v>
      </c>
      <c r="AA811" t="str">
        <f t="shared" si="51"/>
        <v>TRUEFALSE</v>
      </c>
    </row>
    <row r="812" spans="1:27" x14ac:dyDescent="0.2">
      <c r="A812">
        <v>744198814</v>
      </c>
      <c r="B812">
        <v>744198814</v>
      </c>
      <c r="C812" s="5">
        <v>15000</v>
      </c>
      <c r="D812" s="5">
        <v>14281.28</v>
      </c>
      <c r="E812" s="13" t="s">
        <v>1251</v>
      </c>
      <c r="F812" s="15">
        <v>70.27</v>
      </c>
      <c r="G812" t="s">
        <v>51</v>
      </c>
      <c r="H812" t="s">
        <v>30</v>
      </c>
      <c r="I812" t="s">
        <v>30</v>
      </c>
      <c r="J812">
        <v>9</v>
      </c>
      <c r="K812">
        <v>8</v>
      </c>
      <c r="L812" t="s">
        <v>36</v>
      </c>
      <c r="M812" s="14">
        <v>47665</v>
      </c>
      <c r="N812" s="16">
        <v>42025</v>
      </c>
      <c r="O812" s="17">
        <v>42456</v>
      </c>
      <c r="P812">
        <v>811</v>
      </c>
      <c r="Q812">
        <v>811</v>
      </c>
      <c r="R812">
        <v>7080</v>
      </c>
      <c r="S812" t="s">
        <v>32</v>
      </c>
      <c r="T812" t="b">
        <v>0</v>
      </c>
      <c r="U812">
        <v>718.72</v>
      </c>
      <c r="V812" t="b">
        <v>0</v>
      </c>
      <c r="W812" t="b">
        <v>0</v>
      </c>
      <c r="X812" s="9">
        <f t="shared" si="48"/>
        <v>718.71999999999935</v>
      </c>
      <c r="Y812" s="6">
        <f t="shared" si="49"/>
        <v>0.95208533333333334</v>
      </c>
      <c r="Z812" s="6">
        <f t="shared" si="50"/>
        <v>4.7914666666666626E-2</v>
      </c>
      <c r="AA812" t="str">
        <f t="shared" si="51"/>
        <v>FALSEFALSE</v>
      </c>
    </row>
    <row r="813" spans="1:27" x14ac:dyDescent="0.2">
      <c r="A813">
        <v>824204334</v>
      </c>
      <c r="B813">
        <v>824204334</v>
      </c>
      <c r="C813" s="5">
        <v>7500</v>
      </c>
      <c r="D813" s="5">
        <v>6397.23</v>
      </c>
      <c r="E813" s="13" t="s">
        <v>1252</v>
      </c>
      <c r="F813" s="15">
        <v>224.21</v>
      </c>
      <c r="G813" t="s">
        <v>141</v>
      </c>
      <c r="H813" t="s">
        <v>30</v>
      </c>
      <c r="I813" t="s">
        <v>30</v>
      </c>
      <c r="J813">
        <v>90</v>
      </c>
      <c r="K813">
        <v>99</v>
      </c>
      <c r="L813" t="s">
        <v>31</v>
      </c>
      <c r="M813" s="14">
        <v>47788</v>
      </c>
      <c r="N813" s="16">
        <v>41951</v>
      </c>
      <c r="O813" s="17">
        <v>41951</v>
      </c>
      <c r="P813">
        <v>673</v>
      </c>
      <c r="Q813">
        <v>673</v>
      </c>
      <c r="R813">
        <v>3141</v>
      </c>
      <c r="S813" t="s">
        <v>32</v>
      </c>
      <c r="T813" t="b">
        <v>0</v>
      </c>
      <c r="U813">
        <v>1102.77</v>
      </c>
      <c r="V813" t="b">
        <v>1</v>
      </c>
      <c r="W813" t="b">
        <v>0</v>
      </c>
      <c r="X813" s="9">
        <f t="shared" si="48"/>
        <v>1102.7700000000004</v>
      </c>
      <c r="Y813" s="6">
        <f t="shared" si="49"/>
        <v>0.85296399999999994</v>
      </c>
      <c r="Z813" s="6">
        <f t="shared" si="50"/>
        <v>0.14703600000000006</v>
      </c>
      <c r="AA813" t="str">
        <f t="shared" si="51"/>
        <v>TRUEFALSE</v>
      </c>
    </row>
    <row r="814" spans="1:27" x14ac:dyDescent="0.2">
      <c r="A814">
        <v>745691583</v>
      </c>
      <c r="B814">
        <v>745691583</v>
      </c>
      <c r="C814" s="5">
        <v>7500</v>
      </c>
      <c r="D814" s="5">
        <v>6658.97</v>
      </c>
      <c r="E814" s="13" t="s">
        <v>1253</v>
      </c>
      <c r="F814" s="15">
        <v>71.209999999999994</v>
      </c>
      <c r="G814" t="s">
        <v>54</v>
      </c>
      <c r="H814" t="s">
        <v>30</v>
      </c>
      <c r="I814" t="s">
        <v>30</v>
      </c>
      <c r="J814">
        <v>5</v>
      </c>
      <c r="K814">
        <v>1</v>
      </c>
      <c r="L814" t="s">
        <v>36</v>
      </c>
      <c r="M814" s="14">
        <v>48214</v>
      </c>
      <c r="N814" s="16">
        <v>41139</v>
      </c>
      <c r="O814" s="17">
        <v>41139</v>
      </c>
      <c r="P814">
        <v>219</v>
      </c>
      <c r="Q814">
        <v>219</v>
      </c>
      <c r="R814">
        <v>8264</v>
      </c>
      <c r="S814" t="s">
        <v>32</v>
      </c>
      <c r="T814" t="b">
        <v>0</v>
      </c>
      <c r="U814">
        <v>841.03</v>
      </c>
      <c r="V814" t="b">
        <v>0</v>
      </c>
      <c r="W814" t="b">
        <v>0</v>
      </c>
      <c r="X814" s="9">
        <f t="shared" si="48"/>
        <v>841.02999999999975</v>
      </c>
      <c r="Y814" s="6">
        <f t="shared" si="49"/>
        <v>0.88786266666666669</v>
      </c>
      <c r="Z814" s="6">
        <f t="shared" si="50"/>
        <v>0.1121373333333333</v>
      </c>
      <c r="AA814" t="str">
        <f t="shared" si="51"/>
        <v>FALSEFALSE</v>
      </c>
    </row>
    <row r="815" spans="1:27" x14ac:dyDescent="0.2">
      <c r="A815">
        <v>456044564</v>
      </c>
      <c r="B815">
        <v>456044564</v>
      </c>
      <c r="C815" s="5">
        <v>10000</v>
      </c>
      <c r="D815" s="5">
        <v>8359.25</v>
      </c>
      <c r="E815" s="13" t="s">
        <v>1254</v>
      </c>
      <c r="F815" s="15">
        <v>30.69</v>
      </c>
      <c r="G815" t="s">
        <v>53</v>
      </c>
      <c r="H815" t="s">
        <v>30</v>
      </c>
      <c r="I815" t="s">
        <v>30</v>
      </c>
      <c r="J815">
        <v>2</v>
      </c>
      <c r="K815">
        <v>1</v>
      </c>
      <c r="L815" t="s">
        <v>36</v>
      </c>
      <c r="M815" s="14">
        <v>46753</v>
      </c>
      <c r="N815" s="16">
        <v>41187</v>
      </c>
      <c r="O815" s="17">
        <v>42416</v>
      </c>
      <c r="P815">
        <v>746</v>
      </c>
      <c r="Q815">
        <v>746</v>
      </c>
      <c r="R815">
        <v>5658</v>
      </c>
      <c r="S815" t="s">
        <v>32</v>
      </c>
      <c r="T815" t="b">
        <v>0</v>
      </c>
      <c r="U815">
        <v>1640.75</v>
      </c>
      <c r="V815" t="b">
        <v>0</v>
      </c>
      <c r="W815" t="b">
        <v>0</v>
      </c>
      <c r="X815" s="9">
        <f t="shared" si="48"/>
        <v>1640.75</v>
      </c>
      <c r="Y815" s="6">
        <f t="shared" si="49"/>
        <v>0.83592500000000003</v>
      </c>
      <c r="Z815" s="6">
        <f t="shared" si="50"/>
        <v>0.164075</v>
      </c>
      <c r="AA815" t="str">
        <f t="shared" si="51"/>
        <v>FALSEFALSE</v>
      </c>
    </row>
    <row r="816" spans="1:27" x14ac:dyDescent="0.2">
      <c r="A816">
        <v>790393875</v>
      </c>
      <c r="B816">
        <v>790393875</v>
      </c>
      <c r="C816" s="5">
        <v>500</v>
      </c>
      <c r="D816" s="5">
        <v>367.64</v>
      </c>
      <c r="E816" s="13" t="s">
        <v>1255</v>
      </c>
      <c r="F816" s="15">
        <v>126.84</v>
      </c>
      <c r="G816" t="s">
        <v>57</v>
      </c>
      <c r="H816" t="s">
        <v>30</v>
      </c>
      <c r="I816" t="s">
        <v>30</v>
      </c>
      <c r="J816">
        <v>5</v>
      </c>
      <c r="K816">
        <v>8</v>
      </c>
      <c r="L816" t="s">
        <v>42</v>
      </c>
      <c r="M816" s="14">
        <v>47604</v>
      </c>
      <c r="N816" s="16">
        <v>42014</v>
      </c>
      <c r="O816" s="17">
        <v>42014</v>
      </c>
      <c r="P816">
        <v>166</v>
      </c>
      <c r="Q816">
        <v>166</v>
      </c>
      <c r="R816">
        <v>1735</v>
      </c>
      <c r="S816" t="s">
        <v>32</v>
      </c>
      <c r="T816" t="b">
        <v>0</v>
      </c>
      <c r="U816">
        <v>132.36000000000001</v>
      </c>
      <c r="V816" t="b">
        <v>0</v>
      </c>
      <c r="W816" t="b">
        <v>0</v>
      </c>
      <c r="X816" s="9">
        <f t="shared" si="48"/>
        <v>132.36000000000001</v>
      </c>
      <c r="Y816" s="6">
        <f t="shared" si="49"/>
        <v>0.73527999999999993</v>
      </c>
      <c r="Z816" s="6">
        <f t="shared" si="50"/>
        <v>0.26472000000000001</v>
      </c>
      <c r="AA816" t="str">
        <f t="shared" si="51"/>
        <v>FALSEFALSE</v>
      </c>
    </row>
    <row r="817" spans="1:27" x14ac:dyDescent="0.2">
      <c r="A817">
        <v>173544488</v>
      </c>
      <c r="B817">
        <v>173544488</v>
      </c>
      <c r="C817" s="5">
        <v>7500</v>
      </c>
      <c r="D817" s="5">
        <v>3643.31</v>
      </c>
      <c r="E817" s="13" t="s">
        <v>1256</v>
      </c>
      <c r="F817" s="15">
        <v>0</v>
      </c>
      <c r="G817" t="s">
        <v>147</v>
      </c>
      <c r="H817" t="s">
        <v>30</v>
      </c>
      <c r="I817" t="s">
        <v>30</v>
      </c>
      <c r="J817">
        <v>9</v>
      </c>
      <c r="K817">
        <v>1</v>
      </c>
      <c r="L817" t="s">
        <v>38</v>
      </c>
      <c r="M817" s="14">
        <v>45170</v>
      </c>
      <c r="N817" s="16">
        <v>41741</v>
      </c>
      <c r="O817" s="17">
        <v>42710</v>
      </c>
      <c r="P817">
        <v>437</v>
      </c>
      <c r="Q817">
        <v>437</v>
      </c>
      <c r="R817">
        <v>6343</v>
      </c>
      <c r="S817" t="s">
        <v>43</v>
      </c>
      <c r="T817" t="b">
        <v>0</v>
      </c>
      <c r="U817">
        <v>3856.69</v>
      </c>
      <c r="V817" t="b">
        <v>0</v>
      </c>
      <c r="W817" t="b">
        <v>0</v>
      </c>
      <c r="X817" s="9">
        <f t="shared" si="48"/>
        <v>3856.69</v>
      </c>
      <c r="Y817" s="6">
        <f t="shared" si="49"/>
        <v>0.48577466666666663</v>
      </c>
      <c r="Z817" s="6">
        <f t="shared" si="50"/>
        <v>0.51422533333333331</v>
      </c>
      <c r="AA817" t="str">
        <f t="shared" si="51"/>
        <v>FALSEFALSE</v>
      </c>
    </row>
    <row r="818" spans="1:27" x14ac:dyDescent="0.2">
      <c r="A818">
        <v>854435901</v>
      </c>
      <c r="B818">
        <v>854435901</v>
      </c>
      <c r="C818" s="5">
        <v>2500</v>
      </c>
      <c r="D818" s="5">
        <v>2169.17</v>
      </c>
      <c r="E818" s="13" t="s">
        <v>1257</v>
      </c>
      <c r="F818" s="15">
        <v>32.44</v>
      </c>
      <c r="G818" t="s">
        <v>451</v>
      </c>
      <c r="H818" t="s">
        <v>30</v>
      </c>
      <c r="I818" t="s">
        <v>30</v>
      </c>
      <c r="J818">
        <v>2</v>
      </c>
      <c r="K818">
        <v>1</v>
      </c>
      <c r="L818" t="s">
        <v>48</v>
      </c>
      <c r="M818" s="14">
        <v>43617</v>
      </c>
      <c r="N818" s="16">
        <v>42081</v>
      </c>
      <c r="O818" s="17">
        <v>42081</v>
      </c>
      <c r="P818">
        <v>129</v>
      </c>
      <c r="Q818">
        <v>129</v>
      </c>
      <c r="R818">
        <v>9457</v>
      </c>
      <c r="S818" t="s">
        <v>32</v>
      </c>
      <c r="T818" t="b">
        <v>0</v>
      </c>
      <c r="U818">
        <v>330.83</v>
      </c>
      <c r="V818" t="b">
        <v>1</v>
      </c>
      <c r="W818" t="b">
        <v>0</v>
      </c>
      <c r="X818" s="9">
        <f t="shared" si="48"/>
        <v>330.82999999999993</v>
      </c>
      <c r="Y818" s="6">
        <f t="shared" si="49"/>
        <v>0.86766799999999999</v>
      </c>
      <c r="Z818" s="6">
        <f t="shared" si="50"/>
        <v>0.13233199999999998</v>
      </c>
      <c r="AA818" t="str">
        <f t="shared" si="51"/>
        <v>TRUEFALSE</v>
      </c>
    </row>
    <row r="819" spans="1:27" x14ac:dyDescent="0.2">
      <c r="A819">
        <v>495450284</v>
      </c>
      <c r="B819">
        <v>495450284</v>
      </c>
      <c r="C819" s="5">
        <v>5000</v>
      </c>
      <c r="D819" s="5">
        <v>3837.34</v>
      </c>
      <c r="E819" s="13" t="s">
        <v>1258</v>
      </c>
      <c r="F819" s="15">
        <v>131.18</v>
      </c>
      <c r="G819" t="s">
        <v>164</v>
      </c>
      <c r="H819" t="s">
        <v>30</v>
      </c>
      <c r="I819" t="s">
        <v>30</v>
      </c>
      <c r="J819">
        <v>2</v>
      </c>
      <c r="K819">
        <v>1</v>
      </c>
      <c r="L819" t="s">
        <v>47</v>
      </c>
      <c r="M819" s="14">
        <v>46784</v>
      </c>
      <c r="N819" s="16">
        <v>42368</v>
      </c>
      <c r="O819" s="17">
        <v>42397</v>
      </c>
      <c r="P819">
        <v>738</v>
      </c>
      <c r="Q819">
        <v>738</v>
      </c>
      <c r="R819">
        <v>7234</v>
      </c>
      <c r="S819" t="s">
        <v>32</v>
      </c>
      <c r="T819" t="b">
        <v>0</v>
      </c>
      <c r="U819">
        <v>1162.6600000000001</v>
      </c>
      <c r="V819" t="b">
        <v>1</v>
      </c>
      <c r="W819" t="b">
        <v>0</v>
      </c>
      <c r="X819" s="9">
        <f t="shared" si="48"/>
        <v>1162.6599999999999</v>
      </c>
      <c r="Y819" s="6">
        <f t="shared" si="49"/>
        <v>0.76746800000000004</v>
      </c>
      <c r="Z819" s="6">
        <f t="shared" si="50"/>
        <v>0.23253199999999996</v>
      </c>
      <c r="AA819" t="str">
        <f t="shared" si="51"/>
        <v>TRUEFALSE</v>
      </c>
    </row>
    <row r="820" spans="1:27" x14ac:dyDescent="0.2">
      <c r="A820">
        <v>712640321</v>
      </c>
      <c r="B820">
        <v>712640321</v>
      </c>
      <c r="C820" s="5">
        <v>7500</v>
      </c>
      <c r="D820" s="5">
        <v>5753.2</v>
      </c>
      <c r="E820" s="13" t="s">
        <v>1259</v>
      </c>
      <c r="F820" s="15">
        <v>86.13</v>
      </c>
      <c r="G820" t="s">
        <v>37</v>
      </c>
      <c r="H820" t="s">
        <v>30</v>
      </c>
      <c r="I820" t="s">
        <v>30</v>
      </c>
      <c r="J820">
        <v>9</v>
      </c>
      <c r="K820">
        <v>1</v>
      </c>
      <c r="L820" t="s">
        <v>38</v>
      </c>
      <c r="M820" s="14">
        <v>47543</v>
      </c>
      <c r="N820" s="16">
        <v>42215</v>
      </c>
      <c r="O820" s="17">
        <v>42215</v>
      </c>
      <c r="P820">
        <v>699</v>
      </c>
      <c r="Q820">
        <v>699</v>
      </c>
      <c r="R820">
        <v>8424</v>
      </c>
      <c r="S820" t="s">
        <v>32</v>
      </c>
      <c r="T820" t="b">
        <v>0</v>
      </c>
      <c r="U820">
        <v>1746.8</v>
      </c>
      <c r="V820" t="b">
        <v>1</v>
      </c>
      <c r="W820" t="b">
        <v>0</v>
      </c>
      <c r="X820" s="9">
        <f t="shared" si="48"/>
        <v>1746.8000000000002</v>
      </c>
      <c r="Y820" s="6">
        <f t="shared" si="49"/>
        <v>0.76709333333333329</v>
      </c>
      <c r="Z820" s="6">
        <f t="shared" si="50"/>
        <v>0.23290666666666668</v>
      </c>
      <c r="AA820" t="str">
        <f t="shared" si="51"/>
        <v>TRUEFALSE</v>
      </c>
    </row>
    <row r="821" spans="1:27" x14ac:dyDescent="0.2">
      <c r="A821">
        <v>870330037</v>
      </c>
      <c r="B821">
        <v>870330037</v>
      </c>
      <c r="C821" s="5">
        <v>2500</v>
      </c>
      <c r="D821" s="5">
        <v>1162.32</v>
      </c>
      <c r="E821" s="13" t="s">
        <v>1260</v>
      </c>
      <c r="F821" s="15">
        <v>64.67</v>
      </c>
      <c r="G821" t="s">
        <v>53</v>
      </c>
      <c r="H821" t="s">
        <v>30</v>
      </c>
      <c r="I821" t="s">
        <v>30</v>
      </c>
      <c r="J821">
        <v>5</v>
      </c>
      <c r="K821">
        <v>1</v>
      </c>
      <c r="L821" t="s">
        <v>36</v>
      </c>
      <c r="M821" s="14">
        <v>47209</v>
      </c>
      <c r="N821" s="16">
        <v>42067</v>
      </c>
      <c r="O821" s="17">
        <v>42515</v>
      </c>
      <c r="P821">
        <v>591</v>
      </c>
      <c r="Q821">
        <v>591</v>
      </c>
      <c r="R821">
        <v>3574</v>
      </c>
      <c r="S821" t="s">
        <v>32</v>
      </c>
      <c r="T821" t="b">
        <v>0</v>
      </c>
      <c r="U821">
        <v>1337.68</v>
      </c>
      <c r="V821" t="b">
        <v>0</v>
      </c>
      <c r="W821" t="b">
        <v>0</v>
      </c>
      <c r="X821" s="9">
        <f t="shared" si="48"/>
        <v>1337.68</v>
      </c>
      <c r="Y821" s="6">
        <f t="shared" si="49"/>
        <v>0.46492799999999995</v>
      </c>
      <c r="Z821" s="6">
        <f t="shared" si="50"/>
        <v>0.53507199999999999</v>
      </c>
      <c r="AA821" t="str">
        <f t="shared" si="51"/>
        <v>FALSEFALSE</v>
      </c>
    </row>
    <row r="822" spans="1:27" x14ac:dyDescent="0.2">
      <c r="A822">
        <v>940978054</v>
      </c>
      <c r="B822">
        <v>940978054</v>
      </c>
      <c r="C822" s="5">
        <v>5000</v>
      </c>
      <c r="D822" s="5">
        <v>2047.24</v>
      </c>
      <c r="E822" s="13" t="s">
        <v>1261</v>
      </c>
      <c r="F822" s="15">
        <v>403.76</v>
      </c>
      <c r="G822" t="s">
        <v>55</v>
      </c>
      <c r="H822" t="s">
        <v>30</v>
      </c>
      <c r="I822" t="s">
        <v>30</v>
      </c>
      <c r="J822">
        <v>5</v>
      </c>
      <c r="K822">
        <v>1</v>
      </c>
      <c r="L822" t="s">
        <v>38</v>
      </c>
      <c r="M822" s="14">
        <v>43466</v>
      </c>
      <c r="N822" s="16">
        <v>41866</v>
      </c>
      <c r="O822" s="17">
        <v>41866</v>
      </c>
      <c r="P822">
        <v>718</v>
      </c>
      <c r="Q822">
        <v>718</v>
      </c>
      <c r="R822">
        <v>7367</v>
      </c>
      <c r="S822" t="s">
        <v>69</v>
      </c>
      <c r="T822" t="b">
        <v>0</v>
      </c>
      <c r="U822">
        <v>2952.76</v>
      </c>
      <c r="V822" t="b">
        <v>1</v>
      </c>
      <c r="W822" t="b">
        <v>0</v>
      </c>
      <c r="X822" s="9">
        <f t="shared" si="48"/>
        <v>2952.76</v>
      </c>
      <c r="Y822" s="6">
        <f t="shared" si="49"/>
        <v>0.40944799999999998</v>
      </c>
      <c r="Z822" s="6">
        <f t="shared" si="50"/>
        <v>0.59055200000000008</v>
      </c>
      <c r="AA822" t="str">
        <f t="shared" si="51"/>
        <v>TRUEFALSE</v>
      </c>
    </row>
    <row r="823" spans="1:27" x14ac:dyDescent="0.2">
      <c r="A823">
        <v>616028892</v>
      </c>
      <c r="B823">
        <v>616028892</v>
      </c>
      <c r="C823" s="5">
        <v>5000</v>
      </c>
      <c r="D823" s="5">
        <v>282.27999999999997</v>
      </c>
      <c r="E823" s="13" t="s">
        <v>1262</v>
      </c>
      <c r="F823" s="15">
        <v>188.62</v>
      </c>
      <c r="G823" t="s">
        <v>41</v>
      </c>
      <c r="H823" t="s">
        <v>30</v>
      </c>
      <c r="I823" t="s">
        <v>30</v>
      </c>
      <c r="J823">
        <v>5</v>
      </c>
      <c r="K823">
        <v>1</v>
      </c>
      <c r="L823" t="s">
        <v>42</v>
      </c>
      <c r="M823" s="14">
        <v>44986</v>
      </c>
      <c r="N823" s="16">
        <v>41435</v>
      </c>
      <c r="O823" s="17">
        <v>41435</v>
      </c>
      <c r="P823">
        <v>633</v>
      </c>
      <c r="Q823">
        <v>633</v>
      </c>
      <c r="R823">
        <v>6178</v>
      </c>
      <c r="S823" t="s">
        <v>32</v>
      </c>
      <c r="T823" t="b">
        <v>0</v>
      </c>
      <c r="U823">
        <v>4717.72</v>
      </c>
      <c r="V823" t="b">
        <v>0</v>
      </c>
      <c r="W823" t="b">
        <v>0</v>
      </c>
      <c r="X823" s="9">
        <f t="shared" si="48"/>
        <v>4717.72</v>
      </c>
      <c r="Y823" s="6">
        <f t="shared" si="49"/>
        <v>5.6455999999999992E-2</v>
      </c>
      <c r="Z823" s="6">
        <f t="shared" si="50"/>
        <v>0.94354400000000005</v>
      </c>
      <c r="AA823" t="str">
        <f t="shared" si="51"/>
        <v>FALSEFALSE</v>
      </c>
    </row>
    <row r="824" spans="1:27" x14ac:dyDescent="0.2">
      <c r="A824">
        <v>143361176</v>
      </c>
      <c r="B824">
        <v>143361176</v>
      </c>
      <c r="C824" s="5">
        <v>7500</v>
      </c>
      <c r="D824" s="5">
        <v>4031.5</v>
      </c>
      <c r="E824" s="13" t="s">
        <v>1263</v>
      </c>
      <c r="F824" s="15">
        <v>296.36</v>
      </c>
      <c r="G824" t="s">
        <v>64</v>
      </c>
      <c r="H824" t="s">
        <v>30</v>
      </c>
      <c r="I824" t="s">
        <v>30</v>
      </c>
      <c r="J824">
        <v>9</v>
      </c>
      <c r="K824">
        <v>1</v>
      </c>
      <c r="L824" t="s">
        <v>36</v>
      </c>
      <c r="M824" s="14">
        <v>46844</v>
      </c>
      <c r="N824" s="16">
        <v>40881</v>
      </c>
      <c r="O824" s="17">
        <v>40881</v>
      </c>
      <c r="P824">
        <v>277</v>
      </c>
      <c r="Q824">
        <v>277</v>
      </c>
      <c r="R824">
        <v>9979</v>
      </c>
      <c r="S824" t="s">
        <v>32</v>
      </c>
      <c r="T824" t="b">
        <v>0</v>
      </c>
      <c r="U824">
        <v>3468.5</v>
      </c>
      <c r="V824" t="b">
        <v>0</v>
      </c>
      <c r="W824" t="b">
        <v>0</v>
      </c>
      <c r="X824" s="9">
        <f t="shared" si="48"/>
        <v>3468.5</v>
      </c>
      <c r="Y824" s="6">
        <f t="shared" si="49"/>
        <v>0.53753333333333331</v>
      </c>
      <c r="Z824" s="6">
        <f t="shared" si="50"/>
        <v>0.46246666666666669</v>
      </c>
      <c r="AA824" t="str">
        <f t="shared" si="51"/>
        <v>FALSEFALSE</v>
      </c>
    </row>
    <row r="825" spans="1:27" x14ac:dyDescent="0.2">
      <c r="A825">
        <v>783122633</v>
      </c>
      <c r="B825">
        <v>783122633</v>
      </c>
      <c r="C825" s="5">
        <v>10000</v>
      </c>
      <c r="D825" s="5">
        <v>7798.05</v>
      </c>
      <c r="E825" s="13" t="s">
        <v>1264</v>
      </c>
      <c r="F825" s="15">
        <v>4.95</v>
      </c>
      <c r="G825" t="s">
        <v>1265</v>
      </c>
      <c r="H825" t="s">
        <v>30</v>
      </c>
      <c r="I825" t="s">
        <v>30</v>
      </c>
      <c r="J825">
        <v>9</v>
      </c>
      <c r="K825">
        <v>1</v>
      </c>
      <c r="L825" t="s">
        <v>31</v>
      </c>
      <c r="M825" s="14">
        <v>45658</v>
      </c>
      <c r="N825" s="16">
        <v>41652</v>
      </c>
      <c r="O825" s="17">
        <v>42471</v>
      </c>
      <c r="P825">
        <v>963</v>
      </c>
      <c r="Q825">
        <v>963</v>
      </c>
      <c r="R825">
        <v>4639</v>
      </c>
      <c r="S825" t="s">
        <v>32</v>
      </c>
      <c r="T825" t="b">
        <v>0</v>
      </c>
      <c r="U825">
        <v>2201.9499999999998</v>
      </c>
      <c r="V825" t="b">
        <v>1</v>
      </c>
      <c r="W825" t="b">
        <v>0</v>
      </c>
      <c r="X825" s="9">
        <f t="shared" si="48"/>
        <v>2201.9499999999998</v>
      </c>
      <c r="Y825" s="6">
        <f t="shared" si="49"/>
        <v>0.77980499999999997</v>
      </c>
      <c r="Z825" s="6">
        <f t="shared" si="50"/>
        <v>0.22019499999999997</v>
      </c>
      <c r="AA825" t="str">
        <f t="shared" si="51"/>
        <v>TRUEFALSE</v>
      </c>
    </row>
    <row r="826" spans="1:27" x14ac:dyDescent="0.2">
      <c r="A826">
        <v>180428900</v>
      </c>
      <c r="B826">
        <v>180428900</v>
      </c>
      <c r="C826" s="5">
        <v>250</v>
      </c>
      <c r="D826" s="5">
        <v>243.49</v>
      </c>
      <c r="E826" s="13" t="s">
        <v>1266</v>
      </c>
      <c r="F826" s="15">
        <v>210.53</v>
      </c>
      <c r="G826" t="s">
        <v>57</v>
      </c>
      <c r="H826" t="s">
        <v>30</v>
      </c>
      <c r="I826" t="s">
        <v>30</v>
      </c>
      <c r="J826">
        <v>5</v>
      </c>
      <c r="K826">
        <v>8</v>
      </c>
      <c r="L826" t="s">
        <v>42</v>
      </c>
      <c r="M826" s="14">
        <v>43891</v>
      </c>
      <c r="N826" s="16">
        <v>41173</v>
      </c>
      <c r="O826" s="17">
        <v>42539</v>
      </c>
      <c r="P826">
        <v>237</v>
      </c>
      <c r="Q826">
        <v>237</v>
      </c>
      <c r="R826">
        <v>5844</v>
      </c>
      <c r="S826" t="s">
        <v>32</v>
      </c>
      <c r="T826" t="b">
        <v>0</v>
      </c>
      <c r="U826">
        <v>6.51</v>
      </c>
      <c r="V826" t="b">
        <v>0</v>
      </c>
      <c r="W826" t="b">
        <v>0</v>
      </c>
      <c r="X826" s="9">
        <f t="shared" si="48"/>
        <v>6.5099999999999909</v>
      </c>
      <c r="Y826" s="6">
        <f t="shared" si="49"/>
        <v>0.97396000000000005</v>
      </c>
      <c r="Z826" s="6">
        <f t="shared" si="50"/>
        <v>2.6039999999999962E-2</v>
      </c>
      <c r="AA826" t="str">
        <f t="shared" si="51"/>
        <v>FALSEFALSE</v>
      </c>
    </row>
    <row r="827" spans="1:27" x14ac:dyDescent="0.2">
      <c r="A827">
        <v>456044564</v>
      </c>
      <c r="B827">
        <v>456044564</v>
      </c>
      <c r="C827" s="5">
        <v>10000</v>
      </c>
      <c r="D827" s="5">
        <v>4138.3900000000003</v>
      </c>
      <c r="E827" s="13" t="s">
        <v>1267</v>
      </c>
      <c r="F827" s="15">
        <v>384.21</v>
      </c>
      <c r="G827" t="s">
        <v>35</v>
      </c>
      <c r="H827" t="s">
        <v>30</v>
      </c>
      <c r="I827" t="s">
        <v>30</v>
      </c>
      <c r="J827">
        <v>2</v>
      </c>
      <c r="K827">
        <v>8</v>
      </c>
      <c r="L827" t="s">
        <v>36</v>
      </c>
      <c r="M827" s="14">
        <v>48214</v>
      </c>
      <c r="N827" s="16">
        <v>41187</v>
      </c>
      <c r="O827" s="17">
        <v>42504</v>
      </c>
      <c r="P827">
        <v>746</v>
      </c>
      <c r="Q827">
        <v>746</v>
      </c>
      <c r="R827">
        <v>5658</v>
      </c>
      <c r="S827" t="s">
        <v>32</v>
      </c>
      <c r="T827" t="b">
        <v>0</v>
      </c>
      <c r="U827">
        <v>5861.61</v>
      </c>
      <c r="V827" t="b">
        <v>0</v>
      </c>
      <c r="W827" t="b">
        <v>0</v>
      </c>
      <c r="X827" s="9">
        <f t="shared" si="48"/>
        <v>5861.61</v>
      </c>
      <c r="Y827" s="6">
        <f t="shared" si="49"/>
        <v>0.41383900000000001</v>
      </c>
      <c r="Z827" s="6">
        <f t="shared" si="50"/>
        <v>0.58616099999999993</v>
      </c>
      <c r="AA827" t="str">
        <f t="shared" si="51"/>
        <v>FALSEFALSE</v>
      </c>
    </row>
    <row r="828" spans="1:27" x14ac:dyDescent="0.2">
      <c r="A828">
        <v>827592181</v>
      </c>
      <c r="B828">
        <v>827592181</v>
      </c>
      <c r="C828" s="5">
        <v>7500</v>
      </c>
      <c r="D828" s="5">
        <v>7500</v>
      </c>
      <c r="E828" s="13" t="s">
        <v>1268</v>
      </c>
      <c r="F828" s="15">
        <v>37.130000000000003</v>
      </c>
      <c r="G828" t="s">
        <v>1269</v>
      </c>
      <c r="H828" t="s">
        <v>30</v>
      </c>
      <c r="I828" t="s">
        <v>30</v>
      </c>
      <c r="J828">
        <v>90</v>
      </c>
      <c r="K828">
        <v>1</v>
      </c>
      <c r="L828" t="s">
        <v>48</v>
      </c>
      <c r="M828" s="14">
        <v>46600</v>
      </c>
      <c r="N828" s="16">
        <v>40982</v>
      </c>
      <c r="O828" s="17">
        <v>40982</v>
      </c>
      <c r="P828">
        <v>149</v>
      </c>
      <c r="Q828">
        <v>480</v>
      </c>
      <c r="R828">
        <v>3825</v>
      </c>
      <c r="S828" t="s">
        <v>32</v>
      </c>
      <c r="T828" t="b">
        <v>0</v>
      </c>
      <c r="U828">
        <v>0</v>
      </c>
      <c r="V828" t="b">
        <v>1</v>
      </c>
      <c r="W828" t="b">
        <v>0</v>
      </c>
      <c r="X828" s="9">
        <f t="shared" si="48"/>
        <v>0</v>
      </c>
      <c r="Y828" s="6">
        <f t="shared" si="49"/>
        <v>1</v>
      </c>
      <c r="Z828" s="6">
        <f t="shared" si="50"/>
        <v>0</v>
      </c>
      <c r="AA828" t="str">
        <f t="shared" si="51"/>
        <v>TRUEFALSE</v>
      </c>
    </row>
    <row r="829" spans="1:27" x14ac:dyDescent="0.2">
      <c r="A829">
        <v>990764813</v>
      </c>
      <c r="B829">
        <v>990764813</v>
      </c>
      <c r="C829" s="5">
        <v>20000</v>
      </c>
      <c r="D829" s="5">
        <v>11290.22</v>
      </c>
      <c r="E829" s="13" t="s">
        <v>1270</v>
      </c>
      <c r="F829" s="15">
        <v>10.63</v>
      </c>
      <c r="G829" t="s">
        <v>35</v>
      </c>
      <c r="H829" t="s">
        <v>30</v>
      </c>
      <c r="I829" t="s">
        <v>30</v>
      </c>
      <c r="J829">
        <v>5</v>
      </c>
      <c r="K829">
        <v>1</v>
      </c>
      <c r="L829" t="s">
        <v>36</v>
      </c>
      <c r="M829" s="14">
        <v>46296</v>
      </c>
      <c r="N829" s="16">
        <v>42014</v>
      </c>
      <c r="O829" s="17">
        <v>42486</v>
      </c>
      <c r="P829">
        <v>910</v>
      </c>
      <c r="Q829">
        <v>910</v>
      </c>
      <c r="R829">
        <v>4008</v>
      </c>
      <c r="S829" t="s">
        <v>32</v>
      </c>
      <c r="T829" t="b">
        <v>0</v>
      </c>
      <c r="U829">
        <v>8709.7800000000007</v>
      </c>
      <c r="V829" t="b">
        <v>0</v>
      </c>
      <c r="W829" t="b">
        <v>0</v>
      </c>
      <c r="X829" s="9">
        <f t="shared" si="48"/>
        <v>8709.7800000000007</v>
      </c>
      <c r="Y829" s="6">
        <f t="shared" si="49"/>
        <v>0.56451099999999999</v>
      </c>
      <c r="Z829" s="6">
        <f t="shared" si="50"/>
        <v>0.43548900000000001</v>
      </c>
      <c r="AA829" t="str">
        <f t="shared" si="51"/>
        <v>FALSEFALSE</v>
      </c>
    </row>
    <row r="830" spans="1:27" x14ac:dyDescent="0.2">
      <c r="A830">
        <v>520717889</v>
      </c>
      <c r="B830">
        <v>520717889</v>
      </c>
      <c r="C830" s="5">
        <v>10000</v>
      </c>
      <c r="D830" s="5">
        <v>4141.29</v>
      </c>
      <c r="E830" s="13" t="s">
        <v>1271</v>
      </c>
      <c r="F830" s="15">
        <v>206.65</v>
      </c>
      <c r="G830" t="s">
        <v>187</v>
      </c>
      <c r="H830" t="s">
        <v>30</v>
      </c>
      <c r="I830" t="s">
        <v>30</v>
      </c>
      <c r="J830">
        <v>2</v>
      </c>
      <c r="K830">
        <v>8</v>
      </c>
      <c r="L830" t="s">
        <v>61</v>
      </c>
      <c r="M830" s="14">
        <v>44835</v>
      </c>
      <c r="N830" s="16">
        <v>42016</v>
      </c>
      <c r="O830" s="17">
        <v>42605</v>
      </c>
      <c r="P830">
        <v>465</v>
      </c>
      <c r="Q830">
        <v>465</v>
      </c>
      <c r="R830">
        <v>5358</v>
      </c>
      <c r="S830" t="s">
        <v>32</v>
      </c>
      <c r="T830" t="b">
        <v>0</v>
      </c>
      <c r="U830">
        <v>5858.71</v>
      </c>
      <c r="V830" t="b">
        <v>0</v>
      </c>
      <c r="W830" t="b">
        <v>0</v>
      </c>
      <c r="X830" s="9">
        <f t="shared" si="48"/>
        <v>5858.71</v>
      </c>
      <c r="Y830" s="6">
        <f t="shared" si="49"/>
        <v>0.41412899999999997</v>
      </c>
      <c r="Z830" s="6">
        <f t="shared" si="50"/>
        <v>0.58587100000000003</v>
      </c>
      <c r="AA830" t="str">
        <f t="shared" si="51"/>
        <v>FALSEFALSE</v>
      </c>
    </row>
    <row r="831" spans="1:27" x14ac:dyDescent="0.2">
      <c r="A831">
        <v>456425635</v>
      </c>
      <c r="B831">
        <v>456425635</v>
      </c>
      <c r="C831" s="5">
        <v>10000</v>
      </c>
      <c r="D831" s="5">
        <v>10000</v>
      </c>
      <c r="E831" s="13" t="s">
        <v>1272</v>
      </c>
      <c r="F831" s="15">
        <v>0</v>
      </c>
      <c r="G831" t="s">
        <v>207</v>
      </c>
      <c r="H831" t="s">
        <v>30</v>
      </c>
      <c r="I831" t="s">
        <v>30</v>
      </c>
      <c r="J831">
        <v>2</v>
      </c>
      <c r="K831">
        <v>1</v>
      </c>
      <c r="L831" t="s">
        <v>47</v>
      </c>
      <c r="M831" s="14">
        <v>45901</v>
      </c>
      <c r="N831" s="16">
        <v>41972</v>
      </c>
      <c r="O831" s="17">
        <v>41972</v>
      </c>
      <c r="P831">
        <v>428</v>
      </c>
      <c r="Q831">
        <v>428</v>
      </c>
      <c r="R831">
        <v>713</v>
      </c>
      <c r="S831" t="s">
        <v>43</v>
      </c>
      <c r="T831" t="b">
        <v>0</v>
      </c>
      <c r="U831">
        <v>0</v>
      </c>
      <c r="V831" t="b">
        <v>0</v>
      </c>
      <c r="W831" t="b">
        <v>0</v>
      </c>
      <c r="X831" s="9">
        <f t="shared" si="48"/>
        <v>0</v>
      </c>
      <c r="Y831" s="6">
        <f t="shared" si="49"/>
        <v>1</v>
      </c>
      <c r="Z831" s="6">
        <f t="shared" si="50"/>
        <v>0</v>
      </c>
      <c r="AA831" t="str">
        <f t="shared" si="51"/>
        <v>FALSEFALSE</v>
      </c>
    </row>
    <row r="832" spans="1:27" x14ac:dyDescent="0.2">
      <c r="A832">
        <v>594564236</v>
      </c>
      <c r="B832">
        <v>594564236</v>
      </c>
      <c r="C832" s="5">
        <v>10000</v>
      </c>
      <c r="D832" s="5">
        <v>8107.02</v>
      </c>
      <c r="E832" s="13" t="s">
        <v>1273</v>
      </c>
      <c r="F832" s="15">
        <v>185.94</v>
      </c>
      <c r="G832" t="s">
        <v>58</v>
      </c>
      <c r="H832" t="s">
        <v>30</v>
      </c>
      <c r="I832" t="s">
        <v>30</v>
      </c>
      <c r="J832">
        <v>5</v>
      </c>
      <c r="K832">
        <v>8</v>
      </c>
      <c r="L832" t="s">
        <v>36</v>
      </c>
      <c r="M832" s="14">
        <v>43862</v>
      </c>
      <c r="N832" s="16">
        <v>42198</v>
      </c>
      <c r="O832" s="17">
        <v>42198</v>
      </c>
      <c r="P832">
        <v>841</v>
      </c>
      <c r="Q832">
        <v>841</v>
      </c>
      <c r="R832">
        <v>845</v>
      </c>
      <c r="S832" t="s">
        <v>32</v>
      </c>
      <c r="T832" t="b">
        <v>0</v>
      </c>
      <c r="U832">
        <v>1892.98</v>
      </c>
      <c r="V832" t="b">
        <v>0</v>
      </c>
      <c r="W832" t="b">
        <v>0</v>
      </c>
      <c r="X832" s="9">
        <f t="shared" si="48"/>
        <v>1892.9799999999996</v>
      </c>
      <c r="Y832" s="6">
        <f t="shared" si="49"/>
        <v>0.81070200000000003</v>
      </c>
      <c r="Z832" s="6">
        <f t="shared" si="50"/>
        <v>0.18929799999999997</v>
      </c>
      <c r="AA832" t="str">
        <f t="shared" si="51"/>
        <v>FALSEFALSE</v>
      </c>
    </row>
    <row r="833" spans="1:27" x14ac:dyDescent="0.2">
      <c r="A833">
        <v>613102003</v>
      </c>
      <c r="B833">
        <v>613102003</v>
      </c>
      <c r="C833" s="5">
        <v>2500</v>
      </c>
      <c r="D833" s="5">
        <v>2203.34</v>
      </c>
      <c r="E833" s="13" t="s">
        <v>1274</v>
      </c>
      <c r="F833" s="15">
        <v>7.96</v>
      </c>
      <c r="G833" t="s">
        <v>95</v>
      </c>
      <c r="H833" t="s">
        <v>30</v>
      </c>
      <c r="I833" t="s">
        <v>30</v>
      </c>
      <c r="J833">
        <v>5</v>
      </c>
      <c r="K833">
        <v>8</v>
      </c>
      <c r="L833" t="s">
        <v>96</v>
      </c>
      <c r="M833" s="14">
        <v>45901</v>
      </c>
      <c r="N833" s="16">
        <v>40439</v>
      </c>
      <c r="O833" s="17">
        <v>40439</v>
      </c>
      <c r="P833">
        <v>313</v>
      </c>
      <c r="Q833">
        <v>313</v>
      </c>
      <c r="R833">
        <v>8638</v>
      </c>
      <c r="S833" t="s">
        <v>32</v>
      </c>
      <c r="T833" t="b">
        <v>0</v>
      </c>
      <c r="U833">
        <v>296.66000000000003</v>
      </c>
      <c r="V833" t="b">
        <v>0</v>
      </c>
      <c r="W833" t="b">
        <v>0</v>
      </c>
      <c r="X833" s="9">
        <f t="shared" si="48"/>
        <v>296.65999999999985</v>
      </c>
      <c r="Y833" s="6">
        <f t="shared" si="49"/>
        <v>0.88133600000000001</v>
      </c>
      <c r="Z833" s="6">
        <f t="shared" si="50"/>
        <v>0.11866399999999994</v>
      </c>
      <c r="AA833" t="str">
        <f t="shared" si="51"/>
        <v>FALSEFALSE</v>
      </c>
    </row>
    <row r="834" spans="1:27" x14ac:dyDescent="0.2">
      <c r="A834">
        <v>717335191</v>
      </c>
      <c r="B834">
        <v>717335191</v>
      </c>
      <c r="C834" s="5">
        <v>500</v>
      </c>
      <c r="D834" s="5">
        <v>229.1</v>
      </c>
      <c r="E834" s="13" t="s">
        <v>1275</v>
      </c>
      <c r="F834" s="15">
        <v>461.49</v>
      </c>
      <c r="G834" t="s">
        <v>879</v>
      </c>
      <c r="H834" t="s">
        <v>30</v>
      </c>
      <c r="I834" t="s">
        <v>30</v>
      </c>
      <c r="J834">
        <v>5</v>
      </c>
      <c r="K834">
        <v>1</v>
      </c>
      <c r="L834" t="s">
        <v>71</v>
      </c>
      <c r="M834" s="14">
        <v>45383</v>
      </c>
      <c r="N834" s="16">
        <v>41143</v>
      </c>
      <c r="O834" s="17">
        <v>41143</v>
      </c>
      <c r="P834">
        <v>453</v>
      </c>
      <c r="Q834">
        <v>453</v>
      </c>
      <c r="R834">
        <v>8434</v>
      </c>
      <c r="S834" t="s">
        <v>32</v>
      </c>
      <c r="T834" t="b">
        <v>0</v>
      </c>
      <c r="U834">
        <v>270.89999999999998</v>
      </c>
      <c r="V834" t="b">
        <v>1</v>
      </c>
      <c r="W834" t="b">
        <v>0</v>
      </c>
      <c r="X834" s="9">
        <f t="shared" si="48"/>
        <v>270.89999999999998</v>
      </c>
      <c r="Y834" s="6">
        <f t="shared" si="49"/>
        <v>0.4582</v>
      </c>
      <c r="Z834" s="6">
        <f t="shared" si="50"/>
        <v>0.54179999999999995</v>
      </c>
      <c r="AA834" t="str">
        <f t="shared" si="51"/>
        <v>TRUEFALSE</v>
      </c>
    </row>
    <row r="835" spans="1:27" x14ac:dyDescent="0.2">
      <c r="A835">
        <v>357892463</v>
      </c>
      <c r="B835">
        <v>357892463</v>
      </c>
      <c r="C835" s="5">
        <v>500</v>
      </c>
      <c r="D835" s="5">
        <v>495.25</v>
      </c>
      <c r="E835" s="13" t="s">
        <v>1276</v>
      </c>
      <c r="F835" s="15">
        <v>12.64</v>
      </c>
      <c r="G835" t="s">
        <v>58</v>
      </c>
      <c r="H835" t="s">
        <v>30</v>
      </c>
      <c r="I835" t="s">
        <v>30</v>
      </c>
      <c r="J835">
        <v>5</v>
      </c>
      <c r="K835">
        <v>1</v>
      </c>
      <c r="L835" t="s">
        <v>36</v>
      </c>
      <c r="M835" s="14">
        <v>43678</v>
      </c>
      <c r="N835" s="16">
        <v>42322</v>
      </c>
      <c r="O835" s="17">
        <v>42322</v>
      </c>
      <c r="P835">
        <v>320</v>
      </c>
      <c r="Q835">
        <v>320</v>
      </c>
      <c r="R835">
        <v>203</v>
      </c>
      <c r="S835" t="s">
        <v>32</v>
      </c>
      <c r="T835" t="b">
        <v>0</v>
      </c>
      <c r="U835">
        <v>4.75</v>
      </c>
      <c r="V835" t="b">
        <v>0</v>
      </c>
      <c r="W835" t="b">
        <v>0</v>
      </c>
      <c r="X835" s="9">
        <f t="shared" si="48"/>
        <v>4.75</v>
      </c>
      <c r="Y835" s="6">
        <f t="shared" si="49"/>
        <v>0.99050000000000005</v>
      </c>
      <c r="Z835" s="6">
        <f t="shared" si="50"/>
        <v>9.4999999999999998E-3</v>
      </c>
      <c r="AA835" t="str">
        <f t="shared" si="51"/>
        <v>FALSEFALSE</v>
      </c>
    </row>
    <row r="836" spans="1:27" x14ac:dyDescent="0.2">
      <c r="A836">
        <v>386622009</v>
      </c>
      <c r="B836">
        <v>386622009</v>
      </c>
      <c r="C836" s="5">
        <v>5000</v>
      </c>
      <c r="D836" s="5">
        <v>1845.46</v>
      </c>
      <c r="E836" s="13" t="s">
        <v>1277</v>
      </c>
      <c r="F836" s="15">
        <v>11.15</v>
      </c>
      <c r="G836" t="s">
        <v>41</v>
      </c>
      <c r="H836" t="s">
        <v>30</v>
      </c>
      <c r="I836" t="s">
        <v>30</v>
      </c>
      <c r="J836">
        <v>5</v>
      </c>
      <c r="K836">
        <v>1</v>
      </c>
      <c r="L836" t="s">
        <v>42</v>
      </c>
      <c r="M836" s="14">
        <v>48183</v>
      </c>
      <c r="N836" s="16">
        <v>41239</v>
      </c>
      <c r="O836" s="17">
        <v>41239</v>
      </c>
      <c r="P836">
        <v>852</v>
      </c>
      <c r="Q836">
        <v>852</v>
      </c>
      <c r="R836">
        <v>7591</v>
      </c>
      <c r="S836" t="s">
        <v>32</v>
      </c>
      <c r="T836" t="b">
        <v>0</v>
      </c>
      <c r="U836">
        <v>3154.54</v>
      </c>
      <c r="V836" t="b">
        <v>0</v>
      </c>
      <c r="W836" t="b">
        <v>0</v>
      </c>
      <c r="X836" s="9">
        <f t="shared" si="48"/>
        <v>3154.54</v>
      </c>
      <c r="Y836" s="6">
        <f t="shared" si="49"/>
        <v>0.36909200000000003</v>
      </c>
      <c r="Z836" s="6">
        <f t="shared" si="50"/>
        <v>0.63090800000000002</v>
      </c>
      <c r="AA836" t="str">
        <f t="shared" si="51"/>
        <v>FALSEFALSE</v>
      </c>
    </row>
    <row r="837" spans="1:27" x14ac:dyDescent="0.2">
      <c r="A837">
        <v>548161839</v>
      </c>
      <c r="B837">
        <v>548161839</v>
      </c>
      <c r="C837" s="5">
        <v>2500</v>
      </c>
      <c r="D837" s="5">
        <v>934.72</v>
      </c>
      <c r="E837" s="13" t="s">
        <v>1278</v>
      </c>
      <c r="F837" s="15">
        <v>76.56</v>
      </c>
      <c r="G837" t="s">
        <v>58</v>
      </c>
      <c r="H837" t="s">
        <v>30</v>
      </c>
      <c r="I837" t="s">
        <v>30</v>
      </c>
      <c r="J837">
        <v>5</v>
      </c>
      <c r="K837">
        <v>8</v>
      </c>
      <c r="L837" t="s">
        <v>36</v>
      </c>
      <c r="M837" s="14">
        <v>48183</v>
      </c>
      <c r="N837" s="16">
        <v>41925</v>
      </c>
      <c r="O837" s="17">
        <v>41925</v>
      </c>
      <c r="P837">
        <v>506</v>
      </c>
      <c r="Q837">
        <v>506</v>
      </c>
      <c r="R837">
        <v>1571</v>
      </c>
      <c r="S837" t="s">
        <v>32</v>
      </c>
      <c r="T837" t="b">
        <v>0</v>
      </c>
      <c r="U837">
        <v>1565.28</v>
      </c>
      <c r="V837" t="b">
        <v>0</v>
      </c>
      <c r="W837" t="b">
        <v>0</v>
      </c>
      <c r="X837" s="9">
        <f t="shared" si="48"/>
        <v>1565.28</v>
      </c>
      <c r="Y837" s="6">
        <f t="shared" si="49"/>
        <v>0.373888</v>
      </c>
      <c r="Z837" s="6">
        <f t="shared" si="50"/>
        <v>0.626112</v>
      </c>
      <c r="AA837" t="str">
        <f t="shared" si="51"/>
        <v>FALSEFALSE</v>
      </c>
    </row>
    <row r="838" spans="1:27" x14ac:dyDescent="0.2">
      <c r="A838">
        <v>959820919</v>
      </c>
      <c r="B838">
        <v>959820919</v>
      </c>
      <c r="C838" s="5">
        <v>15000</v>
      </c>
      <c r="D838" s="5">
        <v>14061.17</v>
      </c>
      <c r="E838" s="13" t="s">
        <v>1279</v>
      </c>
      <c r="F838" s="15">
        <v>277.95</v>
      </c>
      <c r="G838" t="s">
        <v>52</v>
      </c>
      <c r="H838" t="s">
        <v>30</v>
      </c>
      <c r="I838" t="s">
        <v>30</v>
      </c>
      <c r="J838">
        <v>9</v>
      </c>
      <c r="K838">
        <v>1</v>
      </c>
      <c r="L838" t="s">
        <v>36</v>
      </c>
      <c r="M838" s="14">
        <v>46174</v>
      </c>
      <c r="N838" s="16">
        <v>42344</v>
      </c>
      <c r="O838" s="17">
        <v>42344</v>
      </c>
      <c r="P838">
        <v>248</v>
      </c>
      <c r="Q838">
        <v>248</v>
      </c>
      <c r="R838">
        <v>7534</v>
      </c>
      <c r="S838" t="s">
        <v>32</v>
      </c>
      <c r="T838" t="b">
        <v>0</v>
      </c>
      <c r="U838">
        <v>938.83</v>
      </c>
      <c r="V838" t="b">
        <v>0</v>
      </c>
      <c r="W838" t="b">
        <v>0</v>
      </c>
      <c r="X838" s="9">
        <f t="shared" si="48"/>
        <v>938.82999999999993</v>
      </c>
      <c r="Y838" s="6">
        <f t="shared" si="49"/>
        <v>0.93741133333333337</v>
      </c>
      <c r="Z838" s="6">
        <f t="shared" si="50"/>
        <v>6.2588666666666667E-2</v>
      </c>
      <c r="AA838" t="str">
        <f t="shared" si="51"/>
        <v>FALSEFALSE</v>
      </c>
    </row>
    <row r="839" spans="1:27" x14ac:dyDescent="0.2">
      <c r="A839">
        <v>509643805</v>
      </c>
      <c r="B839">
        <v>509643805</v>
      </c>
      <c r="C839" s="5">
        <v>1000</v>
      </c>
      <c r="D839" s="5">
        <v>315.77999999999997</v>
      </c>
      <c r="E839" s="13" t="s">
        <v>1280</v>
      </c>
      <c r="F839" s="15">
        <v>30.13</v>
      </c>
      <c r="G839" t="s">
        <v>1281</v>
      </c>
      <c r="H839" t="s">
        <v>30</v>
      </c>
      <c r="I839" t="s">
        <v>30</v>
      </c>
      <c r="J839">
        <v>2</v>
      </c>
      <c r="K839">
        <v>1</v>
      </c>
      <c r="L839" t="s">
        <v>48</v>
      </c>
      <c r="M839" s="14">
        <v>47088</v>
      </c>
      <c r="N839" s="16">
        <v>42346</v>
      </c>
      <c r="O839" s="17">
        <v>42346</v>
      </c>
      <c r="P839">
        <v>967</v>
      </c>
      <c r="Q839">
        <v>967</v>
      </c>
      <c r="R839">
        <v>5954</v>
      </c>
      <c r="S839" t="s">
        <v>32</v>
      </c>
      <c r="T839" t="b">
        <v>0</v>
      </c>
      <c r="U839">
        <v>684.22</v>
      </c>
      <c r="V839" t="b">
        <v>1</v>
      </c>
      <c r="W839" t="b">
        <v>0</v>
      </c>
      <c r="X839" s="9">
        <f t="shared" si="48"/>
        <v>684.22</v>
      </c>
      <c r="Y839" s="6">
        <f t="shared" si="49"/>
        <v>0.31577999999999995</v>
      </c>
      <c r="Z839" s="6">
        <f t="shared" si="50"/>
        <v>0.68422000000000005</v>
      </c>
      <c r="AA839" t="str">
        <f t="shared" si="51"/>
        <v>TRUEFALSE</v>
      </c>
    </row>
    <row r="840" spans="1:27" x14ac:dyDescent="0.2">
      <c r="A840">
        <v>468441453</v>
      </c>
      <c r="B840">
        <v>468441453</v>
      </c>
      <c r="C840" s="5">
        <v>10000</v>
      </c>
      <c r="D840" s="5">
        <v>4924.29</v>
      </c>
      <c r="E840" s="13" t="s">
        <v>1282</v>
      </c>
      <c r="F840" s="15">
        <v>175.91</v>
      </c>
      <c r="G840" t="s">
        <v>57</v>
      </c>
      <c r="H840" t="s">
        <v>30</v>
      </c>
      <c r="I840" t="s">
        <v>30</v>
      </c>
      <c r="J840">
        <v>5</v>
      </c>
      <c r="K840">
        <v>1</v>
      </c>
      <c r="L840" t="s">
        <v>42</v>
      </c>
      <c r="M840" s="14">
        <v>45017</v>
      </c>
      <c r="N840" s="16">
        <v>41675</v>
      </c>
      <c r="O840" s="17">
        <v>42444</v>
      </c>
      <c r="P840">
        <v>648</v>
      </c>
      <c r="Q840">
        <v>648</v>
      </c>
      <c r="R840">
        <v>7014</v>
      </c>
      <c r="S840" t="s">
        <v>32</v>
      </c>
      <c r="T840" t="b">
        <v>0</v>
      </c>
      <c r="U840">
        <v>5075.71</v>
      </c>
      <c r="V840" t="b">
        <v>0</v>
      </c>
      <c r="W840" t="b">
        <v>0</v>
      </c>
      <c r="X840" s="9">
        <f t="shared" si="48"/>
        <v>5075.71</v>
      </c>
      <c r="Y840" s="6">
        <f t="shared" si="49"/>
        <v>0.49242900000000001</v>
      </c>
      <c r="Z840" s="6">
        <f t="shared" si="50"/>
        <v>0.50757099999999999</v>
      </c>
      <c r="AA840" t="str">
        <f t="shared" si="51"/>
        <v>FALSEFALSE</v>
      </c>
    </row>
    <row r="841" spans="1:27" x14ac:dyDescent="0.2">
      <c r="A841">
        <v>752299461</v>
      </c>
      <c r="B841">
        <v>752299461</v>
      </c>
      <c r="C841" s="5">
        <v>10000</v>
      </c>
      <c r="D841" s="5">
        <v>6240.86</v>
      </c>
      <c r="E841" s="13" t="s">
        <v>1283</v>
      </c>
      <c r="F841" s="15">
        <v>14.18</v>
      </c>
      <c r="G841" t="s">
        <v>1284</v>
      </c>
      <c r="H841" t="s">
        <v>30</v>
      </c>
      <c r="I841" t="s">
        <v>30</v>
      </c>
      <c r="J841">
        <v>2</v>
      </c>
      <c r="K841">
        <v>1</v>
      </c>
      <c r="L841" t="s">
        <v>31</v>
      </c>
      <c r="M841" s="14">
        <v>47058</v>
      </c>
      <c r="N841" s="16">
        <v>42138</v>
      </c>
      <c r="O841" s="17">
        <v>42423</v>
      </c>
      <c r="P841">
        <v>261</v>
      </c>
      <c r="Q841">
        <v>261</v>
      </c>
      <c r="R841">
        <v>7334</v>
      </c>
      <c r="S841" t="s">
        <v>32</v>
      </c>
      <c r="T841" t="b">
        <v>0</v>
      </c>
      <c r="U841">
        <v>3759.14</v>
      </c>
      <c r="V841" t="b">
        <v>1</v>
      </c>
      <c r="W841" t="b">
        <v>0</v>
      </c>
      <c r="X841" s="9">
        <f t="shared" si="48"/>
        <v>3759.1400000000003</v>
      </c>
      <c r="Y841" s="6">
        <f t="shared" si="49"/>
        <v>0.62408599999999992</v>
      </c>
      <c r="Z841" s="6">
        <f t="shared" si="50"/>
        <v>0.37591400000000003</v>
      </c>
      <c r="AA841" t="str">
        <f t="shared" si="51"/>
        <v>TRUEFALSE</v>
      </c>
    </row>
    <row r="842" spans="1:27" x14ac:dyDescent="0.2">
      <c r="A842">
        <v>211255520</v>
      </c>
      <c r="B842">
        <v>211255520</v>
      </c>
      <c r="C842" s="5">
        <v>10000</v>
      </c>
      <c r="D842" s="5">
        <v>9363.1299999999992</v>
      </c>
      <c r="E842" s="13" t="s">
        <v>1285</v>
      </c>
      <c r="F842" s="15">
        <v>134.94</v>
      </c>
      <c r="G842" t="s">
        <v>67</v>
      </c>
      <c r="H842" t="s">
        <v>30</v>
      </c>
      <c r="I842" t="s">
        <v>30</v>
      </c>
      <c r="J842">
        <v>5</v>
      </c>
      <c r="K842">
        <v>8</v>
      </c>
      <c r="L842" t="s">
        <v>47</v>
      </c>
      <c r="M842" s="14">
        <v>43831</v>
      </c>
      <c r="N842" s="16">
        <v>42304</v>
      </c>
      <c r="O842" s="17">
        <v>42304</v>
      </c>
      <c r="P842">
        <v>175</v>
      </c>
      <c r="Q842">
        <v>175</v>
      </c>
      <c r="R842">
        <v>5345</v>
      </c>
      <c r="S842" t="s">
        <v>32</v>
      </c>
      <c r="T842" t="b">
        <v>0</v>
      </c>
      <c r="U842">
        <v>636.87</v>
      </c>
      <c r="V842" t="b">
        <v>1</v>
      </c>
      <c r="W842" t="b">
        <v>0</v>
      </c>
      <c r="X842" s="9">
        <f t="shared" si="48"/>
        <v>636.8700000000008</v>
      </c>
      <c r="Y842" s="6">
        <f t="shared" si="49"/>
        <v>0.93631299999999995</v>
      </c>
      <c r="Z842" s="6">
        <f t="shared" si="50"/>
        <v>6.3687000000000077E-2</v>
      </c>
      <c r="AA842" t="str">
        <f t="shared" si="51"/>
        <v>TRUEFALSE</v>
      </c>
    </row>
    <row r="843" spans="1:27" x14ac:dyDescent="0.2">
      <c r="A843">
        <v>428892294</v>
      </c>
      <c r="B843">
        <v>428892294</v>
      </c>
      <c r="C843" s="5">
        <v>2500</v>
      </c>
      <c r="D843" s="5">
        <v>2444.13</v>
      </c>
      <c r="E843" s="13" t="s">
        <v>1286</v>
      </c>
      <c r="F843" s="15">
        <v>45.92</v>
      </c>
      <c r="G843" t="s">
        <v>136</v>
      </c>
      <c r="H843" t="s">
        <v>30</v>
      </c>
      <c r="I843" t="s">
        <v>30</v>
      </c>
      <c r="J843">
        <v>2</v>
      </c>
      <c r="K843">
        <v>1</v>
      </c>
      <c r="L843" t="s">
        <v>63</v>
      </c>
      <c r="M843" s="14">
        <v>45870</v>
      </c>
      <c r="N843" s="16">
        <v>41783</v>
      </c>
      <c r="O843" s="17">
        <v>42584</v>
      </c>
      <c r="P843">
        <v>654</v>
      </c>
      <c r="Q843">
        <v>654</v>
      </c>
      <c r="R843">
        <v>4737</v>
      </c>
      <c r="S843" t="s">
        <v>32</v>
      </c>
      <c r="T843" t="b">
        <v>0</v>
      </c>
      <c r="U843">
        <v>55.87</v>
      </c>
      <c r="V843" t="b">
        <v>0</v>
      </c>
      <c r="W843" t="b">
        <v>0</v>
      </c>
      <c r="X843" s="9">
        <f t="shared" si="48"/>
        <v>55.869999999999891</v>
      </c>
      <c r="Y843" s="6">
        <f t="shared" si="49"/>
        <v>0.97765200000000008</v>
      </c>
      <c r="Z843" s="6">
        <f t="shared" si="50"/>
        <v>2.2347999999999955E-2</v>
      </c>
      <c r="AA843" t="str">
        <f t="shared" si="51"/>
        <v>FALSEFALSE</v>
      </c>
    </row>
    <row r="844" spans="1:27" x14ac:dyDescent="0.2">
      <c r="A844">
        <v>344008332</v>
      </c>
      <c r="B844">
        <v>344008332</v>
      </c>
      <c r="C844" s="5">
        <v>500</v>
      </c>
      <c r="D844" s="5">
        <v>500</v>
      </c>
      <c r="E844" s="13" t="s">
        <v>1287</v>
      </c>
      <c r="F844" s="15">
        <v>67.510000000000005</v>
      </c>
      <c r="G844" t="s">
        <v>57</v>
      </c>
      <c r="H844" t="s">
        <v>30</v>
      </c>
      <c r="I844" t="s">
        <v>30</v>
      </c>
      <c r="J844">
        <v>9</v>
      </c>
      <c r="K844">
        <v>1</v>
      </c>
      <c r="L844" t="s">
        <v>42</v>
      </c>
      <c r="M844" s="14">
        <v>47119</v>
      </c>
      <c r="N844" s="16">
        <v>41747</v>
      </c>
      <c r="O844" s="17">
        <v>41747</v>
      </c>
      <c r="P844">
        <v>914</v>
      </c>
      <c r="Q844">
        <v>914</v>
      </c>
      <c r="R844">
        <v>3</v>
      </c>
      <c r="S844" t="s">
        <v>32</v>
      </c>
      <c r="T844" t="b">
        <v>0</v>
      </c>
      <c r="U844">
        <v>0</v>
      </c>
      <c r="V844" t="b">
        <v>0</v>
      </c>
      <c r="W844" t="b">
        <v>0</v>
      </c>
      <c r="X844" s="9">
        <f t="shared" si="48"/>
        <v>0</v>
      </c>
      <c r="Y844" s="6">
        <f t="shared" si="49"/>
        <v>1</v>
      </c>
      <c r="Z844" s="6">
        <f t="shared" si="50"/>
        <v>0</v>
      </c>
      <c r="AA844" t="str">
        <f t="shared" si="51"/>
        <v>FALSEFALSE</v>
      </c>
    </row>
    <row r="845" spans="1:27" x14ac:dyDescent="0.2">
      <c r="A845">
        <v>685565993</v>
      </c>
      <c r="B845">
        <v>685565993</v>
      </c>
      <c r="C845" s="5">
        <v>250</v>
      </c>
      <c r="D845" s="5">
        <v>116.1</v>
      </c>
      <c r="E845" s="13" t="s">
        <v>1288</v>
      </c>
      <c r="F845" s="15">
        <v>358.29</v>
      </c>
      <c r="G845" t="s">
        <v>147</v>
      </c>
      <c r="H845" t="s">
        <v>30</v>
      </c>
      <c r="I845" t="s">
        <v>30</v>
      </c>
      <c r="J845">
        <v>2</v>
      </c>
      <c r="K845">
        <v>1</v>
      </c>
      <c r="L845" t="s">
        <v>38</v>
      </c>
      <c r="M845" s="14">
        <v>45078</v>
      </c>
      <c r="N845" s="16">
        <v>41649</v>
      </c>
      <c r="O845" s="17">
        <v>41649</v>
      </c>
      <c r="P845">
        <v>518</v>
      </c>
      <c r="Q845">
        <v>518</v>
      </c>
      <c r="R845">
        <v>9981</v>
      </c>
      <c r="S845" t="s">
        <v>32</v>
      </c>
      <c r="T845" t="b">
        <v>0</v>
      </c>
      <c r="U845">
        <v>133.9</v>
      </c>
      <c r="V845" t="b">
        <v>0</v>
      </c>
      <c r="W845" t="b">
        <v>0</v>
      </c>
      <c r="X845" s="9">
        <f t="shared" ref="X845:X908" si="52">C845-D845</f>
        <v>133.9</v>
      </c>
      <c r="Y845" s="6">
        <f t="shared" ref="Y845:Y908" si="53">D845/C845</f>
        <v>0.46439999999999998</v>
      </c>
      <c r="Z845" s="6">
        <f t="shared" ref="Z845:Z908" si="54">X845/C845</f>
        <v>0.53560000000000008</v>
      </c>
      <c r="AA845" t="str">
        <f t="shared" ref="AA845:AA908" si="55">V845&amp;T845</f>
        <v>FALSEFALSE</v>
      </c>
    </row>
    <row r="846" spans="1:27" x14ac:dyDescent="0.2">
      <c r="A846">
        <v>769532121</v>
      </c>
      <c r="B846">
        <v>769532121</v>
      </c>
      <c r="C846" s="5">
        <v>15000</v>
      </c>
      <c r="D846" s="5">
        <v>9970.17</v>
      </c>
      <c r="E846" s="13" t="s">
        <v>1289</v>
      </c>
      <c r="F846" s="15">
        <v>230.4</v>
      </c>
      <c r="G846" t="s">
        <v>124</v>
      </c>
      <c r="H846" t="s">
        <v>30</v>
      </c>
      <c r="I846" t="s">
        <v>30</v>
      </c>
      <c r="J846">
        <v>2</v>
      </c>
      <c r="K846">
        <v>1</v>
      </c>
      <c r="L846" t="s">
        <v>47</v>
      </c>
      <c r="M846" s="14">
        <v>45200</v>
      </c>
      <c r="N846" s="16">
        <v>41704</v>
      </c>
      <c r="O846" s="17">
        <v>41704</v>
      </c>
      <c r="P846">
        <v>767</v>
      </c>
      <c r="Q846">
        <v>767</v>
      </c>
      <c r="R846">
        <v>9637</v>
      </c>
      <c r="S846" t="s">
        <v>32</v>
      </c>
      <c r="T846" t="b">
        <v>0</v>
      </c>
      <c r="U846">
        <v>5029.83</v>
      </c>
      <c r="V846" t="b">
        <v>1</v>
      </c>
      <c r="W846" t="b">
        <v>0</v>
      </c>
      <c r="X846" s="9">
        <f t="shared" si="52"/>
        <v>5029.83</v>
      </c>
      <c r="Y846" s="6">
        <f t="shared" si="53"/>
        <v>0.66467799999999999</v>
      </c>
      <c r="Z846" s="6">
        <f t="shared" si="54"/>
        <v>0.33532200000000001</v>
      </c>
      <c r="AA846" t="str">
        <f t="shared" si="55"/>
        <v>TRUEFALSE</v>
      </c>
    </row>
    <row r="847" spans="1:27" x14ac:dyDescent="0.2">
      <c r="A847">
        <v>173528214</v>
      </c>
      <c r="B847">
        <v>173528214</v>
      </c>
      <c r="C847" s="5">
        <v>15000</v>
      </c>
      <c r="D847" s="5">
        <v>14423.4</v>
      </c>
      <c r="E847" s="13" t="s">
        <v>1290</v>
      </c>
      <c r="F847" s="15">
        <v>196.31</v>
      </c>
      <c r="G847" t="s">
        <v>981</v>
      </c>
      <c r="H847" t="s">
        <v>30</v>
      </c>
      <c r="I847" t="s">
        <v>30</v>
      </c>
      <c r="J847">
        <v>9</v>
      </c>
      <c r="K847">
        <v>8</v>
      </c>
      <c r="L847" t="s">
        <v>50</v>
      </c>
      <c r="M847" s="14">
        <v>48092</v>
      </c>
      <c r="N847" s="16">
        <v>42004</v>
      </c>
      <c r="O847" s="17">
        <v>42004</v>
      </c>
      <c r="P847">
        <v>704</v>
      </c>
      <c r="Q847">
        <v>704</v>
      </c>
      <c r="R847">
        <v>1186</v>
      </c>
      <c r="S847" t="s">
        <v>32</v>
      </c>
      <c r="T847" t="b">
        <v>0</v>
      </c>
      <c r="U847">
        <v>576.6</v>
      </c>
      <c r="V847" t="b">
        <v>1</v>
      </c>
      <c r="W847" t="b">
        <v>0</v>
      </c>
      <c r="X847" s="9">
        <f t="shared" si="52"/>
        <v>576.60000000000036</v>
      </c>
      <c r="Y847" s="6">
        <f t="shared" si="53"/>
        <v>0.96155999999999997</v>
      </c>
      <c r="Z847" s="6">
        <f t="shared" si="54"/>
        <v>3.8440000000000023E-2</v>
      </c>
      <c r="AA847" t="str">
        <f t="shared" si="55"/>
        <v>TRUEFALSE</v>
      </c>
    </row>
    <row r="848" spans="1:27" x14ac:dyDescent="0.2">
      <c r="A848">
        <v>558246956</v>
      </c>
      <c r="B848">
        <v>558246956</v>
      </c>
      <c r="C848" s="5">
        <v>5000</v>
      </c>
      <c r="D848" s="5">
        <v>1226.07</v>
      </c>
      <c r="E848" s="13" t="s">
        <v>1291</v>
      </c>
      <c r="F848" s="15">
        <v>39.369999999999997</v>
      </c>
      <c r="G848" t="s">
        <v>1292</v>
      </c>
      <c r="H848" t="s">
        <v>30</v>
      </c>
      <c r="I848" t="s">
        <v>30</v>
      </c>
      <c r="J848">
        <v>5</v>
      </c>
      <c r="K848">
        <v>1</v>
      </c>
      <c r="L848" t="s">
        <v>71</v>
      </c>
      <c r="M848" s="14">
        <v>43647</v>
      </c>
      <c r="N848" s="16">
        <v>42303</v>
      </c>
      <c r="O848" s="17">
        <v>42303</v>
      </c>
      <c r="P848">
        <v>489</v>
      </c>
      <c r="Q848">
        <v>489</v>
      </c>
      <c r="R848">
        <v>2903</v>
      </c>
      <c r="S848" t="s">
        <v>32</v>
      </c>
      <c r="T848" t="b">
        <v>0</v>
      </c>
      <c r="U848">
        <v>3773.93</v>
      </c>
      <c r="V848" t="b">
        <v>1</v>
      </c>
      <c r="W848" t="b">
        <v>0</v>
      </c>
      <c r="X848" s="9">
        <f t="shared" si="52"/>
        <v>3773.9300000000003</v>
      </c>
      <c r="Y848" s="6">
        <f t="shared" si="53"/>
        <v>0.24521399999999999</v>
      </c>
      <c r="Z848" s="6">
        <f t="shared" si="54"/>
        <v>0.75478600000000007</v>
      </c>
      <c r="AA848" t="str">
        <f t="shared" si="55"/>
        <v>TRUEFALSE</v>
      </c>
    </row>
    <row r="849" spans="1:27" x14ac:dyDescent="0.2">
      <c r="A849">
        <v>522978284</v>
      </c>
      <c r="B849">
        <v>522978284</v>
      </c>
      <c r="C849" s="5">
        <v>5000</v>
      </c>
      <c r="D849" s="5">
        <v>4509.43</v>
      </c>
      <c r="E849" s="13" t="s">
        <v>1293</v>
      </c>
      <c r="F849" s="15">
        <v>4.09</v>
      </c>
      <c r="G849" t="s">
        <v>98</v>
      </c>
      <c r="H849" t="s">
        <v>30</v>
      </c>
      <c r="I849" t="s">
        <v>30</v>
      </c>
      <c r="J849">
        <v>5</v>
      </c>
      <c r="K849">
        <v>1</v>
      </c>
      <c r="L849" t="s">
        <v>96</v>
      </c>
      <c r="M849" s="14">
        <v>45231</v>
      </c>
      <c r="N849" s="16">
        <v>42308</v>
      </c>
      <c r="O849" s="17">
        <v>42308</v>
      </c>
      <c r="P849">
        <v>307</v>
      </c>
      <c r="Q849">
        <v>307</v>
      </c>
      <c r="R849">
        <v>2836</v>
      </c>
      <c r="S849" t="s">
        <v>32</v>
      </c>
      <c r="T849" t="b">
        <v>0</v>
      </c>
      <c r="U849">
        <v>490.57</v>
      </c>
      <c r="V849" t="b">
        <v>0</v>
      </c>
      <c r="W849" t="b">
        <v>0</v>
      </c>
      <c r="X849" s="9">
        <f t="shared" si="52"/>
        <v>490.56999999999971</v>
      </c>
      <c r="Y849" s="6">
        <f t="shared" si="53"/>
        <v>0.90188600000000008</v>
      </c>
      <c r="Z849" s="6">
        <f t="shared" si="54"/>
        <v>9.8113999999999937E-2</v>
      </c>
      <c r="AA849" t="str">
        <f t="shared" si="55"/>
        <v>FALSEFALSE</v>
      </c>
    </row>
    <row r="850" spans="1:27" x14ac:dyDescent="0.2">
      <c r="A850">
        <v>919813845</v>
      </c>
      <c r="B850">
        <v>919813845</v>
      </c>
      <c r="C850" s="5">
        <v>15000</v>
      </c>
      <c r="D850" s="5">
        <v>4033.68</v>
      </c>
      <c r="E850" s="13" t="s">
        <v>1294</v>
      </c>
      <c r="F850" s="15">
        <v>196.01</v>
      </c>
      <c r="G850" t="s">
        <v>90</v>
      </c>
      <c r="H850" t="s">
        <v>30</v>
      </c>
      <c r="I850" t="s">
        <v>30</v>
      </c>
      <c r="J850">
        <v>9</v>
      </c>
      <c r="K850">
        <v>8</v>
      </c>
      <c r="L850" t="s">
        <v>36</v>
      </c>
      <c r="M850" s="14">
        <v>44743</v>
      </c>
      <c r="N850" s="16">
        <v>42257</v>
      </c>
      <c r="O850" s="17">
        <v>42257</v>
      </c>
      <c r="P850">
        <v>853</v>
      </c>
      <c r="Q850">
        <v>853</v>
      </c>
      <c r="R850">
        <v>4736</v>
      </c>
      <c r="S850" t="s">
        <v>32</v>
      </c>
      <c r="T850" t="b">
        <v>0</v>
      </c>
      <c r="U850">
        <v>10966.32</v>
      </c>
      <c r="V850" t="b">
        <v>0</v>
      </c>
      <c r="W850" t="b">
        <v>0</v>
      </c>
      <c r="X850" s="9">
        <f t="shared" si="52"/>
        <v>10966.32</v>
      </c>
      <c r="Y850" s="6">
        <f t="shared" si="53"/>
        <v>0.26891199999999998</v>
      </c>
      <c r="Z850" s="6">
        <f t="shared" si="54"/>
        <v>0.73108799999999996</v>
      </c>
      <c r="AA850" t="str">
        <f t="shared" si="55"/>
        <v>FALSEFALSE</v>
      </c>
    </row>
    <row r="851" spans="1:27" x14ac:dyDescent="0.2">
      <c r="A851">
        <v>687974592</v>
      </c>
      <c r="B851">
        <v>687974592</v>
      </c>
      <c r="C851" s="5">
        <v>1000</v>
      </c>
      <c r="D851" s="5">
        <v>927.04</v>
      </c>
      <c r="E851" s="13" t="s">
        <v>1295</v>
      </c>
      <c r="F851" s="15">
        <v>322.27999999999997</v>
      </c>
      <c r="G851" t="s">
        <v>243</v>
      </c>
      <c r="H851" t="s">
        <v>30</v>
      </c>
      <c r="I851" t="s">
        <v>30</v>
      </c>
      <c r="J851">
        <v>5</v>
      </c>
      <c r="K851">
        <v>1</v>
      </c>
      <c r="L851" t="s">
        <v>31</v>
      </c>
      <c r="M851" s="14">
        <v>45352</v>
      </c>
      <c r="N851" s="16">
        <v>41399</v>
      </c>
      <c r="O851" s="17">
        <v>41399</v>
      </c>
      <c r="P851">
        <v>246</v>
      </c>
      <c r="Q851">
        <v>246</v>
      </c>
      <c r="R851">
        <v>8487</v>
      </c>
      <c r="S851" t="s">
        <v>32</v>
      </c>
      <c r="T851" t="b">
        <v>0</v>
      </c>
      <c r="U851">
        <v>72.959999999999994</v>
      </c>
      <c r="V851" t="b">
        <v>1</v>
      </c>
      <c r="W851" t="b">
        <v>0</v>
      </c>
      <c r="X851" s="9">
        <f t="shared" si="52"/>
        <v>72.960000000000036</v>
      </c>
      <c r="Y851" s="6">
        <f t="shared" si="53"/>
        <v>0.92703999999999998</v>
      </c>
      <c r="Z851" s="6">
        <f t="shared" si="54"/>
        <v>7.2960000000000039E-2</v>
      </c>
      <c r="AA851" t="str">
        <f t="shared" si="55"/>
        <v>TRUEFALSE</v>
      </c>
    </row>
    <row r="852" spans="1:27" x14ac:dyDescent="0.2">
      <c r="A852">
        <v>502127983</v>
      </c>
      <c r="B852">
        <v>502127983</v>
      </c>
      <c r="C852" s="5">
        <v>15000</v>
      </c>
      <c r="D852" s="5">
        <v>4542.6499999999996</v>
      </c>
      <c r="E852" s="13" t="s">
        <v>1296</v>
      </c>
      <c r="F852" s="15">
        <v>271.05</v>
      </c>
      <c r="G852" t="s">
        <v>64</v>
      </c>
      <c r="H852" t="s">
        <v>30</v>
      </c>
      <c r="I852" t="s">
        <v>30</v>
      </c>
      <c r="J852">
        <v>2</v>
      </c>
      <c r="K852">
        <v>1</v>
      </c>
      <c r="L852" t="s">
        <v>36</v>
      </c>
      <c r="M852" s="14">
        <v>45078</v>
      </c>
      <c r="N852" s="16">
        <v>42162</v>
      </c>
      <c r="O852" s="17">
        <v>42162</v>
      </c>
      <c r="P852">
        <v>328</v>
      </c>
      <c r="Q852">
        <v>328</v>
      </c>
      <c r="R852">
        <v>929</v>
      </c>
      <c r="S852" t="s">
        <v>32</v>
      </c>
      <c r="T852" t="b">
        <v>0</v>
      </c>
      <c r="U852">
        <v>10457.35</v>
      </c>
      <c r="V852" t="b">
        <v>0</v>
      </c>
      <c r="W852" t="b">
        <v>0</v>
      </c>
      <c r="X852" s="9">
        <f t="shared" si="52"/>
        <v>10457.35</v>
      </c>
      <c r="Y852" s="6">
        <f t="shared" si="53"/>
        <v>0.3028433333333333</v>
      </c>
      <c r="Z852" s="6">
        <f t="shared" si="54"/>
        <v>0.69715666666666665</v>
      </c>
      <c r="AA852" t="str">
        <f t="shared" si="55"/>
        <v>FALSEFALSE</v>
      </c>
    </row>
    <row r="853" spans="1:27" x14ac:dyDescent="0.2">
      <c r="A853">
        <v>749467329</v>
      </c>
      <c r="B853">
        <v>749467329</v>
      </c>
      <c r="C853" s="5">
        <v>2500</v>
      </c>
      <c r="D853" s="5">
        <v>1708.38</v>
      </c>
      <c r="E853" s="13" t="s">
        <v>1297</v>
      </c>
      <c r="F853" s="15">
        <v>323.14999999999998</v>
      </c>
      <c r="G853" t="s">
        <v>1298</v>
      </c>
      <c r="H853" t="s">
        <v>30</v>
      </c>
      <c r="I853" t="s">
        <v>30</v>
      </c>
      <c r="J853">
        <v>2</v>
      </c>
      <c r="K853">
        <v>8</v>
      </c>
      <c r="L853" t="s">
        <v>31</v>
      </c>
      <c r="M853" s="14">
        <v>43344</v>
      </c>
      <c r="N853" s="16">
        <v>40256</v>
      </c>
      <c r="O853" s="17">
        <v>40256</v>
      </c>
      <c r="P853">
        <v>410</v>
      </c>
      <c r="Q853">
        <v>410</v>
      </c>
      <c r="R853">
        <v>8058</v>
      </c>
      <c r="S853" t="s">
        <v>32</v>
      </c>
      <c r="T853" t="b">
        <v>0</v>
      </c>
      <c r="U853">
        <v>791.62</v>
      </c>
      <c r="V853" t="b">
        <v>1</v>
      </c>
      <c r="W853" t="b">
        <v>0</v>
      </c>
      <c r="X853" s="9">
        <f t="shared" si="52"/>
        <v>791.61999999999989</v>
      </c>
      <c r="Y853" s="6">
        <f t="shared" si="53"/>
        <v>0.68335200000000007</v>
      </c>
      <c r="Z853" s="6">
        <f t="shared" si="54"/>
        <v>0.31664799999999993</v>
      </c>
      <c r="AA853" t="str">
        <f t="shared" si="55"/>
        <v>TRUEFALSE</v>
      </c>
    </row>
    <row r="854" spans="1:27" x14ac:dyDescent="0.2">
      <c r="A854">
        <v>812328116</v>
      </c>
      <c r="B854">
        <v>812328116</v>
      </c>
      <c r="C854" s="5">
        <v>5000</v>
      </c>
      <c r="D854" s="5">
        <v>2722.82</v>
      </c>
      <c r="E854" s="13" t="s">
        <v>1299</v>
      </c>
      <c r="F854" s="15">
        <v>180.73</v>
      </c>
      <c r="G854" t="s">
        <v>64</v>
      </c>
      <c r="H854" t="s">
        <v>30</v>
      </c>
      <c r="I854" t="s">
        <v>30</v>
      </c>
      <c r="J854">
        <v>2</v>
      </c>
      <c r="K854">
        <v>1</v>
      </c>
      <c r="L854" t="s">
        <v>36</v>
      </c>
      <c r="M854" s="14">
        <v>47362</v>
      </c>
      <c r="N854" s="16">
        <v>40683</v>
      </c>
      <c r="O854" s="17">
        <v>42385</v>
      </c>
      <c r="P854">
        <v>312</v>
      </c>
      <c r="Q854">
        <v>312</v>
      </c>
      <c r="R854">
        <v>5335</v>
      </c>
      <c r="S854" t="s">
        <v>32</v>
      </c>
      <c r="T854" t="b">
        <v>0</v>
      </c>
      <c r="U854">
        <v>2277.1799999999998</v>
      </c>
      <c r="V854" t="b">
        <v>0</v>
      </c>
      <c r="W854" t="b">
        <v>0</v>
      </c>
      <c r="X854" s="9">
        <f t="shared" si="52"/>
        <v>2277.1799999999998</v>
      </c>
      <c r="Y854" s="6">
        <f t="shared" si="53"/>
        <v>0.54456400000000005</v>
      </c>
      <c r="Z854" s="6">
        <f t="shared" si="54"/>
        <v>0.45543599999999995</v>
      </c>
      <c r="AA854" t="str">
        <f t="shared" si="55"/>
        <v>FALSEFALSE</v>
      </c>
    </row>
    <row r="855" spans="1:27" x14ac:dyDescent="0.2">
      <c r="A855">
        <v>335334122</v>
      </c>
      <c r="B855">
        <v>335334122</v>
      </c>
      <c r="C855" s="5">
        <v>15000</v>
      </c>
      <c r="D855" s="5">
        <v>6649.25</v>
      </c>
      <c r="E855" s="13" t="s">
        <v>1300</v>
      </c>
      <c r="F855" s="15">
        <v>284.64999999999998</v>
      </c>
      <c r="G855" t="s">
        <v>84</v>
      </c>
      <c r="H855" t="s">
        <v>30</v>
      </c>
      <c r="I855" t="s">
        <v>30</v>
      </c>
      <c r="J855">
        <v>2</v>
      </c>
      <c r="K855">
        <v>8</v>
      </c>
      <c r="L855" t="s">
        <v>36</v>
      </c>
      <c r="M855" s="14">
        <v>47362</v>
      </c>
      <c r="N855" s="16">
        <v>42307</v>
      </c>
      <c r="O855" s="17">
        <v>42307</v>
      </c>
      <c r="P855">
        <v>465</v>
      </c>
      <c r="Q855">
        <v>465</v>
      </c>
      <c r="R855">
        <v>5968</v>
      </c>
      <c r="S855" t="s">
        <v>32</v>
      </c>
      <c r="T855" t="b">
        <v>0</v>
      </c>
      <c r="U855">
        <v>8350.75</v>
      </c>
      <c r="V855" t="b">
        <v>0</v>
      </c>
      <c r="W855" t="b">
        <v>0</v>
      </c>
      <c r="X855" s="9">
        <f t="shared" si="52"/>
        <v>8350.75</v>
      </c>
      <c r="Y855" s="6">
        <f t="shared" si="53"/>
        <v>0.44328333333333331</v>
      </c>
      <c r="Z855" s="6">
        <f t="shared" si="54"/>
        <v>0.55671666666666664</v>
      </c>
      <c r="AA855" t="str">
        <f t="shared" si="55"/>
        <v>FALSEFALSE</v>
      </c>
    </row>
    <row r="856" spans="1:27" x14ac:dyDescent="0.2">
      <c r="A856">
        <v>515888928</v>
      </c>
      <c r="B856">
        <v>515888928</v>
      </c>
      <c r="C856" s="5">
        <v>2500</v>
      </c>
      <c r="D856" s="5">
        <v>185.82</v>
      </c>
      <c r="E856" s="13" t="s">
        <v>1301</v>
      </c>
      <c r="F856" s="15">
        <v>0</v>
      </c>
      <c r="G856" t="s">
        <v>90</v>
      </c>
      <c r="H856" t="s">
        <v>30</v>
      </c>
      <c r="I856" t="s">
        <v>30</v>
      </c>
      <c r="J856">
        <v>5</v>
      </c>
      <c r="K856">
        <v>8</v>
      </c>
      <c r="L856" t="s">
        <v>36</v>
      </c>
      <c r="M856" s="14">
        <v>45931</v>
      </c>
      <c r="N856" s="16">
        <v>40528</v>
      </c>
      <c r="O856" s="17">
        <v>42564</v>
      </c>
      <c r="P856">
        <v>481</v>
      </c>
      <c r="Q856">
        <v>481</v>
      </c>
      <c r="R856">
        <v>1521</v>
      </c>
      <c r="S856" t="s">
        <v>43</v>
      </c>
      <c r="T856" t="b">
        <v>0</v>
      </c>
      <c r="U856">
        <v>2314.1799999999998</v>
      </c>
      <c r="V856" t="b">
        <v>0</v>
      </c>
      <c r="W856" t="b">
        <v>0</v>
      </c>
      <c r="X856" s="9">
        <f t="shared" si="52"/>
        <v>2314.1799999999998</v>
      </c>
      <c r="Y856" s="6">
        <f t="shared" si="53"/>
        <v>7.4327999999999991E-2</v>
      </c>
      <c r="Z856" s="6">
        <f t="shared" si="54"/>
        <v>0.92567199999999994</v>
      </c>
      <c r="AA856" t="str">
        <f t="shared" si="55"/>
        <v>FALSEFALSE</v>
      </c>
    </row>
    <row r="857" spans="1:27" x14ac:dyDescent="0.2">
      <c r="A857">
        <v>924159250</v>
      </c>
      <c r="B857">
        <v>924159250</v>
      </c>
      <c r="C857" s="5">
        <v>5000</v>
      </c>
      <c r="D857" s="5">
        <v>1559.24</v>
      </c>
      <c r="E857" s="13" t="s">
        <v>1302</v>
      </c>
      <c r="F857" s="15">
        <v>72.7</v>
      </c>
      <c r="G857" t="s">
        <v>136</v>
      </c>
      <c r="H857" t="s">
        <v>30</v>
      </c>
      <c r="I857" t="s">
        <v>30</v>
      </c>
      <c r="J857">
        <v>5</v>
      </c>
      <c r="K857">
        <v>1</v>
      </c>
      <c r="L857" t="s">
        <v>63</v>
      </c>
      <c r="M857" s="14">
        <v>47362</v>
      </c>
      <c r="N857" s="16">
        <v>41509</v>
      </c>
      <c r="O857" s="17">
        <v>42420</v>
      </c>
      <c r="P857">
        <v>233</v>
      </c>
      <c r="Q857">
        <v>233</v>
      </c>
      <c r="R857">
        <v>8900</v>
      </c>
      <c r="S857" t="s">
        <v>32</v>
      </c>
      <c r="T857" t="b">
        <v>0</v>
      </c>
      <c r="U857">
        <v>3440.76</v>
      </c>
      <c r="V857" t="b">
        <v>0</v>
      </c>
      <c r="W857" t="b">
        <v>0</v>
      </c>
      <c r="X857" s="9">
        <f t="shared" si="52"/>
        <v>3440.76</v>
      </c>
      <c r="Y857" s="6">
        <f t="shared" si="53"/>
        <v>0.31184800000000001</v>
      </c>
      <c r="Z857" s="6">
        <f t="shared" si="54"/>
        <v>0.6881520000000001</v>
      </c>
      <c r="AA857" t="str">
        <f t="shared" si="55"/>
        <v>FALSEFALSE</v>
      </c>
    </row>
    <row r="858" spans="1:27" x14ac:dyDescent="0.2">
      <c r="A858">
        <v>211909403</v>
      </c>
      <c r="B858">
        <v>211909403</v>
      </c>
      <c r="C858" s="5">
        <v>7500</v>
      </c>
      <c r="D858" s="5">
        <v>4554.22</v>
      </c>
      <c r="E858" s="13" t="s">
        <v>1303</v>
      </c>
      <c r="F858" s="15">
        <v>209.42</v>
      </c>
      <c r="G858" t="s">
        <v>107</v>
      </c>
      <c r="H858" t="s">
        <v>30</v>
      </c>
      <c r="I858" t="s">
        <v>30</v>
      </c>
      <c r="J858">
        <v>5</v>
      </c>
      <c r="K858">
        <v>1</v>
      </c>
      <c r="L858" t="s">
        <v>31</v>
      </c>
      <c r="M858" s="14">
        <v>46569</v>
      </c>
      <c r="N858" s="16">
        <v>42367</v>
      </c>
      <c r="O858" s="17">
        <v>42533</v>
      </c>
      <c r="P858">
        <v>777</v>
      </c>
      <c r="Q858">
        <v>777</v>
      </c>
      <c r="R858">
        <v>5272</v>
      </c>
      <c r="S858" t="s">
        <v>32</v>
      </c>
      <c r="T858" t="b">
        <v>0</v>
      </c>
      <c r="U858">
        <v>2945.78</v>
      </c>
      <c r="V858" t="b">
        <v>1</v>
      </c>
      <c r="W858" t="b">
        <v>0</v>
      </c>
      <c r="X858" s="9">
        <f t="shared" si="52"/>
        <v>2945.7799999999997</v>
      </c>
      <c r="Y858" s="6">
        <f t="shared" si="53"/>
        <v>0.6072293333333334</v>
      </c>
      <c r="Z858" s="6">
        <f t="shared" si="54"/>
        <v>0.39277066666666666</v>
      </c>
      <c r="AA858" t="str">
        <f t="shared" si="55"/>
        <v>TRUEFALSE</v>
      </c>
    </row>
    <row r="859" spans="1:27" x14ac:dyDescent="0.2">
      <c r="A859">
        <v>526171485</v>
      </c>
      <c r="B859">
        <v>526171485</v>
      </c>
      <c r="C859" s="5">
        <v>1000</v>
      </c>
      <c r="D859" s="5">
        <v>574.28</v>
      </c>
      <c r="E859" s="13" t="s">
        <v>1304</v>
      </c>
      <c r="F859" s="15">
        <v>52.21</v>
      </c>
      <c r="G859" t="s">
        <v>1305</v>
      </c>
      <c r="H859" t="s">
        <v>30</v>
      </c>
      <c r="I859" t="s">
        <v>30</v>
      </c>
      <c r="J859">
        <v>9</v>
      </c>
      <c r="K859">
        <v>8</v>
      </c>
      <c r="L859" t="s">
        <v>73</v>
      </c>
      <c r="M859" s="14">
        <v>44866</v>
      </c>
      <c r="N859" s="16">
        <v>42285</v>
      </c>
      <c r="O859" s="17">
        <v>42565</v>
      </c>
      <c r="P859">
        <v>454</v>
      </c>
      <c r="Q859">
        <v>454</v>
      </c>
      <c r="R859">
        <v>4852</v>
      </c>
      <c r="S859" t="s">
        <v>32</v>
      </c>
      <c r="T859" t="b">
        <v>0</v>
      </c>
      <c r="U859">
        <v>425.72</v>
      </c>
      <c r="V859" t="b">
        <v>1</v>
      </c>
      <c r="W859" t="b">
        <v>0</v>
      </c>
      <c r="X859" s="9">
        <f t="shared" si="52"/>
        <v>425.72</v>
      </c>
      <c r="Y859" s="6">
        <f t="shared" si="53"/>
        <v>0.57428000000000001</v>
      </c>
      <c r="Z859" s="6">
        <f t="shared" si="54"/>
        <v>0.42572000000000004</v>
      </c>
      <c r="AA859" t="str">
        <f t="shared" si="55"/>
        <v>TRUEFALSE</v>
      </c>
    </row>
    <row r="860" spans="1:27" x14ac:dyDescent="0.2">
      <c r="A860">
        <v>456044564</v>
      </c>
      <c r="B860">
        <v>456044564</v>
      </c>
      <c r="C860" s="5">
        <v>10000</v>
      </c>
      <c r="D860" s="5">
        <v>688.06</v>
      </c>
      <c r="E860" s="13" t="s">
        <v>1306</v>
      </c>
      <c r="F860" s="15">
        <v>80.489999999999995</v>
      </c>
      <c r="G860" t="s">
        <v>85</v>
      </c>
      <c r="H860" t="s">
        <v>30</v>
      </c>
      <c r="I860" t="s">
        <v>30</v>
      </c>
      <c r="J860">
        <v>5</v>
      </c>
      <c r="K860">
        <v>1</v>
      </c>
      <c r="L860" t="s">
        <v>38</v>
      </c>
      <c r="M860" s="14">
        <v>43739</v>
      </c>
      <c r="N860" s="16">
        <v>41187</v>
      </c>
      <c r="O860" s="17">
        <v>42541</v>
      </c>
      <c r="P860">
        <v>746</v>
      </c>
      <c r="Q860">
        <v>746</v>
      </c>
      <c r="R860">
        <v>5658</v>
      </c>
      <c r="S860" t="s">
        <v>32</v>
      </c>
      <c r="T860" t="b">
        <v>0</v>
      </c>
      <c r="U860">
        <v>9311.94</v>
      </c>
      <c r="V860" t="b">
        <v>1</v>
      </c>
      <c r="W860" t="b">
        <v>0</v>
      </c>
      <c r="X860" s="9">
        <f t="shared" si="52"/>
        <v>9311.94</v>
      </c>
      <c r="Y860" s="6">
        <f t="shared" si="53"/>
        <v>6.8805999999999992E-2</v>
      </c>
      <c r="Z860" s="6">
        <f t="shared" si="54"/>
        <v>0.93119400000000008</v>
      </c>
      <c r="AA860" t="str">
        <f t="shared" si="55"/>
        <v>TRUEFALSE</v>
      </c>
    </row>
    <row r="861" spans="1:27" x14ac:dyDescent="0.2">
      <c r="A861">
        <v>871701939</v>
      </c>
      <c r="B861">
        <v>871701939</v>
      </c>
      <c r="C861" s="5">
        <v>15000</v>
      </c>
      <c r="D861" s="5">
        <v>12269.37</v>
      </c>
      <c r="E861" s="13" t="s">
        <v>1307</v>
      </c>
      <c r="F861" s="15">
        <v>363.97</v>
      </c>
      <c r="G861" t="s">
        <v>136</v>
      </c>
      <c r="H861" t="s">
        <v>30</v>
      </c>
      <c r="I861" t="s">
        <v>30</v>
      </c>
      <c r="J861">
        <v>5</v>
      </c>
      <c r="K861">
        <v>1</v>
      </c>
      <c r="L861" t="s">
        <v>63</v>
      </c>
      <c r="M861" s="14">
        <v>47484</v>
      </c>
      <c r="N861" s="16">
        <v>41281</v>
      </c>
      <c r="O861" s="17">
        <v>41281</v>
      </c>
      <c r="P861">
        <v>957</v>
      </c>
      <c r="Q861">
        <v>957</v>
      </c>
      <c r="R861">
        <v>4310</v>
      </c>
      <c r="S861" t="s">
        <v>32</v>
      </c>
      <c r="T861" t="b">
        <v>0</v>
      </c>
      <c r="U861">
        <v>2730.63</v>
      </c>
      <c r="V861" t="b">
        <v>0</v>
      </c>
      <c r="W861" t="b">
        <v>0</v>
      </c>
      <c r="X861" s="9">
        <f t="shared" si="52"/>
        <v>2730.6299999999992</v>
      </c>
      <c r="Y861" s="6">
        <f t="shared" si="53"/>
        <v>0.81795800000000007</v>
      </c>
      <c r="Z861" s="6">
        <f t="shared" si="54"/>
        <v>0.18204199999999995</v>
      </c>
      <c r="AA861" t="str">
        <f t="shared" si="55"/>
        <v>FALSEFALSE</v>
      </c>
    </row>
    <row r="862" spans="1:27" x14ac:dyDescent="0.2">
      <c r="A862">
        <v>265582967</v>
      </c>
      <c r="B862">
        <v>265582967</v>
      </c>
      <c r="C862" s="5">
        <v>7500</v>
      </c>
      <c r="D862" s="5">
        <v>623.58000000000004</v>
      </c>
      <c r="E862" s="13" t="s">
        <v>1308</v>
      </c>
      <c r="F862" s="15">
        <v>307.11</v>
      </c>
      <c r="G862" t="s">
        <v>41</v>
      </c>
      <c r="H862" t="s">
        <v>30</v>
      </c>
      <c r="I862" t="s">
        <v>30</v>
      </c>
      <c r="J862">
        <v>5</v>
      </c>
      <c r="K862">
        <v>1</v>
      </c>
      <c r="L862" t="s">
        <v>42</v>
      </c>
      <c r="M862" s="14">
        <v>46143</v>
      </c>
      <c r="N862" s="16">
        <v>41913</v>
      </c>
      <c r="O862" s="17">
        <v>42437</v>
      </c>
      <c r="P862">
        <v>310</v>
      </c>
      <c r="Q862">
        <v>310</v>
      </c>
      <c r="R862">
        <v>9294</v>
      </c>
      <c r="S862" t="s">
        <v>32</v>
      </c>
      <c r="T862" t="b">
        <v>0</v>
      </c>
      <c r="U862">
        <v>6876.42</v>
      </c>
      <c r="V862" t="b">
        <v>0</v>
      </c>
      <c r="W862" t="b">
        <v>0</v>
      </c>
      <c r="X862" s="9">
        <f t="shared" si="52"/>
        <v>6876.42</v>
      </c>
      <c r="Y862" s="6">
        <f t="shared" si="53"/>
        <v>8.314400000000001E-2</v>
      </c>
      <c r="Z862" s="6">
        <f t="shared" si="54"/>
        <v>0.916856</v>
      </c>
      <c r="AA862" t="str">
        <f t="shared" si="55"/>
        <v>FALSEFALSE</v>
      </c>
    </row>
    <row r="863" spans="1:27" x14ac:dyDescent="0.2">
      <c r="A863">
        <v>178295994</v>
      </c>
      <c r="B863">
        <v>178295994</v>
      </c>
      <c r="C863" s="5">
        <v>7500</v>
      </c>
      <c r="D863" s="5">
        <v>7374.63</v>
      </c>
      <c r="E863" s="13" t="s">
        <v>1309</v>
      </c>
      <c r="F863" s="15">
        <v>205.78</v>
      </c>
      <c r="G863" t="s">
        <v>55</v>
      </c>
      <c r="H863" t="s">
        <v>30</v>
      </c>
      <c r="I863" t="s">
        <v>30</v>
      </c>
      <c r="J863">
        <v>2</v>
      </c>
      <c r="K863">
        <v>1</v>
      </c>
      <c r="L863" t="s">
        <v>38</v>
      </c>
      <c r="M863" s="14">
        <v>48122</v>
      </c>
      <c r="N863" s="16">
        <v>42105</v>
      </c>
      <c r="O863" s="17">
        <v>42105</v>
      </c>
      <c r="P863">
        <v>689</v>
      </c>
      <c r="Q863">
        <v>689</v>
      </c>
      <c r="R863">
        <v>956</v>
      </c>
      <c r="S863" t="s">
        <v>32</v>
      </c>
      <c r="T863" t="b">
        <v>0</v>
      </c>
      <c r="U863">
        <v>125.37</v>
      </c>
      <c r="V863" t="b">
        <v>1</v>
      </c>
      <c r="W863" t="b">
        <v>0</v>
      </c>
      <c r="X863" s="9">
        <f t="shared" si="52"/>
        <v>125.36999999999989</v>
      </c>
      <c r="Y863" s="6">
        <f t="shared" si="53"/>
        <v>0.98328400000000005</v>
      </c>
      <c r="Z863" s="6">
        <f t="shared" si="54"/>
        <v>1.6715999999999984E-2</v>
      </c>
      <c r="AA863" t="str">
        <f t="shared" si="55"/>
        <v>TRUEFALSE</v>
      </c>
    </row>
    <row r="864" spans="1:27" x14ac:dyDescent="0.2">
      <c r="A864">
        <v>266796367</v>
      </c>
      <c r="B864">
        <v>266796367</v>
      </c>
      <c r="C864" s="5">
        <v>20000</v>
      </c>
      <c r="D864" s="5">
        <v>12354.48</v>
      </c>
      <c r="E864" s="13" t="s">
        <v>1310</v>
      </c>
      <c r="F864" s="15">
        <v>106.84</v>
      </c>
      <c r="G864" t="s">
        <v>41</v>
      </c>
      <c r="H864" t="s">
        <v>30</v>
      </c>
      <c r="I864" t="s">
        <v>30</v>
      </c>
      <c r="J864">
        <v>5</v>
      </c>
      <c r="K864">
        <v>1</v>
      </c>
      <c r="L864" t="s">
        <v>42</v>
      </c>
      <c r="M864" s="14">
        <v>44378</v>
      </c>
      <c r="N864" s="16">
        <v>41709</v>
      </c>
      <c r="O864" s="17">
        <v>42592</v>
      </c>
      <c r="P864">
        <v>674</v>
      </c>
      <c r="Q864">
        <v>674</v>
      </c>
      <c r="R864">
        <v>8947</v>
      </c>
      <c r="S864" t="s">
        <v>32</v>
      </c>
      <c r="T864" t="b">
        <v>0</v>
      </c>
      <c r="U864">
        <v>7645.52</v>
      </c>
      <c r="V864" t="b">
        <v>0</v>
      </c>
      <c r="W864" t="b">
        <v>0</v>
      </c>
      <c r="X864" s="9">
        <f t="shared" si="52"/>
        <v>7645.52</v>
      </c>
      <c r="Y864" s="6">
        <f t="shared" si="53"/>
        <v>0.61772399999999994</v>
      </c>
      <c r="Z864" s="6">
        <f t="shared" si="54"/>
        <v>0.382276</v>
      </c>
      <c r="AA864" t="str">
        <f t="shared" si="55"/>
        <v>FALSEFALSE</v>
      </c>
    </row>
    <row r="865" spans="1:27" x14ac:dyDescent="0.2">
      <c r="A865">
        <v>671323720</v>
      </c>
      <c r="B865">
        <v>671323720</v>
      </c>
      <c r="C865" s="5">
        <v>7500</v>
      </c>
      <c r="D865" s="5">
        <v>5340.27</v>
      </c>
      <c r="E865" s="13" t="s">
        <v>1311</v>
      </c>
      <c r="F865" s="15">
        <v>361.79</v>
      </c>
      <c r="G865" t="s">
        <v>122</v>
      </c>
      <c r="H865" t="s">
        <v>30</v>
      </c>
      <c r="I865" t="s">
        <v>30</v>
      </c>
      <c r="J865">
        <v>2</v>
      </c>
      <c r="K865">
        <v>1</v>
      </c>
      <c r="L865" t="s">
        <v>47</v>
      </c>
      <c r="M865" s="14">
        <v>44317</v>
      </c>
      <c r="N865" s="16">
        <v>41531</v>
      </c>
      <c r="O865" s="17">
        <v>41531</v>
      </c>
      <c r="P865">
        <v>106</v>
      </c>
      <c r="Q865">
        <v>106</v>
      </c>
      <c r="R865">
        <v>6791</v>
      </c>
      <c r="S865" t="s">
        <v>32</v>
      </c>
      <c r="T865" t="b">
        <v>0</v>
      </c>
      <c r="U865">
        <v>2159.73</v>
      </c>
      <c r="V865" t="b">
        <v>1</v>
      </c>
      <c r="W865" t="b">
        <v>0</v>
      </c>
      <c r="X865" s="9">
        <f t="shared" si="52"/>
        <v>2159.7299999999996</v>
      </c>
      <c r="Y865" s="6">
        <f t="shared" si="53"/>
        <v>0.71203600000000011</v>
      </c>
      <c r="Z865" s="6">
        <f t="shared" si="54"/>
        <v>0.28796399999999994</v>
      </c>
      <c r="AA865" t="str">
        <f t="shared" si="55"/>
        <v>TRUEFALSE</v>
      </c>
    </row>
    <row r="866" spans="1:27" x14ac:dyDescent="0.2">
      <c r="A866">
        <v>654154001</v>
      </c>
      <c r="B866">
        <v>654154001</v>
      </c>
      <c r="C866" s="5">
        <v>1000</v>
      </c>
      <c r="D866" s="5">
        <v>503.68</v>
      </c>
      <c r="E866" s="13" t="s">
        <v>1312</v>
      </c>
      <c r="F866" s="15">
        <v>7.98</v>
      </c>
      <c r="G866" t="s">
        <v>41</v>
      </c>
      <c r="H866" t="s">
        <v>30</v>
      </c>
      <c r="I866" t="s">
        <v>30</v>
      </c>
      <c r="J866">
        <v>9</v>
      </c>
      <c r="K866">
        <v>1</v>
      </c>
      <c r="L866" t="s">
        <v>42</v>
      </c>
      <c r="M866" s="14">
        <v>45108</v>
      </c>
      <c r="N866" s="16">
        <v>42111</v>
      </c>
      <c r="O866" s="17">
        <v>42394</v>
      </c>
      <c r="P866">
        <v>314</v>
      </c>
      <c r="Q866">
        <v>314</v>
      </c>
      <c r="R866">
        <v>315</v>
      </c>
      <c r="S866" t="s">
        <v>32</v>
      </c>
      <c r="T866" t="b">
        <v>0</v>
      </c>
      <c r="U866">
        <v>496.32</v>
      </c>
      <c r="V866" t="b">
        <v>0</v>
      </c>
      <c r="W866" t="b">
        <v>0</v>
      </c>
      <c r="X866" s="9">
        <f t="shared" si="52"/>
        <v>496.32</v>
      </c>
      <c r="Y866" s="6">
        <f t="shared" si="53"/>
        <v>0.50368000000000002</v>
      </c>
      <c r="Z866" s="6">
        <f t="shared" si="54"/>
        <v>0.49631999999999998</v>
      </c>
      <c r="AA866" t="str">
        <f t="shared" si="55"/>
        <v>FALSEFALSE</v>
      </c>
    </row>
    <row r="867" spans="1:27" x14ac:dyDescent="0.2">
      <c r="A867">
        <v>228399966</v>
      </c>
      <c r="B867">
        <v>228399966</v>
      </c>
      <c r="C867" s="5">
        <v>5000</v>
      </c>
      <c r="D867" s="5">
        <v>4287.87</v>
      </c>
      <c r="E867" s="13" t="s">
        <v>1313</v>
      </c>
      <c r="F867" s="15">
        <v>245.33</v>
      </c>
      <c r="G867" t="s">
        <v>106</v>
      </c>
      <c r="H867" t="s">
        <v>30</v>
      </c>
      <c r="I867" t="s">
        <v>30</v>
      </c>
      <c r="J867">
        <v>2</v>
      </c>
      <c r="K867">
        <v>8</v>
      </c>
      <c r="L867" t="s">
        <v>36</v>
      </c>
      <c r="M867" s="14">
        <v>44866</v>
      </c>
      <c r="N867" s="16">
        <v>41639</v>
      </c>
      <c r="O867" s="17">
        <v>42404</v>
      </c>
      <c r="P867">
        <v>471</v>
      </c>
      <c r="Q867">
        <v>471</v>
      </c>
      <c r="R867">
        <v>3068</v>
      </c>
      <c r="S867" t="s">
        <v>32</v>
      </c>
      <c r="T867" t="b">
        <v>0</v>
      </c>
      <c r="U867">
        <v>712.13</v>
      </c>
      <c r="V867" t="b">
        <v>0</v>
      </c>
      <c r="W867" t="b">
        <v>0</v>
      </c>
      <c r="X867" s="9">
        <f t="shared" si="52"/>
        <v>712.13000000000011</v>
      </c>
      <c r="Y867" s="6">
        <f t="shared" si="53"/>
        <v>0.85757399999999995</v>
      </c>
      <c r="Z867" s="6">
        <f t="shared" si="54"/>
        <v>0.14242600000000002</v>
      </c>
      <c r="AA867" t="str">
        <f t="shared" si="55"/>
        <v>FALSEFALSE</v>
      </c>
    </row>
    <row r="868" spans="1:27" x14ac:dyDescent="0.2">
      <c r="A868">
        <v>398189423</v>
      </c>
      <c r="B868">
        <v>398189423</v>
      </c>
      <c r="C868" s="5">
        <v>250</v>
      </c>
      <c r="D868" s="5">
        <v>157.97</v>
      </c>
      <c r="E868" s="13" t="s">
        <v>1314</v>
      </c>
      <c r="F868" s="15">
        <v>1018.98</v>
      </c>
      <c r="G868" t="s">
        <v>1315</v>
      </c>
      <c r="H868" t="s">
        <v>30</v>
      </c>
      <c r="I868" t="s">
        <v>30</v>
      </c>
      <c r="J868">
        <v>2</v>
      </c>
      <c r="K868">
        <v>1</v>
      </c>
      <c r="L868" t="s">
        <v>47</v>
      </c>
      <c r="M868" s="14">
        <v>47849</v>
      </c>
      <c r="N868" s="16">
        <v>41073</v>
      </c>
      <c r="O868" s="17">
        <v>42486</v>
      </c>
      <c r="P868">
        <v>807</v>
      </c>
      <c r="Q868">
        <v>807</v>
      </c>
      <c r="R868">
        <v>7408</v>
      </c>
      <c r="S868" t="s">
        <v>32</v>
      </c>
      <c r="T868" t="b">
        <v>0</v>
      </c>
      <c r="U868">
        <v>92.03</v>
      </c>
      <c r="V868" t="b">
        <v>1</v>
      </c>
      <c r="W868" t="b">
        <v>0</v>
      </c>
      <c r="X868" s="9">
        <f t="shared" si="52"/>
        <v>92.03</v>
      </c>
      <c r="Y868" s="6">
        <f t="shared" si="53"/>
        <v>0.63188</v>
      </c>
      <c r="Z868" s="6">
        <f t="shared" si="54"/>
        <v>0.36812</v>
      </c>
      <c r="AA868" t="str">
        <f t="shared" si="55"/>
        <v>TRUEFALSE</v>
      </c>
    </row>
    <row r="869" spans="1:27" x14ac:dyDescent="0.2">
      <c r="A869">
        <v>379497421</v>
      </c>
      <c r="B869">
        <v>379497421</v>
      </c>
      <c r="C869" s="5">
        <v>5000</v>
      </c>
      <c r="D869" s="5">
        <v>3432.36</v>
      </c>
      <c r="E869" s="13" t="s">
        <v>1316</v>
      </c>
      <c r="F869" s="15">
        <v>30.06</v>
      </c>
      <c r="G869" t="s">
        <v>84</v>
      </c>
      <c r="H869" t="s">
        <v>30</v>
      </c>
      <c r="I869" t="s">
        <v>30</v>
      </c>
      <c r="J869">
        <v>5</v>
      </c>
      <c r="K869">
        <v>1</v>
      </c>
      <c r="L869" t="s">
        <v>36</v>
      </c>
      <c r="M869" s="14">
        <v>45474</v>
      </c>
      <c r="N869" s="16">
        <v>40920</v>
      </c>
      <c r="O869" s="17">
        <v>40920</v>
      </c>
      <c r="P869">
        <v>215</v>
      </c>
      <c r="Q869">
        <v>215</v>
      </c>
      <c r="R869">
        <v>8620</v>
      </c>
      <c r="S869" t="s">
        <v>32</v>
      </c>
      <c r="T869" t="b">
        <v>0</v>
      </c>
      <c r="U869">
        <v>1567.64</v>
      </c>
      <c r="V869" t="b">
        <v>0</v>
      </c>
      <c r="W869" t="b">
        <v>0</v>
      </c>
      <c r="X869" s="9">
        <f t="shared" si="52"/>
        <v>1567.6399999999999</v>
      </c>
      <c r="Y869" s="6">
        <f t="shared" si="53"/>
        <v>0.68647199999999997</v>
      </c>
      <c r="Z869" s="6">
        <f t="shared" si="54"/>
        <v>0.31352799999999997</v>
      </c>
      <c r="AA869" t="str">
        <f t="shared" si="55"/>
        <v>FALSEFALSE</v>
      </c>
    </row>
    <row r="870" spans="1:27" x14ac:dyDescent="0.2">
      <c r="A870">
        <v>838085703</v>
      </c>
      <c r="B870">
        <v>838085703</v>
      </c>
      <c r="C870" s="5">
        <v>5000</v>
      </c>
      <c r="D870" s="5">
        <v>2594.9499999999998</v>
      </c>
      <c r="E870" s="13" t="s">
        <v>1317</v>
      </c>
      <c r="F870" s="15">
        <v>196.18</v>
      </c>
      <c r="G870" t="s">
        <v>184</v>
      </c>
      <c r="H870" t="s">
        <v>30</v>
      </c>
      <c r="I870" t="s">
        <v>30</v>
      </c>
      <c r="J870">
        <v>9</v>
      </c>
      <c r="K870">
        <v>1</v>
      </c>
      <c r="L870" t="s">
        <v>38</v>
      </c>
      <c r="M870" s="14">
        <v>45383</v>
      </c>
      <c r="N870" s="16">
        <v>42271</v>
      </c>
      <c r="O870" s="17">
        <v>42664</v>
      </c>
      <c r="P870">
        <v>625</v>
      </c>
      <c r="Q870">
        <v>625</v>
      </c>
      <c r="R870">
        <v>4062</v>
      </c>
      <c r="S870" t="s">
        <v>32</v>
      </c>
      <c r="T870" t="b">
        <v>0</v>
      </c>
      <c r="U870">
        <v>2405.0500000000002</v>
      </c>
      <c r="V870" t="b">
        <v>1</v>
      </c>
      <c r="W870" t="b">
        <v>0</v>
      </c>
      <c r="X870" s="9">
        <f t="shared" si="52"/>
        <v>2405.0500000000002</v>
      </c>
      <c r="Y870" s="6">
        <f t="shared" si="53"/>
        <v>0.51898999999999995</v>
      </c>
      <c r="Z870" s="6">
        <f t="shared" si="54"/>
        <v>0.48101000000000005</v>
      </c>
      <c r="AA870" t="str">
        <f t="shared" si="55"/>
        <v>TRUEFALSE</v>
      </c>
    </row>
    <row r="871" spans="1:27" x14ac:dyDescent="0.2">
      <c r="A871">
        <v>546687602</v>
      </c>
      <c r="B871">
        <v>546687602</v>
      </c>
      <c r="C871" s="5">
        <v>7500</v>
      </c>
      <c r="D871" s="5">
        <v>7500</v>
      </c>
      <c r="E871" s="13" t="s">
        <v>1318</v>
      </c>
      <c r="F871" s="15">
        <v>23.95</v>
      </c>
      <c r="G871" t="s">
        <v>192</v>
      </c>
      <c r="H871" t="s">
        <v>30</v>
      </c>
      <c r="I871" t="s">
        <v>30</v>
      </c>
      <c r="J871">
        <v>2</v>
      </c>
      <c r="K871">
        <v>1</v>
      </c>
      <c r="L871" t="s">
        <v>38</v>
      </c>
      <c r="M871" s="14">
        <v>43282</v>
      </c>
      <c r="N871" s="16">
        <v>41586</v>
      </c>
      <c r="O871" s="17">
        <v>41586</v>
      </c>
      <c r="P871">
        <v>850</v>
      </c>
      <c r="Q871">
        <v>850</v>
      </c>
      <c r="R871">
        <v>1723</v>
      </c>
      <c r="S871" t="s">
        <v>32</v>
      </c>
      <c r="T871" t="b">
        <v>0</v>
      </c>
      <c r="U871">
        <v>0</v>
      </c>
      <c r="V871" t="b">
        <v>1</v>
      </c>
      <c r="W871" t="b">
        <v>0</v>
      </c>
      <c r="X871" s="9">
        <f t="shared" si="52"/>
        <v>0</v>
      </c>
      <c r="Y871" s="6">
        <f t="shared" si="53"/>
        <v>1</v>
      </c>
      <c r="Z871" s="6">
        <f t="shared" si="54"/>
        <v>0</v>
      </c>
      <c r="AA871" t="str">
        <f t="shared" si="55"/>
        <v>TRUEFALSE</v>
      </c>
    </row>
    <row r="872" spans="1:27" x14ac:dyDescent="0.2">
      <c r="A872">
        <v>838085703</v>
      </c>
      <c r="B872">
        <v>838085703</v>
      </c>
      <c r="C872" s="5">
        <v>5000</v>
      </c>
      <c r="D872" s="5">
        <v>2626.5</v>
      </c>
      <c r="E872" s="13" t="s">
        <v>1319</v>
      </c>
      <c r="F872" s="15">
        <v>151.97999999999999</v>
      </c>
      <c r="G872" t="s">
        <v>37</v>
      </c>
      <c r="H872" t="s">
        <v>30</v>
      </c>
      <c r="I872" t="s">
        <v>30</v>
      </c>
      <c r="J872">
        <v>5</v>
      </c>
      <c r="K872">
        <v>8</v>
      </c>
      <c r="L872" t="s">
        <v>38</v>
      </c>
      <c r="M872" s="14">
        <v>43952</v>
      </c>
      <c r="N872" s="16">
        <v>42271</v>
      </c>
      <c r="O872" s="17">
        <v>42412</v>
      </c>
      <c r="P872">
        <v>625</v>
      </c>
      <c r="Q872">
        <v>625</v>
      </c>
      <c r="R872">
        <v>4062</v>
      </c>
      <c r="S872" t="s">
        <v>32</v>
      </c>
      <c r="T872" t="b">
        <v>0</v>
      </c>
      <c r="U872">
        <v>2373.5</v>
      </c>
      <c r="V872" t="b">
        <v>1</v>
      </c>
      <c r="W872" t="b">
        <v>0</v>
      </c>
      <c r="X872" s="9">
        <f t="shared" si="52"/>
        <v>2373.5</v>
      </c>
      <c r="Y872" s="6">
        <f t="shared" si="53"/>
        <v>0.52529999999999999</v>
      </c>
      <c r="Z872" s="6">
        <f t="shared" si="54"/>
        <v>0.47470000000000001</v>
      </c>
      <c r="AA872" t="str">
        <f t="shared" si="55"/>
        <v>TRUEFALSE</v>
      </c>
    </row>
    <row r="873" spans="1:27" x14ac:dyDescent="0.2">
      <c r="A873">
        <v>624419718</v>
      </c>
      <c r="B873">
        <v>624419718</v>
      </c>
      <c r="C873" s="5">
        <v>7500</v>
      </c>
      <c r="D873" s="5">
        <v>7492.13</v>
      </c>
      <c r="E873" s="13" t="s">
        <v>1320</v>
      </c>
      <c r="F873" s="15">
        <v>180.76</v>
      </c>
      <c r="G873" t="s">
        <v>58</v>
      </c>
      <c r="H873" t="s">
        <v>30</v>
      </c>
      <c r="I873" t="s">
        <v>30</v>
      </c>
      <c r="J873">
        <v>9</v>
      </c>
      <c r="K873">
        <v>8</v>
      </c>
      <c r="L873" t="s">
        <v>36</v>
      </c>
      <c r="M873" s="14">
        <v>46357</v>
      </c>
      <c r="N873" s="16">
        <v>42209</v>
      </c>
      <c r="O873" s="17">
        <v>42209</v>
      </c>
      <c r="P873">
        <v>252</v>
      </c>
      <c r="Q873">
        <v>252</v>
      </c>
      <c r="R873">
        <v>3804</v>
      </c>
      <c r="S873" t="s">
        <v>32</v>
      </c>
      <c r="T873" t="b">
        <v>0</v>
      </c>
      <c r="U873">
        <v>7.87</v>
      </c>
      <c r="V873" t="b">
        <v>0</v>
      </c>
      <c r="W873" t="b">
        <v>0</v>
      </c>
      <c r="X873" s="9">
        <f t="shared" si="52"/>
        <v>7.8699999999998909</v>
      </c>
      <c r="Y873" s="6">
        <f t="shared" si="53"/>
        <v>0.99895066666666665</v>
      </c>
      <c r="Z873" s="6">
        <f t="shared" si="54"/>
        <v>1.0493333333333188E-3</v>
      </c>
      <c r="AA873" t="str">
        <f t="shared" si="55"/>
        <v>FALSEFALSE</v>
      </c>
    </row>
    <row r="874" spans="1:27" x14ac:dyDescent="0.2">
      <c r="A874">
        <v>244262718</v>
      </c>
      <c r="B874">
        <v>244262718</v>
      </c>
      <c r="C874" s="5">
        <v>2500</v>
      </c>
      <c r="D874" s="5">
        <v>1466.51</v>
      </c>
      <c r="E874" s="13" t="s">
        <v>1321</v>
      </c>
      <c r="F874" s="15">
        <v>103.95</v>
      </c>
      <c r="G874" t="s">
        <v>1322</v>
      </c>
      <c r="H874" t="s">
        <v>30</v>
      </c>
      <c r="I874" t="s">
        <v>30</v>
      </c>
      <c r="J874">
        <v>5</v>
      </c>
      <c r="K874">
        <v>1</v>
      </c>
      <c r="L874" t="s">
        <v>31</v>
      </c>
      <c r="M874" s="14">
        <v>47757</v>
      </c>
      <c r="N874" s="16">
        <v>41432</v>
      </c>
      <c r="O874" s="17">
        <v>42702</v>
      </c>
      <c r="P874">
        <v>816</v>
      </c>
      <c r="Q874">
        <v>816</v>
      </c>
      <c r="R874">
        <v>4892</v>
      </c>
      <c r="S874" t="s">
        <v>32</v>
      </c>
      <c r="T874" t="b">
        <v>0</v>
      </c>
      <c r="U874">
        <v>1033.49</v>
      </c>
      <c r="V874" t="b">
        <v>1</v>
      </c>
      <c r="W874" t="b">
        <v>0</v>
      </c>
      <c r="X874" s="9">
        <f t="shared" si="52"/>
        <v>1033.49</v>
      </c>
      <c r="Y874" s="6">
        <f t="shared" si="53"/>
        <v>0.58660400000000001</v>
      </c>
      <c r="Z874" s="6">
        <f t="shared" si="54"/>
        <v>0.41339599999999999</v>
      </c>
      <c r="AA874" t="str">
        <f t="shared" si="55"/>
        <v>TRUEFALSE</v>
      </c>
    </row>
    <row r="875" spans="1:27" x14ac:dyDescent="0.2">
      <c r="A875">
        <v>771371396</v>
      </c>
      <c r="B875">
        <v>771371396</v>
      </c>
      <c r="C875" s="5">
        <v>5000</v>
      </c>
      <c r="D875" s="5">
        <v>3985.64</v>
      </c>
      <c r="E875" s="13" t="s">
        <v>1323</v>
      </c>
      <c r="F875" s="15">
        <v>5.09</v>
      </c>
      <c r="G875" t="s">
        <v>1324</v>
      </c>
      <c r="H875" t="s">
        <v>30</v>
      </c>
      <c r="I875" t="s">
        <v>30</v>
      </c>
      <c r="J875">
        <v>5</v>
      </c>
      <c r="K875">
        <v>1</v>
      </c>
      <c r="L875" t="s">
        <v>47</v>
      </c>
      <c r="M875" s="14">
        <v>46661</v>
      </c>
      <c r="N875" s="16">
        <v>42330</v>
      </c>
      <c r="O875" s="17">
        <v>42330</v>
      </c>
      <c r="P875">
        <v>630</v>
      </c>
      <c r="Q875">
        <v>630</v>
      </c>
      <c r="R875">
        <v>5859</v>
      </c>
      <c r="S875" t="s">
        <v>32</v>
      </c>
      <c r="T875" t="b">
        <v>0</v>
      </c>
      <c r="U875">
        <v>1014.36</v>
      </c>
      <c r="V875" t="b">
        <v>1</v>
      </c>
      <c r="W875" t="b">
        <v>0</v>
      </c>
      <c r="X875" s="9">
        <f t="shared" si="52"/>
        <v>1014.3600000000001</v>
      </c>
      <c r="Y875" s="6">
        <f t="shared" si="53"/>
        <v>0.79712799999999995</v>
      </c>
      <c r="Z875" s="6">
        <f t="shared" si="54"/>
        <v>0.20287200000000002</v>
      </c>
      <c r="AA875" t="str">
        <f t="shared" si="55"/>
        <v>TRUEFALSE</v>
      </c>
    </row>
    <row r="876" spans="1:27" x14ac:dyDescent="0.2">
      <c r="A876">
        <v>297863964</v>
      </c>
      <c r="B876">
        <v>297863964</v>
      </c>
      <c r="C876" s="5">
        <v>2500</v>
      </c>
      <c r="D876" s="5">
        <v>2474.73</v>
      </c>
      <c r="E876" s="13" t="s">
        <v>1325</v>
      </c>
      <c r="F876" s="15">
        <v>470.45</v>
      </c>
      <c r="G876" t="s">
        <v>1326</v>
      </c>
      <c r="H876" t="s">
        <v>30</v>
      </c>
      <c r="I876" t="s">
        <v>30</v>
      </c>
      <c r="J876">
        <v>9</v>
      </c>
      <c r="K876">
        <v>8</v>
      </c>
      <c r="L876" t="s">
        <v>31</v>
      </c>
      <c r="M876" s="14">
        <v>45413</v>
      </c>
      <c r="N876" s="16">
        <v>41779</v>
      </c>
      <c r="O876" s="17">
        <v>41779</v>
      </c>
      <c r="P876">
        <v>762</v>
      </c>
      <c r="Q876">
        <v>762</v>
      </c>
      <c r="R876">
        <v>5640</v>
      </c>
      <c r="S876" t="s">
        <v>32</v>
      </c>
      <c r="T876" t="b">
        <v>0</v>
      </c>
      <c r="U876">
        <v>25.27</v>
      </c>
      <c r="V876" t="b">
        <v>1</v>
      </c>
      <c r="W876" t="b">
        <v>0</v>
      </c>
      <c r="X876" s="9">
        <f t="shared" si="52"/>
        <v>25.269999999999982</v>
      </c>
      <c r="Y876" s="6">
        <f t="shared" si="53"/>
        <v>0.98989199999999999</v>
      </c>
      <c r="Z876" s="6">
        <f t="shared" si="54"/>
        <v>1.0107999999999992E-2</v>
      </c>
      <c r="AA876" t="str">
        <f t="shared" si="55"/>
        <v>TRUEFALSE</v>
      </c>
    </row>
    <row r="877" spans="1:27" x14ac:dyDescent="0.2">
      <c r="A877">
        <v>920221493</v>
      </c>
      <c r="B877">
        <v>920221493</v>
      </c>
      <c r="C877" s="5">
        <v>15000</v>
      </c>
      <c r="D877" s="5">
        <v>3117.2</v>
      </c>
      <c r="E877" s="13" t="s">
        <v>1327</v>
      </c>
      <c r="F877" s="15">
        <v>167.29</v>
      </c>
      <c r="G877" t="s">
        <v>99</v>
      </c>
      <c r="H877" t="s">
        <v>30</v>
      </c>
      <c r="I877" t="s">
        <v>30</v>
      </c>
      <c r="J877">
        <v>9</v>
      </c>
      <c r="K877">
        <v>8</v>
      </c>
      <c r="L877" t="s">
        <v>63</v>
      </c>
      <c r="M877" s="14">
        <v>43983</v>
      </c>
      <c r="N877" s="16">
        <v>42256</v>
      </c>
      <c r="O877" s="17">
        <v>42462</v>
      </c>
      <c r="P877">
        <v>520</v>
      </c>
      <c r="Q877">
        <v>520</v>
      </c>
      <c r="R877">
        <v>5368</v>
      </c>
      <c r="S877" t="s">
        <v>32</v>
      </c>
      <c r="T877" t="b">
        <v>0</v>
      </c>
      <c r="U877">
        <v>11882.8</v>
      </c>
      <c r="V877" t="b">
        <v>0</v>
      </c>
      <c r="W877" t="b">
        <v>0</v>
      </c>
      <c r="X877" s="9">
        <f t="shared" si="52"/>
        <v>11882.8</v>
      </c>
      <c r="Y877" s="6">
        <f t="shared" si="53"/>
        <v>0.20781333333333332</v>
      </c>
      <c r="Z877" s="6">
        <f t="shared" si="54"/>
        <v>0.79218666666666659</v>
      </c>
      <c r="AA877" t="str">
        <f t="shared" si="55"/>
        <v>FALSEFALSE</v>
      </c>
    </row>
    <row r="878" spans="1:27" x14ac:dyDescent="0.2">
      <c r="A878">
        <v>511766103</v>
      </c>
      <c r="B878">
        <v>511766103</v>
      </c>
      <c r="C878" s="5">
        <v>20000</v>
      </c>
      <c r="D878" s="5">
        <v>5937.52</v>
      </c>
      <c r="E878" s="13" t="s">
        <v>1328</v>
      </c>
      <c r="F878" s="15">
        <v>342.46</v>
      </c>
      <c r="G878" t="s">
        <v>241</v>
      </c>
      <c r="H878" t="s">
        <v>30</v>
      </c>
      <c r="I878" t="s">
        <v>30</v>
      </c>
      <c r="J878">
        <v>5</v>
      </c>
      <c r="K878">
        <v>99</v>
      </c>
      <c r="L878" t="s">
        <v>47</v>
      </c>
      <c r="M878" s="14">
        <v>45292</v>
      </c>
      <c r="N878" s="16">
        <v>41791</v>
      </c>
      <c r="O878" s="17">
        <v>42708</v>
      </c>
      <c r="P878">
        <v>570</v>
      </c>
      <c r="Q878">
        <v>570</v>
      </c>
      <c r="R878">
        <v>8562</v>
      </c>
      <c r="S878" t="s">
        <v>32</v>
      </c>
      <c r="T878" t="b">
        <v>0</v>
      </c>
      <c r="U878">
        <v>14062.48</v>
      </c>
      <c r="V878" t="b">
        <v>1</v>
      </c>
      <c r="W878" t="b">
        <v>0</v>
      </c>
      <c r="X878" s="9">
        <f t="shared" si="52"/>
        <v>14062.48</v>
      </c>
      <c r="Y878" s="6">
        <f t="shared" si="53"/>
        <v>0.29687600000000003</v>
      </c>
      <c r="Z878" s="6">
        <f t="shared" si="54"/>
        <v>0.70312399999999997</v>
      </c>
      <c r="AA878" t="str">
        <f t="shared" si="55"/>
        <v>TRUEFALSE</v>
      </c>
    </row>
    <row r="879" spans="1:27" x14ac:dyDescent="0.2">
      <c r="A879">
        <v>422133103</v>
      </c>
      <c r="B879">
        <v>422133103</v>
      </c>
      <c r="C879" s="5">
        <v>50000</v>
      </c>
      <c r="D879" s="5">
        <v>49193.97</v>
      </c>
      <c r="E879" s="13" t="s">
        <v>1329</v>
      </c>
      <c r="F879" s="15">
        <v>144.97</v>
      </c>
      <c r="G879" t="s">
        <v>212</v>
      </c>
      <c r="H879" t="s">
        <v>30</v>
      </c>
      <c r="I879" t="s">
        <v>30</v>
      </c>
      <c r="J879">
        <v>5</v>
      </c>
      <c r="K879">
        <v>8</v>
      </c>
      <c r="L879" t="s">
        <v>61</v>
      </c>
      <c r="M879" s="14">
        <v>47027</v>
      </c>
      <c r="N879" s="16">
        <v>42204</v>
      </c>
      <c r="O879" s="17">
        <v>42204</v>
      </c>
      <c r="P879">
        <v>976</v>
      </c>
      <c r="Q879">
        <v>976</v>
      </c>
      <c r="R879">
        <v>4991</v>
      </c>
      <c r="S879" t="s">
        <v>32</v>
      </c>
      <c r="T879" t="b">
        <v>0</v>
      </c>
      <c r="U879">
        <v>806.03</v>
      </c>
      <c r="V879" t="b">
        <v>1</v>
      </c>
      <c r="W879" t="b">
        <v>0</v>
      </c>
      <c r="X879" s="9">
        <f t="shared" si="52"/>
        <v>806.02999999999884</v>
      </c>
      <c r="Y879" s="6">
        <f t="shared" si="53"/>
        <v>0.98387940000000007</v>
      </c>
      <c r="Z879" s="6">
        <f t="shared" si="54"/>
        <v>1.6120599999999978E-2</v>
      </c>
      <c r="AA879" t="str">
        <f t="shared" si="55"/>
        <v>TRUEFALSE</v>
      </c>
    </row>
    <row r="880" spans="1:27" x14ac:dyDescent="0.2">
      <c r="A880">
        <v>639556528</v>
      </c>
      <c r="B880">
        <v>639556528</v>
      </c>
      <c r="C880" s="5">
        <v>20000</v>
      </c>
      <c r="D880" s="5">
        <v>11670.54</v>
      </c>
      <c r="E880" s="13" t="s">
        <v>1330</v>
      </c>
      <c r="F880" s="15">
        <v>112.24</v>
      </c>
      <c r="G880" t="s">
        <v>110</v>
      </c>
      <c r="H880" t="s">
        <v>30</v>
      </c>
      <c r="I880" t="s">
        <v>30</v>
      </c>
      <c r="J880">
        <v>2</v>
      </c>
      <c r="K880">
        <v>1</v>
      </c>
      <c r="L880" t="s">
        <v>38</v>
      </c>
      <c r="M880" s="14">
        <v>44501</v>
      </c>
      <c r="N880" s="16">
        <v>41198</v>
      </c>
      <c r="O880" s="17">
        <v>41198</v>
      </c>
      <c r="P880">
        <v>798</v>
      </c>
      <c r="Q880">
        <v>798</v>
      </c>
      <c r="R880">
        <v>6900</v>
      </c>
      <c r="S880" t="s">
        <v>32</v>
      </c>
      <c r="T880" t="b">
        <v>0</v>
      </c>
      <c r="U880">
        <v>8329.4599999999991</v>
      </c>
      <c r="V880" t="b">
        <v>1</v>
      </c>
      <c r="W880" t="b">
        <v>0</v>
      </c>
      <c r="X880" s="9">
        <f t="shared" si="52"/>
        <v>8329.4599999999991</v>
      </c>
      <c r="Y880" s="6">
        <f t="shared" si="53"/>
        <v>0.58352700000000002</v>
      </c>
      <c r="Z880" s="6">
        <f t="shared" si="54"/>
        <v>0.41647299999999998</v>
      </c>
      <c r="AA880" t="str">
        <f t="shared" si="55"/>
        <v>TRUEFALSE</v>
      </c>
    </row>
    <row r="881" spans="1:27" x14ac:dyDescent="0.2">
      <c r="A881">
        <v>838085703</v>
      </c>
      <c r="B881">
        <v>838085703</v>
      </c>
      <c r="C881" s="5">
        <v>5000</v>
      </c>
      <c r="D881" s="5">
        <v>2448.59</v>
      </c>
      <c r="E881" s="13" t="s">
        <v>1331</v>
      </c>
      <c r="F881" s="15">
        <v>513.61</v>
      </c>
      <c r="G881" t="s">
        <v>145</v>
      </c>
      <c r="H881" t="s">
        <v>30</v>
      </c>
      <c r="I881" t="s">
        <v>30</v>
      </c>
      <c r="J881">
        <v>9</v>
      </c>
      <c r="K881">
        <v>1</v>
      </c>
      <c r="L881" t="s">
        <v>38</v>
      </c>
      <c r="M881" s="14">
        <v>46296</v>
      </c>
      <c r="N881" s="16">
        <v>42271</v>
      </c>
      <c r="O881" s="17">
        <v>42482</v>
      </c>
      <c r="P881">
        <v>625</v>
      </c>
      <c r="Q881">
        <v>685</v>
      </c>
      <c r="R881">
        <v>4062</v>
      </c>
      <c r="S881" t="s">
        <v>32</v>
      </c>
      <c r="T881" t="b">
        <v>1</v>
      </c>
      <c r="U881">
        <v>2551.41</v>
      </c>
      <c r="V881" t="b">
        <v>1</v>
      </c>
      <c r="W881" t="b">
        <v>0</v>
      </c>
      <c r="X881" s="9">
        <f t="shared" si="52"/>
        <v>2551.41</v>
      </c>
      <c r="Y881" s="6">
        <f t="shared" si="53"/>
        <v>0.48971800000000004</v>
      </c>
      <c r="Z881" s="6">
        <f t="shared" si="54"/>
        <v>0.51028200000000001</v>
      </c>
      <c r="AA881" t="str">
        <f t="shared" si="55"/>
        <v>TRUETRUE</v>
      </c>
    </row>
    <row r="882" spans="1:27" x14ac:dyDescent="0.2">
      <c r="A882">
        <v>269170977</v>
      </c>
      <c r="B882">
        <v>269170977</v>
      </c>
      <c r="C882" s="5">
        <v>20000</v>
      </c>
      <c r="D882" s="5">
        <v>18800.87</v>
      </c>
      <c r="E882" s="13" t="s">
        <v>1332</v>
      </c>
      <c r="F882" s="15">
        <v>39.979999999999997</v>
      </c>
      <c r="G882" t="s">
        <v>1333</v>
      </c>
      <c r="H882" t="s">
        <v>30</v>
      </c>
      <c r="I882" t="s">
        <v>30</v>
      </c>
      <c r="J882">
        <v>9</v>
      </c>
      <c r="K882">
        <v>1</v>
      </c>
      <c r="L882" t="s">
        <v>31</v>
      </c>
      <c r="M882" s="14">
        <v>47027</v>
      </c>
      <c r="N882" s="16">
        <v>41345</v>
      </c>
      <c r="O882" s="17">
        <v>42453</v>
      </c>
      <c r="P882">
        <v>458</v>
      </c>
      <c r="Q882">
        <v>458</v>
      </c>
      <c r="R882">
        <v>195</v>
      </c>
      <c r="S882" t="s">
        <v>32</v>
      </c>
      <c r="T882" t="b">
        <v>0</v>
      </c>
      <c r="U882">
        <v>1199.1300000000001</v>
      </c>
      <c r="V882" t="b">
        <v>1</v>
      </c>
      <c r="W882" t="b">
        <v>0</v>
      </c>
      <c r="X882" s="9">
        <f t="shared" si="52"/>
        <v>1199.130000000001</v>
      </c>
      <c r="Y882" s="6">
        <f t="shared" si="53"/>
        <v>0.94004349999999992</v>
      </c>
      <c r="Z882" s="6">
        <f t="shared" si="54"/>
        <v>5.9956500000000051E-2</v>
      </c>
      <c r="AA882" t="str">
        <f t="shared" si="55"/>
        <v>TRUEFALSE</v>
      </c>
    </row>
    <row r="883" spans="1:27" x14ac:dyDescent="0.2">
      <c r="A883">
        <v>800562031</v>
      </c>
      <c r="B883">
        <v>800562031</v>
      </c>
      <c r="C883" s="5">
        <v>10000</v>
      </c>
      <c r="D883" s="5">
        <v>9144.64</v>
      </c>
      <c r="E883" s="13" t="s">
        <v>1334</v>
      </c>
      <c r="F883" s="15">
        <v>31.9</v>
      </c>
      <c r="G883" t="s">
        <v>1335</v>
      </c>
      <c r="H883" t="s">
        <v>30</v>
      </c>
      <c r="I883" t="s">
        <v>30</v>
      </c>
      <c r="J883">
        <v>2</v>
      </c>
      <c r="K883">
        <v>1</v>
      </c>
      <c r="L883" t="s">
        <v>100</v>
      </c>
      <c r="M883" s="14">
        <v>44896</v>
      </c>
      <c r="N883" s="16">
        <v>39768</v>
      </c>
      <c r="O883" s="17">
        <v>39768</v>
      </c>
      <c r="P883">
        <v>733</v>
      </c>
      <c r="Q883">
        <v>733</v>
      </c>
      <c r="R883">
        <v>9853</v>
      </c>
      <c r="S883" t="s">
        <v>32</v>
      </c>
      <c r="T883" t="b">
        <v>0</v>
      </c>
      <c r="U883">
        <v>855.36</v>
      </c>
      <c r="V883" t="b">
        <v>0</v>
      </c>
      <c r="W883" t="b">
        <v>0</v>
      </c>
      <c r="X883" s="9">
        <f t="shared" si="52"/>
        <v>855.36000000000058</v>
      </c>
      <c r="Y883" s="6">
        <f t="shared" si="53"/>
        <v>0.91446399999999994</v>
      </c>
      <c r="Z883" s="6">
        <f t="shared" si="54"/>
        <v>8.5536000000000056E-2</v>
      </c>
      <c r="AA883" t="str">
        <f t="shared" si="55"/>
        <v>FALSEFALSE</v>
      </c>
    </row>
    <row r="884" spans="1:27" x14ac:dyDescent="0.2">
      <c r="A884">
        <v>487094418</v>
      </c>
      <c r="B884">
        <v>487094418</v>
      </c>
      <c r="C884" s="5">
        <v>7500</v>
      </c>
      <c r="D884" s="5">
        <v>3832.95</v>
      </c>
      <c r="E884" s="13" t="s">
        <v>1336</v>
      </c>
      <c r="F884" s="15">
        <v>30.54</v>
      </c>
      <c r="G884" t="s">
        <v>1337</v>
      </c>
      <c r="H884" t="s">
        <v>30</v>
      </c>
      <c r="I884" t="s">
        <v>30</v>
      </c>
      <c r="J884">
        <v>5</v>
      </c>
      <c r="K884">
        <v>1</v>
      </c>
      <c r="L884" t="s">
        <v>126</v>
      </c>
      <c r="M884" s="14">
        <v>43739</v>
      </c>
      <c r="N884" s="16">
        <v>41942</v>
      </c>
      <c r="O884" s="17">
        <v>41942</v>
      </c>
      <c r="P884">
        <v>696</v>
      </c>
      <c r="Q884">
        <v>696</v>
      </c>
      <c r="R884">
        <v>4979</v>
      </c>
      <c r="S884" t="s">
        <v>32</v>
      </c>
      <c r="T884" t="b">
        <v>0</v>
      </c>
      <c r="U884">
        <v>3667.05</v>
      </c>
      <c r="V884" t="b">
        <v>1</v>
      </c>
      <c r="W884" t="b">
        <v>0</v>
      </c>
      <c r="X884" s="9">
        <f t="shared" si="52"/>
        <v>3667.05</v>
      </c>
      <c r="Y884" s="6">
        <f t="shared" si="53"/>
        <v>0.51105999999999996</v>
      </c>
      <c r="Z884" s="6">
        <f t="shared" si="54"/>
        <v>0.48894000000000004</v>
      </c>
      <c r="AA884" t="str">
        <f t="shared" si="55"/>
        <v>TRUEFALSE</v>
      </c>
    </row>
    <row r="885" spans="1:27" x14ac:dyDescent="0.2">
      <c r="A885">
        <v>315970270</v>
      </c>
      <c r="B885">
        <v>315970270</v>
      </c>
      <c r="C885" s="5">
        <v>2500</v>
      </c>
      <c r="D885" s="5">
        <v>1161.79</v>
      </c>
      <c r="E885" s="13" t="s">
        <v>1338</v>
      </c>
      <c r="F885" s="15">
        <v>78.52</v>
      </c>
      <c r="G885" t="s">
        <v>102</v>
      </c>
      <c r="H885" t="s">
        <v>30</v>
      </c>
      <c r="I885" t="s">
        <v>30</v>
      </c>
      <c r="J885">
        <v>9</v>
      </c>
      <c r="K885">
        <v>1</v>
      </c>
      <c r="L885" t="s">
        <v>38</v>
      </c>
      <c r="M885" s="14">
        <v>44896</v>
      </c>
      <c r="N885" s="16">
        <v>42313</v>
      </c>
      <c r="O885" s="17">
        <v>42464</v>
      </c>
      <c r="P885">
        <v>274</v>
      </c>
      <c r="Q885">
        <v>274</v>
      </c>
      <c r="R885">
        <v>1518</v>
      </c>
      <c r="S885" t="s">
        <v>32</v>
      </c>
      <c r="T885" t="b">
        <v>0</v>
      </c>
      <c r="U885">
        <v>1338.21</v>
      </c>
      <c r="V885" t="b">
        <v>1</v>
      </c>
      <c r="W885" t="b">
        <v>0</v>
      </c>
      <c r="X885" s="9">
        <f t="shared" si="52"/>
        <v>1338.21</v>
      </c>
      <c r="Y885" s="6">
        <f t="shared" si="53"/>
        <v>0.46471599999999996</v>
      </c>
      <c r="Z885" s="6">
        <f t="shared" si="54"/>
        <v>0.53528399999999998</v>
      </c>
      <c r="AA885" t="str">
        <f t="shared" si="55"/>
        <v>TRUEFALSE</v>
      </c>
    </row>
    <row r="886" spans="1:27" x14ac:dyDescent="0.2">
      <c r="A886">
        <v>284544813</v>
      </c>
      <c r="B886">
        <v>284544813</v>
      </c>
      <c r="C886" s="5">
        <v>7500</v>
      </c>
      <c r="D886" s="5">
        <v>6769.74</v>
      </c>
      <c r="E886" s="13" t="s">
        <v>1339</v>
      </c>
      <c r="F886" s="15">
        <v>391.47</v>
      </c>
      <c r="G886" t="s">
        <v>90</v>
      </c>
      <c r="H886" t="s">
        <v>30</v>
      </c>
      <c r="I886" t="s">
        <v>30</v>
      </c>
      <c r="J886">
        <v>5</v>
      </c>
      <c r="K886">
        <v>1</v>
      </c>
      <c r="L886" t="s">
        <v>36</v>
      </c>
      <c r="M886" s="14">
        <v>47209</v>
      </c>
      <c r="N886" s="16">
        <v>42093</v>
      </c>
      <c r="O886" s="17">
        <v>42093</v>
      </c>
      <c r="P886">
        <v>219</v>
      </c>
      <c r="Q886">
        <v>219</v>
      </c>
      <c r="R886">
        <v>3378</v>
      </c>
      <c r="S886" t="s">
        <v>32</v>
      </c>
      <c r="T886" t="b">
        <v>0</v>
      </c>
      <c r="U886">
        <v>730.26</v>
      </c>
      <c r="V886" t="b">
        <v>0</v>
      </c>
      <c r="W886" t="b">
        <v>0</v>
      </c>
      <c r="X886" s="9">
        <f t="shared" si="52"/>
        <v>730.26000000000022</v>
      </c>
      <c r="Y886" s="6">
        <f t="shared" si="53"/>
        <v>0.90263199999999999</v>
      </c>
      <c r="Z886" s="6">
        <f t="shared" si="54"/>
        <v>9.7368000000000024E-2</v>
      </c>
      <c r="AA886" t="str">
        <f t="shared" si="55"/>
        <v>FALSEFALSE</v>
      </c>
    </row>
    <row r="887" spans="1:27" x14ac:dyDescent="0.2">
      <c r="A887">
        <v>246780374</v>
      </c>
      <c r="B887">
        <v>246780374</v>
      </c>
      <c r="C887" s="5">
        <v>250</v>
      </c>
      <c r="D887" s="5">
        <v>127.27</v>
      </c>
      <c r="E887" s="13" t="s">
        <v>1340</v>
      </c>
      <c r="F887" s="15">
        <v>4.07</v>
      </c>
      <c r="G887" t="s">
        <v>95</v>
      </c>
      <c r="H887" t="s">
        <v>30</v>
      </c>
      <c r="I887" t="s">
        <v>30</v>
      </c>
      <c r="J887">
        <v>2</v>
      </c>
      <c r="K887">
        <v>1</v>
      </c>
      <c r="L887" t="s">
        <v>96</v>
      </c>
      <c r="M887" s="14">
        <v>45748</v>
      </c>
      <c r="N887" s="16">
        <v>42333</v>
      </c>
      <c r="O887" s="17">
        <v>42462</v>
      </c>
      <c r="P887">
        <v>371</v>
      </c>
      <c r="Q887">
        <v>371</v>
      </c>
      <c r="R887">
        <v>6391</v>
      </c>
      <c r="S887" t="s">
        <v>32</v>
      </c>
      <c r="T887" t="b">
        <v>0</v>
      </c>
      <c r="U887">
        <v>122.73</v>
      </c>
      <c r="V887" t="b">
        <v>0</v>
      </c>
      <c r="W887" t="b">
        <v>0</v>
      </c>
      <c r="X887" s="9">
        <f t="shared" si="52"/>
        <v>122.73</v>
      </c>
      <c r="Y887" s="6">
        <f t="shared" si="53"/>
        <v>0.50907999999999998</v>
      </c>
      <c r="Z887" s="6">
        <f t="shared" si="54"/>
        <v>0.49092000000000002</v>
      </c>
      <c r="AA887" t="str">
        <f t="shared" si="55"/>
        <v>FALSEFALSE</v>
      </c>
    </row>
    <row r="888" spans="1:27" x14ac:dyDescent="0.2">
      <c r="A888">
        <v>763201731</v>
      </c>
      <c r="B888">
        <v>763201731</v>
      </c>
      <c r="C888" s="5">
        <v>2500</v>
      </c>
      <c r="D888" s="5">
        <v>420.44</v>
      </c>
      <c r="E888" s="13" t="s">
        <v>1341</v>
      </c>
      <c r="F888" s="15">
        <v>15.7</v>
      </c>
      <c r="G888" t="s">
        <v>58</v>
      </c>
      <c r="H888" t="s">
        <v>30</v>
      </c>
      <c r="I888" t="s">
        <v>30</v>
      </c>
      <c r="J888">
        <v>9</v>
      </c>
      <c r="K888">
        <v>8</v>
      </c>
      <c r="L888" t="s">
        <v>36</v>
      </c>
      <c r="M888" s="14">
        <v>46447</v>
      </c>
      <c r="N888" s="16">
        <v>41989</v>
      </c>
      <c r="O888" s="17">
        <v>42380</v>
      </c>
      <c r="P888">
        <v>348</v>
      </c>
      <c r="Q888">
        <v>348</v>
      </c>
      <c r="R888">
        <v>4161</v>
      </c>
      <c r="S888" t="s">
        <v>32</v>
      </c>
      <c r="T888" t="b">
        <v>0</v>
      </c>
      <c r="U888">
        <v>2079.56</v>
      </c>
      <c r="V888" t="b">
        <v>0</v>
      </c>
      <c r="W888" t="b">
        <v>0</v>
      </c>
      <c r="X888" s="9">
        <f t="shared" si="52"/>
        <v>2079.56</v>
      </c>
      <c r="Y888" s="6">
        <f t="shared" si="53"/>
        <v>0.16817599999999999</v>
      </c>
      <c r="Z888" s="6">
        <f t="shared" si="54"/>
        <v>0.83182400000000001</v>
      </c>
      <c r="AA888" t="str">
        <f t="shared" si="55"/>
        <v>FALSEFALSE</v>
      </c>
    </row>
    <row r="889" spans="1:27" x14ac:dyDescent="0.2">
      <c r="A889">
        <v>663223089</v>
      </c>
      <c r="B889">
        <v>663223089</v>
      </c>
      <c r="C889" s="5">
        <v>20000</v>
      </c>
      <c r="D889" s="5">
        <v>9460.32</v>
      </c>
      <c r="E889" s="13" t="s">
        <v>1342</v>
      </c>
      <c r="F889" s="15">
        <v>785.07</v>
      </c>
      <c r="G889" t="s">
        <v>51</v>
      </c>
      <c r="H889" t="s">
        <v>30</v>
      </c>
      <c r="I889" t="s">
        <v>30</v>
      </c>
      <c r="J889">
        <v>2</v>
      </c>
      <c r="K889">
        <v>1</v>
      </c>
      <c r="L889" t="s">
        <v>36</v>
      </c>
      <c r="M889" s="14">
        <v>44197</v>
      </c>
      <c r="N889" s="16">
        <v>41203</v>
      </c>
      <c r="O889" s="17">
        <v>41203</v>
      </c>
      <c r="P889">
        <v>847</v>
      </c>
      <c r="Q889">
        <v>847</v>
      </c>
      <c r="R889">
        <v>8711</v>
      </c>
      <c r="S889" t="s">
        <v>32</v>
      </c>
      <c r="T889" t="b">
        <v>0</v>
      </c>
      <c r="U889">
        <v>10539.68</v>
      </c>
      <c r="V889" t="b">
        <v>0</v>
      </c>
      <c r="W889" t="b">
        <v>0</v>
      </c>
      <c r="X889" s="9">
        <f t="shared" si="52"/>
        <v>10539.68</v>
      </c>
      <c r="Y889" s="6">
        <f t="shared" si="53"/>
        <v>0.47301599999999999</v>
      </c>
      <c r="Z889" s="6">
        <f t="shared" si="54"/>
        <v>0.52698400000000001</v>
      </c>
      <c r="AA889" t="str">
        <f t="shared" si="55"/>
        <v>FALSEFALSE</v>
      </c>
    </row>
    <row r="890" spans="1:27" x14ac:dyDescent="0.2">
      <c r="A890">
        <v>658700143</v>
      </c>
      <c r="B890">
        <v>658700143</v>
      </c>
      <c r="C890" s="5">
        <v>7500</v>
      </c>
      <c r="D890" s="5">
        <v>4973.8100000000004</v>
      </c>
      <c r="E890" s="13" t="s">
        <v>1343</v>
      </c>
      <c r="F890" s="15">
        <v>217.93</v>
      </c>
      <c r="G890" t="s">
        <v>45</v>
      </c>
      <c r="H890" t="s">
        <v>30</v>
      </c>
      <c r="I890" t="s">
        <v>30</v>
      </c>
      <c r="J890">
        <v>9</v>
      </c>
      <c r="K890">
        <v>1</v>
      </c>
      <c r="L890" t="s">
        <v>36</v>
      </c>
      <c r="M890" s="14">
        <v>47515</v>
      </c>
      <c r="N890" s="16">
        <v>41543</v>
      </c>
      <c r="O890" s="17">
        <v>42408</v>
      </c>
      <c r="P890">
        <v>887</v>
      </c>
      <c r="Q890">
        <v>887</v>
      </c>
      <c r="R890">
        <v>822</v>
      </c>
      <c r="S890" t="s">
        <v>32</v>
      </c>
      <c r="T890" t="b">
        <v>1</v>
      </c>
      <c r="U890">
        <v>2526.19</v>
      </c>
      <c r="V890" t="b">
        <v>0</v>
      </c>
      <c r="W890" t="b">
        <v>0</v>
      </c>
      <c r="X890" s="9">
        <f t="shared" si="52"/>
        <v>2526.1899999999996</v>
      </c>
      <c r="Y890" s="6">
        <f t="shared" si="53"/>
        <v>0.66317466666666669</v>
      </c>
      <c r="Z890" s="6">
        <f t="shared" si="54"/>
        <v>0.33682533333333325</v>
      </c>
      <c r="AA890" t="str">
        <f t="shared" si="55"/>
        <v>FALSETRUE</v>
      </c>
    </row>
    <row r="891" spans="1:27" x14ac:dyDescent="0.2">
      <c r="A891">
        <v>417549733</v>
      </c>
      <c r="B891">
        <v>417549733</v>
      </c>
      <c r="C891" s="5">
        <v>2500</v>
      </c>
      <c r="D891" s="5">
        <v>1469.36</v>
      </c>
      <c r="E891" s="13" t="s">
        <v>1344</v>
      </c>
      <c r="F891" s="15">
        <v>23.04</v>
      </c>
      <c r="G891" t="s">
        <v>64</v>
      </c>
      <c r="H891" t="s">
        <v>30</v>
      </c>
      <c r="I891" t="s">
        <v>30</v>
      </c>
      <c r="J891">
        <v>2</v>
      </c>
      <c r="K891">
        <v>1</v>
      </c>
      <c r="L891" t="s">
        <v>36</v>
      </c>
      <c r="M891" s="14">
        <v>48122</v>
      </c>
      <c r="N891" s="16">
        <v>42051</v>
      </c>
      <c r="O891" s="17">
        <v>42051</v>
      </c>
      <c r="P891">
        <v>475</v>
      </c>
      <c r="Q891">
        <v>475</v>
      </c>
      <c r="R891">
        <v>0</v>
      </c>
      <c r="S891" t="s">
        <v>32</v>
      </c>
      <c r="T891" t="b">
        <v>0</v>
      </c>
      <c r="U891">
        <v>1030.6400000000001</v>
      </c>
      <c r="V891" t="b">
        <v>0</v>
      </c>
      <c r="W891" t="b">
        <v>0</v>
      </c>
      <c r="X891" s="9">
        <f t="shared" si="52"/>
        <v>1030.6400000000001</v>
      </c>
      <c r="Y891" s="6">
        <f t="shared" si="53"/>
        <v>0.58774399999999993</v>
      </c>
      <c r="Z891" s="6">
        <f t="shared" si="54"/>
        <v>0.41225600000000007</v>
      </c>
      <c r="AA891" t="str">
        <f t="shared" si="55"/>
        <v>FALSEFALSE</v>
      </c>
    </row>
    <row r="892" spans="1:27" x14ac:dyDescent="0.2">
      <c r="A892">
        <v>744064422</v>
      </c>
      <c r="B892">
        <v>744064422</v>
      </c>
      <c r="C892" s="5">
        <v>250</v>
      </c>
      <c r="D892" s="5">
        <v>111.81</v>
      </c>
      <c r="E892" s="13" t="s">
        <v>1345</v>
      </c>
      <c r="F892" s="15">
        <v>167.67</v>
      </c>
      <c r="G892" t="s">
        <v>51</v>
      </c>
      <c r="H892" t="s">
        <v>30</v>
      </c>
      <c r="I892" t="s">
        <v>30</v>
      </c>
      <c r="J892">
        <v>2</v>
      </c>
      <c r="K892">
        <v>1</v>
      </c>
      <c r="L892" t="s">
        <v>36</v>
      </c>
      <c r="M892" s="14">
        <v>47239</v>
      </c>
      <c r="N892" s="16">
        <v>42031</v>
      </c>
      <c r="O892" s="17">
        <v>42031</v>
      </c>
      <c r="P892">
        <v>964</v>
      </c>
      <c r="Q892">
        <v>964</v>
      </c>
      <c r="R892">
        <v>9962</v>
      </c>
      <c r="S892" t="s">
        <v>32</v>
      </c>
      <c r="T892" t="b">
        <v>1</v>
      </c>
      <c r="U892">
        <v>138.19</v>
      </c>
      <c r="V892" t="b">
        <v>0</v>
      </c>
      <c r="W892" t="b">
        <v>0</v>
      </c>
      <c r="X892" s="9">
        <f t="shared" si="52"/>
        <v>138.19</v>
      </c>
      <c r="Y892" s="6">
        <f t="shared" si="53"/>
        <v>0.44724000000000003</v>
      </c>
      <c r="Z892" s="6">
        <f t="shared" si="54"/>
        <v>0.55276000000000003</v>
      </c>
      <c r="AA892" t="str">
        <f t="shared" si="55"/>
        <v>FALSETRUE</v>
      </c>
    </row>
    <row r="893" spans="1:27" x14ac:dyDescent="0.2">
      <c r="A893">
        <v>594564236</v>
      </c>
      <c r="B893">
        <v>594564236</v>
      </c>
      <c r="C893" s="5">
        <v>10000</v>
      </c>
      <c r="D893" s="5">
        <v>9224.34</v>
      </c>
      <c r="E893" s="13" t="s">
        <v>1346</v>
      </c>
      <c r="F893" s="15">
        <v>23.18</v>
      </c>
      <c r="G893" t="s">
        <v>51</v>
      </c>
      <c r="H893" t="s">
        <v>30</v>
      </c>
      <c r="I893" t="s">
        <v>30</v>
      </c>
      <c r="J893">
        <v>9</v>
      </c>
      <c r="K893">
        <v>1</v>
      </c>
      <c r="L893" t="s">
        <v>36</v>
      </c>
      <c r="M893" s="14">
        <v>46692</v>
      </c>
      <c r="N893" s="16">
        <v>42198</v>
      </c>
      <c r="O893" s="17">
        <v>42600</v>
      </c>
      <c r="P893">
        <v>712</v>
      </c>
      <c r="Q893">
        <v>712</v>
      </c>
      <c r="R893">
        <v>5090</v>
      </c>
      <c r="S893" t="s">
        <v>32</v>
      </c>
      <c r="T893" t="b">
        <v>0</v>
      </c>
      <c r="U893">
        <v>775.66</v>
      </c>
      <c r="V893" t="b">
        <v>0</v>
      </c>
      <c r="W893" t="b">
        <v>0</v>
      </c>
      <c r="X893" s="9">
        <f t="shared" si="52"/>
        <v>775.65999999999985</v>
      </c>
      <c r="Y893" s="6">
        <f t="shared" si="53"/>
        <v>0.92243399999999998</v>
      </c>
      <c r="Z893" s="6">
        <f t="shared" si="54"/>
        <v>7.7565999999999982E-2</v>
      </c>
      <c r="AA893" t="str">
        <f t="shared" si="55"/>
        <v>FALSEFALSE</v>
      </c>
    </row>
    <row r="894" spans="1:27" x14ac:dyDescent="0.2">
      <c r="A894">
        <v>289059209</v>
      </c>
      <c r="B894">
        <v>289059209</v>
      </c>
      <c r="C894" s="5">
        <v>7500</v>
      </c>
      <c r="D894" s="5">
        <v>711.68</v>
      </c>
      <c r="E894" s="13" t="s">
        <v>1347</v>
      </c>
      <c r="F894" s="15">
        <v>0.53</v>
      </c>
      <c r="G894" t="s">
        <v>1348</v>
      </c>
      <c r="H894" t="s">
        <v>30</v>
      </c>
      <c r="I894" t="s">
        <v>30</v>
      </c>
      <c r="J894">
        <v>2</v>
      </c>
      <c r="K894">
        <v>1</v>
      </c>
      <c r="L894" t="s">
        <v>31</v>
      </c>
      <c r="M894" s="14">
        <v>47484</v>
      </c>
      <c r="N894" s="16">
        <v>41212</v>
      </c>
      <c r="O894" s="17">
        <v>42494</v>
      </c>
      <c r="P894">
        <v>148</v>
      </c>
      <c r="Q894">
        <v>148</v>
      </c>
      <c r="R894">
        <v>9716</v>
      </c>
      <c r="S894" t="s">
        <v>32</v>
      </c>
      <c r="T894" t="b">
        <v>0</v>
      </c>
      <c r="U894">
        <v>6788.32</v>
      </c>
      <c r="V894" t="b">
        <v>1</v>
      </c>
      <c r="W894" t="b">
        <v>0</v>
      </c>
      <c r="X894" s="9">
        <f t="shared" si="52"/>
        <v>6788.32</v>
      </c>
      <c r="Y894" s="6">
        <f t="shared" si="53"/>
        <v>9.4890666666666665E-2</v>
      </c>
      <c r="Z894" s="6">
        <f t="shared" si="54"/>
        <v>0.90510933333333332</v>
      </c>
      <c r="AA894" t="str">
        <f t="shared" si="55"/>
        <v>TRUEFALSE</v>
      </c>
    </row>
    <row r="895" spans="1:27" x14ac:dyDescent="0.2">
      <c r="A895">
        <v>238581744</v>
      </c>
      <c r="B895">
        <v>238581744</v>
      </c>
      <c r="C895" s="5">
        <v>20000</v>
      </c>
      <c r="D895" s="5">
        <v>19960.82</v>
      </c>
      <c r="E895" s="13" t="s">
        <v>1349</v>
      </c>
      <c r="F895" s="15">
        <v>129.25</v>
      </c>
      <c r="G895" t="s">
        <v>35</v>
      </c>
      <c r="H895" t="s">
        <v>30</v>
      </c>
      <c r="I895" t="s">
        <v>30</v>
      </c>
      <c r="J895">
        <v>9</v>
      </c>
      <c r="K895">
        <v>8</v>
      </c>
      <c r="L895" t="s">
        <v>36</v>
      </c>
      <c r="M895" s="14">
        <v>47515</v>
      </c>
      <c r="N895" s="16">
        <v>42242</v>
      </c>
      <c r="O895" s="17">
        <v>42242</v>
      </c>
      <c r="P895">
        <v>126</v>
      </c>
      <c r="Q895">
        <v>126</v>
      </c>
      <c r="R895">
        <v>5912</v>
      </c>
      <c r="S895" t="s">
        <v>32</v>
      </c>
      <c r="T895" t="b">
        <v>0</v>
      </c>
      <c r="U895">
        <v>39.18</v>
      </c>
      <c r="V895" t="b">
        <v>0</v>
      </c>
      <c r="W895" t="b">
        <v>0</v>
      </c>
      <c r="X895" s="9">
        <f t="shared" si="52"/>
        <v>39.180000000000291</v>
      </c>
      <c r="Y895" s="6">
        <f t="shared" si="53"/>
        <v>0.99804099999999996</v>
      </c>
      <c r="Z895" s="6">
        <f t="shared" si="54"/>
        <v>1.9590000000000145E-3</v>
      </c>
      <c r="AA895" t="str">
        <f t="shared" si="55"/>
        <v>FALSEFALSE</v>
      </c>
    </row>
    <row r="896" spans="1:27" x14ac:dyDescent="0.2">
      <c r="A896">
        <v>921157285</v>
      </c>
      <c r="B896">
        <v>921157285</v>
      </c>
      <c r="C896" s="5">
        <v>500</v>
      </c>
      <c r="D896" s="5">
        <v>155.47999999999999</v>
      </c>
      <c r="E896" s="13" t="s">
        <v>1350</v>
      </c>
      <c r="F896" s="15">
        <v>351.57</v>
      </c>
      <c r="G896" t="s">
        <v>113</v>
      </c>
      <c r="H896" t="s">
        <v>30</v>
      </c>
      <c r="I896" t="s">
        <v>30</v>
      </c>
      <c r="J896">
        <v>5</v>
      </c>
      <c r="K896">
        <v>1</v>
      </c>
      <c r="L896" t="s">
        <v>38</v>
      </c>
      <c r="M896" s="14">
        <v>46905</v>
      </c>
      <c r="N896" s="16">
        <v>41606</v>
      </c>
      <c r="O896" s="17">
        <v>41606</v>
      </c>
      <c r="P896">
        <v>388</v>
      </c>
      <c r="Q896">
        <v>388</v>
      </c>
      <c r="R896">
        <v>4301</v>
      </c>
      <c r="S896" t="s">
        <v>32</v>
      </c>
      <c r="T896" t="b">
        <v>0</v>
      </c>
      <c r="U896">
        <v>344.52</v>
      </c>
      <c r="V896" t="b">
        <v>0</v>
      </c>
      <c r="W896" t="b">
        <v>0</v>
      </c>
      <c r="X896" s="9">
        <f t="shared" si="52"/>
        <v>344.52</v>
      </c>
      <c r="Y896" s="6">
        <f t="shared" si="53"/>
        <v>0.31095999999999996</v>
      </c>
      <c r="Z896" s="6">
        <f t="shared" si="54"/>
        <v>0.68903999999999999</v>
      </c>
      <c r="AA896" t="str">
        <f t="shared" si="55"/>
        <v>FALSEFALSE</v>
      </c>
    </row>
    <row r="897" spans="1:27" x14ac:dyDescent="0.2">
      <c r="A897">
        <v>626718799</v>
      </c>
      <c r="B897">
        <v>626718799</v>
      </c>
      <c r="C897" s="5">
        <v>5000</v>
      </c>
      <c r="D897" s="5">
        <v>1691.8</v>
      </c>
      <c r="E897" s="13" t="s">
        <v>1351</v>
      </c>
      <c r="F897" s="15">
        <v>139.22</v>
      </c>
      <c r="G897" t="s">
        <v>1352</v>
      </c>
      <c r="H897" t="s">
        <v>30</v>
      </c>
      <c r="I897" t="s">
        <v>30</v>
      </c>
      <c r="J897">
        <v>9</v>
      </c>
      <c r="K897">
        <v>1</v>
      </c>
      <c r="L897" t="s">
        <v>31</v>
      </c>
      <c r="M897" s="14">
        <v>44317</v>
      </c>
      <c r="N897" s="16">
        <v>41418</v>
      </c>
      <c r="O897" s="17">
        <v>41418</v>
      </c>
      <c r="P897">
        <v>600</v>
      </c>
      <c r="Q897">
        <v>600</v>
      </c>
      <c r="R897">
        <v>2618</v>
      </c>
      <c r="S897" t="s">
        <v>32</v>
      </c>
      <c r="T897" t="b">
        <v>0</v>
      </c>
      <c r="U897">
        <v>3308.2</v>
      </c>
      <c r="V897" t="b">
        <v>1</v>
      </c>
      <c r="W897" t="b">
        <v>0</v>
      </c>
      <c r="X897" s="9">
        <f t="shared" si="52"/>
        <v>3308.2</v>
      </c>
      <c r="Y897" s="6">
        <f t="shared" si="53"/>
        <v>0.33835999999999999</v>
      </c>
      <c r="Z897" s="6">
        <f t="shared" si="54"/>
        <v>0.66164000000000001</v>
      </c>
      <c r="AA897" t="str">
        <f t="shared" si="55"/>
        <v>TRUEFALSE</v>
      </c>
    </row>
    <row r="898" spans="1:27" x14ac:dyDescent="0.2">
      <c r="A898">
        <v>832350956</v>
      </c>
      <c r="B898">
        <v>832350956</v>
      </c>
      <c r="C898" s="5">
        <v>15000</v>
      </c>
      <c r="D898" s="5">
        <v>14056.47</v>
      </c>
      <c r="E898" s="13" t="s">
        <v>1353</v>
      </c>
      <c r="F898" s="15">
        <v>149.66999999999999</v>
      </c>
      <c r="G898" t="s">
        <v>1112</v>
      </c>
      <c r="H898" t="s">
        <v>30</v>
      </c>
      <c r="I898" t="s">
        <v>30</v>
      </c>
      <c r="J898">
        <v>5</v>
      </c>
      <c r="K898">
        <v>1</v>
      </c>
      <c r="L898" t="s">
        <v>31</v>
      </c>
      <c r="M898" s="14">
        <v>43647</v>
      </c>
      <c r="N898" s="16">
        <v>42093</v>
      </c>
      <c r="O898" s="17">
        <v>42532</v>
      </c>
      <c r="P898">
        <v>159</v>
      </c>
      <c r="Q898">
        <v>159</v>
      </c>
      <c r="R898">
        <v>3147</v>
      </c>
      <c r="S898" t="s">
        <v>32</v>
      </c>
      <c r="T898" t="b">
        <v>0</v>
      </c>
      <c r="U898">
        <v>943.53</v>
      </c>
      <c r="V898" t="b">
        <v>1</v>
      </c>
      <c r="W898" t="b">
        <v>0</v>
      </c>
      <c r="X898" s="9">
        <f t="shared" si="52"/>
        <v>943.53000000000065</v>
      </c>
      <c r="Y898" s="6">
        <f t="shared" si="53"/>
        <v>0.93709799999999999</v>
      </c>
      <c r="Z898" s="6">
        <f t="shared" si="54"/>
        <v>6.2902000000000041E-2</v>
      </c>
      <c r="AA898" t="str">
        <f t="shared" si="55"/>
        <v>TRUEFALSE</v>
      </c>
    </row>
    <row r="899" spans="1:27" x14ac:dyDescent="0.2">
      <c r="A899">
        <v>890999184</v>
      </c>
      <c r="B899">
        <v>890999184</v>
      </c>
      <c r="C899" s="5">
        <v>250</v>
      </c>
      <c r="D899" s="5">
        <v>144.69999999999999</v>
      </c>
      <c r="E899" s="13" t="s">
        <v>1354</v>
      </c>
      <c r="F899" s="15">
        <v>42.94</v>
      </c>
      <c r="G899" t="s">
        <v>1355</v>
      </c>
      <c r="H899" t="s">
        <v>30</v>
      </c>
      <c r="I899" t="s">
        <v>30</v>
      </c>
      <c r="J899">
        <v>5</v>
      </c>
      <c r="K899">
        <v>1</v>
      </c>
      <c r="L899" t="s">
        <v>31</v>
      </c>
      <c r="M899" s="14">
        <v>47543</v>
      </c>
      <c r="N899" s="16">
        <v>41782</v>
      </c>
      <c r="O899" s="17">
        <v>41782</v>
      </c>
      <c r="P899">
        <v>387</v>
      </c>
      <c r="Q899">
        <v>387</v>
      </c>
      <c r="R899">
        <v>2718</v>
      </c>
      <c r="S899" t="s">
        <v>32</v>
      </c>
      <c r="T899" t="b">
        <v>0</v>
      </c>
      <c r="U899">
        <v>105.3</v>
      </c>
      <c r="V899" t="b">
        <v>1</v>
      </c>
      <c r="W899" t="b">
        <v>0</v>
      </c>
      <c r="X899" s="9">
        <f t="shared" si="52"/>
        <v>105.30000000000001</v>
      </c>
      <c r="Y899" s="6">
        <f t="shared" si="53"/>
        <v>0.57879999999999998</v>
      </c>
      <c r="Z899" s="6">
        <f t="shared" si="54"/>
        <v>0.42120000000000002</v>
      </c>
      <c r="AA899" t="str">
        <f t="shared" si="55"/>
        <v>TRUEFALSE</v>
      </c>
    </row>
    <row r="900" spans="1:27" x14ac:dyDescent="0.2">
      <c r="A900">
        <v>833157128</v>
      </c>
      <c r="B900">
        <v>833157128</v>
      </c>
      <c r="C900" s="5">
        <v>7500</v>
      </c>
      <c r="D900" s="5">
        <v>5819.93</v>
      </c>
      <c r="E900" s="13" t="s">
        <v>1356</v>
      </c>
      <c r="F900" s="15">
        <v>85.6</v>
      </c>
      <c r="G900" t="s">
        <v>52</v>
      </c>
      <c r="H900" t="s">
        <v>30</v>
      </c>
      <c r="I900" t="s">
        <v>30</v>
      </c>
      <c r="J900">
        <v>9</v>
      </c>
      <c r="K900">
        <v>1</v>
      </c>
      <c r="L900" t="s">
        <v>36</v>
      </c>
      <c r="M900" s="14">
        <v>47908</v>
      </c>
      <c r="N900" s="16">
        <v>42129</v>
      </c>
      <c r="O900" s="17">
        <v>42546</v>
      </c>
      <c r="P900">
        <v>494</v>
      </c>
      <c r="Q900">
        <v>494</v>
      </c>
      <c r="R900">
        <v>211</v>
      </c>
      <c r="S900" t="s">
        <v>32</v>
      </c>
      <c r="T900" t="b">
        <v>0</v>
      </c>
      <c r="U900">
        <v>1680.07</v>
      </c>
      <c r="V900" t="b">
        <v>0</v>
      </c>
      <c r="W900" t="b">
        <v>0</v>
      </c>
      <c r="X900" s="9">
        <f t="shared" si="52"/>
        <v>1680.0699999999997</v>
      </c>
      <c r="Y900" s="6">
        <f t="shared" si="53"/>
        <v>0.77599066666666672</v>
      </c>
      <c r="Z900" s="6">
        <f t="shared" si="54"/>
        <v>0.22400933333333328</v>
      </c>
      <c r="AA900" t="str">
        <f t="shared" si="55"/>
        <v>FALSEFALSE</v>
      </c>
    </row>
    <row r="901" spans="1:27" x14ac:dyDescent="0.2">
      <c r="A901">
        <v>481310282</v>
      </c>
      <c r="B901">
        <v>481310282</v>
      </c>
      <c r="C901" s="5">
        <v>250</v>
      </c>
      <c r="D901" s="5">
        <v>231.54</v>
      </c>
      <c r="E901" s="13" t="s">
        <v>1357</v>
      </c>
      <c r="F901" s="15">
        <v>18.46</v>
      </c>
      <c r="G901" t="s">
        <v>213</v>
      </c>
      <c r="H901" t="s">
        <v>30</v>
      </c>
      <c r="I901" t="s">
        <v>30</v>
      </c>
      <c r="J901">
        <v>9</v>
      </c>
      <c r="K901">
        <v>1</v>
      </c>
      <c r="L901" t="s">
        <v>87</v>
      </c>
      <c r="M901" s="14">
        <v>45870</v>
      </c>
      <c r="N901" s="16">
        <v>40824</v>
      </c>
      <c r="O901" s="17">
        <v>40824</v>
      </c>
      <c r="P901">
        <v>493</v>
      </c>
      <c r="Q901">
        <v>493</v>
      </c>
      <c r="R901">
        <v>311</v>
      </c>
      <c r="S901" t="s">
        <v>69</v>
      </c>
      <c r="T901" t="b">
        <v>0</v>
      </c>
      <c r="U901">
        <v>18.46</v>
      </c>
      <c r="V901" t="b">
        <v>0</v>
      </c>
      <c r="W901" t="b">
        <v>0</v>
      </c>
      <c r="X901" s="9">
        <f t="shared" si="52"/>
        <v>18.460000000000008</v>
      </c>
      <c r="Y901" s="6">
        <f t="shared" si="53"/>
        <v>0.92615999999999998</v>
      </c>
      <c r="Z901" s="6">
        <f t="shared" si="54"/>
        <v>7.3840000000000031E-2</v>
      </c>
      <c r="AA901" t="str">
        <f t="shared" si="55"/>
        <v>FALSEFALSE</v>
      </c>
    </row>
    <row r="902" spans="1:27" x14ac:dyDescent="0.2">
      <c r="A902">
        <v>591210319</v>
      </c>
      <c r="B902">
        <v>591210319</v>
      </c>
      <c r="C902" s="5">
        <v>7500</v>
      </c>
      <c r="D902" s="5">
        <v>1572.8</v>
      </c>
      <c r="E902" s="13" t="s">
        <v>1358</v>
      </c>
      <c r="F902" s="15">
        <v>3.43</v>
      </c>
      <c r="G902" t="s">
        <v>95</v>
      </c>
      <c r="H902" t="s">
        <v>30</v>
      </c>
      <c r="I902" t="s">
        <v>30</v>
      </c>
      <c r="J902">
        <v>5</v>
      </c>
      <c r="K902">
        <v>1</v>
      </c>
      <c r="L902" t="s">
        <v>96</v>
      </c>
      <c r="M902" s="14">
        <v>44470</v>
      </c>
      <c r="N902" s="16">
        <v>42327</v>
      </c>
      <c r="O902" s="17">
        <v>42327</v>
      </c>
      <c r="P902">
        <v>206</v>
      </c>
      <c r="Q902">
        <v>206</v>
      </c>
      <c r="R902">
        <v>0</v>
      </c>
      <c r="S902" t="s">
        <v>32</v>
      </c>
      <c r="T902" t="b">
        <v>0</v>
      </c>
      <c r="U902">
        <v>5927.2</v>
      </c>
      <c r="V902" t="b">
        <v>0</v>
      </c>
      <c r="W902" t="b">
        <v>0</v>
      </c>
      <c r="X902" s="9">
        <f t="shared" si="52"/>
        <v>5927.2</v>
      </c>
      <c r="Y902" s="6">
        <f t="shared" si="53"/>
        <v>0.20970666666666665</v>
      </c>
      <c r="Z902" s="6">
        <f t="shared" si="54"/>
        <v>0.79029333333333329</v>
      </c>
      <c r="AA902" t="str">
        <f t="shared" si="55"/>
        <v>FALSEFALSE</v>
      </c>
    </row>
    <row r="903" spans="1:27" x14ac:dyDescent="0.2">
      <c r="A903">
        <v>527005564</v>
      </c>
      <c r="B903">
        <v>527005564</v>
      </c>
      <c r="C903" s="5">
        <v>20000</v>
      </c>
      <c r="D903" s="5">
        <v>18789.939999999999</v>
      </c>
      <c r="E903" s="13" t="s">
        <v>1359</v>
      </c>
      <c r="F903" s="15">
        <v>211.29</v>
      </c>
      <c r="G903" t="s">
        <v>45</v>
      </c>
      <c r="H903" t="s">
        <v>30</v>
      </c>
      <c r="I903" t="s">
        <v>30</v>
      </c>
      <c r="K903">
        <v>1</v>
      </c>
      <c r="L903" t="s">
        <v>36</v>
      </c>
      <c r="M903" s="14">
        <v>45992</v>
      </c>
      <c r="N903" s="16">
        <v>39936</v>
      </c>
      <c r="O903" s="17">
        <v>39936</v>
      </c>
      <c r="P903">
        <v>976</v>
      </c>
      <c r="Q903">
        <v>976</v>
      </c>
      <c r="R903">
        <v>3594</v>
      </c>
      <c r="S903" t="s">
        <v>32</v>
      </c>
      <c r="T903" t="b">
        <v>0</v>
      </c>
      <c r="U903">
        <v>1210.06</v>
      </c>
      <c r="V903" t="b">
        <v>0</v>
      </c>
      <c r="W903" t="b">
        <v>0</v>
      </c>
      <c r="X903" s="9">
        <f t="shared" si="52"/>
        <v>1210.0600000000013</v>
      </c>
      <c r="Y903" s="6">
        <f t="shared" si="53"/>
        <v>0.93949699999999992</v>
      </c>
      <c r="Z903" s="6">
        <f t="shared" si="54"/>
        <v>6.0503000000000064E-2</v>
      </c>
      <c r="AA903" t="str">
        <f t="shared" si="55"/>
        <v>FALSEFALSE</v>
      </c>
    </row>
    <row r="904" spans="1:27" x14ac:dyDescent="0.2">
      <c r="A904">
        <v>744198814</v>
      </c>
      <c r="B904">
        <v>744198814</v>
      </c>
      <c r="C904" s="5">
        <v>15000</v>
      </c>
      <c r="D904" s="5">
        <v>9968.7099999999991</v>
      </c>
      <c r="E904" s="13" t="s">
        <v>1360</v>
      </c>
      <c r="F904" s="15">
        <v>264.89999999999998</v>
      </c>
      <c r="G904" t="s">
        <v>45</v>
      </c>
      <c r="I904" t="s">
        <v>30</v>
      </c>
      <c r="J904">
        <v>9</v>
      </c>
      <c r="K904">
        <v>1</v>
      </c>
      <c r="L904" t="s">
        <v>36</v>
      </c>
      <c r="M904" s="14">
        <v>45931</v>
      </c>
      <c r="N904" s="16">
        <v>42025</v>
      </c>
      <c r="O904" s="17">
        <v>42456</v>
      </c>
      <c r="P904">
        <v>812</v>
      </c>
      <c r="Q904">
        <v>812</v>
      </c>
      <c r="R904">
        <v>1692</v>
      </c>
      <c r="S904" t="s">
        <v>32</v>
      </c>
      <c r="T904" t="b">
        <v>1</v>
      </c>
      <c r="U904">
        <v>5031.29</v>
      </c>
      <c r="V904" t="b">
        <v>0</v>
      </c>
      <c r="W904" t="b">
        <v>0</v>
      </c>
      <c r="X904" s="9">
        <f t="shared" si="52"/>
        <v>5031.2900000000009</v>
      </c>
      <c r="Y904" s="6">
        <f t="shared" si="53"/>
        <v>0.6645806666666666</v>
      </c>
      <c r="Z904" s="6">
        <f t="shared" si="54"/>
        <v>0.3354193333333334</v>
      </c>
      <c r="AA904" t="str">
        <f t="shared" si="55"/>
        <v>FALSETRUE</v>
      </c>
    </row>
    <row r="905" spans="1:27" x14ac:dyDescent="0.2">
      <c r="A905">
        <v>265582967</v>
      </c>
      <c r="B905">
        <v>265582967</v>
      </c>
      <c r="C905" s="5">
        <v>7500</v>
      </c>
      <c r="D905" s="5">
        <v>7041.72</v>
      </c>
      <c r="E905" s="13" t="s">
        <v>1361</v>
      </c>
      <c r="F905" s="15">
        <v>193.41</v>
      </c>
      <c r="G905" t="s">
        <v>57</v>
      </c>
      <c r="H905" t="s">
        <v>30</v>
      </c>
      <c r="I905" t="s">
        <v>30</v>
      </c>
      <c r="J905">
        <v>9</v>
      </c>
      <c r="K905">
        <v>1</v>
      </c>
      <c r="L905" t="s">
        <v>42</v>
      </c>
      <c r="M905" s="14">
        <v>45778</v>
      </c>
      <c r="N905" s="16">
        <v>41913</v>
      </c>
      <c r="O905" s="17">
        <v>42636</v>
      </c>
      <c r="P905">
        <v>310</v>
      </c>
      <c r="Q905">
        <v>310</v>
      </c>
      <c r="R905">
        <v>9294</v>
      </c>
      <c r="S905" t="s">
        <v>32</v>
      </c>
      <c r="T905" t="b">
        <v>0</v>
      </c>
      <c r="U905">
        <v>458.28</v>
      </c>
      <c r="V905" t="b">
        <v>0</v>
      </c>
      <c r="W905" t="b">
        <v>0</v>
      </c>
      <c r="X905" s="9">
        <f t="shared" si="52"/>
        <v>458.27999999999975</v>
      </c>
      <c r="Y905" s="6">
        <f t="shared" si="53"/>
        <v>0.93889600000000006</v>
      </c>
      <c r="Z905" s="6">
        <f t="shared" si="54"/>
        <v>6.1103999999999964E-2</v>
      </c>
      <c r="AA905" t="str">
        <f t="shared" si="55"/>
        <v>FALSEFALSE</v>
      </c>
    </row>
    <row r="906" spans="1:27" x14ac:dyDescent="0.2">
      <c r="A906">
        <v>820248098</v>
      </c>
      <c r="B906">
        <v>820248098</v>
      </c>
      <c r="C906" s="5">
        <v>7500</v>
      </c>
      <c r="D906" s="5">
        <v>1148.82</v>
      </c>
      <c r="E906" s="13" t="s">
        <v>1362</v>
      </c>
      <c r="F906" s="15">
        <v>409.94</v>
      </c>
      <c r="G906" t="s">
        <v>231</v>
      </c>
      <c r="H906" t="s">
        <v>30</v>
      </c>
      <c r="I906" t="s">
        <v>30</v>
      </c>
      <c r="J906">
        <v>5</v>
      </c>
      <c r="K906">
        <v>1</v>
      </c>
      <c r="L906" t="s">
        <v>61</v>
      </c>
      <c r="M906" s="14">
        <v>44166</v>
      </c>
      <c r="N906" s="16">
        <v>42147</v>
      </c>
      <c r="O906" s="17">
        <v>42147</v>
      </c>
      <c r="P906">
        <v>997</v>
      </c>
      <c r="Q906">
        <v>997</v>
      </c>
      <c r="R906">
        <v>427</v>
      </c>
      <c r="S906" t="s">
        <v>32</v>
      </c>
      <c r="T906" t="b">
        <v>0</v>
      </c>
      <c r="U906">
        <v>6351.18</v>
      </c>
      <c r="V906" t="b">
        <v>0</v>
      </c>
      <c r="W906" t="b">
        <v>0</v>
      </c>
      <c r="X906" s="9">
        <f t="shared" si="52"/>
        <v>6351.18</v>
      </c>
      <c r="Y906" s="6">
        <f t="shared" si="53"/>
        <v>0.15317599999999998</v>
      </c>
      <c r="Z906" s="6">
        <f t="shared" si="54"/>
        <v>0.84682400000000002</v>
      </c>
      <c r="AA906" t="str">
        <f t="shared" si="55"/>
        <v>FALSEFALSE</v>
      </c>
    </row>
    <row r="907" spans="1:27" x14ac:dyDescent="0.2">
      <c r="A907">
        <v>119000601</v>
      </c>
      <c r="B907">
        <v>119000601</v>
      </c>
      <c r="C907" s="5">
        <v>20000</v>
      </c>
      <c r="D907" s="5">
        <v>11223</v>
      </c>
      <c r="E907" s="13" t="s">
        <v>1363</v>
      </c>
      <c r="F907" s="15">
        <v>176.75</v>
      </c>
      <c r="G907" t="s">
        <v>1364</v>
      </c>
      <c r="H907" t="s">
        <v>30</v>
      </c>
      <c r="I907" t="s">
        <v>30</v>
      </c>
      <c r="J907">
        <v>5</v>
      </c>
      <c r="K907">
        <v>1</v>
      </c>
      <c r="L907" t="s">
        <v>31</v>
      </c>
      <c r="M907" s="14">
        <v>46447</v>
      </c>
      <c r="N907" s="16">
        <v>41143</v>
      </c>
      <c r="O907" s="17">
        <v>41143</v>
      </c>
      <c r="P907">
        <v>523</v>
      </c>
      <c r="Q907">
        <v>523</v>
      </c>
      <c r="R907">
        <v>6849</v>
      </c>
      <c r="S907" t="s">
        <v>32</v>
      </c>
      <c r="T907" t="b">
        <v>0</v>
      </c>
      <c r="U907">
        <v>8777</v>
      </c>
      <c r="V907" t="b">
        <v>1</v>
      </c>
      <c r="W907" t="b">
        <v>0</v>
      </c>
      <c r="X907" s="9">
        <f t="shared" si="52"/>
        <v>8777</v>
      </c>
      <c r="Y907" s="6">
        <f t="shared" si="53"/>
        <v>0.56115000000000004</v>
      </c>
      <c r="Z907" s="6">
        <f t="shared" si="54"/>
        <v>0.43885000000000002</v>
      </c>
      <c r="AA907" t="str">
        <f t="shared" si="55"/>
        <v>TRUEFALSE</v>
      </c>
    </row>
    <row r="908" spans="1:27" x14ac:dyDescent="0.2">
      <c r="A908">
        <v>843697122</v>
      </c>
      <c r="B908">
        <v>843697122</v>
      </c>
      <c r="C908" s="5">
        <v>10000</v>
      </c>
      <c r="D908" s="5">
        <v>5998.9</v>
      </c>
      <c r="E908" s="13" t="s">
        <v>1365</v>
      </c>
      <c r="F908" s="15">
        <v>32.17</v>
      </c>
      <c r="G908" t="s">
        <v>52</v>
      </c>
      <c r="H908" t="s">
        <v>30</v>
      </c>
      <c r="I908" t="s">
        <v>30</v>
      </c>
      <c r="J908">
        <v>2</v>
      </c>
      <c r="K908">
        <v>1</v>
      </c>
      <c r="L908" t="s">
        <v>36</v>
      </c>
      <c r="M908" s="14">
        <v>46296</v>
      </c>
      <c r="N908" s="16">
        <v>42077</v>
      </c>
      <c r="O908" s="17">
        <v>42587</v>
      </c>
      <c r="P908">
        <v>160</v>
      </c>
      <c r="Q908">
        <v>160</v>
      </c>
      <c r="R908">
        <v>7228</v>
      </c>
      <c r="S908" t="s">
        <v>32</v>
      </c>
      <c r="T908" t="b">
        <v>0</v>
      </c>
      <c r="U908">
        <v>4001.1</v>
      </c>
      <c r="V908" t="b">
        <v>0</v>
      </c>
      <c r="W908" t="b">
        <v>0</v>
      </c>
      <c r="X908" s="9">
        <f t="shared" si="52"/>
        <v>4001.1000000000004</v>
      </c>
      <c r="Y908" s="6">
        <f t="shared" si="53"/>
        <v>0.59988999999999992</v>
      </c>
      <c r="Z908" s="6">
        <f t="shared" si="54"/>
        <v>0.40011000000000002</v>
      </c>
      <c r="AA908" t="str">
        <f t="shared" si="55"/>
        <v>FALSEFALSE</v>
      </c>
    </row>
    <row r="909" spans="1:27" x14ac:dyDescent="0.2">
      <c r="A909">
        <v>791549692</v>
      </c>
      <c r="B909">
        <v>791549692</v>
      </c>
      <c r="C909" s="5">
        <v>7500</v>
      </c>
      <c r="D909" s="5">
        <v>6320.16</v>
      </c>
      <c r="E909" s="13" t="s">
        <v>1366</v>
      </c>
      <c r="F909" s="15">
        <v>35.9</v>
      </c>
      <c r="G909" t="s">
        <v>1367</v>
      </c>
      <c r="H909" t="s">
        <v>30</v>
      </c>
      <c r="I909" t="s">
        <v>30</v>
      </c>
      <c r="J909">
        <v>5</v>
      </c>
      <c r="K909">
        <v>1</v>
      </c>
      <c r="L909" t="s">
        <v>31</v>
      </c>
      <c r="M909" s="14">
        <v>46143</v>
      </c>
      <c r="N909" s="16">
        <v>41195</v>
      </c>
      <c r="O909" s="17">
        <v>42381</v>
      </c>
      <c r="P909">
        <v>674</v>
      </c>
      <c r="Q909">
        <v>674</v>
      </c>
      <c r="R909">
        <v>6952</v>
      </c>
      <c r="S909" t="s">
        <v>32</v>
      </c>
      <c r="T909" t="b">
        <v>0</v>
      </c>
      <c r="U909">
        <v>1179.8399999999999</v>
      </c>
      <c r="V909" t="b">
        <v>1</v>
      </c>
      <c r="W909" t="b">
        <v>0</v>
      </c>
      <c r="X909" s="9">
        <f t="shared" ref="X909:X972" si="56">C909-D909</f>
        <v>1179.8400000000001</v>
      </c>
      <c r="Y909" s="6">
        <f t="shared" ref="Y909:Y972" si="57">D909/C909</f>
        <v>0.84268799999999999</v>
      </c>
      <c r="Z909" s="6">
        <f t="shared" ref="Z909:Z972" si="58">X909/C909</f>
        <v>0.15731200000000001</v>
      </c>
      <c r="AA909" t="str">
        <f t="shared" ref="AA909:AA972" si="59">V909&amp;T909</f>
        <v>TRUEFALSE</v>
      </c>
    </row>
    <row r="910" spans="1:27" x14ac:dyDescent="0.2">
      <c r="A910">
        <v>903360157</v>
      </c>
      <c r="B910">
        <v>903360157</v>
      </c>
      <c r="C910" s="5">
        <v>50000</v>
      </c>
      <c r="D910" s="5">
        <v>18520.349999999999</v>
      </c>
      <c r="E910" s="13" t="s">
        <v>1368</v>
      </c>
      <c r="F910" s="15">
        <v>783.32</v>
      </c>
      <c r="G910" t="s">
        <v>37</v>
      </c>
      <c r="H910" t="s">
        <v>30</v>
      </c>
      <c r="I910" t="s">
        <v>30</v>
      </c>
      <c r="J910">
        <v>5</v>
      </c>
      <c r="K910">
        <v>1</v>
      </c>
      <c r="L910" t="s">
        <v>38</v>
      </c>
      <c r="M910" s="14">
        <v>45231</v>
      </c>
      <c r="N910" s="16">
        <v>42091</v>
      </c>
      <c r="O910" s="17">
        <v>42512</v>
      </c>
      <c r="P910">
        <v>722</v>
      </c>
      <c r="Q910">
        <v>722</v>
      </c>
      <c r="R910">
        <v>7104</v>
      </c>
      <c r="S910" t="s">
        <v>32</v>
      </c>
      <c r="T910" t="b">
        <v>0</v>
      </c>
      <c r="U910">
        <v>31479.65</v>
      </c>
      <c r="V910" t="b">
        <v>0</v>
      </c>
      <c r="W910" t="b">
        <v>0</v>
      </c>
      <c r="X910" s="9">
        <f t="shared" si="56"/>
        <v>31479.65</v>
      </c>
      <c r="Y910" s="6">
        <f t="shared" si="57"/>
        <v>0.37040699999999999</v>
      </c>
      <c r="Z910" s="6">
        <f t="shared" si="58"/>
        <v>0.62959300000000007</v>
      </c>
      <c r="AA910" t="str">
        <f t="shared" si="59"/>
        <v>FALSEFALSE</v>
      </c>
    </row>
    <row r="911" spans="1:27" x14ac:dyDescent="0.2">
      <c r="A911">
        <v>519181388</v>
      </c>
      <c r="B911">
        <v>519181388</v>
      </c>
      <c r="C911" s="5">
        <v>500</v>
      </c>
      <c r="D911" s="5">
        <v>85.61</v>
      </c>
      <c r="E911" s="13" t="s">
        <v>1369</v>
      </c>
      <c r="F911" s="15">
        <v>10.24</v>
      </c>
      <c r="G911" t="s">
        <v>147</v>
      </c>
      <c r="H911" t="s">
        <v>30</v>
      </c>
      <c r="I911" t="s">
        <v>30</v>
      </c>
      <c r="J911">
        <v>9</v>
      </c>
      <c r="K911">
        <v>1</v>
      </c>
      <c r="L911" t="s">
        <v>38</v>
      </c>
      <c r="M911" s="14">
        <v>43313</v>
      </c>
      <c r="N911" s="16">
        <v>41737</v>
      </c>
      <c r="O911" s="17">
        <v>41737</v>
      </c>
      <c r="P911">
        <v>911</v>
      </c>
      <c r="Q911">
        <v>911</v>
      </c>
      <c r="R911">
        <v>5535</v>
      </c>
      <c r="S911" t="s">
        <v>32</v>
      </c>
      <c r="T911" t="b">
        <v>0</v>
      </c>
      <c r="U911">
        <v>414.39</v>
      </c>
      <c r="V911" t="b">
        <v>1</v>
      </c>
      <c r="W911" t="b">
        <v>0</v>
      </c>
      <c r="X911" s="9">
        <f t="shared" si="56"/>
        <v>414.39</v>
      </c>
      <c r="Y911" s="6">
        <f t="shared" si="57"/>
        <v>0.17122000000000001</v>
      </c>
      <c r="Z911" s="6">
        <f t="shared" si="58"/>
        <v>0.82877999999999996</v>
      </c>
      <c r="AA911" t="str">
        <f t="shared" si="59"/>
        <v>TRUEFALSE</v>
      </c>
    </row>
    <row r="912" spans="1:27" x14ac:dyDescent="0.2">
      <c r="A912">
        <v>414150798</v>
      </c>
      <c r="B912">
        <v>414150798</v>
      </c>
      <c r="C912" s="5">
        <v>500</v>
      </c>
      <c r="D912" s="5">
        <v>118.6</v>
      </c>
      <c r="E912" s="13" t="s">
        <v>1370</v>
      </c>
      <c r="F912" s="15">
        <v>295.86</v>
      </c>
      <c r="G912" t="s">
        <v>41</v>
      </c>
      <c r="H912" t="s">
        <v>30</v>
      </c>
      <c r="I912" t="s">
        <v>30</v>
      </c>
      <c r="J912">
        <v>5</v>
      </c>
      <c r="K912">
        <v>8</v>
      </c>
      <c r="L912" t="s">
        <v>42</v>
      </c>
      <c r="M912" s="14">
        <v>47209</v>
      </c>
      <c r="N912" s="16">
        <v>41057</v>
      </c>
      <c r="O912" s="17">
        <v>41057</v>
      </c>
      <c r="P912">
        <v>391</v>
      </c>
      <c r="Q912">
        <v>391</v>
      </c>
      <c r="R912">
        <v>6947</v>
      </c>
      <c r="S912" t="s">
        <v>32</v>
      </c>
      <c r="T912" t="b">
        <v>0</v>
      </c>
      <c r="U912">
        <v>381.4</v>
      </c>
      <c r="V912" t="b">
        <v>0</v>
      </c>
      <c r="W912" t="b">
        <v>0</v>
      </c>
      <c r="X912" s="9">
        <f t="shared" si="56"/>
        <v>381.4</v>
      </c>
      <c r="Y912" s="6">
        <f t="shared" si="57"/>
        <v>0.23719999999999999</v>
      </c>
      <c r="Z912" s="6">
        <f t="shared" si="58"/>
        <v>0.76279999999999992</v>
      </c>
      <c r="AA912" t="str">
        <f t="shared" si="59"/>
        <v>FALSEFALSE</v>
      </c>
    </row>
    <row r="913" spans="1:27" x14ac:dyDescent="0.2">
      <c r="A913">
        <v>272452904</v>
      </c>
      <c r="B913">
        <v>272452904</v>
      </c>
      <c r="C913" s="5">
        <v>2500</v>
      </c>
      <c r="D913" s="5">
        <v>1523.13</v>
      </c>
      <c r="E913" s="13" t="s">
        <v>1371</v>
      </c>
      <c r="F913" s="15">
        <v>275.62</v>
      </c>
      <c r="G913" t="s">
        <v>1372</v>
      </c>
      <c r="H913" t="s">
        <v>30</v>
      </c>
      <c r="I913" t="s">
        <v>30</v>
      </c>
      <c r="J913">
        <v>5</v>
      </c>
      <c r="K913">
        <v>1</v>
      </c>
      <c r="L913" t="s">
        <v>31</v>
      </c>
      <c r="M913" s="14">
        <v>46784</v>
      </c>
      <c r="N913" s="16">
        <v>42243</v>
      </c>
      <c r="O913" s="17">
        <v>42243</v>
      </c>
      <c r="P913">
        <v>150</v>
      </c>
      <c r="Q913">
        <v>150</v>
      </c>
      <c r="R913">
        <v>1461</v>
      </c>
      <c r="S913" t="s">
        <v>32</v>
      </c>
      <c r="T913" t="b">
        <v>0</v>
      </c>
      <c r="U913">
        <v>976.87</v>
      </c>
      <c r="V913" t="b">
        <v>1</v>
      </c>
      <c r="W913" t="b">
        <v>0</v>
      </c>
      <c r="X913" s="9">
        <f t="shared" si="56"/>
        <v>976.86999999999989</v>
      </c>
      <c r="Y913" s="6">
        <f t="shared" si="57"/>
        <v>0.60925200000000002</v>
      </c>
      <c r="Z913" s="6">
        <f t="shared" si="58"/>
        <v>0.39074799999999993</v>
      </c>
      <c r="AA913" t="str">
        <f t="shared" si="59"/>
        <v>TRUEFALSE</v>
      </c>
    </row>
    <row r="914" spans="1:27" x14ac:dyDescent="0.2">
      <c r="A914">
        <v>537052791</v>
      </c>
      <c r="B914">
        <v>537052791</v>
      </c>
      <c r="C914" s="5">
        <v>5000</v>
      </c>
      <c r="D914" s="5">
        <v>1218.1099999999999</v>
      </c>
      <c r="E914" s="13" t="s">
        <v>1373</v>
      </c>
      <c r="F914" s="15">
        <v>295.99</v>
      </c>
      <c r="G914" t="s">
        <v>53</v>
      </c>
      <c r="H914" t="s">
        <v>30</v>
      </c>
      <c r="I914" t="s">
        <v>30</v>
      </c>
      <c r="J914">
        <v>9</v>
      </c>
      <c r="K914">
        <v>8</v>
      </c>
      <c r="L914" t="s">
        <v>36</v>
      </c>
      <c r="M914" s="14">
        <v>45658</v>
      </c>
      <c r="N914" s="16">
        <v>41244</v>
      </c>
      <c r="O914" s="17">
        <v>42391</v>
      </c>
      <c r="P914">
        <v>418</v>
      </c>
      <c r="Q914">
        <v>418</v>
      </c>
      <c r="R914">
        <v>7787</v>
      </c>
      <c r="S914" t="s">
        <v>32</v>
      </c>
      <c r="T914" t="b">
        <v>0</v>
      </c>
      <c r="U914">
        <v>3781.89</v>
      </c>
      <c r="V914" t="b">
        <v>0</v>
      </c>
      <c r="W914" t="b">
        <v>0</v>
      </c>
      <c r="X914" s="9">
        <f t="shared" si="56"/>
        <v>3781.8900000000003</v>
      </c>
      <c r="Y914" s="6">
        <f t="shared" si="57"/>
        <v>0.24362199999999998</v>
      </c>
      <c r="Z914" s="6">
        <f t="shared" si="58"/>
        <v>0.75637800000000011</v>
      </c>
      <c r="AA914" t="str">
        <f t="shared" si="59"/>
        <v>FALSEFALSE</v>
      </c>
    </row>
    <row r="915" spans="1:27" x14ac:dyDescent="0.2">
      <c r="A915">
        <v>862111917</v>
      </c>
      <c r="B915">
        <v>862111917</v>
      </c>
      <c r="C915" s="5">
        <v>10000</v>
      </c>
      <c r="D915" s="5">
        <v>9919.94</v>
      </c>
      <c r="E915" s="13" t="s">
        <v>1374</v>
      </c>
      <c r="F915" s="15">
        <v>25.12</v>
      </c>
      <c r="G915" t="s">
        <v>106</v>
      </c>
      <c r="H915" t="s">
        <v>30</v>
      </c>
      <c r="I915" t="s">
        <v>30</v>
      </c>
      <c r="J915">
        <v>5</v>
      </c>
      <c r="K915">
        <v>8</v>
      </c>
      <c r="L915" t="s">
        <v>36</v>
      </c>
      <c r="M915" s="14">
        <v>46388</v>
      </c>
      <c r="N915" s="16">
        <v>40921</v>
      </c>
      <c r="O915" s="17">
        <v>40921</v>
      </c>
      <c r="P915">
        <v>655</v>
      </c>
      <c r="Q915">
        <v>655</v>
      </c>
      <c r="R915">
        <v>2372</v>
      </c>
      <c r="S915" t="s">
        <v>32</v>
      </c>
      <c r="T915" t="b">
        <v>0</v>
      </c>
      <c r="U915">
        <v>80.06</v>
      </c>
      <c r="V915" t="b">
        <v>0</v>
      </c>
      <c r="W915" t="b">
        <v>0</v>
      </c>
      <c r="X915" s="9">
        <f t="shared" si="56"/>
        <v>80.059999999999491</v>
      </c>
      <c r="Y915" s="6">
        <f t="shared" si="57"/>
        <v>0.99199400000000004</v>
      </c>
      <c r="Z915" s="6">
        <f t="shared" si="58"/>
        <v>8.0059999999999489E-3</v>
      </c>
      <c r="AA915" t="str">
        <f t="shared" si="59"/>
        <v>FALSEFALSE</v>
      </c>
    </row>
    <row r="916" spans="1:27" x14ac:dyDescent="0.2">
      <c r="A916">
        <v>484705396</v>
      </c>
      <c r="B916">
        <v>484705396</v>
      </c>
      <c r="C916" s="5">
        <v>10000</v>
      </c>
      <c r="D916" s="5">
        <v>4984.6400000000003</v>
      </c>
      <c r="E916" s="13" t="s">
        <v>1375</v>
      </c>
      <c r="F916" s="15">
        <v>313.98</v>
      </c>
      <c r="G916" t="s">
        <v>35</v>
      </c>
      <c r="I916" t="s">
        <v>30</v>
      </c>
      <c r="J916">
        <v>2</v>
      </c>
      <c r="K916">
        <v>1</v>
      </c>
      <c r="L916" t="s">
        <v>36</v>
      </c>
      <c r="M916" s="14">
        <v>44136</v>
      </c>
      <c r="N916" s="16">
        <v>41964</v>
      </c>
      <c r="O916" s="17">
        <v>42655</v>
      </c>
      <c r="P916">
        <v>922</v>
      </c>
      <c r="Q916">
        <v>922</v>
      </c>
      <c r="R916">
        <v>4431</v>
      </c>
      <c r="S916" t="s">
        <v>32</v>
      </c>
      <c r="T916" t="b">
        <v>0</v>
      </c>
      <c r="U916">
        <v>5015.3599999999997</v>
      </c>
      <c r="V916" t="b">
        <v>0</v>
      </c>
      <c r="W916" t="b">
        <v>0</v>
      </c>
      <c r="X916" s="9">
        <f t="shared" si="56"/>
        <v>5015.3599999999997</v>
      </c>
      <c r="Y916" s="6">
        <f t="shared" si="57"/>
        <v>0.49846400000000002</v>
      </c>
      <c r="Z916" s="6">
        <f t="shared" si="58"/>
        <v>0.50153599999999998</v>
      </c>
      <c r="AA916" t="str">
        <f t="shared" si="59"/>
        <v>FALSEFALSE</v>
      </c>
    </row>
    <row r="917" spans="1:27" x14ac:dyDescent="0.2">
      <c r="A917">
        <v>702626304</v>
      </c>
      <c r="B917">
        <v>702626304</v>
      </c>
      <c r="C917" s="5">
        <v>5000</v>
      </c>
      <c r="D917" s="5">
        <v>300.45</v>
      </c>
      <c r="E917" s="13" t="s">
        <v>1376</v>
      </c>
      <c r="F917" s="15">
        <v>77.31</v>
      </c>
      <c r="G917" t="s">
        <v>64</v>
      </c>
      <c r="H917" t="s">
        <v>30</v>
      </c>
      <c r="I917" t="s">
        <v>30</v>
      </c>
      <c r="J917">
        <v>5</v>
      </c>
      <c r="K917">
        <v>8</v>
      </c>
      <c r="L917" t="s">
        <v>36</v>
      </c>
      <c r="M917" s="14">
        <v>45170</v>
      </c>
      <c r="N917" s="16">
        <v>42248</v>
      </c>
      <c r="O917" s="17">
        <v>42248</v>
      </c>
      <c r="P917">
        <v>814</v>
      </c>
      <c r="Q917">
        <v>814</v>
      </c>
      <c r="R917">
        <v>4289</v>
      </c>
      <c r="S917" t="s">
        <v>32</v>
      </c>
      <c r="T917" t="b">
        <v>0</v>
      </c>
      <c r="U917">
        <v>4699.55</v>
      </c>
      <c r="V917" t="b">
        <v>0</v>
      </c>
      <c r="W917" t="b">
        <v>0</v>
      </c>
      <c r="X917" s="9">
        <f t="shared" si="56"/>
        <v>4699.55</v>
      </c>
      <c r="Y917" s="6">
        <f t="shared" si="57"/>
        <v>6.0089999999999998E-2</v>
      </c>
      <c r="Z917" s="6">
        <f t="shared" si="58"/>
        <v>0.93991000000000002</v>
      </c>
      <c r="AA917" t="str">
        <f t="shared" si="59"/>
        <v>FALSEFALSE</v>
      </c>
    </row>
    <row r="918" spans="1:27" x14ac:dyDescent="0.2">
      <c r="A918">
        <v>318001076</v>
      </c>
      <c r="B918">
        <v>318001076</v>
      </c>
      <c r="C918" s="5">
        <v>50000</v>
      </c>
      <c r="D918" s="5">
        <v>27056.74</v>
      </c>
      <c r="E918" s="13" t="s">
        <v>1377</v>
      </c>
      <c r="F918" s="15">
        <v>514.74</v>
      </c>
      <c r="G918" t="s">
        <v>52</v>
      </c>
      <c r="H918" t="s">
        <v>30</v>
      </c>
      <c r="I918" t="s">
        <v>30</v>
      </c>
      <c r="J918">
        <v>9</v>
      </c>
      <c r="K918">
        <v>1</v>
      </c>
      <c r="L918" t="s">
        <v>36</v>
      </c>
      <c r="M918" s="14">
        <v>46266</v>
      </c>
      <c r="N918" s="16">
        <v>42349</v>
      </c>
      <c r="O918" s="17">
        <v>42556</v>
      </c>
      <c r="P918">
        <v>633</v>
      </c>
      <c r="Q918">
        <v>633</v>
      </c>
      <c r="R918">
        <v>1789</v>
      </c>
      <c r="S918" t="s">
        <v>32</v>
      </c>
      <c r="T918" t="b">
        <v>0</v>
      </c>
      <c r="U918">
        <v>22943.26</v>
      </c>
      <c r="V918" t="b">
        <v>0</v>
      </c>
      <c r="W918" t="b">
        <v>0</v>
      </c>
      <c r="X918" s="9">
        <f t="shared" si="56"/>
        <v>22943.26</v>
      </c>
      <c r="Y918" s="6">
        <f t="shared" si="57"/>
        <v>0.54113480000000003</v>
      </c>
      <c r="Z918" s="6">
        <f t="shared" si="58"/>
        <v>0.45886519999999997</v>
      </c>
      <c r="AA918" t="str">
        <f t="shared" si="59"/>
        <v>FALSEFALSE</v>
      </c>
    </row>
    <row r="919" spans="1:27" x14ac:dyDescent="0.2">
      <c r="A919">
        <v>888231319</v>
      </c>
      <c r="B919">
        <v>888231319</v>
      </c>
      <c r="C919" s="5">
        <v>10000</v>
      </c>
      <c r="D919" s="5">
        <v>3116.78</v>
      </c>
      <c r="E919" s="13" t="s">
        <v>1378</v>
      </c>
      <c r="F919" s="15">
        <v>0</v>
      </c>
      <c r="G919" t="s">
        <v>113</v>
      </c>
      <c r="H919" t="s">
        <v>30</v>
      </c>
      <c r="I919" t="s">
        <v>30</v>
      </c>
      <c r="J919">
        <v>2</v>
      </c>
      <c r="K919">
        <v>1</v>
      </c>
      <c r="L919" t="s">
        <v>38</v>
      </c>
      <c r="M919" s="14">
        <v>43466</v>
      </c>
      <c r="N919" s="16">
        <v>42103</v>
      </c>
      <c r="O919" s="17">
        <v>42375</v>
      </c>
      <c r="P919">
        <v>486</v>
      </c>
      <c r="Q919">
        <v>486</v>
      </c>
      <c r="R919">
        <v>6743</v>
      </c>
      <c r="S919" t="s">
        <v>43</v>
      </c>
      <c r="T919" t="b">
        <v>0</v>
      </c>
      <c r="U919">
        <v>6883.22</v>
      </c>
      <c r="V919" t="b">
        <v>0</v>
      </c>
      <c r="W919" t="b">
        <v>0</v>
      </c>
      <c r="X919" s="9">
        <f t="shared" si="56"/>
        <v>6883.2199999999993</v>
      </c>
      <c r="Y919" s="6">
        <f t="shared" si="57"/>
        <v>0.31167800000000001</v>
      </c>
      <c r="Z919" s="6">
        <f t="shared" si="58"/>
        <v>0.68832199999999999</v>
      </c>
      <c r="AA919" t="str">
        <f t="shared" si="59"/>
        <v>FALSEFALSE</v>
      </c>
    </row>
    <row r="920" spans="1:27" x14ac:dyDescent="0.2">
      <c r="A920">
        <v>343248184</v>
      </c>
      <c r="B920">
        <v>343248184</v>
      </c>
      <c r="C920" s="5">
        <v>15000</v>
      </c>
      <c r="D920" s="5">
        <v>4902.92</v>
      </c>
      <c r="E920" s="13" t="s">
        <v>1379</v>
      </c>
      <c r="F920" s="15">
        <v>195.71</v>
      </c>
      <c r="G920" t="s">
        <v>202</v>
      </c>
      <c r="H920" t="s">
        <v>30</v>
      </c>
      <c r="I920" t="s">
        <v>30</v>
      </c>
      <c r="J920">
        <v>9</v>
      </c>
      <c r="K920">
        <v>1</v>
      </c>
      <c r="L920" t="s">
        <v>50</v>
      </c>
      <c r="M920" s="14">
        <v>47788</v>
      </c>
      <c r="N920" s="16">
        <v>42335</v>
      </c>
      <c r="O920" s="17">
        <v>42335</v>
      </c>
      <c r="P920">
        <v>246</v>
      </c>
      <c r="Q920">
        <v>246</v>
      </c>
      <c r="R920">
        <v>7906</v>
      </c>
      <c r="S920" t="s">
        <v>32</v>
      </c>
      <c r="T920" t="b">
        <v>0</v>
      </c>
      <c r="U920">
        <v>10097.08</v>
      </c>
      <c r="V920" t="b">
        <v>1</v>
      </c>
      <c r="W920" t="b">
        <v>0</v>
      </c>
      <c r="X920" s="9">
        <f t="shared" si="56"/>
        <v>10097.08</v>
      </c>
      <c r="Y920" s="6">
        <f t="shared" si="57"/>
        <v>0.32686133333333334</v>
      </c>
      <c r="Z920" s="6">
        <f t="shared" si="58"/>
        <v>0.67313866666666666</v>
      </c>
      <c r="AA920" t="str">
        <f t="shared" si="59"/>
        <v>TRUEFALSE</v>
      </c>
    </row>
    <row r="921" spans="1:27" x14ac:dyDescent="0.2">
      <c r="A921">
        <v>431081947</v>
      </c>
      <c r="B921">
        <v>431081947</v>
      </c>
      <c r="C921" s="5">
        <v>20000</v>
      </c>
      <c r="D921" s="5">
        <v>18630.88</v>
      </c>
      <c r="E921" s="13" t="s">
        <v>1380</v>
      </c>
      <c r="F921" s="15">
        <v>103.9</v>
      </c>
      <c r="G921" t="s">
        <v>84</v>
      </c>
      <c r="H921" t="s">
        <v>30</v>
      </c>
      <c r="I921" t="s">
        <v>30</v>
      </c>
      <c r="J921">
        <v>5</v>
      </c>
      <c r="K921">
        <v>1</v>
      </c>
      <c r="L921" t="s">
        <v>36</v>
      </c>
      <c r="M921" s="14">
        <v>46844</v>
      </c>
      <c r="N921" s="16">
        <v>42329</v>
      </c>
      <c r="O921" s="17">
        <v>42393</v>
      </c>
      <c r="P921">
        <v>274</v>
      </c>
      <c r="Q921">
        <v>274</v>
      </c>
      <c r="R921">
        <v>2510</v>
      </c>
      <c r="S921" t="s">
        <v>32</v>
      </c>
      <c r="T921" t="b">
        <v>0</v>
      </c>
      <c r="U921">
        <v>1369.12</v>
      </c>
      <c r="V921" t="b">
        <v>0</v>
      </c>
      <c r="W921" t="b">
        <v>0</v>
      </c>
      <c r="X921" s="9">
        <f t="shared" si="56"/>
        <v>1369.119999999999</v>
      </c>
      <c r="Y921" s="6">
        <f t="shared" si="57"/>
        <v>0.93154400000000004</v>
      </c>
      <c r="Z921" s="6">
        <f t="shared" si="58"/>
        <v>6.8455999999999947E-2</v>
      </c>
      <c r="AA921" t="str">
        <f t="shared" si="59"/>
        <v>FALSEFALSE</v>
      </c>
    </row>
    <row r="922" spans="1:27" x14ac:dyDescent="0.2">
      <c r="A922">
        <v>632120503</v>
      </c>
      <c r="B922">
        <v>632120503</v>
      </c>
      <c r="C922" s="5">
        <v>7500</v>
      </c>
      <c r="D922" s="5">
        <v>4778.07</v>
      </c>
      <c r="E922" s="13" t="s">
        <v>1381</v>
      </c>
      <c r="F922" s="15">
        <v>364.08</v>
      </c>
      <c r="G922" t="s">
        <v>53</v>
      </c>
      <c r="H922" t="s">
        <v>30</v>
      </c>
      <c r="I922" t="s">
        <v>30</v>
      </c>
      <c r="J922">
        <v>2</v>
      </c>
      <c r="K922">
        <v>1</v>
      </c>
      <c r="L922" t="s">
        <v>36</v>
      </c>
      <c r="M922" s="14">
        <v>47453</v>
      </c>
      <c r="N922" s="16">
        <v>41742</v>
      </c>
      <c r="O922" s="17">
        <v>41742</v>
      </c>
      <c r="P922">
        <v>185</v>
      </c>
      <c r="Q922">
        <v>185</v>
      </c>
      <c r="R922">
        <v>2777</v>
      </c>
      <c r="S922" t="s">
        <v>32</v>
      </c>
      <c r="T922" t="b">
        <v>0</v>
      </c>
      <c r="U922">
        <v>2721.93</v>
      </c>
      <c r="V922" t="b">
        <v>0</v>
      </c>
      <c r="W922" t="b">
        <v>0</v>
      </c>
      <c r="X922" s="9">
        <f t="shared" si="56"/>
        <v>2721.9300000000003</v>
      </c>
      <c r="Y922" s="6">
        <f t="shared" si="57"/>
        <v>0.63707599999999998</v>
      </c>
      <c r="Z922" s="6">
        <f t="shared" si="58"/>
        <v>0.36292400000000002</v>
      </c>
      <c r="AA922" t="str">
        <f t="shared" si="59"/>
        <v>FALSEFALSE</v>
      </c>
    </row>
    <row r="923" spans="1:27" x14ac:dyDescent="0.2">
      <c r="A923">
        <v>575744399</v>
      </c>
      <c r="B923">
        <v>575744399</v>
      </c>
      <c r="C923" s="5">
        <v>15000</v>
      </c>
      <c r="D923" s="5">
        <v>14151.12</v>
      </c>
      <c r="E923" s="13" t="s">
        <v>1382</v>
      </c>
      <c r="F923" s="15">
        <v>378.89</v>
      </c>
      <c r="G923" t="s">
        <v>41</v>
      </c>
      <c r="H923" t="s">
        <v>30</v>
      </c>
      <c r="I923" t="s">
        <v>30</v>
      </c>
      <c r="J923">
        <v>2</v>
      </c>
      <c r="K923">
        <v>1</v>
      </c>
      <c r="L923" t="s">
        <v>42</v>
      </c>
      <c r="M923" s="14">
        <v>45992</v>
      </c>
      <c r="N923" s="16">
        <v>41860</v>
      </c>
      <c r="O923" s="17">
        <v>41860</v>
      </c>
      <c r="P923">
        <v>912</v>
      </c>
      <c r="Q923">
        <v>912</v>
      </c>
      <c r="R923">
        <v>4321</v>
      </c>
      <c r="S923" t="s">
        <v>32</v>
      </c>
      <c r="T923" t="b">
        <v>1</v>
      </c>
      <c r="U923">
        <v>848.88</v>
      </c>
      <c r="V923" t="b">
        <v>0</v>
      </c>
      <c r="W923" t="b">
        <v>0</v>
      </c>
      <c r="X923" s="9">
        <f t="shared" si="56"/>
        <v>848.8799999999992</v>
      </c>
      <c r="Y923" s="6">
        <f t="shared" si="57"/>
        <v>0.94340800000000002</v>
      </c>
      <c r="Z923" s="6">
        <f t="shared" si="58"/>
        <v>5.6591999999999948E-2</v>
      </c>
      <c r="AA923" t="str">
        <f t="shared" si="59"/>
        <v>FALSETRUE</v>
      </c>
    </row>
    <row r="924" spans="1:27" x14ac:dyDescent="0.2">
      <c r="A924">
        <v>629606479</v>
      </c>
      <c r="B924">
        <v>629606479</v>
      </c>
      <c r="C924" s="5">
        <v>7500</v>
      </c>
      <c r="D924" s="5">
        <v>814.5</v>
      </c>
      <c r="E924" s="13" t="s">
        <v>1383</v>
      </c>
      <c r="F924" s="15">
        <v>159.97999999999999</v>
      </c>
      <c r="G924" t="s">
        <v>1384</v>
      </c>
      <c r="H924" t="s">
        <v>30</v>
      </c>
      <c r="I924" t="s">
        <v>30</v>
      </c>
      <c r="J924">
        <v>5</v>
      </c>
      <c r="K924">
        <v>8</v>
      </c>
      <c r="L924" t="s">
        <v>31</v>
      </c>
      <c r="M924" s="14">
        <v>43922</v>
      </c>
      <c r="N924" s="16">
        <v>40442</v>
      </c>
      <c r="O924" s="17">
        <v>42443</v>
      </c>
      <c r="P924">
        <v>176</v>
      </c>
      <c r="Q924">
        <v>176</v>
      </c>
      <c r="R924">
        <v>2251</v>
      </c>
      <c r="S924" t="s">
        <v>32</v>
      </c>
      <c r="T924" t="b">
        <v>0</v>
      </c>
      <c r="U924">
        <v>6685.5</v>
      </c>
      <c r="V924" t="b">
        <v>1</v>
      </c>
      <c r="W924" t="b">
        <v>0</v>
      </c>
      <c r="X924" s="9">
        <f t="shared" si="56"/>
        <v>6685.5</v>
      </c>
      <c r="Y924" s="6">
        <f t="shared" si="57"/>
        <v>0.1086</v>
      </c>
      <c r="Z924" s="6">
        <f t="shared" si="58"/>
        <v>0.89139999999999997</v>
      </c>
      <c r="AA924" t="str">
        <f t="shared" si="59"/>
        <v>TRUEFALSE</v>
      </c>
    </row>
    <row r="925" spans="1:27" x14ac:dyDescent="0.2">
      <c r="A925">
        <v>281253442</v>
      </c>
      <c r="B925">
        <v>281253442</v>
      </c>
      <c r="C925" s="5">
        <v>5000</v>
      </c>
      <c r="D925" s="5">
        <v>1218</v>
      </c>
      <c r="E925" s="13" t="s">
        <v>1385</v>
      </c>
      <c r="F925" s="15">
        <v>219.24</v>
      </c>
      <c r="G925" t="s">
        <v>1386</v>
      </c>
      <c r="H925" t="s">
        <v>30</v>
      </c>
      <c r="I925" t="s">
        <v>30</v>
      </c>
      <c r="J925">
        <v>9</v>
      </c>
      <c r="K925">
        <v>1</v>
      </c>
      <c r="L925" t="s">
        <v>31</v>
      </c>
      <c r="M925" s="14">
        <v>46784</v>
      </c>
      <c r="N925" s="16">
        <v>41958</v>
      </c>
      <c r="O925" s="17">
        <v>42545</v>
      </c>
      <c r="P925">
        <v>301</v>
      </c>
      <c r="Q925">
        <v>301</v>
      </c>
      <c r="R925">
        <v>9870</v>
      </c>
      <c r="S925" t="s">
        <v>32</v>
      </c>
      <c r="T925" t="b">
        <v>0</v>
      </c>
      <c r="U925">
        <v>3782</v>
      </c>
      <c r="V925" t="b">
        <v>1</v>
      </c>
      <c r="W925" t="b">
        <v>0</v>
      </c>
      <c r="X925" s="9">
        <f t="shared" si="56"/>
        <v>3782</v>
      </c>
      <c r="Y925" s="6">
        <f t="shared" si="57"/>
        <v>0.24360000000000001</v>
      </c>
      <c r="Z925" s="6">
        <f t="shared" si="58"/>
        <v>0.75639999999999996</v>
      </c>
      <c r="AA925" t="str">
        <f t="shared" si="59"/>
        <v>TRUEFALSE</v>
      </c>
    </row>
    <row r="926" spans="1:27" x14ac:dyDescent="0.2">
      <c r="A926">
        <v>195206235</v>
      </c>
      <c r="B926">
        <v>195206235</v>
      </c>
      <c r="C926" s="5">
        <v>250</v>
      </c>
      <c r="D926" s="5">
        <v>250</v>
      </c>
      <c r="E926" s="13" t="s">
        <v>1387</v>
      </c>
      <c r="F926" s="15">
        <v>5.62</v>
      </c>
      <c r="G926" t="s">
        <v>95</v>
      </c>
      <c r="H926" t="s">
        <v>30</v>
      </c>
      <c r="I926" t="s">
        <v>30</v>
      </c>
      <c r="J926">
        <v>5</v>
      </c>
      <c r="K926">
        <v>1</v>
      </c>
      <c r="L926" t="s">
        <v>96</v>
      </c>
      <c r="M926" s="14">
        <v>47818</v>
      </c>
      <c r="N926" s="16">
        <v>42263</v>
      </c>
      <c r="O926" s="17">
        <v>42263</v>
      </c>
      <c r="P926">
        <v>306</v>
      </c>
      <c r="Q926">
        <v>306</v>
      </c>
      <c r="R926">
        <v>8869</v>
      </c>
      <c r="S926" t="s">
        <v>32</v>
      </c>
      <c r="T926" t="b">
        <v>0</v>
      </c>
      <c r="U926">
        <v>0</v>
      </c>
      <c r="V926" t="b">
        <v>0</v>
      </c>
      <c r="W926" t="b">
        <v>0</v>
      </c>
      <c r="X926" s="9">
        <f t="shared" si="56"/>
        <v>0</v>
      </c>
      <c r="Y926" s="6">
        <f t="shared" si="57"/>
        <v>1</v>
      </c>
      <c r="Z926" s="6">
        <f t="shared" si="58"/>
        <v>0</v>
      </c>
      <c r="AA926" t="str">
        <f t="shared" si="59"/>
        <v>FALSEFALSE</v>
      </c>
    </row>
    <row r="927" spans="1:27" x14ac:dyDescent="0.2">
      <c r="A927">
        <v>784469543</v>
      </c>
      <c r="B927">
        <v>784469543</v>
      </c>
      <c r="C927" s="5">
        <v>2500</v>
      </c>
      <c r="D927" s="5">
        <v>1341.18</v>
      </c>
      <c r="E927" s="13" t="s">
        <v>1388</v>
      </c>
      <c r="F927" s="15">
        <v>80.459999999999994</v>
      </c>
      <c r="G927" t="s">
        <v>181</v>
      </c>
      <c r="H927" t="s">
        <v>30</v>
      </c>
      <c r="I927" t="s">
        <v>30</v>
      </c>
      <c r="J927">
        <v>5</v>
      </c>
      <c r="K927">
        <v>1</v>
      </c>
      <c r="L927" t="s">
        <v>40</v>
      </c>
      <c r="M927" s="14">
        <v>44228</v>
      </c>
      <c r="N927" s="16">
        <v>39681</v>
      </c>
      <c r="O927" s="17">
        <v>42469</v>
      </c>
      <c r="P927">
        <v>479</v>
      </c>
      <c r="Q927">
        <v>479</v>
      </c>
      <c r="R927">
        <v>8915</v>
      </c>
      <c r="S927" t="s">
        <v>32</v>
      </c>
      <c r="T927" t="b">
        <v>0</v>
      </c>
      <c r="U927">
        <v>1158.82</v>
      </c>
      <c r="V927" t="b">
        <v>0</v>
      </c>
      <c r="W927" t="b">
        <v>0</v>
      </c>
      <c r="X927" s="9">
        <f t="shared" si="56"/>
        <v>1158.82</v>
      </c>
      <c r="Y927" s="6">
        <f t="shared" si="57"/>
        <v>0.53647200000000006</v>
      </c>
      <c r="Z927" s="6">
        <f t="shared" si="58"/>
        <v>0.463528</v>
      </c>
      <c r="AA927" t="str">
        <f t="shared" si="59"/>
        <v>FALSEFALSE</v>
      </c>
    </row>
    <row r="928" spans="1:27" x14ac:dyDescent="0.2">
      <c r="A928">
        <v>700321326</v>
      </c>
      <c r="B928">
        <v>700321326</v>
      </c>
      <c r="C928" s="5">
        <v>2500</v>
      </c>
      <c r="D928" s="5">
        <v>727.96</v>
      </c>
      <c r="E928" s="13" t="s">
        <v>1389</v>
      </c>
      <c r="F928" s="15">
        <v>81.78</v>
      </c>
      <c r="G928" t="s">
        <v>1390</v>
      </c>
      <c r="H928" t="s">
        <v>30</v>
      </c>
      <c r="I928" t="s">
        <v>30</v>
      </c>
      <c r="J928">
        <v>5</v>
      </c>
      <c r="K928">
        <v>8</v>
      </c>
      <c r="L928" t="s">
        <v>71</v>
      </c>
      <c r="M928" s="14">
        <v>47939</v>
      </c>
      <c r="N928" s="16">
        <v>39877</v>
      </c>
      <c r="O928" s="17">
        <v>42586</v>
      </c>
      <c r="P928">
        <v>187</v>
      </c>
      <c r="Q928">
        <v>187</v>
      </c>
      <c r="R928">
        <v>4019</v>
      </c>
      <c r="S928" t="s">
        <v>32</v>
      </c>
      <c r="T928" t="b">
        <v>0</v>
      </c>
      <c r="U928">
        <v>1772.04</v>
      </c>
      <c r="V928" t="b">
        <v>1</v>
      </c>
      <c r="W928" t="b">
        <v>0</v>
      </c>
      <c r="X928" s="9">
        <f t="shared" si="56"/>
        <v>1772.04</v>
      </c>
      <c r="Y928" s="6">
        <f t="shared" si="57"/>
        <v>0.291184</v>
      </c>
      <c r="Z928" s="6">
        <f t="shared" si="58"/>
        <v>0.708816</v>
      </c>
      <c r="AA928" t="str">
        <f t="shared" si="59"/>
        <v>TRUEFALSE</v>
      </c>
    </row>
    <row r="929" spans="1:27" x14ac:dyDescent="0.2">
      <c r="A929">
        <v>574400424</v>
      </c>
      <c r="B929">
        <v>574400424</v>
      </c>
      <c r="C929" s="5">
        <v>5000</v>
      </c>
      <c r="D929" s="5">
        <v>2670.78</v>
      </c>
      <c r="E929" s="13" t="s">
        <v>1391</v>
      </c>
      <c r="F929" s="15">
        <v>238.59</v>
      </c>
      <c r="G929" t="s">
        <v>145</v>
      </c>
      <c r="H929" t="s">
        <v>30</v>
      </c>
      <c r="I929" t="s">
        <v>30</v>
      </c>
      <c r="J929">
        <v>9</v>
      </c>
      <c r="K929">
        <v>1</v>
      </c>
      <c r="L929" t="s">
        <v>38</v>
      </c>
      <c r="M929" s="14">
        <v>46966</v>
      </c>
      <c r="N929" s="16">
        <v>42208</v>
      </c>
      <c r="O929" s="17">
        <v>42208</v>
      </c>
      <c r="P929">
        <v>262</v>
      </c>
      <c r="Q929">
        <v>262</v>
      </c>
      <c r="R929">
        <v>1554</v>
      </c>
      <c r="S929" t="s">
        <v>32</v>
      </c>
      <c r="T929" t="b">
        <v>0</v>
      </c>
      <c r="U929">
        <v>2329.2199999999998</v>
      </c>
      <c r="V929" t="b">
        <v>1</v>
      </c>
      <c r="W929" t="b">
        <v>0</v>
      </c>
      <c r="X929" s="9">
        <f t="shared" si="56"/>
        <v>2329.2199999999998</v>
      </c>
      <c r="Y929" s="6">
        <f t="shared" si="57"/>
        <v>0.53415600000000008</v>
      </c>
      <c r="Z929" s="6">
        <f t="shared" si="58"/>
        <v>0.46584399999999998</v>
      </c>
      <c r="AA929" t="str">
        <f t="shared" si="59"/>
        <v>TRUEFALSE</v>
      </c>
    </row>
    <row r="930" spans="1:27" x14ac:dyDescent="0.2">
      <c r="A930">
        <v>568765450</v>
      </c>
      <c r="B930">
        <v>568765450</v>
      </c>
      <c r="C930" s="5">
        <v>20000</v>
      </c>
      <c r="D930" s="5">
        <v>4653.08</v>
      </c>
      <c r="E930" s="13" t="s">
        <v>1392</v>
      </c>
      <c r="F930" s="15">
        <v>0</v>
      </c>
      <c r="G930" t="s">
        <v>191</v>
      </c>
      <c r="H930" t="s">
        <v>30</v>
      </c>
      <c r="I930" t="s">
        <v>30</v>
      </c>
      <c r="J930">
        <v>80</v>
      </c>
      <c r="K930">
        <v>8</v>
      </c>
      <c r="L930" t="s">
        <v>47</v>
      </c>
      <c r="M930" s="14">
        <v>47543</v>
      </c>
      <c r="N930" s="16">
        <v>42055</v>
      </c>
      <c r="O930" s="17">
        <v>42412</v>
      </c>
      <c r="P930">
        <v>528</v>
      </c>
      <c r="Q930">
        <v>528</v>
      </c>
      <c r="R930">
        <v>261</v>
      </c>
      <c r="S930" t="s">
        <v>43</v>
      </c>
      <c r="T930" t="b">
        <v>0</v>
      </c>
      <c r="U930">
        <v>15346.92</v>
      </c>
      <c r="V930" t="b">
        <v>0</v>
      </c>
      <c r="W930" t="b">
        <v>0</v>
      </c>
      <c r="X930" s="9">
        <f t="shared" si="56"/>
        <v>15346.92</v>
      </c>
      <c r="Y930" s="6">
        <f t="shared" si="57"/>
        <v>0.232654</v>
      </c>
      <c r="Z930" s="6">
        <f t="shared" si="58"/>
        <v>0.76734599999999997</v>
      </c>
      <c r="AA930" t="str">
        <f t="shared" si="59"/>
        <v>FALSEFALSE</v>
      </c>
    </row>
    <row r="931" spans="1:27" x14ac:dyDescent="0.2">
      <c r="A931">
        <v>578996933</v>
      </c>
      <c r="B931">
        <v>578996933</v>
      </c>
      <c r="C931" s="5">
        <v>7500</v>
      </c>
      <c r="D931" s="5">
        <v>7212.33</v>
      </c>
      <c r="E931" s="13" t="s">
        <v>1393</v>
      </c>
      <c r="F931" s="15">
        <v>53.2</v>
      </c>
      <c r="G931" t="s">
        <v>51</v>
      </c>
      <c r="H931" t="s">
        <v>30</v>
      </c>
      <c r="I931" t="s">
        <v>30</v>
      </c>
      <c r="J931">
        <v>80</v>
      </c>
      <c r="K931">
        <v>1</v>
      </c>
      <c r="L931" t="s">
        <v>36</v>
      </c>
      <c r="M931" s="14">
        <v>45536</v>
      </c>
      <c r="N931" s="16">
        <v>42278</v>
      </c>
      <c r="O931" s="17">
        <v>42278</v>
      </c>
      <c r="P931">
        <v>889</v>
      </c>
      <c r="Q931">
        <v>889</v>
      </c>
      <c r="R931">
        <v>8763</v>
      </c>
      <c r="S931" t="s">
        <v>32</v>
      </c>
      <c r="T931" t="b">
        <v>0</v>
      </c>
      <c r="U931">
        <v>287.67</v>
      </c>
      <c r="V931" t="b">
        <v>0</v>
      </c>
      <c r="W931" t="b">
        <v>0</v>
      </c>
      <c r="X931" s="9">
        <f t="shared" si="56"/>
        <v>287.67000000000007</v>
      </c>
      <c r="Y931" s="6">
        <f t="shared" si="57"/>
        <v>0.96164399999999994</v>
      </c>
      <c r="Z931" s="6">
        <f t="shared" si="58"/>
        <v>3.8356000000000008E-2</v>
      </c>
      <c r="AA931" t="str">
        <f t="shared" si="59"/>
        <v>FALSEFALSE</v>
      </c>
    </row>
    <row r="932" spans="1:27" x14ac:dyDescent="0.2">
      <c r="A932">
        <v>822203001</v>
      </c>
      <c r="B932">
        <v>822203001</v>
      </c>
      <c r="C932" s="5">
        <v>5000</v>
      </c>
      <c r="D932" s="5">
        <v>2545.77</v>
      </c>
      <c r="E932" s="13" t="s">
        <v>1394</v>
      </c>
      <c r="F932" s="15">
        <v>19.12</v>
      </c>
      <c r="G932" t="s">
        <v>90</v>
      </c>
      <c r="H932" t="s">
        <v>30</v>
      </c>
      <c r="I932" t="s">
        <v>30</v>
      </c>
      <c r="J932">
        <v>5</v>
      </c>
      <c r="K932">
        <v>1</v>
      </c>
      <c r="L932" t="s">
        <v>36</v>
      </c>
      <c r="M932" s="14">
        <v>45292</v>
      </c>
      <c r="N932" s="16">
        <v>41650</v>
      </c>
      <c r="O932" s="17">
        <v>42455</v>
      </c>
      <c r="P932">
        <v>180</v>
      </c>
      <c r="Q932">
        <v>180</v>
      </c>
      <c r="R932">
        <v>6060</v>
      </c>
      <c r="S932" t="s">
        <v>32</v>
      </c>
      <c r="T932" t="b">
        <v>0</v>
      </c>
      <c r="U932">
        <v>2454.23</v>
      </c>
      <c r="V932" t="b">
        <v>0</v>
      </c>
      <c r="W932" t="b">
        <v>0</v>
      </c>
      <c r="X932" s="9">
        <f t="shared" si="56"/>
        <v>2454.23</v>
      </c>
      <c r="Y932" s="6">
        <f t="shared" si="57"/>
        <v>0.509154</v>
      </c>
      <c r="Z932" s="6">
        <f t="shared" si="58"/>
        <v>0.490846</v>
      </c>
      <c r="AA932" t="str">
        <f t="shared" si="59"/>
        <v>FALSEFALSE</v>
      </c>
    </row>
    <row r="933" spans="1:27" x14ac:dyDescent="0.2">
      <c r="A933">
        <v>288328000</v>
      </c>
      <c r="B933">
        <v>288328000</v>
      </c>
      <c r="C933" s="5">
        <v>10000</v>
      </c>
      <c r="D933" s="5">
        <v>8880</v>
      </c>
      <c r="E933" s="13" t="s">
        <v>1395</v>
      </c>
      <c r="F933" s="15">
        <v>27.69</v>
      </c>
      <c r="G933" t="s">
        <v>1396</v>
      </c>
      <c r="H933" t="s">
        <v>30</v>
      </c>
      <c r="I933" t="s">
        <v>30</v>
      </c>
      <c r="J933">
        <v>2</v>
      </c>
      <c r="K933">
        <v>1</v>
      </c>
      <c r="L933" t="s">
        <v>48</v>
      </c>
      <c r="M933" s="14">
        <v>46813</v>
      </c>
      <c r="N933" s="16">
        <v>42077</v>
      </c>
      <c r="O933" s="17">
        <v>42556</v>
      </c>
      <c r="P933">
        <v>990</v>
      </c>
      <c r="Q933">
        <v>990</v>
      </c>
      <c r="R933">
        <v>3663</v>
      </c>
      <c r="S933" t="s">
        <v>32</v>
      </c>
      <c r="T933" t="b">
        <v>0</v>
      </c>
      <c r="U933">
        <v>1120</v>
      </c>
      <c r="V933" t="b">
        <v>1</v>
      </c>
      <c r="W933" t="b">
        <v>0</v>
      </c>
      <c r="X933" s="9">
        <f t="shared" si="56"/>
        <v>1120</v>
      </c>
      <c r="Y933" s="6">
        <f t="shared" si="57"/>
        <v>0.88800000000000001</v>
      </c>
      <c r="Z933" s="6">
        <f t="shared" si="58"/>
        <v>0.112</v>
      </c>
      <c r="AA933" t="str">
        <f t="shared" si="59"/>
        <v>TRUEFALSE</v>
      </c>
    </row>
    <row r="934" spans="1:27" x14ac:dyDescent="0.2">
      <c r="A934">
        <v>212240419</v>
      </c>
      <c r="B934">
        <v>212240419</v>
      </c>
      <c r="C934" s="5">
        <v>5000</v>
      </c>
      <c r="D934" s="5">
        <v>3457.36</v>
      </c>
      <c r="E934" s="13" t="s">
        <v>1397</v>
      </c>
      <c r="F934" s="15">
        <v>65.16</v>
      </c>
      <c r="G934" t="s">
        <v>111</v>
      </c>
      <c r="H934" t="s">
        <v>30</v>
      </c>
      <c r="I934" t="s">
        <v>30</v>
      </c>
      <c r="J934">
        <v>2</v>
      </c>
      <c r="K934">
        <v>1</v>
      </c>
      <c r="L934" t="s">
        <v>63</v>
      </c>
      <c r="M934" s="14">
        <v>45444</v>
      </c>
      <c r="N934" s="16">
        <v>40301</v>
      </c>
      <c r="O934" s="17">
        <v>40301</v>
      </c>
      <c r="P934">
        <v>788</v>
      </c>
      <c r="Q934">
        <v>788</v>
      </c>
      <c r="R934">
        <v>8142</v>
      </c>
      <c r="S934" t="s">
        <v>32</v>
      </c>
      <c r="T934" t="b">
        <v>0</v>
      </c>
      <c r="U934">
        <v>1542.64</v>
      </c>
      <c r="V934" t="b">
        <v>0</v>
      </c>
      <c r="W934" t="b">
        <v>0</v>
      </c>
      <c r="X934" s="9">
        <f t="shared" si="56"/>
        <v>1542.6399999999999</v>
      </c>
      <c r="Y934" s="6">
        <f t="shared" si="57"/>
        <v>0.69147199999999998</v>
      </c>
      <c r="Z934" s="6">
        <f t="shared" si="58"/>
        <v>0.30852799999999997</v>
      </c>
      <c r="AA934" t="str">
        <f t="shared" si="59"/>
        <v>FALSEFALSE</v>
      </c>
    </row>
    <row r="935" spans="1:27" x14ac:dyDescent="0.2">
      <c r="A935">
        <v>772617122</v>
      </c>
      <c r="B935">
        <v>772617122</v>
      </c>
      <c r="C935" s="5">
        <v>10000</v>
      </c>
      <c r="D935" s="5">
        <v>9635.5</v>
      </c>
      <c r="E935" s="13" t="s">
        <v>1398</v>
      </c>
      <c r="F935" s="15">
        <v>47.98</v>
      </c>
      <c r="G935" t="s">
        <v>184</v>
      </c>
      <c r="H935" t="s">
        <v>30</v>
      </c>
      <c r="I935" t="s">
        <v>30</v>
      </c>
      <c r="J935">
        <v>5</v>
      </c>
      <c r="K935">
        <v>8</v>
      </c>
      <c r="L935" t="s">
        <v>38</v>
      </c>
      <c r="M935" s="14">
        <v>46844</v>
      </c>
      <c r="N935" s="16">
        <v>42049</v>
      </c>
      <c r="O935" s="17">
        <v>42049</v>
      </c>
      <c r="P935">
        <v>378</v>
      </c>
      <c r="Q935">
        <v>378</v>
      </c>
      <c r="R935">
        <v>9589</v>
      </c>
      <c r="S935" t="s">
        <v>32</v>
      </c>
      <c r="T935" t="b">
        <v>0</v>
      </c>
      <c r="U935">
        <v>364.5</v>
      </c>
      <c r="V935" t="b">
        <v>1</v>
      </c>
      <c r="W935" t="b">
        <v>0</v>
      </c>
      <c r="X935" s="9">
        <f t="shared" si="56"/>
        <v>364.5</v>
      </c>
      <c r="Y935" s="6">
        <f t="shared" si="57"/>
        <v>0.96355000000000002</v>
      </c>
      <c r="Z935" s="6">
        <f t="shared" si="58"/>
        <v>3.6450000000000003E-2</v>
      </c>
      <c r="AA935" t="str">
        <f t="shared" si="59"/>
        <v>TRUEFALSE</v>
      </c>
    </row>
    <row r="936" spans="1:27" x14ac:dyDescent="0.2">
      <c r="A936">
        <v>487826791</v>
      </c>
      <c r="B936">
        <v>487826791</v>
      </c>
      <c r="C936" s="5">
        <v>2500</v>
      </c>
      <c r="D936" s="5">
        <v>2464.7199999999998</v>
      </c>
      <c r="E936" s="13" t="s">
        <v>1399</v>
      </c>
      <c r="F936" s="15">
        <v>35.28</v>
      </c>
      <c r="G936" t="s">
        <v>239</v>
      </c>
      <c r="H936" t="s">
        <v>30</v>
      </c>
      <c r="I936" t="s">
        <v>30</v>
      </c>
      <c r="J936">
        <v>9</v>
      </c>
      <c r="K936">
        <v>1</v>
      </c>
      <c r="L936" t="s">
        <v>48</v>
      </c>
      <c r="M936" s="14">
        <v>45658</v>
      </c>
      <c r="N936" s="16">
        <v>42029</v>
      </c>
      <c r="O936" s="17">
        <v>42029</v>
      </c>
      <c r="P936">
        <v>928</v>
      </c>
      <c r="Q936">
        <v>928</v>
      </c>
      <c r="R936">
        <v>3544</v>
      </c>
      <c r="S936" t="s">
        <v>32</v>
      </c>
      <c r="T936" t="b">
        <v>0</v>
      </c>
      <c r="U936">
        <v>35.28</v>
      </c>
      <c r="V936" t="b">
        <v>1</v>
      </c>
      <c r="W936" t="b">
        <v>0</v>
      </c>
      <c r="X936" s="9">
        <f t="shared" si="56"/>
        <v>35.2800000000002</v>
      </c>
      <c r="Y936" s="6">
        <f t="shared" si="57"/>
        <v>0.98588799999999988</v>
      </c>
      <c r="Z936" s="6">
        <f t="shared" si="58"/>
        <v>1.4112000000000079E-2</v>
      </c>
      <c r="AA936" t="str">
        <f t="shared" si="59"/>
        <v>TRUEFALSE</v>
      </c>
    </row>
    <row r="937" spans="1:27" x14ac:dyDescent="0.2">
      <c r="A937">
        <v>326889731</v>
      </c>
      <c r="B937">
        <v>326889731</v>
      </c>
      <c r="C937" s="5">
        <v>15000</v>
      </c>
      <c r="D937" s="5">
        <v>9851.91</v>
      </c>
      <c r="E937" s="13" t="s">
        <v>1400</v>
      </c>
      <c r="F937" s="15">
        <v>137.35</v>
      </c>
      <c r="G937" t="s">
        <v>64</v>
      </c>
      <c r="H937" t="s">
        <v>30</v>
      </c>
      <c r="I937" t="s">
        <v>30</v>
      </c>
      <c r="J937">
        <v>9</v>
      </c>
      <c r="K937">
        <v>1</v>
      </c>
      <c r="L937" t="s">
        <v>36</v>
      </c>
      <c r="M937" s="14">
        <v>48030</v>
      </c>
      <c r="N937" s="16">
        <v>41514</v>
      </c>
      <c r="O937" s="17">
        <v>41514</v>
      </c>
      <c r="P937">
        <v>191</v>
      </c>
      <c r="Q937">
        <v>191</v>
      </c>
      <c r="R937">
        <v>1400</v>
      </c>
      <c r="S937" t="s">
        <v>32</v>
      </c>
      <c r="T937" t="b">
        <v>0</v>
      </c>
      <c r="U937">
        <v>5148.09</v>
      </c>
      <c r="V937" t="b">
        <v>0</v>
      </c>
      <c r="W937" t="b">
        <v>0</v>
      </c>
      <c r="X937" s="9">
        <f t="shared" si="56"/>
        <v>5148.09</v>
      </c>
      <c r="Y937" s="6">
        <f t="shared" si="57"/>
        <v>0.65679399999999999</v>
      </c>
      <c r="Z937" s="6">
        <f t="shared" si="58"/>
        <v>0.34320600000000001</v>
      </c>
      <c r="AA937" t="str">
        <f t="shared" si="59"/>
        <v>FALSEFALSE</v>
      </c>
    </row>
    <row r="938" spans="1:27" x14ac:dyDescent="0.2">
      <c r="A938">
        <v>616028892</v>
      </c>
      <c r="B938">
        <v>616028892</v>
      </c>
      <c r="C938" s="5">
        <v>5000</v>
      </c>
      <c r="D938" s="5">
        <v>306.83</v>
      </c>
      <c r="E938" s="13" t="s">
        <v>1401</v>
      </c>
      <c r="F938" s="15">
        <v>21.68</v>
      </c>
      <c r="G938" t="s">
        <v>112</v>
      </c>
      <c r="H938" t="s">
        <v>30</v>
      </c>
      <c r="I938" t="s">
        <v>30</v>
      </c>
      <c r="J938">
        <v>9</v>
      </c>
      <c r="K938">
        <v>1</v>
      </c>
      <c r="L938" t="s">
        <v>94</v>
      </c>
      <c r="M938" s="14">
        <v>44256</v>
      </c>
      <c r="N938" s="16">
        <v>41435</v>
      </c>
      <c r="O938" s="17">
        <v>41435</v>
      </c>
      <c r="P938">
        <v>633</v>
      </c>
      <c r="Q938">
        <v>633</v>
      </c>
      <c r="R938">
        <v>6178</v>
      </c>
      <c r="S938" t="s">
        <v>32</v>
      </c>
      <c r="T938" t="b">
        <v>0</v>
      </c>
      <c r="U938">
        <v>4693.17</v>
      </c>
      <c r="V938" t="b">
        <v>0</v>
      </c>
      <c r="W938" t="b">
        <v>0</v>
      </c>
      <c r="X938" s="9">
        <f t="shared" si="56"/>
        <v>4693.17</v>
      </c>
      <c r="Y938" s="6">
        <f t="shared" si="57"/>
        <v>6.1365999999999997E-2</v>
      </c>
      <c r="Z938" s="6">
        <f t="shared" si="58"/>
        <v>0.93863399999999997</v>
      </c>
      <c r="AA938" t="str">
        <f t="shared" si="59"/>
        <v>FALSEFALSE</v>
      </c>
    </row>
    <row r="939" spans="1:27" x14ac:dyDescent="0.2">
      <c r="A939">
        <v>324073765</v>
      </c>
      <c r="B939">
        <v>324073765</v>
      </c>
      <c r="C939" s="5">
        <v>15000</v>
      </c>
      <c r="D939" s="5">
        <v>1174.3399999999999</v>
      </c>
      <c r="E939" s="13" t="s">
        <v>1402</v>
      </c>
      <c r="F939" s="15">
        <v>53.21</v>
      </c>
      <c r="G939" t="s">
        <v>120</v>
      </c>
      <c r="H939" t="s">
        <v>30</v>
      </c>
      <c r="I939" t="s">
        <v>30</v>
      </c>
      <c r="J939">
        <v>5</v>
      </c>
      <c r="K939">
        <v>1</v>
      </c>
      <c r="L939" t="s">
        <v>63</v>
      </c>
      <c r="M939" s="14">
        <v>45474</v>
      </c>
      <c r="N939" s="16">
        <v>42166</v>
      </c>
      <c r="O939" s="17">
        <v>42166</v>
      </c>
      <c r="P939">
        <v>523</v>
      </c>
      <c r="Q939">
        <v>523</v>
      </c>
      <c r="R939">
        <v>1756</v>
      </c>
      <c r="S939" t="s">
        <v>32</v>
      </c>
      <c r="T939" t="b">
        <v>0</v>
      </c>
      <c r="U939">
        <v>13825.66</v>
      </c>
      <c r="V939" t="b">
        <v>0</v>
      </c>
      <c r="W939" t="b">
        <v>0</v>
      </c>
      <c r="X939" s="9">
        <f t="shared" si="56"/>
        <v>13825.66</v>
      </c>
      <c r="Y939" s="6">
        <f t="shared" si="57"/>
        <v>7.8289333333333322E-2</v>
      </c>
      <c r="Z939" s="6">
        <f t="shared" si="58"/>
        <v>0.92171066666666668</v>
      </c>
      <c r="AA939" t="str">
        <f t="shared" si="59"/>
        <v>FALSEFALSE</v>
      </c>
    </row>
    <row r="940" spans="1:27" x14ac:dyDescent="0.2">
      <c r="A940">
        <v>973203237</v>
      </c>
      <c r="B940">
        <v>973203237</v>
      </c>
      <c r="C940" s="5">
        <v>7500</v>
      </c>
      <c r="D940" s="5">
        <v>6552.45</v>
      </c>
      <c r="E940" s="13" t="s">
        <v>1403</v>
      </c>
      <c r="F940" s="15">
        <v>293.93</v>
      </c>
      <c r="G940" t="s">
        <v>57</v>
      </c>
      <c r="H940" t="s">
        <v>30</v>
      </c>
      <c r="I940" t="s">
        <v>30</v>
      </c>
      <c r="J940">
        <v>9</v>
      </c>
      <c r="K940">
        <v>8</v>
      </c>
      <c r="L940" t="s">
        <v>42</v>
      </c>
      <c r="M940" s="14">
        <v>43313</v>
      </c>
      <c r="N940" s="16">
        <v>42216</v>
      </c>
      <c r="O940" s="17">
        <v>42216</v>
      </c>
      <c r="P940">
        <v>555</v>
      </c>
      <c r="Q940">
        <v>555</v>
      </c>
      <c r="R940">
        <v>1684</v>
      </c>
      <c r="S940" t="s">
        <v>32</v>
      </c>
      <c r="T940" t="b">
        <v>0</v>
      </c>
      <c r="U940">
        <v>947.55</v>
      </c>
      <c r="V940" t="b">
        <v>0</v>
      </c>
      <c r="W940" t="b">
        <v>0</v>
      </c>
      <c r="X940" s="9">
        <f t="shared" si="56"/>
        <v>947.55000000000018</v>
      </c>
      <c r="Y940" s="6">
        <f t="shared" si="57"/>
        <v>0.87365999999999999</v>
      </c>
      <c r="Z940" s="6">
        <f t="shared" si="58"/>
        <v>0.12634000000000004</v>
      </c>
      <c r="AA940" t="str">
        <f t="shared" si="59"/>
        <v>FALSEFALSE</v>
      </c>
    </row>
    <row r="941" spans="1:27" x14ac:dyDescent="0.2">
      <c r="A941">
        <v>510104884</v>
      </c>
      <c r="B941">
        <v>510104884</v>
      </c>
      <c r="C941" s="5">
        <v>7500</v>
      </c>
      <c r="D941" s="5">
        <v>2826.66</v>
      </c>
      <c r="E941" s="13" t="s">
        <v>1404</v>
      </c>
      <c r="F941" s="15">
        <v>250.29</v>
      </c>
      <c r="G941" t="s">
        <v>35</v>
      </c>
      <c r="H941" t="s">
        <v>30</v>
      </c>
      <c r="I941" t="s">
        <v>30</v>
      </c>
      <c r="J941">
        <v>5</v>
      </c>
      <c r="K941">
        <v>1</v>
      </c>
      <c r="L941" t="s">
        <v>36</v>
      </c>
      <c r="M941" s="14">
        <v>44197</v>
      </c>
      <c r="N941" s="16">
        <v>40990</v>
      </c>
      <c r="O941" s="17">
        <v>42422</v>
      </c>
      <c r="P941">
        <v>633</v>
      </c>
      <c r="Q941">
        <v>633</v>
      </c>
      <c r="R941">
        <v>3559</v>
      </c>
      <c r="S941" t="s">
        <v>32</v>
      </c>
      <c r="T941" t="b">
        <v>0</v>
      </c>
      <c r="U941">
        <v>4673.34</v>
      </c>
      <c r="V941" t="b">
        <v>0</v>
      </c>
      <c r="W941" t="b">
        <v>0</v>
      </c>
      <c r="X941" s="9">
        <f t="shared" si="56"/>
        <v>4673.34</v>
      </c>
      <c r="Y941" s="6">
        <f t="shared" si="57"/>
        <v>0.376888</v>
      </c>
      <c r="Z941" s="6">
        <f t="shared" si="58"/>
        <v>0.623112</v>
      </c>
      <c r="AA941" t="str">
        <f t="shared" si="59"/>
        <v>FALSEFALSE</v>
      </c>
    </row>
    <row r="942" spans="1:27" x14ac:dyDescent="0.2">
      <c r="A942">
        <v>802272364</v>
      </c>
      <c r="B942">
        <v>802272364</v>
      </c>
      <c r="C942" s="5">
        <v>5000</v>
      </c>
      <c r="D942" s="5">
        <v>1335.56</v>
      </c>
      <c r="E942" s="13" t="s">
        <v>1405</v>
      </c>
      <c r="F942" s="15">
        <v>41.47</v>
      </c>
      <c r="G942" t="s">
        <v>186</v>
      </c>
      <c r="H942" t="s">
        <v>30</v>
      </c>
      <c r="I942" t="s">
        <v>30</v>
      </c>
      <c r="J942">
        <v>5</v>
      </c>
      <c r="K942">
        <v>1</v>
      </c>
      <c r="L942" t="s">
        <v>38</v>
      </c>
      <c r="M942" s="14">
        <v>47969</v>
      </c>
      <c r="N942" s="16">
        <v>41357</v>
      </c>
      <c r="O942" s="17">
        <v>41357</v>
      </c>
      <c r="P942">
        <v>238</v>
      </c>
      <c r="Q942">
        <v>238</v>
      </c>
      <c r="R942">
        <v>3933</v>
      </c>
      <c r="S942" t="s">
        <v>32</v>
      </c>
      <c r="T942" t="b">
        <v>0</v>
      </c>
      <c r="U942">
        <v>3664.44</v>
      </c>
      <c r="V942" t="b">
        <v>1</v>
      </c>
      <c r="W942" t="b">
        <v>0</v>
      </c>
      <c r="X942" s="9">
        <f t="shared" si="56"/>
        <v>3664.44</v>
      </c>
      <c r="Y942" s="6">
        <f t="shared" si="57"/>
        <v>0.26711200000000002</v>
      </c>
      <c r="Z942" s="6">
        <f t="shared" si="58"/>
        <v>0.73288799999999998</v>
      </c>
      <c r="AA942" t="str">
        <f t="shared" si="59"/>
        <v>TRUEFALSE</v>
      </c>
    </row>
    <row r="943" spans="1:27" x14ac:dyDescent="0.2">
      <c r="A943">
        <v>710868793</v>
      </c>
      <c r="B943">
        <v>710868793</v>
      </c>
      <c r="C943" s="5">
        <v>5000</v>
      </c>
      <c r="D943" s="5">
        <v>3703.34</v>
      </c>
      <c r="E943" s="13" t="s">
        <v>1406</v>
      </c>
      <c r="F943" s="15">
        <v>179.01</v>
      </c>
      <c r="G943" t="s">
        <v>945</v>
      </c>
      <c r="H943" t="s">
        <v>30</v>
      </c>
      <c r="I943" t="s">
        <v>30</v>
      </c>
      <c r="J943">
        <v>5</v>
      </c>
      <c r="K943">
        <v>8</v>
      </c>
      <c r="L943" t="s">
        <v>47</v>
      </c>
      <c r="M943" s="14">
        <v>43647</v>
      </c>
      <c r="N943" s="16">
        <v>39714</v>
      </c>
      <c r="O943" s="17">
        <v>39714</v>
      </c>
      <c r="P943">
        <v>135</v>
      </c>
      <c r="Q943">
        <v>135</v>
      </c>
      <c r="R943">
        <v>2631</v>
      </c>
      <c r="S943" t="s">
        <v>32</v>
      </c>
      <c r="T943" t="b">
        <v>0</v>
      </c>
      <c r="U943">
        <v>1296.6600000000001</v>
      </c>
      <c r="V943" t="b">
        <v>1</v>
      </c>
      <c r="W943" t="b">
        <v>0</v>
      </c>
      <c r="X943" s="9">
        <f t="shared" si="56"/>
        <v>1296.6599999999999</v>
      </c>
      <c r="Y943" s="6">
        <f t="shared" si="57"/>
        <v>0.74066799999999999</v>
      </c>
      <c r="Z943" s="6">
        <f t="shared" si="58"/>
        <v>0.25933199999999995</v>
      </c>
      <c r="AA943" t="str">
        <f t="shared" si="59"/>
        <v>TRUEFALSE</v>
      </c>
    </row>
    <row r="944" spans="1:27" x14ac:dyDescent="0.2">
      <c r="A944">
        <v>538254205</v>
      </c>
      <c r="B944">
        <v>538254205</v>
      </c>
      <c r="C944" s="5">
        <v>7500</v>
      </c>
      <c r="D944" s="5">
        <v>1379.38</v>
      </c>
      <c r="E944" s="13" t="s">
        <v>1407</v>
      </c>
      <c r="F944" s="15">
        <v>156.41</v>
      </c>
      <c r="G944" t="s">
        <v>1408</v>
      </c>
      <c r="H944" t="s">
        <v>30</v>
      </c>
      <c r="I944" t="s">
        <v>30</v>
      </c>
      <c r="J944">
        <v>5</v>
      </c>
      <c r="K944">
        <v>1</v>
      </c>
      <c r="L944" t="s">
        <v>71</v>
      </c>
      <c r="M944" s="14">
        <v>44287</v>
      </c>
      <c r="N944" s="16">
        <v>41285</v>
      </c>
      <c r="O944" s="17">
        <v>41285</v>
      </c>
      <c r="P944">
        <v>337</v>
      </c>
      <c r="Q944">
        <v>337</v>
      </c>
      <c r="R944">
        <v>7801</v>
      </c>
      <c r="S944" t="s">
        <v>32</v>
      </c>
      <c r="T944" t="b">
        <v>0</v>
      </c>
      <c r="U944">
        <v>6120.62</v>
      </c>
      <c r="V944" t="b">
        <v>0</v>
      </c>
      <c r="W944" t="b">
        <v>0</v>
      </c>
      <c r="X944" s="9">
        <f t="shared" si="56"/>
        <v>6120.62</v>
      </c>
      <c r="Y944" s="6">
        <f t="shared" si="57"/>
        <v>0.18391733333333335</v>
      </c>
      <c r="Z944" s="6">
        <f t="shared" si="58"/>
        <v>0.81608266666666662</v>
      </c>
      <c r="AA944" t="str">
        <f t="shared" si="59"/>
        <v>FALSEFALSE</v>
      </c>
    </row>
    <row r="945" spans="1:27" x14ac:dyDescent="0.2">
      <c r="A945">
        <v>871412990</v>
      </c>
      <c r="B945">
        <v>871412990</v>
      </c>
      <c r="C945" s="5">
        <v>5000</v>
      </c>
      <c r="D945" s="5">
        <v>5000</v>
      </c>
      <c r="E945" s="13" t="s">
        <v>1409</v>
      </c>
      <c r="F945" s="15">
        <v>125.45</v>
      </c>
      <c r="G945" t="s">
        <v>1410</v>
      </c>
      <c r="H945" t="s">
        <v>30</v>
      </c>
      <c r="I945" t="s">
        <v>30</v>
      </c>
      <c r="J945">
        <v>2</v>
      </c>
      <c r="K945">
        <v>1</v>
      </c>
      <c r="L945" t="s">
        <v>31</v>
      </c>
      <c r="M945" s="14">
        <v>47908</v>
      </c>
      <c r="N945" s="16">
        <v>41837</v>
      </c>
      <c r="O945" s="17">
        <v>41837</v>
      </c>
      <c r="P945">
        <v>288</v>
      </c>
      <c r="Q945">
        <v>288</v>
      </c>
      <c r="R945">
        <v>1663</v>
      </c>
      <c r="S945" t="s">
        <v>32</v>
      </c>
      <c r="T945" t="b">
        <v>0</v>
      </c>
      <c r="U945">
        <v>0</v>
      </c>
      <c r="V945" t="b">
        <v>1</v>
      </c>
      <c r="W945" t="b">
        <v>0</v>
      </c>
      <c r="X945" s="9">
        <f t="shared" si="56"/>
        <v>0</v>
      </c>
      <c r="Y945" s="6">
        <f t="shared" si="57"/>
        <v>1</v>
      </c>
      <c r="Z945" s="6">
        <f t="shared" si="58"/>
        <v>0</v>
      </c>
      <c r="AA945" t="str">
        <f t="shared" si="59"/>
        <v>TRUEFALSE</v>
      </c>
    </row>
    <row r="946" spans="1:27" x14ac:dyDescent="0.2">
      <c r="A946">
        <v>780131508</v>
      </c>
      <c r="B946">
        <v>780131508</v>
      </c>
      <c r="C946" s="5">
        <v>2500</v>
      </c>
      <c r="D946" s="5">
        <v>2085.34</v>
      </c>
      <c r="E946" s="13" t="s">
        <v>1411</v>
      </c>
      <c r="F946" s="15">
        <v>8.67</v>
      </c>
      <c r="G946" t="s">
        <v>98</v>
      </c>
      <c r="H946" t="s">
        <v>30</v>
      </c>
      <c r="I946" t="s">
        <v>30</v>
      </c>
      <c r="J946">
        <v>2</v>
      </c>
      <c r="K946">
        <v>1</v>
      </c>
      <c r="L946" t="s">
        <v>96</v>
      </c>
      <c r="M946" s="14">
        <v>47088</v>
      </c>
      <c r="N946" s="16">
        <v>41488</v>
      </c>
      <c r="O946" s="17">
        <v>41488</v>
      </c>
      <c r="P946">
        <v>493</v>
      </c>
      <c r="Q946">
        <v>493</v>
      </c>
      <c r="R946">
        <v>6049</v>
      </c>
      <c r="S946" t="s">
        <v>32</v>
      </c>
      <c r="T946" t="b">
        <v>0</v>
      </c>
      <c r="U946">
        <v>414.66</v>
      </c>
      <c r="V946" t="b">
        <v>0</v>
      </c>
      <c r="W946" t="b">
        <v>0</v>
      </c>
      <c r="X946" s="9">
        <f t="shared" si="56"/>
        <v>414.65999999999985</v>
      </c>
      <c r="Y946" s="6">
        <f t="shared" si="57"/>
        <v>0.8341360000000001</v>
      </c>
      <c r="Z946" s="6">
        <f t="shared" si="58"/>
        <v>0.16586399999999993</v>
      </c>
      <c r="AA946" t="str">
        <f t="shared" si="59"/>
        <v>FALSEFALSE</v>
      </c>
    </row>
    <row r="947" spans="1:27" x14ac:dyDescent="0.2">
      <c r="A947">
        <v>266524384</v>
      </c>
      <c r="B947">
        <v>266524384</v>
      </c>
      <c r="C947" s="5">
        <v>20000</v>
      </c>
      <c r="D947" s="5">
        <v>17820.77</v>
      </c>
      <c r="E947" s="13" t="s">
        <v>1412</v>
      </c>
      <c r="F947" s="15">
        <v>53.51</v>
      </c>
      <c r="G947" t="s">
        <v>35</v>
      </c>
      <c r="H947" t="s">
        <v>30</v>
      </c>
      <c r="I947" t="s">
        <v>30</v>
      </c>
      <c r="J947">
        <v>5</v>
      </c>
      <c r="K947">
        <v>1</v>
      </c>
      <c r="L947" t="s">
        <v>36</v>
      </c>
      <c r="M947" s="14">
        <v>43221</v>
      </c>
      <c r="N947" s="16">
        <v>39638</v>
      </c>
      <c r="O947" s="17">
        <v>42382</v>
      </c>
      <c r="P947">
        <v>956</v>
      </c>
      <c r="Q947">
        <v>956</v>
      </c>
      <c r="R947">
        <v>1280</v>
      </c>
      <c r="S947" t="s">
        <v>32</v>
      </c>
      <c r="T947" t="b">
        <v>0</v>
      </c>
      <c r="U947">
        <v>2179.23</v>
      </c>
      <c r="V947" t="b">
        <v>0</v>
      </c>
      <c r="W947" t="b">
        <v>0</v>
      </c>
      <c r="X947" s="9">
        <f t="shared" si="56"/>
        <v>2179.2299999999996</v>
      </c>
      <c r="Y947" s="6">
        <f t="shared" si="57"/>
        <v>0.89103850000000007</v>
      </c>
      <c r="Z947" s="6">
        <f t="shared" si="58"/>
        <v>0.10896149999999998</v>
      </c>
      <c r="AA947" t="str">
        <f t="shared" si="59"/>
        <v>FALSEFALSE</v>
      </c>
    </row>
    <row r="948" spans="1:27" x14ac:dyDescent="0.2">
      <c r="A948">
        <v>303455027</v>
      </c>
      <c r="B948">
        <v>303455027</v>
      </c>
      <c r="C948" s="5">
        <v>7500</v>
      </c>
      <c r="D948" s="5">
        <v>3598.18</v>
      </c>
      <c r="E948" s="13" t="s">
        <v>1413</v>
      </c>
      <c r="F948" s="15">
        <v>85.49</v>
      </c>
      <c r="G948" t="s">
        <v>1414</v>
      </c>
      <c r="H948" t="s">
        <v>30</v>
      </c>
      <c r="I948" t="s">
        <v>30</v>
      </c>
      <c r="J948">
        <v>5</v>
      </c>
      <c r="K948">
        <v>1</v>
      </c>
      <c r="L948" t="s">
        <v>31</v>
      </c>
      <c r="M948" s="14">
        <v>46631</v>
      </c>
      <c r="N948" s="16">
        <v>42235</v>
      </c>
      <c r="O948" s="17">
        <v>42520</v>
      </c>
      <c r="P948">
        <v>470</v>
      </c>
      <c r="Q948">
        <v>470</v>
      </c>
      <c r="R948">
        <v>9304</v>
      </c>
      <c r="S948" t="s">
        <v>32</v>
      </c>
      <c r="T948" t="b">
        <v>0</v>
      </c>
      <c r="U948">
        <v>3901.82</v>
      </c>
      <c r="V948" t="b">
        <v>1</v>
      </c>
      <c r="W948" t="b">
        <v>0</v>
      </c>
      <c r="X948" s="9">
        <f t="shared" si="56"/>
        <v>3901.82</v>
      </c>
      <c r="Y948" s="6">
        <f t="shared" si="57"/>
        <v>0.47975733333333331</v>
      </c>
      <c r="Z948" s="6">
        <f t="shared" si="58"/>
        <v>0.52024266666666674</v>
      </c>
      <c r="AA948" t="str">
        <f t="shared" si="59"/>
        <v>TRUEFALSE</v>
      </c>
    </row>
    <row r="949" spans="1:27" x14ac:dyDescent="0.2">
      <c r="A949">
        <v>447957199</v>
      </c>
      <c r="B949">
        <v>447957199</v>
      </c>
      <c r="C949" s="5">
        <v>5000</v>
      </c>
      <c r="D949" s="5">
        <v>2493.31</v>
      </c>
      <c r="E949" s="13" t="s">
        <v>1415</v>
      </c>
      <c r="F949" s="15">
        <v>4.68</v>
      </c>
      <c r="G949" t="s">
        <v>208</v>
      </c>
      <c r="H949" t="s">
        <v>30</v>
      </c>
      <c r="I949" t="s">
        <v>30</v>
      </c>
      <c r="J949">
        <v>2</v>
      </c>
      <c r="K949">
        <v>1</v>
      </c>
      <c r="L949" t="s">
        <v>31</v>
      </c>
      <c r="M949" s="14">
        <v>44378</v>
      </c>
      <c r="N949" s="16">
        <v>41982</v>
      </c>
      <c r="O949" s="17">
        <v>42535</v>
      </c>
      <c r="P949">
        <v>104</v>
      </c>
      <c r="Q949">
        <v>104</v>
      </c>
      <c r="R949">
        <v>2100</v>
      </c>
      <c r="S949" t="s">
        <v>32</v>
      </c>
      <c r="T949" t="b">
        <v>0</v>
      </c>
      <c r="U949">
        <v>2506.69</v>
      </c>
      <c r="V949" t="b">
        <v>1</v>
      </c>
      <c r="W949" t="b">
        <v>0</v>
      </c>
      <c r="X949" s="9">
        <f t="shared" si="56"/>
        <v>2506.69</v>
      </c>
      <c r="Y949" s="6">
        <f t="shared" si="57"/>
        <v>0.49866199999999999</v>
      </c>
      <c r="Z949" s="6">
        <f t="shared" si="58"/>
        <v>0.50133800000000006</v>
      </c>
      <c r="AA949" t="str">
        <f t="shared" si="59"/>
        <v>TRUEFALSE</v>
      </c>
    </row>
    <row r="950" spans="1:27" x14ac:dyDescent="0.2">
      <c r="A950">
        <v>472314822</v>
      </c>
      <c r="B950">
        <v>472314822</v>
      </c>
      <c r="C950" s="5">
        <v>20000</v>
      </c>
      <c r="D950" s="5">
        <v>19857.560000000001</v>
      </c>
      <c r="E950" s="13" t="s">
        <v>1416</v>
      </c>
      <c r="F950" s="15">
        <v>246.5</v>
      </c>
      <c r="G950" t="s">
        <v>200</v>
      </c>
      <c r="H950" t="s">
        <v>30</v>
      </c>
      <c r="I950" t="s">
        <v>30</v>
      </c>
      <c r="J950">
        <v>2</v>
      </c>
      <c r="K950">
        <v>1</v>
      </c>
      <c r="L950" t="s">
        <v>31</v>
      </c>
      <c r="M950" s="14">
        <v>45474</v>
      </c>
      <c r="N950" s="16">
        <v>42311</v>
      </c>
      <c r="O950" s="17">
        <v>42311</v>
      </c>
      <c r="P950">
        <v>177</v>
      </c>
      <c r="Q950">
        <v>177</v>
      </c>
      <c r="R950">
        <v>8940</v>
      </c>
      <c r="S950" t="s">
        <v>32</v>
      </c>
      <c r="T950" t="b">
        <v>0</v>
      </c>
      <c r="U950">
        <v>142.44</v>
      </c>
      <c r="V950" t="b">
        <v>1</v>
      </c>
      <c r="W950" t="b">
        <v>0</v>
      </c>
      <c r="X950" s="9">
        <f t="shared" si="56"/>
        <v>142.43999999999869</v>
      </c>
      <c r="Y950" s="6">
        <f t="shared" si="57"/>
        <v>0.99287800000000004</v>
      </c>
      <c r="Z950" s="6">
        <f t="shared" si="58"/>
        <v>7.1219999999999348E-3</v>
      </c>
      <c r="AA950" t="str">
        <f t="shared" si="59"/>
        <v>TRUEFALSE</v>
      </c>
    </row>
    <row r="951" spans="1:27" x14ac:dyDescent="0.2">
      <c r="A951">
        <v>539976362</v>
      </c>
      <c r="B951">
        <v>539976362</v>
      </c>
      <c r="C951" s="5">
        <v>15000</v>
      </c>
      <c r="D951" s="5">
        <v>6775.06</v>
      </c>
      <c r="E951" s="13" t="s">
        <v>1417</v>
      </c>
      <c r="F951" s="15">
        <v>53</v>
      </c>
      <c r="G951" t="s">
        <v>181</v>
      </c>
      <c r="H951" t="s">
        <v>30</v>
      </c>
      <c r="I951" t="s">
        <v>30</v>
      </c>
      <c r="J951">
        <v>2</v>
      </c>
      <c r="K951">
        <v>8</v>
      </c>
      <c r="L951" t="s">
        <v>40</v>
      </c>
      <c r="M951" s="14">
        <v>43983</v>
      </c>
      <c r="N951" s="16">
        <v>42314</v>
      </c>
      <c r="O951" s="17">
        <v>42314</v>
      </c>
      <c r="P951">
        <v>684</v>
      </c>
      <c r="Q951">
        <v>684</v>
      </c>
      <c r="R951">
        <v>1729</v>
      </c>
      <c r="S951" t="s">
        <v>32</v>
      </c>
      <c r="T951" t="b">
        <v>0</v>
      </c>
      <c r="U951">
        <v>8224.94</v>
      </c>
      <c r="V951" t="b">
        <v>0</v>
      </c>
      <c r="W951" t="b">
        <v>0</v>
      </c>
      <c r="X951" s="9">
        <f t="shared" si="56"/>
        <v>8224.9399999999987</v>
      </c>
      <c r="Y951" s="6">
        <f t="shared" si="57"/>
        <v>0.45167066666666672</v>
      </c>
      <c r="Z951" s="6">
        <f t="shared" si="58"/>
        <v>0.54832933333333322</v>
      </c>
      <c r="AA951" t="str">
        <f t="shared" si="59"/>
        <v>FALSEFALSE</v>
      </c>
    </row>
    <row r="952" spans="1:27" x14ac:dyDescent="0.2">
      <c r="A952">
        <v>216930249</v>
      </c>
      <c r="B952">
        <v>216930249</v>
      </c>
      <c r="C952" s="5">
        <v>1000</v>
      </c>
      <c r="D952" s="5">
        <v>680.82</v>
      </c>
      <c r="E952" s="13" t="s">
        <v>1418</v>
      </c>
      <c r="F952" s="15">
        <v>72.62</v>
      </c>
      <c r="G952" t="s">
        <v>136</v>
      </c>
      <c r="H952" t="s">
        <v>30</v>
      </c>
      <c r="I952" t="s">
        <v>30</v>
      </c>
      <c r="J952">
        <v>5</v>
      </c>
      <c r="K952">
        <v>1</v>
      </c>
      <c r="L952" t="s">
        <v>63</v>
      </c>
      <c r="M952" s="14">
        <v>45992</v>
      </c>
      <c r="N952" s="16">
        <v>42127</v>
      </c>
      <c r="O952" s="17">
        <v>42127</v>
      </c>
      <c r="P952">
        <v>411</v>
      </c>
      <c r="Q952">
        <v>411</v>
      </c>
      <c r="R952">
        <v>353</v>
      </c>
      <c r="S952" t="s">
        <v>32</v>
      </c>
      <c r="T952" t="b">
        <v>0</v>
      </c>
      <c r="U952">
        <v>319.18</v>
      </c>
      <c r="V952" t="b">
        <v>0</v>
      </c>
      <c r="W952" t="b">
        <v>0</v>
      </c>
      <c r="X952" s="9">
        <f t="shared" si="56"/>
        <v>319.17999999999995</v>
      </c>
      <c r="Y952" s="6">
        <f t="shared" si="57"/>
        <v>0.68082000000000009</v>
      </c>
      <c r="Z952" s="6">
        <f t="shared" si="58"/>
        <v>0.31917999999999996</v>
      </c>
      <c r="AA952" t="str">
        <f t="shared" si="59"/>
        <v>FALSEFALSE</v>
      </c>
    </row>
    <row r="953" spans="1:27" x14ac:dyDescent="0.2">
      <c r="A953">
        <v>246780374</v>
      </c>
      <c r="B953">
        <v>246780374</v>
      </c>
      <c r="C953" s="5">
        <v>250</v>
      </c>
      <c r="D953" s="5">
        <v>203.1</v>
      </c>
      <c r="E953" s="13" t="s">
        <v>1419</v>
      </c>
      <c r="F953" s="15">
        <v>15.35</v>
      </c>
      <c r="G953" t="s">
        <v>233</v>
      </c>
      <c r="H953" t="s">
        <v>30</v>
      </c>
      <c r="I953" t="s">
        <v>30</v>
      </c>
      <c r="J953">
        <v>9</v>
      </c>
      <c r="K953">
        <v>1</v>
      </c>
      <c r="L953" t="s">
        <v>47</v>
      </c>
      <c r="M953" s="14">
        <v>44593</v>
      </c>
      <c r="N953" s="16">
        <v>42333</v>
      </c>
      <c r="O953" s="17">
        <v>42648</v>
      </c>
      <c r="P953">
        <v>371</v>
      </c>
      <c r="Q953">
        <v>371</v>
      </c>
      <c r="R953">
        <v>6391</v>
      </c>
      <c r="S953" t="s">
        <v>32</v>
      </c>
      <c r="T953" t="b">
        <v>0</v>
      </c>
      <c r="U953">
        <v>46.9</v>
      </c>
      <c r="V953" t="b">
        <v>1</v>
      </c>
      <c r="W953" t="b">
        <v>0</v>
      </c>
      <c r="X953" s="9">
        <f t="shared" si="56"/>
        <v>46.900000000000006</v>
      </c>
      <c r="Y953" s="6">
        <f t="shared" si="57"/>
        <v>0.81240000000000001</v>
      </c>
      <c r="Z953" s="6">
        <f t="shared" si="58"/>
        <v>0.18760000000000002</v>
      </c>
      <c r="AA953" t="str">
        <f t="shared" si="59"/>
        <v>TRUEFALSE</v>
      </c>
    </row>
    <row r="954" spans="1:27" x14ac:dyDescent="0.2">
      <c r="A954">
        <v>318001076</v>
      </c>
      <c r="B954">
        <v>318001076</v>
      </c>
      <c r="C954" s="5">
        <v>50000</v>
      </c>
      <c r="D954" s="5">
        <v>2911.4</v>
      </c>
      <c r="E954" s="13" t="s">
        <v>1420</v>
      </c>
      <c r="F954" s="15">
        <v>129.41999999999999</v>
      </c>
      <c r="G954" t="s">
        <v>84</v>
      </c>
      <c r="H954" t="s">
        <v>30</v>
      </c>
      <c r="I954" t="s">
        <v>30</v>
      </c>
      <c r="J954">
        <v>5</v>
      </c>
      <c r="K954">
        <v>1</v>
      </c>
      <c r="L954" t="s">
        <v>36</v>
      </c>
      <c r="M954" s="14">
        <v>45717</v>
      </c>
      <c r="N954" s="16">
        <v>42349</v>
      </c>
      <c r="O954" s="17">
        <v>42389</v>
      </c>
      <c r="P954">
        <v>633</v>
      </c>
      <c r="Q954">
        <v>633</v>
      </c>
      <c r="R954">
        <v>1789</v>
      </c>
      <c r="S954" t="s">
        <v>32</v>
      </c>
      <c r="T954" t="b">
        <v>0</v>
      </c>
      <c r="U954">
        <v>47088.6</v>
      </c>
      <c r="V954" t="b">
        <v>0</v>
      </c>
      <c r="W954" t="b">
        <v>0</v>
      </c>
      <c r="X954" s="9">
        <f t="shared" si="56"/>
        <v>47088.6</v>
      </c>
      <c r="Y954" s="6">
        <f t="shared" si="57"/>
        <v>5.8228000000000002E-2</v>
      </c>
      <c r="Z954" s="6">
        <f t="shared" si="58"/>
        <v>0.94177199999999994</v>
      </c>
      <c r="AA954" t="str">
        <f t="shared" si="59"/>
        <v>FALSEFALSE</v>
      </c>
    </row>
    <row r="955" spans="1:27" x14ac:dyDescent="0.2">
      <c r="A955">
        <v>966291104</v>
      </c>
      <c r="B955">
        <v>966291104</v>
      </c>
      <c r="C955" s="5">
        <v>20000</v>
      </c>
      <c r="D955" s="5">
        <v>1791.28</v>
      </c>
      <c r="E955" s="13" t="s">
        <v>1421</v>
      </c>
      <c r="F955" s="15">
        <v>137.66999999999999</v>
      </c>
      <c r="G955" t="s">
        <v>51</v>
      </c>
      <c r="H955" t="s">
        <v>30</v>
      </c>
      <c r="I955" t="s">
        <v>30</v>
      </c>
      <c r="J955">
        <v>9</v>
      </c>
      <c r="K955">
        <v>1</v>
      </c>
      <c r="L955" t="s">
        <v>36</v>
      </c>
      <c r="M955" s="14">
        <v>43739</v>
      </c>
      <c r="N955" s="16">
        <v>40992</v>
      </c>
      <c r="O955" s="17">
        <v>40992</v>
      </c>
      <c r="P955">
        <v>688</v>
      </c>
      <c r="Q955">
        <v>688</v>
      </c>
      <c r="R955">
        <v>8796</v>
      </c>
      <c r="S955" t="s">
        <v>32</v>
      </c>
      <c r="T955" t="b">
        <v>0</v>
      </c>
      <c r="U955">
        <v>18208.72</v>
      </c>
      <c r="V955" t="b">
        <v>0</v>
      </c>
      <c r="W955" t="b">
        <v>0</v>
      </c>
      <c r="X955" s="9">
        <f t="shared" si="56"/>
        <v>18208.72</v>
      </c>
      <c r="Y955" s="6">
        <f t="shared" si="57"/>
        <v>8.9564000000000005E-2</v>
      </c>
      <c r="Z955" s="6">
        <f t="shared" si="58"/>
        <v>0.91043600000000002</v>
      </c>
      <c r="AA955" t="str">
        <f t="shared" si="59"/>
        <v>FALSEFALSE</v>
      </c>
    </row>
    <row r="956" spans="1:27" x14ac:dyDescent="0.2">
      <c r="A956">
        <v>899404344</v>
      </c>
      <c r="B956">
        <v>899404344</v>
      </c>
      <c r="C956" s="5">
        <v>5000</v>
      </c>
      <c r="D956" s="5">
        <v>984.8</v>
      </c>
      <c r="E956" s="13" t="s">
        <v>1422</v>
      </c>
      <c r="F956" s="15">
        <v>39.369999999999997</v>
      </c>
      <c r="G956" t="s">
        <v>538</v>
      </c>
      <c r="H956" t="s">
        <v>30</v>
      </c>
      <c r="I956" t="s">
        <v>30</v>
      </c>
      <c r="J956">
        <v>80</v>
      </c>
      <c r="K956">
        <v>1</v>
      </c>
      <c r="L956" t="s">
        <v>48</v>
      </c>
      <c r="M956" s="14">
        <v>44593</v>
      </c>
      <c r="N956" s="16">
        <v>40990</v>
      </c>
      <c r="O956" s="17">
        <v>40990</v>
      </c>
      <c r="P956">
        <v>654</v>
      </c>
      <c r="Q956">
        <v>654</v>
      </c>
      <c r="R956">
        <v>7774</v>
      </c>
      <c r="S956" t="s">
        <v>32</v>
      </c>
      <c r="T956" t="b">
        <v>0</v>
      </c>
      <c r="U956">
        <v>4015.2</v>
      </c>
      <c r="V956" t="b">
        <v>1</v>
      </c>
      <c r="W956" t="b">
        <v>0</v>
      </c>
      <c r="X956" s="9">
        <f t="shared" si="56"/>
        <v>4015.2</v>
      </c>
      <c r="Y956" s="6">
        <f t="shared" si="57"/>
        <v>0.19696</v>
      </c>
      <c r="Z956" s="6">
        <f t="shared" si="58"/>
        <v>0.80303999999999998</v>
      </c>
      <c r="AA956" t="str">
        <f t="shared" si="59"/>
        <v>TRUEFALSE</v>
      </c>
    </row>
    <row r="957" spans="1:27" x14ac:dyDescent="0.2">
      <c r="A957">
        <v>341256661</v>
      </c>
      <c r="B957">
        <v>341256661</v>
      </c>
      <c r="C957" s="5">
        <v>250</v>
      </c>
      <c r="D957" s="5">
        <v>74.599999999999994</v>
      </c>
      <c r="E957" s="13" t="s">
        <v>1423</v>
      </c>
      <c r="F957" s="15">
        <v>40.68</v>
      </c>
      <c r="G957" t="s">
        <v>159</v>
      </c>
      <c r="H957" t="s">
        <v>30</v>
      </c>
      <c r="I957" t="s">
        <v>30</v>
      </c>
      <c r="J957">
        <v>9</v>
      </c>
      <c r="K957">
        <v>8</v>
      </c>
      <c r="L957" t="s">
        <v>47</v>
      </c>
      <c r="M957" s="14">
        <v>44044</v>
      </c>
      <c r="N957" s="16">
        <v>41694</v>
      </c>
      <c r="O957" s="17">
        <v>42594</v>
      </c>
      <c r="P957">
        <v>851</v>
      </c>
      <c r="Q957">
        <v>851</v>
      </c>
      <c r="R957">
        <v>7709</v>
      </c>
      <c r="S957" t="s">
        <v>69</v>
      </c>
      <c r="T957" t="b">
        <v>0</v>
      </c>
      <c r="U957">
        <v>175.4</v>
      </c>
      <c r="V957" t="b">
        <v>1</v>
      </c>
      <c r="W957" t="b">
        <v>0</v>
      </c>
      <c r="X957" s="9">
        <f t="shared" si="56"/>
        <v>175.4</v>
      </c>
      <c r="Y957" s="6">
        <f t="shared" si="57"/>
        <v>0.2984</v>
      </c>
      <c r="Z957" s="6">
        <f t="shared" si="58"/>
        <v>0.7016</v>
      </c>
      <c r="AA957" t="str">
        <f t="shared" si="59"/>
        <v>TRUEFALSE</v>
      </c>
    </row>
    <row r="958" spans="1:27" x14ac:dyDescent="0.2">
      <c r="A958">
        <v>980828253</v>
      </c>
      <c r="B958">
        <v>980828253</v>
      </c>
      <c r="C958" s="5">
        <v>15000</v>
      </c>
      <c r="D958" s="5">
        <v>12175.36</v>
      </c>
      <c r="E958" s="13" t="s">
        <v>1424</v>
      </c>
      <c r="F958" s="15">
        <v>241.73</v>
      </c>
      <c r="G958" t="s">
        <v>152</v>
      </c>
      <c r="H958" t="s">
        <v>30</v>
      </c>
      <c r="I958" t="s">
        <v>30</v>
      </c>
      <c r="J958">
        <v>9</v>
      </c>
      <c r="K958">
        <v>1</v>
      </c>
      <c r="L958" t="s">
        <v>71</v>
      </c>
      <c r="M958" s="14">
        <v>43800</v>
      </c>
      <c r="N958" s="16">
        <v>42303</v>
      </c>
      <c r="O958" s="17">
        <v>42303</v>
      </c>
      <c r="P958">
        <v>898</v>
      </c>
      <c r="Q958">
        <v>898</v>
      </c>
      <c r="R958">
        <v>7900</v>
      </c>
      <c r="S958" t="s">
        <v>32</v>
      </c>
      <c r="T958" t="b">
        <v>0</v>
      </c>
      <c r="U958">
        <v>2824.64</v>
      </c>
      <c r="V958" t="b">
        <v>0</v>
      </c>
      <c r="W958" t="b">
        <v>0</v>
      </c>
      <c r="X958" s="9">
        <f t="shared" si="56"/>
        <v>2824.6399999999994</v>
      </c>
      <c r="Y958" s="6">
        <f t="shared" si="57"/>
        <v>0.81169066666666667</v>
      </c>
      <c r="Z958" s="6">
        <f t="shared" si="58"/>
        <v>0.1883093333333333</v>
      </c>
      <c r="AA958" t="str">
        <f t="shared" si="59"/>
        <v>FALSEFALSE</v>
      </c>
    </row>
    <row r="959" spans="1:27" x14ac:dyDescent="0.2">
      <c r="A959">
        <v>857459062</v>
      </c>
      <c r="B959">
        <v>857459062</v>
      </c>
      <c r="C959" s="5">
        <v>7500</v>
      </c>
      <c r="D959" s="5">
        <v>7500</v>
      </c>
      <c r="E959" s="13" t="s">
        <v>1425</v>
      </c>
      <c r="F959" s="15">
        <v>558.88</v>
      </c>
      <c r="G959" t="s">
        <v>90</v>
      </c>
      <c r="H959" t="s">
        <v>30</v>
      </c>
      <c r="I959" t="s">
        <v>30</v>
      </c>
      <c r="J959">
        <v>5</v>
      </c>
      <c r="K959">
        <v>8</v>
      </c>
      <c r="L959" t="s">
        <v>36</v>
      </c>
      <c r="M959" s="14">
        <v>47543</v>
      </c>
      <c r="N959" s="16">
        <v>41753</v>
      </c>
      <c r="O959" s="17">
        <v>41753</v>
      </c>
      <c r="P959">
        <v>231</v>
      </c>
      <c r="Q959">
        <v>231</v>
      </c>
      <c r="R959">
        <v>923</v>
      </c>
      <c r="S959" t="s">
        <v>32</v>
      </c>
      <c r="T959" t="b">
        <v>0</v>
      </c>
      <c r="U959">
        <v>0</v>
      </c>
      <c r="V959" t="b">
        <v>0</v>
      </c>
      <c r="W959" t="b">
        <v>0</v>
      </c>
      <c r="X959" s="9">
        <f t="shared" si="56"/>
        <v>0</v>
      </c>
      <c r="Y959" s="6">
        <f t="shared" si="57"/>
        <v>1</v>
      </c>
      <c r="Z959" s="6">
        <f t="shared" si="58"/>
        <v>0</v>
      </c>
      <c r="AA959" t="str">
        <f t="shared" si="59"/>
        <v>FALSEFALSE</v>
      </c>
    </row>
    <row r="960" spans="1:27" x14ac:dyDescent="0.2">
      <c r="A960">
        <v>885695526</v>
      </c>
      <c r="B960">
        <v>885695526</v>
      </c>
      <c r="C960" s="5">
        <v>5000</v>
      </c>
      <c r="D960" s="5">
        <v>2311.0300000000002</v>
      </c>
      <c r="E960" s="13" t="s">
        <v>1426</v>
      </c>
      <c r="F960" s="15">
        <v>415.87</v>
      </c>
      <c r="G960" t="s">
        <v>52</v>
      </c>
      <c r="H960" t="s">
        <v>30</v>
      </c>
      <c r="I960" t="s">
        <v>30</v>
      </c>
      <c r="J960">
        <v>9</v>
      </c>
      <c r="K960">
        <v>8</v>
      </c>
      <c r="L960" t="s">
        <v>36</v>
      </c>
      <c r="M960" s="14">
        <v>46966</v>
      </c>
      <c r="N960" s="16">
        <v>42060</v>
      </c>
      <c r="O960" s="17">
        <v>42060</v>
      </c>
      <c r="P960">
        <v>676</v>
      </c>
      <c r="Q960">
        <v>676</v>
      </c>
      <c r="R960">
        <v>2837</v>
      </c>
      <c r="S960" t="s">
        <v>32</v>
      </c>
      <c r="T960" t="b">
        <v>0</v>
      </c>
      <c r="U960">
        <v>2688.97</v>
      </c>
      <c r="V960" t="b">
        <v>0</v>
      </c>
      <c r="W960" t="b">
        <v>0</v>
      </c>
      <c r="X960" s="9">
        <f t="shared" si="56"/>
        <v>2688.97</v>
      </c>
      <c r="Y960" s="6">
        <f t="shared" si="57"/>
        <v>0.46220600000000006</v>
      </c>
      <c r="Z960" s="6">
        <f t="shared" si="58"/>
        <v>0.53779399999999999</v>
      </c>
      <c r="AA960" t="str">
        <f t="shared" si="59"/>
        <v>FALSEFALSE</v>
      </c>
    </row>
    <row r="961" spans="1:27" x14ac:dyDescent="0.2">
      <c r="A961">
        <v>278064853</v>
      </c>
      <c r="B961">
        <v>278064853</v>
      </c>
      <c r="C961" s="5">
        <v>500</v>
      </c>
      <c r="D961" s="5">
        <v>420.26</v>
      </c>
      <c r="E961" s="13" t="s">
        <v>1427</v>
      </c>
      <c r="F961" s="15">
        <v>105.78</v>
      </c>
      <c r="G961" t="s">
        <v>52</v>
      </c>
      <c r="H961" t="s">
        <v>30</v>
      </c>
      <c r="I961" t="s">
        <v>30</v>
      </c>
      <c r="J961">
        <v>9</v>
      </c>
      <c r="K961">
        <v>1</v>
      </c>
      <c r="L961" t="s">
        <v>36</v>
      </c>
      <c r="M961" s="14">
        <v>44013</v>
      </c>
      <c r="N961" s="16">
        <v>41510</v>
      </c>
      <c r="O961" s="17">
        <v>42372</v>
      </c>
      <c r="P961">
        <v>676</v>
      </c>
      <c r="Q961">
        <v>676</v>
      </c>
      <c r="R961">
        <v>7267</v>
      </c>
      <c r="S961" t="s">
        <v>32</v>
      </c>
      <c r="T961" t="b">
        <v>0</v>
      </c>
      <c r="U961">
        <v>79.739999999999995</v>
      </c>
      <c r="V961" t="b">
        <v>0</v>
      </c>
      <c r="W961" t="b">
        <v>0</v>
      </c>
      <c r="X961" s="9">
        <f t="shared" si="56"/>
        <v>79.740000000000009</v>
      </c>
      <c r="Y961" s="6">
        <f t="shared" si="57"/>
        <v>0.84051999999999993</v>
      </c>
      <c r="Z961" s="6">
        <f t="shared" si="58"/>
        <v>0.15948000000000001</v>
      </c>
      <c r="AA961" t="str">
        <f t="shared" si="59"/>
        <v>FALSEFALSE</v>
      </c>
    </row>
    <row r="962" spans="1:27" x14ac:dyDescent="0.2">
      <c r="A962">
        <v>326308759</v>
      </c>
      <c r="B962">
        <v>326308759</v>
      </c>
      <c r="C962" s="5">
        <v>20000</v>
      </c>
      <c r="D962" s="5">
        <v>5369.59</v>
      </c>
      <c r="E962" s="13" t="s">
        <v>1428</v>
      </c>
      <c r="F962" s="15">
        <v>131.12</v>
      </c>
      <c r="G962" t="s">
        <v>1429</v>
      </c>
      <c r="H962" t="s">
        <v>30</v>
      </c>
      <c r="I962" t="s">
        <v>30</v>
      </c>
      <c r="J962">
        <v>9</v>
      </c>
      <c r="K962">
        <v>8</v>
      </c>
      <c r="L962" t="s">
        <v>73</v>
      </c>
      <c r="M962" s="14">
        <v>47088</v>
      </c>
      <c r="N962" s="16">
        <v>41604</v>
      </c>
      <c r="O962" s="17">
        <v>42555</v>
      </c>
      <c r="P962">
        <v>166</v>
      </c>
      <c r="Q962">
        <v>166</v>
      </c>
      <c r="R962">
        <v>5800</v>
      </c>
      <c r="S962" t="s">
        <v>32</v>
      </c>
      <c r="T962" t="b">
        <v>0</v>
      </c>
      <c r="U962">
        <v>14630.41</v>
      </c>
      <c r="V962" t="b">
        <v>0</v>
      </c>
      <c r="W962" t="b">
        <v>0</v>
      </c>
      <c r="X962" s="9">
        <f t="shared" si="56"/>
        <v>14630.41</v>
      </c>
      <c r="Y962" s="6">
        <f t="shared" si="57"/>
        <v>0.26847949999999998</v>
      </c>
      <c r="Z962" s="6">
        <f t="shared" si="58"/>
        <v>0.73152050000000002</v>
      </c>
      <c r="AA962" t="str">
        <f t="shared" si="59"/>
        <v>FALSEFALSE</v>
      </c>
    </row>
    <row r="963" spans="1:27" x14ac:dyDescent="0.2">
      <c r="A963">
        <v>875279486</v>
      </c>
      <c r="B963">
        <v>875279486</v>
      </c>
      <c r="C963" s="5">
        <v>15000</v>
      </c>
      <c r="D963" s="5">
        <v>1919.09</v>
      </c>
      <c r="E963" s="13" t="s">
        <v>1430</v>
      </c>
      <c r="F963" s="15">
        <v>13.75</v>
      </c>
      <c r="G963" t="s">
        <v>112</v>
      </c>
      <c r="H963" t="s">
        <v>30</v>
      </c>
      <c r="I963" t="s">
        <v>30</v>
      </c>
      <c r="J963">
        <v>2</v>
      </c>
      <c r="K963">
        <v>1</v>
      </c>
      <c r="L963" t="s">
        <v>94</v>
      </c>
      <c r="M963" s="14">
        <v>44440</v>
      </c>
      <c r="N963" s="16">
        <v>42051</v>
      </c>
      <c r="O963" s="17">
        <v>42051</v>
      </c>
      <c r="P963">
        <v>435</v>
      </c>
      <c r="Q963">
        <v>435</v>
      </c>
      <c r="R963">
        <v>9356</v>
      </c>
      <c r="S963" t="s">
        <v>32</v>
      </c>
      <c r="T963" t="b">
        <v>0</v>
      </c>
      <c r="U963">
        <v>13080.91</v>
      </c>
      <c r="V963" t="b">
        <v>0</v>
      </c>
      <c r="W963" t="b">
        <v>0</v>
      </c>
      <c r="X963" s="9">
        <f t="shared" si="56"/>
        <v>13080.91</v>
      </c>
      <c r="Y963" s="6">
        <f t="shared" si="57"/>
        <v>0.12793933333333332</v>
      </c>
      <c r="Z963" s="6">
        <f t="shared" si="58"/>
        <v>0.87206066666666671</v>
      </c>
      <c r="AA963" t="str">
        <f t="shared" si="59"/>
        <v>FALSEFALSE</v>
      </c>
    </row>
    <row r="964" spans="1:27" x14ac:dyDescent="0.2">
      <c r="A964">
        <v>156947628</v>
      </c>
      <c r="B964">
        <v>156947628</v>
      </c>
      <c r="C964" s="5">
        <v>5000</v>
      </c>
      <c r="D964" s="5">
        <v>3025.82</v>
      </c>
      <c r="E964" s="13" t="s">
        <v>1431</v>
      </c>
      <c r="F964" s="15">
        <v>46.66</v>
      </c>
      <c r="G964" t="s">
        <v>111</v>
      </c>
      <c r="H964" t="s">
        <v>30</v>
      </c>
      <c r="I964" t="s">
        <v>30</v>
      </c>
      <c r="J964">
        <v>9</v>
      </c>
      <c r="K964">
        <v>1</v>
      </c>
      <c r="L964" t="s">
        <v>63</v>
      </c>
      <c r="M964" s="14">
        <v>47178</v>
      </c>
      <c r="N964" s="16">
        <v>41757</v>
      </c>
      <c r="O964" s="17">
        <v>42425</v>
      </c>
      <c r="P964">
        <v>487</v>
      </c>
      <c r="Q964">
        <v>487</v>
      </c>
      <c r="R964">
        <v>4432</v>
      </c>
      <c r="S964" t="s">
        <v>32</v>
      </c>
      <c r="T964" t="b">
        <v>0</v>
      </c>
      <c r="U964">
        <v>1974.18</v>
      </c>
      <c r="V964" t="b">
        <v>0</v>
      </c>
      <c r="W964" t="b">
        <v>0</v>
      </c>
      <c r="X964" s="9">
        <f t="shared" si="56"/>
        <v>1974.1799999999998</v>
      </c>
      <c r="Y964" s="6">
        <f t="shared" si="57"/>
        <v>0.60516400000000004</v>
      </c>
      <c r="Z964" s="6">
        <f t="shared" si="58"/>
        <v>0.39483599999999996</v>
      </c>
      <c r="AA964" t="str">
        <f t="shared" si="59"/>
        <v>FALSEFALSE</v>
      </c>
    </row>
    <row r="965" spans="1:27" x14ac:dyDescent="0.2">
      <c r="A965">
        <v>217567202</v>
      </c>
      <c r="B965">
        <v>217567202</v>
      </c>
      <c r="C965" s="5">
        <v>15000</v>
      </c>
      <c r="D965" s="5">
        <v>14757.33</v>
      </c>
      <c r="E965" s="13" t="s">
        <v>1432</v>
      </c>
      <c r="F965" s="15">
        <v>3.77</v>
      </c>
      <c r="G965" t="s">
        <v>95</v>
      </c>
      <c r="H965" t="s">
        <v>30</v>
      </c>
      <c r="I965" t="s">
        <v>30</v>
      </c>
      <c r="J965">
        <v>5</v>
      </c>
      <c r="K965">
        <v>1</v>
      </c>
      <c r="L965" t="s">
        <v>96</v>
      </c>
      <c r="M965" s="14">
        <v>43282</v>
      </c>
      <c r="N965" s="16">
        <v>39927</v>
      </c>
      <c r="O965" s="17">
        <v>39927</v>
      </c>
      <c r="P965">
        <v>579</v>
      </c>
      <c r="Q965">
        <v>579</v>
      </c>
      <c r="R965">
        <v>0</v>
      </c>
      <c r="S965" t="s">
        <v>32</v>
      </c>
      <c r="T965" t="b">
        <v>0</v>
      </c>
      <c r="U965">
        <v>242.67</v>
      </c>
      <c r="V965" t="b">
        <v>0</v>
      </c>
      <c r="W965" t="b">
        <v>0</v>
      </c>
      <c r="X965" s="9">
        <f t="shared" si="56"/>
        <v>242.67000000000007</v>
      </c>
      <c r="Y965" s="6">
        <f t="shared" si="57"/>
        <v>0.98382199999999997</v>
      </c>
      <c r="Z965" s="6">
        <f t="shared" si="58"/>
        <v>1.6178000000000005E-2</v>
      </c>
      <c r="AA965" t="str">
        <f t="shared" si="59"/>
        <v>FALSEFALSE</v>
      </c>
    </row>
    <row r="966" spans="1:27" x14ac:dyDescent="0.2">
      <c r="A966">
        <v>456044564</v>
      </c>
      <c r="B966">
        <v>456044564</v>
      </c>
      <c r="C966" s="5">
        <v>10000</v>
      </c>
      <c r="D966" s="5">
        <v>6470.66</v>
      </c>
      <c r="E966" s="13" t="s">
        <v>1433</v>
      </c>
      <c r="F966" s="15">
        <v>302.95999999999998</v>
      </c>
      <c r="G966" t="s">
        <v>68</v>
      </c>
      <c r="H966" t="s">
        <v>30</v>
      </c>
      <c r="I966" t="s">
        <v>30</v>
      </c>
      <c r="J966">
        <v>5</v>
      </c>
      <c r="K966">
        <v>1</v>
      </c>
      <c r="L966" t="s">
        <v>36</v>
      </c>
      <c r="M966" s="14">
        <v>46569</v>
      </c>
      <c r="N966" s="16">
        <v>41187</v>
      </c>
      <c r="O966" s="17">
        <v>42694</v>
      </c>
      <c r="P966">
        <v>746</v>
      </c>
      <c r="Q966">
        <v>746</v>
      </c>
      <c r="R966">
        <v>5658</v>
      </c>
      <c r="S966" t="s">
        <v>32</v>
      </c>
      <c r="T966" t="b">
        <v>0</v>
      </c>
      <c r="U966">
        <v>3529.34</v>
      </c>
      <c r="V966" t="b">
        <v>0</v>
      </c>
      <c r="W966" t="b">
        <v>0</v>
      </c>
      <c r="X966" s="9">
        <f t="shared" si="56"/>
        <v>3529.34</v>
      </c>
      <c r="Y966" s="6">
        <f t="shared" si="57"/>
        <v>0.64706600000000003</v>
      </c>
      <c r="Z966" s="6">
        <f t="shared" si="58"/>
        <v>0.35293400000000003</v>
      </c>
      <c r="AA966" t="str">
        <f t="shared" si="59"/>
        <v>FALSEFALSE</v>
      </c>
    </row>
    <row r="967" spans="1:27" x14ac:dyDescent="0.2">
      <c r="A967">
        <v>697150961</v>
      </c>
      <c r="B967">
        <v>697150961</v>
      </c>
      <c r="C967" s="5">
        <v>5000</v>
      </c>
      <c r="D967" s="5">
        <v>3950.88</v>
      </c>
      <c r="E967" s="13" t="s">
        <v>1434</v>
      </c>
      <c r="F967" s="15">
        <v>33.58</v>
      </c>
      <c r="G967" t="s">
        <v>1435</v>
      </c>
      <c r="H967" t="s">
        <v>30</v>
      </c>
      <c r="I967" t="s">
        <v>30</v>
      </c>
      <c r="J967">
        <v>9</v>
      </c>
      <c r="K967">
        <v>1</v>
      </c>
      <c r="L967" t="s">
        <v>31</v>
      </c>
      <c r="M967" s="14">
        <v>45748</v>
      </c>
      <c r="N967" s="16">
        <v>41356</v>
      </c>
      <c r="O967" s="17">
        <v>42445</v>
      </c>
      <c r="P967">
        <v>675</v>
      </c>
      <c r="Q967">
        <v>675</v>
      </c>
      <c r="R967">
        <v>7049</v>
      </c>
      <c r="S967" t="s">
        <v>32</v>
      </c>
      <c r="T967" t="b">
        <v>0</v>
      </c>
      <c r="U967">
        <v>1049.1199999999999</v>
      </c>
      <c r="V967" t="b">
        <v>1</v>
      </c>
      <c r="W967" t="b">
        <v>0</v>
      </c>
      <c r="X967" s="9">
        <f t="shared" si="56"/>
        <v>1049.1199999999999</v>
      </c>
      <c r="Y967" s="6">
        <f t="shared" si="57"/>
        <v>0.79017599999999999</v>
      </c>
      <c r="Z967" s="6">
        <f t="shared" si="58"/>
        <v>0.20982399999999998</v>
      </c>
      <c r="AA967" t="str">
        <f t="shared" si="59"/>
        <v>TRUEFALSE</v>
      </c>
    </row>
    <row r="968" spans="1:27" x14ac:dyDescent="0.2">
      <c r="A968">
        <v>876154197</v>
      </c>
      <c r="B968">
        <v>876154197</v>
      </c>
      <c r="C968" s="5">
        <v>20000</v>
      </c>
      <c r="D968" s="5">
        <v>19497.830000000002</v>
      </c>
      <c r="E968" s="13" t="s">
        <v>1436</v>
      </c>
      <c r="F968" s="15">
        <v>26.81</v>
      </c>
      <c r="G968" t="s">
        <v>76</v>
      </c>
      <c r="H968" t="s">
        <v>30</v>
      </c>
      <c r="I968" t="s">
        <v>30</v>
      </c>
      <c r="J968">
        <v>9</v>
      </c>
      <c r="K968">
        <v>1</v>
      </c>
      <c r="L968" t="s">
        <v>63</v>
      </c>
      <c r="M968" s="14">
        <v>45931</v>
      </c>
      <c r="N968" s="16">
        <v>42233</v>
      </c>
      <c r="O968" s="17">
        <v>42233</v>
      </c>
      <c r="P968">
        <v>689</v>
      </c>
      <c r="Q968">
        <v>689</v>
      </c>
      <c r="R968">
        <v>2319</v>
      </c>
      <c r="S968" t="s">
        <v>32</v>
      </c>
      <c r="T968" t="b">
        <v>0</v>
      </c>
      <c r="U968">
        <v>502.17</v>
      </c>
      <c r="V968" t="b">
        <v>0</v>
      </c>
      <c r="W968" t="b">
        <v>0</v>
      </c>
      <c r="X968" s="9">
        <f t="shared" si="56"/>
        <v>502.16999999999825</v>
      </c>
      <c r="Y968" s="6">
        <f t="shared" si="57"/>
        <v>0.97489150000000013</v>
      </c>
      <c r="Z968" s="6">
        <f t="shared" si="58"/>
        <v>2.5108499999999912E-2</v>
      </c>
      <c r="AA968" t="str">
        <f t="shared" si="59"/>
        <v>FALSEFALSE</v>
      </c>
    </row>
    <row r="969" spans="1:27" x14ac:dyDescent="0.2">
      <c r="A969">
        <v>812328116</v>
      </c>
      <c r="B969">
        <v>812328116</v>
      </c>
      <c r="C969" s="5">
        <v>5000</v>
      </c>
      <c r="D969" s="5">
        <v>1824.32</v>
      </c>
      <c r="E969" s="13" t="s">
        <v>1437</v>
      </c>
      <c r="F969" s="15">
        <v>334.54</v>
      </c>
      <c r="G969" t="s">
        <v>84</v>
      </c>
      <c r="H969" t="s">
        <v>30</v>
      </c>
      <c r="I969" t="s">
        <v>30</v>
      </c>
      <c r="J969">
        <v>2</v>
      </c>
      <c r="K969">
        <v>1</v>
      </c>
      <c r="L969" t="s">
        <v>36</v>
      </c>
      <c r="M969" s="14">
        <v>45474</v>
      </c>
      <c r="N969" s="16">
        <v>40683</v>
      </c>
      <c r="O969" s="17">
        <v>42385</v>
      </c>
      <c r="P969">
        <v>312</v>
      </c>
      <c r="Q969">
        <v>312</v>
      </c>
      <c r="R969">
        <v>5335</v>
      </c>
      <c r="S969" t="s">
        <v>69</v>
      </c>
      <c r="T969" t="b">
        <v>0</v>
      </c>
      <c r="U969">
        <v>3175.68</v>
      </c>
      <c r="V969" t="b">
        <v>0</v>
      </c>
      <c r="W969" t="b">
        <v>0</v>
      </c>
      <c r="X969" s="9">
        <f t="shared" si="56"/>
        <v>3175.6800000000003</v>
      </c>
      <c r="Y969" s="6">
        <f t="shared" si="57"/>
        <v>0.36486399999999997</v>
      </c>
      <c r="Z969" s="6">
        <f t="shared" si="58"/>
        <v>0.63513600000000003</v>
      </c>
      <c r="AA969" t="str">
        <f t="shared" si="59"/>
        <v>FALSEFALSE</v>
      </c>
    </row>
    <row r="970" spans="1:27" x14ac:dyDescent="0.2">
      <c r="A970">
        <v>321155190</v>
      </c>
      <c r="B970">
        <v>321155190</v>
      </c>
      <c r="C970" s="5">
        <v>7500</v>
      </c>
      <c r="D970" s="5">
        <v>5020.93</v>
      </c>
      <c r="E970" s="13" t="s">
        <v>1438</v>
      </c>
      <c r="F970" s="15">
        <v>0</v>
      </c>
      <c r="G970" t="s">
        <v>1439</v>
      </c>
      <c r="H970" t="s">
        <v>30</v>
      </c>
      <c r="I970" t="s">
        <v>30</v>
      </c>
      <c r="J970">
        <v>9</v>
      </c>
      <c r="K970">
        <v>1</v>
      </c>
      <c r="L970" t="s">
        <v>31</v>
      </c>
      <c r="M970" s="14">
        <v>47574</v>
      </c>
      <c r="N970" s="16">
        <v>42069</v>
      </c>
      <c r="O970" s="17">
        <v>42069</v>
      </c>
      <c r="P970">
        <v>636</v>
      </c>
      <c r="Q970">
        <v>636</v>
      </c>
      <c r="R970">
        <v>8365</v>
      </c>
      <c r="S970" t="s">
        <v>69</v>
      </c>
      <c r="T970" t="b">
        <v>0</v>
      </c>
      <c r="U970">
        <v>2479.0700000000002</v>
      </c>
      <c r="V970" t="b">
        <v>0</v>
      </c>
      <c r="W970" t="b">
        <v>0</v>
      </c>
      <c r="X970" s="9">
        <f t="shared" si="56"/>
        <v>2479.0699999999997</v>
      </c>
      <c r="Y970" s="6">
        <f t="shared" si="57"/>
        <v>0.66945733333333335</v>
      </c>
      <c r="Z970" s="6">
        <f t="shared" si="58"/>
        <v>0.33054266666666665</v>
      </c>
      <c r="AA970" t="str">
        <f t="shared" si="59"/>
        <v>FALSEFALSE</v>
      </c>
    </row>
    <row r="971" spans="1:27" x14ac:dyDescent="0.2">
      <c r="A971">
        <v>392460381</v>
      </c>
      <c r="B971">
        <v>392460381</v>
      </c>
      <c r="C971" s="5">
        <v>20000</v>
      </c>
      <c r="D971" s="5">
        <v>19623.080000000002</v>
      </c>
      <c r="E971" s="13" t="s">
        <v>1440</v>
      </c>
      <c r="F971" s="15">
        <v>270.86</v>
      </c>
      <c r="G971" t="s">
        <v>1234</v>
      </c>
      <c r="H971" t="s">
        <v>30</v>
      </c>
      <c r="I971" t="s">
        <v>30</v>
      </c>
      <c r="J971">
        <v>5</v>
      </c>
      <c r="K971">
        <v>1</v>
      </c>
      <c r="L971" t="s">
        <v>50</v>
      </c>
      <c r="M971" s="14">
        <v>46569</v>
      </c>
      <c r="N971" s="16">
        <v>41756</v>
      </c>
      <c r="O971" s="17">
        <v>41756</v>
      </c>
      <c r="P971">
        <v>730</v>
      </c>
      <c r="Q971">
        <v>730</v>
      </c>
      <c r="R971">
        <v>9285</v>
      </c>
      <c r="S971" t="s">
        <v>32</v>
      </c>
      <c r="T971" t="b">
        <v>0</v>
      </c>
      <c r="U971">
        <v>376.92</v>
      </c>
      <c r="V971" t="b">
        <v>1</v>
      </c>
      <c r="W971" t="b">
        <v>0</v>
      </c>
      <c r="X971" s="9">
        <f t="shared" si="56"/>
        <v>376.91999999999825</v>
      </c>
      <c r="Y971" s="6">
        <f t="shared" si="57"/>
        <v>0.98115400000000008</v>
      </c>
      <c r="Z971" s="6">
        <f t="shared" si="58"/>
        <v>1.8845999999999911E-2</v>
      </c>
      <c r="AA971" t="str">
        <f t="shared" si="59"/>
        <v>TRUEFALSE</v>
      </c>
    </row>
    <row r="972" spans="1:27" x14ac:dyDescent="0.2">
      <c r="A972">
        <v>647816222</v>
      </c>
      <c r="B972">
        <v>647816222</v>
      </c>
      <c r="C972" s="5">
        <v>15000</v>
      </c>
      <c r="D972" s="5">
        <v>4534.05</v>
      </c>
      <c r="E972" s="13" t="s">
        <v>1441</v>
      </c>
      <c r="F972" s="15">
        <v>350.05</v>
      </c>
      <c r="G972" t="s">
        <v>1442</v>
      </c>
      <c r="H972" t="s">
        <v>30</v>
      </c>
      <c r="I972" t="s">
        <v>30</v>
      </c>
      <c r="J972">
        <v>2</v>
      </c>
      <c r="K972">
        <v>1</v>
      </c>
      <c r="L972" t="s">
        <v>31</v>
      </c>
      <c r="M972" s="14">
        <v>43617</v>
      </c>
      <c r="N972" s="16">
        <v>41523</v>
      </c>
      <c r="O972" s="17">
        <v>41523</v>
      </c>
      <c r="P972">
        <v>383</v>
      </c>
      <c r="Q972">
        <v>383</v>
      </c>
      <c r="R972">
        <v>582</v>
      </c>
      <c r="S972" t="s">
        <v>32</v>
      </c>
      <c r="T972" t="b">
        <v>0</v>
      </c>
      <c r="U972">
        <v>10465.950000000001</v>
      </c>
      <c r="V972" t="b">
        <v>1</v>
      </c>
      <c r="W972" t="b">
        <v>0</v>
      </c>
      <c r="X972" s="9">
        <f t="shared" si="56"/>
        <v>10465.950000000001</v>
      </c>
      <c r="Y972" s="6">
        <f t="shared" si="57"/>
        <v>0.30227000000000004</v>
      </c>
      <c r="Z972" s="6">
        <f t="shared" si="58"/>
        <v>0.69773000000000007</v>
      </c>
      <c r="AA972" t="str">
        <f t="shared" si="59"/>
        <v>TRUEFALSE</v>
      </c>
    </row>
    <row r="973" spans="1:27" x14ac:dyDescent="0.2">
      <c r="A973">
        <v>459485119</v>
      </c>
      <c r="B973">
        <v>459485119</v>
      </c>
      <c r="C973" s="5">
        <v>10000</v>
      </c>
      <c r="D973" s="5">
        <v>5157.3999999999996</v>
      </c>
      <c r="E973" s="13" t="s">
        <v>1443</v>
      </c>
      <c r="F973" s="15">
        <v>58.51</v>
      </c>
      <c r="G973" t="s">
        <v>37</v>
      </c>
      <c r="H973" t="s">
        <v>30</v>
      </c>
      <c r="I973" t="s">
        <v>30</v>
      </c>
      <c r="J973">
        <v>9</v>
      </c>
      <c r="K973">
        <v>1</v>
      </c>
      <c r="L973" t="s">
        <v>38</v>
      </c>
      <c r="M973" s="14">
        <v>43800</v>
      </c>
      <c r="N973" s="16">
        <v>41348</v>
      </c>
      <c r="O973" s="17">
        <v>41348</v>
      </c>
      <c r="P973">
        <v>639</v>
      </c>
      <c r="Q973">
        <v>639</v>
      </c>
      <c r="R973">
        <v>0</v>
      </c>
      <c r="T973" t="b">
        <v>0</v>
      </c>
      <c r="U973">
        <v>4842.6000000000004</v>
      </c>
      <c r="V973" t="b">
        <v>1</v>
      </c>
      <c r="W973" t="b">
        <v>0</v>
      </c>
      <c r="X973" s="9">
        <f t="shared" ref="X973:X1036" si="60">C973-D973</f>
        <v>4842.6000000000004</v>
      </c>
      <c r="Y973" s="6">
        <f t="shared" ref="Y973:Y1036" si="61">D973/C973</f>
        <v>0.51573999999999998</v>
      </c>
      <c r="Z973" s="6">
        <f t="shared" ref="Z973:Z1036" si="62">X973/C973</f>
        <v>0.48426000000000002</v>
      </c>
      <c r="AA973" t="str">
        <f t="shared" ref="AA973:AA1036" si="63">V973&amp;T973</f>
        <v>TRUEFALSE</v>
      </c>
    </row>
    <row r="974" spans="1:27" x14ac:dyDescent="0.2">
      <c r="A974">
        <v>492565763</v>
      </c>
      <c r="B974">
        <v>492565763</v>
      </c>
      <c r="C974" s="5">
        <v>7500</v>
      </c>
      <c r="D974" s="5">
        <v>5595.29</v>
      </c>
      <c r="E974" s="13" t="s">
        <v>1444</v>
      </c>
      <c r="F974" s="15">
        <v>395</v>
      </c>
      <c r="G974" t="s">
        <v>45</v>
      </c>
      <c r="H974" t="s">
        <v>30</v>
      </c>
      <c r="I974" t="s">
        <v>30</v>
      </c>
      <c r="J974">
        <v>5</v>
      </c>
      <c r="K974">
        <v>1</v>
      </c>
      <c r="L974" t="s">
        <v>36</v>
      </c>
      <c r="M974" s="14">
        <v>46813</v>
      </c>
      <c r="N974" s="16">
        <v>42304</v>
      </c>
      <c r="O974" s="17">
        <v>42304</v>
      </c>
      <c r="P974">
        <v>256</v>
      </c>
      <c r="Q974">
        <v>256</v>
      </c>
      <c r="R974">
        <v>3194</v>
      </c>
      <c r="S974" t="s">
        <v>32</v>
      </c>
      <c r="T974" t="b">
        <v>0</v>
      </c>
      <c r="U974">
        <v>1904.71</v>
      </c>
      <c r="V974" t="b">
        <v>0</v>
      </c>
      <c r="W974" t="b">
        <v>0</v>
      </c>
      <c r="X974" s="9">
        <f t="shared" si="60"/>
        <v>1904.71</v>
      </c>
      <c r="Y974" s="6">
        <f t="shared" si="61"/>
        <v>0.74603866666666663</v>
      </c>
      <c r="Z974" s="6">
        <f t="shared" si="62"/>
        <v>0.25396133333333332</v>
      </c>
      <c r="AA974" t="str">
        <f t="shared" si="63"/>
        <v>FALSEFALSE</v>
      </c>
    </row>
    <row r="975" spans="1:27" x14ac:dyDescent="0.2">
      <c r="A975">
        <v>354148785</v>
      </c>
      <c r="B975">
        <v>354148785</v>
      </c>
      <c r="C975" s="5">
        <v>15000</v>
      </c>
      <c r="D975" s="5">
        <v>14204.48</v>
      </c>
      <c r="E975" s="13" t="s">
        <v>1445</v>
      </c>
      <c r="F975" s="15">
        <v>4.92</v>
      </c>
      <c r="G975" t="s">
        <v>95</v>
      </c>
      <c r="H975" t="s">
        <v>30</v>
      </c>
      <c r="I975" t="s">
        <v>30</v>
      </c>
      <c r="J975">
        <v>5</v>
      </c>
      <c r="K975">
        <v>1</v>
      </c>
      <c r="L975" t="s">
        <v>96</v>
      </c>
      <c r="M975" s="14">
        <v>44682</v>
      </c>
      <c r="N975" s="16">
        <v>42053</v>
      </c>
      <c r="O975" s="17">
        <v>42483</v>
      </c>
      <c r="P975">
        <v>299</v>
      </c>
      <c r="Q975">
        <v>299</v>
      </c>
      <c r="R975">
        <v>8402</v>
      </c>
      <c r="S975" t="s">
        <v>32</v>
      </c>
      <c r="T975" t="b">
        <v>0</v>
      </c>
      <c r="U975">
        <v>795.52</v>
      </c>
      <c r="V975" t="b">
        <v>0</v>
      </c>
      <c r="W975" t="b">
        <v>0</v>
      </c>
      <c r="X975" s="9">
        <f t="shared" si="60"/>
        <v>795.52000000000044</v>
      </c>
      <c r="Y975" s="6">
        <f t="shared" si="61"/>
        <v>0.94696533333333333</v>
      </c>
      <c r="Z975" s="6">
        <f t="shared" si="62"/>
        <v>5.3034666666666695E-2</v>
      </c>
      <c r="AA975" t="str">
        <f t="shared" si="63"/>
        <v>FALSEFALSE</v>
      </c>
    </row>
    <row r="976" spans="1:27" x14ac:dyDescent="0.2">
      <c r="A976">
        <v>413642752</v>
      </c>
      <c r="B976">
        <v>413642752</v>
      </c>
      <c r="C976" s="5">
        <v>2500</v>
      </c>
      <c r="D976" s="5">
        <v>1976.43</v>
      </c>
      <c r="E976" s="13" t="s">
        <v>1446</v>
      </c>
      <c r="F976" s="15">
        <v>45.56</v>
      </c>
      <c r="G976" t="s">
        <v>194</v>
      </c>
      <c r="H976" t="s">
        <v>30</v>
      </c>
      <c r="I976" t="s">
        <v>30</v>
      </c>
      <c r="J976">
        <v>2</v>
      </c>
      <c r="K976">
        <v>1</v>
      </c>
      <c r="L976" t="s">
        <v>38</v>
      </c>
      <c r="M976" s="14">
        <v>44256</v>
      </c>
      <c r="N976" s="16">
        <v>41542</v>
      </c>
      <c r="O976" s="17">
        <v>41542</v>
      </c>
      <c r="P976">
        <v>125</v>
      </c>
      <c r="Q976">
        <v>125</v>
      </c>
      <c r="R976">
        <v>6723</v>
      </c>
      <c r="S976" t="s">
        <v>32</v>
      </c>
      <c r="T976" t="b">
        <v>0</v>
      </c>
      <c r="U976">
        <v>523.57000000000005</v>
      </c>
      <c r="V976" t="b">
        <v>1</v>
      </c>
      <c r="W976" t="b">
        <v>0</v>
      </c>
      <c r="X976" s="9">
        <f t="shared" si="60"/>
        <v>523.56999999999994</v>
      </c>
      <c r="Y976" s="6">
        <f t="shared" si="61"/>
        <v>0.79057200000000005</v>
      </c>
      <c r="Z976" s="6">
        <f t="shared" si="62"/>
        <v>0.20942799999999998</v>
      </c>
      <c r="AA976" t="str">
        <f t="shared" si="63"/>
        <v>TRUEFALSE</v>
      </c>
    </row>
    <row r="977" spans="1:27" x14ac:dyDescent="0.2">
      <c r="A977">
        <v>269394134</v>
      </c>
      <c r="B977">
        <v>269394134</v>
      </c>
      <c r="C977" s="5">
        <v>1000</v>
      </c>
      <c r="D977" s="5">
        <v>906.87</v>
      </c>
      <c r="E977" s="13" t="s">
        <v>1447</v>
      </c>
      <c r="F977" s="15">
        <v>30.3</v>
      </c>
      <c r="G977" t="s">
        <v>74</v>
      </c>
      <c r="H977" t="s">
        <v>30</v>
      </c>
      <c r="I977" t="s">
        <v>30</v>
      </c>
      <c r="J977">
        <v>9</v>
      </c>
      <c r="K977">
        <v>1</v>
      </c>
      <c r="L977" t="s">
        <v>63</v>
      </c>
      <c r="M977" s="14">
        <v>48092</v>
      </c>
      <c r="N977" s="16">
        <v>42072</v>
      </c>
      <c r="O977" s="17">
        <v>42072</v>
      </c>
      <c r="P977">
        <v>257</v>
      </c>
      <c r="Q977">
        <v>257</v>
      </c>
      <c r="R977">
        <v>9467</v>
      </c>
      <c r="S977" t="s">
        <v>32</v>
      </c>
      <c r="T977" t="b">
        <v>1</v>
      </c>
      <c r="U977">
        <v>93.13</v>
      </c>
      <c r="V977" t="b">
        <v>0</v>
      </c>
      <c r="W977" t="b">
        <v>0</v>
      </c>
      <c r="X977" s="9">
        <f t="shared" si="60"/>
        <v>93.13</v>
      </c>
      <c r="Y977" s="6">
        <f t="shared" si="61"/>
        <v>0.90686999999999995</v>
      </c>
      <c r="Z977" s="6">
        <f t="shared" si="62"/>
        <v>9.3129999999999991E-2</v>
      </c>
      <c r="AA977" t="str">
        <f t="shared" si="63"/>
        <v>FALSETRUE</v>
      </c>
    </row>
    <row r="978" spans="1:27" x14ac:dyDescent="0.2">
      <c r="A978">
        <v>238946888</v>
      </c>
      <c r="B978">
        <v>238946888</v>
      </c>
      <c r="C978" s="5">
        <v>7500</v>
      </c>
      <c r="D978" s="5">
        <v>6610.82</v>
      </c>
      <c r="E978" s="13" t="s">
        <v>1448</v>
      </c>
      <c r="F978" s="15">
        <v>17.100000000000001</v>
      </c>
      <c r="G978" t="s">
        <v>1449</v>
      </c>
      <c r="H978" t="s">
        <v>30</v>
      </c>
      <c r="I978" t="s">
        <v>30</v>
      </c>
      <c r="J978">
        <v>5</v>
      </c>
      <c r="K978">
        <v>1</v>
      </c>
      <c r="L978" t="s">
        <v>31</v>
      </c>
      <c r="M978" s="14">
        <v>44075</v>
      </c>
      <c r="N978" s="16">
        <v>41800</v>
      </c>
      <c r="O978" s="17">
        <v>41800</v>
      </c>
      <c r="P978">
        <v>327</v>
      </c>
      <c r="Q978">
        <v>327</v>
      </c>
      <c r="R978">
        <v>9615</v>
      </c>
      <c r="S978" t="s">
        <v>32</v>
      </c>
      <c r="T978" t="b">
        <v>0</v>
      </c>
      <c r="U978">
        <v>889.18</v>
      </c>
      <c r="V978" t="b">
        <v>1</v>
      </c>
      <c r="W978" t="b">
        <v>0</v>
      </c>
      <c r="X978" s="9">
        <f t="shared" si="60"/>
        <v>889.18000000000029</v>
      </c>
      <c r="Y978" s="6">
        <f t="shared" si="61"/>
        <v>0.8814426666666666</v>
      </c>
      <c r="Z978" s="6">
        <f t="shared" si="62"/>
        <v>0.11855733333333338</v>
      </c>
      <c r="AA978" t="str">
        <f t="shared" si="63"/>
        <v>TRUEFALSE</v>
      </c>
    </row>
    <row r="979" spans="1:27" x14ac:dyDescent="0.2">
      <c r="A979">
        <v>442188500</v>
      </c>
      <c r="B979">
        <v>442188500</v>
      </c>
      <c r="C979" s="5">
        <v>5000</v>
      </c>
      <c r="D979" s="5">
        <v>4298.7700000000004</v>
      </c>
      <c r="E979" s="13" t="s">
        <v>1450</v>
      </c>
      <c r="F979" s="15">
        <v>296.64</v>
      </c>
      <c r="G979" t="s">
        <v>254</v>
      </c>
      <c r="H979" t="s">
        <v>30</v>
      </c>
      <c r="I979" t="s">
        <v>30</v>
      </c>
      <c r="J979">
        <v>9</v>
      </c>
      <c r="K979">
        <v>1</v>
      </c>
      <c r="L979" t="s">
        <v>71</v>
      </c>
      <c r="M979" s="14">
        <v>45536</v>
      </c>
      <c r="N979" s="16">
        <v>41610</v>
      </c>
      <c r="O979" s="17">
        <v>42433</v>
      </c>
      <c r="P979">
        <v>163</v>
      </c>
      <c r="Q979">
        <v>163</v>
      </c>
      <c r="R979">
        <v>1217</v>
      </c>
      <c r="S979" t="s">
        <v>32</v>
      </c>
      <c r="T979" t="b">
        <v>0</v>
      </c>
      <c r="U979">
        <v>701.23</v>
      </c>
      <c r="V979" t="b">
        <v>1</v>
      </c>
      <c r="W979" t="b">
        <v>0</v>
      </c>
      <c r="X979" s="9">
        <f t="shared" si="60"/>
        <v>701.22999999999956</v>
      </c>
      <c r="Y979" s="6">
        <f t="shared" si="61"/>
        <v>0.85975400000000013</v>
      </c>
      <c r="Z979" s="6">
        <f t="shared" si="62"/>
        <v>0.14024599999999993</v>
      </c>
      <c r="AA979" t="str">
        <f t="shared" si="63"/>
        <v>TRUEFALSE</v>
      </c>
    </row>
    <row r="980" spans="1:27" x14ac:dyDescent="0.2">
      <c r="A980">
        <v>319564786</v>
      </c>
      <c r="B980">
        <v>319564786</v>
      </c>
      <c r="C980" s="5">
        <v>15000</v>
      </c>
      <c r="D980" s="5">
        <v>14772.21</v>
      </c>
      <c r="E980" s="13" t="s">
        <v>1451</v>
      </c>
      <c r="F980" s="15">
        <v>75.930000000000007</v>
      </c>
      <c r="G980" t="s">
        <v>181</v>
      </c>
      <c r="H980" t="s">
        <v>30</v>
      </c>
      <c r="I980" t="s">
        <v>30</v>
      </c>
      <c r="J980">
        <v>5</v>
      </c>
      <c r="K980">
        <v>1</v>
      </c>
      <c r="L980" t="s">
        <v>40</v>
      </c>
      <c r="M980" s="14">
        <v>43770</v>
      </c>
      <c r="N980" s="16">
        <v>42128</v>
      </c>
      <c r="O980" s="17">
        <v>42128</v>
      </c>
      <c r="P980">
        <v>816</v>
      </c>
      <c r="Q980">
        <v>816</v>
      </c>
      <c r="R980">
        <v>8800</v>
      </c>
      <c r="S980" t="s">
        <v>32</v>
      </c>
      <c r="T980" t="b">
        <v>0</v>
      </c>
      <c r="U980">
        <v>227.79</v>
      </c>
      <c r="V980" t="b">
        <v>0</v>
      </c>
      <c r="W980" t="b">
        <v>0</v>
      </c>
      <c r="X980" s="9">
        <f t="shared" si="60"/>
        <v>227.79000000000087</v>
      </c>
      <c r="Y980" s="6">
        <f t="shared" si="61"/>
        <v>0.98481399999999997</v>
      </c>
      <c r="Z980" s="6">
        <f t="shared" si="62"/>
        <v>1.5186000000000059E-2</v>
      </c>
      <c r="AA980" t="str">
        <f t="shared" si="63"/>
        <v>FALSEFALSE</v>
      </c>
    </row>
    <row r="981" spans="1:27" x14ac:dyDescent="0.2">
      <c r="A981">
        <v>232129715</v>
      </c>
      <c r="B981">
        <v>232129715</v>
      </c>
      <c r="C981" s="5">
        <v>500</v>
      </c>
      <c r="D981" s="5">
        <v>500</v>
      </c>
      <c r="E981" s="13" t="s">
        <v>1452</v>
      </c>
      <c r="F981" s="15">
        <v>153.43</v>
      </c>
      <c r="G981" t="s">
        <v>1410</v>
      </c>
      <c r="H981" t="s">
        <v>30</v>
      </c>
      <c r="I981" t="s">
        <v>30</v>
      </c>
      <c r="J981">
        <v>5</v>
      </c>
      <c r="K981">
        <v>1</v>
      </c>
      <c r="L981" t="s">
        <v>31</v>
      </c>
      <c r="M981" s="14">
        <v>44044</v>
      </c>
      <c r="N981" s="16">
        <v>42218</v>
      </c>
      <c r="O981" s="17">
        <v>42218</v>
      </c>
      <c r="P981">
        <v>954</v>
      </c>
      <c r="Q981">
        <v>954</v>
      </c>
      <c r="R981">
        <v>1281</v>
      </c>
      <c r="S981" t="s">
        <v>32</v>
      </c>
      <c r="T981" t="b">
        <v>0</v>
      </c>
      <c r="U981">
        <v>0</v>
      </c>
      <c r="V981" t="b">
        <v>1</v>
      </c>
      <c r="W981" t="b">
        <v>0</v>
      </c>
      <c r="X981" s="9">
        <f t="shared" si="60"/>
        <v>0</v>
      </c>
      <c r="Y981" s="6">
        <f t="shared" si="61"/>
        <v>1</v>
      </c>
      <c r="Z981" s="6">
        <f t="shared" si="62"/>
        <v>0</v>
      </c>
      <c r="AA981" t="str">
        <f t="shared" si="63"/>
        <v>TRUEFALSE</v>
      </c>
    </row>
    <row r="982" spans="1:27" x14ac:dyDescent="0.2">
      <c r="A982">
        <v>832350956</v>
      </c>
      <c r="B982">
        <v>832350956</v>
      </c>
      <c r="C982" s="5">
        <v>15000</v>
      </c>
      <c r="D982" s="5">
        <v>6707.68</v>
      </c>
      <c r="E982" s="13" t="s">
        <v>1453</v>
      </c>
      <c r="F982" s="15">
        <v>386.91</v>
      </c>
      <c r="G982" t="s">
        <v>106</v>
      </c>
      <c r="H982" t="s">
        <v>30</v>
      </c>
      <c r="I982" t="s">
        <v>30</v>
      </c>
      <c r="J982">
        <v>9</v>
      </c>
      <c r="K982">
        <v>1</v>
      </c>
      <c r="L982" t="s">
        <v>36</v>
      </c>
      <c r="M982" s="14">
        <v>44075</v>
      </c>
      <c r="N982" s="16">
        <v>42093</v>
      </c>
      <c r="O982" s="17">
        <v>42532</v>
      </c>
      <c r="P982">
        <v>159</v>
      </c>
      <c r="Q982">
        <v>854</v>
      </c>
      <c r="R982">
        <v>3147</v>
      </c>
      <c r="S982" t="s">
        <v>32</v>
      </c>
      <c r="T982" t="b">
        <v>1</v>
      </c>
      <c r="U982">
        <v>8292.32</v>
      </c>
      <c r="V982" t="b">
        <v>0</v>
      </c>
      <c r="W982" t="b">
        <v>0</v>
      </c>
      <c r="X982" s="9">
        <f t="shared" si="60"/>
        <v>8292.32</v>
      </c>
      <c r="Y982" s="6">
        <f t="shared" si="61"/>
        <v>0.44717866666666667</v>
      </c>
      <c r="Z982" s="6">
        <f t="shared" si="62"/>
        <v>0.55282133333333328</v>
      </c>
      <c r="AA982" t="str">
        <f t="shared" si="63"/>
        <v>FALSETRUE</v>
      </c>
    </row>
    <row r="983" spans="1:27" x14ac:dyDescent="0.2">
      <c r="A983">
        <v>263347919</v>
      </c>
      <c r="B983">
        <v>263347919</v>
      </c>
      <c r="C983" s="5">
        <v>20000</v>
      </c>
      <c r="D983" s="5">
        <v>7442.56</v>
      </c>
      <c r="E983" s="13" t="s">
        <v>1454</v>
      </c>
      <c r="F983" s="15">
        <v>105.28</v>
      </c>
      <c r="G983" t="s">
        <v>1455</v>
      </c>
      <c r="H983" t="s">
        <v>30</v>
      </c>
      <c r="I983" t="s">
        <v>30</v>
      </c>
      <c r="J983">
        <v>2</v>
      </c>
      <c r="K983">
        <v>1</v>
      </c>
      <c r="L983" t="s">
        <v>31</v>
      </c>
      <c r="M983" s="14">
        <v>47604</v>
      </c>
      <c r="N983" s="16">
        <v>41797</v>
      </c>
      <c r="O983" s="17">
        <v>42404</v>
      </c>
      <c r="P983">
        <v>574</v>
      </c>
      <c r="Q983">
        <v>574</v>
      </c>
      <c r="R983">
        <v>6754</v>
      </c>
      <c r="S983" t="s">
        <v>32</v>
      </c>
      <c r="T983" t="b">
        <v>0</v>
      </c>
      <c r="U983">
        <v>12557.44</v>
      </c>
      <c r="V983" t="b">
        <v>1</v>
      </c>
      <c r="W983" t="b">
        <v>0</v>
      </c>
      <c r="X983" s="9">
        <f t="shared" si="60"/>
        <v>12557.439999999999</v>
      </c>
      <c r="Y983" s="6">
        <f t="shared" si="61"/>
        <v>0.37212800000000001</v>
      </c>
      <c r="Z983" s="6">
        <f t="shared" si="62"/>
        <v>0.62787199999999999</v>
      </c>
      <c r="AA983" t="str">
        <f t="shared" si="63"/>
        <v>TRUEFALSE</v>
      </c>
    </row>
    <row r="984" spans="1:27" x14ac:dyDescent="0.2">
      <c r="A984">
        <v>774092536</v>
      </c>
      <c r="B984">
        <v>774092536</v>
      </c>
      <c r="C984" s="5">
        <v>50000</v>
      </c>
      <c r="D984" s="5">
        <v>6271.73</v>
      </c>
      <c r="E984" s="13" t="s">
        <v>1456</v>
      </c>
      <c r="F984" s="15">
        <v>75.7</v>
      </c>
      <c r="G984" t="s">
        <v>84</v>
      </c>
      <c r="H984" t="s">
        <v>30</v>
      </c>
      <c r="I984" t="s">
        <v>30</v>
      </c>
      <c r="J984">
        <v>5</v>
      </c>
      <c r="K984">
        <v>1</v>
      </c>
      <c r="L984" t="s">
        <v>36</v>
      </c>
      <c r="M984" s="14">
        <v>46661</v>
      </c>
      <c r="N984" s="16">
        <v>41649</v>
      </c>
      <c r="O984" s="17">
        <v>42451</v>
      </c>
      <c r="P984">
        <v>779</v>
      </c>
      <c r="Q984">
        <v>779</v>
      </c>
      <c r="R984">
        <v>1088</v>
      </c>
      <c r="S984" t="s">
        <v>32</v>
      </c>
      <c r="T984" t="b">
        <v>0</v>
      </c>
      <c r="U984">
        <v>43728.27</v>
      </c>
      <c r="V984" t="b">
        <v>0</v>
      </c>
      <c r="W984" t="b">
        <v>0</v>
      </c>
      <c r="X984" s="9">
        <f t="shared" si="60"/>
        <v>43728.270000000004</v>
      </c>
      <c r="Y984" s="6">
        <f t="shared" si="61"/>
        <v>0.12543459999999998</v>
      </c>
      <c r="Z984" s="6">
        <f t="shared" si="62"/>
        <v>0.87456540000000005</v>
      </c>
      <c r="AA984" t="str">
        <f t="shared" si="63"/>
        <v>FALSEFALSE</v>
      </c>
    </row>
    <row r="985" spans="1:27" x14ac:dyDescent="0.2">
      <c r="A985">
        <v>283936136</v>
      </c>
      <c r="B985">
        <v>283936136</v>
      </c>
      <c r="C985" s="5">
        <v>20000</v>
      </c>
      <c r="D985" s="5">
        <v>17744.04</v>
      </c>
      <c r="E985" s="13" t="s">
        <v>1457</v>
      </c>
      <c r="F985" s="15">
        <v>3.12</v>
      </c>
      <c r="G985" t="s">
        <v>54</v>
      </c>
      <c r="H985" t="s">
        <v>30</v>
      </c>
      <c r="I985" t="s">
        <v>30</v>
      </c>
      <c r="J985">
        <v>5</v>
      </c>
      <c r="K985">
        <v>1</v>
      </c>
      <c r="L985" t="s">
        <v>36</v>
      </c>
      <c r="M985" s="14">
        <v>46753</v>
      </c>
      <c r="N985" s="16">
        <v>39456</v>
      </c>
      <c r="O985" s="17">
        <v>39456</v>
      </c>
      <c r="P985">
        <v>426</v>
      </c>
      <c r="Q985">
        <v>426</v>
      </c>
      <c r="R985">
        <v>8988</v>
      </c>
      <c r="S985" t="s">
        <v>32</v>
      </c>
      <c r="T985" t="b">
        <v>0</v>
      </c>
      <c r="U985">
        <v>2255.96</v>
      </c>
      <c r="V985" t="b">
        <v>0</v>
      </c>
      <c r="W985" t="b">
        <v>0</v>
      </c>
      <c r="X985" s="9">
        <f t="shared" si="60"/>
        <v>2255.9599999999991</v>
      </c>
      <c r="Y985" s="6">
        <f t="shared" si="61"/>
        <v>0.88720200000000005</v>
      </c>
      <c r="Z985" s="6">
        <f t="shared" si="62"/>
        <v>0.11279799999999995</v>
      </c>
      <c r="AA985" t="str">
        <f t="shared" si="63"/>
        <v>FALSEFALSE</v>
      </c>
    </row>
    <row r="986" spans="1:27" x14ac:dyDescent="0.2">
      <c r="A986">
        <v>130169952</v>
      </c>
      <c r="B986">
        <v>130169952</v>
      </c>
      <c r="C986" s="5">
        <v>2500</v>
      </c>
      <c r="D986" s="5">
        <v>951.81</v>
      </c>
      <c r="E986" s="13" t="s">
        <v>1458</v>
      </c>
      <c r="F986" s="15">
        <v>28.58</v>
      </c>
      <c r="G986" t="s">
        <v>72</v>
      </c>
      <c r="H986" t="s">
        <v>30</v>
      </c>
      <c r="I986" t="s">
        <v>30</v>
      </c>
      <c r="J986">
        <v>2</v>
      </c>
      <c r="K986">
        <v>1</v>
      </c>
      <c r="L986" t="s">
        <v>38</v>
      </c>
      <c r="M986" s="14">
        <v>43586</v>
      </c>
      <c r="N986" s="16">
        <v>42167</v>
      </c>
      <c r="O986" s="17">
        <v>42167</v>
      </c>
      <c r="P986">
        <v>332</v>
      </c>
      <c r="Q986">
        <v>332</v>
      </c>
      <c r="R986">
        <v>5911</v>
      </c>
      <c r="S986" t="s">
        <v>32</v>
      </c>
      <c r="T986" t="b">
        <v>0</v>
      </c>
      <c r="U986">
        <v>1548.19</v>
      </c>
      <c r="V986" t="b">
        <v>0</v>
      </c>
      <c r="W986" t="b">
        <v>0</v>
      </c>
      <c r="X986" s="9">
        <f t="shared" si="60"/>
        <v>1548.19</v>
      </c>
      <c r="Y986" s="6">
        <f t="shared" si="61"/>
        <v>0.38072399999999995</v>
      </c>
      <c r="Z986" s="6">
        <f t="shared" si="62"/>
        <v>0.61927600000000005</v>
      </c>
      <c r="AA986" t="str">
        <f t="shared" si="63"/>
        <v>FALSEFALSE</v>
      </c>
    </row>
    <row r="987" spans="1:27" x14ac:dyDescent="0.2">
      <c r="A987">
        <v>715145398</v>
      </c>
      <c r="B987">
        <v>715145398</v>
      </c>
      <c r="C987" s="5">
        <v>5000</v>
      </c>
      <c r="D987" s="5">
        <v>1571.14</v>
      </c>
      <c r="E987" s="13" t="s">
        <v>1459</v>
      </c>
      <c r="F987" s="15">
        <v>39.01</v>
      </c>
      <c r="G987" t="s">
        <v>131</v>
      </c>
      <c r="H987" t="s">
        <v>30</v>
      </c>
      <c r="I987" t="s">
        <v>30</v>
      </c>
      <c r="J987">
        <v>9</v>
      </c>
      <c r="K987">
        <v>1</v>
      </c>
      <c r="L987" t="s">
        <v>47</v>
      </c>
      <c r="M987" s="14">
        <v>45413</v>
      </c>
      <c r="N987" s="16">
        <v>39705</v>
      </c>
      <c r="O987" s="17">
        <v>39705</v>
      </c>
      <c r="P987">
        <v>861</v>
      </c>
      <c r="Q987">
        <v>861</v>
      </c>
      <c r="R987">
        <v>7264</v>
      </c>
      <c r="S987" t="s">
        <v>32</v>
      </c>
      <c r="T987" t="b">
        <v>0</v>
      </c>
      <c r="U987">
        <v>3428.86</v>
      </c>
      <c r="V987" t="b">
        <v>1</v>
      </c>
      <c r="W987" t="b">
        <v>0</v>
      </c>
      <c r="X987" s="9">
        <f t="shared" si="60"/>
        <v>3428.8599999999997</v>
      </c>
      <c r="Y987" s="6">
        <f t="shared" si="61"/>
        <v>0.31422800000000001</v>
      </c>
      <c r="Z987" s="6">
        <f t="shared" si="62"/>
        <v>0.68577199999999994</v>
      </c>
      <c r="AA987" t="str">
        <f t="shared" si="63"/>
        <v>TRUEFALSE</v>
      </c>
    </row>
    <row r="988" spans="1:27" x14ac:dyDescent="0.2">
      <c r="A988">
        <v>211818721</v>
      </c>
      <c r="B988">
        <v>211818721</v>
      </c>
      <c r="C988" s="5">
        <v>10000</v>
      </c>
      <c r="D988" s="5">
        <v>3558.84</v>
      </c>
      <c r="E988" s="13" t="s">
        <v>1460</v>
      </c>
      <c r="F988" s="15">
        <v>32.159999999999997</v>
      </c>
      <c r="G988" t="s">
        <v>1281</v>
      </c>
      <c r="H988" t="s">
        <v>30</v>
      </c>
      <c r="I988" t="s">
        <v>30</v>
      </c>
      <c r="J988">
        <v>2</v>
      </c>
      <c r="K988">
        <v>1</v>
      </c>
      <c r="L988" t="s">
        <v>48</v>
      </c>
      <c r="M988" s="14">
        <v>46204</v>
      </c>
      <c r="N988" s="16">
        <v>42010</v>
      </c>
      <c r="O988" s="17">
        <v>42010</v>
      </c>
      <c r="P988">
        <v>933</v>
      </c>
      <c r="Q988">
        <v>933</v>
      </c>
      <c r="R988">
        <v>2771</v>
      </c>
      <c r="S988" t="s">
        <v>32</v>
      </c>
      <c r="T988" t="b">
        <v>0</v>
      </c>
      <c r="U988">
        <v>6441.16</v>
      </c>
      <c r="V988" t="b">
        <v>1</v>
      </c>
      <c r="W988" t="b">
        <v>0</v>
      </c>
      <c r="X988" s="9">
        <f t="shared" si="60"/>
        <v>6441.16</v>
      </c>
      <c r="Y988" s="6">
        <f t="shared" si="61"/>
        <v>0.35588400000000003</v>
      </c>
      <c r="Z988" s="6">
        <f t="shared" si="62"/>
        <v>0.64411600000000002</v>
      </c>
      <c r="AA988" t="str">
        <f t="shared" si="63"/>
        <v>TRUEFALSE</v>
      </c>
    </row>
    <row r="989" spans="1:27" x14ac:dyDescent="0.2">
      <c r="A989">
        <v>976748358</v>
      </c>
      <c r="B989">
        <v>976748358</v>
      </c>
      <c r="C989" s="5">
        <v>7500</v>
      </c>
      <c r="D989" s="5">
        <v>7500</v>
      </c>
      <c r="E989" s="13" t="s">
        <v>1461</v>
      </c>
      <c r="F989" s="15">
        <v>7.85</v>
      </c>
      <c r="G989" t="s">
        <v>112</v>
      </c>
      <c r="H989" t="s">
        <v>30</v>
      </c>
      <c r="I989" t="s">
        <v>30</v>
      </c>
      <c r="J989">
        <v>9</v>
      </c>
      <c r="K989">
        <v>1</v>
      </c>
      <c r="L989" t="s">
        <v>94</v>
      </c>
      <c r="M989" s="14">
        <v>43770</v>
      </c>
      <c r="N989" s="16">
        <v>41131</v>
      </c>
      <c r="O989" s="17">
        <v>41131</v>
      </c>
      <c r="P989">
        <v>547</v>
      </c>
      <c r="Q989">
        <v>547</v>
      </c>
      <c r="R989">
        <v>5014</v>
      </c>
      <c r="S989" t="s">
        <v>32</v>
      </c>
      <c r="T989" t="b">
        <v>0</v>
      </c>
      <c r="U989">
        <v>0</v>
      </c>
      <c r="V989" t="b">
        <v>0</v>
      </c>
      <c r="W989" t="b">
        <v>0</v>
      </c>
      <c r="X989" s="9">
        <f t="shared" si="60"/>
        <v>0</v>
      </c>
      <c r="Y989" s="6">
        <f t="shared" si="61"/>
        <v>1</v>
      </c>
      <c r="Z989" s="6">
        <f t="shared" si="62"/>
        <v>0</v>
      </c>
      <c r="AA989" t="str">
        <f t="shared" si="63"/>
        <v>FALSEFALSE</v>
      </c>
    </row>
    <row r="990" spans="1:27" x14ac:dyDescent="0.2">
      <c r="A990">
        <v>326545556</v>
      </c>
      <c r="B990">
        <v>326545556</v>
      </c>
      <c r="C990" s="5">
        <v>7500</v>
      </c>
      <c r="D990" s="5">
        <v>4867.66</v>
      </c>
      <c r="E990" s="13" t="s">
        <v>1462</v>
      </c>
      <c r="F990" s="15">
        <v>111.61</v>
      </c>
      <c r="G990" t="s">
        <v>1463</v>
      </c>
      <c r="H990" t="s">
        <v>30</v>
      </c>
      <c r="I990" t="s">
        <v>30</v>
      </c>
      <c r="J990">
        <v>5</v>
      </c>
      <c r="K990">
        <v>1</v>
      </c>
      <c r="L990" t="s">
        <v>31</v>
      </c>
      <c r="M990" s="14">
        <v>45261</v>
      </c>
      <c r="N990" s="16">
        <v>42209</v>
      </c>
      <c r="O990" s="17">
        <v>42209</v>
      </c>
      <c r="P990">
        <v>301</v>
      </c>
      <c r="Q990">
        <v>301</v>
      </c>
      <c r="R990">
        <v>6527</v>
      </c>
      <c r="S990" t="s">
        <v>32</v>
      </c>
      <c r="T990" t="b">
        <v>0</v>
      </c>
      <c r="U990">
        <v>2632.34</v>
      </c>
      <c r="V990" t="b">
        <v>1</v>
      </c>
      <c r="W990" t="b">
        <v>0</v>
      </c>
      <c r="X990" s="9">
        <f t="shared" si="60"/>
        <v>2632.34</v>
      </c>
      <c r="Y990" s="6">
        <f t="shared" si="61"/>
        <v>0.64902133333333334</v>
      </c>
      <c r="Z990" s="6">
        <f t="shared" si="62"/>
        <v>0.35097866666666666</v>
      </c>
      <c r="AA990" t="str">
        <f t="shared" si="63"/>
        <v>TRUEFALSE</v>
      </c>
    </row>
    <row r="991" spans="1:27" x14ac:dyDescent="0.2">
      <c r="A991">
        <v>949844609</v>
      </c>
      <c r="B991">
        <v>949844609</v>
      </c>
      <c r="C991" s="5">
        <v>50000</v>
      </c>
      <c r="D991" s="5">
        <v>7954.11</v>
      </c>
      <c r="E991" s="13" t="s">
        <v>1464</v>
      </c>
      <c r="F991" s="15">
        <v>56.28</v>
      </c>
      <c r="G991" t="s">
        <v>84</v>
      </c>
      <c r="H991" t="s">
        <v>30</v>
      </c>
      <c r="I991" t="s">
        <v>30</v>
      </c>
      <c r="J991">
        <v>5</v>
      </c>
      <c r="K991">
        <v>1</v>
      </c>
      <c r="L991" t="s">
        <v>36</v>
      </c>
      <c r="M991" s="14">
        <v>47818</v>
      </c>
      <c r="N991" s="16">
        <v>42116</v>
      </c>
      <c r="O991" s="17">
        <v>42588</v>
      </c>
      <c r="P991">
        <v>195</v>
      </c>
      <c r="Q991">
        <v>195</v>
      </c>
      <c r="R991">
        <v>8598</v>
      </c>
      <c r="S991" t="s">
        <v>32</v>
      </c>
      <c r="T991" t="b">
        <v>0</v>
      </c>
      <c r="U991">
        <v>42045.89</v>
      </c>
      <c r="V991" t="b">
        <v>0</v>
      </c>
      <c r="W991" t="b">
        <v>0</v>
      </c>
      <c r="X991" s="9">
        <f t="shared" si="60"/>
        <v>42045.89</v>
      </c>
      <c r="Y991" s="6">
        <f t="shared" si="61"/>
        <v>0.15908220000000001</v>
      </c>
      <c r="Z991" s="6">
        <f t="shared" si="62"/>
        <v>0.84091779999999994</v>
      </c>
      <c r="AA991" t="str">
        <f t="shared" si="63"/>
        <v>FALSEFALSE</v>
      </c>
    </row>
    <row r="992" spans="1:27" x14ac:dyDescent="0.2">
      <c r="A992">
        <v>174583033</v>
      </c>
      <c r="B992">
        <v>174583033</v>
      </c>
      <c r="C992" s="5">
        <v>5000</v>
      </c>
      <c r="D992" s="5">
        <v>4927.58</v>
      </c>
      <c r="E992" s="13" t="s">
        <v>1465</v>
      </c>
      <c r="F992" s="15">
        <v>107.05</v>
      </c>
      <c r="G992" t="s">
        <v>1466</v>
      </c>
      <c r="H992" t="s">
        <v>30</v>
      </c>
      <c r="I992" t="s">
        <v>30</v>
      </c>
      <c r="J992">
        <v>2</v>
      </c>
      <c r="K992">
        <v>1</v>
      </c>
      <c r="L992" t="s">
        <v>47</v>
      </c>
      <c r="M992" s="14">
        <v>44075</v>
      </c>
      <c r="N992" s="16">
        <v>41507</v>
      </c>
      <c r="O992" s="17">
        <v>41507</v>
      </c>
      <c r="P992">
        <v>467</v>
      </c>
      <c r="Q992">
        <v>467</v>
      </c>
      <c r="R992">
        <v>2451</v>
      </c>
      <c r="S992" t="s">
        <v>32</v>
      </c>
      <c r="T992" t="b">
        <v>0</v>
      </c>
      <c r="U992">
        <v>72.42</v>
      </c>
      <c r="V992" t="b">
        <v>1</v>
      </c>
      <c r="W992" t="b">
        <v>0</v>
      </c>
      <c r="X992" s="9">
        <f t="shared" si="60"/>
        <v>72.420000000000073</v>
      </c>
      <c r="Y992" s="6">
        <f t="shared" si="61"/>
        <v>0.98551599999999995</v>
      </c>
      <c r="Z992" s="6">
        <f t="shared" si="62"/>
        <v>1.4484000000000014E-2</v>
      </c>
      <c r="AA992" t="str">
        <f t="shared" si="63"/>
        <v>TRUEFALSE</v>
      </c>
    </row>
    <row r="993" spans="1:27" x14ac:dyDescent="0.2">
      <c r="A993">
        <v>258537720</v>
      </c>
      <c r="B993">
        <v>258537720</v>
      </c>
      <c r="C993" s="5">
        <v>15000</v>
      </c>
      <c r="D993" s="5">
        <v>3381.5</v>
      </c>
      <c r="E993" s="13" t="s">
        <v>1467</v>
      </c>
      <c r="F993" s="15">
        <v>474.55</v>
      </c>
      <c r="G993" t="s">
        <v>53</v>
      </c>
      <c r="H993" t="s">
        <v>30</v>
      </c>
      <c r="I993" t="s">
        <v>30</v>
      </c>
      <c r="J993">
        <v>5</v>
      </c>
      <c r="K993">
        <v>1</v>
      </c>
      <c r="L993" t="s">
        <v>36</v>
      </c>
      <c r="M993" s="14">
        <v>44287</v>
      </c>
      <c r="N993" s="16">
        <v>41169</v>
      </c>
      <c r="O993" s="17">
        <v>42424</v>
      </c>
      <c r="P993">
        <v>466</v>
      </c>
      <c r="Q993">
        <v>466</v>
      </c>
      <c r="R993">
        <v>6408</v>
      </c>
      <c r="S993" t="s">
        <v>32</v>
      </c>
      <c r="T993" t="b">
        <v>0</v>
      </c>
      <c r="U993">
        <v>11618.5</v>
      </c>
      <c r="V993" t="b">
        <v>0</v>
      </c>
      <c r="W993" t="b">
        <v>0</v>
      </c>
      <c r="X993" s="9">
        <f t="shared" si="60"/>
        <v>11618.5</v>
      </c>
      <c r="Y993" s="6">
        <f t="shared" si="61"/>
        <v>0.22543333333333335</v>
      </c>
      <c r="Z993" s="6">
        <f t="shared" si="62"/>
        <v>0.77456666666666663</v>
      </c>
      <c r="AA993" t="str">
        <f t="shared" si="63"/>
        <v>FALSEFALSE</v>
      </c>
    </row>
    <row r="994" spans="1:27" x14ac:dyDescent="0.2">
      <c r="A994">
        <v>465112746</v>
      </c>
      <c r="B994">
        <v>465112746</v>
      </c>
      <c r="C994" s="5">
        <v>2500</v>
      </c>
      <c r="D994" s="5">
        <v>1958.15</v>
      </c>
      <c r="E994" s="13" t="s">
        <v>1468</v>
      </c>
      <c r="F994" s="15">
        <v>201.08</v>
      </c>
      <c r="G994" t="s">
        <v>37</v>
      </c>
      <c r="H994" t="s">
        <v>30</v>
      </c>
      <c r="I994" t="s">
        <v>30</v>
      </c>
      <c r="J994">
        <v>2</v>
      </c>
      <c r="K994">
        <v>1</v>
      </c>
      <c r="L994" t="s">
        <v>38</v>
      </c>
      <c r="M994" s="14">
        <v>48000</v>
      </c>
      <c r="N994" s="16">
        <v>41810</v>
      </c>
      <c r="O994" s="17">
        <v>42457</v>
      </c>
      <c r="P994">
        <v>670</v>
      </c>
      <c r="Q994">
        <v>670</v>
      </c>
      <c r="R994">
        <v>84</v>
      </c>
      <c r="S994" t="s">
        <v>32</v>
      </c>
      <c r="T994" t="b">
        <v>0</v>
      </c>
      <c r="U994">
        <v>541.85</v>
      </c>
      <c r="V994" t="b">
        <v>1</v>
      </c>
      <c r="W994" t="b">
        <v>0</v>
      </c>
      <c r="X994" s="9">
        <f t="shared" si="60"/>
        <v>541.84999999999991</v>
      </c>
      <c r="Y994" s="6">
        <f t="shared" si="61"/>
        <v>0.78326000000000007</v>
      </c>
      <c r="Z994" s="6">
        <f t="shared" si="62"/>
        <v>0.21673999999999996</v>
      </c>
      <c r="AA994" t="str">
        <f t="shared" si="63"/>
        <v>TRUEFALSE</v>
      </c>
    </row>
    <row r="995" spans="1:27" x14ac:dyDescent="0.2">
      <c r="A995">
        <v>631505933</v>
      </c>
      <c r="B995">
        <v>631505933</v>
      </c>
      <c r="C995" s="5">
        <v>5000</v>
      </c>
      <c r="D995" s="5">
        <v>3233.33</v>
      </c>
      <c r="E995" s="13" t="s">
        <v>1469</v>
      </c>
      <c r="F995" s="15">
        <v>32.520000000000003</v>
      </c>
      <c r="G995" t="s">
        <v>1470</v>
      </c>
      <c r="H995" t="s">
        <v>30</v>
      </c>
      <c r="I995" t="s">
        <v>30</v>
      </c>
      <c r="J995">
        <v>9</v>
      </c>
      <c r="K995">
        <v>1</v>
      </c>
      <c r="L995" t="s">
        <v>31</v>
      </c>
      <c r="M995" s="14">
        <v>48122</v>
      </c>
      <c r="N995" s="16">
        <v>41794</v>
      </c>
      <c r="O995" s="17">
        <v>41794</v>
      </c>
      <c r="P995">
        <v>682</v>
      </c>
      <c r="Q995">
        <v>682</v>
      </c>
      <c r="R995">
        <v>1823</v>
      </c>
      <c r="S995" t="s">
        <v>32</v>
      </c>
      <c r="T995" t="b">
        <v>0</v>
      </c>
      <c r="U995">
        <v>1766.67</v>
      </c>
      <c r="V995" t="b">
        <v>1</v>
      </c>
      <c r="W995" t="b">
        <v>0</v>
      </c>
      <c r="X995" s="9">
        <f t="shared" si="60"/>
        <v>1766.67</v>
      </c>
      <c r="Y995" s="6">
        <f t="shared" si="61"/>
        <v>0.64666599999999996</v>
      </c>
      <c r="Z995" s="6">
        <f t="shared" si="62"/>
        <v>0.35333400000000004</v>
      </c>
      <c r="AA995" t="str">
        <f t="shared" si="63"/>
        <v>TRUEFALSE</v>
      </c>
    </row>
    <row r="996" spans="1:27" x14ac:dyDescent="0.2">
      <c r="A996">
        <v>796464293</v>
      </c>
      <c r="B996">
        <v>796464293</v>
      </c>
      <c r="C996" s="5">
        <v>500</v>
      </c>
      <c r="D996" s="5">
        <v>26.42</v>
      </c>
      <c r="E996" s="13" t="s">
        <v>1471</v>
      </c>
      <c r="F996" s="15">
        <v>44.62</v>
      </c>
      <c r="G996" t="s">
        <v>125</v>
      </c>
      <c r="H996" t="s">
        <v>30</v>
      </c>
      <c r="I996" t="s">
        <v>30</v>
      </c>
      <c r="J996">
        <v>2</v>
      </c>
      <c r="K996">
        <v>1</v>
      </c>
      <c r="L996" t="s">
        <v>126</v>
      </c>
      <c r="M996" s="14">
        <v>43862</v>
      </c>
      <c r="N996" s="16">
        <v>41433</v>
      </c>
      <c r="O996" s="17">
        <v>41433</v>
      </c>
      <c r="P996">
        <v>446</v>
      </c>
      <c r="Q996">
        <v>446</v>
      </c>
      <c r="R996">
        <v>7338</v>
      </c>
      <c r="S996" t="s">
        <v>32</v>
      </c>
      <c r="T996" t="b">
        <v>0</v>
      </c>
      <c r="U996">
        <v>473.58</v>
      </c>
      <c r="V996" t="b">
        <v>1</v>
      </c>
      <c r="W996" t="b">
        <v>0</v>
      </c>
      <c r="X996" s="9">
        <f t="shared" si="60"/>
        <v>473.58</v>
      </c>
      <c r="Y996" s="6">
        <f t="shared" si="61"/>
        <v>5.2840000000000005E-2</v>
      </c>
      <c r="Z996" s="6">
        <f t="shared" si="62"/>
        <v>0.94716</v>
      </c>
      <c r="AA996" t="str">
        <f t="shared" si="63"/>
        <v>TRUEFALSE</v>
      </c>
    </row>
    <row r="997" spans="1:27" x14ac:dyDescent="0.2">
      <c r="A997">
        <v>853726786</v>
      </c>
      <c r="B997">
        <v>853726786</v>
      </c>
      <c r="C997" s="5">
        <v>10000</v>
      </c>
      <c r="D997" s="5">
        <v>8472.74</v>
      </c>
      <c r="E997" s="13" t="s">
        <v>1472</v>
      </c>
      <c r="F997" s="15">
        <v>313.37</v>
      </c>
      <c r="G997" t="s">
        <v>981</v>
      </c>
      <c r="H997" t="s">
        <v>30</v>
      </c>
      <c r="I997" t="s">
        <v>30</v>
      </c>
      <c r="J997">
        <v>5</v>
      </c>
      <c r="K997">
        <v>1</v>
      </c>
      <c r="L997" t="s">
        <v>50</v>
      </c>
      <c r="M997" s="14">
        <v>45597</v>
      </c>
      <c r="N997" s="16">
        <v>42326</v>
      </c>
      <c r="O997" s="17">
        <v>42326</v>
      </c>
      <c r="P997">
        <v>422</v>
      </c>
      <c r="Q997">
        <v>422</v>
      </c>
      <c r="R997">
        <v>4732</v>
      </c>
      <c r="S997" t="s">
        <v>69</v>
      </c>
      <c r="T997" t="b">
        <v>0</v>
      </c>
      <c r="U997">
        <v>1527.26</v>
      </c>
      <c r="V997" t="b">
        <v>1</v>
      </c>
      <c r="W997" t="b">
        <v>0</v>
      </c>
      <c r="X997" s="9">
        <f t="shared" si="60"/>
        <v>1527.2600000000002</v>
      </c>
      <c r="Y997" s="6">
        <f t="shared" si="61"/>
        <v>0.84727399999999997</v>
      </c>
      <c r="Z997" s="6">
        <f t="shared" si="62"/>
        <v>0.15272600000000003</v>
      </c>
      <c r="AA997" t="str">
        <f t="shared" si="63"/>
        <v>TRUEFALSE</v>
      </c>
    </row>
    <row r="998" spans="1:27" x14ac:dyDescent="0.2">
      <c r="A998">
        <v>315970270</v>
      </c>
      <c r="B998">
        <v>315970270</v>
      </c>
      <c r="C998" s="5">
        <v>2500</v>
      </c>
      <c r="D998" s="5">
        <v>146.93</v>
      </c>
      <c r="E998" s="13" t="s">
        <v>1473</v>
      </c>
      <c r="F998" s="15">
        <v>26.93</v>
      </c>
      <c r="G998" t="s">
        <v>85</v>
      </c>
      <c r="H998" t="s">
        <v>30</v>
      </c>
      <c r="I998" t="s">
        <v>30</v>
      </c>
      <c r="J998">
        <v>9</v>
      </c>
      <c r="K998">
        <v>1</v>
      </c>
      <c r="L998" t="s">
        <v>38</v>
      </c>
      <c r="M998" s="14">
        <v>47119</v>
      </c>
      <c r="N998" s="16">
        <v>42313</v>
      </c>
      <c r="O998" s="17">
        <v>42537</v>
      </c>
      <c r="P998">
        <v>274</v>
      </c>
      <c r="Q998">
        <v>274</v>
      </c>
      <c r="R998">
        <v>1518</v>
      </c>
      <c r="S998" t="s">
        <v>32</v>
      </c>
      <c r="T998" t="b">
        <v>0</v>
      </c>
      <c r="U998">
        <v>2353.0700000000002</v>
      </c>
      <c r="V998" t="b">
        <v>1</v>
      </c>
      <c r="W998" t="b">
        <v>0</v>
      </c>
      <c r="X998" s="9">
        <f t="shared" si="60"/>
        <v>2353.0700000000002</v>
      </c>
      <c r="Y998" s="6">
        <f t="shared" si="61"/>
        <v>5.8772000000000005E-2</v>
      </c>
      <c r="Z998" s="6">
        <f t="shared" si="62"/>
        <v>0.94122800000000006</v>
      </c>
      <c r="AA998" t="str">
        <f t="shared" si="63"/>
        <v>TRUEFALSE</v>
      </c>
    </row>
    <row r="999" spans="1:27" x14ac:dyDescent="0.2">
      <c r="A999">
        <v>453278214</v>
      </c>
      <c r="B999">
        <v>453278214</v>
      </c>
      <c r="C999" s="5">
        <v>7500</v>
      </c>
      <c r="D999" s="5">
        <v>7053.34</v>
      </c>
      <c r="E999" s="13" t="s">
        <v>1474</v>
      </c>
      <c r="F999" s="15">
        <v>263.29000000000002</v>
      </c>
      <c r="G999" t="s">
        <v>53</v>
      </c>
      <c r="H999" t="s">
        <v>30</v>
      </c>
      <c r="I999" t="s">
        <v>30</v>
      </c>
      <c r="J999">
        <v>80</v>
      </c>
      <c r="K999">
        <v>1</v>
      </c>
      <c r="L999" t="s">
        <v>36</v>
      </c>
      <c r="M999" s="14">
        <v>43525</v>
      </c>
      <c r="N999" s="16">
        <v>42194</v>
      </c>
      <c r="O999" s="17">
        <v>42194</v>
      </c>
      <c r="P999">
        <v>619</v>
      </c>
      <c r="Q999">
        <v>619</v>
      </c>
      <c r="R999">
        <v>2076</v>
      </c>
      <c r="S999" t="s">
        <v>32</v>
      </c>
      <c r="T999" t="b">
        <v>0</v>
      </c>
      <c r="U999">
        <v>446.66</v>
      </c>
      <c r="V999" t="b">
        <v>0</v>
      </c>
      <c r="W999" t="b">
        <v>0</v>
      </c>
      <c r="X999" s="9">
        <f t="shared" si="60"/>
        <v>446.65999999999985</v>
      </c>
      <c r="Y999" s="6">
        <f t="shared" si="61"/>
        <v>0.94044533333333336</v>
      </c>
      <c r="Z999" s="6">
        <f t="shared" si="62"/>
        <v>5.9554666666666645E-2</v>
      </c>
      <c r="AA999" t="str">
        <f t="shared" si="63"/>
        <v>FALSEFALSE</v>
      </c>
    </row>
    <row r="1000" spans="1:27" x14ac:dyDescent="0.2">
      <c r="A1000">
        <v>585001940</v>
      </c>
      <c r="B1000">
        <v>585001940</v>
      </c>
      <c r="C1000" s="5">
        <v>7500</v>
      </c>
      <c r="D1000" s="5">
        <v>7500</v>
      </c>
      <c r="E1000" s="13" t="s">
        <v>1475</v>
      </c>
      <c r="F1000" s="15">
        <v>154</v>
      </c>
      <c r="G1000" t="s">
        <v>1476</v>
      </c>
      <c r="H1000" t="s">
        <v>30</v>
      </c>
      <c r="I1000" t="s">
        <v>30</v>
      </c>
      <c r="J1000">
        <v>5</v>
      </c>
      <c r="K1000">
        <v>1</v>
      </c>
      <c r="L1000" t="s">
        <v>126</v>
      </c>
      <c r="M1000" s="14">
        <v>45536</v>
      </c>
      <c r="N1000" s="16">
        <v>42096</v>
      </c>
      <c r="O1000" s="17">
        <v>42096</v>
      </c>
      <c r="P1000">
        <v>385</v>
      </c>
      <c r="Q1000">
        <v>385</v>
      </c>
      <c r="R1000">
        <v>4743</v>
      </c>
      <c r="S1000" t="s">
        <v>32</v>
      </c>
      <c r="T1000" t="b">
        <v>0</v>
      </c>
      <c r="U1000">
        <v>0</v>
      </c>
      <c r="V1000" t="b">
        <v>1</v>
      </c>
      <c r="W1000" t="b">
        <v>0</v>
      </c>
      <c r="X1000" s="9">
        <f t="shared" si="60"/>
        <v>0</v>
      </c>
      <c r="Y1000" s="6">
        <f t="shared" si="61"/>
        <v>1</v>
      </c>
      <c r="Z1000" s="6">
        <f t="shared" si="62"/>
        <v>0</v>
      </c>
      <c r="AA1000" t="str">
        <f t="shared" si="63"/>
        <v>TRUEFALSE</v>
      </c>
    </row>
    <row r="1001" spans="1:27" x14ac:dyDescent="0.2">
      <c r="A1001">
        <v>921644140</v>
      </c>
      <c r="B1001">
        <v>921644140</v>
      </c>
      <c r="C1001" s="5">
        <v>5000</v>
      </c>
      <c r="D1001" s="5">
        <v>2857.63</v>
      </c>
      <c r="E1001" s="13" t="s">
        <v>1477</v>
      </c>
      <c r="F1001" s="15">
        <v>12.33</v>
      </c>
      <c r="G1001" t="s">
        <v>112</v>
      </c>
      <c r="H1001" t="s">
        <v>30</v>
      </c>
      <c r="I1001" t="s">
        <v>30</v>
      </c>
      <c r="J1001">
        <v>80</v>
      </c>
      <c r="K1001">
        <v>1</v>
      </c>
      <c r="L1001" t="s">
        <v>94</v>
      </c>
      <c r="M1001" s="14">
        <v>44986</v>
      </c>
      <c r="N1001" s="16">
        <v>42138</v>
      </c>
      <c r="O1001" s="17">
        <v>42138</v>
      </c>
      <c r="P1001">
        <v>607</v>
      </c>
      <c r="Q1001">
        <v>607</v>
      </c>
      <c r="R1001">
        <v>7816</v>
      </c>
      <c r="S1001" t="s">
        <v>32</v>
      </c>
      <c r="T1001" t="b">
        <v>0</v>
      </c>
      <c r="U1001">
        <v>2142.37</v>
      </c>
      <c r="V1001" t="b">
        <v>0</v>
      </c>
      <c r="W1001" t="b">
        <v>0</v>
      </c>
      <c r="X1001" s="9">
        <f t="shared" si="60"/>
        <v>2142.37</v>
      </c>
      <c r="Y1001" s="6">
        <f t="shared" si="61"/>
        <v>0.57152599999999998</v>
      </c>
      <c r="Z1001" s="6">
        <f t="shared" si="62"/>
        <v>0.42847399999999997</v>
      </c>
      <c r="AA1001" t="str">
        <f t="shared" si="63"/>
        <v>FALSEFALSE</v>
      </c>
    </row>
    <row r="1002" spans="1:27" x14ac:dyDescent="0.2">
      <c r="A1002">
        <v>867946897</v>
      </c>
      <c r="B1002">
        <v>867946897</v>
      </c>
      <c r="C1002" s="5">
        <v>10000</v>
      </c>
      <c r="D1002" s="5">
        <v>9403.91</v>
      </c>
      <c r="E1002" s="13" t="s">
        <v>1478</v>
      </c>
      <c r="F1002" s="15">
        <v>134.31</v>
      </c>
      <c r="G1002" t="s">
        <v>74</v>
      </c>
      <c r="H1002" t="s">
        <v>30</v>
      </c>
      <c r="I1002" t="s">
        <v>30</v>
      </c>
      <c r="J1002">
        <v>5</v>
      </c>
      <c r="K1002">
        <v>8</v>
      </c>
      <c r="L1002" t="s">
        <v>63</v>
      </c>
      <c r="M1002" s="14">
        <v>46569</v>
      </c>
      <c r="N1002" s="16">
        <v>42356</v>
      </c>
      <c r="O1002" s="17">
        <v>42356</v>
      </c>
      <c r="P1002">
        <v>722</v>
      </c>
      <c r="Q1002">
        <v>722</v>
      </c>
      <c r="R1002">
        <v>8140</v>
      </c>
      <c r="S1002" t="s">
        <v>32</v>
      </c>
      <c r="T1002" t="b">
        <v>0</v>
      </c>
      <c r="U1002">
        <v>596.09</v>
      </c>
      <c r="V1002" t="b">
        <v>0</v>
      </c>
      <c r="W1002" t="b">
        <v>0</v>
      </c>
      <c r="X1002" s="9">
        <f t="shared" si="60"/>
        <v>596.09000000000015</v>
      </c>
      <c r="Y1002" s="6">
        <f t="shared" si="61"/>
        <v>0.94039099999999998</v>
      </c>
      <c r="Z1002" s="6">
        <f t="shared" si="62"/>
        <v>5.9609000000000016E-2</v>
      </c>
      <c r="AA1002" t="str">
        <f t="shared" si="63"/>
        <v>FALSEFALSE</v>
      </c>
    </row>
    <row r="1003" spans="1:27" x14ac:dyDescent="0.2">
      <c r="A1003">
        <v>792594328</v>
      </c>
      <c r="B1003">
        <v>792594328</v>
      </c>
      <c r="C1003" s="5">
        <v>7500</v>
      </c>
      <c r="D1003" s="5">
        <v>5293.89</v>
      </c>
      <c r="E1003" s="13" t="s">
        <v>1479</v>
      </c>
      <c r="F1003" s="15">
        <v>39.200000000000003</v>
      </c>
      <c r="G1003" t="s">
        <v>35</v>
      </c>
      <c r="H1003" t="s">
        <v>30</v>
      </c>
      <c r="I1003" t="s">
        <v>30</v>
      </c>
      <c r="J1003">
        <v>2</v>
      </c>
      <c r="K1003">
        <v>1</v>
      </c>
      <c r="L1003" t="s">
        <v>36</v>
      </c>
      <c r="M1003" s="14">
        <v>45839</v>
      </c>
      <c r="N1003" s="16">
        <v>42339</v>
      </c>
      <c r="O1003" s="17">
        <v>42339</v>
      </c>
      <c r="P1003">
        <v>177</v>
      </c>
      <c r="Q1003">
        <v>177</v>
      </c>
      <c r="R1003">
        <v>1040</v>
      </c>
      <c r="S1003" t="s">
        <v>32</v>
      </c>
      <c r="T1003" t="b">
        <v>0</v>
      </c>
      <c r="U1003">
        <v>2206.11</v>
      </c>
      <c r="V1003" t="b">
        <v>0</v>
      </c>
      <c r="W1003" t="b">
        <v>0</v>
      </c>
      <c r="X1003" s="9">
        <f t="shared" si="60"/>
        <v>2206.1099999999997</v>
      </c>
      <c r="Y1003" s="6">
        <f t="shared" si="61"/>
        <v>0.70585200000000003</v>
      </c>
      <c r="Z1003" s="6">
        <f t="shared" si="62"/>
        <v>0.29414799999999997</v>
      </c>
      <c r="AA1003" t="str">
        <f t="shared" si="63"/>
        <v>FALSEFALSE</v>
      </c>
    </row>
    <row r="1004" spans="1:27" x14ac:dyDescent="0.2">
      <c r="A1004">
        <v>818992213</v>
      </c>
      <c r="B1004">
        <v>818992213</v>
      </c>
      <c r="C1004" s="5">
        <v>5000</v>
      </c>
      <c r="D1004" s="5">
        <v>4767.46</v>
      </c>
      <c r="E1004" s="13" t="s">
        <v>1480</v>
      </c>
      <c r="F1004" s="15">
        <v>101.17</v>
      </c>
      <c r="G1004" t="s">
        <v>1481</v>
      </c>
      <c r="H1004" t="s">
        <v>30</v>
      </c>
      <c r="I1004" t="s">
        <v>30</v>
      </c>
      <c r="J1004">
        <v>5</v>
      </c>
      <c r="K1004">
        <v>1</v>
      </c>
      <c r="L1004" t="s">
        <v>31</v>
      </c>
      <c r="M1004" s="14">
        <v>45139</v>
      </c>
      <c r="N1004" s="16">
        <v>41788</v>
      </c>
      <c r="O1004" s="17">
        <v>41788</v>
      </c>
      <c r="P1004">
        <v>398</v>
      </c>
      <c r="Q1004">
        <v>398</v>
      </c>
      <c r="R1004">
        <v>2486</v>
      </c>
      <c r="S1004" t="s">
        <v>32</v>
      </c>
      <c r="T1004" t="b">
        <v>0</v>
      </c>
      <c r="U1004">
        <v>232.54</v>
      </c>
      <c r="V1004" t="b">
        <v>1</v>
      </c>
      <c r="W1004" t="b">
        <v>0</v>
      </c>
      <c r="X1004" s="9">
        <f t="shared" si="60"/>
        <v>232.53999999999996</v>
      </c>
      <c r="Y1004" s="6">
        <f t="shared" si="61"/>
        <v>0.95349200000000001</v>
      </c>
      <c r="Z1004" s="6">
        <f t="shared" si="62"/>
        <v>4.6507999999999994E-2</v>
      </c>
      <c r="AA1004" t="str">
        <f t="shared" si="63"/>
        <v>TRUEFALSE</v>
      </c>
    </row>
    <row r="1005" spans="1:27" x14ac:dyDescent="0.2">
      <c r="A1005">
        <v>326545556</v>
      </c>
      <c r="B1005">
        <v>326545556</v>
      </c>
      <c r="C1005" s="5">
        <v>7500</v>
      </c>
      <c r="D1005" s="5">
        <v>856.81</v>
      </c>
      <c r="E1005" s="13" t="s">
        <v>1482</v>
      </c>
      <c r="F1005" s="15">
        <v>317.29000000000002</v>
      </c>
      <c r="G1005" t="s">
        <v>1483</v>
      </c>
      <c r="H1005" t="s">
        <v>30</v>
      </c>
      <c r="I1005" t="s">
        <v>30</v>
      </c>
      <c r="J1005">
        <v>5</v>
      </c>
      <c r="K1005">
        <v>1</v>
      </c>
      <c r="L1005" t="s">
        <v>31</v>
      </c>
      <c r="M1005" s="14">
        <v>44927</v>
      </c>
      <c r="N1005" s="16">
        <v>42209</v>
      </c>
      <c r="O1005" s="17">
        <v>42209</v>
      </c>
      <c r="P1005">
        <v>301</v>
      </c>
      <c r="Q1005">
        <v>301</v>
      </c>
      <c r="R1005">
        <v>6527</v>
      </c>
      <c r="S1005" t="s">
        <v>32</v>
      </c>
      <c r="T1005" t="b">
        <v>0</v>
      </c>
      <c r="U1005">
        <v>6643.19</v>
      </c>
      <c r="V1005" t="b">
        <v>1</v>
      </c>
      <c r="W1005" t="b">
        <v>0</v>
      </c>
      <c r="X1005" s="9">
        <f t="shared" si="60"/>
        <v>6643.1900000000005</v>
      </c>
      <c r="Y1005" s="6">
        <f t="shared" si="61"/>
        <v>0.11424133333333332</v>
      </c>
      <c r="Z1005" s="6">
        <f t="shared" si="62"/>
        <v>0.88575866666666669</v>
      </c>
      <c r="AA1005" t="str">
        <f t="shared" si="63"/>
        <v>TRUEFALSE</v>
      </c>
    </row>
    <row r="1006" spans="1:27" x14ac:dyDescent="0.2">
      <c r="A1006">
        <v>130735316</v>
      </c>
      <c r="B1006">
        <v>130735316</v>
      </c>
      <c r="C1006" s="5">
        <v>5000</v>
      </c>
      <c r="D1006" s="5">
        <v>4797.9799999999996</v>
      </c>
      <c r="E1006" s="13" t="s">
        <v>1484</v>
      </c>
      <c r="F1006" s="15">
        <v>221.89</v>
      </c>
      <c r="G1006" t="s">
        <v>194</v>
      </c>
      <c r="H1006" t="s">
        <v>30</v>
      </c>
      <c r="I1006" t="s">
        <v>30</v>
      </c>
      <c r="J1006">
        <v>9</v>
      </c>
      <c r="K1006">
        <v>1</v>
      </c>
      <c r="L1006" t="s">
        <v>38</v>
      </c>
      <c r="M1006" s="14">
        <v>46143</v>
      </c>
      <c r="N1006" s="16">
        <v>42150</v>
      </c>
      <c r="O1006" s="17">
        <v>42428</v>
      </c>
      <c r="P1006">
        <v>987</v>
      </c>
      <c r="Q1006">
        <v>987</v>
      </c>
      <c r="R1006">
        <v>652</v>
      </c>
      <c r="S1006" t="s">
        <v>32</v>
      </c>
      <c r="T1006" t="b">
        <v>0</v>
      </c>
      <c r="U1006">
        <v>202.02</v>
      </c>
      <c r="V1006" t="b">
        <v>1</v>
      </c>
      <c r="W1006" t="b">
        <v>0</v>
      </c>
      <c r="X1006" s="9">
        <f t="shared" si="60"/>
        <v>202.02000000000044</v>
      </c>
      <c r="Y1006" s="6">
        <f t="shared" si="61"/>
        <v>0.95959599999999989</v>
      </c>
      <c r="Z1006" s="6">
        <f t="shared" si="62"/>
        <v>4.0404000000000086E-2</v>
      </c>
      <c r="AA1006" t="str">
        <f t="shared" si="63"/>
        <v>TRUEFALSE</v>
      </c>
    </row>
    <row r="1007" spans="1:27" x14ac:dyDescent="0.2">
      <c r="A1007">
        <v>253812347</v>
      </c>
      <c r="B1007">
        <v>253812347</v>
      </c>
      <c r="C1007" s="5">
        <v>7500</v>
      </c>
      <c r="D1007" s="5">
        <v>3406.46</v>
      </c>
      <c r="E1007" s="13" t="s">
        <v>1485</v>
      </c>
      <c r="F1007" s="15">
        <v>0.28999999999999998</v>
      </c>
      <c r="G1007" t="s">
        <v>90</v>
      </c>
      <c r="H1007" t="s">
        <v>30</v>
      </c>
      <c r="I1007" t="s">
        <v>30</v>
      </c>
      <c r="J1007">
        <v>9</v>
      </c>
      <c r="K1007">
        <v>1</v>
      </c>
      <c r="L1007" t="s">
        <v>36</v>
      </c>
      <c r="M1007" s="14">
        <v>45444</v>
      </c>
      <c r="N1007" s="16">
        <v>41952</v>
      </c>
      <c r="O1007" s="17">
        <v>42535</v>
      </c>
      <c r="P1007">
        <v>849</v>
      </c>
      <c r="Q1007">
        <v>849</v>
      </c>
      <c r="R1007">
        <v>0</v>
      </c>
      <c r="S1007" t="s">
        <v>32</v>
      </c>
      <c r="T1007" t="b">
        <v>0</v>
      </c>
      <c r="U1007">
        <v>4093.54</v>
      </c>
      <c r="V1007" t="b">
        <v>0</v>
      </c>
      <c r="W1007" t="b">
        <v>0</v>
      </c>
      <c r="X1007" s="9">
        <f t="shared" si="60"/>
        <v>4093.54</v>
      </c>
      <c r="Y1007" s="6">
        <f t="shared" si="61"/>
        <v>0.45419466666666669</v>
      </c>
      <c r="Z1007" s="6">
        <f t="shared" si="62"/>
        <v>0.54580533333333336</v>
      </c>
      <c r="AA1007" t="str">
        <f t="shared" si="63"/>
        <v>FALSEFALSE</v>
      </c>
    </row>
    <row r="1008" spans="1:27" x14ac:dyDescent="0.2">
      <c r="A1008">
        <v>979187005</v>
      </c>
      <c r="B1008">
        <v>979187005</v>
      </c>
      <c r="C1008" s="5">
        <v>5000</v>
      </c>
      <c r="D1008" s="5">
        <v>267.18</v>
      </c>
      <c r="E1008" s="13" t="s">
        <v>1486</v>
      </c>
      <c r="F1008" s="15">
        <v>97.94</v>
      </c>
      <c r="G1008" t="s">
        <v>229</v>
      </c>
      <c r="H1008" t="s">
        <v>30</v>
      </c>
      <c r="I1008" t="s">
        <v>30</v>
      </c>
      <c r="J1008">
        <v>5</v>
      </c>
      <c r="K1008">
        <v>1</v>
      </c>
      <c r="L1008" t="s">
        <v>47</v>
      </c>
      <c r="M1008" s="14">
        <v>45139</v>
      </c>
      <c r="N1008" s="16">
        <v>42079</v>
      </c>
      <c r="O1008" s="17">
        <v>42573</v>
      </c>
      <c r="P1008">
        <v>741</v>
      </c>
      <c r="Q1008">
        <v>741</v>
      </c>
      <c r="R1008">
        <v>2315</v>
      </c>
      <c r="S1008" t="s">
        <v>32</v>
      </c>
      <c r="T1008" t="b">
        <v>0</v>
      </c>
      <c r="U1008">
        <v>4732.82</v>
      </c>
      <c r="V1008" t="b">
        <v>1</v>
      </c>
      <c r="W1008" t="b">
        <v>0</v>
      </c>
      <c r="X1008" s="9">
        <f t="shared" si="60"/>
        <v>4732.82</v>
      </c>
      <c r="Y1008" s="6">
        <f t="shared" si="61"/>
        <v>5.3436000000000004E-2</v>
      </c>
      <c r="Z1008" s="6">
        <f t="shared" si="62"/>
        <v>0.94656399999999996</v>
      </c>
      <c r="AA1008" t="str">
        <f t="shared" si="63"/>
        <v>TRUEFALSE</v>
      </c>
    </row>
    <row r="1009" spans="1:27" x14ac:dyDescent="0.2">
      <c r="A1009">
        <v>832350956</v>
      </c>
      <c r="B1009">
        <v>832350956</v>
      </c>
      <c r="C1009" s="5">
        <v>15000</v>
      </c>
      <c r="D1009" s="5">
        <v>12895.44</v>
      </c>
      <c r="E1009" s="13" t="s">
        <v>1487</v>
      </c>
      <c r="F1009" s="15">
        <v>165.88</v>
      </c>
      <c r="G1009" t="s">
        <v>1488</v>
      </c>
      <c r="H1009" t="s">
        <v>30</v>
      </c>
      <c r="I1009" t="s">
        <v>30</v>
      </c>
      <c r="J1009">
        <v>9</v>
      </c>
      <c r="K1009">
        <v>1</v>
      </c>
      <c r="L1009" t="s">
        <v>31</v>
      </c>
      <c r="M1009" s="14">
        <v>44378</v>
      </c>
      <c r="N1009" s="16">
        <v>42093</v>
      </c>
      <c r="O1009" s="17">
        <v>42688</v>
      </c>
      <c r="P1009">
        <v>159</v>
      </c>
      <c r="Q1009">
        <v>159</v>
      </c>
      <c r="R1009">
        <v>3147</v>
      </c>
      <c r="S1009" t="s">
        <v>32</v>
      </c>
      <c r="T1009" t="b">
        <v>0</v>
      </c>
      <c r="U1009">
        <v>2104.56</v>
      </c>
      <c r="V1009" t="b">
        <v>1</v>
      </c>
      <c r="W1009" t="b">
        <v>0</v>
      </c>
      <c r="X1009" s="9">
        <f t="shared" si="60"/>
        <v>2104.5599999999995</v>
      </c>
      <c r="Y1009" s="6">
        <f t="shared" si="61"/>
        <v>0.85969600000000002</v>
      </c>
      <c r="Z1009" s="6">
        <f t="shared" si="62"/>
        <v>0.14030399999999996</v>
      </c>
      <c r="AA1009" t="str">
        <f t="shared" si="63"/>
        <v>TRUEFALSE</v>
      </c>
    </row>
    <row r="1010" spans="1:27" x14ac:dyDescent="0.2">
      <c r="A1010">
        <v>562074604</v>
      </c>
      <c r="B1010">
        <v>562074604</v>
      </c>
      <c r="C1010" s="5">
        <v>10000</v>
      </c>
      <c r="D1010" s="5">
        <v>5010.18</v>
      </c>
      <c r="E1010" s="13" t="s">
        <v>1489</v>
      </c>
      <c r="F1010" s="15">
        <v>80.03</v>
      </c>
      <c r="G1010" t="s">
        <v>248</v>
      </c>
      <c r="H1010" t="s">
        <v>30</v>
      </c>
      <c r="I1010" t="s">
        <v>30</v>
      </c>
      <c r="J1010">
        <v>2</v>
      </c>
      <c r="K1010">
        <v>1</v>
      </c>
      <c r="L1010" t="s">
        <v>61</v>
      </c>
      <c r="M1010" s="14">
        <v>46023</v>
      </c>
      <c r="N1010" s="16">
        <v>40964</v>
      </c>
      <c r="O1010" s="17">
        <v>40964</v>
      </c>
      <c r="P1010">
        <v>614</v>
      </c>
      <c r="Q1010">
        <v>614</v>
      </c>
      <c r="R1010">
        <v>4566</v>
      </c>
      <c r="S1010" t="s">
        <v>32</v>
      </c>
      <c r="T1010" t="b">
        <v>0</v>
      </c>
      <c r="U1010">
        <v>4989.82</v>
      </c>
      <c r="V1010" t="b">
        <v>0</v>
      </c>
      <c r="W1010" t="b">
        <v>0</v>
      </c>
      <c r="X1010" s="9">
        <f t="shared" si="60"/>
        <v>4989.82</v>
      </c>
      <c r="Y1010" s="6">
        <f t="shared" si="61"/>
        <v>0.50101800000000007</v>
      </c>
      <c r="Z1010" s="6">
        <f t="shared" si="62"/>
        <v>0.49898199999999998</v>
      </c>
      <c r="AA1010" t="str">
        <f t="shared" si="63"/>
        <v>FALSEFALSE</v>
      </c>
    </row>
    <row r="1011" spans="1:27" x14ac:dyDescent="0.2">
      <c r="A1011">
        <v>818992213</v>
      </c>
      <c r="B1011">
        <v>818992213</v>
      </c>
      <c r="C1011" s="5">
        <v>5000</v>
      </c>
      <c r="D1011" s="5">
        <v>4360.03</v>
      </c>
      <c r="E1011" s="13" t="s">
        <v>1490</v>
      </c>
      <c r="F1011" s="15">
        <v>240.08</v>
      </c>
      <c r="G1011" t="s">
        <v>206</v>
      </c>
      <c r="H1011" t="s">
        <v>30</v>
      </c>
      <c r="I1011" t="s">
        <v>30</v>
      </c>
      <c r="J1011">
        <v>9</v>
      </c>
      <c r="K1011">
        <v>8</v>
      </c>
      <c r="L1011" t="s">
        <v>31</v>
      </c>
      <c r="M1011" s="14">
        <v>44896</v>
      </c>
      <c r="N1011" s="16">
        <v>41788</v>
      </c>
      <c r="O1011" s="17">
        <v>41788</v>
      </c>
      <c r="P1011">
        <v>356</v>
      </c>
      <c r="Q1011">
        <v>356</v>
      </c>
      <c r="R1011">
        <v>4718</v>
      </c>
      <c r="S1011" t="s">
        <v>32</v>
      </c>
      <c r="T1011" t="b">
        <v>0</v>
      </c>
      <c r="U1011">
        <v>639.97</v>
      </c>
      <c r="V1011" t="b">
        <v>0</v>
      </c>
      <c r="W1011" t="b">
        <v>0</v>
      </c>
      <c r="X1011" s="9">
        <f t="shared" si="60"/>
        <v>639.97000000000025</v>
      </c>
      <c r="Y1011" s="6">
        <f t="shared" si="61"/>
        <v>0.87200599999999995</v>
      </c>
      <c r="Z1011" s="6">
        <f t="shared" si="62"/>
        <v>0.12799400000000005</v>
      </c>
      <c r="AA1011" t="str">
        <f t="shared" si="63"/>
        <v>FALSEFALSE</v>
      </c>
    </row>
    <row r="1012" spans="1:27" x14ac:dyDescent="0.2">
      <c r="A1012">
        <v>326545556</v>
      </c>
      <c r="B1012">
        <v>326545556</v>
      </c>
      <c r="C1012" s="5">
        <v>7500</v>
      </c>
      <c r="D1012" s="5">
        <v>6743.72</v>
      </c>
      <c r="E1012" s="13" t="s">
        <v>1491</v>
      </c>
      <c r="F1012" s="15">
        <v>34.590000000000003</v>
      </c>
      <c r="G1012" t="s">
        <v>1492</v>
      </c>
      <c r="H1012" t="s">
        <v>30</v>
      </c>
      <c r="I1012" t="s">
        <v>30</v>
      </c>
      <c r="J1012">
        <v>5</v>
      </c>
      <c r="K1012">
        <v>1</v>
      </c>
      <c r="L1012" t="s">
        <v>31</v>
      </c>
      <c r="M1012" s="14">
        <v>44713</v>
      </c>
      <c r="N1012" s="16">
        <v>42209</v>
      </c>
      <c r="O1012" s="17">
        <v>42588</v>
      </c>
      <c r="P1012">
        <v>301</v>
      </c>
      <c r="Q1012">
        <v>301</v>
      </c>
      <c r="R1012">
        <v>6527</v>
      </c>
      <c r="S1012" t="s">
        <v>32</v>
      </c>
      <c r="T1012" t="b">
        <v>0</v>
      </c>
      <c r="U1012">
        <v>756.28</v>
      </c>
      <c r="V1012" t="b">
        <v>1</v>
      </c>
      <c r="W1012" t="b">
        <v>0</v>
      </c>
      <c r="X1012" s="9">
        <f t="shared" si="60"/>
        <v>756.27999999999975</v>
      </c>
      <c r="Y1012" s="6">
        <f t="shared" si="61"/>
        <v>0.89916266666666667</v>
      </c>
      <c r="Z1012" s="6">
        <f t="shared" si="62"/>
        <v>0.10083733333333329</v>
      </c>
      <c r="AA1012" t="str">
        <f t="shared" si="63"/>
        <v>TRUEFALSE</v>
      </c>
    </row>
    <row r="1013" spans="1:27" x14ac:dyDescent="0.2">
      <c r="A1013">
        <v>391886993</v>
      </c>
      <c r="B1013">
        <v>391886993</v>
      </c>
      <c r="C1013" s="5">
        <v>50000</v>
      </c>
      <c r="D1013" s="5">
        <v>48179.66</v>
      </c>
      <c r="E1013" s="13" t="s">
        <v>1493</v>
      </c>
      <c r="F1013" s="15">
        <v>15.18</v>
      </c>
      <c r="G1013" t="s">
        <v>1494</v>
      </c>
      <c r="H1013" t="s">
        <v>30</v>
      </c>
      <c r="I1013" t="s">
        <v>30</v>
      </c>
      <c r="J1013">
        <v>5</v>
      </c>
      <c r="K1013">
        <v>1</v>
      </c>
      <c r="L1013" t="s">
        <v>31</v>
      </c>
      <c r="M1013" s="14">
        <v>47027</v>
      </c>
      <c r="N1013" s="16">
        <v>40828</v>
      </c>
      <c r="O1013" s="17">
        <v>40828</v>
      </c>
      <c r="P1013">
        <v>642</v>
      </c>
      <c r="Q1013">
        <v>642</v>
      </c>
      <c r="R1013">
        <v>7570</v>
      </c>
      <c r="S1013" t="s">
        <v>32</v>
      </c>
      <c r="T1013" t="b">
        <v>0</v>
      </c>
      <c r="U1013">
        <v>1820.34</v>
      </c>
      <c r="V1013" t="b">
        <v>1</v>
      </c>
      <c r="W1013" t="b">
        <v>0</v>
      </c>
      <c r="X1013" s="9">
        <f t="shared" si="60"/>
        <v>1820.3399999999965</v>
      </c>
      <c r="Y1013" s="6">
        <f t="shared" si="61"/>
        <v>0.96359320000000004</v>
      </c>
      <c r="Z1013" s="6">
        <f t="shared" si="62"/>
        <v>3.6406799999999927E-2</v>
      </c>
      <c r="AA1013" t="str">
        <f t="shared" si="63"/>
        <v>TRUEFALSE</v>
      </c>
    </row>
    <row r="1014" spans="1:27" x14ac:dyDescent="0.2">
      <c r="A1014">
        <v>303455027</v>
      </c>
      <c r="B1014">
        <v>303455027</v>
      </c>
      <c r="C1014" s="5">
        <v>7500</v>
      </c>
      <c r="D1014" s="5">
        <v>759.68</v>
      </c>
      <c r="E1014" s="13" t="s">
        <v>1495</v>
      </c>
      <c r="F1014" s="15">
        <v>354.38</v>
      </c>
      <c r="G1014" t="s">
        <v>1496</v>
      </c>
      <c r="H1014" t="s">
        <v>30</v>
      </c>
      <c r="I1014" t="s">
        <v>30</v>
      </c>
      <c r="J1014">
        <v>9</v>
      </c>
      <c r="K1014">
        <v>8</v>
      </c>
      <c r="L1014" t="s">
        <v>31</v>
      </c>
      <c r="M1014" s="14">
        <v>47300</v>
      </c>
      <c r="N1014" s="16">
        <v>42235</v>
      </c>
      <c r="O1014" s="17">
        <v>42520</v>
      </c>
      <c r="P1014">
        <v>470</v>
      </c>
      <c r="Q1014">
        <v>470</v>
      </c>
      <c r="R1014">
        <v>9304</v>
      </c>
      <c r="S1014" t="s">
        <v>32</v>
      </c>
      <c r="T1014" t="b">
        <v>0</v>
      </c>
      <c r="U1014">
        <v>6740.32</v>
      </c>
      <c r="V1014" t="b">
        <v>1</v>
      </c>
      <c r="W1014" t="b">
        <v>0</v>
      </c>
      <c r="X1014" s="9">
        <f t="shared" si="60"/>
        <v>6740.32</v>
      </c>
      <c r="Y1014" s="6">
        <f t="shared" si="61"/>
        <v>0.10129066666666665</v>
      </c>
      <c r="Z1014" s="6">
        <f t="shared" si="62"/>
        <v>0.89870933333333325</v>
      </c>
      <c r="AA1014" t="str">
        <f t="shared" si="63"/>
        <v>TRUEFALSE</v>
      </c>
    </row>
    <row r="1015" spans="1:27" x14ac:dyDescent="0.2">
      <c r="A1015">
        <v>488729876</v>
      </c>
      <c r="B1015">
        <v>488729876</v>
      </c>
      <c r="C1015" s="5">
        <v>7500</v>
      </c>
      <c r="D1015" s="5">
        <v>660.64</v>
      </c>
      <c r="E1015" s="13" t="s">
        <v>1497</v>
      </c>
      <c r="F1015" s="15">
        <v>67.89</v>
      </c>
      <c r="G1015" t="s">
        <v>512</v>
      </c>
      <c r="H1015" t="s">
        <v>30</v>
      </c>
      <c r="I1015" t="s">
        <v>30</v>
      </c>
      <c r="J1015">
        <v>9</v>
      </c>
      <c r="K1015">
        <v>8</v>
      </c>
      <c r="L1015" t="s">
        <v>31</v>
      </c>
      <c r="M1015" s="14">
        <v>45536</v>
      </c>
      <c r="N1015" s="16">
        <v>42152</v>
      </c>
      <c r="O1015" s="17">
        <v>42425</v>
      </c>
      <c r="P1015">
        <v>648</v>
      </c>
      <c r="Q1015">
        <v>648</v>
      </c>
      <c r="R1015">
        <v>2211</v>
      </c>
      <c r="S1015" t="s">
        <v>32</v>
      </c>
      <c r="T1015" t="b">
        <v>0</v>
      </c>
      <c r="U1015">
        <v>6839.36</v>
      </c>
      <c r="V1015" t="b">
        <v>1</v>
      </c>
      <c r="W1015" t="b">
        <v>0</v>
      </c>
      <c r="X1015" s="9">
        <f t="shared" si="60"/>
        <v>6839.36</v>
      </c>
      <c r="Y1015" s="6">
        <f t="shared" si="61"/>
        <v>8.8085333333333335E-2</v>
      </c>
      <c r="Z1015" s="6">
        <f t="shared" si="62"/>
        <v>0.91191466666666665</v>
      </c>
      <c r="AA1015" t="str">
        <f t="shared" si="63"/>
        <v>TRUEFALSE</v>
      </c>
    </row>
    <row r="1016" spans="1:27" x14ac:dyDescent="0.2">
      <c r="A1016">
        <v>901922840</v>
      </c>
      <c r="B1016">
        <v>901922840</v>
      </c>
      <c r="C1016" s="5">
        <v>20000</v>
      </c>
      <c r="D1016" s="5">
        <v>16097.85</v>
      </c>
      <c r="E1016" s="13" t="s">
        <v>1498</v>
      </c>
      <c r="F1016" s="15">
        <v>254.99</v>
      </c>
      <c r="G1016" t="s">
        <v>179</v>
      </c>
      <c r="H1016" t="s">
        <v>30</v>
      </c>
      <c r="I1016" t="s">
        <v>30</v>
      </c>
      <c r="J1016">
        <v>5</v>
      </c>
      <c r="K1016">
        <v>1</v>
      </c>
      <c r="L1016" t="s">
        <v>61</v>
      </c>
      <c r="M1016" s="14">
        <v>45108</v>
      </c>
      <c r="N1016" s="16">
        <v>41526</v>
      </c>
      <c r="O1016" s="17">
        <v>42605</v>
      </c>
      <c r="P1016">
        <v>713</v>
      </c>
      <c r="Q1016">
        <v>713</v>
      </c>
      <c r="R1016">
        <v>1548</v>
      </c>
      <c r="S1016" t="s">
        <v>32</v>
      </c>
      <c r="T1016" t="b">
        <v>0</v>
      </c>
      <c r="U1016">
        <v>3902.15</v>
      </c>
      <c r="V1016" t="b">
        <v>0</v>
      </c>
      <c r="W1016" t="b">
        <v>0</v>
      </c>
      <c r="X1016" s="9">
        <f t="shared" si="60"/>
        <v>3902.1499999999996</v>
      </c>
      <c r="Y1016" s="6">
        <f t="shared" si="61"/>
        <v>0.80489250000000001</v>
      </c>
      <c r="Z1016" s="6">
        <f t="shared" si="62"/>
        <v>0.19510749999999999</v>
      </c>
      <c r="AA1016" t="str">
        <f t="shared" si="63"/>
        <v>FALSEFALSE</v>
      </c>
    </row>
    <row r="1017" spans="1:27" x14ac:dyDescent="0.2">
      <c r="A1017">
        <v>853241462</v>
      </c>
      <c r="B1017">
        <v>853241462</v>
      </c>
      <c r="C1017" s="5">
        <v>5000</v>
      </c>
      <c r="D1017" s="5">
        <v>4138.67</v>
      </c>
      <c r="E1017" s="13" t="s">
        <v>1499</v>
      </c>
      <c r="F1017" s="15">
        <v>31.14</v>
      </c>
      <c r="G1017" t="s">
        <v>1269</v>
      </c>
      <c r="H1017" t="s">
        <v>30</v>
      </c>
      <c r="I1017" t="s">
        <v>30</v>
      </c>
      <c r="J1017">
        <v>9</v>
      </c>
      <c r="K1017">
        <v>1</v>
      </c>
      <c r="L1017" t="s">
        <v>48</v>
      </c>
      <c r="M1017" s="14">
        <v>47058</v>
      </c>
      <c r="N1017" s="16">
        <v>42164</v>
      </c>
      <c r="O1017" s="17">
        <v>42164</v>
      </c>
      <c r="P1017">
        <v>294</v>
      </c>
      <c r="Q1017">
        <v>294</v>
      </c>
      <c r="R1017">
        <v>6503</v>
      </c>
      <c r="S1017" t="s">
        <v>32</v>
      </c>
      <c r="T1017" t="b">
        <v>0</v>
      </c>
      <c r="U1017">
        <v>861.33</v>
      </c>
      <c r="V1017" t="b">
        <v>1</v>
      </c>
      <c r="W1017" t="b">
        <v>0</v>
      </c>
      <c r="X1017" s="9">
        <f t="shared" si="60"/>
        <v>861.32999999999993</v>
      </c>
      <c r="Y1017" s="6">
        <f t="shared" si="61"/>
        <v>0.82773399999999997</v>
      </c>
      <c r="Z1017" s="6">
        <f t="shared" si="62"/>
        <v>0.17226599999999997</v>
      </c>
      <c r="AA1017" t="str">
        <f t="shared" si="63"/>
        <v>TRUEFALSE</v>
      </c>
    </row>
    <row r="1018" spans="1:27" x14ac:dyDescent="0.2">
      <c r="A1018">
        <v>428892294</v>
      </c>
      <c r="B1018">
        <v>428892294</v>
      </c>
      <c r="C1018" s="5">
        <v>2500</v>
      </c>
      <c r="D1018" s="5">
        <v>1543.34</v>
      </c>
      <c r="E1018" s="13" t="s">
        <v>1500</v>
      </c>
      <c r="F1018" s="15">
        <v>28.22</v>
      </c>
      <c r="G1018" t="s">
        <v>62</v>
      </c>
      <c r="H1018" t="s">
        <v>30</v>
      </c>
      <c r="I1018" t="s">
        <v>30</v>
      </c>
      <c r="J1018">
        <v>9</v>
      </c>
      <c r="K1018">
        <v>1</v>
      </c>
      <c r="L1018" t="s">
        <v>63</v>
      </c>
      <c r="M1018" s="14">
        <v>45839</v>
      </c>
      <c r="N1018" s="16">
        <v>41783</v>
      </c>
      <c r="O1018" s="17">
        <v>41783</v>
      </c>
      <c r="P1018">
        <v>654</v>
      </c>
      <c r="Q1018">
        <v>654</v>
      </c>
      <c r="R1018">
        <v>4737</v>
      </c>
      <c r="S1018" t="s">
        <v>32</v>
      </c>
      <c r="T1018" t="b">
        <v>0</v>
      </c>
      <c r="U1018">
        <v>956.66</v>
      </c>
      <c r="V1018" t="b">
        <v>0</v>
      </c>
      <c r="W1018" t="b">
        <v>0</v>
      </c>
      <c r="X1018" s="9">
        <f t="shared" si="60"/>
        <v>956.66000000000008</v>
      </c>
      <c r="Y1018" s="6">
        <f t="shared" si="61"/>
        <v>0.617336</v>
      </c>
      <c r="Z1018" s="6">
        <f t="shared" si="62"/>
        <v>0.38266400000000006</v>
      </c>
      <c r="AA1018" t="str">
        <f t="shared" si="63"/>
        <v>FALSEFALSE</v>
      </c>
    </row>
    <row r="1019" spans="1:27" x14ac:dyDescent="0.2">
      <c r="A1019">
        <v>890964842</v>
      </c>
      <c r="B1019">
        <v>890964842</v>
      </c>
      <c r="C1019" s="5">
        <v>5000</v>
      </c>
      <c r="D1019" s="5">
        <v>4874.29</v>
      </c>
      <c r="E1019" s="13" t="s">
        <v>1501</v>
      </c>
      <c r="F1019" s="15">
        <v>33.130000000000003</v>
      </c>
      <c r="G1019" t="s">
        <v>1396</v>
      </c>
      <c r="H1019" t="s">
        <v>30</v>
      </c>
      <c r="I1019" t="s">
        <v>30</v>
      </c>
      <c r="J1019">
        <v>5</v>
      </c>
      <c r="K1019">
        <v>1</v>
      </c>
      <c r="L1019" t="s">
        <v>48</v>
      </c>
      <c r="M1019" s="14">
        <v>44531</v>
      </c>
      <c r="N1019" s="16">
        <v>41952</v>
      </c>
      <c r="O1019" s="17">
        <v>41952</v>
      </c>
      <c r="P1019">
        <v>752</v>
      </c>
      <c r="Q1019">
        <v>753</v>
      </c>
      <c r="R1019">
        <v>4599</v>
      </c>
      <c r="S1019" t="s">
        <v>32</v>
      </c>
      <c r="T1019" t="b">
        <v>0</v>
      </c>
      <c r="U1019">
        <v>125.71</v>
      </c>
      <c r="V1019" t="b">
        <v>1</v>
      </c>
      <c r="W1019" t="b">
        <v>0</v>
      </c>
      <c r="X1019" s="9">
        <f t="shared" si="60"/>
        <v>125.71000000000004</v>
      </c>
      <c r="Y1019" s="6">
        <f t="shared" si="61"/>
        <v>0.974858</v>
      </c>
      <c r="Z1019" s="6">
        <f t="shared" si="62"/>
        <v>2.5142000000000008E-2</v>
      </c>
      <c r="AA1019" t="str">
        <f t="shared" si="63"/>
        <v>TRUEFALSE</v>
      </c>
    </row>
    <row r="1020" spans="1:27" x14ac:dyDescent="0.2">
      <c r="A1020">
        <v>727535709</v>
      </c>
      <c r="B1020">
        <v>727535709</v>
      </c>
      <c r="C1020" s="5">
        <v>20000</v>
      </c>
      <c r="D1020" s="5">
        <v>17624.88</v>
      </c>
      <c r="E1020" s="13" t="s">
        <v>1502</v>
      </c>
      <c r="F1020" s="15">
        <v>8.91</v>
      </c>
      <c r="G1020" t="s">
        <v>1503</v>
      </c>
      <c r="H1020" t="s">
        <v>30</v>
      </c>
      <c r="I1020" t="s">
        <v>30</v>
      </c>
      <c r="J1020">
        <v>9</v>
      </c>
      <c r="K1020">
        <v>1</v>
      </c>
      <c r="L1020" t="s">
        <v>71</v>
      </c>
      <c r="M1020" s="14">
        <v>43709</v>
      </c>
      <c r="N1020" s="16">
        <v>41410</v>
      </c>
      <c r="O1020" s="17">
        <v>41410</v>
      </c>
      <c r="P1020">
        <v>676</v>
      </c>
      <c r="Q1020">
        <v>676</v>
      </c>
      <c r="R1020">
        <v>9816</v>
      </c>
      <c r="S1020" t="s">
        <v>32</v>
      </c>
      <c r="T1020" t="b">
        <v>0</v>
      </c>
      <c r="U1020">
        <v>2375.12</v>
      </c>
      <c r="V1020" t="b">
        <v>1</v>
      </c>
      <c r="W1020" t="b">
        <v>0</v>
      </c>
      <c r="X1020" s="9">
        <f t="shared" si="60"/>
        <v>2375.119999999999</v>
      </c>
      <c r="Y1020" s="6">
        <f t="shared" si="61"/>
        <v>0.88124400000000003</v>
      </c>
      <c r="Z1020" s="6">
        <f t="shared" si="62"/>
        <v>0.11875599999999994</v>
      </c>
      <c r="AA1020" t="str">
        <f t="shared" si="63"/>
        <v>TRUEFALSE</v>
      </c>
    </row>
    <row r="1021" spans="1:27" x14ac:dyDescent="0.2">
      <c r="A1021">
        <v>600385112</v>
      </c>
      <c r="B1021">
        <v>600385112</v>
      </c>
      <c r="C1021" s="5">
        <v>5000</v>
      </c>
      <c r="D1021" s="5">
        <v>503.11</v>
      </c>
      <c r="E1021" s="13" t="s">
        <v>1504</v>
      </c>
      <c r="F1021" s="15">
        <v>66.81</v>
      </c>
      <c r="G1021" t="s">
        <v>41</v>
      </c>
      <c r="H1021" t="s">
        <v>30</v>
      </c>
      <c r="I1021" t="s">
        <v>30</v>
      </c>
      <c r="J1021">
        <v>9</v>
      </c>
      <c r="K1021">
        <v>1</v>
      </c>
      <c r="L1021" t="s">
        <v>42</v>
      </c>
      <c r="M1021" s="14">
        <v>44774</v>
      </c>
      <c r="N1021" s="16">
        <v>41837</v>
      </c>
      <c r="O1021" s="17">
        <v>41837</v>
      </c>
      <c r="P1021">
        <v>428</v>
      </c>
      <c r="Q1021">
        <v>428</v>
      </c>
      <c r="R1021">
        <v>4307</v>
      </c>
      <c r="S1021" t="s">
        <v>32</v>
      </c>
      <c r="T1021" t="b">
        <v>0</v>
      </c>
      <c r="U1021">
        <v>4496.8900000000003</v>
      </c>
      <c r="V1021" t="b">
        <v>0</v>
      </c>
      <c r="W1021" t="b">
        <v>0</v>
      </c>
      <c r="X1021" s="9">
        <f t="shared" si="60"/>
        <v>4496.8900000000003</v>
      </c>
      <c r="Y1021" s="6">
        <f t="shared" si="61"/>
        <v>0.100622</v>
      </c>
      <c r="Z1021" s="6">
        <f t="shared" si="62"/>
        <v>0.89937800000000001</v>
      </c>
      <c r="AA1021" t="str">
        <f t="shared" si="63"/>
        <v>FALSEFALSE</v>
      </c>
    </row>
    <row r="1022" spans="1:27" x14ac:dyDescent="0.2">
      <c r="A1022">
        <v>436532177</v>
      </c>
      <c r="B1022">
        <v>436532177</v>
      </c>
      <c r="C1022" s="5">
        <v>7500</v>
      </c>
      <c r="D1022" s="5">
        <v>5501.35</v>
      </c>
      <c r="E1022" s="13" t="s">
        <v>1505</v>
      </c>
      <c r="F1022" s="15">
        <v>14.47</v>
      </c>
      <c r="G1022" t="s">
        <v>103</v>
      </c>
      <c r="H1022" t="s">
        <v>30</v>
      </c>
      <c r="I1022" t="s">
        <v>30</v>
      </c>
      <c r="J1022">
        <v>5</v>
      </c>
      <c r="K1022">
        <v>1</v>
      </c>
      <c r="L1022" t="s">
        <v>47</v>
      </c>
      <c r="M1022" s="14">
        <v>44287</v>
      </c>
      <c r="N1022" s="16">
        <v>41511</v>
      </c>
      <c r="O1022" s="17">
        <v>41511</v>
      </c>
      <c r="P1022">
        <v>947</v>
      </c>
      <c r="Q1022">
        <v>947</v>
      </c>
      <c r="R1022">
        <v>6067</v>
      </c>
      <c r="S1022" t="s">
        <v>32</v>
      </c>
      <c r="T1022" t="b">
        <v>0</v>
      </c>
      <c r="U1022">
        <v>1998.65</v>
      </c>
      <c r="V1022" t="b">
        <v>1</v>
      </c>
      <c r="W1022" t="b">
        <v>0</v>
      </c>
      <c r="X1022" s="9">
        <f t="shared" si="60"/>
        <v>1998.6499999999996</v>
      </c>
      <c r="Y1022" s="6">
        <f t="shared" si="61"/>
        <v>0.73351333333333335</v>
      </c>
      <c r="Z1022" s="6">
        <f t="shared" si="62"/>
        <v>0.26648666666666659</v>
      </c>
      <c r="AA1022" t="str">
        <f t="shared" si="63"/>
        <v>TRUEFALSE</v>
      </c>
    </row>
    <row r="1023" spans="1:27" x14ac:dyDescent="0.2">
      <c r="A1023">
        <v>629606479</v>
      </c>
      <c r="B1023">
        <v>629606479</v>
      </c>
      <c r="C1023" s="5">
        <v>7500</v>
      </c>
      <c r="D1023" s="5">
        <v>2955.51</v>
      </c>
      <c r="E1023" s="13" t="s">
        <v>1506</v>
      </c>
      <c r="F1023" s="15">
        <v>93.62</v>
      </c>
      <c r="G1023" t="s">
        <v>214</v>
      </c>
      <c r="H1023" t="s">
        <v>30</v>
      </c>
      <c r="I1023" t="s">
        <v>30</v>
      </c>
      <c r="J1023">
        <v>9</v>
      </c>
      <c r="K1023">
        <v>1</v>
      </c>
      <c r="L1023" t="s">
        <v>61</v>
      </c>
      <c r="M1023" s="14">
        <v>45383</v>
      </c>
      <c r="N1023" s="16">
        <v>40442</v>
      </c>
      <c r="O1023" s="17">
        <v>42505</v>
      </c>
      <c r="P1023">
        <v>176</v>
      </c>
      <c r="Q1023">
        <v>776</v>
      </c>
      <c r="R1023">
        <v>2251</v>
      </c>
      <c r="S1023" t="s">
        <v>32</v>
      </c>
      <c r="T1023" t="b">
        <v>0</v>
      </c>
      <c r="U1023">
        <v>4544.49</v>
      </c>
      <c r="V1023" t="b">
        <v>0</v>
      </c>
      <c r="W1023" t="b">
        <v>0</v>
      </c>
      <c r="X1023" s="9">
        <f t="shared" si="60"/>
        <v>4544.49</v>
      </c>
      <c r="Y1023" s="6">
        <f t="shared" si="61"/>
        <v>0.39406800000000003</v>
      </c>
      <c r="Z1023" s="6">
        <f t="shared" si="62"/>
        <v>0.60593200000000003</v>
      </c>
      <c r="AA1023" t="str">
        <f t="shared" si="63"/>
        <v>FALSEFALSE</v>
      </c>
    </row>
    <row r="1024" spans="1:27" x14ac:dyDescent="0.2">
      <c r="A1024">
        <v>872874789</v>
      </c>
      <c r="B1024">
        <v>872874789</v>
      </c>
      <c r="C1024" s="5">
        <v>7500</v>
      </c>
      <c r="D1024" s="5">
        <v>6915.74</v>
      </c>
      <c r="E1024" s="13" t="s">
        <v>1507</v>
      </c>
      <c r="F1024" s="15">
        <v>120.88</v>
      </c>
      <c r="G1024" t="s">
        <v>176</v>
      </c>
      <c r="H1024" t="s">
        <v>30</v>
      </c>
      <c r="I1024" t="s">
        <v>30</v>
      </c>
      <c r="J1024">
        <v>2</v>
      </c>
      <c r="K1024">
        <v>8</v>
      </c>
      <c r="L1024" t="s">
        <v>47</v>
      </c>
      <c r="M1024" s="14">
        <v>44317</v>
      </c>
      <c r="N1024" s="16">
        <v>41206</v>
      </c>
      <c r="O1024" s="17">
        <v>42568</v>
      </c>
      <c r="P1024">
        <v>748</v>
      </c>
      <c r="Q1024">
        <v>748</v>
      </c>
      <c r="R1024">
        <v>2487</v>
      </c>
      <c r="S1024" t="s">
        <v>32</v>
      </c>
      <c r="T1024" t="b">
        <v>0</v>
      </c>
      <c r="U1024">
        <v>584.26</v>
      </c>
      <c r="V1024" t="b">
        <v>1</v>
      </c>
      <c r="W1024" t="b">
        <v>0</v>
      </c>
      <c r="X1024" s="9">
        <f t="shared" si="60"/>
        <v>584.26000000000022</v>
      </c>
      <c r="Y1024" s="6">
        <f t="shared" si="61"/>
        <v>0.92209866666666662</v>
      </c>
      <c r="Z1024" s="6">
        <f t="shared" si="62"/>
        <v>7.7901333333333364E-2</v>
      </c>
      <c r="AA1024" t="str">
        <f t="shared" si="63"/>
        <v>TRUEFALSE</v>
      </c>
    </row>
    <row r="1025" spans="1:27" x14ac:dyDescent="0.2">
      <c r="A1025">
        <v>542293379</v>
      </c>
      <c r="B1025">
        <v>542293379</v>
      </c>
      <c r="C1025" s="5">
        <v>1000</v>
      </c>
      <c r="D1025" s="5">
        <v>210.73</v>
      </c>
      <c r="E1025" s="13" t="s">
        <v>1508</v>
      </c>
      <c r="F1025" s="15">
        <v>151.93</v>
      </c>
      <c r="G1025" t="s">
        <v>64</v>
      </c>
      <c r="H1025" t="s">
        <v>30</v>
      </c>
      <c r="I1025" t="s">
        <v>30</v>
      </c>
      <c r="J1025">
        <v>5</v>
      </c>
      <c r="K1025">
        <v>1</v>
      </c>
      <c r="L1025" t="s">
        <v>36</v>
      </c>
      <c r="M1025" s="14">
        <v>47543</v>
      </c>
      <c r="N1025" s="16">
        <v>40148</v>
      </c>
      <c r="O1025" s="17">
        <v>42587</v>
      </c>
      <c r="P1025">
        <v>625</v>
      </c>
      <c r="Q1025">
        <v>625</v>
      </c>
      <c r="R1025">
        <v>6346</v>
      </c>
      <c r="S1025" t="s">
        <v>69</v>
      </c>
      <c r="T1025" t="b">
        <v>0</v>
      </c>
      <c r="U1025">
        <v>789.27</v>
      </c>
      <c r="V1025" t="b">
        <v>0</v>
      </c>
      <c r="W1025" t="b">
        <v>0</v>
      </c>
      <c r="X1025" s="9">
        <f t="shared" si="60"/>
        <v>789.27</v>
      </c>
      <c r="Y1025" s="6">
        <f t="shared" si="61"/>
        <v>0.21073</v>
      </c>
      <c r="Z1025" s="6">
        <f t="shared" si="62"/>
        <v>0.78927000000000003</v>
      </c>
      <c r="AA1025" t="str">
        <f t="shared" si="63"/>
        <v>FALSEFALSE</v>
      </c>
    </row>
    <row r="1026" spans="1:27" x14ac:dyDescent="0.2">
      <c r="A1026">
        <v>938253216</v>
      </c>
      <c r="B1026">
        <v>938253216</v>
      </c>
      <c r="C1026" s="5">
        <v>10000</v>
      </c>
      <c r="D1026" s="5">
        <v>4995.32</v>
      </c>
      <c r="E1026" s="13" t="s">
        <v>1509</v>
      </c>
      <c r="F1026" s="15">
        <v>42.58</v>
      </c>
      <c r="G1026" t="s">
        <v>1510</v>
      </c>
      <c r="H1026" t="s">
        <v>30</v>
      </c>
      <c r="I1026" t="s">
        <v>30</v>
      </c>
      <c r="J1026">
        <v>2</v>
      </c>
      <c r="K1026">
        <v>1</v>
      </c>
      <c r="L1026" t="s">
        <v>48</v>
      </c>
      <c r="M1026" s="14">
        <v>43374</v>
      </c>
      <c r="N1026" s="16">
        <v>42328</v>
      </c>
      <c r="O1026" s="17">
        <v>42680</v>
      </c>
      <c r="P1026">
        <v>396</v>
      </c>
      <c r="Q1026">
        <v>396</v>
      </c>
      <c r="R1026">
        <v>0</v>
      </c>
      <c r="S1026" t="s">
        <v>32</v>
      </c>
      <c r="T1026" t="b">
        <v>0</v>
      </c>
      <c r="U1026">
        <v>5004.68</v>
      </c>
      <c r="V1026" t="b">
        <v>1</v>
      </c>
      <c r="W1026" t="b">
        <v>0</v>
      </c>
      <c r="X1026" s="9">
        <f t="shared" si="60"/>
        <v>5004.68</v>
      </c>
      <c r="Y1026" s="6">
        <f t="shared" si="61"/>
        <v>0.49953199999999998</v>
      </c>
      <c r="Z1026" s="6">
        <f t="shared" si="62"/>
        <v>0.50046800000000002</v>
      </c>
      <c r="AA1026" t="str">
        <f t="shared" si="63"/>
        <v>TRUEFALSE</v>
      </c>
    </row>
    <row r="1027" spans="1:27" x14ac:dyDescent="0.2">
      <c r="A1027">
        <v>235721673</v>
      </c>
      <c r="B1027">
        <v>235721673</v>
      </c>
      <c r="C1027" s="5">
        <v>5000</v>
      </c>
      <c r="D1027" s="5">
        <v>2511.36</v>
      </c>
      <c r="E1027" s="13" t="s">
        <v>1511</v>
      </c>
      <c r="F1027" s="15">
        <v>200.85</v>
      </c>
      <c r="G1027" t="s">
        <v>194</v>
      </c>
      <c r="H1027" t="s">
        <v>30</v>
      </c>
      <c r="I1027" t="s">
        <v>30</v>
      </c>
      <c r="J1027">
        <v>9</v>
      </c>
      <c r="K1027">
        <v>8</v>
      </c>
      <c r="L1027" t="s">
        <v>38</v>
      </c>
      <c r="M1027" s="14">
        <v>46419</v>
      </c>
      <c r="N1027" s="16">
        <v>41440</v>
      </c>
      <c r="O1027" s="17">
        <v>42631</v>
      </c>
      <c r="P1027">
        <v>397</v>
      </c>
      <c r="Q1027">
        <v>397</v>
      </c>
      <c r="R1027">
        <v>9984</v>
      </c>
      <c r="S1027" t="s">
        <v>32</v>
      </c>
      <c r="T1027" t="b">
        <v>0</v>
      </c>
      <c r="U1027">
        <v>2488.64</v>
      </c>
      <c r="V1027" t="b">
        <v>1</v>
      </c>
      <c r="W1027" t="b">
        <v>0</v>
      </c>
      <c r="X1027" s="9">
        <f t="shared" si="60"/>
        <v>2488.64</v>
      </c>
      <c r="Y1027" s="6">
        <f t="shared" si="61"/>
        <v>0.50227200000000005</v>
      </c>
      <c r="Z1027" s="6">
        <f t="shared" si="62"/>
        <v>0.49772799999999995</v>
      </c>
      <c r="AA1027" t="str">
        <f t="shared" si="63"/>
        <v>TRUEFALSE</v>
      </c>
    </row>
    <row r="1028" spans="1:27" x14ac:dyDescent="0.2">
      <c r="A1028">
        <v>211590617</v>
      </c>
      <c r="B1028">
        <v>211590617</v>
      </c>
      <c r="C1028" s="5">
        <v>250</v>
      </c>
      <c r="D1028" s="5">
        <v>178.1</v>
      </c>
      <c r="E1028" s="13" t="s">
        <v>1512</v>
      </c>
      <c r="F1028" s="15">
        <v>38.03</v>
      </c>
      <c r="G1028" t="s">
        <v>45</v>
      </c>
      <c r="H1028" t="s">
        <v>30</v>
      </c>
      <c r="I1028" t="s">
        <v>30</v>
      </c>
      <c r="J1028">
        <v>9</v>
      </c>
      <c r="K1028">
        <v>8</v>
      </c>
      <c r="L1028" t="s">
        <v>36</v>
      </c>
      <c r="M1028" s="14">
        <v>43647</v>
      </c>
      <c r="N1028" s="16">
        <v>41574</v>
      </c>
      <c r="O1028" s="17">
        <v>42429</v>
      </c>
      <c r="P1028">
        <v>749</v>
      </c>
      <c r="Q1028">
        <v>749</v>
      </c>
      <c r="R1028">
        <v>7948</v>
      </c>
      <c r="S1028" t="s">
        <v>32</v>
      </c>
      <c r="T1028" t="b">
        <v>0</v>
      </c>
      <c r="U1028">
        <v>71.900000000000006</v>
      </c>
      <c r="V1028" t="b">
        <v>0</v>
      </c>
      <c r="W1028" t="b">
        <v>0</v>
      </c>
      <c r="X1028" s="9">
        <f t="shared" si="60"/>
        <v>71.900000000000006</v>
      </c>
      <c r="Y1028" s="6">
        <f t="shared" si="61"/>
        <v>0.71239999999999992</v>
      </c>
      <c r="Z1028" s="6">
        <f t="shared" si="62"/>
        <v>0.28760000000000002</v>
      </c>
      <c r="AA1028" t="str">
        <f t="shared" si="63"/>
        <v>FALSEFALSE</v>
      </c>
    </row>
    <row r="1029" spans="1:27" x14ac:dyDescent="0.2">
      <c r="A1029">
        <v>757015461</v>
      </c>
      <c r="B1029">
        <v>757015461</v>
      </c>
      <c r="C1029" s="5">
        <v>7500</v>
      </c>
      <c r="D1029" s="5">
        <v>2294</v>
      </c>
      <c r="E1029" s="13" t="s">
        <v>1513</v>
      </c>
      <c r="F1029" s="15">
        <v>8.52</v>
      </c>
      <c r="G1029" t="s">
        <v>51</v>
      </c>
      <c r="H1029" t="s">
        <v>30</v>
      </c>
      <c r="I1029" t="s">
        <v>30</v>
      </c>
      <c r="J1029">
        <v>9</v>
      </c>
      <c r="K1029">
        <v>1</v>
      </c>
      <c r="L1029" t="s">
        <v>36</v>
      </c>
      <c r="M1029" s="14">
        <v>48122</v>
      </c>
      <c r="N1029" s="16">
        <v>41300</v>
      </c>
      <c r="O1029" s="17">
        <v>42651</v>
      </c>
      <c r="P1029">
        <v>969</v>
      </c>
      <c r="Q1029">
        <v>969</v>
      </c>
      <c r="R1029">
        <v>4103</v>
      </c>
      <c r="S1029" t="s">
        <v>32</v>
      </c>
      <c r="T1029" t="b">
        <v>0</v>
      </c>
      <c r="U1029">
        <v>5206</v>
      </c>
      <c r="V1029" t="b">
        <v>0</v>
      </c>
      <c r="W1029" t="b">
        <v>0</v>
      </c>
      <c r="X1029" s="9">
        <f t="shared" si="60"/>
        <v>5206</v>
      </c>
      <c r="Y1029" s="6">
        <f t="shared" si="61"/>
        <v>0.30586666666666668</v>
      </c>
      <c r="Z1029" s="6">
        <f t="shared" si="62"/>
        <v>0.69413333333333338</v>
      </c>
      <c r="AA1029" t="str">
        <f t="shared" si="63"/>
        <v>FALSEFALSE</v>
      </c>
    </row>
    <row r="1030" spans="1:27" x14ac:dyDescent="0.2">
      <c r="A1030">
        <v>237591967</v>
      </c>
      <c r="B1030">
        <v>237591967</v>
      </c>
      <c r="C1030" s="5">
        <v>7500</v>
      </c>
      <c r="D1030" s="5">
        <v>7470.28</v>
      </c>
      <c r="E1030" s="13" t="s">
        <v>1514</v>
      </c>
      <c r="F1030" s="15">
        <v>29.72</v>
      </c>
      <c r="G1030" t="s">
        <v>39</v>
      </c>
      <c r="H1030" t="s">
        <v>30</v>
      </c>
      <c r="I1030" t="s">
        <v>30</v>
      </c>
      <c r="J1030">
        <v>9</v>
      </c>
      <c r="K1030">
        <v>8</v>
      </c>
      <c r="L1030" t="s">
        <v>40</v>
      </c>
      <c r="M1030" s="14">
        <v>43678</v>
      </c>
      <c r="N1030" s="16">
        <v>41369</v>
      </c>
      <c r="O1030" s="17">
        <v>41842</v>
      </c>
      <c r="P1030">
        <v>890</v>
      </c>
      <c r="Q1030">
        <v>890</v>
      </c>
      <c r="R1030">
        <v>6189</v>
      </c>
      <c r="S1030" t="s">
        <v>32</v>
      </c>
      <c r="T1030" t="b">
        <v>0</v>
      </c>
      <c r="U1030">
        <v>29.72</v>
      </c>
      <c r="V1030" t="b">
        <v>0</v>
      </c>
      <c r="W1030" t="b">
        <v>0</v>
      </c>
      <c r="X1030" s="9">
        <f t="shared" si="60"/>
        <v>29.720000000000255</v>
      </c>
      <c r="Y1030" s="6">
        <f t="shared" si="61"/>
        <v>0.99603733333333333</v>
      </c>
      <c r="Z1030" s="6">
        <f t="shared" si="62"/>
        <v>3.9626666666667002E-3</v>
      </c>
      <c r="AA1030" t="str">
        <f t="shared" si="63"/>
        <v>FALSEFALSE</v>
      </c>
    </row>
    <row r="1031" spans="1:27" x14ac:dyDescent="0.2">
      <c r="A1031">
        <v>692394892</v>
      </c>
      <c r="B1031">
        <v>692394892</v>
      </c>
      <c r="C1031" s="5">
        <v>2500</v>
      </c>
      <c r="D1031" s="5">
        <v>715.36</v>
      </c>
      <c r="E1031" s="13" t="s">
        <v>1515</v>
      </c>
      <c r="F1031" s="15">
        <v>80.56</v>
      </c>
      <c r="G1031" t="s">
        <v>57</v>
      </c>
      <c r="H1031" t="s">
        <v>30</v>
      </c>
      <c r="I1031" t="s">
        <v>30</v>
      </c>
      <c r="J1031">
        <v>9</v>
      </c>
      <c r="K1031">
        <v>1</v>
      </c>
      <c r="L1031" t="s">
        <v>42</v>
      </c>
      <c r="M1031" s="14">
        <v>44531</v>
      </c>
      <c r="N1031" s="16">
        <v>42280</v>
      </c>
      <c r="O1031" s="17">
        <v>42280</v>
      </c>
      <c r="P1031">
        <v>226</v>
      </c>
      <c r="Q1031">
        <v>226</v>
      </c>
      <c r="R1031">
        <v>1141</v>
      </c>
      <c r="S1031" t="s">
        <v>32</v>
      </c>
      <c r="T1031" t="b">
        <v>0</v>
      </c>
      <c r="U1031">
        <v>1784.64</v>
      </c>
      <c r="V1031" t="b">
        <v>0</v>
      </c>
      <c r="W1031" t="b">
        <v>0</v>
      </c>
      <c r="X1031" s="9">
        <f t="shared" si="60"/>
        <v>1784.6399999999999</v>
      </c>
      <c r="Y1031" s="6">
        <f t="shared" si="61"/>
        <v>0.28614400000000001</v>
      </c>
      <c r="Z1031" s="6">
        <f t="shared" si="62"/>
        <v>0.71385599999999994</v>
      </c>
      <c r="AA1031" t="str">
        <f t="shared" si="63"/>
        <v>FALSEFALSE</v>
      </c>
    </row>
    <row r="1032" spans="1:27" x14ac:dyDescent="0.2">
      <c r="A1032">
        <v>170526539</v>
      </c>
      <c r="B1032">
        <v>170526539</v>
      </c>
      <c r="C1032" s="5">
        <v>7500</v>
      </c>
      <c r="D1032" s="5">
        <v>5762.81</v>
      </c>
      <c r="E1032" s="13" t="s">
        <v>1516</v>
      </c>
      <c r="F1032" s="15">
        <v>176.78</v>
      </c>
      <c r="G1032" t="s">
        <v>194</v>
      </c>
      <c r="H1032" t="s">
        <v>30</v>
      </c>
      <c r="I1032" t="s">
        <v>30</v>
      </c>
      <c r="J1032">
        <v>5</v>
      </c>
      <c r="K1032">
        <v>1</v>
      </c>
      <c r="L1032" t="s">
        <v>38</v>
      </c>
      <c r="M1032" s="14">
        <v>46174</v>
      </c>
      <c r="N1032" s="16">
        <v>42181</v>
      </c>
      <c r="O1032" s="17">
        <v>42660</v>
      </c>
      <c r="P1032">
        <v>366</v>
      </c>
      <c r="Q1032">
        <v>366</v>
      </c>
      <c r="R1032">
        <v>8321</v>
      </c>
      <c r="S1032" t="s">
        <v>32</v>
      </c>
      <c r="T1032" t="b">
        <v>0</v>
      </c>
      <c r="U1032">
        <v>1737.19</v>
      </c>
      <c r="V1032" t="b">
        <v>1</v>
      </c>
      <c r="W1032" t="b">
        <v>0</v>
      </c>
      <c r="X1032" s="9">
        <f t="shared" si="60"/>
        <v>1737.1899999999996</v>
      </c>
      <c r="Y1032" s="6">
        <f t="shared" si="61"/>
        <v>0.76837466666666676</v>
      </c>
      <c r="Z1032" s="6">
        <f t="shared" si="62"/>
        <v>0.23162533333333327</v>
      </c>
      <c r="AA1032" t="str">
        <f t="shared" si="63"/>
        <v>TRUEFALSE</v>
      </c>
    </row>
    <row r="1033" spans="1:27" x14ac:dyDescent="0.2">
      <c r="A1033">
        <v>502821188</v>
      </c>
      <c r="B1033">
        <v>502821188</v>
      </c>
      <c r="C1033" s="5">
        <v>5000</v>
      </c>
      <c r="D1033" s="5">
        <v>2616.2199999999998</v>
      </c>
      <c r="E1033" s="13" t="s">
        <v>1517</v>
      </c>
      <c r="F1033" s="15">
        <v>363.7</v>
      </c>
      <c r="G1033" t="s">
        <v>154</v>
      </c>
      <c r="H1033" t="s">
        <v>30</v>
      </c>
      <c r="I1033" t="s">
        <v>30</v>
      </c>
      <c r="J1033">
        <v>2</v>
      </c>
      <c r="K1033">
        <v>1</v>
      </c>
      <c r="L1033" t="s">
        <v>38</v>
      </c>
      <c r="M1033" s="14">
        <v>47818</v>
      </c>
      <c r="N1033" s="16">
        <v>42351</v>
      </c>
      <c r="O1033" s="17">
        <v>42351</v>
      </c>
      <c r="P1033">
        <v>390</v>
      </c>
      <c r="Q1033">
        <v>390</v>
      </c>
      <c r="R1033">
        <v>5822</v>
      </c>
      <c r="S1033" t="s">
        <v>32</v>
      </c>
      <c r="T1033" t="b">
        <v>0</v>
      </c>
      <c r="U1033">
        <v>2383.7800000000002</v>
      </c>
      <c r="V1033" t="b">
        <v>1</v>
      </c>
      <c r="W1033" t="b">
        <v>0</v>
      </c>
      <c r="X1033" s="9">
        <f t="shared" si="60"/>
        <v>2383.7800000000002</v>
      </c>
      <c r="Y1033" s="6">
        <f t="shared" si="61"/>
        <v>0.52324399999999993</v>
      </c>
      <c r="Z1033" s="6">
        <f t="shared" si="62"/>
        <v>0.47675600000000001</v>
      </c>
      <c r="AA1033" t="str">
        <f t="shared" si="63"/>
        <v>TRUEFALSE</v>
      </c>
    </row>
    <row r="1034" spans="1:27" x14ac:dyDescent="0.2">
      <c r="A1034">
        <v>169746837</v>
      </c>
      <c r="B1034">
        <v>169746837</v>
      </c>
      <c r="C1034" s="5">
        <v>10000</v>
      </c>
      <c r="D1034" s="5">
        <v>4783.49</v>
      </c>
      <c r="E1034" s="13" t="s">
        <v>1518</v>
      </c>
      <c r="F1034" s="15">
        <v>64.05</v>
      </c>
      <c r="G1034" t="s">
        <v>41</v>
      </c>
      <c r="H1034" t="s">
        <v>30</v>
      </c>
      <c r="I1034" t="s">
        <v>30</v>
      </c>
      <c r="J1034">
        <v>5</v>
      </c>
      <c r="K1034">
        <v>8</v>
      </c>
      <c r="L1034" t="s">
        <v>42</v>
      </c>
      <c r="M1034" s="14">
        <v>46997</v>
      </c>
      <c r="N1034" s="16">
        <v>42149</v>
      </c>
      <c r="O1034" s="17">
        <v>42449</v>
      </c>
      <c r="P1034">
        <v>406</v>
      </c>
      <c r="Q1034">
        <v>406</v>
      </c>
      <c r="R1034">
        <v>4621</v>
      </c>
      <c r="S1034" t="s">
        <v>32</v>
      </c>
      <c r="T1034" t="b">
        <v>0</v>
      </c>
      <c r="U1034">
        <v>5216.51</v>
      </c>
      <c r="V1034" t="b">
        <v>0</v>
      </c>
      <c r="W1034" t="b">
        <v>0</v>
      </c>
      <c r="X1034" s="9">
        <f t="shared" si="60"/>
        <v>5216.51</v>
      </c>
      <c r="Y1034" s="6">
        <f t="shared" si="61"/>
        <v>0.47834899999999997</v>
      </c>
      <c r="Z1034" s="6">
        <f t="shared" si="62"/>
        <v>0.52165099999999998</v>
      </c>
      <c r="AA1034" t="str">
        <f t="shared" si="63"/>
        <v>FALSEFALSE</v>
      </c>
    </row>
    <row r="1035" spans="1:27" x14ac:dyDescent="0.2">
      <c r="A1035">
        <v>768225462</v>
      </c>
      <c r="B1035">
        <v>768225462</v>
      </c>
      <c r="C1035" s="5">
        <v>7500</v>
      </c>
      <c r="D1035" s="5">
        <v>6986.43</v>
      </c>
      <c r="E1035" s="13" t="s">
        <v>1519</v>
      </c>
      <c r="F1035" s="15">
        <v>68.27</v>
      </c>
      <c r="G1035" t="s">
        <v>110</v>
      </c>
      <c r="H1035" t="s">
        <v>30</v>
      </c>
      <c r="I1035" t="s">
        <v>30</v>
      </c>
      <c r="J1035">
        <v>5</v>
      </c>
      <c r="K1035">
        <v>1</v>
      </c>
      <c r="L1035" t="s">
        <v>38</v>
      </c>
      <c r="M1035" s="14">
        <v>46082</v>
      </c>
      <c r="N1035" s="16">
        <v>42269</v>
      </c>
      <c r="O1035" s="17">
        <v>42269</v>
      </c>
      <c r="P1035">
        <v>118</v>
      </c>
      <c r="Q1035">
        <v>118</v>
      </c>
      <c r="R1035">
        <v>1609</v>
      </c>
      <c r="S1035" t="s">
        <v>32</v>
      </c>
      <c r="T1035" t="b">
        <v>0</v>
      </c>
      <c r="U1035">
        <v>513.57000000000005</v>
      </c>
      <c r="V1035" t="b">
        <v>1</v>
      </c>
      <c r="W1035" t="b">
        <v>0</v>
      </c>
      <c r="X1035" s="9">
        <f t="shared" si="60"/>
        <v>513.56999999999971</v>
      </c>
      <c r="Y1035" s="6">
        <f t="shared" si="61"/>
        <v>0.93152400000000002</v>
      </c>
      <c r="Z1035" s="6">
        <f t="shared" si="62"/>
        <v>6.8475999999999967E-2</v>
      </c>
      <c r="AA1035" t="str">
        <f t="shared" si="63"/>
        <v>TRUEFALSE</v>
      </c>
    </row>
    <row r="1036" spans="1:27" x14ac:dyDescent="0.2">
      <c r="A1036">
        <v>938741715</v>
      </c>
      <c r="B1036">
        <v>938741715</v>
      </c>
      <c r="C1036" s="5">
        <v>7500</v>
      </c>
      <c r="D1036" s="5">
        <v>2561.4299999999998</v>
      </c>
      <c r="E1036" s="13" t="s">
        <v>1520</v>
      </c>
      <c r="F1036" s="15">
        <v>105.05</v>
      </c>
      <c r="G1036" t="s">
        <v>1521</v>
      </c>
      <c r="H1036" t="s">
        <v>30</v>
      </c>
      <c r="I1036" t="s">
        <v>30</v>
      </c>
      <c r="J1036">
        <v>5</v>
      </c>
      <c r="K1036">
        <v>1</v>
      </c>
      <c r="L1036" t="s">
        <v>31</v>
      </c>
      <c r="M1036" s="14">
        <v>45689</v>
      </c>
      <c r="N1036" s="16">
        <v>41552</v>
      </c>
      <c r="O1036" s="17">
        <v>41552</v>
      </c>
      <c r="P1036">
        <v>937</v>
      </c>
      <c r="Q1036">
        <v>937</v>
      </c>
      <c r="R1036">
        <v>1850</v>
      </c>
      <c r="S1036" t="s">
        <v>32</v>
      </c>
      <c r="T1036" t="b">
        <v>0</v>
      </c>
      <c r="U1036">
        <v>4938.57</v>
      </c>
      <c r="V1036" t="b">
        <v>1</v>
      </c>
      <c r="W1036" t="b">
        <v>0</v>
      </c>
      <c r="X1036" s="9">
        <f t="shared" si="60"/>
        <v>4938.57</v>
      </c>
      <c r="Y1036" s="6">
        <f t="shared" si="61"/>
        <v>0.34152399999999999</v>
      </c>
      <c r="Z1036" s="6">
        <f t="shared" si="62"/>
        <v>0.65847599999999995</v>
      </c>
      <c r="AA1036" t="str">
        <f t="shared" si="63"/>
        <v>TRUEFALSE</v>
      </c>
    </row>
    <row r="1037" spans="1:27" x14ac:dyDescent="0.2">
      <c r="A1037">
        <v>211590617</v>
      </c>
      <c r="B1037">
        <v>211590617</v>
      </c>
      <c r="C1037" s="5">
        <v>250</v>
      </c>
      <c r="D1037" s="5">
        <v>43.61</v>
      </c>
      <c r="E1037" s="13" t="s">
        <v>1522</v>
      </c>
      <c r="F1037" s="15">
        <v>2.52</v>
      </c>
      <c r="G1037" t="s">
        <v>68</v>
      </c>
      <c r="H1037" t="s">
        <v>30</v>
      </c>
      <c r="I1037" t="s">
        <v>30</v>
      </c>
      <c r="J1037">
        <v>5</v>
      </c>
      <c r="K1037">
        <v>8</v>
      </c>
      <c r="L1037" t="s">
        <v>36</v>
      </c>
      <c r="M1037" s="14">
        <v>43586</v>
      </c>
      <c r="N1037" s="16">
        <v>41574</v>
      </c>
      <c r="O1037" s="17">
        <v>42429</v>
      </c>
      <c r="P1037">
        <v>749</v>
      </c>
      <c r="Q1037">
        <v>749</v>
      </c>
      <c r="R1037">
        <v>7948</v>
      </c>
      <c r="S1037" t="s">
        <v>32</v>
      </c>
      <c r="T1037" t="b">
        <v>0</v>
      </c>
      <c r="U1037">
        <v>206.39</v>
      </c>
      <c r="V1037" t="b">
        <v>0</v>
      </c>
      <c r="W1037" t="b">
        <v>0</v>
      </c>
      <c r="X1037" s="9">
        <f t="shared" ref="X1037:X1100" si="64">C1037-D1037</f>
        <v>206.39</v>
      </c>
      <c r="Y1037" s="6">
        <f t="shared" ref="Y1037:Y1100" si="65">D1037/C1037</f>
        <v>0.17443999999999998</v>
      </c>
      <c r="Z1037" s="6">
        <f t="shared" ref="Z1037:Z1100" si="66">X1037/C1037</f>
        <v>0.82555999999999996</v>
      </c>
      <c r="AA1037" t="str">
        <f t="shared" ref="AA1037:AA1100" si="67">V1037&amp;T1037</f>
        <v>FALSEFALSE</v>
      </c>
    </row>
    <row r="1038" spans="1:27" x14ac:dyDescent="0.2">
      <c r="A1038">
        <v>423667120</v>
      </c>
      <c r="B1038">
        <v>423667120</v>
      </c>
      <c r="C1038" s="5">
        <v>20000</v>
      </c>
      <c r="D1038" s="5">
        <v>9434.36</v>
      </c>
      <c r="E1038" s="13" t="s">
        <v>1523</v>
      </c>
      <c r="F1038" s="15">
        <v>258.39999999999998</v>
      </c>
      <c r="G1038" t="s">
        <v>163</v>
      </c>
      <c r="H1038" t="s">
        <v>30</v>
      </c>
      <c r="I1038" t="s">
        <v>30</v>
      </c>
      <c r="J1038">
        <v>9</v>
      </c>
      <c r="K1038">
        <v>1</v>
      </c>
      <c r="L1038" t="s">
        <v>34</v>
      </c>
      <c r="M1038" s="14">
        <v>47239</v>
      </c>
      <c r="N1038" s="16">
        <v>42311</v>
      </c>
      <c r="O1038" s="17">
        <v>42614</v>
      </c>
      <c r="P1038">
        <v>622</v>
      </c>
      <c r="Q1038">
        <v>622</v>
      </c>
      <c r="R1038">
        <v>6616</v>
      </c>
      <c r="S1038" t="s">
        <v>32</v>
      </c>
      <c r="T1038" t="b">
        <v>0</v>
      </c>
      <c r="U1038">
        <v>10565.64</v>
      </c>
      <c r="V1038" t="b">
        <v>1</v>
      </c>
      <c r="W1038" t="b">
        <v>0</v>
      </c>
      <c r="X1038" s="9">
        <f t="shared" si="64"/>
        <v>10565.64</v>
      </c>
      <c r="Y1038" s="6">
        <f t="shared" si="65"/>
        <v>0.47171800000000003</v>
      </c>
      <c r="Z1038" s="6">
        <f t="shared" si="66"/>
        <v>0.52828199999999992</v>
      </c>
      <c r="AA1038" t="str">
        <f t="shared" si="67"/>
        <v>TRUEFALSE</v>
      </c>
    </row>
    <row r="1039" spans="1:27" x14ac:dyDescent="0.2">
      <c r="A1039">
        <v>962378532</v>
      </c>
      <c r="B1039">
        <v>962378532</v>
      </c>
      <c r="C1039" s="5">
        <v>2500</v>
      </c>
      <c r="D1039" s="5">
        <v>1756.93</v>
      </c>
      <c r="E1039" s="13" t="s">
        <v>1524</v>
      </c>
      <c r="F1039" s="15">
        <v>274.70999999999998</v>
      </c>
      <c r="G1039" t="s">
        <v>106</v>
      </c>
      <c r="H1039" t="s">
        <v>30</v>
      </c>
      <c r="I1039" t="s">
        <v>30</v>
      </c>
      <c r="J1039">
        <v>5</v>
      </c>
      <c r="K1039">
        <v>1</v>
      </c>
      <c r="L1039" t="s">
        <v>36</v>
      </c>
      <c r="M1039" s="14">
        <v>47362</v>
      </c>
      <c r="N1039" s="16">
        <v>42201</v>
      </c>
      <c r="O1039" s="17">
        <v>42201</v>
      </c>
      <c r="P1039">
        <v>795</v>
      </c>
      <c r="Q1039">
        <v>795</v>
      </c>
      <c r="R1039">
        <v>65</v>
      </c>
      <c r="S1039" t="s">
        <v>32</v>
      </c>
      <c r="T1039" t="b">
        <v>0</v>
      </c>
      <c r="U1039">
        <v>743.07</v>
      </c>
      <c r="V1039" t="b">
        <v>0</v>
      </c>
      <c r="W1039" t="b">
        <v>0</v>
      </c>
      <c r="X1039" s="9">
        <f t="shared" si="64"/>
        <v>743.06999999999994</v>
      </c>
      <c r="Y1039" s="6">
        <f t="shared" si="65"/>
        <v>0.70277200000000006</v>
      </c>
      <c r="Z1039" s="6">
        <f t="shared" si="66"/>
        <v>0.29722799999999999</v>
      </c>
      <c r="AA1039" t="str">
        <f t="shared" si="67"/>
        <v>FALSEFALSE</v>
      </c>
    </row>
    <row r="1040" spans="1:27" x14ac:dyDescent="0.2">
      <c r="A1040">
        <v>906391179</v>
      </c>
      <c r="B1040">
        <v>906391179</v>
      </c>
      <c r="C1040" s="5">
        <v>5000</v>
      </c>
      <c r="D1040" s="5">
        <v>346.15</v>
      </c>
      <c r="E1040" s="13" t="s">
        <v>1525</v>
      </c>
      <c r="F1040" s="15">
        <v>484.5</v>
      </c>
      <c r="G1040" t="s">
        <v>41</v>
      </c>
      <c r="H1040" t="s">
        <v>30</v>
      </c>
      <c r="I1040" t="s">
        <v>30</v>
      </c>
      <c r="J1040">
        <v>5</v>
      </c>
      <c r="K1040">
        <v>1</v>
      </c>
      <c r="L1040" t="s">
        <v>42</v>
      </c>
      <c r="M1040" s="14">
        <v>45017</v>
      </c>
      <c r="N1040" s="16">
        <v>42304</v>
      </c>
      <c r="O1040" s="17">
        <v>42419</v>
      </c>
      <c r="P1040">
        <v>451</v>
      </c>
      <c r="Q1040">
        <v>451</v>
      </c>
      <c r="R1040">
        <v>846</v>
      </c>
      <c r="S1040" t="s">
        <v>32</v>
      </c>
      <c r="T1040" t="b">
        <v>0</v>
      </c>
      <c r="U1040">
        <v>4653.8500000000004</v>
      </c>
      <c r="V1040" t="b">
        <v>0</v>
      </c>
      <c r="W1040" t="b">
        <v>0</v>
      </c>
      <c r="X1040" s="9">
        <f t="shared" si="64"/>
        <v>4653.8500000000004</v>
      </c>
      <c r="Y1040" s="6">
        <f t="shared" si="65"/>
        <v>6.923E-2</v>
      </c>
      <c r="Z1040" s="6">
        <f t="shared" si="66"/>
        <v>0.9307700000000001</v>
      </c>
      <c r="AA1040" t="str">
        <f t="shared" si="67"/>
        <v>FALSEFALSE</v>
      </c>
    </row>
    <row r="1041" spans="1:27" x14ac:dyDescent="0.2">
      <c r="A1041">
        <v>814604599</v>
      </c>
      <c r="B1041">
        <v>814604599</v>
      </c>
      <c r="C1041" s="5">
        <v>2500</v>
      </c>
      <c r="D1041" s="5">
        <v>1553.7</v>
      </c>
      <c r="E1041" s="13" t="s">
        <v>1526</v>
      </c>
      <c r="F1041" s="15">
        <v>60.05</v>
      </c>
      <c r="G1041" t="s">
        <v>1527</v>
      </c>
      <c r="H1041" t="s">
        <v>30</v>
      </c>
      <c r="I1041" t="s">
        <v>30</v>
      </c>
      <c r="J1041">
        <v>2</v>
      </c>
      <c r="K1041">
        <v>1</v>
      </c>
      <c r="L1041" t="s">
        <v>31</v>
      </c>
      <c r="M1041" s="14">
        <v>47088</v>
      </c>
      <c r="N1041" s="16">
        <v>41645</v>
      </c>
      <c r="O1041" s="17">
        <v>41645</v>
      </c>
      <c r="P1041">
        <v>136</v>
      </c>
      <c r="Q1041">
        <v>136</v>
      </c>
      <c r="R1041">
        <v>5251</v>
      </c>
      <c r="S1041" t="s">
        <v>32</v>
      </c>
      <c r="T1041" t="b">
        <v>0</v>
      </c>
      <c r="U1041">
        <v>946.3</v>
      </c>
      <c r="V1041" t="b">
        <v>1</v>
      </c>
      <c r="W1041" t="b">
        <v>0</v>
      </c>
      <c r="X1041" s="9">
        <f t="shared" si="64"/>
        <v>946.3</v>
      </c>
      <c r="Y1041" s="6">
        <f t="shared" si="65"/>
        <v>0.62148000000000003</v>
      </c>
      <c r="Z1041" s="6">
        <f t="shared" si="66"/>
        <v>0.37851999999999997</v>
      </c>
      <c r="AA1041" t="str">
        <f t="shared" si="67"/>
        <v>TRUEFALSE</v>
      </c>
    </row>
    <row r="1042" spans="1:27" x14ac:dyDescent="0.2">
      <c r="A1042">
        <v>166039495</v>
      </c>
      <c r="B1042">
        <v>166039495</v>
      </c>
      <c r="C1042" s="5">
        <v>20000</v>
      </c>
      <c r="D1042" s="5">
        <v>15213.28</v>
      </c>
      <c r="E1042" s="13" t="s">
        <v>1528</v>
      </c>
      <c r="F1042" s="15">
        <v>68.39</v>
      </c>
      <c r="G1042" t="s">
        <v>119</v>
      </c>
      <c r="H1042" t="s">
        <v>30</v>
      </c>
      <c r="I1042" t="s">
        <v>30</v>
      </c>
      <c r="J1042">
        <v>9</v>
      </c>
      <c r="K1042">
        <v>8</v>
      </c>
      <c r="L1042" t="s">
        <v>61</v>
      </c>
      <c r="M1042" s="14">
        <v>43617</v>
      </c>
      <c r="N1042" s="16">
        <v>41692</v>
      </c>
      <c r="O1042" s="17">
        <v>41692</v>
      </c>
      <c r="P1042">
        <v>877</v>
      </c>
      <c r="Q1042">
        <v>877</v>
      </c>
      <c r="R1042">
        <v>7652</v>
      </c>
      <c r="S1042" t="s">
        <v>32</v>
      </c>
      <c r="T1042" t="b">
        <v>0</v>
      </c>
      <c r="U1042">
        <v>4786.72</v>
      </c>
      <c r="V1042" t="b">
        <v>0</v>
      </c>
      <c r="W1042" t="b">
        <v>0</v>
      </c>
      <c r="X1042" s="9">
        <f t="shared" si="64"/>
        <v>4786.7199999999993</v>
      </c>
      <c r="Y1042" s="6">
        <f t="shared" si="65"/>
        <v>0.76066400000000001</v>
      </c>
      <c r="Z1042" s="6">
        <f t="shared" si="66"/>
        <v>0.23933599999999997</v>
      </c>
      <c r="AA1042" t="str">
        <f t="shared" si="67"/>
        <v>FALSEFALSE</v>
      </c>
    </row>
    <row r="1043" spans="1:27" x14ac:dyDescent="0.2">
      <c r="A1043">
        <v>221180984</v>
      </c>
      <c r="B1043">
        <v>221180984</v>
      </c>
      <c r="C1043" s="5">
        <v>250</v>
      </c>
      <c r="D1043" s="5">
        <v>221.56</v>
      </c>
      <c r="E1043" s="13" t="s">
        <v>1529</v>
      </c>
      <c r="F1043" s="15">
        <v>46.61</v>
      </c>
      <c r="G1043" t="s">
        <v>75</v>
      </c>
      <c r="H1043" t="s">
        <v>30</v>
      </c>
      <c r="I1043" t="s">
        <v>30</v>
      </c>
      <c r="J1043">
        <v>2</v>
      </c>
      <c r="K1043">
        <v>1</v>
      </c>
      <c r="L1043" t="s">
        <v>48</v>
      </c>
      <c r="M1043" s="14">
        <v>47300</v>
      </c>
      <c r="N1043" s="16">
        <v>42261</v>
      </c>
      <c r="O1043" s="17">
        <v>42539</v>
      </c>
      <c r="P1043">
        <v>353</v>
      </c>
      <c r="Q1043">
        <v>353</v>
      </c>
      <c r="R1043">
        <v>7917</v>
      </c>
      <c r="S1043" t="s">
        <v>32</v>
      </c>
      <c r="T1043" t="b">
        <v>0</v>
      </c>
      <c r="U1043">
        <v>28.44</v>
      </c>
      <c r="V1043" t="b">
        <v>1</v>
      </c>
      <c r="W1043" t="b">
        <v>0</v>
      </c>
      <c r="X1043" s="9">
        <f t="shared" si="64"/>
        <v>28.439999999999998</v>
      </c>
      <c r="Y1043" s="6">
        <f t="shared" si="65"/>
        <v>0.88624000000000003</v>
      </c>
      <c r="Z1043" s="6">
        <f t="shared" si="66"/>
        <v>0.11375999999999999</v>
      </c>
      <c r="AA1043" t="str">
        <f t="shared" si="67"/>
        <v>TRUEFALSE</v>
      </c>
    </row>
    <row r="1044" spans="1:27" x14ac:dyDescent="0.2">
      <c r="A1044">
        <v>874393829</v>
      </c>
      <c r="B1044">
        <v>874393829</v>
      </c>
      <c r="C1044" s="5">
        <v>5000</v>
      </c>
      <c r="D1044" s="5">
        <v>4795.79</v>
      </c>
      <c r="E1044" s="13" t="s">
        <v>1530</v>
      </c>
      <c r="F1044" s="15">
        <v>524.09</v>
      </c>
      <c r="G1044" t="s">
        <v>65</v>
      </c>
      <c r="H1044" t="s">
        <v>30</v>
      </c>
      <c r="I1044" t="s">
        <v>30</v>
      </c>
      <c r="J1044">
        <v>9</v>
      </c>
      <c r="K1044">
        <v>1</v>
      </c>
      <c r="L1044" t="s">
        <v>38</v>
      </c>
      <c r="M1044" s="14">
        <v>45778</v>
      </c>
      <c r="N1044" s="16">
        <v>42044</v>
      </c>
      <c r="O1044" s="17">
        <v>42044</v>
      </c>
      <c r="P1044">
        <v>991</v>
      </c>
      <c r="Q1044">
        <v>991</v>
      </c>
      <c r="R1044">
        <v>1421</v>
      </c>
      <c r="S1044" t="s">
        <v>32</v>
      </c>
      <c r="T1044" t="b">
        <v>1</v>
      </c>
      <c r="U1044">
        <v>204.21</v>
      </c>
      <c r="V1044" t="b">
        <v>1</v>
      </c>
      <c r="W1044" t="b">
        <v>0</v>
      </c>
      <c r="X1044" s="9">
        <f t="shared" si="64"/>
        <v>204.21000000000004</v>
      </c>
      <c r="Y1044" s="6">
        <f t="shared" si="65"/>
        <v>0.95915799999999996</v>
      </c>
      <c r="Z1044" s="6">
        <f t="shared" si="66"/>
        <v>4.084200000000001E-2</v>
      </c>
      <c r="AA1044" t="str">
        <f t="shared" si="67"/>
        <v>TRUETRUE</v>
      </c>
    </row>
    <row r="1045" spans="1:27" x14ac:dyDescent="0.2">
      <c r="A1045">
        <v>616550474</v>
      </c>
      <c r="B1045">
        <v>616550474</v>
      </c>
      <c r="C1045" s="5">
        <v>7500</v>
      </c>
      <c r="D1045" s="5">
        <v>6959.2</v>
      </c>
      <c r="E1045" s="13" t="s">
        <v>1531</v>
      </c>
      <c r="F1045" s="15">
        <v>5.35</v>
      </c>
      <c r="G1045" t="s">
        <v>98</v>
      </c>
      <c r="H1045" t="s">
        <v>30</v>
      </c>
      <c r="I1045" t="s">
        <v>30</v>
      </c>
      <c r="J1045">
        <v>2</v>
      </c>
      <c r="K1045">
        <v>8</v>
      </c>
      <c r="L1045" t="s">
        <v>96</v>
      </c>
      <c r="M1045" s="14">
        <v>47788</v>
      </c>
      <c r="N1045" s="16">
        <v>41508</v>
      </c>
      <c r="O1045" s="17">
        <v>41508</v>
      </c>
      <c r="P1045">
        <v>154</v>
      </c>
      <c r="Q1045">
        <v>154</v>
      </c>
      <c r="R1045">
        <v>499</v>
      </c>
      <c r="S1045" t="s">
        <v>32</v>
      </c>
      <c r="T1045" t="b">
        <v>0</v>
      </c>
      <c r="U1045">
        <v>540.79999999999995</v>
      </c>
      <c r="V1045" t="b">
        <v>0</v>
      </c>
      <c r="W1045" t="b">
        <v>0</v>
      </c>
      <c r="X1045" s="9">
        <f t="shared" si="64"/>
        <v>540.80000000000018</v>
      </c>
      <c r="Y1045" s="6">
        <f t="shared" si="65"/>
        <v>0.92789333333333335</v>
      </c>
      <c r="Z1045" s="6">
        <f t="shared" si="66"/>
        <v>7.2106666666666694E-2</v>
      </c>
      <c r="AA1045" t="str">
        <f t="shared" si="67"/>
        <v>FALSEFALSE</v>
      </c>
    </row>
    <row r="1046" spans="1:27" x14ac:dyDescent="0.2">
      <c r="A1046">
        <v>451562700</v>
      </c>
      <c r="B1046">
        <v>451562700</v>
      </c>
      <c r="C1046" s="5">
        <v>20000</v>
      </c>
      <c r="D1046" s="5">
        <v>17347.43</v>
      </c>
      <c r="E1046" s="13" t="s">
        <v>1532</v>
      </c>
      <c r="F1046" s="15">
        <v>280.95</v>
      </c>
      <c r="G1046" t="s">
        <v>123</v>
      </c>
      <c r="H1046" t="s">
        <v>30</v>
      </c>
      <c r="I1046" t="s">
        <v>30</v>
      </c>
      <c r="J1046">
        <v>2</v>
      </c>
      <c r="K1046">
        <v>1</v>
      </c>
      <c r="L1046" t="s">
        <v>38</v>
      </c>
      <c r="M1046" s="14">
        <v>46478</v>
      </c>
      <c r="N1046" s="16">
        <v>41501</v>
      </c>
      <c r="O1046" s="17">
        <v>41501</v>
      </c>
      <c r="P1046">
        <v>614</v>
      </c>
      <c r="Q1046">
        <v>614</v>
      </c>
      <c r="R1046">
        <v>5875</v>
      </c>
      <c r="S1046" t="s">
        <v>32</v>
      </c>
      <c r="T1046" t="b">
        <v>0</v>
      </c>
      <c r="U1046">
        <v>2652.57</v>
      </c>
      <c r="V1046" t="b">
        <v>1</v>
      </c>
      <c r="W1046" t="b">
        <v>0</v>
      </c>
      <c r="X1046" s="9">
        <f t="shared" si="64"/>
        <v>2652.5699999999997</v>
      </c>
      <c r="Y1046" s="6">
        <f t="shared" si="65"/>
        <v>0.86737149999999996</v>
      </c>
      <c r="Z1046" s="6">
        <f t="shared" si="66"/>
        <v>0.13262849999999998</v>
      </c>
      <c r="AA1046" t="str">
        <f t="shared" si="67"/>
        <v>TRUEFALSE</v>
      </c>
    </row>
    <row r="1047" spans="1:27" x14ac:dyDescent="0.2">
      <c r="A1047">
        <v>853241462</v>
      </c>
      <c r="B1047">
        <v>853241462</v>
      </c>
      <c r="C1047" s="5">
        <v>5000</v>
      </c>
      <c r="D1047" s="5">
        <v>2584.4499999999998</v>
      </c>
      <c r="E1047" s="13" t="s">
        <v>1533</v>
      </c>
      <c r="F1047" s="15">
        <v>121.3</v>
      </c>
      <c r="G1047" t="s">
        <v>158</v>
      </c>
      <c r="H1047" t="s">
        <v>30</v>
      </c>
      <c r="I1047" t="s">
        <v>30</v>
      </c>
      <c r="J1047">
        <v>5</v>
      </c>
      <c r="K1047">
        <v>1</v>
      </c>
      <c r="L1047" t="s">
        <v>61</v>
      </c>
      <c r="M1047" s="14">
        <v>46722</v>
      </c>
      <c r="N1047" s="16">
        <v>42164</v>
      </c>
      <c r="O1047" s="17">
        <v>42164</v>
      </c>
      <c r="P1047">
        <v>294</v>
      </c>
      <c r="Q1047">
        <v>294</v>
      </c>
      <c r="R1047">
        <v>6503</v>
      </c>
      <c r="S1047" t="s">
        <v>32</v>
      </c>
      <c r="T1047" t="b">
        <v>0</v>
      </c>
      <c r="U1047">
        <v>2415.5500000000002</v>
      </c>
      <c r="V1047" t="b">
        <v>0</v>
      </c>
      <c r="W1047" t="b">
        <v>0</v>
      </c>
      <c r="X1047" s="9">
        <f t="shared" si="64"/>
        <v>2415.5500000000002</v>
      </c>
      <c r="Y1047" s="6">
        <f t="shared" si="65"/>
        <v>0.51688999999999996</v>
      </c>
      <c r="Z1047" s="6">
        <f t="shared" si="66"/>
        <v>0.48311000000000004</v>
      </c>
      <c r="AA1047" t="str">
        <f t="shared" si="67"/>
        <v>FALSEFALSE</v>
      </c>
    </row>
    <row r="1048" spans="1:27" x14ac:dyDescent="0.2">
      <c r="A1048">
        <v>644273001</v>
      </c>
      <c r="B1048">
        <v>644273001</v>
      </c>
      <c r="C1048" s="5">
        <v>7500</v>
      </c>
      <c r="D1048" s="5">
        <v>3436.47</v>
      </c>
      <c r="E1048" s="13" t="s">
        <v>1534</v>
      </c>
      <c r="F1048" s="15">
        <v>13.5</v>
      </c>
      <c r="G1048" t="s">
        <v>1535</v>
      </c>
      <c r="H1048" t="s">
        <v>30</v>
      </c>
      <c r="I1048" t="s">
        <v>30</v>
      </c>
      <c r="J1048">
        <v>5</v>
      </c>
      <c r="K1048">
        <v>1</v>
      </c>
      <c r="L1048" t="s">
        <v>31</v>
      </c>
      <c r="M1048" s="14">
        <v>46600</v>
      </c>
      <c r="N1048" s="16">
        <v>40978</v>
      </c>
      <c r="O1048" s="17">
        <v>40978</v>
      </c>
      <c r="P1048">
        <v>116</v>
      </c>
      <c r="Q1048">
        <v>116</v>
      </c>
      <c r="R1048">
        <v>7598</v>
      </c>
      <c r="S1048" t="s">
        <v>32</v>
      </c>
      <c r="T1048" t="b">
        <v>0</v>
      </c>
      <c r="U1048">
        <v>4063.53</v>
      </c>
      <c r="V1048" t="b">
        <v>1</v>
      </c>
      <c r="W1048" t="b">
        <v>0</v>
      </c>
      <c r="X1048" s="9">
        <f t="shared" si="64"/>
        <v>4063.53</v>
      </c>
      <c r="Y1048" s="6">
        <f t="shared" si="65"/>
        <v>0.45819599999999999</v>
      </c>
      <c r="Z1048" s="6">
        <f t="shared" si="66"/>
        <v>0.54180400000000006</v>
      </c>
      <c r="AA1048" t="str">
        <f t="shared" si="67"/>
        <v>TRUEFALSE</v>
      </c>
    </row>
    <row r="1049" spans="1:27" x14ac:dyDescent="0.2">
      <c r="A1049">
        <v>211909403</v>
      </c>
      <c r="B1049">
        <v>211909403</v>
      </c>
      <c r="C1049" s="5">
        <v>7500</v>
      </c>
      <c r="D1049" s="5">
        <v>1110.54</v>
      </c>
      <c r="E1049" s="13" t="s">
        <v>1536</v>
      </c>
      <c r="F1049" s="15">
        <v>164.5</v>
      </c>
      <c r="G1049" t="s">
        <v>1537</v>
      </c>
      <c r="H1049" t="s">
        <v>30</v>
      </c>
      <c r="I1049" t="s">
        <v>30</v>
      </c>
      <c r="J1049">
        <v>2</v>
      </c>
      <c r="K1049">
        <v>1</v>
      </c>
      <c r="L1049" t="s">
        <v>31</v>
      </c>
      <c r="M1049" s="14">
        <v>44713</v>
      </c>
      <c r="N1049" s="16">
        <v>42367</v>
      </c>
      <c r="O1049" s="17">
        <v>42635</v>
      </c>
      <c r="P1049">
        <v>777</v>
      </c>
      <c r="Q1049">
        <v>777</v>
      </c>
      <c r="R1049">
        <v>5272</v>
      </c>
      <c r="S1049" t="s">
        <v>32</v>
      </c>
      <c r="T1049" t="b">
        <v>0</v>
      </c>
      <c r="U1049">
        <v>6389.46</v>
      </c>
      <c r="V1049" t="b">
        <v>1</v>
      </c>
      <c r="W1049" t="b">
        <v>0</v>
      </c>
      <c r="X1049" s="9">
        <f t="shared" si="64"/>
        <v>6389.46</v>
      </c>
      <c r="Y1049" s="6">
        <f t="shared" si="65"/>
        <v>0.14807199999999998</v>
      </c>
      <c r="Z1049" s="6">
        <f t="shared" si="66"/>
        <v>0.85192800000000002</v>
      </c>
      <c r="AA1049" t="str">
        <f t="shared" si="67"/>
        <v>TRUEFALSE</v>
      </c>
    </row>
    <row r="1050" spans="1:27" x14ac:dyDescent="0.2">
      <c r="A1050">
        <v>792317293</v>
      </c>
      <c r="B1050">
        <v>792317293</v>
      </c>
      <c r="C1050" s="5">
        <v>5000</v>
      </c>
      <c r="D1050" s="5">
        <v>447.29</v>
      </c>
      <c r="E1050" s="13" t="s">
        <v>1538</v>
      </c>
      <c r="F1050" s="15">
        <v>52.18</v>
      </c>
      <c r="G1050" t="s">
        <v>68</v>
      </c>
      <c r="H1050" t="s">
        <v>30</v>
      </c>
      <c r="I1050" t="s">
        <v>30</v>
      </c>
      <c r="J1050">
        <v>2</v>
      </c>
      <c r="K1050">
        <v>8</v>
      </c>
      <c r="L1050" t="s">
        <v>36</v>
      </c>
      <c r="M1050" s="14">
        <v>45200</v>
      </c>
      <c r="N1050" s="16">
        <v>42144</v>
      </c>
      <c r="O1050" s="17">
        <v>42627</v>
      </c>
      <c r="P1050">
        <v>444</v>
      </c>
      <c r="Q1050">
        <v>444</v>
      </c>
      <c r="R1050">
        <v>5000</v>
      </c>
      <c r="S1050" t="s">
        <v>32</v>
      </c>
      <c r="T1050" t="b">
        <v>0</v>
      </c>
      <c r="U1050">
        <v>4552.71</v>
      </c>
      <c r="V1050" t="b">
        <v>0</v>
      </c>
      <c r="W1050" t="b">
        <v>0</v>
      </c>
      <c r="X1050" s="9">
        <f t="shared" si="64"/>
        <v>4552.71</v>
      </c>
      <c r="Y1050" s="6">
        <f t="shared" si="65"/>
        <v>8.945800000000001E-2</v>
      </c>
      <c r="Z1050" s="6">
        <f t="shared" si="66"/>
        <v>0.91054199999999996</v>
      </c>
      <c r="AA1050" t="str">
        <f t="shared" si="67"/>
        <v>FALSEFALSE</v>
      </c>
    </row>
    <row r="1051" spans="1:27" x14ac:dyDescent="0.2">
      <c r="A1051">
        <v>513741906</v>
      </c>
      <c r="B1051">
        <v>513741906</v>
      </c>
      <c r="C1051" s="5">
        <v>7500</v>
      </c>
      <c r="D1051" s="5">
        <v>2353.5500000000002</v>
      </c>
      <c r="E1051" s="13" t="s">
        <v>1539</v>
      </c>
      <c r="F1051" s="15">
        <v>123.39</v>
      </c>
      <c r="G1051" t="s">
        <v>41</v>
      </c>
      <c r="H1051" t="s">
        <v>30</v>
      </c>
      <c r="I1051" t="s">
        <v>30</v>
      </c>
      <c r="J1051">
        <v>2</v>
      </c>
      <c r="K1051">
        <v>1</v>
      </c>
      <c r="L1051" t="s">
        <v>42</v>
      </c>
      <c r="M1051" s="14">
        <v>47362</v>
      </c>
      <c r="N1051" s="16">
        <v>41685</v>
      </c>
      <c r="O1051" s="17">
        <v>41685</v>
      </c>
      <c r="P1051">
        <v>220</v>
      </c>
      <c r="Q1051">
        <v>220</v>
      </c>
      <c r="R1051">
        <v>5687</v>
      </c>
      <c r="S1051" t="s">
        <v>32</v>
      </c>
      <c r="T1051" t="b">
        <v>0</v>
      </c>
      <c r="U1051">
        <v>5146.45</v>
      </c>
      <c r="V1051" t="b">
        <v>0</v>
      </c>
      <c r="W1051" t="b">
        <v>0</v>
      </c>
      <c r="X1051" s="9">
        <f t="shared" si="64"/>
        <v>5146.45</v>
      </c>
      <c r="Y1051" s="6">
        <f t="shared" si="65"/>
        <v>0.31380666666666668</v>
      </c>
      <c r="Z1051" s="6">
        <f t="shared" si="66"/>
        <v>0.68619333333333332</v>
      </c>
      <c r="AA1051" t="str">
        <f t="shared" si="67"/>
        <v>FALSEFALSE</v>
      </c>
    </row>
    <row r="1052" spans="1:27" x14ac:dyDescent="0.2">
      <c r="A1052">
        <v>235721673</v>
      </c>
      <c r="B1052">
        <v>235721673</v>
      </c>
      <c r="C1052" s="5">
        <v>5000</v>
      </c>
      <c r="D1052" s="5">
        <v>2916.51</v>
      </c>
      <c r="E1052" s="13" t="s">
        <v>1540</v>
      </c>
      <c r="F1052" s="15">
        <v>115.43</v>
      </c>
      <c r="G1052" t="s">
        <v>110</v>
      </c>
      <c r="H1052" t="s">
        <v>30</v>
      </c>
      <c r="I1052" t="s">
        <v>30</v>
      </c>
      <c r="J1052">
        <v>2</v>
      </c>
      <c r="K1052">
        <v>1</v>
      </c>
      <c r="L1052" t="s">
        <v>38</v>
      </c>
      <c r="M1052" s="14">
        <v>44562</v>
      </c>
      <c r="N1052" s="16">
        <v>41440</v>
      </c>
      <c r="O1052" s="17">
        <v>42517</v>
      </c>
      <c r="P1052">
        <v>634</v>
      </c>
      <c r="Q1052">
        <v>634</v>
      </c>
      <c r="R1052">
        <v>5325</v>
      </c>
      <c r="S1052" t="s">
        <v>32</v>
      </c>
      <c r="T1052" t="b">
        <v>0</v>
      </c>
      <c r="U1052">
        <v>2083.4899999999998</v>
      </c>
      <c r="V1052" t="b">
        <v>1</v>
      </c>
      <c r="W1052" t="b">
        <v>0</v>
      </c>
      <c r="X1052" s="9">
        <f t="shared" si="64"/>
        <v>2083.4899999999998</v>
      </c>
      <c r="Y1052" s="6">
        <f t="shared" si="65"/>
        <v>0.5833020000000001</v>
      </c>
      <c r="Z1052" s="6">
        <f t="shared" si="66"/>
        <v>0.41669799999999996</v>
      </c>
      <c r="AA1052" t="str">
        <f t="shared" si="67"/>
        <v>TRUEFALSE</v>
      </c>
    </row>
    <row r="1053" spans="1:27" x14ac:dyDescent="0.2">
      <c r="A1053">
        <v>456044564</v>
      </c>
      <c r="B1053">
        <v>456044564</v>
      </c>
      <c r="C1053" s="5">
        <v>10000</v>
      </c>
      <c r="D1053" s="5">
        <v>782.14</v>
      </c>
      <c r="E1053" s="13" t="s">
        <v>1541</v>
      </c>
      <c r="F1053" s="15">
        <v>241.74</v>
      </c>
      <c r="G1053" t="s">
        <v>168</v>
      </c>
      <c r="H1053" t="s">
        <v>30</v>
      </c>
      <c r="I1053" t="s">
        <v>30</v>
      </c>
      <c r="J1053">
        <v>5</v>
      </c>
      <c r="K1053">
        <v>1</v>
      </c>
      <c r="L1053" t="s">
        <v>47</v>
      </c>
      <c r="M1053" s="14">
        <v>45231</v>
      </c>
      <c r="N1053" s="16">
        <v>41187</v>
      </c>
      <c r="O1053" s="17">
        <v>42386</v>
      </c>
      <c r="P1053">
        <v>746</v>
      </c>
      <c r="Q1053">
        <v>746</v>
      </c>
      <c r="R1053">
        <v>5658</v>
      </c>
      <c r="S1053" t="s">
        <v>32</v>
      </c>
      <c r="T1053" t="b">
        <v>0</v>
      </c>
      <c r="U1053">
        <v>9217.86</v>
      </c>
      <c r="V1053" t="b">
        <v>1</v>
      </c>
      <c r="W1053" t="b">
        <v>0</v>
      </c>
      <c r="X1053" s="9">
        <f t="shared" si="64"/>
        <v>9217.86</v>
      </c>
      <c r="Y1053" s="6">
        <f t="shared" si="65"/>
        <v>7.8213999999999992E-2</v>
      </c>
      <c r="Z1053" s="6">
        <f t="shared" si="66"/>
        <v>0.92178600000000011</v>
      </c>
      <c r="AA1053" t="str">
        <f t="shared" si="67"/>
        <v>TRUEFALSE</v>
      </c>
    </row>
    <row r="1054" spans="1:27" x14ac:dyDescent="0.2">
      <c r="A1054">
        <v>664662544</v>
      </c>
      <c r="B1054">
        <v>664662544</v>
      </c>
      <c r="C1054" s="5">
        <v>20000</v>
      </c>
      <c r="D1054" s="5">
        <v>16305.61</v>
      </c>
      <c r="E1054" s="13" t="s">
        <v>1542</v>
      </c>
      <c r="F1054" s="15">
        <v>27.41</v>
      </c>
      <c r="G1054" t="s">
        <v>111</v>
      </c>
      <c r="H1054" t="s">
        <v>30</v>
      </c>
      <c r="I1054" t="s">
        <v>30</v>
      </c>
      <c r="J1054">
        <v>5</v>
      </c>
      <c r="K1054">
        <v>1</v>
      </c>
      <c r="L1054" t="s">
        <v>63</v>
      </c>
      <c r="M1054" s="14">
        <v>47058</v>
      </c>
      <c r="N1054" s="16">
        <v>42226</v>
      </c>
      <c r="O1054" s="17">
        <v>42226</v>
      </c>
      <c r="P1054">
        <v>972</v>
      </c>
      <c r="Q1054">
        <v>972</v>
      </c>
      <c r="R1054">
        <v>770</v>
      </c>
      <c r="S1054" t="s">
        <v>32</v>
      </c>
      <c r="T1054" t="b">
        <v>0</v>
      </c>
      <c r="U1054">
        <v>3694.39</v>
      </c>
      <c r="V1054" t="b">
        <v>0</v>
      </c>
      <c r="W1054" t="b">
        <v>0</v>
      </c>
      <c r="X1054" s="9">
        <f t="shared" si="64"/>
        <v>3694.3899999999994</v>
      </c>
      <c r="Y1054" s="6">
        <f t="shared" si="65"/>
        <v>0.81528050000000007</v>
      </c>
      <c r="Z1054" s="6">
        <f t="shared" si="66"/>
        <v>0.18471949999999998</v>
      </c>
      <c r="AA1054" t="str">
        <f t="shared" si="67"/>
        <v>FALSEFALSE</v>
      </c>
    </row>
    <row r="1055" spans="1:27" x14ac:dyDescent="0.2">
      <c r="A1055">
        <v>248358746</v>
      </c>
      <c r="B1055">
        <v>248358746</v>
      </c>
      <c r="C1055" s="5">
        <v>15000</v>
      </c>
      <c r="D1055" s="5">
        <v>6914.97</v>
      </c>
      <c r="E1055" s="13" t="s">
        <v>1543</v>
      </c>
      <c r="F1055" s="15">
        <v>94.85</v>
      </c>
      <c r="G1055" t="s">
        <v>51</v>
      </c>
      <c r="H1055" t="s">
        <v>30</v>
      </c>
      <c r="I1055" t="s">
        <v>30</v>
      </c>
      <c r="J1055">
        <v>5</v>
      </c>
      <c r="K1055">
        <v>1</v>
      </c>
      <c r="L1055" t="s">
        <v>36</v>
      </c>
      <c r="M1055" s="14">
        <v>47969</v>
      </c>
      <c r="N1055" s="16">
        <v>41208</v>
      </c>
      <c r="O1055" s="17">
        <v>42395</v>
      </c>
      <c r="P1055">
        <v>230</v>
      </c>
      <c r="Q1055">
        <v>230</v>
      </c>
      <c r="R1055">
        <v>6107</v>
      </c>
      <c r="S1055" t="s">
        <v>32</v>
      </c>
      <c r="T1055" t="b">
        <v>0</v>
      </c>
      <c r="U1055">
        <v>8085.03</v>
      </c>
      <c r="V1055" t="b">
        <v>0</v>
      </c>
      <c r="W1055" t="b">
        <v>0</v>
      </c>
      <c r="X1055" s="9">
        <f t="shared" si="64"/>
        <v>8085.03</v>
      </c>
      <c r="Y1055" s="6">
        <f t="shared" si="65"/>
        <v>0.46099800000000002</v>
      </c>
      <c r="Z1055" s="6">
        <f t="shared" si="66"/>
        <v>0.53900199999999998</v>
      </c>
      <c r="AA1055" t="str">
        <f t="shared" si="67"/>
        <v>FALSEFALSE</v>
      </c>
    </row>
    <row r="1056" spans="1:27" x14ac:dyDescent="0.2">
      <c r="A1056">
        <v>621929144</v>
      </c>
      <c r="B1056">
        <v>621929144</v>
      </c>
      <c r="C1056" s="5">
        <v>10000</v>
      </c>
      <c r="D1056" s="5">
        <v>8524.7900000000009</v>
      </c>
      <c r="E1056" s="13" t="s">
        <v>1544</v>
      </c>
      <c r="F1056" s="15">
        <v>255.92</v>
      </c>
      <c r="G1056" t="s">
        <v>165</v>
      </c>
      <c r="H1056" t="s">
        <v>30</v>
      </c>
      <c r="I1056" t="s">
        <v>30</v>
      </c>
      <c r="J1056">
        <v>90</v>
      </c>
      <c r="K1056">
        <v>1</v>
      </c>
      <c r="L1056" t="s">
        <v>38</v>
      </c>
      <c r="M1056" s="14">
        <v>44105</v>
      </c>
      <c r="N1056" s="16">
        <v>41836</v>
      </c>
      <c r="O1056" s="17">
        <v>42444</v>
      </c>
      <c r="P1056">
        <v>479</v>
      </c>
      <c r="Q1056">
        <v>479</v>
      </c>
      <c r="R1056">
        <v>160</v>
      </c>
      <c r="S1056" t="s">
        <v>32</v>
      </c>
      <c r="T1056" t="b">
        <v>0</v>
      </c>
      <c r="U1056">
        <v>1475.21</v>
      </c>
      <c r="V1056" t="b">
        <v>1</v>
      </c>
      <c r="W1056" t="b">
        <v>0</v>
      </c>
      <c r="X1056" s="9">
        <f t="shared" si="64"/>
        <v>1475.2099999999991</v>
      </c>
      <c r="Y1056" s="6">
        <f t="shared" si="65"/>
        <v>0.8524790000000001</v>
      </c>
      <c r="Z1056" s="6">
        <f t="shared" si="66"/>
        <v>0.1475209999999999</v>
      </c>
      <c r="AA1056" t="str">
        <f t="shared" si="67"/>
        <v>TRUEFALSE</v>
      </c>
    </row>
    <row r="1057" spans="1:27" x14ac:dyDescent="0.2">
      <c r="A1057">
        <v>275541201</v>
      </c>
      <c r="B1057">
        <v>275541201</v>
      </c>
      <c r="C1057" s="5">
        <v>15000</v>
      </c>
      <c r="D1057" s="5">
        <v>2968.16</v>
      </c>
      <c r="E1057" s="13" t="s">
        <v>1545</v>
      </c>
      <c r="F1057" s="15">
        <v>22.86</v>
      </c>
      <c r="G1057" t="s">
        <v>165</v>
      </c>
      <c r="H1057" t="s">
        <v>30</v>
      </c>
      <c r="I1057" t="s">
        <v>30</v>
      </c>
      <c r="J1057">
        <v>9</v>
      </c>
      <c r="K1057">
        <v>1</v>
      </c>
      <c r="L1057" t="s">
        <v>38</v>
      </c>
      <c r="M1057" s="14">
        <v>44013</v>
      </c>
      <c r="N1057" s="16">
        <v>42345</v>
      </c>
      <c r="O1057" s="17">
        <v>42398</v>
      </c>
      <c r="P1057">
        <v>854</v>
      </c>
      <c r="Q1057">
        <v>854</v>
      </c>
      <c r="R1057">
        <v>3444</v>
      </c>
      <c r="S1057" t="s">
        <v>69</v>
      </c>
      <c r="T1057" t="b">
        <v>0</v>
      </c>
      <c r="U1057">
        <v>12031.84</v>
      </c>
      <c r="V1057" t="b">
        <v>1</v>
      </c>
      <c r="W1057" t="b">
        <v>0</v>
      </c>
      <c r="X1057" s="9">
        <f t="shared" si="64"/>
        <v>12031.84</v>
      </c>
      <c r="Y1057" s="6">
        <f t="shared" si="65"/>
        <v>0.19787733333333332</v>
      </c>
      <c r="Z1057" s="6">
        <f t="shared" si="66"/>
        <v>0.80212266666666665</v>
      </c>
      <c r="AA1057" t="str">
        <f t="shared" si="67"/>
        <v>TRUEFALSE</v>
      </c>
    </row>
    <row r="1058" spans="1:27" x14ac:dyDescent="0.2">
      <c r="A1058">
        <v>383028435</v>
      </c>
      <c r="B1058">
        <v>383028435</v>
      </c>
      <c r="C1058" s="5">
        <v>15000</v>
      </c>
      <c r="D1058" s="5">
        <v>14261.15</v>
      </c>
      <c r="E1058" s="13" t="s">
        <v>1546</v>
      </c>
      <c r="F1058" s="15">
        <v>67.22</v>
      </c>
      <c r="G1058" t="s">
        <v>1547</v>
      </c>
      <c r="H1058" t="s">
        <v>30</v>
      </c>
      <c r="I1058" t="s">
        <v>30</v>
      </c>
      <c r="J1058">
        <v>5</v>
      </c>
      <c r="K1058">
        <v>1</v>
      </c>
      <c r="L1058" t="s">
        <v>71</v>
      </c>
      <c r="M1058" s="14">
        <v>47209</v>
      </c>
      <c r="N1058" s="16">
        <v>42310</v>
      </c>
      <c r="O1058" s="17">
        <v>42310</v>
      </c>
      <c r="P1058">
        <v>805</v>
      </c>
      <c r="Q1058">
        <v>805</v>
      </c>
      <c r="R1058">
        <v>5391</v>
      </c>
      <c r="S1058" t="s">
        <v>32</v>
      </c>
      <c r="T1058" t="b">
        <v>0</v>
      </c>
      <c r="U1058">
        <v>738.85</v>
      </c>
      <c r="V1058" t="b">
        <v>1</v>
      </c>
      <c r="W1058" t="b">
        <v>0</v>
      </c>
      <c r="X1058" s="9">
        <f t="shared" si="64"/>
        <v>738.85000000000036</v>
      </c>
      <c r="Y1058" s="6">
        <f t="shared" si="65"/>
        <v>0.95074333333333327</v>
      </c>
      <c r="Z1058" s="6">
        <f t="shared" si="66"/>
        <v>4.9256666666666692E-2</v>
      </c>
      <c r="AA1058" t="str">
        <f t="shared" si="67"/>
        <v>TRUEFALSE</v>
      </c>
    </row>
    <row r="1059" spans="1:27" x14ac:dyDescent="0.2">
      <c r="A1059">
        <v>386622009</v>
      </c>
      <c r="B1059">
        <v>386622009</v>
      </c>
      <c r="C1059" s="5">
        <v>5000</v>
      </c>
      <c r="D1059" s="5">
        <v>2211.73</v>
      </c>
      <c r="E1059" s="13" t="s">
        <v>1548</v>
      </c>
      <c r="F1059" s="15">
        <v>164.63</v>
      </c>
      <c r="G1059" t="s">
        <v>41</v>
      </c>
      <c r="H1059" t="s">
        <v>30</v>
      </c>
      <c r="I1059" t="s">
        <v>30</v>
      </c>
      <c r="J1059">
        <v>5</v>
      </c>
      <c r="K1059">
        <v>1</v>
      </c>
      <c r="L1059" t="s">
        <v>42</v>
      </c>
      <c r="M1059" s="14">
        <v>47604</v>
      </c>
      <c r="N1059" s="16">
        <v>41239</v>
      </c>
      <c r="O1059" s="17">
        <v>41239</v>
      </c>
      <c r="P1059">
        <v>852</v>
      </c>
      <c r="Q1059">
        <v>852</v>
      </c>
      <c r="R1059">
        <v>7591</v>
      </c>
      <c r="S1059" t="s">
        <v>32</v>
      </c>
      <c r="T1059" t="b">
        <v>0</v>
      </c>
      <c r="U1059">
        <v>2788.27</v>
      </c>
      <c r="V1059" t="b">
        <v>0</v>
      </c>
      <c r="W1059" t="b">
        <v>0</v>
      </c>
      <c r="X1059" s="9">
        <f t="shared" si="64"/>
        <v>2788.27</v>
      </c>
      <c r="Y1059" s="6">
        <f t="shared" si="65"/>
        <v>0.44234600000000002</v>
      </c>
      <c r="Z1059" s="6">
        <f t="shared" si="66"/>
        <v>0.55765399999999998</v>
      </c>
      <c r="AA1059" t="str">
        <f t="shared" si="67"/>
        <v>FALSEFALSE</v>
      </c>
    </row>
    <row r="1060" spans="1:27" x14ac:dyDescent="0.2">
      <c r="A1060">
        <v>707298107</v>
      </c>
      <c r="B1060">
        <v>707298107</v>
      </c>
      <c r="C1060" s="5">
        <v>2500</v>
      </c>
      <c r="D1060" s="5">
        <v>1747.94</v>
      </c>
      <c r="E1060" s="13" t="s">
        <v>1549</v>
      </c>
      <c r="F1060" s="15">
        <v>273.87</v>
      </c>
      <c r="G1060" t="s">
        <v>35</v>
      </c>
      <c r="H1060" t="s">
        <v>30</v>
      </c>
      <c r="I1060" t="s">
        <v>30</v>
      </c>
      <c r="J1060">
        <v>5</v>
      </c>
      <c r="K1060">
        <v>1</v>
      </c>
      <c r="L1060" t="s">
        <v>36</v>
      </c>
      <c r="M1060" s="14">
        <v>46813</v>
      </c>
      <c r="N1060" s="16">
        <v>41935</v>
      </c>
      <c r="O1060" s="17">
        <v>41935</v>
      </c>
      <c r="P1060">
        <v>806</v>
      </c>
      <c r="Q1060">
        <v>806</v>
      </c>
      <c r="R1060">
        <v>6838</v>
      </c>
      <c r="S1060" t="s">
        <v>32</v>
      </c>
      <c r="T1060" t="b">
        <v>0</v>
      </c>
      <c r="U1060">
        <v>752.06</v>
      </c>
      <c r="V1060" t="b">
        <v>0</v>
      </c>
      <c r="W1060" t="b">
        <v>0</v>
      </c>
      <c r="X1060" s="9">
        <f t="shared" si="64"/>
        <v>752.06</v>
      </c>
      <c r="Y1060" s="6">
        <f t="shared" si="65"/>
        <v>0.69917600000000002</v>
      </c>
      <c r="Z1060" s="6">
        <f t="shared" si="66"/>
        <v>0.30082399999999998</v>
      </c>
      <c r="AA1060" t="str">
        <f t="shared" si="67"/>
        <v>FALSEFALSE</v>
      </c>
    </row>
    <row r="1061" spans="1:27" x14ac:dyDescent="0.2">
      <c r="A1061">
        <v>239875038</v>
      </c>
      <c r="B1061">
        <v>239875038</v>
      </c>
      <c r="C1061" s="5">
        <v>7500</v>
      </c>
      <c r="D1061" s="5">
        <v>864.04</v>
      </c>
      <c r="E1061" s="13" t="s">
        <v>1550</v>
      </c>
      <c r="F1061" s="15">
        <v>80.45</v>
      </c>
      <c r="G1061" t="s">
        <v>76</v>
      </c>
      <c r="H1061" t="s">
        <v>30</v>
      </c>
      <c r="I1061" t="s">
        <v>30</v>
      </c>
      <c r="J1061">
        <v>2</v>
      </c>
      <c r="K1061">
        <v>1</v>
      </c>
      <c r="L1061" t="s">
        <v>63</v>
      </c>
      <c r="M1061" s="14">
        <v>43709</v>
      </c>
      <c r="N1061" s="16">
        <v>42075</v>
      </c>
      <c r="O1061" s="17">
        <v>42708</v>
      </c>
      <c r="P1061">
        <v>324</v>
      </c>
      <c r="Q1061">
        <v>324</v>
      </c>
      <c r="R1061">
        <v>1437</v>
      </c>
      <c r="S1061" t="s">
        <v>32</v>
      </c>
      <c r="T1061" t="b">
        <v>0</v>
      </c>
      <c r="U1061">
        <v>6635.96</v>
      </c>
      <c r="V1061" t="b">
        <v>0</v>
      </c>
      <c r="W1061" t="b">
        <v>0</v>
      </c>
      <c r="X1061" s="9">
        <f t="shared" si="64"/>
        <v>6635.96</v>
      </c>
      <c r="Y1061" s="6">
        <f t="shared" si="65"/>
        <v>0.11520533333333333</v>
      </c>
      <c r="Z1061" s="6">
        <f t="shared" si="66"/>
        <v>0.88479466666666662</v>
      </c>
      <c r="AA1061" t="str">
        <f t="shared" si="67"/>
        <v>FALSEFALSE</v>
      </c>
    </row>
    <row r="1062" spans="1:27" x14ac:dyDescent="0.2">
      <c r="A1062">
        <v>353215513</v>
      </c>
      <c r="B1062">
        <v>353215513</v>
      </c>
      <c r="C1062" s="5">
        <v>7500</v>
      </c>
      <c r="D1062" s="5">
        <v>1667.96</v>
      </c>
      <c r="E1062" s="13" t="s">
        <v>1551</v>
      </c>
      <c r="F1062" s="15">
        <v>36.299999999999997</v>
      </c>
      <c r="G1062" t="s">
        <v>165</v>
      </c>
      <c r="H1062" t="s">
        <v>30</v>
      </c>
      <c r="I1062" t="s">
        <v>30</v>
      </c>
      <c r="J1062">
        <v>9</v>
      </c>
      <c r="K1062">
        <v>1</v>
      </c>
      <c r="L1062" t="s">
        <v>38</v>
      </c>
      <c r="M1062" s="14">
        <v>48183</v>
      </c>
      <c r="N1062" s="16">
        <v>41459</v>
      </c>
      <c r="O1062" s="17">
        <v>42501</v>
      </c>
      <c r="P1062">
        <v>986</v>
      </c>
      <c r="Q1062">
        <v>986</v>
      </c>
      <c r="R1062">
        <v>2705</v>
      </c>
      <c r="S1062" t="s">
        <v>32</v>
      </c>
      <c r="T1062" t="b">
        <v>0</v>
      </c>
      <c r="U1062">
        <v>5832.04</v>
      </c>
      <c r="V1062" t="b">
        <v>1</v>
      </c>
      <c r="W1062" t="b">
        <v>0</v>
      </c>
      <c r="X1062" s="9">
        <f t="shared" si="64"/>
        <v>5832.04</v>
      </c>
      <c r="Y1062" s="6">
        <f t="shared" si="65"/>
        <v>0.22239466666666668</v>
      </c>
      <c r="Z1062" s="6">
        <f t="shared" si="66"/>
        <v>0.77760533333333337</v>
      </c>
      <c r="AA1062" t="str">
        <f t="shared" si="67"/>
        <v>TRUEFALSE</v>
      </c>
    </row>
    <row r="1063" spans="1:27" x14ac:dyDescent="0.2">
      <c r="A1063">
        <v>398322924</v>
      </c>
      <c r="B1063">
        <v>398322924</v>
      </c>
      <c r="C1063" s="5">
        <v>15000</v>
      </c>
      <c r="D1063" s="5">
        <v>9808.56</v>
      </c>
      <c r="E1063" s="13" t="s">
        <v>1552</v>
      </c>
      <c r="F1063" s="15">
        <v>5.45</v>
      </c>
      <c r="G1063" t="s">
        <v>1553</v>
      </c>
      <c r="H1063" t="s">
        <v>30</v>
      </c>
      <c r="I1063" t="s">
        <v>30</v>
      </c>
      <c r="J1063">
        <v>9</v>
      </c>
      <c r="K1063">
        <v>1</v>
      </c>
      <c r="L1063" t="s">
        <v>31</v>
      </c>
      <c r="M1063" s="14">
        <v>47119</v>
      </c>
      <c r="N1063" s="16">
        <v>42246</v>
      </c>
      <c r="O1063" s="17">
        <v>42246</v>
      </c>
      <c r="P1063">
        <v>855</v>
      </c>
      <c r="Q1063">
        <v>855</v>
      </c>
      <c r="R1063">
        <v>6881</v>
      </c>
      <c r="S1063" t="s">
        <v>32</v>
      </c>
      <c r="T1063" t="b">
        <v>0</v>
      </c>
      <c r="U1063">
        <v>5191.4399999999996</v>
      </c>
      <c r="V1063" t="b">
        <v>1</v>
      </c>
      <c r="W1063" t="b">
        <v>0</v>
      </c>
      <c r="X1063" s="9">
        <f t="shared" si="64"/>
        <v>5191.4400000000005</v>
      </c>
      <c r="Y1063" s="6">
        <f t="shared" si="65"/>
        <v>0.65390399999999993</v>
      </c>
      <c r="Z1063" s="6">
        <f t="shared" si="66"/>
        <v>0.34609600000000001</v>
      </c>
      <c r="AA1063" t="str">
        <f t="shared" si="67"/>
        <v>TRUEFALSE</v>
      </c>
    </row>
    <row r="1064" spans="1:27" x14ac:dyDescent="0.2">
      <c r="A1064">
        <v>321339733</v>
      </c>
      <c r="B1064">
        <v>321339733</v>
      </c>
      <c r="C1064" s="5">
        <v>7500</v>
      </c>
      <c r="D1064" s="5">
        <v>2036.81</v>
      </c>
      <c r="E1064" s="13" t="s">
        <v>1554</v>
      </c>
      <c r="F1064" s="15">
        <v>39.21</v>
      </c>
      <c r="G1064" t="s">
        <v>1555</v>
      </c>
      <c r="H1064" t="s">
        <v>30</v>
      </c>
      <c r="I1064" t="s">
        <v>30</v>
      </c>
      <c r="J1064">
        <v>5</v>
      </c>
      <c r="K1064">
        <v>8</v>
      </c>
      <c r="L1064" t="s">
        <v>73</v>
      </c>
      <c r="M1064" s="14">
        <v>46296</v>
      </c>
      <c r="N1064" s="16">
        <v>42154</v>
      </c>
      <c r="O1064" s="17">
        <v>42154</v>
      </c>
      <c r="P1064">
        <v>250</v>
      </c>
      <c r="Q1064">
        <v>250</v>
      </c>
      <c r="R1064">
        <v>1994</v>
      </c>
      <c r="S1064" t="s">
        <v>32</v>
      </c>
      <c r="T1064" t="b">
        <v>0</v>
      </c>
      <c r="U1064">
        <v>5463.19</v>
      </c>
      <c r="V1064" t="b">
        <v>0</v>
      </c>
      <c r="W1064" t="b">
        <v>0</v>
      </c>
      <c r="X1064" s="9">
        <f t="shared" si="64"/>
        <v>5463.1900000000005</v>
      </c>
      <c r="Y1064" s="6">
        <f t="shared" si="65"/>
        <v>0.27157466666666669</v>
      </c>
      <c r="Z1064" s="6">
        <f t="shared" si="66"/>
        <v>0.72842533333333337</v>
      </c>
      <c r="AA1064" t="str">
        <f t="shared" si="67"/>
        <v>FALSEFALSE</v>
      </c>
    </row>
    <row r="1065" spans="1:27" x14ac:dyDescent="0.2">
      <c r="A1065">
        <v>835369335</v>
      </c>
      <c r="B1065">
        <v>835369335</v>
      </c>
      <c r="C1065" s="5">
        <v>2500</v>
      </c>
      <c r="D1065" s="5">
        <v>2209.9499999999998</v>
      </c>
      <c r="E1065" s="13" t="s">
        <v>1556</v>
      </c>
      <c r="F1065" s="15">
        <v>11.45</v>
      </c>
      <c r="G1065" t="s">
        <v>192</v>
      </c>
      <c r="H1065" t="s">
        <v>30</v>
      </c>
      <c r="I1065" t="s">
        <v>30</v>
      </c>
      <c r="J1065">
        <v>5</v>
      </c>
      <c r="K1065">
        <v>1</v>
      </c>
      <c r="L1065" t="s">
        <v>38</v>
      </c>
      <c r="M1065" s="14">
        <v>44197</v>
      </c>
      <c r="N1065" s="16">
        <v>41050</v>
      </c>
      <c r="O1065" s="17">
        <v>42494</v>
      </c>
      <c r="P1065">
        <v>472</v>
      </c>
      <c r="Q1065">
        <v>472</v>
      </c>
      <c r="R1065">
        <v>7130</v>
      </c>
      <c r="S1065" t="s">
        <v>32</v>
      </c>
      <c r="T1065" t="b">
        <v>0</v>
      </c>
      <c r="U1065">
        <v>290.05</v>
      </c>
      <c r="V1065" t="b">
        <v>1</v>
      </c>
      <c r="W1065" t="b">
        <v>0</v>
      </c>
      <c r="X1065" s="9">
        <f t="shared" si="64"/>
        <v>290.05000000000018</v>
      </c>
      <c r="Y1065" s="6">
        <f t="shared" si="65"/>
        <v>0.88397999999999988</v>
      </c>
      <c r="Z1065" s="6">
        <f t="shared" si="66"/>
        <v>0.11602000000000007</v>
      </c>
      <c r="AA1065" t="str">
        <f t="shared" si="67"/>
        <v>TRUEFALSE</v>
      </c>
    </row>
    <row r="1066" spans="1:27" x14ac:dyDescent="0.2">
      <c r="A1066">
        <v>517622547</v>
      </c>
      <c r="B1066">
        <v>517622547</v>
      </c>
      <c r="C1066" s="5">
        <v>5000</v>
      </c>
      <c r="D1066" s="5">
        <v>4097.96</v>
      </c>
      <c r="E1066" s="13" t="s">
        <v>1557</v>
      </c>
      <c r="F1066" s="15">
        <v>260.24</v>
      </c>
      <c r="G1066" t="s">
        <v>106</v>
      </c>
      <c r="H1066" t="s">
        <v>30</v>
      </c>
      <c r="I1066" t="s">
        <v>30</v>
      </c>
      <c r="J1066">
        <v>9</v>
      </c>
      <c r="K1066">
        <v>1</v>
      </c>
      <c r="L1066" t="s">
        <v>36</v>
      </c>
      <c r="M1066" s="14">
        <v>43435</v>
      </c>
      <c r="N1066" s="16">
        <v>40941</v>
      </c>
      <c r="O1066" s="17">
        <v>42550</v>
      </c>
      <c r="P1066">
        <v>489</v>
      </c>
      <c r="Q1066">
        <v>489</v>
      </c>
      <c r="R1066">
        <v>2286</v>
      </c>
      <c r="S1066" t="s">
        <v>32</v>
      </c>
      <c r="T1066" t="b">
        <v>0</v>
      </c>
      <c r="U1066">
        <v>902.04</v>
      </c>
      <c r="V1066" t="b">
        <v>0</v>
      </c>
      <c r="W1066" t="b">
        <v>0</v>
      </c>
      <c r="X1066" s="9">
        <f t="shared" si="64"/>
        <v>902.04</v>
      </c>
      <c r="Y1066" s="6">
        <f t="shared" si="65"/>
        <v>0.81959199999999999</v>
      </c>
      <c r="Z1066" s="6">
        <f t="shared" si="66"/>
        <v>0.18040799999999999</v>
      </c>
      <c r="AA1066" t="str">
        <f t="shared" si="67"/>
        <v>FALSEFALSE</v>
      </c>
    </row>
    <row r="1067" spans="1:27" x14ac:dyDescent="0.2">
      <c r="A1067">
        <v>341256661</v>
      </c>
      <c r="B1067">
        <v>341256661</v>
      </c>
      <c r="C1067" s="5">
        <v>250</v>
      </c>
      <c r="D1067" s="5">
        <v>87.85</v>
      </c>
      <c r="E1067" s="13" t="s">
        <v>1558</v>
      </c>
      <c r="F1067" s="15">
        <v>301.44</v>
      </c>
      <c r="G1067" t="s">
        <v>234</v>
      </c>
      <c r="H1067" t="s">
        <v>78</v>
      </c>
      <c r="I1067" t="s">
        <v>78</v>
      </c>
      <c r="J1067">
        <v>2</v>
      </c>
      <c r="K1067">
        <v>1</v>
      </c>
      <c r="L1067" t="s">
        <v>47</v>
      </c>
      <c r="M1067" s="14">
        <v>44470</v>
      </c>
      <c r="N1067" s="16">
        <v>41694</v>
      </c>
      <c r="O1067" s="17">
        <v>42390</v>
      </c>
      <c r="P1067">
        <v>484</v>
      </c>
      <c r="Q1067">
        <v>484</v>
      </c>
      <c r="R1067">
        <v>0</v>
      </c>
      <c r="S1067" t="s">
        <v>69</v>
      </c>
      <c r="T1067" t="b">
        <v>0</v>
      </c>
      <c r="U1067">
        <v>162.15</v>
      </c>
      <c r="V1067" t="b">
        <v>1</v>
      </c>
      <c r="W1067" t="b">
        <v>0</v>
      </c>
      <c r="X1067" s="9">
        <f t="shared" si="64"/>
        <v>162.15</v>
      </c>
      <c r="Y1067" s="6">
        <f t="shared" si="65"/>
        <v>0.35139999999999999</v>
      </c>
      <c r="Z1067" s="6">
        <f t="shared" si="66"/>
        <v>0.64860000000000007</v>
      </c>
      <c r="AA1067" t="str">
        <f t="shared" si="67"/>
        <v>TRUEFALSE</v>
      </c>
    </row>
    <row r="1068" spans="1:27" x14ac:dyDescent="0.2">
      <c r="A1068">
        <v>711990261</v>
      </c>
      <c r="B1068">
        <v>711990261</v>
      </c>
      <c r="C1068" s="5">
        <v>1000</v>
      </c>
      <c r="D1068" s="5">
        <v>548.73</v>
      </c>
      <c r="E1068" s="13" t="s">
        <v>1559</v>
      </c>
      <c r="F1068" s="15">
        <v>19.05</v>
      </c>
      <c r="G1068" t="s">
        <v>156</v>
      </c>
      <c r="H1068" t="s">
        <v>30</v>
      </c>
      <c r="I1068" t="s">
        <v>30</v>
      </c>
      <c r="J1068">
        <v>2</v>
      </c>
      <c r="K1068">
        <v>1</v>
      </c>
      <c r="L1068" t="s">
        <v>31</v>
      </c>
      <c r="M1068" s="14">
        <v>45931</v>
      </c>
      <c r="N1068" s="16">
        <v>41688</v>
      </c>
      <c r="O1068" s="17">
        <v>42498</v>
      </c>
      <c r="P1068">
        <v>219</v>
      </c>
      <c r="Q1068">
        <v>219</v>
      </c>
      <c r="R1068">
        <v>5360</v>
      </c>
      <c r="S1068" t="s">
        <v>32</v>
      </c>
      <c r="T1068" t="b">
        <v>0</v>
      </c>
      <c r="U1068">
        <v>451.27</v>
      </c>
      <c r="V1068" t="b">
        <v>1</v>
      </c>
      <c r="W1068" t="b">
        <v>0</v>
      </c>
      <c r="X1068" s="9">
        <f t="shared" si="64"/>
        <v>451.27</v>
      </c>
      <c r="Y1068" s="6">
        <f t="shared" si="65"/>
        <v>0.54873000000000005</v>
      </c>
      <c r="Z1068" s="6">
        <f t="shared" si="66"/>
        <v>0.45127</v>
      </c>
      <c r="AA1068" t="str">
        <f t="shared" si="67"/>
        <v>TRUEFALSE</v>
      </c>
    </row>
    <row r="1069" spans="1:27" x14ac:dyDescent="0.2">
      <c r="A1069">
        <v>414421931</v>
      </c>
      <c r="B1069">
        <v>414421931</v>
      </c>
      <c r="C1069" s="5">
        <v>15000</v>
      </c>
      <c r="D1069" s="5">
        <v>14511.93</v>
      </c>
      <c r="E1069" s="13" t="s">
        <v>1560</v>
      </c>
      <c r="F1069" s="15">
        <v>518.04999999999995</v>
      </c>
      <c r="G1069" t="s">
        <v>180</v>
      </c>
      <c r="H1069" t="s">
        <v>30</v>
      </c>
      <c r="I1069" t="s">
        <v>30</v>
      </c>
      <c r="J1069">
        <v>80</v>
      </c>
      <c r="K1069">
        <v>1</v>
      </c>
      <c r="L1069" t="s">
        <v>47</v>
      </c>
      <c r="M1069" s="14">
        <v>47453</v>
      </c>
      <c r="N1069" s="16">
        <v>42293</v>
      </c>
      <c r="O1069" s="17">
        <v>42679</v>
      </c>
      <c r="P1069">
        <v>749</v>
      </c>
      <c r="Q1069">
        <v>749</v>
      </c>
      <c r="R1069">
        <v>1952</v>
      </c>
      <c r="S1069" t="s">
        <v>32</v>
      </c>
      <c r="T1069" t="b">
        <v>0</v>
      </c>
      <c r="U1069">
        <v>488.07</v>
      </c>
      <c r="V1069" t="b">
        <v>1</v>
      </c>
      <c r="W1069" t="b">
        <v>0</v>
      </c>
      <c r="X1069" s="9">
        <f t="shared" si="64"/>
        <v>488.06999999999971</v>
      </c>
      <c r="Y1069" s="6">
        <f t="shared" si="65"/>
        <v>0.96746200000000004</v>
      </c>
      <c r="Z1069" s="6">
        <f t="shared" si="66"/>
        <v>3.2537999999999984E-2</v>
      </c>
      <c r="AA1069" t="str">
        <f t="shared" si="67"/>
        <v>TRUEFALSE</v>
      </c>
    </row>
    <row r="1070" spans="1:27" x14ac:dyDescent="0.2">
      <c r="A1070">
        <v>599682841</v>
      </c>
      <c r="B1070">
        <v>599682841</v>
      </c>
      <c r="C1070" s="5">
        <v>15000</v>
      </c>
      <c r="D1070" s="5">
        <v>14870.14</v>
      </c>
      <c r="E1070" s="13" t="s">
        <v>1561</v>
      </c>
      <c r="F1070" s="15">
        <v>64.930000000000007</v>
      </c>
      <c r="G1070" t="s">
        <v>39</v>
      </c>
      <c r="H1070" t="s">
        <v>30</v>
      </c>
      <c r="I1070" t="s">
        <v>30</v>
      </c>
      <c r="J1070">
        <v>5</v>
      </c>
      <c r="K1070">
        <v>1</v>
      </c>
      <c r="L1070" t="s">
        <v>40</v>
      </c>
      <c r="M1070" s="14">
        <v>43678</v>
      </c>
      <c r="N1070" s="16">
        <v>40853</v>
      </c>
      <c r="O1070" s="17">
        <v>42528</v>
      </c>
      <c r="P1070">
        <v>942</v>
      </c>
      <c r="Q1070">
        <v>942</v>
      </c>
      <c r="R1070">
        <v>897</v>
      </c>
      <c r="S1070" t="s">
        <v>32</v>
      </c>
      <c r="T1070" t="b">
        <v>0</v>
      </c>
      <c r="U1070">
        <v>129.86000000000001</v>
      </c>
      <c r="V1070" t="b">
        <v>0</v>
      </c>
      <c r="W1070" t="b">
        <v>0</v>
      </c>
      <c r="X1070" s="9">
        <f t="shared" si="64"/>
        <v>129.86000000000058</v>
      </c>
      <c r="Y1070" s="6">
        <f t="shared" si="65"/>
        <v>0.99134266666666659</v>
      </c>
      <c r="Z1070" s="6">
        <f t="shared" si="66"/>
        <v>8.6573333333333728E-3</v>
      </c>
      <c r="AA1070" t="str">
        <f t="shared" si="67"/>
        <v>FALSEFALSE</v>
      </c>
    </row>
    <row r="1071" spans="1:27" x14ac:dyDescent="0.2">
      <c r="A1071">
        <v>560342035</v>
      </c>
      <c r="B1071">
        <v>560342035</v>
      </c>
      <c r="C1071" s="5">
        <v>7500</v>
      </c>
      <c r="D1071" s="5">
        <v>6388.27</v>
      </c>
      <c r="E1071" s="13" t="s">
        <v>1562</v>
      </c>
      <c r="F1071" s="15">
        <v>41.36</v>
      </c>
      <c r="G1071" t="s">
        <v>1145</v>
      </c>
      <c r="H1071" t="s">
        <v>30</v>
      </c>
      <c r="I1071" t="s">
        <v>30</v>
      </c>
      <c r="J1071">
        <v>2</v>
      </c>
      <c r="K1071">
        <v>8</v>
      </c>
      <c r="L1071" t="s">
        <v>48</v>
      </c>
      <c r="M1071" s="14">
        <v>47757</v>
      </c>
      <c r="N1071" s="16">
        <v>41013</v>
      </c>
      <c r="O1071" s="17">
        <v>42400</v>
      </c>
      <c r="P1071">
        <v>753</v>
      </c>
      <c r="Q1071">
        <v>753</v>
      </c>
      <c r="R1071">
        <v>5131</v>
      </c>
      <c r="S1071" t="s">
        <v>32</v>
      </c>
      <c r="T1071" t="b">
        <v>0</v>
      </c>
      <c r="U1071">
        <v>1111.73</v>
      </c>
      <c r="V1071" t="b">
        <v>1</v>
      </c>
      <c r="W1071" t="b">
        <v>0</v>
      </c>
      <c r="X1071" s="9">
        <f t="shared" si="64"/>
        <v>1111.7299999999996</v>
      </c>
      <c r="Y1071" s="6">
        <f t="shared" si="65"/>
        <v>0.85176933333333338</v>
      </c>
      <c r="Z1071" s="6">
        <f t="shared" si="66"/>
        <v>0.14823066666666662</v>
      </c>
      <c r="AA1071" t="str">
        <f t="shared" si="67"/>
        <v>TRUEFALSE</v>
      </c>
    </row>
    <row r="1072" spans="1:27" x14ac:dyDescent="0.2">
      <c r="A1072">
        <v>391364360</v>
      </c>
      <c r="B1072">
        <v>391364360</v>
      </c>
      <c r="C1072" s="5">
        <v>20000</v>
      </c>
      <c r="D1072" s="5">
        <v>19103.39</v>
      </c>
      <c r="E1072" s="13" t="s">
        <v>1563</v>
      </c>
      <c r="F1072" s="15">
        <v>7.32</v>
      </c>
      <c r="G1072" t="s">
        <v>1564</v>
      </c>
      <c r="H1072" t="s">
        <v>30</v>
      </c>
      <c r="I1072" t="s">
        <v>30</v>
      </c>
      <c r="J1072">
        <v>2</v>
      </c>
      <c r="K1072">
        <v>1</v>
      </c>
      <c r="L1072" t="s">
        <v>50</v>
      </c>
      <c r="M1072" s="14">
        <v>45292</v>
      </c>
      <c r="N1072" s="16">
        <v>42113</v>
      </c>
      <c r="O1072" s="17">
        <v>42113</v>
      </c>
      <c r="P1072">
        <v>643</v>
      </c>
      <c r="Q1072">
        <v>643</v>
      </c>
      <c r="R1072">
        <v>4334</v>
      </c>
      <c r="S1072" t="s">
        <v>32</v>
      </c>
      <c r="T1072" t="b">
        <v>0</v>
      </c>
      <c r="U1072">
        <v>896.61</v>
      </c>
      <c r="V1072" t="b">
        <v>1</v>
      </c>
      <c r="W1072" t="b">
        <v>0</v>
      </c>
      <c r="X1072" s="9">
        <f t="shared" si="64"/>
        <v>896.61000000000058</v>
      </c>
      <c r="Y1072" s="6">
        <f t="shared" si="65"/>
        <v>0.9551695</v>
      </c>
      <c r="Z1072" s="6">
        <f t="shared" si="66"/>
        <v>4.483050000000003E-2</v>
      </c>
      <c r="AA1072" t="str">
        <f t="shared" si="67"/>
        <v>TRUEFALSE</v>
      </c>
    </row>
    <row r="1073" spans="1:27" x14ac:dyDescent="0.2">
      <c r="A1073">
        <v>949909092</v>
      </c>
      <c r="B1073">
        <v>949909092</v>
      </c>
      <c r="C1073" s="5">
        <v>7500</v>
      </c>
      <c r="D1073" s="5">
        <v>2510.06</v>
      </c>
      <c r="E1073" s="13" t="s">
        <v>1565</v>
      </c>
      <c r="F1073" s="15">
        <v>206.9</v>
      </c>
      <c r="G1073" t="s">
        <v>79</v>
      </c>
      <c r="H1073" t="s">
        <v>30</v>
      </c>
      <c r="I1073" t="s">
        <v>30</v>
      </c>
      <c r="J1073">
        <v>5</v>
      </c>
      <c r="K1073">
        <v>8</v>
      </c>
      <c r="L1073" t="s">
        <v>31</v>
      </c>
      <c r="M1073" s="14">
        <v>45962</v>
      </c>
      <c r="N1073" s="16">
        <v>40337</v>
      </c>
      <c r="O1073" s="17">
        <v>40337</v>
      </c>
      <c r="P1073">
        <v>462</v>
      </c>
      <c r="Q1073">
        <v>462</v>
      </c>
      <c r="R1073">
        <v>9139</v>
      </c>
      <c r="S1073" t="s">
        <v>32</v>
      </c>
      <c r="T1073" t="b">
        <v>0</v>
      </c>
      <c r="U1073">
        <v>4989.9399999999996</v>
      </c>
      <c r="V1073" t="b">
        <v>0</v>
      </c>
      <c r="W1073" t="b">
        <v>0</v>
      </c>
      <c r="X1073" s="9">
        <f t="shared" si="64"/>
        <v>4989.9400000000005</v>
      </c>
      <c r="Y1073" s="6">
        <f t="shared" si="65"/>
        <v>0.33467466666666668</v>
      </c>
      <c r="Z1073" s="6">
        <f t="shared" si="66"/>
        <v>0.66532533333333344</v>
      </c>
      <c r="AA1073" t="str">
        <f t="shared" si="67"/>
        <v>FALSEFALSE</v>
      </c>
    </row>
    <row r="1074" spans="1:27" x14ac:dyDescent="0.2">
      <c r="A1074">
        <v>101548993</v>
      </c>
      <c r="B1074">
        <v>101548993</v>
      </c>
      <c r="C1074" s="5">
        <v>7500</v>
      </c>
      <c r="D1074" s="5">
        <v>7500</v>
      </c>
      <c r="E1074" s="13" t="s">
        <v>1566</v>
      </c>
      <c r="F1074" s="15">
        <v>58.7</v>
      </c>
      <c r="G1074" t="s">
        <v>1567</v>
      </c>
      <c r="H1074" t="s">
        <v>30</v>
      </c>
      <c r="I1074" t="s">
        <v>30</v>
      </c>
      <c r="J1074">
        <v>9</v>
      </c>
      <c r="K1074">
        <v>1</v>
      </c>
      <c r="L1074" t="s">
        <v>48</v>
      </c>
      <c r="M1074" s="14">
        <v>43891</v>
      </c>
      <c r="N1074" s="16">
        <v>41362</v>
      </c>
      <c r="O1074" s="17">
        <v>41362</v>
      </c>
      <c r="P1074">
        <v>203</v>
      </c>
      <c r="Q1074">
        <v>203</v>
      </c>
      <c r="R1074">
        <v>6317</v>
      </c>
      <c r="S1074" t="s">
        <v>32</v>
      </c>
      <c r="T1074" t="b">
        <v>0</v>
      </c>
      <c r="U1074">
        <v>0</v>
      </c>
      <c r="V1074" t="b">
        <v>1</v>
      </c>
      <c r="W1074" t="b">
        <v>0</v>
      </c>
      <c r="X1074" s="9">
        <f t="shared" si="64"/>
        <v>0</v>
      </c>
      <c r="Y1074" s="6">
        <f t="shared" si="65"/>
        <v>1</v>
      </c>
      <c r="Z1074" s="6">
        <f t="shared" si="66"/>
        <v>0</v>
      </c>
      <c r="AA1074" t="str">
        <f t="shared" si="67"/>
        <v>TRUEFALSE</v>
      </c>
    </row>
    <row r="1075" spans="1:27" x14ac:dyDescent="0.2">
      <c r="A1075">
        <v>971113987</v>
      </c>
      <c r="B1075">
        <v>971113987</v>
      </c>
      <c r="C1075" s="5">
        <v>10000</v>
      </c>
      <c r="D1075" s="5">
        <v>9941.5</v>
      </c>
      <c r="E1075" s="13" t="s">
        <v>1568</v>
      </c>
      <c r="F1075" s="15">
        <v>156.30000000000001</v>
      </c>
      <c r="G1075" t="s">
        <v>192</v>
      </c>
      <c r="H1075" t="s">
        <v>30</v>
      </c>
      <c r="I1075" t="s">
        <v>30</v>
      </c>
      <c r="J1075">
        <v>5</v>
      </c>
      <c r="K1075">
        <v>1</v>
      </c>
      <c r="L1075" t="s">
        <v>38</v>
      </c>
      <c r="M1075" s="14">
        <v>44317</v>
      </c>
      <c r="N1075" s="16">
        <v>41769</v>
      </c>
      <c r="O1075" s="17">
        <v>41769</v>
      </c>
      <c r="P1075">
        <v>260</v>
      </c>
      <c r="Q1075">
        <v>260</v>
      </c>
      <c r="R1075">
        <v>8082</v>
      </c>
      <c r="S1075" t="s">
        <v>32</v>
      </c>
      <c r="T1075" t="b">
        <v>0</v>
      </c>
      <c r="U1075">
        <v>58.5</v>
      </c>
      <c r="V1075" t="b">
        <v>1</v>
      </c>
      <c r="W1075" t="b">
        <v>0</v>
      </c>
      <c r="X1075" s="9">
        <f t="shared" si="64"/>
        <v>58.5</v>
      </c>
      <c r="Y1075" s="6">
        <f t="shared" si="65"/>
        <v>0.99414999999999998</v>
      </c>
      <c r="Z1075" s="6">
        <f t="shared" si="66"/>
        <v>5.8500000000000002E-3</v>
      </c>
      <c r="AA1075" t="str">
        <f t="shared" si="67"/>
        <v>TRUEFALSE</v>
      </c>
    </row>
    <row r="1076" spans="1:27" x14ac:dyDescent="0.2">
      <c r="A1076">
        <v>472199821</v>
      </c>
      <c r="B1076">
        <v>472199821</v>
      </c>
      <c r="C1076" s="5">
        <v>1000</v>
      </c>
      <c r="D1076" s="5">
        <v>669.23</v>
      </c>
      <c r="E1076" s="13" t="s">
        <v>1569</v>
      </c>
      <c r="F1076" s="15">
        <v>82.6</v>
      </c>
      <c r="G1076" t="s">
        <v>184</v>
      </c>
      <c r="H1076" t="s">
        <v>30</v>
      </c>
      <c r="I1076" t="s">
        <v>30</v>
      </c>
      <c r="J1076">
        <v>5</v>
      </c>
      <c r="K1076">
        <v>8</v>
      </c>
      <c r="L1076" t="s">
        <v>38</v>
      </c>
      <c r="M1076" s="14">
        <v>45444</v>
      </c>
      <c r="N1076" s="16">
        <v>42149</v>
      </c>
      <c r="O1076" s="17">
        <v>42467</v>
      </c>
      <c r="P1076">
        <v>458</v>
      </c>
      <c r="Q1076">
        <v>458</v>
      </c>
      <c r="R1076">
        <v>1300</v>
      </c>
      <c r="S1076" t="s">
        <v>32</v>
      </c>
      <c r="T1076" t="b">
        <v>0</v>
      </c>
      <c r="U1076">
        <v>330.77</v>
      </c>
      <c r="V1076" t="b">
        <v>0</v>
      </c>
      <c r="W1076" t="b">
        <v>0</v>
      </c>
      <c r="X1076" s="9">
        <f t="shared" si="64"/>
        <v>330.77</v>
      </c>
      <c r="Y1076" s="6">
        <f t="shared" si="65"/>
        <v>0.66922999999999999</v>
      </c>
      <c r="Z1076" s="6">
        <f t="shared" si="66"/>
        <v>0.33077000000000001</v>
      </c>
      <c r="AA1076" t="str">
        <f t="shared" si="67"/>
        <v>FALSEFALSE</v>
      </c>
    </row>
    <row r="1077" spans="1:27" x14ac:dyDescent="0.2">
      <c r="A1077">
        <v>606585165</v>
      </c>
      <c r="B1077">
        <v>606585165</v>
      </c>
      <c r="C1077" s="5">
        <v>10000</v>
      </c>
      <c r="D1077" s="5">
        <v>1360.22</v>
      </c>
      <c r="E1077" s="13" t="s">
        <v>1570</v>
      </c>
      <c r="F1077" s="15">
        <v>66.38</v>
      </c>
      <c r="G1077" t="s">
        <v>76</v>
      </c>
      <c r="H1077" t="s">
        <v>30</v>
      </c>
      <c r="I1077" t="s">
        <v>30</v>
      </c>
      <c r="J1077">
        <v>9</v>
      </c>
      <c r="K1077">
        <v>1</v>
      </c>
      <c r="L1077" t="s">
        <v>63</v>
      </c>
      <c r="M1077" s="14">
        <v>46935</v>
      </c>
      <c r="N1077" s="16">
        <v>41766</v>
      </c>
      <c r="O1077" s="17">
        <v>42543</v>
      </c>
      <c r="P1077">
        <v>739</v>
      </c>
      <c r="Q1077">
        <v>739</v>
      </c>
      <c r="R1077">
        <v>8666</v>
      </c>
      <c r="S1077" t="s">
        <v>32</v>
      </c>
      <c r="T1077" t="b">
        <v>0</v>
      </c>
      <c r="U1077">
        <v>8639.7800000000007</v>
      </c>
      <c r="V1077" t="b">
        <v>0</v>
      </c>
      <c r="W1077" t="b">
        <v>0</v>
      </c>
      <c r="X1077" s="9">
        <f t="shared" si="64"/>
        <v>8639.7800000000007</v>
      </c>
      <c r="Y1077" s="6">
        <f t="shared" si="65"/>
        <v>0.136022</v>
      </c>
      <c r="Z1077" s="6">
        <f t="shared" si="66"/>
        <v>0.86397800000000002</v>
      </c>
      <c r="AA1077" t="str">
        <f t="shared" si="67"/>
        <v>FALSEFALSE</v>
      </c>
    </row>
    <row r="1078" spans="1:27" x14ac:dyDescent="0.2">
      <c r="A1078">
        <v>910893563</v>
      </c>
      <c r="B1078">
        <v>910893563</v>
      </c>
      <c r="C1078" s="5">
        <v>15000</v>
      </c>
      <c r="D1078" s="5">
        <v>10684.57</v>
      </c>
      <c r="E1078" s="13" t="s">
        <v>1571</v>
      </c>
      <c r="F1078" s="15">
        <v>80.97</v>
      </c>
      <c r="G1078" t="s">
        <v>57</v>
      </c>
      <c r="H1078" t="s">
        <v>30</v>
      </c>
      <c r="I1078" t="s">
        <v>30</v>
      </c>
      <c r="J1078">
        <v>2</v>
      </c>
      <c r="K1078">
        <v>1</v>
      </c>
      <c r="L1078" t="s">
        <v>42</v>
      </c>
      <c r="M1078" s="14">
        <v>46844</v>
      </c>
      <c r="N1078" s="16">
        <v>42127</v>
      </c>
      <c r="O1078" s="17">
        <v>42551</v>
      </c>
      <c r="P1078">
        <v>701</v>
      </c>
      <c r="Q1078">
        <v>701</v>
      </c>
      <c r="R1078">
        <v>5766</v>
      </c>
      <c r="S1078" t="s">
        <v>32</v>
      </c>
      <c r="T1078" t="b">
        <v>1</v>
      </c>
      <c r="U1078">
        <v>4315.43</v>
      </c>
      <c r="V1078" t="b">
        <v>0</v>
      </c>
      <c r="W1078" t="b">
        <v>0</v>
      </c>
      <c r="X1078" s="9">
        <f t="shared" si="64"/>
        <v>4315.43</v>
      </c>
      <c r="Y1078" s="6">
        <f t="shared" si="65"/>
        <v>0.7123046666666667</v>
      </c>
      <c r="Z1078" s="6">
        <f t="shared" si="66"/>
        <v>0.28769533333333336</v>
      </c>
      <c r="AA1078" t="str">
        <f t="shared" si="67"/>
        <v>FALSETRUE</v>
      </c>
    </row>
    <row r="1079" spans="1:27" x14ac:dyDescent="0.2">
      <c r="A1079">
        <v>461911559</v>
      </c>
      <c r="B1079">
        <v>461911559</v>
      </c>
      <c r="C1079" s="5">
        <v>7500</v>
      </c>
      <c r="D1079" s="5">
        <v>6635.77</v>
      </c>
      <c r="E1079" s="13" t="s">
        <v>1572</v>
      </c>
      <c r="F1079" s="15">
        <v>345.87</v>
      </c>
      <c r="G1079" t="s">
        <v>187</v>
      </c>
      <c r="H1079" t="s">
        <v>30</v>
      </c>
      <c r="I1079" t="s">
        <v>30</v>
      </c>
      <c r="J1079">
        <v>5</v>
      </c>
      <c r="K1079">
        <v>1</v>
      </c>
      <c r="L1079" t="s">
        <v>61</v>
      </c>
      <c r="M1079" s="14">
        <v>48122</v>
      </c>
      <c r="N1079" s="16">
        <v>42179</v>
      </c>
      <c r="O1079" s="17">
        <v>42179</v>
      </c>
      <c r="P1079">
        <v>656</v>
      </c>
      <c r="Q1079">
        <v>656</v>
      </c>
      <c r="R1079">
        <v>4779</v>
      </c>
      <c r="S1079" t="s">
        <v>32</v>
      </c>
      <c r="T1079" t="b">
        <v>0</v>
      </c>
      <c r="U1079">
        <v>864.23</v>
      </c>
      <c r="V1079" t="b">
        <v>0</v>
      </c>
      <c r="W1079" t="b">
        <v>0</v>
      </c>
      <c r="X1079" s="9">
        <f t="shared" si="64"/>
        <v>864.22999999999956</v>
      </c>
      <c r="Y1079" s="6">
        <f t="shared" si="65"/>
        <v>0.88476933333333341</v>
      </c>
      <c r="Z1079" s="6">
        <f t="shared" si="66"/>
        <v>0.11523066666666661</v>
      </c>
      <c r="AA1079" t="str">
        <f t="shared" si="67"/>
        <v>FALSEFALSE</v>
      </c>
    </row>
    <row r="1080" spans="1:27" x14ac:dyDescent="0.2">
      <c r="A1080">
        <v>796539151</v>
      </c>
      <c r="B1080">
        <v>796539151</v>
      </c>
      <c r="C1080" s="5">
        <v>15000</v>
      </c>
      <c r="D1080" s="5">
        <v>7044.03</v>
      </c>
      <c r="E1080" s="13" t="s">
        <v>1573</v>
      </c>
      <c r="F1080" s="15">
        <v>102.64</v>
      </c>
      <c r="G1080" t="s">
        <v>57</v>
      </c>
      <c r="H1080" t="s">
        <v>30</v>
      </c>
      <c r="I1080" t="s">
        <v>30</v>
      </c>
      <c r="J1080">
        <v>9</v>
      </c>
      <c r="K1080">
        <v>1</v>
      </c>
      <c r="L1080" t="s">
        <v>42</v>
      </c>
      <c r="M1080" s="14">
        <v>47727</v>
      </c>
      <c r="N1080" s="16">
        <v>41649</v>
      </c>
      <c r="O1080" s="17">
        <v>41649</v>
      </c>
      <c r="P1080">
        <v>148</v>
      </c>
      <c r="Q1080">
        <v>148</v>
      </c>
      <c r="R1080">
        <v>7130</v>
      </c>
      <c r="S1080" t="s">
        <v>32</v>
      </c>
      <c r="T1080" t="b">
        <v>0</v>
      </c>
      <c r="U1080">
        <v>7955.97</v>
      </c>
      <c r="V1080" t="b">
        <v>0</v>
      </c>
      <c r="W1080" t="b">
        <v>0</v>
      </c>
      <c r="X1080" s="9">
        <f t="shared" si="64"/>
        <v>7955.97</v>
      </c>
      <c r="Y1080" s="6">
        <f t="shared" si="65"/>
        <v>0.46960199999999996</v>
      </c>
      <c r="Z1080" s="6">
        <f t="shared" si="66"/>
        <v>0.53039800000000004</v>
      </c>
      <c r="AA1080" t="str">
        <f t="shared" si="67"/>
        <v>FALSEFALSE</v>
      </c>
    </row>
    <row r="1081" spans="1:27" x14ac:dyDescent="0.2">
      <c r="A1081">
        <v>590852766</v>
      </c>
      <c r="B1081">
        <v>590852766</v>
      </c>
      <c r="C1081" s="5">
        <v>7500</v>
      </c>
      <c r="D1081" s="5">
        <v>2788.03</v>
      </c>
      <c r="E1081" s="13" t="s">
        <v>1574</v>
      </c>
      <c r="F1081" s="15">
        <v>1.81</v>
      </c>
      <c r="G1081" t="s">
        <v>52</v>
      </c>
      <c r="H1081" t="s">
        <v>30</v>
      </c>
      <c r="I1081" t="s">
        <v>30</v>
      </c>
      <c r="J1081">
        <v>5</v>
      </c>
      <c r="K1081">
        <v>1</v>
      </c>
      <c r="L1081" t="s">
        <v>36</v>
      </c>
      <c r="M1081" s="14">
        <v>47818</v>
      </c>
      <c r="N1081" s="16">
        <v>39679</v>
      </c>
      <c r="O1081" s="17">
        <v>42520</v>
      </c>
      <c r="P1081">
        <v>455</v>
      </c>
      <c r="Q1081">
        <v>455</v>
      </c>
      <c r="R1081">
        <v>5862</v>
      </c>
      <c r="S1081" t="s">
        <v>32</v>
      </c>
      <c r="T1081" t="b">
        <v>0</v>
      </c>
      <c r="U1081">
        <v>4711.97</v>
      </c>
      <c r="V1081" t="b">
        <v>0</v>
      </c>
      <c r="W1081" t="b">
        <v>0</v>
      </c>
      <c r="X1081" s="9">
        <f t="shared" si="64"/>
        <v>4711.9699999999993</v>
      </c>
      <c r="Y1081" s="6">
        <f t="shared" si="65"/>
        <v>0.37173733333333336</v>
      </c>
      <c r="Z1081" s="6">
        <f t="shared" si="66"/>
        <v>0.62826266666666652</v>
      </c>
      <c r="AA1081" t="str">
        <f t="shared" si="67"/>
        <v>FALSEFALSE</v>
      </c>
    </row>
    <row r="1082" spans="1:27" x14ac:dyDescent="0.2">
      <c r="A1082">
        <v>496802898</v>
      </c>
      <c r="B1082">
        <v>496802898</v>
      </c>
      <c r="C1082" s="5">
        <v>5000</v>
      </c>
      <c r="D1082" s="5">
        <v>793.61</v>
      </c>
      <c r="E1082" s="13" t="s">
        <v>1575</v>
      </c>
      <c r="F1082" s="15">
        <v>132.04</v>
      </c>
      <c r="G1082" t="s">
        <v>105</v>
      </c>
      <c r="H1082" t="s">
        <v>30</v>
      </c>
      <c r="I1082" t="s">
        <v>30</v>
      </c>
      <c r="J1082">
        <v>5</v>
      </c>
      <c r="K1082">
        <v>1</v>
      </c>
      <c r="L1082" t="s">
        <v>87</v>
      </c>
      <c r="M1082" s="14">
        <v>46539</v>
      </c>
      <c r="N1082" s="16">
        <v>42292</v>
      </c>
      <c r="O1082" s="17">
        <v>42480</v>
      </c>
      <c r="P1082">
        <v>130</v>
      </c>
      <c r="Q1082">
        <v>130</v>
      </c>
      <c r="R1082">
        <v>5396</v>
      </c>
      <c r="S1082" t="s">
        <v>32</v>
      </c>
      <c r="T1082" t="b">
        <v>0</v>
      </c>
      <c r="U1082">
        <v>4206.3900000000003</v>
      </c>
      <c r="V1082" t="b">
        <v>1</v>
      </c>
      <c r="W1082" t="b">
        <v>0</v>
      </c>
      <c r="X1082" s="9">
        <f t="shared" si="64"/>
        <v>4206.3900000000003</v>
      </c>
      <c r="Y1082" s="6">
        <f t="shared" si="65"/>
        <v>0.158722</v>
      </c>
      <c r="Z1082" s="6">
        <f t="shared" si="66"/>
        <v>0.84127800000000008</v>
      </c>
      <c r="AA1082" t="str">
        <f t="shared" si="67"/>
        <v>TRUEFALSE</v>
      </c>
    </row>
    <row r="1083" spans="1:27" x14ac:dyDescent="0.2">
      <c r="A1083">
        <v>462006197</v>
      </c>
      <c r="B1083">
        <v>462006197</v>
      </c>
      <c r="C1083" s="5">
        <v>5000</v>
      </c>
      <c r="D1083" s="5">
        <v>3198.1</v>
      </c>
      <c r="E1083" s="13" t="s">
        <v>1576</v>
      </c>
      <c r="F1083" s="15">
        <v>5.03</v>
      </c>
      <c r="G1083" t="s">
        <v>115</v>
      </c>
      <c r="H1083" t="s">
        <v>30</v>
      </c>
      <c r="I1083" t="s">
        <v>30</v>
      </c>
      <c r="J1083">
        <v>2</v>
      </c>
      <c r="K1083">
        <v>1</v>
      </c>
      <c r="L1083" t="s">
        <v>47</v>
      </c>
      <c r="M1083" s="14">
        <v>47058</v>
      </c>
      <c r="N1083" s="16">
        <v>42197</v>
      </c>
      <c r="O1083" s="17">
        <v>42197</v>
      </c>
      <c r="P1083">
        <v>616</v>
      </c>
      <c r="Q1083">
        <v>616</v>
      </c>
      <c r="R1083">
        <v>4852</v>
      </c>
      <c r="S1083" t="s">
        <v>32</v>
      </c>
      <c r="T1083" t="b">
        <v>0</v>
      </c>
      <c r="U1083">
        <v>1801.9</v>
      </c>
      <c r="V1083" t="b">
        <v>1</v>
      </c>
      <c r="W1083" t="b">
        <v>0</v>
      </c>
      <c r="X1083" s="9">
        <f t="shared" si="64"/>
        <v>1801.9</v>
      </c>
      <c r="Y1083" s="6">
        <f t="shared" si="65"/>
        <v>0.63961999999999997</v>
      </c>
      <c r="Z1083" s="6">
        <f t="shared" si="66"/>
        <v>0.36038000000000003</v>
      </c>
      <c r="AA1083" t="str">
        <f t="shared" si="67"/>
        <v>TRUEFALSE</v>
      </c>
    </row>
    <row r="1084" spans="1:27" x14ac:dyDescent="0.2">
      <c r="A1084">
        <v>901922840</v>
      </c>
      <c r="B1084">
        <v>901922840</v>
      </c>
      <c r="C1084" s="5">
        <v>20000</v>
      </c>
      <c r="D1084" s="5">
        <v>13328.41</v>
      </c>
      <c r="E1084" s="13" t="s">
        <v>1577</v>
      </c>
      <c r="F1084" s="15">
        <v>175.89</v>
      </c>
      <c r="G1084" t="s">
        <v>119</v>
      </c>
      <c r="H1084" t="s">
        <v>30</v>
      </c>
      <c r="I1084" t="s">
        <v>30</v>
      </c>
      <c r="J1084">
        <v>5</v>
      </c>
      <c r="K1084">
        <v>1</v>
      </c>
      <c r="L1084" t="s">
        <v>61</v>
      </c>
      <c r="M1084" s="14">
        <v>43497</v>
      </c>
      <c r="N1084" s="16">
        <v>41526</v>
      </c>
      <c r="O1084" s="17">
        <v>42707</v>
      </c>
      <c r="P1084">
        <v>713</v>
      </c>
      <c r="Q1084">
        <v>713</v>
      </c>
      <c r="R1084">
        <v>1548</v>
      </c>
      <c r="S1084" t="s">
        <v>32</v>
      </c>
      <c r="T1084" t="b">
        <v>0</v>
      </c>
      <c r="U1084">
        <v>6671.59</v>
      </c>
      <c r="V1084" t="b">
        <v>0</v>
      </c>
      <c r="W1084" t="b">
        <v>0</v>
      </c>
      <c r="X1084" s="9">
        <f t="shared" si="64"/>
        <v>6671.59</v>
      </c>
      <c r="Y1084" s="6">
        <f t="shared" si="65"/>
        <v>0.66642049999999997</v>
      </c>
      <c r="Z1084" s="6">
        <f t="shared" si="66"/>
        <v>0.33357950000000003</v>
      </c>
      <c r="AA1084" t="str">
        <f t="shared" si="67"/>
        <v>FALSEFALSE</v>
      </c>
    </row>
    <row r="1085" spans="1:27" x14ac:dyDescent="0.2">
      <c r="A1085">
        <v>394721594</v>
      </c>
      <c r="B1085">
        <v>394721594</v>
      </c>
      <c r="C1085" s="5">
        <v>20000</v>
      </c>
      <c r="D1085" s="5">
        <v>5244.31</v>
      </c>
      <c r="E1085" s="13" t="s">
        <v>1578</v>
      </c>
      <c r="F1085" s="15">
        <v>58.13</v>
      </c>
      <c r="G1085" t="s">
        <v>184</v>
      </c>
      <c r="H1085" t="s">
        <v>30</v>
      </c>
      <c r="I1085" t="s">
        <v>30</v>
      </c>
      <c r="J1085">
        <v>9</v>
      </c>
      <c r="K1085">
        <v>1</v>
      </c>
      <c r="L1085" t="s">
        <v>38</v>
      </c>
      <c r="M1085" s="14">
        <v>48092</v>
      </c>
      <c r="N1085" s="16">
        <v>40407</v>
      </c>
      <c r="O1085" s="17">
        <v>42503</v>
      </c>
      <c r="P1085">
        <v>513</v>
      </c>
      <c r="Q1085">
        <v>513</v>
      </c>
      <c r="R1085">
        <v>8793</v>
      </c>
      <c r="S1085" t="s">
        <v>32</v>
      </c>
      <c r="T1085" t="b">
        <v>0</v>
      </c>
      <c r="U1085">
        <v>14755.69</v>
      </c>
      <c r="V1085" t="b">
        <v>1</v>
      </c>
      <c r="W1085" t="b">
        <v>0</v>
      </c>
      <c r="X1085" s="9">
        <f t="shared" si="64"/>
        <v>14755.689999999999</v>
      </c>
      <c r="Y1085" s="6">
        <f t="shared" si="65"/>
        <v>0.26221550000000005</v>
      </c>
      <c r="Z1085" s="6">
        <f t="shared" si="66"/>
        <v>0.73778449999999995</v>
      </c>
      <c r="AA1085" t="str">
        <f t="shared" si="67"/>
        <v>TRUEFALSE</v>
      </c>
    </row>
    <row r="1086" spans="1:27" x14ac:dyDescent="0.2">
      <c r="A1086">
        <v>211909403</v>
      </c>
      <c r="B1086">
        <v>211909403</v>
      </c>
      <c r="C1086" s="5">
        <v>7500</v>
      </c>
      <c r="D1086" s="5">
        <v>4841.7700000000004</v>
      </c>
      <c r="E1086" s="13" t="s">
        <v>1579</v>
      </c>
      <c r="F1086" s="15">
        <v>36.92</v>
      </c>
      <c r="G1086" t="s">
        <v>1580</v>
      </c>
      <c r="H1086" t="s">
        <v>30</v>
      </c>
      <c r="I1086" t="s">
        <v>30</v>
      </c>
      <c r="J1086">
        <v>5</v>
      </c>
      <c r="K1086">
        <v>1</v>
      </c>
      <c r="L1086" t="s">
        <v>31</v>
      </c>
      <c r="M1086" s="14">
        <v>47543</v>
      </c>
      <c r="N1086" s="16">
        <v>42367</v>
      </c>
      <c r="O1086" s="17">
        <v>42635</v>
      </c>
      <c r="P1086">
        <v>777</v>
      </c>
      <c r="Q1086">
        <v>777</v>
      </c>
      <c r="R1086">
        <v>5272</v>
      </c>
      <c r="S1086" t="s">
        <v>32</v>
      </c>
      <c r="T1086" t="b">
        <v>0</v>
      </c>
      <c r="U1086">
        <v>2658.23</v>
      </c>
      <c r="V1086" t="b">
        <v>1</v>
      </c>
      <c r="W1086" t="b">
        <v>0</v>
      </c>
      <c r="X1086" s="9">
        <f t="shared" si="64"/>
        <v>2658.2299999999996</v>
      </c>
      <c r="Y1086" s="6">
        <f t="shared" si="65"/>
        <v>0.64556933333333344</v>
      </c>
      <c r="Z1086" s="6">
        <f t="shared" si="66"/>
        <v>0.35443066666666662</v>
      </c>
      <c r="AA1086" t="str">
        <f t="shared" si="67"/>
        <v>TRUEFALSE</v>
      </c>
    </row>
    <row r="1087" spans="1:27" x14ac:dyDescent="0.2">
      <c r="A1087">
        <v>789448656</v>
      </c>
      <c r="B1087">
        <v>789448656</v>
      </c>
      <c r="C1087" s="5">
        <v>500</v>
      </c>
      <c r="D1087" s="5">
        <v>500</v>
      </c>
      <c r="E1087" s="13" t="s">
        <v>1581</v>
      </c>
      <c r="F1087" s="15">
        <v>14.74</v>
      </c>
      <c r="G1087" t="s">
        <v>52</v>
      </c>
      <c r="H1087" t="s">
        <v>30</v>
      </c>
      <c r="I1087" t="s">
        <v>30</v>
      </c>
      <c r="J1087">
        <v>5</v>
      </c>
      <c r="K1087">
        <v>1</v>
      </c>
      <c r="L1087" t="s">
        <v>36</v>
      </c>
      <c r="M1087" s="14">
        <v>45839</v>
      </c>
      <c r="N1087" s="16">
        <v>41906</v>
      </c>
      <c r="O1087" s="17">
        <v>42511</v>
      </c>
      <c r="P1087">
        <v>566</v>
      </c>
      <c r="Q1087">
        <v>566</v>
      </c>
      <c r="R1087">
        <v>5134</v>
      </c>
      <c r="S1087" t="s">
        <v>32</v>
      </c>
      <c r="T1087" t="b">
        <v>0</v>
      </c>
      <c r="U1087">
        <v>0</v>
      </c>
      <c r="V1087" t="b">
        <v>0</v>
      </c>
      <c r="W1087" t="b">
        <v>0</v>
      </c>
      <c r="X1087" s="9">
        <f t="shared" si="64"/>
        <v>0</v>
      </c>
      <c r="Y1087" s="6">
        <f t="shared" si="65"/>
        <v>1</v>
      </c>
      <c r="Z1087" s="6">
        <f t="shared" si="66"/>
        <v>0</v>
      </c>
      <c r="AA1087" t="str">
        <f t="shared" si="67"/>
        <v>FALSEFALSE</v>
      </c>
    </row>
    <row r="1088" spans="1:27" x14ac:dyDescent="0.2">
      <c r="A1088">
        <v>230204185</v>
      </c>
      <c r="B1088">
        <v>230204185</v>
      </c>
      <c r="C1088" s="5">
        <v>7500</v>
      </c>
      <c r="D1088" s="5">
        <v>1500.2</v>
      </c>
      <c r="E1088" s="13" t="s">
        <v>1582</v>
      </c>
      <c r="F1088" s="15">
        <v>60.4</v>
      </c>
      <c r="G1088" t="s">
        <v>129</v>
      </c>
      <c r="H1088" t="s">
        <v>30</v>
      </c>
      <c r="I1088" t="s">
        <v>30</v>
      </c>
      <c r="J1088">
        <v>2</v>
      </c>
      <c r="K1088">
        <v>1</v>
      </c>
      <c r="L1088" t="s">
        <v>87</v>
      </c>
      <c r="M1088" s="14">
        <v>44470</v>
      </c>
      <c r="N1088" s="16">
        <v>41262</v>
      </c>
      <c r="O1088" s="17">
        <v>41262</v>
      </c>
      <c r="P1088">
        <v>460</v>
      </c>
      <c r="Q1088">
        <v>460</v>
      </c>
      <c r="R1088">
        <v>4686</v>
      </c>
      <c r="S1088" t="s">
        <v>32</v>
      </c>
      <c r="T1088" t="b">
        <v>0</v>
      </c>
      <c r="U1088">
        <v>5999.8</v>
      </c>
      <c r="V1088" t="b">
        <v>0</v>
      </c>
      <c r="W1088" t="b">
        <v>0</v>
      </c>
      <c r="X1088" s="9">
        <f t="shared" si="64"/>
        <v>5999.8</v>
      </c>
      <c r="Y1088" s="6">
        <f t="shared" si="65"/>
        <v>0.20002666666666669</v>
      </c>
      <c r="Z1088" s="6">
        <f t="shared" si="66"/>
        <v>0.79997333333333331</v>
      </c>
      <c r="AA1088" t="str">
        <f t="shared" si="67"/>
        <v>FALSEFALSE</v>
      </c>
    </row>
    <row r="1089" spans="1:27" x14ac:dyDescent="0.2">
      <c r="A1089">
        <v>990764813</v>
      </c>
      <c r="B1089">
        <v>990764813</v>
      </c>
      <c r="C1089" s="5">
        <v>20000</v>
      </c>
      <c r="D1089" s="5">
        <v>4358.04</v>
      </c>
      <c r="E1089" s="13" t="s">
        <v>1583</v>
      </c>
      <c r="F1089" s="15">
        <v>69.959999999999994</v>
      </c>
      <c r="G1089" t="s">
        <v>106</v>
      </c>
      <c r="H1089" t="s">
        <v>30</v>
      </c>
      <c r="I1089" t="s">
        <v>30</v>
      </c>
      <c r="J1089">
        <v>5</v>
      </c>
      <c r="K1089">
        <v>1</v>
      </c>
      <c r="L1089" t="s">
        <v>36</v>
      </c>
      <c r="M1089" s="14">
        <v>44774</v>
      </c>
      <c r="N1089" s="16">
        <v>42014</v>
      </c>
      <c r="O1089" s="17">
        <v>42533</v>
      </c>
      <c r="P1089">
        <v>910</v>
      </c>
      <c r="Q1089">
        <v>910</v>
      </c>
      <c r="R1089">
        <v>4008</v>
      </c>
      <c r="S1089" t="s">
        <v>32</v>
      </c>
      <c r="T1089" t="b">
        <v>0</v>
      </c>
      <c r="U1089">
        <v>15641.96</v>
      </c>
      <c r="V1089" t="b">
        <v>0</v>
      </c>
      <c r="W1089" t="b">
        <v>0</v>
      </c>
      <c r="X1089" s="9">
        <f t="shared" si="64"/>
        <v>15641.96</v>
      </c>
      <c r="Y1089" s="6">
        <f t="shared" si="65"/>
        <v>0.21790199999999998</v>
      </c>
      <c r="Z1089" s="6">
        <f t="shared" si="66"/>
        <v>0.78209799999999996</v>
      </c>
      <c r="AA1089" t="str">
        <f t="shared" si="67"/>
        <v>FALSEFALSE</v>
      </c>
    </row>
    <row r="1090" spans="1:27" x14ac:dyDescent="0.2">
      <c r="A1090">
        <v>318001076</v>
      </c>
      <c r="B1090">
        <v>318001076</v>
      </c>
      <c r="C1090" s="5">
        <v>50000</v>
      </c>
      <c r="D1090" s="5">
        <v>29520.28</v>
      </c>
      <c r="E1090" s="13" t="s">
        <v>1584</v>
      </c>
      <c r="F1090" s="15">
        <v>56.09</v>
      </c>
      <c r="G1090" t="s">
        <v>68</v>
      </c>
      <c r="H1090" t="s">
        <v>30</v>
      </c>
      <c r="I1090" t="s">
        <v>30</v>
      </c>
      <c r="J1090">
        <v>2</v>
      </c>
      <c r="K1090">
        <v>8</v>
      </c>
      <c r="L1090" t="s">
        <v>36</v>
      </c>
      <c r="M1090" s="14">
        <v>46478</v>
      </c>
      <c r="N1090" s="16">
        <v>42349</v>
      </c>
      <c r="O1090" s="17">
        <v>42714</v>
      </c>
      <c r="P1090">
        <v>633</v>
      </c>
      <c r="Q1090">
        <v>633</v>
      </c>
      <c r="R1090">
        <v>1789</v>
      </c>
      <c r="S1090" t="s">
        <v>32</v>
      </c>
      <c r="T1090" t="b">
        <v>0</v>
      </c>
      <c r="U1090">
        <v>20479.72</v>
      </c>
      <c r="V1090" t="b">
        <v>0</v>
      </c>
      <c r="W1090" t="b">
        <v>0</v>
      </c>
      <c r="X1090" s="9">
        <f t="shared" si="64"/>
        <v>20479.72</v>
      </c>
      <c r="Y1090" s="6">
        <f t="shared" si="65"/>
        <v>0.59040559999999997</v>
      </c>
      <c r="Z1090" s="6">
        <f t="shared" si="66"/>
        <v>0.40959440000000003</v>
      </c>
      <c r="AA1090" t="str">
        <f t="shared" si="67"/>
        <v>FALSEFALSE</v>
      </c>
    </row>
    <row r="1091" spans="1:27" x14ac:dyDescent="0.2">
      <c r="A1091">
        <v>606585165</v>
      </c>
      <c r="B1091">
        <v>606585165</v>
      </c>
      <c r="C1091" s="5">
        <v>10000</v>
      </c>
      <c r="D1091" s="5">
        <v>2142.86</v>
      </c>
      <c r="E1091" s="13" t="s">
        <v>1585</v>
      </c>
      <c r="F1091" s="15">
        <v>244.28</v>
      </c>
      <c r="G1091" t="s">
        <v>111</v>
      </c>
      <c r="H1091" t="s">
        <v>30</v>
      </c>
      <c r="I1091" t="s">
        <v>30</v>
      </c>
      <c r="J1091">
        <v>5</v>
      </c>
      <c r="K1091">
        <v>1</v>
      </c>
      <c r="L1091" t="s">
        <v>63</v>
      </c>
      <c r="M1091" s="14">
        <v>48000</v>
      </c>
      <c r="N1091" s="16">
        <v>41766</v>
      </c>
      <c r="O1091" s="17">
        <v>42543</v>
      </c>
      <c r="P1091">
        <v>739</v>
      </c>
      <c r="Q1091">
        <v>739</v>
      </c>
      <c r="R1091">
        <v>8666</v>
      </c>
      <c r="S1091" t="s">
        <v>32</v>
      </c>
      <c r="T1091" t="b">
        <v>0</v>
      </c>
      <c r="U1091">
        <v>7857.14</v>
      </c>
      <c r="V1091" t="b">
        <v>0</v>
      </c>
      <c r="W1091" t="b">
        <v>0</v>
      </c>
      <c r="X1091" s="9">
        <f t="shared" si="64"/>
        <v>7857.1399999999994</v>
      </c>
      <c r="Y1091" s="6">
        <f t="shared" si="65"/>
        <v>0.214286</v>
      </c>
      <c r="Z1091" s="6">
        <f t="shared" si="66"/>
        <v>0.78571399999999991</v>
      </c>
      <c r="AA1091" t="str">
        <f t="shared" si="67"/>
        <v>FALSEFALSE</v>
      </c>
    </row>
    <row r="1092" spans="1:27" x14ac:dyDescent="0.2">
      <c r="A1092">
        <v>324424797</v>
      </c>
      <c r="B1092">
        <v>324424797</v>
      </c>
      <c r="C1092" s="5">
        <v>10000</v>
      </c>
      <c r="D1092" s="5">
        <v>8388.06</v>
      </c>
      <c r="E1092" s="13" t="s">
        <v>1586</v>
      </c>
      <c r="F1092" s="15">
        <v>75.78</v>
      </c>
      <c r="G1092" t="s">
        <v>1587</v>
      </c>
      <c r="H1092" t="s">
        <v>30</v>
      </c>
      <c r="I1092" t="s">
        <v>30</v>
      </c>
      <c r="J1092">
        <v>9</v>
      </c>
      <c r="K1092">
        <v>1</v>
      </c>
      <c r="L1092" t="s">
        <v>31</v>
      </c>
      <c r="M1092" s="14">
        <v>44774</v>
      </c>
      <c r="N1092" s="16">
        <v>40977</v>
      </c>
      <c r="O1092" s="17">
        <v>40977</v>
      </c>
      <c r="P1092">
        <v>754</v>
      </c>
      <c r="Q1092">
        <v>754</v>
      </c>
      <c r="R1092">
        <v>6453</v>
      </c>
      <c r="S1092" t="s">
        <v>32</v>
      </c>
      <c r="T1092" t="b">
        <v>0</v>
      </c>
      <c r="U1092">
        <v>1611.94</v>
      </c>
      <c r="V1092" t="b">
        <v>1</v>
      </c>
      <c r="W1092" t="b">
        <v>0</v>
      </c>
      <c r="X1092" s="9">
        <f t="shared" si="64"/>
        <v>1611.9400000000005</v>
      </c>
      <c r="Y1092" s="6">
        <f t="shared" si="65"/>
        <v>0.83880599999999994</v>
      </c>
      <c r="Z1092" s="6">
        <f t="shared" si="66"/>
        <v>0.16119400000000006</v>
      </c>
      <c r="AA1092" t="str">
        <f t="shared" si="67"/>
        <v>TRUEFALSE</v>
      </c>
    </row>
    <row r="1093" spans="1:27" x14ac:dyDescent="0.2">
      <c r="A1093">
        <v>765970390</v>
      </c>
      <c r="B1093">
        <v>765970390</v>
      </c>
      <c r="C1093" s="5">
        <v>2500</v>
      </c>
      <c r="D1093" s="5">
        <v>219.73</v>
      </c>
      <c r="E1093" s="13" t="s">
        <v>1588</v>
      </c>
      <c r="F1093" s="15">
        <v>130.99</v>
      </c>
      <c r="G1093" t="s">
        <v>105</v>
      </c>
      <c r="H1093" t="s">
        <v>30</v>
      </c>
      <c r="I1093" t="s">
        <v>30</v>
      </c>
      <c r="J1093">
        <v>2</v>
      </c>
      <c r="K1093">
        <v>1</v>
      </c>
      <c r="L1093" t="s">
        <v>87</v>
      </c>
      <c r="M1093" s="14">
        <v>46539</v>
      </c>
      <c r="N1093" s="16">
        <v>40943</v>
      </c>
      <c r="O1093" s="17">
        <v>40943</v>
      </c>
      <c r="P1093">
        <v>554</v>
      </c>
      <c r="Q1093">
        <v>554</v>
      </c>
      <c r="R1093">
        <v>6062</v>
      </c>
      <c r="S1093" t="s">
        <v>32</v>
      </c>
      <c r="T1093" t="b">
        <v>0</v>
      </c>
      <c r="U1093">
        <v>2280.27</v>
      </c>
      <c r="V1093" t="b">
        <v>0</v>
      </c>
      <c r="W1093" t="b">
        <v>0</v>
      </c>
      <c r="X1093" s="9">
        <f t="shared" si="64"/>
        <v>2280.27</v>
      </c>
      <c r="Y1093" s="6">
        <f t="shared" si="65"/>
        <v>8.7891999999999998E-2</v>
      </c>
      <c r="Z1093" s="6">
        <f t="shared" si="66"/>
        <v>0.91210800000000003</v>
      </c>
      <c r="AA1093" t="str">
        <f t="shared" si="67"/>
        <v>FALSEFALSE</v>
      </c>
    </row>
    <row r="1094" spans="1:27" x14ac:dyDescent="0.2">
      <c r="A1094">
        <v>149326974</v>
      </c>
      <c r="B1094">
        <v>149326974</v>
      </c>
      <c r="C1094" s="5">
        <v>7500</v>
      </c>
      <c r="D1094" s="5">
        <v>1958.56</v>
      </c>
      <c r="E1094" s="13" t="s">
        <v>1589</v>
      </c>
      <c r="F1094" s="15">
        <v>182.39</v>
      </c>
      <c r="G1094" t="s">
        <v>1463</v>
      </c>
      <c r="H1094" t="s">
        <v>30</v>
      </c>
      <c r="I1094" t="s">
        <v>30</v>
      </c>
      <c r="J1094">
        <v>2</v>
      </c>
      <c r="K1094">
        <v>1</v>
      </c>
      <c r="L1094" t="s">
        <v>31</v>
      </c>
      <c r="M1094" s="14">
        <v>46661</v>
      </c>
      <c r="N1094" s="16">
        <v>41760</v>
      </c>
      <c r="O1094" s="17">
        <v>41760</v>
      </c>
      <c r="P1094">
        <v>954</v>
      </c>
      <c r="Q1094">
        <v>954</v>
      </c>
      <c r="R1094">
        <v>302</v>
      </c>
      <c r="S1094" t="s">
        <v>32</v>
      </c>
      <c r="T1094" t="b">
        <v>0</v>
      </c>
      <c r="U1094">
        <v>5541.44</v>
      </c>
      <c r="V1094" t="b">
        <v>1</v>
      </c>
      <c r="W1094" t="b">
        <v>0</v>
      </c>
      <c r="X1094" s="9">
        <f t="shared" si="64"/>
        <v>5541.4400000000005</v>
      </c>
      <c r="Y1094" s="6">
        <f t="shared" si="65"/>
        <v>0.26114133333333334</v>
      </c>
      <c r="Z1094" s="6">
        <f t="shared" si="66"/>
        <v>0.73885866666666677</v>
      </c>
      <c r="AA1094" t="str">
        <f t="shared" si="67"/>
        <v>TRUEFALSE</v>
      </c>
    </row>
    <row r="1095" spans="1:27" x14ac:dyDescent="0.2">
      <c r="A1095">
        <v>542293379</v>
      </c>
      <c r="B1095">
        <v>542293379</v>
      </c>
      <c r="C1095" s="5">
        <v>1000</v>
      </c>
      <c r="D1095" s="5">
        <v>83.61</v>
      </c>
      <c r="E1095" s="13" t="s">
        <v>1590</v>
      </c>
      <c r="F1095" s="15">
        <v>148.84</v>
      </c>
      <c r="G1095" t="s">
        <v>57</v>
      </c>
      <c r="H1095" t="s">
        <v>30</v>
      </c>
      <c r="I1095" t="s">
        <v>30</v>
      </c>
      <c r="J1095">
        <v>5</v>
      </c>
      <c r="K1095">
        <v>8</v>
      </c>
      <c r="L1095" t="s">
        <v>42</v>
      </c>
      <c r="M1095" s="14">
        <v>45809</v>
      </c>
      <c r="N1095" s="16">
        <v>40148</v>
      </c>
      <c r="O1095" s="17">
        <v>42535</v>
      </c>
      <c r="P1095">
        <v>625</v>
      </c>
      <c r="Q1095">
        <v>625</v>
      </c>
      <c r="R1095">
        <v>6346</v>
      </c>
      <c r="S1095" t="s">
        <v>32</v>
      </c>
      <c r="T1095" t="b">
        <v>0</v>
      </c>
      <c r="U1095">
        <v>916.39</v>
      </c>
      <c r="V1095" t="b">
        <v>0</v>
      </c>
      <c r="W1095" t="b">
        <v>0</v>
      </c>
      <c r="X1095" s="9">
        <f t="shared" si="64"/>
        <v>916.39</v>
      </c>
      <c r="Y1095" s="6">
        <f t="shared" si="65"/>
        <v>8.3610000000000004E-2</v>
      </c>
      <c r="Z1095" s="6">
        <f t="shared" si="66"/>
        <v>0.91639000000000004</v>
      </c>
      <c r="AA1095" t="str">
        <f t="shared" si="67"/>
        <v>FALSEFALSE</v>
      </c>
    </row>
    <row r="1096" spans="1:27" x14ac:dyDescent="0.2">
      <c r="A1096">
        <v>356734164</v>
      </c>
      <c r="B1096">
        <v>356734164</v>
      </c>
      <c r="C1096" s="5">
        <v>5000</v>
      </c>
      <c r="D1096" s="5">
        <v>3735.26</v>
      </c>
      <c r="E1096" s="13" t="s">
        <v>1591</v>
      </c>
      <c r="F1096" s="15">
        <v>31.98</v>
      </c>
      <c r="G1096" t="s">
        <v>119</v>
      </c>
      <c r="H1096" t="s">
        <v>30</v>
      </c>
      <c r="I1096" t="s">
        <v>30</v>
      </c>
      <c r="J1096">
        <v>2</v>
      </c>
      <c r="K1096">
        <v>1</v>
      </c>
      <c r="L1096" t="s">
        <v>61</v>
      </c>
      <c r="M1096" s="14">
        <v>43770</v>
      </c>
      <c r="N1096" s="16">
        <v>40488</v>
      </c>
      <c r="O1096" s="17">
        <v>40488</v>
      </c>
      <c r="P1096">
        <v>667</v>
      </c>
      <c r="Q1096">
        <v>667</v>
      </c>
      <c r="R1096">
        <v>1286</v>
      </c>
      <c r="S1096" t="s">
        <v>32</v>
      </c>
      <c r="T1096" t="b">
        <v>0</v>
      </c>
      <c r="U1096">
        <v>1264.74</v>
      </c>
      <c r="V1096" t="b">
        <v>0</v>
      </c>
      <c r="W1096" t="b">
        <v>0</v>
      </c>
      <c r="X1096" s="9">
        <f t="shared" si="64"/>
        <v>1264.7399999999998</v>
      </c>
      <c r="Y1096" s="6">
        <f t="shared" si="65"/>
        <v>0.74705200000000005</v>
      </c>
      <c r="Z1096" s="6">
        <f t="shared" si="66"/>
        <v>0.25294799999999995</v>
      </c>
      <c r="AA1096" t="str">
        <f t="shared" si="67"/>
        <v>FALSEFALSE</v>
      </c>
    </row>
    <row r="1097" spans="1:27" x14ac:dyDescent="0.2">
      <c r="A1097">
        <v>792317293</v>
      </c>
      <c r="B1097">
        <v>792317293</v>
      </c>
      <c r="C1097" s="5">
        <v>5000</v>
      </c>
      <c r="D1097" s="5">
        <v>2431.21</v>
      </c>
      <c r="E1097" s="13" t="s">
        <v>1592</v>
      </c>
      <c r="F1097" s="15">
        <v>238.41</v>
      </c>
      <c r="G1097" t="s">
        <v>68</v>
      </c>
      <c r="H1097" t="s">
        <v>30</v>
      </c>
      <c r="I1097" t="s">
        <v>30</v>
      </c>
      <c r="J1097">
        <v>9</v>
      </c>
      <c r="K1097">
        <v>1</v>
      </c>
      <c r="L1097" t="s">
        <v>36</v>
      </c>
      <c r="M1097" s="14">
        <v>46327</v>
      </c>
      <c r="N1097" s="16">
        <v>42144</v>
      </c>
      <c r="O1097" s="17">
        <v>42438</v>
      </c>
      <c r="P1097">
        <v>444</v>
      </c>
      <c r="Q1097">
        <v>444</v>
      </c>
      <c r="R1097">
        <v>5000</v>
      </c>
      <c r="S1097" t="s">
        <v>32</v>
      </c>
      <c r="T1097" t="b">
        <v>0</v>
      </c>
      <c r="U1097">
        <v>2568.79</v>
      </c>
      <c r="V1097" t="b">
        <v>0</v>
      </c>
      <c r="W1097" t="b">
        <v>0</v>
      </c>
      <c r="X1097" s="9">
        <f t="shared" si="64"/>
        <v>2568.79</v>
      </c>
      <c r="Y1097" s="6">
        <f t="shared" si="65"/>
        <v>0.48624200000000001</v>
      </c>
      <c r="Z1097" s="6">
        <f t="shared" si="66"/>
        <v>0.51375800000000005</v>
      </c>
      <c r="AA1097" t="str">
        <f t="shared" si="67"/>
        <v>FALSEFALSE</v>
      </c>
    </row>
    <row r="1098" spans="1:27" x14ac:dyDescent="0.2">
      <c r="A1098">
        <v>131439938</v>
      </c>
      <c r="B1098">
        <v>131439938</v>
      </c>
      <c r="C1098" s="5">
        <v>15000</v>
      </c>
      <c r="D1098" s="5">
        <v>15000</v>
      </c>
      <c r="E1098" s="13" t="s">
        <v>1593</v>
      </c>
      <c r="F1098" s="15">
        <v>0</v>
      </c>
      <c r="G1098" t="s">
        <v>1335</v>
      </c>
      <c r="H1098" t="s">
        <v>30</v>
      </c>
      <c r="I1098" t="s">
        <v>30</v>
      </c>
      <c r="J1098">
        <v>2</v>
      </c>
      <c r="K1098">
        <v>1</v>
      </c>
      <c r="L1098" t="s">
        <v>100</v>
      </c>
      <c r="M1098" s="14">
        <v>45078</v>
      </c>
      <c r="N1098" s="16">
        <v>42360</v>
      </c>
      <c r="O1098" s="17">
        <v>42360</v>
      </c>
      <c r="P1098">
        <v>132</v>
      </c>
      <c r="Q1098">
        <v>132</v>
      </c>
      <c r="R1098">
        <v>6622</v>
      </c>
      <c r="S1098" t="s">
        <v>32</v>
      </c>
      <c r="T1098" t="b">
        <v>0</v>
      </c>
      <c r="U1098">
        <v>0</v>
      </c>
      <c r="V1098" t="b">
        <v>0</v>
      </c>
      <c r="W1098" t="b">
        <v>0</v>
      </c>
      <c r="X1098" s="9">
        <f t="shared" si="64"/>
        <v>0</v>
      </c>
      <c r="Y1098" s="6">
        <f t="shared" si="65"/>
        <v>1</v>
      </c>
      <c r="Z1098" s="6">
        <f t="shared" si="66"/>
        <v>0</v>
      </c>
      <c r="AA1098" t="str">
        <f t="shared" si="67"/>
        <v>FALSEFALSE</v>
      </c>
    </row>
    <row r="1099" spans="1:27" x14ac:dyDescent="0.2">
      <c r="A1099">
        <v>822520327</v>
      </c>
      <c r="B1099">
        <v>822520327</v>
      </c>
      <c r="C1099" s="5">
        <v>5000</v>
      </c>
      <c r="D1099" s="5">
        <v>3574.93</v>
      </c>
      <c r="E1099" s="13" t="s">
        <v>1594</v>
      </c>
      <c r="F1099" s="15">
        <v>109.18</v>
      </c>
      <c r="G1099" t="s">
        <v>35</v>
      </c>
      <c r="H1099" t="s">
        <v>30</v>
      </c>
      <c r="I1099" t="s">
        <v>30</v>
      </c>
      <c r="J1099">
        <v>5</v>
      </c>
      <c r="K1099">
        <v>1</v>
      </c>
      <c r="L1099" t="s">
        <v>36</v>
      </c>
      <c r="M1099" s="14">
        <v>47635</v>
      </c>
      <c r="N1099" s="16">
        <v>42043</v>
      </c>
      <c r="O1099" s="17">
        <v>42043</v>
      </c>
      <c r="P1099">
        <v>426</v>
      </c>
      <c r="Q1099">
        <v>426</v>
      </c>
      <c r="R1099">
        <v>9801</v>
      </c>
      <c r="S1099" t="s">
        <v>32</v>
      </c>
      <c r="T1099" t="b">
        <v>0</v>
      </c>
      <c r="U1099">
        <v>1425.07</v>
      </c>
      <c r="V1099" t="b">
        <v>0</v>
      </c>
      <c r="W1099" t="b">
        <v>0</v>
      </c>
      <c r="X1099" s="9">
        <f t="shared" si="64"/>
        <v>1425.0700000000002</v>
      </c>
      <c r="Y1099" s="6">
        <f t="shared" si="65"/>
        <v>0.71498600000000001</v>
      </c>
      <c r="Z1099" s="6">
        <f t="shared" si="66"/>
        <v>0.28501400000000005</v>
      </c>
      <c r="AA1099" t="str">
        <f t="shared" si="67"/>
        <v>FALSEFALSE</v>
      </c>
    </row>
    <row r="1100" spans="1:27" x14ac:dyDescent="0.2">
      <c r="A1100">
        <v>946281748</v>
      </c>
      <c r="B1100">
        <v>946281748</v>
      </c>
      <c r="C1100" s="5">
        <v>500</v>
      </c>
      <c r="D1100" s="5">
        <v>400.45</v>
      </c>
      <c r="E1100" s="13" t="s">
        <v>1595</v>
      </c>
      <c r="F1100" s="15">
        <v>17.14</v>
      </c>
      <c r="G1100" t="s">
        <v>1596</v>
      </c>
      <c r="H1100" t="s">
        <v>30</v>
      </c>
      <c r="I1100" t="s">
        <v>30</v>
      </c>
      <c r="J1100">
        <v>9</v>
      </c>
      <c r="K1100">
        <v>1</v>
      </c>
      <c r="L1100" t="s">
        <v>50</v>
      </c>
      <c r="M1100" s="14">
        <v>44866</v>
      </c>
      <c r="N1100" s="16">
        <v>42111</v>
      </c>
      <c r="O1100" s="17">
        <v>42111</v>
      </c>
      <c r="P1100">
        <v>938</v>
      </c>
      <c r="Q1100">
        <v>938</v>
      </c>
      <c r="R1100">
        <v>40</v>
      </c>
      <c r="S1100" t="s">
        <v>32</v>
      </c>
      <c r="T1100" t="b">
        <v>0</v>
      </c>
      <c r="U1100">
        <v>99.55</v>
      </c>
      <c r="V1100" t="b">
        <v>1</v>
      </c>
      <c r="W1100" t="b">
        <v>0</v>
      </c>
      <c r="X1100" s="9">
        <f t="shared" si="64"/>
        <v>99.550000000000011</v>
      </c>
      <c r="Y1100" s="6">
        <f t="shared" si="65"/>
        <v>0.80089999999999995</v>
      </c>
      <c r="Z1100" s="6">
        <f t="shared" si="66"/>
        <v>0.19910000000000003</v>
      </c>
      <c r="AA1100" t="str">
        <f t="shared" si="67"/>
        <v>TRUEFALSE</v>
      </c>
    </row>
    <row r="1101" spans="1:27" x14ac:dyDescent="0.2">
      <c r="A1101">
        <v>235721673</v>
      </c>
      <c r="B1101">
        <v>235721673</v>
      </c>
      <c r="C1101" s="5">
        <v>5000</v>
      </c>
      <c r="D1101" s="5">
        <v>2962.97</v>
      </c>
      <c r="E1101" s="13" t="s">
        <v>1597</v>
      </c>
      <c r="F1101" s="15">
        <v>23.43</v>
      </c>
      <c r="G1101" t="s">
        <v>192</v>
      </c>
      <c r="H1101" t="s">
        <v>30</v>
      </c>
      <c r="I1101" t="s">
        <v>30</v>
      </c>
      <c r="J1101">
        <v>90</v>
      </c>
      <c r="K1101">
        <v>1</v>
      </c>
      <c r="L1101" t="s">
        <v>38</v>
      </c>
      <c r="M1101" s="14">
        <v>46054</v>
      </c>
      <c r="N1101" s="16">
        <v>41440</v>
      </c>
      <c r="O1101" s="17">
        <v>42631</v>
      </c>
      <c r="P1101">
        <v>634</v>
      </c>
      <c r="Q1101">
        <v>634</v>
      </c>
      <c r="R1101">
        <v>5325</v>
      </c>
      <c r="S1101" t="s">
        <v>32</v>
      </c>
      <c r="T1101" t="b">
        <v>0</v>
      </c>
      <c r="U1101">
        <v>2037.03</v>
      </c>
      <c r="V1101" t="b">
        <v>1</v>
      </c>
      <c r="W1101" t="b">
        <v>0</v>
      </c>
      <c r="X1101" s="9">
        <f t="shared" ref="X1101:X1164" si="68">C1101-D1101</f>
        <v>2037.0300000000002</v>
      </c>
      <c r="Y1101" s="6">
        <f t="shared" ref="Y1101:Y1164" si="69">D1101/C1101</f>
        <v>0.59259399999999995</v>
      </c>
      <c r="Z1101" s="6">
        <f t="shared" ref="Z1101:Z1164" si="70">X1101/C1101</f>
        <v>0.40740600000000005</v>
      </c>
      <c r="AA1101" t="str">
        <f t="shared" ref="AA1101:AA1164" si="71">V1101&amp;T1101</f>
        <v>TRUEFALSE</v>
      </c>
    </row>
    <row r="1102" spans="1:27" x14ac:dyDescent="0.2">
      <c r="A1102">
        <v>604114040</v>
      </c>
      <c r="B1102">
        <v>604114040</v>
      </c>
      <c r="C1102" s="5">
        <v>20000</v>
      </c>
      <c r="D1102" s="5">
        <v>11701.05</v>
      </c>
      <c r="E1102" s="13" t="s">
        <v>1598</v>
      </c>
      <c r="F1102" s="15">
        <v>593.20000000000005</v>
      </c>
      <c r="G1102" t="s">
        <v>52</v>
      </c>
      <c r="H1102" t="s">
        <v>30</v>
      </c>
      <c r="I1102" t="s">
        <v>30</v>
      </c>
      <c r="J1102">
        <v>9</v>
      </c>
      <c r="K1102">
        <v>1</v>
      </c>
      <c r="L1102" t="s">
        <v>36</v>
      </c>
      <c r="M1102" s="14">
        <v>47939</v>
      </c>
      <c r="N1102" s="16">
        <v>42056</v>
      </c>
      <c r="O1102" s="17">
        <v>42450</v>
      </c>
      <c r="P1102">
        <v>684</v>
      </c>
      <c r="Q1102">
        <v>684</v>
      </c>
      <c r="R1102">
        <v>0</v>
      </c>
      <c r="S1102" t="s">
        <v>32</v>
      </c>
      <c r="T1102" t="b">
        <v>1</v>
      </c>
      <c r="U1102">
        <v>8298.9500000000007</v>
      </c>
      <c r="V1102" t="b">
        <v>0</v>
      </c>
      <c r="W1102" t="b">
        <v>0</v>
      </c>
      <c r="X1102" s="9">
        <f t="shared" si="68"/>
        <v>8298.9500000000007</v>
      </c>
      <c r="Y1102" s="6">
        <f t="shared" si="69"/>
        <v>0.58505249999999998</v>
      </c>
      <c r="Z1102" s="6">
        <f t="shared" si="70"/>
        <v>0.41494750000000002</v>
      </c>
      <c r="AA1102" t="str">
        <f t="shared" si="71"/>
        <v>FALSETRUE</v>
      </c>
    </row>
    <row r="1103" spans="1:27" x14ac:dyDescent="0.2">
      <c r="A1103">
        <v>649667700</v>
      </c>
      <c r="B1103">
        <v>649667700</v>
      </c>
      <c r="C1103" s="5">
        <v>250</v>
      </c>
      <c r="D1103" s="5">
        <v>250</v>
      </c>
      <c r="E1103" s="13" t="s">
        <v>1599</v>
      </c>
      <c r="F1103" s="15">
        <v>0</v>
      </c>
      <c r="G1103" t="s">
        <v>117</v>
      </c>
      <c r="H1103" t="s">
        <v>30</v>
      </c>
      <c r="I1103" t="s">
        <v>30</v>
      </c>
      <c r="J1103">
        <v>2</v>
      </c>
      <c r="K1103">
        <v>8</v>
      </c>
      <c r="L1103" t="s">
        <v>87</v>
      </c>
      <c r="M1103" s="14">
        <v>44501</v>
      </c>
      <c r="N1103" s="16">
        <v>42290</v>
      </c>
      <c r="O1103" s="17">
        <v>42290</v>
      </c>
      <c r="P1103">
        <v>699</v>
      </c>
      <c r="Q1103">
        <v>699</v>
      </c>
      <c r="R1103">
        <v>6744</v>
      </c>
      <c r="S1103" t="s">
        <v>43</v>
      </c>
      <c r="T1103" t="b">
        <v>0</v>
      </c>
      <c r="U1103">
        <v>0</v>
      </c>
      <c r="V1103" t="b">
        <v>0</v>
      </c>
      <c r="W1103" t="b">
        <v>0</v>
      </c>
      <c r="X1103" s="9">
        <f t="shared" si="68"/>
        <v>0</v>
      </c>
      <c r="Y1103" s="6">
        <f t="shared" si="69"/>
        <v>1</v>
      </c>
      <c r="Z1103" s="6">
        <f t="shared" si="70"/>
        <v>0</v>
      </c>
      <c r="AA1103" t="str">
        <f t="shared" si="71"/>
        <v>FALSEFALSE</v>
      </c>
    </row>
    <row r="1104" spans="1:27" x14ac:dyDescent="0.2">
      <c r="A1104">
        <v>278910452</v>
      </c>
      <c r="B1104">
        <v>278910452</v>
      </c>
      <c r="C1104" s="5">
        <v>20000</v>
      </c>
      <c r="D1104" s="5">
        <v>19192.87</v>
      </c>
      <c r="E1104" s="13" t="s">
        <v>1600</v>
      </c>
      <c r="F1104" s="15">
        <v>0</v>
      </c>
      <c r="G1104" t="s">
        <v>106</v>
      </c>
      <c r="H1104" t="s">
        <v>30</v>
      </c>
      <c r="I1104" t="s">
        <v>30</v>
      </c>
      <c r="J1104">
        <v>5</v>
      </c>
      <c r="K1104">
        <v>1</v>
      </c>
      <c r="L1104" t="s">
        <v>36</v>
      </c>
      <c r="M1104" s="14">
        <v>46478</v>
      </c>
      <c r="N1104" s="16">
        <v>42251</v>
      </c>
      <c r="O1104" s="17">
        <v>42251</v>
      </c>
      <c r="P1104">
        <v>803</v>
      </c>
      <c r="Q1104">
        <v>803</v>
      </c>
      <c r="R1104">
        <v>571</v>
      </c>
      <c r="S1104" t="s">
        <v>43</v>
      </c>
      <c r="T1104" t="b">
        <v>0</v>
      </c>
      <c r="U1104">
        <v>807.13</v>
      </c>
      <c r="V1104" t="b">
        <v>0</v>
      </c>
      <c r="W1104" t="b">
        <v>0</v>
      </c>
      <c r="X1104" s="9">
        <f t="shared" si="68"/>
        <v>807.13000000000102</v>
      </c>
      <c r="Y1104" s="6">
        <f t="shared" si="69"/>
        <v>0.95964349999999998</v>
      </c>
      <c r="Z1104" s="6">
        <f t="shared" si="70"/>
        <v>4.0356500000000052E-2</v>
      </c>
      <c r="AA1104" t="str">
        <f t="shared" si="71"/>
        <v>FALSEFALSE</v>
      </c>
    </row>
    <row r="1105" spans="1:27" x14ac:dyDescent="0.2">
      <c r="A1105">
        <v>171939512</v>
      </c>
      <c r="B1105">
        <v>171939512</v>
      </c>
      <c r="C1105" s="5">
        <v>5000</v>
      </c>
      <c r="D1105" s="5">
        <v>1342.29</v>
      </c>
      <c r="E1105" s="13" t="s">
        <v>1601</v>
      </c>
      <c r="F1105" s="15">
        <v>44.18</v>
      </c>
      <c r="G1105" t="s">
        <v>1602</v>
      </c>
      <c r="H1105" t="s">
        <v>30</v>
      </c>
      <c r="I1105" t="s">
        <v>30</v>
      </c>
      <c r="J1105">
        <v>2</v>
      </c>
      <c r="K1105">
        <v>1</v>
      </c>
      <c r="L1105" t="s">
        <v>48</v>
      </c>
      <c r="M1105" s="14">
        <v>43617</v>
      </c>
      <c r="N1105" s="16">
        <v>40479</v>
      </c>
      <c r="O1105" s="17">
        <v>40479</v>
      </c>
      <c r="P1105">
        <v>345</v>
      </c>
      <c r="Q1105">
        <v>345</v>
      </c>
      <c r="R1105">
        <v>2933</v>
      </c>
      <c r="S1105" t="s">
        <v>32</v>
      </c>
      <c r="T1105" t="b">
        <v>0</v>
      </c>
      <c r="U1105">
        <v>3657.71</v>
      </c>
      <c r="V1105" t="b">
        <v>1</v>
      </c>
      <c r="W1105" t="b">
        <v>0</v>
      </c>
      <c r="X1105" s="9">
        <f t="shared" si="68"/>
        <v>3657.71</v>
      </c>
      <c r="Y1105" s="6">
        <f t="shared" si="69"/>
        <v>0.26845799999999997</v>
      </c>
      <c r="Z1105" s="6">
        <f t="shared" si="70"/>
        <v>0.73154200000000003</v>
      </c>
      <c r="AA1105" t="str">
        <f t="shared" si="71"/>
        <v>TRUEFALSE</v>
      </c>
    </row>
    <row r="1106" spans="1:27" x14ac:dyDescent="0.2">
      <c r="A1106">
        <v>119000601</v>
      </c>
      <c r="B1106">
        <v>119000601</v>
      </c>
      <c r="C1106" s="5">
        <v>20000</v>
      </c>
      <c r="D1106" s="5">
        <v>11047.98</v>
      </c>
      <c r="E1106" s="13" t="s">
        <v>1603</v>
      </c>
      <c r="F1106" s="15">
        <v>117.4</v>
      </c>
      <c r="G1106" t="s">
        <v>1604</v>
      </c>
      <c r="H1106" t="s">
        <v>30</v>
      </c>
      <c r="I1106" t="s">
        <v>30</v>
      </c>
      <c r="J1106">
        <v>90</v>
      </c>
      <c r="K1106">
        <v>99</v>
      </c>
      <c r="L1106" t="s">
        <v>31</v>
      </c>
      <c r="M1106" s="14">
        <v>45505</v>
      </c>
      <c r="N1106" s="16">
        <v>41143</v>
      </c>
      <c r="O1106" s="17">
        <v>41143</v>
      </c>
      <c r="P1106">
        <v>523</v>
      </c>
      <c r="Q1106">
        <v>523</v>
      </c>
      <c r="R1106">
        <v>6849</v>
      </c>
      <c r="S1106" t="s">
        <v>32</v>
      </c>
      <c r="T1106" t="b">
        <v>0</v>
      </c>
      <c r="U1106">
        <v>8952.02</v>
      </c>
      <c r="V1106" t="b">
        <v>1</v>
      </c>
      <c r="W1106" t="b">
        <v>0</v>
      </c>
      <c r="X1106" s="9">
        <f t="shared" si="68"/>
        <v>8952.02</v>
      </c>
      <c r="Y1106" s="6">
        <f t="shared" si="69"/>
        <v>0.55239899999999997</v>
      </c>
      <c r="Z1106" s="6">
        <f t="shared" si="70"/>
        <v>0.44760100000000003</v>
      </c>
      <c r="AA1106" t="str">
        <f t="shared" si="71"/>
        <v>TRUEFALSE</v>
      </c>
    </row>
    <row r="1107" spans="1:27" x14ac:dyDescent="0.2">
      <c r="A1107">
        <v>372336038</v>
      </c>
      <c r="B1107">
        <v>372336038</v>
      </c>
      <c r="C1107" s="5">
        <v>7500</v>
      </c>
      <c r="D1107" s="5">
        <v>1118.2</v>
      </c>
      <c r="E1107" s="13" t="s">
        <v>1605</v>
      </c>
      <c r="F1107" s="15">
        <v>0</v>
      </c>
      <c r="G1107" t="s">
        <v>1606</v>
      </c>
      <c r="H1107" t="s">
        <v>30</v>
      </c>
      <c r="I1107" t="s">
        <v>30</v>
      </c>
      <c r="J1107">
        <v>5</v>
      </c>
      <c r="K1107">
        <v>1</v>
      </c>
      <c r="L1107" t="s">
        <v>47</v>
      </c>
      <c r="M1107" s="14">
        <v>46935</v>
      </c>
      <c r="N1107" s="16">
        <v>42181</v>
      </c>
      <c r="O1107" s="17">
        <v>42482</v>
      </c>
      <c r="P1107">
        <v>602</v>
      </c>
      <c r="Q1107">
        <v>602</v>
      </c>
      <c r="R1107">
        <v>1660</v>
      </c>
      <c r="S1107" t="s">
        <v>43</v>
      </c>
      <c r="T1107" t="b">
        <v>0</v>
      </c>
      <c r="U1107">
        <v>6381.8</v>
      </c>
      <c r="V1107" t="b">
        <v>0</v>
      </c>
      <c r="W1107" t="b">
        <v>0</v>
      </c>
      <c r="X1107" s="9">
        <f t="shared" si="68"/>
        <v>6381.8</v>
      </c>
      <c r="Y1107" s="6">
        <f t="shared" si="69"/>
        <v>0.14909333333333333</v>
      </c>
      <c r="Z1107" s="6">
        <f t="shared" si="70"/>
        <v>0.8509066666666667</v>
      </c>
      <c r="AA1107" t="str">
        <f t="shared" si="71"/>
        <v>FALSEFALSE</v>
      </c>
    </row>
    <row r="1108" spans="1:27" x14ac:dyDescent="0.2">
      <c r="A1108">
        <v>789448656</v>
      </c>
      <c r="B1108">
        <v>789448656</v>
      </c>
      <c r="C1108" s="5">
        <v>500</v>
      </c>
      <c r="D1108" s="5">
        <v>392.36</v>
      </c>
      <c r="E1108" s="13" t="s">
        <v>1607</v>
      </c>
      <c r="F1108" s="15">
        <v>57.89</v>
      </c>
      <c r="G1108" t="s">
        <v>35</v>
      </c>
      <c r="H1108" t="s">
        <v>30</v>
      </c>
      <c r="I1108" t="s">
        <v>30</v>
      </c>
      <c r="J1108">
        <v>2</v>
      </c>
      <c r="K1108">
        <v>1</v>
      </c>
      <c r="L1108" t="s">
        <v>36</v>
      </c>
      <c r="M1108" s="14">
        <v>44958</v>
      </c>
      <c r="N1108" s="16">
        <v>41906</v>
      </c>
      <c r="O1108" s="17">
        <v>41906</v>
      </c>
      <c r="P1108">
        <v>566</v>
      </c>
      <c r="Q1108">
        <v>566</v>
      </c>
      <c r="R1108">
        <v>5134</v>
      </c>
      <c r="S1108" t="s">
        <v>32</v>
      </c>
      <c r="T1108" t="b">
        <v>0</v>
      </c>
      <c r="U1108">
        <v>107.64</v>
      </c>
      <c r="V1108" t="b">
        <v>0</v>
      </c>
      <c r="W1108" t="b">
        <v>0</v>
      </c>
      <c r="X1108" s="9">
        <f t="shared" si="68"/>
        <v>107.63999999999999</v>
      </c>
      <c r="Y1108" s="6">
        <f t="shared" si="69"/>
        <v>0.78471999999999997</v>
      </c>
      <c r="Z1108" s="6">
        <f t="shared" si="70"/>
        <v>0.21527999999999997</v>
      </c>
      <c r="AA1108" t="str">
        <f t="shared" si="71"/>
        <v>FALSEFALSE</v>
      </c>
    </row>
    <row r="1109" spans="1:27" x14ac:dyDescent="0.2">
      <c r="A1109">
        <v>582795387</v>
      </c>
      <c r="B1109">
        <v>582795387</v>
      </c>
      <c r="C1109" s="5">
        <v>5000</v>
      </c>
      <c r="D1109" s="5">
        <v>3516.41</v>
      </c>
      <c r="E1109" s="13" t="s">
        <v>1608</v>
      </c>
      <c r="F1109" s="15">
        <v>203.49</v>
      </c>
      <c r="G1109" t="s">
        <v>196</v>
      </c>
      <c r="H1109" t="s">
        <v>30</v>
      </c>
      <c r="I1109" t="s">
        <v>30</v>
      </c>
      <c r="J1109">
        <v>5</v>
      </c>
      <c r="K1109">
        <v>1</v>
      </c>
      <c r="L1109" t="s">
        <v>50</v>
      </c>
      <c r="M1109" s="14">
        <v>45748</v>
      </c>
      <c r="N1109" s="16">
        <v>41203</v>
      </c>
      <c r="O1109" s="17">
        <v>42590</v>
      </c>
      <c r="P1109">
        <v>721</v>
      </c>
      <c r="Q1109">
        <v>721</v>
      </c>
      <c r="R1109">
        <v>2953</v>
      </c>
      <c r="S1109" t="s">
        <v>32</v>
      </c>
      <c r="T1109" t="b">
        <v>0</v>
      </c>
      <c r="U1109">
        <v>1483.59</v>
      </c>
      <c r="V1109" t="b">
        <v>1</v>
      </c>
      <c r="W1109" t="b">
        <v>0</v>
      </c>
      <c r="X1109" s="9">
        <f t="shared" si="68"/>
        <v>1483.5900000000001</v>
      </c>
      <c r="Y1109" s="6">
        <f t="shared" si="69"/>
        <v>0.70328199999999996</v>
      </c>
      <c r="Z1109" s="6">
        <f t="shared" si="70"/>
        <v>0.29671800000000004</v>
      </c>
      <c r="AA1109" t="str">
        <f t="shared" si="71"/>
        <v>TRUEFALSE</v>
      </c>
    </row>
    <row r="1110" spans="1:27" x14ac:dyDescent="0.2">
      <c r="A1110">
        <v>324073765</v>
      </c>
      <c r="B1110">
        <v>324073765</v>
      </c>
      <c r="C1110" s="5">
        <v>15000</v>
      </c>
      <c r="D1110" s="5">
        <v>11581.9</v>
      </c>
      <c r="E1110" s="13" t="s">
        <v>1609</v>
      </c>
      <c r="F1110" s="15">
        <v>63.85</v>
      </c>
      <c r="G1110" t="s">
        <v>149</v>
      </c>
      <c r="H1110" t="s">
        <v>30</v>
      </c>
      <c r="I1110" t="s">
        <v>30</v>
      </c>
      <c r="J1110">
        <v>2</v>
      </c>
      <c r="K1110">
        <v>1</v>
      </c>
      <c r="L1110" t="s">
        <v>63</v>
      </c>
      <c r="M1110" s="14">
        <v>43556</v>
      </c>
      <c r="N1110" s="16">
        <v>42166</v>
      </c>
      <c r="O1110" s="17">
        <v>42166</v>
      </c>
      <c r="P1110">
        <v>523</v>
      </c>
      <c r="Q1110">
        <v>523</v>
      </c>
      <c r="R1110">
        <v>1756</v>
      </c>
      <c r="S1110" t="s">
        <v>32</v>
      </c>
      <c r="T1110" t="b">
        <v>0</v>
      </c>
      <c r="U1110">
        <v>3418.1</v>
      </c>
      <c r="V1110" t="b">
        <v>0</v>
      </c>
      <c r="W1110" t="b">
        <v>0</v>
      </c>
      <c r="X1110" s="9">
        <f t="shared" si="68"/>
        <v>3418.1000000000004</v>
      </c>
      <c r="Y1110" s="6">
        <f t="shared" si="69"/>
        <v>0.77212666666666663</v>
      </c>
      <c r="Z1110" s="6">
        <f t="shared" si="70"/>
        <v>0.22787333333333334</v>
      </c>
      <c r="AA1110" t="str">
        <f t="shared" si="71"/>
        <v>FALSEFALSE</v>
      </c>
    </row>
    <row r="1111" spans="1:27" x14ac:dyDescent="0.2">
      <c r="A1111">
        <v>488833264</v>
      </c>
      <c r="B1111">
        <v>488833264</v>
      </c>
      <c r="C1111" s="5">
        <v>15000</v>
      </c>
      <c r="D1111" s="5">
        <v>8673.19</v>
      </c>
      <c r="E1111" s="13" t="s">
        <v>1610</v>
      </c>
      <c r="F1111" s="15">
        <v>69.47</v>
      </c>
      <c r="G1111" t="s">
        <v>1611</v>
      </c>
      <c r="H1111" t="s">
        <v>30</v>
      </c>
      <c r="I1111" t="s">
        <v>30</v>
      </c>
      <c r="J1111">
        <v>5</v>
      </c>
      <c r="K1111">
        <v>1</v>
      </c>
      <c r="L1111" t="s">
        <v>31</v>
      </c>
      <c r="M1111" s="14">
        <v>45809</v>
      </c>
      <c r="N1111" s="16">
        <v>41053</v>
      </c>
      <c r="O1111" s="17">
        <v>41053</v>
      </c>
      <c r="P1111">
        <v>889</v>
      </c>
      <c r="Q1111">
        <v>889</v>
      </c>
      <c r="R1111">
        <v>7209</v>
      </c>
      <c r="S1111" t="s">
        <v>32</v>
      </c>
      <c r="T1111" t="b">
        <v>0</v>
      </c>
      <c r="U1111">
        <v>6326.81</v>
      </c>
      <c r="V1111" t="b">
        <v>1</v>
      </c>
      <c r="W1111" t="b">
        <v>0</v>
      </c>
      <c r="X1111" s="9">
        <f t="shared" si="68"/>
        <v>6326.8099999999995</v>
      </c>
      <c r="Y1111" s="6">
        <f t="shared" si="69"/>
        <v>0.57821266666666671</v>
      </c>
      <c r="Z1111" s="6">
        <f t="shared" si="70"/>
        <v>0.42178733333333329</v>
      </c>
      <c r="AA1111" t="str">
        <f t="shared" si="71"/>
        <v>TRUEFALSE</v>
      </c>
    </row>
    <row r="1112" spans="1:27" x14ac:dyDescent="0.2">
      <c r="A1112">
        <v>537897861</v>
      </c>
      <c r="B1112">
        <v>537897861</v>
      </c>
      <c r="C1112" s="5">
        <v>5000</v>
      </c>
      <c r="D1112" s="5">
        <v>4604.33</v>
      </c>
      <c r="E1112" s="13" t="s">
        <v>1612</v>
      </c>
      <c r="F1112" s="15">
        <v>264.92</v>
      </c>
      <c r="G1112" t="s">
        <v>207</v>
      </c>
      <c r="H1112" t="s">
        <v>30</v>
      </c>
      <c r="I1112" t="s">
        <v>30</v>
      </c>
      <c r="J1112">
        <v>5</v>
      </c>
      <c r="K1112">
        <v>1</v>
      </c>
      <c r="L1112" t="s">
        <v>47</v>
      </c>
      <c r="M1112" s="14">
        <v>45292</v>
      </c>
      <c r="N1112" s="16">
        <v>41246</v>
      </c>
      <c r="O1112" s="17">
        <v>41246</v>
      </c>
      <c r="P1112">
        <v>429</v>
      </c>
      <c r="Q1112">
        <v>429</v>
      </c>
      <c r="R1112">
        <v>2516</v>
      </c>
      <c r="S1112" t="s">
        <v>32</v>
      </c>
      <c r="T1112" t="b">
        <v>0</v>
      </c>
      <c r="U1112">
        <v>395.67</v>
      </c>
      <c r="V1112" t="b">
        <v>1</v>
      </c>
      <c r="W1112" t="b">
        <v>0</v>
      </c>
      <c r="X1112" s="9">
        <f t="shared" si="68"/>
        <v>395.67000000000007</v>
      </c>
      <c r="Y1112" s="6">
        <f t="shared" si="69"/>
        <v>0.92086599999999996</v>
      </c>
      <c r="Z1112" s="6">
        <f t="shared" si="70"/>
        <v>7.913400000000001E-2</v>
      </c>
      <c r="AA1112" t="str">
        <f t="shared" si="71"/>
        <v>TRUEFALSE</v>
      </c>
    </row>
    <row r="1113" spans="1:27" x14ac:dyDescent="0.2">
      <c r="A1113">
        <v>135068945</v>
      </c>
      <c r="B1113">
        <v>135068945</v>
      </c>
      <c r="C1113" s="5">
        <v>1000</v>
      </c>
      <c r="D1113" s="5">
        <v>505.64</v>
      </c>
      <c r="E1113" s="13" t="s">
        <v>1613</v>
      </c>
      <c r="F1113" s="15">
        <v>273.49</v>
      </c>
      <c r="G1113" t="s">
        <v>77</v>
      </c>
      <c r="H1113" t="s">
        <v>30</v>
      </c>
      <c r="I1113" t="s">
        <v>30</v>
      </c>
      <c r="J1113">
        <v>5</v>
      </c>
      <c r="K1113">
        <v>1</v>
      </c>
      <c r="L1113" t="s">
        <v>38</v>
      </c>
      <c r="M1113" s="14">
        <v>48183</v>
      </c>
      <c r="N1113" s="16">
        <v>42269</v>
      </c>
      <c r="O1113" s="17">
        <v>42269</v>
      </c>
      <c r="P1113">
        <v>657</v>
      </c>
      <c r="Q1113">
        <v>657</v>
      </c>
      <c r="R1113">
        <v>4599</v>
      </c>
      <c r="S1113" t="s">
        <v>32</v>
      </c>
      <c r="T1113" t="b">
        <v>0</v>
      </c>
      <c r="U1113">
        <v>494.36</v>
      </c>
      <c r="V1113" t="b">
        <v>1</v>
      </c>
      <c r="W1113" t="b">
        <v>0</v>
      </c>
      <c r="X1113" s="9">
        <f t="shared" si="68"/>
        <v>494.36</v>
      </c>
      <c r="Y1113" s="6">
        <f t="shared" si="69"/>
        <v>0.50563999999999998</v>
      </c>
      <c r="Z1113" s="6">
        <f t="shared" si="70"/>
        <v>0.49436000000000002</v>
      </c>
      <c r="AA1113" t="str">
        <f t="shared" si="71"/>
        <v>TRUEFALSE</v>
      </c>
    </row>
    <row r="1114" spans="1:27" x14ac:dyDescent="0.2">
      <c r="A1114">
        <v>944833153</v>
      </c>
      <c r="B1114">
        <v>944833153</v>
      </c>
      <c r="C1114" s="5">
        <v>2500</v>
      </c>
      <c r="D1114" s="5">
        <v>301.10000000000002</v>
      </c>
      <c r="E1114" s="13" t="s">
        <v>1614</v>
      </c>
      <c r="F1114" s="15">
        <v>44.13</v>
      </c>
      <c r="G1114" t="s">
        <v>92</v>
      </c>
      <c r="H1114" t="s">
        <v>30</v>
      </c>
      <c r="I1114" t="s">
        <v>30</v>
      </c>
      <c r="J1114">
        <v>5</v>
      </c>
      <c r="K1114">
        <v>1</v>
      </c>
      <c r="L1114" t="s">
        <v>47</v>
      </c>
      <c r="M1114" s="14">
        <v>43466</v>
      </c>
      <c r="N1114" s="16">
        <v>42107</v>
      </c>
      <c r="O1114" s="17">
        <v>42107</v>
      </c>
      <c r="P1114">
        <v>127</v>
      </c>
      <c r="Q1114">
        <v>127</v>
      </c>
      <c r="R1114">
        <v>3029</v>
      </c>
      <c r="S1114" t="s">
        <v>32</v>
      </c>
      <c r="T1114" t="b">
        <v>0</v>
      </c>
      <c r="U1114">
        <v>2198.9</v>
      </c>
      <c r="V1114" t="b">
        <v>1</v>
      </c>
      <c r="W1114" t="b">
        <v>0</v>
      </c>
      <c r="X1114" s="9">
        <f t="shared" si="68"/>
        <v>2198.9</v>
      </c>
      <c r="Y1114" s="6">
        <f t="shared" si="69"/>
        <v>0.12044000000000001</v>
      </c>
      <c r="Z1114" s="6">
        <f t="shared" si="70"/>
        <v>0.87956000000000001</v>
      </c>
      <c r="AA1114" t="str">
        <f t="shared" si="71"/>
        <v>TRUEFALSE</v>
      </c>
    </row>
    <row r="1115" spans="1:27" x14ac:dyDescent="0.2">
      <c r="A1115">
        <v>318001076</v>
      </c>
      <c r="B1115">
        <v>318001076</v>
      </c>
      <c r="C1115" s="5">
        <v>50000</v>
      </c>
      <c r="D1115" s="5">
        <v>10363.459999999999</v>
      </c>
      <c r="E1115" s="13" t="s">
        <v>1615</v>
      </c>
      <c r="F1115" s="15">
        <v>196.54</v>
      </c>
      <c r="G1115" t="s">
        <v>53</v>
      </c>
      <c r="H1115" t="s">
        <v>30</v>
      </c>
      <c r="I1115" t="s">
        <v>30</v>
      </c>
      <c r="J1115">
        <v>9</v>
      </c>
      <c r="K1115">
        <v>1</v>
      </c>
      <c r="L1115" t="s">
        <v>36</v>
      </c>
      <c r="M1115" s="14">
        <v>43556</v>
      </c>
      <c r="N1115" s="16">
        <v>42349</v>
      </c>
      <c r="O1115" s="17">
        <v>42389</v>
      </c>
      <c r="P1115">
        <v>633</v>
      </c>
      <c r="Q1115">
        <v>633</v>
      </c>
      <c r="R1115">
        <v>1789</v>
      </c>
      <c r="S1115" t="s">
        <v>32</v>
      </c>
      <c r="T1115" t="b">
        <v>0</v>
      </c>
      <c r="U1115">
        <v>39636.54</v>
      </c>
      <c r="V1115" t="b">
        <v>0</v>
      </c>
      <c r="W1115" t="b">
        <v>0</v>
      </c>
      <c r="X1115" s="9">
        <f t="shared" si="68"/>
        <v>39636.54</v>
      </c>
      <c r="Y1115" s="6">
        <f t="shared" si="69"/>
        <v>0.20726919999999999</v>
      </c>
      <c r="Z1115" s="6">
        <f t="shared" si="70"/>
        <v>0.79273080000000007</v>
      </c>
      <c r="AA1115" t="str">
        <f t="shared" si="71"/>
        <v>FALSEFALSE</v>
      </c>
    </row>
    <row r="1116" spans="1:27" x14ac:dyDescent="0.2">
      <c r="A1116">
        <v>742927928</v>
      </c>
      <c r="B1116">
        <v>742927928</v>
      </c>
      <c r="C1116" s="5">
        <v>5000</v>
      </c>
      <c r="D1116" s="5">
        <v>570.77</v>
      </c>
      <c r="E1116" s="13" t="s">
        <v>1616</v>
      </c>
      <c r="F1116" s="15">
        <v>47.58</v>
      </c>
      <c r="G1116" t="s">
        <v>37</v>
      </c>
      <c r="H1116" t="s">
        <v>30</v>
      </c>
      <c r="I1116" t="s">
        <v>30</v>
      </c>
      <c r="J1116">
        <v>9</v>
      </c>
      <c r="K1116">
        <v>1</v>
      </c>
      <c r="L1116" t="s">
        <v>38</v>
      </c>
      <c r="M1116" s="14">
        <v>47362</v>
      </c>
      <c r="N1116" s="16">
        <v>39274</v>
      </c>
      <c r="O1116" s="17">
        <v>42410</v>
      </c>
      <c r="P1116">
        <v>777</v>
      </c>
      <c r="Q1116">
        <v>777</v>
      </c>
      <c r="R1116">
        <v>8083</v>
      </c>
      <c r="S1116" t="s">
        <v>69</v>
      </c>
      <c r="T1116" t="b">
        <v>0</v>
      </c>
      <c r="U1116">
        <v>4429.2299999999996</v>
      </c>
      <c r="V1116" t="b">
        <v>1</v>
      </c>
      <c r="W1116" t="b">
        <v>0</v>
      </c>
      <c r="X1116" s="9">
        <f t="shared" si="68"/>
        <v>4429.2299999999996</v>
      </c>
      <c r="Y1116" s="6">
        <f t="shared" si="69"/>
        <v>0.11415399999999999</v>
      </c>
      <c r="Z1116" s="6">
        <f t="shared" si="70"/>
        <v>0.88584599999999991</v>
      </c>
      <c r="AA1116" t="str">
        <f t="shared" si="71"/>
        <v>TRUEFALSE</v>
      </c>
    </row>
    <row r="1117" spans="1:27" x14ac:dyDescent="0.2">
      <c r="A1117">
        <v>792594328</v>
      </c>
      <c r="B1117">
        <v>792594328</v>
      </c>
      <c r="C1117" s="5">
        <v>7500</v>
      </c>
      <c r="D1117" s="5">
        <v>6229.7</v>
      </c>
      <c r="E1117" s="13" t="s">
        <v>1617</v>
      </c>
      <c r="F1117" s="15">
        <v>149.33000000000001</v>
      </c>
      <c r="G1117" t="s">
        <v>77</v>
      </c>
      <c r="H1117" t="s">
        <v>30</v>
      </c>
      <c r="I1117" t="s">
        <v>30</v>
      </c>
      <c r="J1117">
        <v>90</v>
      </c>
      <c r="K1117">
        <v>1</v>
      </c>
      <c r="L1117" t="s">
        <v>38</v>
      </c>
      <c r="M1117" s="14">
        <v>45200</v>
      </c>
      <c r="N1117" s="16">
        <v>42339</v>
      </c>
      <c r="O1117" s="17">
        <v>42339</v>
      </c>
      <c r="P1117">
        <v>177</v>
      </c>
      <c r="Q1117">
        <v>177</v>
      </c>
      <c r="R1117">
        <v>1040</v>
      </c>
      <c r="S1117" t="s">
        <v>32</v>
      </c>
      <c r="T1117" t="b">
        <v>0</v>
      </c>
      <c r="U1117">
        <v>1270.3</v>
      </c>
      <c r="V1117" t="b">
        <v>1</v>
      </c>
      <c r="W1117" t="b">
        <v>0</v>
      </c>
      <c r="X1117" s="9">
        <f t="shared" si="68"/>
        <v>1270.3000000000002</v>
      </c>
      <c r="Y1117" s="6">
        <f t="shared" si="69"/>
        <v>0.83062666666666662</v>
      </c>
      <c r="Z1117" s="6">
        <f t="shared" si="70"/>
        <v>0.16937333333333335</v>
      </c>
      <c r="AA1117" t="str">
        <f t="shared" si="71"/>
        <v>TRUEFALSE</v>
      </c>
    </row>
    <row r="1118" spans="1:27" x14ac:dyDescent="0.2">
      <c r="A1118">
        <v>501149557</v>
      </c>
      <c r="B1118">
        <v>501149557</v>
      </c>
      <c r="C1118" s="5">
        <v>5000</v>
      </c>
      <c r="D1118" s="5">
        <v>2057</v>
      </c>
      <c r="E1118" s="13" t="s">
        <v>1618</v>
      </c>
      <c r="F1118" s="15">
        <v>43.48</v>
      </c>
      <c r="G1118" t="s">
        <v>1619</v>
      </c>
      <c r="H1118" t="s">
        <v>30</v>
      </c>
      <c r="I1118" t="s">
        <v>30</v>
      </c>
      <c r="J1118">
        <v>2</v>
      </c>
      <c r="K1118">
        <v>1</v>
      </c>
      <c r="L1118" t="s">
        <v>48</v>
      </c>
      <c r="M1118" s="14">
        <v>43770</v>
      </c>
      <c r="N1118" s="16">
        <v>41648</v>
      </c>
      <c r="O1118" s="17">
        <v>41648</v>
      </c>
      <c r="P1118">
        <v>813</v>
      </c>
      <c r="Q1118">
        <v>813</v>
      </c>
      <c r="R1118">
        <v>8916</v>
      </c>
      <c r="S1118" t="s">
        <v>32</v>
      </c>
      <c r="T1118" t="b">
        <v>0</v>
      </c>
      <c r="U1118">
        <v>2943</v>
      </c>
      <c r="V1118" t="b">
        <v>1</v>
      </c>
      <c r="W1118" t="b">
        <v>0</v>
      </c>
      <c r="X1118" s="9">
        <f t="shared" si="68"/>
        <v>2943</v>
      </c>
      <c r="Y1118" s="6">
        <f t="shared" si="69"/>
        <v>0.41139999999999999</v>
      </c>
      <c r="Z1118" s="6">
        <f t="shared" si="70"/>
        <v>0.58860000000000001</v>
      </c>
      <c r="AA1118" t="str">
        <f t="shared" si="71"/>
        <v>TRUEFALSE</v>
      </c>
    </row>
    <row r="1119" spans="1:27" x14ac:dyDescent="0.2">
      <c r="A1119">
        <v>641111226</v>
      </c>
      <c r="B1119">
        <v>641111226</v>
      </c>
      <c r="C1119" s="5">
        <v>1000</v>
      </c>
      <c r="D1119" s="5">
        <v>523</v>
      </c>
      <c r="E1119" s="13" t="s">
        <v>1620</v>
      </c>
      <c r="F1119" s="15">
        <v>100.23</v>
      </c>
      <c r="G1119" t="s">
        <v>158</v>
      </c>
      <c r="H1119" t="s">
        <v>30</v>
      </c>
      <c r="I1119" t="s">
        <v>30</v>
      </c>
      <c r="J1119">
        <v>5</v>
      </c>
      <c r="K1119">
        <v>1</v>
      </c>
      <c r="L1119" t="s">
        <v>61</v>
      </c>
      <c r="M1119" s="14">
        <v>46539</v>
      </c>
      <c r="N1119" s="16">
        <v>42252</v>
      </c>
      <c r="O1119" s="17">
        <v>42556</v>
      </c>
      <c r="P1119">
        <v>623</v>
      </c>
      <c r="Q1119">
        <v>623</v>
      </c>
      <c r="R1119">
        <v>7390</v>
      </c>
      <c r="S1119" t="s">
        <v>32</v>
      </c>
      <c r="T1119" t="b">
        <v>0</v>
      </c>
      <c r="U1119">
        <v>477</v>
      </c>
      <c r="V1119" t="b">
        <v>0</v>
      </c>
      <c r="W1119" t="b">
        <v>0</v>
      </c>
      <c r="X1119" s="9">
        <f t="shared" si="68"/>
        <v>477</v>
      </c>
      <c r="Y1119" s="6">
        <f t="shared" si="69"/>
        <v>0.52300000000000002</v>
      </c>
      <c r="Z1119" s="6">
        <f t="shared" si="70"/>
        <v>0.47699999999999998</v>
      </c>
      <c r="AA1119" t="str">
        <f t="shared" si="71"/>
        <v>FALSEFALSE</v>
      </c>
    </row>
    <row r="1120" spans="1:27" x14ac:dyDescent="0.2">
      <c r="A1120">
        <v>151887933</v>
      </c>
      <c r="B1120">
        <v>151887933</v>
      </c>
      <c r="C1120" s="5">
        <v>5000</v>
      </c>
      <c r="D1120" s="5">
        <v>1870.14</v>
      </c>
      <c r="E1120" s="13" t="s">
        <v>1621</v>
      </c>
      <c r="F1120" s="15">
        <v>101.7</v>
      </c>
      <c r="G1120" t="s">
        <v>41</v>
      </c>
      <c r="H1120" t="s">
        <v>30</v>
      </c>
      <c r="I1120" t="s">
        <v>30</v>
      </c>
      <c r="J1120">
        <v>9</v>
      </c>
      <c r="K1120">
        <v>1</v>
      </c>
      <c r="L1120" t="s">
        <v>42</v>
      </c>
      <c r="M1120" s="14">
        <v>48183</v>
      </c>
      <c r="N1120" s="16">
        <v>42051</v>
      </c>
      <c r="O1120" s="17">
        <v>42424</v>
      </c>
      <c r="P1120">
        <v>108</v>
      </c>
      <c r="Q1120">
        <v>108</v>
      </c>
      <c r="R1120">
        <v>528</v>
      </c>
      <c r="S1120" t="s">
        <v>32</v>
      </c>
      <c r="T1120" t="b">
        <v>0</v>
      </c>
      <c r="U1120">
        <v>3129.86</v>
      </c>
      <c r="V1120" t="b">
        <v>0</v>
      </c>
      <c r="W1120" t="b">
        <v>0</v>
      </c>
      <c r="X1120" s="9">
        <f t="shared" si="68"/>
        <v>3129.8599999999997</v>
      </c>
      <c r="Y1120" s="6">
        <f t="shared" si="69"/>
        <v>0.37402800000000003</v>
      </c>
      <c r="Z1120" s="6">
        <f t="shared" si="70"/>
        <v>0.62597199999999997</v>
      </c>
      <c r="AA1120" t="str">
        <f t="shared" si="71"/>
        <v>FALSEFALSE</v>
      </c>
    </row>
    <row r="1121" spans="1:27" x14ac:dyDescent="0.2">
      <c r="A1121">
        <v>831269700</v>
      </c>
      <c r="B1121">
        <v>831269700</v>
      </c>
      <c r="C1121" s="5">
        <v>15000</v>
      </c>
      <c r="D1121" s="5">
        <v>13582.8</v>
      </c>
      <c r="E1121" s="13" t="s">
        <v>1622</v>
      </c>
      <c r="F1121" s="15">
        <v>58.21</v>
      </c>
      <c r="G1121" t="s">
        <v>195</v>
      </c>
      <c r="H1121" t="s">
        <v>30</v>
      </c>
      <c r="I1121" t="s">
        <v>30</v>
      </c>
      <c r="J1121">
        <v>2</v>
      </c>
      <c r="K1121">
        <v>1</v>
      </c>
      <c r="L1121" t="s">
        <v>48</v>
      </c>
      <c r="M1121" s="14">
        <v>43922</v>
      </c>
      <c r="N1121" s="16">
        <v>42232</v>
      </c>
      <c r="O1121" s="17">
        <v>42232</v>
      </c>
      <c r="P1121">
        <v>413</v>
      </c>
      <c r="Q1121">
        <v>413</v>
      </c>
      <c r="R1121">
        <v>7510</v>
      </c>
      <c r="S1121" t="s">
        <v>32</v>
      </c>
      <c r="T1121" t="b">
        <v>0</v>
      </c>
      <c r="U1121">
        <v>1417.2</v>
      </c>
      <c r="V1121" t="b">
        <v>1</v>
      </c>
      <c r="W1121" t="b">
        <v>0</v>
      </c>
      <c r="X1121" s="9">
        <f t="shared" si="68"/>
        <v>1417.2000000000007</v>
      </c>
      <c r="Y1121" s="6">
        <f t="shared" si="69"/>
        <v>0.90551999999999999</v>
      </c>
      <c r="Z1121" s="6">
        <f t="shared" si="70"/>
        <v>9.448000000000005E-2</v>
      </c>
      <c r="AA1121" t="str">
        <f t="shared" si="71"/>
        <v>TRUEFALSE</v>
      </c>
    </row>
    <row r="1122" spans="1:27" x14ac:dyDescent="0.2">
      <c r="A1122">
        <v>770542953</v>
      </c>
      <c r="B1122">
        <v>770542953</v>
      </c>
      <c r="C1122" s="5">
        <v>15000</v>
      </c>
      <c r="D1122" s="5">
        <v>11688.54</v>
      </c>
      <c r="E1122" s="13" t="s">
        <v>1623</v>
      </c>
      <c r="F1122" s="15">
        <v>322.48</v>
      </c>
      <c r="G1122" t="s">
        <v>45</v>
      </c>
      <c r="H1122" t="s">
        <v>30</v>
      </c>
      <c r="I1122" t="s">
        <v>30</v>
      </c>
      <c r="J1122">
        <v>9</v>
      </c>
      <c r="K1122">
        <v>1</v>
      </c>
      <c r="L1122" t="s">
        <v>36</v>
      </c>
      <c r="M1122" s="14">
        <v>47362</v>
      </c>
      <c r="N1122" s="16">
        <v>40334</v>
      </c>
      <c r="O1122" s="17">
        <v>40334</v>
      </c>
      <c r="P1122">
        <v>967</v>
      </c>
      <c r="Q1122">
        <v>967</v>
      </c>
      <c r="R1122">
        <v>6766</v>
      </c>
      <c r="S1122" t="s">
        <v>32</v>
      </c>
      <c r="T1122" t="b">
        <v>0</v>
      </c>
      <c r="U1122">
        <v>3311.46</v>
      </c>
      <c r="V1122" t="b">
        <v>0</v>
      </c>
      <c r="W1122" t="b">
        <v>0</v>
      </c>
      <c r="X1122" s="9">
        <f t="shared" si="68"/>
        <v>3311.4599999999991</v>
      </c>
      <c r="Y1122" s="6">
        <f t="shared" si="69"/>
        <v>0.77923600000000004</v>
      </c>
      <c r="Z1122" s="6">
        <f t="shared" si="70"/>
        <v>0.22076399999999993</v>
      </c>
      <c r="AA1122" t="str">
        <f t="shared" si="71"/>
        <v>FALSEFALSE</v>
      </c>
    </row>
    <row r="1123" spans="1:27" x14ac:dyDescent="0.2">
      <c r="A1123">
        <v>812328116</v>
      </c>
      <c r="B1123">
        <v>812328116</v>
      </c>
      <c r="C1123" s="5">
        <v>5000</v>
      </c>
      <c r="D1123" s="5">
        <v>293.29000000000002</v>
      </c>
      <c r="E1123" s="13" t="s">
        <v>1624</v>
      </c>
      <c r="F1123" s="15">
        <v>73.77</v>
      </c>
      <c r="G1123" t="s">
        <v>58</v>
      </c>
      <c r="H1123" t="s">
        <v>30</v>
      </c>
      <c r="I1123" t="s">
        <v>30</v>
      </c>
      <c r="J1123">
        <v>2</v>
      </c>
      <c r="K1123">
        <v>8</v>
      </c>
      <c r="L1123" t="s">
        <v>36</v>
      </c>
      <c r="M1123" s="14">
        <v>44501</v>
      </c>
      <c r="N1123" s="16">
        <v>40683</v>
      </c>
      <c r="O1123" s="17">
        <v>40683</v>
      </c>
      <c r="P1123">
        <v>312</v>
      </c>
      <c r="Q1123">
        <v>312</v>
      </c>
      <c r="R1123">
        <v>5335</v>
      </c>
      <c r="S1123" t="s">
        <v>32</v>
      </c>
      <c r="T1123" t="b">
        <v>0</v>
      </c>
      <c r="U1123">
        <v>4706.71</v>
      </c>
      <c r="V1123" t="b">
        <v>0</v>
      </c>
      <c r="W1123" t="b">
        <v>0</v>
      </c>
      <c r="X1123" s="9">
        <f t="shared" si="68"/>
        <v>4706.71</v>
      </c>
      <c r="Y1123" s="6">
        <f t="shared" si="69"/>
        <v>5.8658000000000002E-2</v>
      </c>
      <c r="Z1123" s="6">
        <f t="shared" si="70"/>
        <v>0.94134200000000001</v>
      </c>
      <c r="AA1123" t="str">
        <f t="shared" si="71"/>
        <v>FALSEFALSE</v>
      </c>
    </row>
    <row r="1124" spans="1:27" x14ac:dyDescent="0.2">
      <c r="A1124">
        <v>817417193</v>
      </c>
      <c r="B1124">
        <v>817417193</v>
      </c>
      <c r="C1124" s="5">
        <v>1000</v>
      </c>
      <c r="D1124" s="5">
        <v>138.16999999999999</v>
      </c>
      <c r="E1124" s="13" t="s">
        <v>1625</v>
      </c>
      <c r="F1124" s="15">
        <v>155.29</v>
      </c>
      <c r="G1124" t="s">
        <v>54</v>
      </c>
      <c r="H1124" t="s">
        <v>30</v>
      </c>
      <c r="I1124" t="s">
        <v>30</v>
      </c>
      <c r="J1124">
        <v>5</v>
      </c>
      <c r="K1124">
        <v>1</v>
      </c>
      <c r="L1124" t="s">
        <v>36</v>
      </c>
      <c r="M1124" s="14">
        <v>46722</v>
      </c>
      <c r="N1124" s="16">
        <v>39099</v>
      </c>
      <c r="O1124" s="17">
        <v>42381</v>
      </c>
      <c r="P1124">
        <v>562</v>
      </c>
      <c r="Q1124">
        <v>562</v>
      </c>
      <c r="R1124">
        <v>575</v>
      </c>
      <c r="S1124" t="s">
        <v>32</v>
      </c>
      <c r="T1124" t="b">
        <v>0</v>
      </c>
      <c r="U1124">
        <v>861.83</v>
      </c>
      <c r="V1124" t="b">
        <v>0</v>
      </c>
      <c r="W1124" t="b">
        <v>0</v>
      </c>
      <c r="X1124" s="9">
        <f t="shared" si="68"/>
        <v>861.83</v>
      </c>
      <c r="Y1124" s="6">
        <f t="shared" si="69"/>
        <v>0.13816999999999999</v>
      </c>
      <c r="Z1124" s="6">
        <f t="shared" si="70"/>
        <v>0.8618300000000001</v>
      </c>
      <c r="AA1124" t="str">
        <f t="shared" si="71"/>
        <v>FALSEFALSE</v>
      </c>
    </row>
    <row r="1125" spans="1:27" x14ac:dyDescent="0.2">
      <c r="A1125">
        <v>911980131</v>
      </c>
      <c r="B1125">
        <v>911980131</v>
      </c>
      <c r="C1125" s="5">
        <v>15000</v>
      </c>
      <c r="D1125" s="5">
        <v>12333.12</v>
      </c>
      <c r="E1125" s="13" t="s">
        <v>1626</v>
      </c>
      <c r="F1125" s="15">
        <v>12.39</v>
      </c>
      <c r="G1125" t="s">
        <v>1627</v>
      </c>
      <c r="H1125" t="s">
        <v>30</v>
      </c>
      <c r="I1125" t="s">
        <v>30</v>
      </c>
      <c r="J1125">
        <v>9</v>
      </c>
      <c r="K1125">
        <v>1</v>
      </c>
      <c r="L1125" t="s">
        <v>71</v>
      </c>
      <c r="M1125" s="14">
        <v>45566</v>
      </c>
      <c r="N1125" s="16">
        <v>41897</v>
      </c>
      <c r="O1125" s="17">
        <v>42613</v>
      </c>
      <c r="P1125">
        <v>125</v>
      </c>
      <c r="Q1125">
        <v>125</v>
      </c>
      <c r="R1125">
        <v>6092</v>
      </c>
      <c r="S1125" t="s">
        <v>32</v>
      </c>
      <c r="T1125" t="b">
        <v>0</v>
      </c>
      <c r="U1125">
        <v>2666.88</v>
      </c>
      <c r="V1125" t="b">
        <v>1</v>
      </c>
      <c r="W1125" t="b">
        <v>0</v>
      </c>
      <c r="X1125" s="9">
        <f t="shared" si="68"/>
        <v>2666.8799999999992</v>
      </c>
      <c r="Y1125" s="6">
        <f t="shared" si="69"/>
        <v>0.82220800000000005</v>
      </c>
      <c r="Z1125" s="6">
        <f t="shared" si="70"/>
        <v>0.17779199999999995</v>
      </c>
      <c r="AA1125" t="str">
        <f t="shared" si="71"/>
        <v>TRUEFALSE</v>
      </c>
    </row>
    <row r="1126" spans="1:27" x14ac:dyDescent="0.2">
      <c r="A1126">
        <v>917297797</v>
      </c>
      <c r="B1126">
        <v>917297797</v>
      </c>
      <c r="C1126" s="5">
        <v>5000</v>
      </c>
      <c r="D1126" s="5">
        <v>2271.69</v>
      </c>
      <c r="E1126" s="13" t="s">
        <v>1628</v>
      </c>
      <c r="F1126" s="15">
        <v>344.6</v>
      </c>
      <c r="G1126" t="s">
        <v>58</v>
      </c>
      <c r="H1126" t="s">
        <v>30</v>
      </c>
      <c r="I1126" t="s">
        <v>30</v>
      </c>
      <c r="J1126">
        <v>5</v>
      </c>
      <c r="K1126">
        <v>1</v>
      </c>
      <c r="L1126" t="s">
        <v>36</v>
      </c>
      <c r="M1126" s="14">
        <v>43586</v>
      </c>
      <c r="N1126" s="16">
        <v>41861</v>
      </c>
      <c r="O1126" s="17">
        <v>41861</v>
      </c>
      <c r="P1126">
        <v>561</v>
      </c>
      <c r="Q1126">
        <v>561</v>
      </c>
      <c r="R1126">
        <v>7190</v>
      </c>
      <c r="S1126" t="s">
        <v>69</v>
      </c>
      <c r="T1126" t="b">
        <v>0</v>
      </c>
      <c r="U1126">
        <v>2728.31</v>
      </c>
      <c r="V1126" t="b">
        <v>0</v>
      </c>
      <c r="W1126" t="b">
        <v>0</v>
      </c>
      <c r="X1126" s="9">
        <f t="shared" si="68"/>
        <v>2728.31</v>
      </c>
      <c r="Y1126" s="6">
        <f t="shared" si="69"/>
        <v>0.45433800000000002</v>
      </c>
      <c r="Z1126" s="6">
        <f t="shared" si="70"/>
        <v>0.54566199999999998</v>
      </c>
      <c r="AA1126" t="str">
        <f t="shared" si="71"/>
        <v>FALSEFALSE</v>
      </c>
    </row>
    <row r="1127" spans="1:27" x14ac:dyDescent="0.2">
      <c r="A1127">
        <v>277695654</v>
      </c>
      <c r="B1127">
        <v>277695654</v>
      </c>
      <c r="C1127" s="5">
        <v>5000</v>
      </c>
      <c r="D1127" s="5">
        <v>369.53</v>
      </c>
      <c r="E1127" s="13" t="s">
        <v>1629</v>
      </c>
      <c r="F1127" s="15">
        <v>302.23</v>
      </c>
      <c r="G1127" t="s">
        <v>556</v>
      </c>
      <c r="H1127" t="s">
        <v>30</v>
      </c>
      <c r="I1127" t="s">
        <v>30</v>
      </c>
      <c r="J1127">
        <v>5</v>
      </c>
      <c r="K1127">
        <v>1</v>
      </c>
      <c r="L1127" t="s">
        <v>61</v>
      </c>
      <c r="M1127" s="14">
        <v>47058</v>
      </c>
      <c r="N1127" s="16">
        <v>42229</v>
      </c>
      <c r="O1127" s="17">
        <v>42229</v>
      </c>
      <c r="P1127">
        <v>840</v>
      </c>
      <c r="Q1127">
        <v>840</v>
      </c>
      <c r="R1127">
        <v>1400</v>
      </c>
      <c r="S1127" t="s">
        <v>32</v>
      </c>
      <c r="T1127" t="b">
        <v>0</v>
      </c>
      <c r="U1127">
        <v>4630.47</v>
      </c>
      <c r="V1127" t="b">
        <v>0</v>
      </c>
      <c r="W1127" t="b">
        <v>0</v>
      </c>
      <c r="X1127" s="9">
        <f t="shared" si="68"/>
        <v>4630.47</v>
      </c>
      <c r="Y1127" s="6">
        <f t="shared" si="69"/>
        <v>7.3905999999999999E-2</v>
      </c>
      <c r="Z1127" s="6">
        <f t="shared" si="70"/>
        <v>0.92609400000000008</v>
      </c>
      <c r="AA1127" t="str">
        <f t="shared" si="71"/>
        <v>FALSEFALSE</v>
      </c>
    </row>
    <row r="1128" spans="1:27" x14ac:dyDescent="0.2">
      <c r="A1128">
        <v>756547435</v>
      </c>
      <c r="B1128">
        <v>756547435</v>
      </c>
      <c r="C1128" s="5">
        <v>15000</v>
      </c>
      <c r="D1128" s="5">
        <v>14191.57</v>
      </c>
      <c r="E1128" s="13" t="s">
        <v>1630</v>
      </c>
      <c r="F1128" s="15">
        <v>572.49</v>
      </c>
      <c r="G1128" t="s">
        <v>57</v>
      </c>
      <c r="H1128" t="s">
        <v>30</v>
      </c>
      <c r="I1128" t="s">
        <v>30</v>
      </c>
      <c r="J1128">
        <v>9</v>
      </c>
      <c r="K1128">
        <v>1</v>
      </c>
      <c r="L1128" t="s">
        <v>42</v>
      </c>
      <c r="M1128" s="14">
        <v>47696</v>
      </c>
      <c r="N1128" s="16">
        <v>41931</v>
      </c>
      <c r="O1128" s="17">
        <v>41931</v>
      </c>
      <c r="P1128">
        <v>640</v>
      </c>
      <c r="Q1128">
        <v>640</v>
      </c>
      <c r="R1128">
        <v>4119</v>
      </c>
      <c r="S1128" t="s">
        <v>32</v>
      </c>
      <c r="T1128" t="b">
        <v>1</v>
      </c>
      <c r="U1128">
        <v>808.43</v>
      </c>
      <c r="V1128" t="b">
        <v>0</v>
      </c>
      <c r="W1128" t="b">
        <v>0</v>
      </c>
      <c r="X1128" s="9">
        <f t="shared" si="68"/>
        <v>808.43000000000029</v>
      </c>
      <c r="Y1128" s="6">
        <f t="shared" si="69"/>
        <v>0.94610466666666659</v>
      </c>
      <c r="Z1128" s="6">
        <f t="shared" si="70"/>
        <v>5.3895333333333351E-2</v>
      </c>
      <c r="AA1128" t="str">
        <f t="shared" si="71"/>
        <v>FALSETRUE</v>
      </c>
    </row>
    <row r="1129" spans="1:27" x14ac:dyDescent="0.2">
      <c r="A1129">
        <v>237642418</v>
      </c>
      <c r="B1129">
        <v>237642418</v>
      </c>
      <c r="C1129" s="5">
        <v>7500</v>
      </c>
      <c r="D1129" s="5">
        <v>4365.59</v>
      </c>
      <c r="E1129" s="13" t="s">
        <v>1631</v>
      </c>
      <c r="F1129" s="15">
        <v>98.74</v>
      </c>
      <c r="G1129" t="s">
        <v>1632</v>
      </c>
      <c r="H1129" t="s">
        <v>30</v>
      </c>
      <c r="I1129" t="s">
        <v>30</v>
      </c>
      <c r="J1129">
        <v>9</v>
      </c>
      <c r="K1129">
        <v>1</v>
      </c>
      <c r="L1129" t="s">
        <v>142</v>
      </c>
      <c r="M1129" s="14">
        <v>46600</v>
      </c>
      <c r="N1129" s="16">
        <v>41774</v>
      </c>
      <c r="O1129" s="17">
        <v>41774</v>
      </c>
      <c r="P1129">
        <v>854</v>
      </c>
      <c r="Q1129">
        <v>854</v>
      </c>
      <c r="R1129">
        <v>1198</v>
      </c>
      <c r="S1129" t="s">
        <v>32</v>
      </c>
      <c r="T1129" t="b">
        <v>0</v>
      </c>
      <c r="U1129">
        <v>3134.41</v>
      </c>
      <c r="V1129" t="b">
        <v>0</v>
      </c>
      <c r="W1129" t="b">
        <v>0</v>
      </c>
      <c r="X1129" s="9">
        <f t="shared" si="68"/>
        <v>3134.41</v>
      </c>
      <c r="Y1129" s="6">
        <f t="shared" si="69"/>
        <v>0.58207866666666663</v>
      </c>
      <c r="Z1129" s="6">
        <f t="shared" si="70"/>
        <v>0.41792133333333331</v>
      </c>
      <c r="AA1129" t="str">
        <f t="shared" si="71"/>
        <v>FALSEFALSE</v>
      </c>
    </row>
    <row r="1130" spans="1:27" x14ac:dyDescent="0.2">
      <c r="A1130">
        <v>964897225</v>
      </c>
      <c r="B1130">
        <v>964897225</v>
      </c>
      <c r="C1130" s="5">
        <v>5000</v>
      </c>
      <c r="D1130" s="5">
        <v>1275.6300000000001</v>
      </c>
      <c r="E1130" s="13" t="s">
        <v>1633</v>
      </c>
      <c r="F1130" s="15">
        <v>58.47</v>
      </c>
      <c r="G1130" t="s">
        <v>51</v>
      </c>
      <c r="H1130" t="s">
        <v>30</v>
      </c>
      <c r="I1130" t="s">
        <v>30</v>
      </c>
      <c r="J1130">
        <v>2</v>
      </c>
      <c r="K1130">
        <v>1</v>
      </c>
      <c r="L1130" t="s">
        <v>36</v>
      </c>
      <c r="M1130" s="14">
        <v>43617</v>
      </c>
      <c r="N1130" s="16">
        <v>41538</v>
      </c>
      <c r="O1130" s="17">
        <v>41538</v>
      </c>
      <c r="P1130">
        <v>249</v>
      </c>
      <c r="Q1130">
        <v>249</v>
      </c>
      <c r="R1130">
        <v>42</v>
      </c>
      <c r="S1130" t="s">
        <v>32</v>
      </c>
      <c r="T1130" t="b">
        <v>0</v>
      </c>
      <c r="U1130">
        <v>3724.37</v>
      </c>
      <c r="V1130" t="b">
        <v>0</v>
      </c>
      <c r="W1130" t="b">
        <v>0</v>
      </c>
      <c r="X1130" s="9">
        <f t="shared" si="68"/>
        <v>3724.37</v>
      </c>
      <c r="Y1130" s="6">
        <f t="shared" si="69"/>
        <v>0.25512600000000002</v>
      </c>
      <c r="Z1130" s="6">
        <f t="shared" si="70"/>
        <v>0.74487399999999993</v>
      </c>
      <c r="AA1130" t="str">
        <f t="shared" si="71"/>
        <v>FALSEFALSE</v>
      </c>
    </row>
    <row r="1131" spans="1:27" x14ac:dyDescent="0.2">
      <c r="A1131">
        <v>522100051</v>
      </c>
      <c r="B1131">
        <v>522100051</v>
      </c>
      <c r="C1131" s="5">
        <v>5000</v>
      </c>
      <c r="D1131" s="5">
        <v>4372.96</v>
      </c>
      <c r="E1131" s="13" t="s">
        <v>1634</v>
      </c>
      <c r="F1131" s="15">
        <v>0</v>
      </c>
      <c r="G1131" t="s">
        <v>1635</v>
      </c>
      <c r="H1131" t="s">
        <v>30</v>
      </c>
      <c r="I1131" t="s">
        <v>30</v>
      </c>
      <c r="J1131">
        <v>5</v>
      </c>
      <c r="K1131">
        <v>1</v>
      </c>
      <c r="L1131" t="s">
        <v>31</v>
      </c>
      <c r="M1131" s="14">
        <v>47027</v>
      </c>
      <c r="N1131" s="16">
        <v>42111</v>
      </c>
      <c r="O1131" s="17">
        <v>42111</v>
      </c>
      <c r="P1131">
        <v>923</v>
      </c>
      <c r="Q1131">
        <v>923</v>
      </c>
      <c r="R1131">
        <v>9167</v>
      </c>
      <c r="S1131" t="s">
        <v>43</v>
      </c>
      <c r="T1131" t="b">
        <v>0</v>
      </c>
      <c r="U1131">
        <v>627.04</v>
      </c>
      <c r="V1131" t="b">
        <v>0</v>
      </c>
      <c r="W1131" t="b">
        <v>0</v>
      </c>
      <c r="X1131" s="9">
        <f t="shared" si="68"/>
        <v>627.04</v>
      </c>
      <c r="Y1131" s="6">
        <f t="shared" si="69"/>
        <v>0.87459200000000004</v>
      </c>
      <c r="Z1131" s="6">
        <f t="shared" si="70"/>
        <v>0.12540799999999999</v>
      </c>
      <c r="AA1131" t="str">
        <f t="shared" si="71"/>
        <v>FALSEFALSE</v>
      </c>
    </row>
    <row r="1132" spans="1:27" x14ac:dyDescent="0.2">
      <c r="A1132">
        <v>904486602</v>
      </c>
      <c r="B1132">
        <v>904486602</v>
      </c>
      <c r="C1132" s="5">
        <v>500</v>
      </c>
      <c r="D1132" s="5">
        <v>400.4</v>
      </c>
      <c r="E1132" s="13" t="s">
        <v>1636</v>
      </c>
      <c r="F1132" s="15">
        <v>42.3</v>
      </c>
      <c r="G1132" t="s">
        <v>1052</v>
      </c>
      <c r="H1132" t="s">
        <v>30</v>
      </c>
      <c r="I1132" t="s">
        <v>30</v>
      </c>
      <c r="J1132">
        <v>2</v>
      </c>
      <c r="K1132">
        <v>1</v>
      </c>
      <c r="L1132" t="s">
        <v>48</v>
      </c>
      <c r="M1132" s="14">
        <v>45778</v>
      </c>
      <c r="N1132" s="16">
        <v>42168</v>
      </c>
      <c r="O1132" s="17">
        <v>42168</v>
      </c>
      <c r="P1132">
        <v>591</v>
      </c>
      <c r="Q1132">
        <v>591</v>
      </c>
      <c r="R1132">
        <v>9775</v>
      </c>
      <c r="S1132" t="s">
        <v>32</v>
      </c>
      <c r="T1132" t="b">
        <v>0</v>
      </c>
      <c r="U1132">
        <v>99.6</v>
      </c>
      <c r="V1132" t="b">
        <v>1</v>
      </c>
      <c r="W1132" t="b">
        <v>0</v>
      </c>
      <c r="X1132" s="9">
        <f t="shared" si="68"/>
        <v>99.600000000000023</v>
      </c>
      <c r="Y1132" s="6">
        <f t="shared" si="69"/>
        <v>0.80079999999999996</v>
      </c>
      <c r="Z1132" s="6">
        <f t="shared" si="70"/>
        <v>0.19920000000000004</v>
      </c>
      <c r="AA1132" t="str">
        <f t="shared" si="71"/>
        <v>TRUEFALSE</v>
      </c>
    </row>
    <row r="1133" spans="1:27" x14ac:dyDescent="0.2">
      <c r="A1133">
        <v>850189463</v>
      </c>
      <c r="B1133">
        <v>850189463</v>
      </c>
      <c r="C1133" s="5">
        <v>2500</v>
      </c>
      <c r="D1133" s="5">
        <v>2500</v>
      </c>
      <c r="E1133" s="13" t="s">
        <v>1637</v>
      </c>
      <c r="F1133" s="15">
        <v>95.76</v>
      </c>
      <c r="G1133" t="s">
        <v>45</v>
      </c>
      <c r="H1133" t="s">
        <v>30</v>
      </c>
      <c r="I1133" t="s">
        <v>30</v>
      </c>
      <c r="J1133">
        <v>2</v>
      </c>
      <c r="K1133">
        <v>1</v>
      </c>
      <c r="L1133" t="s">
        <v>36</v>
      </c>
      <c r="M1133" s="14">
        <v>43525</v>
      </c>
      <c r="N1133" s="16">
        <v>41858</v>
      </c>
      <c r="O1133" s="17">
        <v>41858</v>
      </c>
      <c r="P1133">
        <v>637</v>
      </c>
      <c r="Q1133">
        <v>637</v>
      </c>
      <c r="R1133">
        <v>2616</v>
      </c>
      <c r="T1133" t="b">
        <v>0</v>
      </c>
      <c r="U1133">
        <v>0</v>
      </c>
      <c r="V1133" t="b">
        <v>0</v>
      </c>
      <c r="W1133" t="b">
        <v>0</v>
      </c>
      <c r="X1133" s="9">
        <f t="shared" si="68"/>
        <v>0</v>
      </c>
      <c r="Y1133" s="6">
        <f t="shared" si="69"/>
        <v>1</v>
      </c>
      <c r="Z1133" s="6">
        <f t="shared" si="70"/>
        <v>0</v>
      </c>
      <c r="AA1133" t="str">
        <f t="shared" si="71"/>
        <v>FALSEFALSE</v>
      </c>
    </row>
    <row r="1134" spans="1:27" x14ac:dyDescent="0.2">
      <c r="A1134">
        <v>888132996</v>
      </c>
      <c r="B1134">
        <v>888132996</v>
      </c>
      <c r="C1134" s="5">
        <v>7500</v>
      </c>
      <c r="D1134" s="5">
        <v>3741.97</v>
      </c>
      <c r="E1134" s="13" t="s">
        <v>1638</v>
      </c>
      <c r="F1134" s="15">
        <v>37.42</v>
      </c>
      <c r="G1134" t="s">
        <v>130</v>
      </c>
      <c r="H1134" t="s">
        <v>30</v>
      </c>
      <c r="I1134" t="s">
        <v>30</v>
      </c>
      <c r="J1134">
        <v>2</v>
      </c>
      <c r="K1134">
        <v>1</v>
      </c>
      <c r="L1134" t="s">
        <v>34</v>
      </c>
      <c r="M1134" s="14">
        <v>46327</v>
      </c>
      <c r="N1134" s="16">
        <v>39419</v>
      </c>
      <c r="O1134" s="17">
        <v>39419</v>
      </c>
      <c r="P1134">
        <v>209</v>
      </c>
      <c r="Q1134">
        <v>209</v>
      </c>
      <c r="R1134">
        <v>9403</v>
      </c>
      <c r="S1134" t="s">
        <v>32</v>
      </c>
      <c r="T1134" t="b">
        <v>0</v>
      </c>
      <c r="U1134">
        <v>3758.03</v>
      </c>
      <c r="V1134" t="b">
        <v>1</v>
      </c>
      <c r="W1134" t="b">
        <v>0</v>
      </c>
      <c r="X1134" s="9">
        <f t="shared" si="68"/>
        <v>3758.03</v>
      </c>
      <c r="Y1134" s="6">
        <f t="shared" si="69"/>
        <v>0.49892933333333328</v>
      </c>
      <c r="Z1134" s="6">
        <f t="shared" si="70"/>
        <v>0.50107066666666666</v>
      </c>
      <c r="AA1134" t="str">
        <f t="shared" si="71"/>
        <v>TRUEFALSE</v>
      </c>
    </row>
    <row r="1135" spans="1:27" x14ac:dyDescent="0.2">
      <c r="A1135">
        <v>318001076</v>
      </c>
      <c r="B1135">
        <v>318001076</v>
      </c>
      <c r="C1135" s="5">
        <v>50000</v>
      </c>
      <c r="D1135" s="5">
        <v>7761.97</v>
      </c>
      <c r="E1135" s="13" t="s">
        <v>1639</v>
      </c>
      <c r="F1135" s="15">
        <v>0</v>
      </c>
      <c r="G1135" t="s">
        <v>1640</v>
      </c>
      <c r="H1135" t="s">
        <v>30</v>
      </c>
      <c r="I1135" t="s">
        <v>30</v>
      </c>
      <c r="J1135">
        <v>2</v>
      </c>
      <c r="K1135">
        <v>1</v>
      </c>
      <c r="L1135" t="s">
        <v>31</v>
      </c>
      <c r="M1135" s="14">
        <v>46569</v>
      </c>
      <c r="N1135" s="16">
        <v>42349</v>
      </c>
      <c r="O1135" s="17">
        <v>42415</v>
      </c>
      <c r="P1135">
        <v>633</v>
      </c>
      <c r="Q1135">
        <v>633</v>
      </c>
      <c r="R1135">
        <v>1789</v>
      </c>
      <c r="S1135" t="s">
        <v>43</v>
      </c>
      <c r="T1135" t="b">
        <v>0</v>
      </c>
      <c r="U1135">
        <v>42238.03</v>
      </c>
      <c r="V1135" t="b">
        <v>0</v>
      </c>
      <c r="W1135" t="b">
        <v>0</v>
      </c>
      <c r="X1135" s="9">
        <f t="shared" si="68"/>
        <v>42238.03</v>
      </c>
      <c r="Y1135" s="6">
        <f t="shared" si="69"/>
        <v>0.1552394</v>
      </c>
      <c r="Z1135" s="6">
        <f t="shared" si="70"/>
        <v>0.84476059999999997</v>
      </c>
      <c r="AA1135" t="str">
        <f t="shared" si="71"/>
        <v>FALSEFALSE</v>
      </c>
    </row>
    <row r="1136" spans="1:27" x14ac:dyDescent="0.2">
      <c r="A1136">
        <v>552072046</v>
      </c>
      <c r="B1136">
        <v>552072046</v>
      </c>
      <c r="C1136" s="5">
        <v>5000</v>
      </c>
      <c r="D1136" s="5">
        <v>4162.62</v>
      </c>
      <c r="E1136" s="13" t="s">
        <v>1641</v>
      </c>
      <c r="F1136" s="15">
        <v>22.76</v>
      </c>
      <c r="G1136" t="s">
        <v>1211</v>
      </c>
      <c r="H1136" t="s">
        <v>30</v>
      </c>
      <c r="I1136" t="s">
        <v>30</v>
      </c>
      <c r="J1136">
        <v>9</v>
      </c>
      <c r="K1136">
        <v>1</v>
      </c>
      <c r="L1136" t="s">
        <v>50</v>
      </c>
      <c r="M1136" s="14">
        <v>45170</v>
      </c>
      <c r="N1136" s="16">
        <v>42065</v>
      </c>
      <c r="O1136" s="17">
        <v>42065</v>
      </c>
      <c r="P1136">
        <v>777</v>
      </c>
      <c r="Q1136">
        <v>777</v>
      </c>
      <c r="R1136">
        <v>6368</v>
      </c>
      <c r="S1136" t="s">
        <v>32</v>
      </c>
      <c r="T1136" t="b">
        <v>0</v>
      </c>
      <c r="U1136">
        <v>837.38</v>
      </c>
      <c r="V1136" t="b">
        <v>1</v>
      </c>
      <c r="W1136" t="b">
        <v>0</v>
      </c>
      <c r="X1136" s="9">
        <f t="shared" si="68"/>
        <v>837.38000000000011</v>
      </c>
      <c r="Y1136" s="6">
        <f t="shared" si="69"/>
        <v>0.83252399999999993</v>
      </c>
      <c r="Z1136" s="6">
        <f t="shared" si="70"/>
        <v>0.16747600000000001</v>
      </c>
      <c r="AA1136" t="str">
        <f t="shared" si="71"/>
        <v>TRUEFALSE</v>
      </c>
    </row>
    <row r="1137" spans="1:27" x14ac:dyDescent="0.2">
      <c r="A1137">
        <v>853304682</v>
      </c>
      <c r="B1137">
        <v>853304682</v>
      </c>
      <c r="C1137" s="5">
        <v>20000</v>
      </c>
      <c r="D1137" s="5">
        <v>19751.009999999998</v>
      </c>
      <c r="E1137" s="13" t="s">
        <v>1642</v>
      </c>
      <c r="F1137" s="15">
        <v>288.36</v>
      </c>
      <c r="G1137" t="s">
        <v>1643</v>
      </c>
      <c r="H1137" t="s">
        <v>30</v>
      </c>
      <c r="I1137" t="s">
        <v>30</v>
      </c>
      <c r="J1137">
        <v>2</v>
      </c>
      <c r="K1137">
        <v>1</v>
      </c>
      <c r="L1137" t="s">
        <v>31</v>
      </c>
      <c r="M1137" s="14">
        <v>43525</v>
      </c>
      <c r="N1137" s="16">
        <v>41416</v>
      </c>
      <c r="O1137" s="17">
        <v>41416</v>
      </c>
      <c r="P1137">
        <v>345</v>
      </c>
      <c r="Q1137">
        <v>345</v>
      </c>
      <c r="R1137">
        <v>2356</v>
      </c>
      <c r="S1137" t="s">
        <v>32</v>
      </c>
      <c r="T1137" t="b">
        <v>0</v>
      </c>
      <c r="U1137">
        <v>248.99</v>
      </c>
      <c r="V1137" t="b">
        <v>1</v>
      </c>
      <c r="W1137" t="b">
        <v>0</v>
      </c>
      <c r="X1137" s="9">
        <f t="shared" si="68"/>
        <v>248.9900000000016</v>
      </c>
      <c r="Y1137" s="6">
        <f t="shared" si="69"/>
        <v>0.98755049999999989</v>
      </c>
      <c r="Z1137" s="6">
        <f t="shared" si="70"/>
        <v>1.244950000000008E-2</v>
      </c>
      <c r="AA1137" t="str">
        <f t="shared" si="71"/>
        <v>TRUEFALSE</v>
      </c>
    </row>
    <row r="1138" spans="1:27" x14ac:dyDescent="0.2">
      <c r="A1138">
        <v>493260590</v>
      </c>
      <c r="B1138">
        <v>493260590</v>
      </c>
      <c r="C1138" s="5">
        <v>15000</v>
      </c>
      <c r="D1138" s="5">
        <v>13138.67</v>
      </c>
      <c r="E1138" s="13" t="s">
        <v>1644</v>
      </c>
      <c r="F1138" s="15">
        <v>49.69</v>
      </c>
      <c r="G1138" t="s">
        <v>1645</v>
      </c>
      <c r="H1138" t="s">
        <v>30</v>
      </c>
      <c r="I1138" t="s">
        <v>30</v>
      </c>
      <c r="J1138">
        <v>5</v>
      </c>
      <c r="K1138">
        <v>1</v>
      </c>
      <c r="L1138" t="s">
        <v>48</v>
      </c>
      <c r="M1138" s="14">
        <v>45078</v>
      </c>
      <c r="N1138" s="16">
        <v>41449</v>
      </c>
      <c r="O1138" s="17">
        <v>41449</v>
      </c>
      <c r="P1138">
        <v>596</v>
      </c>
      <c r="Q1138">
        <v>596</v>
      </c>
      <c r="R1138">
        <v>9045</v>
      </c>
      <c r="S1138" t="s">
        <v>32</v>
      </c>
      <c r="T1138" t="b">
        <v>0</v>
      </c>
      <c r="U1138">
        <v>1861.33</v>
      </c>
      <c r="V1138" t="b">
        <v>1</v>
      </c>
      <c r="W1138" t="b">
        <v>0</v>
      </c>
      <c r="X1138" s="9">
        <f t="shared" si="68"/>
        <v>1861.33</v>
      </c>
      <c r="Y1138" s="6">
        <f t="shared" si="69"/>
        <v>0.87591133333333338</v>
      </c>
      <c r="Z1138" s="6">
        <f t="shared" si="70"/>
        <v>0.12408866666666667</v>
      </c>
      <c r="AA1138" t="str">
        <f t="shared" si="71"/>
        <v>TRUEFALSE</v>
      </c>
    </row>
    <row r="1139" spans="1:27" x14ac:dyDescent="0.2">
      <c r="A1139">
        <v>664662544</v>
      </c>
      <c r="B1139">
        <v>664662544</v>
      </c>
      <c r="C1139" s="5">
        <v>20000</v>
      </c>
      <c r="D1139" s="5">
        <v>8565.24</v>
      </c>
      <c r="E1139" s="13" t="s">
        <v>1646</v>
      </c>
      <c r="F1139" s="15">
        <v>403.04</v>
      </c>
      <c r="G1139" t="s">
        <v>136</v>
      </c>
      <c r="H1139" t="s">
        <v>30</v>
      </c>
      <c r="I1139" t="s">
        <v>30</v>
      </c>
      <c r="J1139">
        <v>5</v>
      </c>
      <c r="K1139">
        <v>1</v>
      </c>
      <c r="L1139" t="s">
        <v>63</v>
      </c>
      <c r="M1139" s="14">
        <v>48183</v>
      </c>
      <c r="N1139" s="16">
        <v>42226</v>
      </c>
      <c r="O1139" s="17">
        <v>42458</v>
      </c>
      <c r="P1139">
        <v>972</v>
      </c>
      <c r="Q1139">
        <v>972</v>
      </c>
      <c r="R1139">
        <v>770</v>
      </c>
      <c r="S1139" t="s">
        <v>32</v>
      </c>
      <c r="T1139" t="b">
        <v>0</v>
      </c>
      <c r="U1139">
        <v>11434.76</v>
      </c>
      <c r="V1139" t="b">
        <v>1</v>
      </c>
      <c r="W1139" t="b">
        <v>0</v>
      </c>
      <c r="X1139" s="9">
        <f t="shared" si="68"/>
        <v>11434.76</v>
      </c>
      <c r="Y1139" s="6">
        <f t="shared" si="69"/>
        <v>0.42826199999999998</v>
      </c>
      <c r="Z1139" s="6">
        <f t="shared" si="70"/>
        <v>0.57173799999999997</v>
      </c>
      <c r="AA1139" t="str">
        <f t="shared" si="71"/>
        <v>TRUEFALSE</v>
      </c>
    </row>
    <row r="1140" spans="1:27" x14ac:dyDescent="0.2">
      <c r="A1140">
        <v>833054520</v>
      </c>
      <c r="B1140">
        <v>833054520</v>
      </c>
      <c r="C1140" s="5">
        <v>5000</v>
      </c>
      <c r="D1140" s="5">
        <v>3528.44</v>
      </c>
      <c r="E1140" s="13" t="s">
        <v>1647</v>
      </c>
      <c r="F1140" s="15">
        <v>238.35</v>
      </c>
      <c r="G1140" t="s">
        <v>1648</v>
      </c>
      <c r="H1140" t="s">
        <v>30</v>
      </c>
      <c r="I1140" t="s">
        <v>30</v>
      </c>
      <c r="J1140">
        <v>5</v>
      </c>
      <c r="K1140">
        <v>1</v>
      </c>
      <c r="L1140" t="s">
        <v>31</v>
      </c>
      <c r="M1140" s="14">
        <v>44166</v>
      </c>
      <c r="N1140" s="16">
        <v>39079</v>
      </c>
      <c r="O1140" s="17">
        <v>39079</v>
      </c>
      <c r="P1140">
        <v>703</v>
      </c>
      <c r="Q1140">
        <v>703</v>
      </c>
      <c r="R1140">
        <v>5815</v>
      </c>
      <c r="S1140" t="s">
        <v>32</v>
      </c>
      <c r="T1140" t="b">
        <v>0</v>
      </c>
      <c r="U1140">
        <v>1471.56</v>
      </c>
      <c r="V1140" t="b">
        <v>1</v>
      </c>
      <c r="W1140" t="b">
        <v>0</v>
      </c>
      <c r="X1140" s="9">
        <f t="shared" si="68"/>
        <v>1471.56</v>
      </c>
      <c r="Y1140" s="6">
        <f t="shared" si="69"/>
        <v>0.70568799999999998</v>
      </c>
      <c r="Z1140" s="6">
        <f t="shared" si="70"/>
        <v>0.29431199999999996</v>
      </c>
      <c r="AA1140" t="str">
        <f t="shared" si="71"/>
        <v>TRUEFALSE</v>
      </c>
    </row>
    <row r="1141" spans="1:27" x14ac:dyDescent="0.2">
      <c r="A1141">
        <v>435847426</v>
      </c>
      <c r="B1141">
        <v>435847426</v>
      </c>
      <c r="C1141" s="5">
        <v>15000</v>
      </c>
      <c r="D1141" s="5">
        <v>13969.36</v>
      </c>
      <c r="E1141" s="13" t="s">
        <v>1649</v>
      </c>
      <c r="F1141" s="15">
        <v>78.650000000000006</v>
      </c>
      <c r="G1141" t="s">
        <v>64</v>
      </c>
      <c r="H1141" t="s">
        <v>30</v>
      </c>
      <c r="I1141" t="s">
        <v>30</v>
      </c>
      <c r="J1141">
        <v>2</v>
      </c>
      <c r="K1141">
        <v>1</v>
      </c>
      <c r="L1141" t="s">
        <v>36</v>
      </c>
      <c r="M1141" s="14">
        <v>43647</v>
      </c>
      <c r="N1141" s="16">
        <v>40979</v>
      </c>
      <c r="O1141" s="17">
        <v>40979</v>
      </c>
      <c r="P1141">
        <v>967</v>
      </c>
      <c r="Q1141">
        <v>967</v>
      </c>
      <c r="R1141">
        <v>8696</v>
      </c>
      <c r="S1141" t="s">
        <v>32</v>
      </c>
      <c r="T1141" t="b">
        <v>0</v>
      </c>
      <c r="U1141">
        <v>1030.6400000000001</v>
      </c>
      <c r="V1141" t="b">
        <v>0</v>
      </c>
      <c r="W1141" t="b">
        <v>0</v>
      </c>
      <c r="X1141" s="9">
        <f t="shared" si="68"/>
        <v>1030.6399999999994</v>
      </c>
      <c r="Y1141" s="6">
        <f t="shared" si="69"/>
        <v>0.93129066666666671</v>
      </c>
      <c r="Z1141" s="6">
        <f t="shared" si="70"/>
        <v>6.8709333333333289E-2</v>
      </c>
      <c r="AA1141" t="str">
        <f t="shared" si="71"/>
        <v>FALSEFALSE</v>
      </c>
    </row>
    <row r="1142" spans="1:27" x14ac:dyDescent="0.2">
      <c r="A1142">
        <v>459291345</v>
      </c>
      <c r="B1142">
        <v>459291345</v>
      </c>
      <c r="C1142" s="5">
        <v>20000</v>
      </c>
      <c r="D1142" s="5">
        <v>7291.08</v>
      </c>
      <c r="E1142" s="13" t="s">
        <v>1650</v>
      </c>
      <c r="F1142" s="15">
        <v>121.39</v>
      </c>
      <c r="G1142" t="s">
        <v>58</v>
      </c>
      <c r="H1142" t="s">
        <v>30</v>
      </c>
      <c r="I1142" t="s">
        <v>30</v>
      </c>
      <c r="J1142">
        <v>2</v>
      </c>
      <c r="K1142">
        <v>1</v>
      </c>
      <c r="L1142" t="s">
        <v>36</v>
      </c>
      <c r="M1142" s="14">
        <v>45809</v>
      </c>
      <c r="N1142" s="16">
        <v>41261</v>
      </c>
      <c r="O1142" s="17">
        <v>42370</v>
      </c>
      <c r="P1142">
        <v>724</v>
      </c>
      <c r="Q1142">
        <v>724</v>
      </c>
      <c r="R1142">
        <v>1651</v>
      </c>
      <c r="S1142" t="s">
        <v>32</v>
      </c>
      <c r="T1142" t="b">
        <v>0</v>
      </c>
      <c r="U1142">
        <v>12708.92</v>
      </c>
      <c r="V1142" t="b">
        <v>0</v>
      </c>
      <c r="W1142" t="b">
        <v>0</v>
      </c>
      <c r="X1142" s="9">
        <f t="shared" si="68"/>
        <v>12708.92</v>
      </c>
      <c r="Y1142" s="6">
        <f t="shared" si="69"/>
        <v>0.36455399999999999</v>
      </c>
      <c r="Z1142" s="6">
        <f t="shared" si="70"/>
        <v>0.63544599999999996</v>
      </c>
      <c r="AA1142" t="str">
        <f t="shared" si="71"/>
        <v>FALSEFALSE</v>
      </c>
    </row>
    <row r="1143" spans="1:27" x14ac:dyDescent="0.2">
      <c r="A1143">
        <v>980828253</v>
      </c>
      <c r="B1143">
        <v>980828253</v>
      </c>
      <c r="C1143" s="5">
        <v>15000</v>
      </c>
      <c r="D1143" s="5">
        <v>13635.68</v>
      </c>
      <c r="E1143" s="13" t="s">
        <v>1651</v>
      </c>
      <c r="F1143" s="15">
        <v>56.4</v>
      </c>
      <c r="G1143" t="s">
        <v>255</v>
      </c>
      <c r="H1143" t="s">
        <v>30</v>
      </c>
      <c r="I1143" t="s">
        <v>30</v>
      </c>
      <c r="J1143">
        <v>5</v>
      </c>
      <c r="K1143">
        <v>1</v>
      </c>
      <c r="L1143" t="s">
        <v>48</v>
      </c>
      <c r="M1143" s="14">
        <v>48122</v>
      </c>
      <c r="N1143" s="16">
        <v>42303</v>
      </c>
      <c r="O1143" s="17">
        <v>42572</v>
      </c>
      <c r="P1143">
        <v>898</v>
      </c>
      <c r="Q1143">
        <v>898</v>
      </c>
      <c r="R1143">
        <v>7900</v>
      </c>
      <c r="S1143" t="s">
        <v>32</v>
      </c>
      <c r="T1143" t="b">
        <v>0</v>
      </c>
      <c r="U1143">
        <v>1364.32</v>
      </c>
      <c r="V1143" t="b">
        <v>1</v>
      </c>
      <c r="W1143" t="b">
        <v>0</v>
      </c>
      <c r="X1143" s="9">
        <f t="shared" si="68"/>
        <v>1364.3199999999997</v>
      </c>
      <c r="Y1143" s="6">
        <f t="shared" si="69"/>
        <v>0.90904533333333337</v>
      </c>
      <c r="Z1143" s="6">
        <f t="shared" si="70"/>
        <v>9.0954666666666642E-2</v>
      </c>
      <c r="AA1143" t="str">
        <f t="shared" si="71"/>
        <v>TRUEFALSE</v>
      </c>
    </row>
    <row r="1144" spans="1:27" x14ac:dyDescent="0.2">
      <c r="A1144">
        <v>290155673</v>
      </c>
      <c r="B1144">
        <v>290155673</v>
      </c>
      <c r="C1144" s="5">
        <v>250</v>
      </c>
      <c r="D1144" s="5">
        <v>135.06</v>
      </c>
      <c r="E1144" s="13" t="s">
        <v>1652</v>
      </c>
      <c r="F1144" s="15">
        <v>507.35</v>
      </c>
      <c r="G1144" t="s">
        <v>57</v>
      </c>
      <c r="H1144" t="s">
        <v>30</v>
      </c>
      <c r="I1144" t="s">
        <v>30</v>
      </c>
      <c r="J1144">
        <v>5</v>
      </c>
      <c r="K1144">
        <v>8</v>
      </c>
      <c r="L1144" t="s">
        <v>42</v>
      </c>
      <c r="M1144" s="14">
        <v>44075</v>
      </c>
      <c r="N1144" s="16">
        <v>41835</v>
      </c>
      <c r="O1144" s="17">
        <v>42461</v>
      </c>
      <c r="P1144">
        <v>623</v>
      </c>
      <c r="Q1144">
        <v>623</v>
      </c>
      <c r="R1144">
        <v>9196</v>
      </c>
      <c r="S1144" t="s">
        <v>32</v>
      </c>
      <c r="T1144" t="b">
        <v>0</v>
      </c>
      <c r="U1144">
        <v>114.94</v>
      </c>
      <c r="V1144" t="b">
        <v>0</v>
      </c>
      <c r="W1144" t="b">
        <v>0</v>
      </c>
      <c r="X1144" s="9">
        <f t="shared" si="68"/>
        <v>114.94</v>
      </c>
      <c r="Y1144" s="6">
        <f t="shared" si="69"/>
        <v>0.54024000000000005</v>
      </c>
      <c r="Z1144" s="6">
        <f t="shared" si="70"/>
        <v>0.45976</v>
      </c>
      <c r="AA1144" t="str">
        <f t="shared" si="71"/>
        <v>FALSEFALSE</v>
      </c>
    </row>
    <row r="1145" spans="1:27" x14ac:dyDescent="0.2">
      <c r="A1145">
        <v>561976918</v>
      </c>
      <c r="B1145">
        <v>561976918</v>
      </c>
      <c r="C1145" s="5">
        <v>5000</v>
      </c>
      <c r="D1145" s="5">
        <v>592.62</v>
      </c>
      <c r="E1145" s="13" t="s">
        <v>1653</v>
      </c>
      <c r="F1145" s="15">
        <v>175.15</v>
      </c>
      <c r="G1145" t="s">
        <v>76</v>
      </c>
      <c r="H1145" t="s">
        <v>30</v>
      </c>
      <c r="I1145" t="s">
        <v>30</v>
      </c>
      <c r="K1145">
        <v>8</v>
      </c>
      <c r="L1145" t="s">
        <v>63</v>
      </c>
      <c r="M1145" s="14">
        <v>47635</v>
      </c>
      <c r="N1145" s="16">
        <v>42329</v>
      </c>
      <c r="O1145" s="17">
        <v>42329</v>
      </c>
      <c r="P1145">
        <v>478</v>
      </c>
      <c r="Q1145">
        <v>478</v>
      </c>
      <c r="R1145">
        <v>4834</v>
      </c>
      <c r="S1145" t="s">
        <v>32</v>
      </c>
      <c r="T1145" t="b">
        <v>0</v>
      </c>
      <c r="U1145">
        <v>4407.38</v>
      </c>
      <c r="V1145" t="b">
        <v>0</v>
      </c>
      <c r="W1145" t="b">
        <v>0</v>
      </c>
      <c r="X1145" s="9">
        <f t="shared" si="68"/>
        <v>4407.38</v>
      </c>
      <c r="Y1145" s="6">
        <f t="shared" si="69"/>
        <v>0.118524</v>
      </c>
      <c r="Z1145" s="6">
        <f t="shared" si="70"/>
        <v>0.88147600000000004</v>
      </c>
      <c r="AA1145" t="str">
        <f t="shared" si="71"/>
        <v>FALSEFALSE</v>
      </c>
    </row>
    <row r="1146" spans="1:27" x14ac:dyDescent="0.2">
      <c r="A1146">
        <v>917216469</v>
      </c>
      <c r="B1146">
        <v>917216469</v>
      </c>
      <c r="C1146" s="5">
        <v>15000</v>
      </c>
      <c r="D1146" s="5">
        <v>11998.35</v>
      </c>
      <c r="E1146" s="13" t="s">
        <v>1654</v>
      </c>
      <c r="F1146" s="15">
        <v>75.28</v>
      </c>
      <c r="G1146" t="s">
        <v>114</v>
      </c>
      <c r="H1146" t="s">
        <v>30</v>
      </c>
      <c r="I1146" t="s">
        <v>30</v>
      </c>
      <c r="J1146">
        <v>2</v>
      </c>
      <c r="K1146">
        <v>1</v>
      </c>
      <c r="L1146" t="s">
        <v>47</v>
      </c>
      <c r="M1146" s="14">
        <v>46054</v>
      </c>
      <c r="N1146" s="16">
        <v>41900</v>
      </c>
      <c r="O1146" s="17">
        <v>42583</v>
      </c>
      <c r="P1146">
        <v>251</v>
      </c>
      <c r="Q1146">
        <v>251</v>
      </c>
      <c r="R1146">
        <v>4514</v>
      </c>
      <c r="S1146" t="s">
        <v>32</v>
      </c>
      <c r="T1146" t="b">
        <v>0</v>
      </c>
      <c r="U1146">
        <v>3001.65</v>
      </c>
      <c r="V1146" t="b">
        <v>1</v>
      </c>
      <c r="W1146" t="b">
        <v>0</v>
      </c>
      <c r="X1146" s="9">
        <f t="shared" si="68"/>
        <v>3001.6499999999996</v>
      </c>
      <c r="Y1146" s="6">
        <f t="shared" si="69"/>
        <v>0.79988999999999999</v>
      </c>
      <c r="Z1146" s="6">
        <f t="shared" si="70"/>
        <v>0.20010999999999998</v>
      </c>
      <c r="AA1146" t="str">
        <f t="shared" si="71"/>
        <v>TRUEFALSE</v>
      </c>
    </row>
    <row r="1147" spans="1:27" x14ac:dyDescent="0.2">
      <c r="A1147">
        <v>235721673</v>
      </c>
      <c r="B1147">
        <v>235721673</v>
      </c>
      <c r="C1147" s="5">
        <v>5000</v>
      </c>
      <c r="D1147" s="5">
        <v>839.76</v>
      </c>
      <c r="E1147" s="13" t="s">
        <v>1655</v>
      </c>
      <c r="F1147" s="15">
        <v>13.99</v>
      </c>
      <c r="G1147" t="s">
        <v>113</v>
      </c>
      <c r="H1147" t="s">
        <v>30</v>
      </c>
      <c r="I1147" t="s">
        <v>30</v>
      </c>
      <c r="J1147">
        <v>5</v>
      </c>
      <c r="K1147">
        <v>1</v>
      </c>
      <c r="L1147" t="s">
        <v>38</v>
      </c>
      <c r="M1147" s="14">
        <v>48153</v>
      </c>
      <c r="N1147" s="16">
        <v>41440</v>
      </c>
      <c r="O1147" s="17">
        <v>42439</v>
      </c>
      <c r="P1147">
        <v>634</v>
      </c>
      <c r="Q1147">
        <v>634</v>
      </c>
      <c r="R1147">
        <v>5325</v>
      </c>
      <c r="S1147" t="s">
        <v>32</v>
      </c>
      <c r="T1147" t="b">
        <v>0</v>
      </c>
      <c r="U1147">
        <v>4160.24</v>
      </c>
      <c r="V1147" t="b">
        <v>0</v>
      </c>
      <c r="W1147" t="b">
        <v>0</v>
      </c>
      <c r="X1147" s="9">
        <f t="shared" si="68"/>
        <v>4160.24</v>
      </c>
      <c r="Y1147" s="6">
        <f t="shared" si="69"/>
        <v>0.16795199999999999</v>
      </c>
      <c r="Z1147" s="6">
        <f t="shared" si="70"/>
        <v>0.83204800000000001</v>
      </c>
      <c r="AA1147" t="str">
        <f t="shared" si="71"/>
        <v>FALSEFALSE</v>
      </c>
    </row>
    <row r="1148" spans="1:27" x14ac:dyDescent="0.2">
      <c r="A1148">
        <v>322865480</v>
      </c>
      <c r="B1148">
        <v>322865480</v>
      </c>
      <c r="C1148" s="5">
        <v>15000</v>
      </c>
      <c r="D1148" s="5">
        <v>12419.04</v>
      </c>
      <c r="E1148" s="13" t="s">
        <v>1656</v>
      </c>
      <c r="F1148" s="15">
        <v>34.229999999999997</v>
      </c>
      <c r="G1148" t="s">
        <v>1657</v>
      </c>
      <c r="H1148" t="s">
        <v>30</v>
      </c>
      <c r="I1148" t="s">
        <v>30</v>
      </c>
      <c r="J1148">
        <v>5</v>
      </c>
      <c r="K1148">
        <v>1</v>
      </c>
      <c r="L1148" t="s">
        <v>31</v>
      </c>
      <c r="M1148" s="14">
        <v>46266</v>
      </c>
      <c r="N1148" s="16">
        <v>41838</v>
      </c>
      <c r="O1148" s="17">
        <v>42470</v>
      </c>
      <c r="P1148">
        <v>471</v>
      </c>
      <c r="Q1148">
        <v>471</v>
      </c>
      <c r="R1148">
        <v>4304</v>
      </c>
      <c r="S1148" t="s">
        <v>32</v>
      </c>
      <c r="T1148" t="b">
        <v>0</v>
      </c>
      <c r="U1148">
        <v>2580.96</v>
      </c>
      <c r="V1148" t="b">
        <v>1</v>
      </c>
      <c r="W1148" t="b">
        <v>0</v>
      </c>
      <c r="X1148" s="9">
        <f t="shared" si="68"/>
        <v>2580.9599999999991</v>
      </c>
      <c r="Y1148" s="6">
        <f t="shared" si="69"/>
        <v>0.82793600000000001</v>
      </c>
      <c r="Z1148" s="6">
        <f t="shared" si="70"/>
        <v>0.17206399999999994</v>
      </c>
      <c r="AA1148" t="str">
        <f t="shared" si="71"/>
        <v>TRUEFALSE</v>
      </c>
    </row>
    <row r="1149" spans="1:27" x14ac:dyDescent="0.2">
      <c r="A1149">
        <v>840247709</v>
      </c>
      <c r="B1149">
        <v>840247709</v>
      </c>
      <c r="C1149" s="5">
        <v>2500</v>
      </c>
      <c r="D1149" s="5">
        <v>355.06</v>
      </c>
      <c r="E1149" s="13" t="s">
        <v>1658</v>
      </c>
      <c r="F1149" s="15">
        <v>1074.52</v>
      </c>
      <c r="G1149" t="s">
        <v>89</v>
      </c>
      <c r="H1149" t="s">
        <v>30</v>
      </c>
      <c r="I1149" t="s">
        <v>30</v>
      </c>
      <c r="J1149">
        <v>80</v>
      </c>
      <c r="K1149">
        <v>1</v>
      </c>
      <c r="L1149" t="s">
        <v>47</v>
      </c>
      <c r="M1149" s="14">
        <v>46023</v>
      </c>
      <c r="N1149" s="16">
        <v>41948</v>
      </c>
      <c r="O1149" s="17">
        <v>42645</v>
      </c>
      <c r="P1149">
        <v>884</v>
      </c>
      <c r="Q1149">
        <v>884</v>
      </c>
      <c r="R1149">
        <v>483</v>
      </c>
      <c r="S1149" t="s">
        <v>32</v>
      </c>
      <c r="T1149" t="b">
        <v>0</v>
      </c>
      <c r="U1149">
        <v>2144.94</v>
      </c>
      <c r="V1149" t="b">
        <v>1</v>
      </c>
      <c r="W1149" t="b">
        <v>0</v>
      </c>
      <c r="X1149" s="9">
        <f t="shared" si="68"/>
        <v>2144.94</v>
      </c>
      <c r="Y1149" s="6">
        <f t="shared" si="69"/>
        <v>0.14202400000000001</v>
      </c>
      <c r="Z1149" s="6">
        <f t="shared" si="70"/>
        <v>0.85797600000000007</v>
      </c>
      <c r="AA1149" t="str">
        <f t="shared" si="71"/>
        <v>TRUEFALSE</v>
      </c>
    </row>
    <row r="1150" spans="1:27" x14ac:dyDescent="0.2">
      <c r="A1150">
        <v>917216469</v>
      </c>
      <c r="B1150">
        <v>917216469</v>
      </c>
      <c r="C1150" s="5">
        <v>15000</v>
      </c>
      <c r="D1150" s="5">
        <v>7513.45</v>
      </c>
      <c r="E1150" s="13" t="s">
        <v>1659</v>
      </c>
      <c r="F1150" s="15">
        <v>119.94</v>
      </c>
      <c r="G1150" t="s">
        <v>128</v>
      </c>
      <c r="H1150" t="s">
        <v>30</v>
      </c>
      <c r="I1150" t="s">
        <v>30</v>
      </c>
      <c r="J1150">
        <v>9</v>
      </c>
      <c r="K1150">
        <v>1</v>
      </c>
      <c r="L1150" t="s">
        <v>47</v>
      </c>
      <c r="M1150" s="14">
        <v>45689</v>
      </c>
      <c r="N1150" s="16">
        <v>41900</v>
      </c>
      <c r="O1150" s="17">
        <v>42583</v>
      </c>
      <c r="P1150">
        <v>126</v>
      </c>
      <c r="Q1150">
        <v>126</v>
      </c>
      <c r="R1150">
        <v>7872</v>
      </c>
      <c r="S1150" t="s">
        <v>32</v>
      </c>
      <c r="T1150" t="b">
        <v>0</v>
      </c>
      <c r="U1150">
        <v>7486.55</v>
      </c>
      <c r="V1150" t="b">
        <v>1</v>
      </c>
      <c r="W1150" t="b">
        <v>0</v>
      </c>
      <c r="X1150" s="9">
        <f t="shared" si="68"/>
        <v>7486.55</v>
      </c>
      <c r="Y1150" s="6">
        <f t="shared" si="69"/>
        <v>0.50089666666666666</v>
      </c>
      <c r="Z1150" s="6">
        <f t="shared" si="70"/>
        <v>0.49910333333333334</v>
      </c>
      <c r="AA1150" t="str">
        <f t="shared" si="71"/>
        <v>TRUEFALSE</v>
      </c>
    </row>
    <row r="1151" spans="1:27" x14ac:dyDescent="0.2">
      <c r="A1151">
        <v>356039230</v>
      </c>
      <c r="B1151">
        <v>356039230</v>
      </c>
      <c r="C1151" s="5">
        <v>7500</v>
      </c>
      <c r="D1151" s="5">
        <v>3191.61</v>
      </c>
      <c r="E1151" s="13" t="s">
        <v>1660</v>
      </c>
      <c r="F1151" s="15">
        <v>87.32</v>
      </c>
      <c r="G1151" t="s">
        <v>58</v>
      </c>
      <c r="H1151" t="s">
        <v>30</v>
      </c>
      <c r="I1151" t="s">
        <v>30</v>
      </c>
      <c r="J1151">
        <v>5</v>
      </c>
      <c r="K1151">
        <v>1</v>
      </c>
      <c r="L1151" t="s">
        <v>36</v>
      </c>
      <c r="M1151" s="14">
        <v>48183</v>
      </c>
      <c r="N1151" s="16">
        <v>42337</v>
      </c>
      <c r="O1151" s="17">
        <v>42473</v>
      </c>
      <c r="P1151">
        <v>917</v>
      </c>
      <c r="Q1151">
        <v>917</v>
      </c>
      <c r="R1151">
        <v>9558</v>
      </c>
      <c r="S1151" t="s">
        <v>32</v>
      </c>
      <c r="T1151" t="b">
        <v>0</v>
      </c>
      <c r="U1151">
        <v>4308.3900000000003</v>
      </c>
      <c r="V1151" t="b">
        <v>0</v>
      </c>
      <c r="W1151" t="b">
        <v>0</v>
      </c>
      <c r="X1151" s="9">
        <f t="shared" si="68"/>
        <v>4308.3899999999994</v>
      </c>
      <c r="Y1151" s="6">
        <f t="shared" si="69"/>
        <v>0.42554800000000004</v>
      </c>
      <c r="Z1151" s="6">
        <f t="shared" si="70"/>
        <v>0.57445199999999996</v>
      </c>
      <c r="AA1151" t="str">
        <f t="shared" si="71"/>
        <v>FALSEFALSE</v>
      </c>
    </row>
    <row r="1152" spans="1:27" x14ac:dyDescent="0.2">
      <c r="A1152">
        <v>263347919</v>
      </c>
      <c r="B1152">
        <v>263347919</v>
      </c>
      <c r="C1152" s="5">
        <v>20000</v>
      </c>
      <c r="D1152" s="5">
        <v>6674.39</v>
      </c>
      <c r="E1152" s="13" t="s">
        <v>1661</v>
      </c>
      <c r="F1152" s="15">
        <v>32.08</v>
      </c>
      <c r="G1152" t="s">
        <v>1662</v>
      </c>
      <c r="H1152" t="s">
        <v>30</v>
      </c>
      <c r="I1152" t="s">
        <v>30</v>
      </c>
      <c r="J1152">
        <v>2</v>
      </c>
      <c r="K1152">
        <v>1</v>
      </c>
      <c r="L1152" t="s">
        <v>31</v>
      </c>
      <c r="M1152" s="14">
        <v>43374</v>
      </c>
      <c r="N1152" s="16">
        <v>41797</v>
      </c>
      <c r="O1152" s="17">
        <v>42404</v>
      </c>
      <c r="P1152">
        <v>574</v>
      </c>
      <c r="Q1152">
        <v>574</v>
      </c>
      <c r="R1152">
        <v>6754</v>
      </c>
      <c r="S1152" t="s">
        <v>32</v>
      </c>
      <c r="T1152" t="b">
        <v>0</v>
      </c>
      <c r="U1152">
        <v>13325.61</v>
      </c>
      <c r="V1152" t="b">
        <v>1</v>
      </c>
      <c r="W1152" t="b">
        <v>0</v>
      </c>
      <c r="X1152" s="9">
        <f t="shared" si="68"/>
        <v>13325.61</v>
      </c>
      <c r="Y1152" s="6">
        <f t="shared" si="69"/>
        <v>0.3337195</v>
      </c>
      <c r="Z1152" s="6">
        <f t="shared" si="70"/>
        <v>0.66628050000000005</v>
      </c>
      <c r="AA1152" t="str">
        <f t="shared" si="71"/>
        <v>TRUEFALSE</v>
      </c>
    </row>
    <row r="1153" spans="1:27" x14ac:dyDescent="0.2">
      <c r="A1153">
        <v>258522817</v>
      </c>
      <c r="B1153">
        <v>258522817</v>
      </c>
      <c r="C1153" s="5">
        <v>20000</v>
      </c>
      <c r="D1153" s="5">
        <v>17457.68</v>
      </c>
      <c r="E1153" s="13" t="s">
        <v>1663</v>
      </c>
      <c r="F1153" s="15">
        <v>314.51</v>
      </c>
      <c r="G1153" t="s">
        <v>58</v>
      </c>
      <c r="H1153" t="s">
        <v>30</v>
      </c>
      <c r="I1153" t="s">
        <v>30</v>
      </c>
      <c r="J1153">
        <v>9</v>
      </c>
      <c r="K1153">
        <v>8</v>
      </c>
      <c r="L1153" t="s">
        <v>36</v>
      </c>
      <c r="M1153" s="14">
        <v>44348</v>
      </c>
      <c r="N1153" s="16">
        <v>41818</v>
      </c>
      <c r="O1153" s="17">
        <v>42487</v>
      </c>
      <c r="P1153">
        <v>132</v>
      </c>
      <c r="Q1153">
        <v>132</v>
      </c>
      <c r="R1153">
        <v>5091</v>
      </c>
      <c r="S1153" t="s">
        <v>32</v>
      </c>
      <c r="T1153" t="b">
        <v>0</v>
      </c>
      <c r="U1153">
        <v>2542.3200000000002</v>
      </c>
      <c r="V1153" t="b">
        <v>0</v>
      </c>
      <c r="W1153" t="b">
        <v>0</v>
      </c>
      <c r="X1153" s="9">
        <f t="shared" si="68"/>
        <v>2542.3199999999997</v>
      </c>
      <c r="Y1153" s="6">
        <f t="shared" si="69"/>
        <v>0.87288399999999999</v>
      </c>
      <c r="Z1153" s="6">
        <f t="shared" si="70"/>
        <v>0.12711599999999998</v>
      </c>
      <c r="AA1153" t="str">
        <f t="shared" si="71"/>
        <v>FALSEFALSE</v>
      </c>
    </row>
    <row r="1154" spans="1:27" x14ac:dyDescent="0.2">
      <c r="A1154">
        <v>704559326</v>
      </c>
      <c r="B1154">
        <v>704559326</v>
      </c>
      <c r="C1154" s="5">
        <v>10000</v>
      </c>
      <c r="D1154" s="5">
        <v>7722.96</v>
      </c>
      <c r="E1154" s="13" t="s">
        <v>1664</v>
      </c>
      <c r="F1154" s="15">
        <v>22.3</v>
      </c>
      <c r="G1154" t="s">
        <v>124</v>
      </c>
      <c r="H1154" t="s">
        <v>30</v>
      </c>
      <c r="I1154" t="s">
        <v>30</v>
      </c>
      <c r="J1154">
        <v>2</v>
      </c>
      <c r="K1154">
        <v>1</v>
      </c>
      <c r="L1154" t="s">
        <v>47</v>
      </c>
      <c r="M1154" s="14">
        <v>45017</v>
      </c>
      <c r="N1154" s="16">
        <v>41495</v>
      </c>
      <c r="O1154" s="17">
        <v>42451</v>
      </c>
      <c r="P1154">
        <v>269</v>
      </c>
      <c r="Q1154">
        <v>269</v>
      </c>
      <c r="R1154">
        <v>1772</v>
      </c>
      <c r="S1154" t="s">
        <v>32</v>
      </c>
      <c r="T1154" t="b">
        <v>0</v>
      </c>
      <c r="U1154">
        <v>2277.04</v>
      </c>
      <c r="V1154" t="b">
        <v>1</v>
      </c>
      <c r="W1154" t="b">
        <v>0</v>
      </c>
      <c r="X1154" s="9">
        <f t="shared" si="68"/>
        <v>2277.04</v>
      </c>
      <c r="Y1154" s="6">
        <f t="shared" si="69"/>
        <v>0.77229599999999998</v>
      </c>
      <c r="Z1154" s="6">
        <f t="shared" si="70"/>
        <v>0.22770399999999999</v>
      </c>
      <c r="AA1154" t="str">
        <f t="shared" si="71"/>
        <v>TRUEFALSE</v>
      </c>
    </row>
    <row r="1155" spans="1:27" x14ac:dyDescent="0.2">
      <c r="A1155">
        <v>356039230</v>
      </c>
      <c r="B1155">
        <v>356039230</v>
      </c>
      <c r="C1155" s="5">
        <v>7500</v>
      </c>
      <c r="D1155" s="5">
        <v>5449.02</v>
      </c>
      <c r="E1155" s="13" t="s">
        <v>1665</v>
      </c>
      <c r="F1155" s="15">
        <v>27.08</v>
      </c>
      <c r="G1155" t="s">
        <v>66</v>
      </c>
      <c r="H1155" t="s">
        <v>30</v>
      </c>
      <c r="I1155" t="s">
        <v>30</v>
      </c>
      <c r="J1155">
        <v>5</v>
      </c>
      <c r="K1155">
        <v>8</v>
      </c>
      <c r="L1155" t="s">
        <v>47</v>
      </c>
      <c r="M1155" s="14">
        <v>47635</v>
      </c>
      <c r="N1155" s="16">
        <v>42337</v>
      </c>
      <c r="O1155" s="17">
        <v>42541</v>
      </c>
      <c r="P1155">
        <v>917</v>
      </c>
      <c r="Q1155">
        <v>917</v>
      </c>
      <c r="R1155">
        <v>9558</v>
      </c>
      <c r="S1155" t="s">
        <v>32</v>
      </c>
      <c r="T1155" t="b">
        <v>0</v>
      </c>
      <c r="U1155">
        <v>2050.98</v>
      </c>
      <c r="V1155" t="b">
        <v>1</v>
      </c>
      <c r="W1155" t="b">
        <v>0</v>
      </c>
      <c r="X1155" s="9">
        <f t="shared" si="68"/>
        <v>2050.9799999999996</v>
      </c>
      <c r="Y1155" s="6">
        <f t="shared" si="69"/>
        <v>0.72653600000000007</v>
      </c>
      <c r="Z1155" s="6">
        <f t="shared" si="70"/>
        <v>0.27346399999999993</v>
      </c>
      <c r="AA1155" t="str">
        <f t="shared" si="71"/>
        <v>TRUEFALSE</v>
      </c>
    </row>
    <row r="1156" spans="1:27" x14ac:dyDescent="0.2">
      <c r="A1156">
        <v>454938586</v>
      </c>
      <c r="B1156">
        <v>454938586</v>
      </c>
      <c r="C1156" s="5">
        <v>20000</v>
      </c>
      <c r="D1156" s="5">
        <v>6006.47</v>
      </c>
      <c r="E1156" s="13" t="s">
        <v>1666</v>
      </c>
      <c r="F1156" s="15">
        <v>174.54</v>
      </c>
      <c r="G1156" t="s">
        <v>51</v>
      </c>
      <c r="H1156" t="s">
        <v>30</v>
      </c>
      <c r="I1156" t="s">
        <v>30</v>
      </c>
      <c r="J1156">
        <v>2</v>
      </c>
      <c r="K1156">
        <v>8</v>
      </c>
      <c r="L1156" t="s">
        <v>36</v>
      </c>
      <c r="M1156" s="14">
        <v>44075</v>
      </c>
      <c r="N1156" s="16">
        <v>41463</v>
      </c>
      <c r="O1156" s="17">
        <v>41463</v>
      </c>
      <c r="P1156">
        <v>289</v>
      </c>
      <c r="Q1156">
        <v>289</v>
      </c>
      <c r="R1156">
        <v>5207</v>
      </c>
      <c r="S1156" t="s">
        <v>32</v>
      </c>
      <c r="T1156" t="b">
        <v>0</v>
      </c>
      <c r="U1156">
        <v>13993.53</v>
      </c>
      <c r="V1156" t="b">
        <v>0</v>
      </c>
      <c r="W1156" t="b">
        <v>0</v>
      </c>
      <c r="X1156" s="9">
        <f t="shared" si="68"/>
        <v>13993.529999999999</v>
      </c>
      <c r="Y1156" s="6">
        <f t="shared" si="69"/>
        <v>0.30032350000000002</v>
      </c>
      <c r="Z1156" s="6">
        <f t="shared" si="70"/>
        <v>0.69967649999999992</v>
      </c>
      <c r="AA1156" t="str">
        <f t="shared" si="71"/>
        <v>FALSEFALSE</v>
      </c>
    </row>
    <row r="1157" spans="1:27" x14ac:dyDescent="0.2">
      <c r="A1157">
        <v>644273001</v>
      </c>
      <c r="B1157">
        <v>644273001</v>
      </c>
      <c r="C1157" s="5">
        <v>7500</v>
      </c>
      <c r="D1157" s="5">
        <v>1062.58</v>
      </c>
      <c r="E1157" s="13" t="s">
        <v>1667</v>
      </c>
      <c r="F1157" s="15">
        <v>116.92</v>
      </c>
      <c r="G1157" t="s">
        <v>102</v>
      </c>
      <c r="H1157" t="s">
        <v>78</v>
      </c>
      <c r="I1157" t="s">
        <v>78</v>
      </c>
      <c r="J1157">
        <v>9</v>
      </c>
      <c r="K1157">
        <v>1</v>
      </c>
      <c r="L1157" t="s">
        <v>38</v>
      </c>
      <c r="M1157" s="14">
        <v>47484</v>
      </c>
      <c r="N1157" s="16">
        <v>40978</v>
      </c>
      <c r="O1157" s="17">
        <v>40978</v>
      </c>
      <c r="P1157">
        <v>116</v>
      </c>
      <c r="Q1157">
        <v>116</v>
      </c>
      <c r="R1157">
        <v>7598</v>
      </c>
      <c r="S1157" t="s">
        <v>32</v>
      </c>
      <c r="T1157" t="b">
        <v>0</v>
      </c>
      <c r="U1157">
        <v>6437.42</v>
      </c>
      <c r="V1157" t="b">
        <v>1</v>
      </c>
      <c r="W1157" t="b">
        <v>0</v>
      </c>
      <c r="X1157" s="9">
        <f t="shared" si="68"/>
        <v>6437.42</v>
      </c>
      <c r="Y1157" s="6">
        <f t="shared" si="69"/>
        <v>0.14167733333333332</v>
      </c>
      <c r="Z1157" s="6">
        <f t="shared" si="70"/>
        <v>0.85832266666666668</v>
      </c>
      <c r="AA1157" t="str">
        <f t="shared" si="71"/>
        <v>TRUEFALSE</v>
      </c>
    </row>
    <row r="1158" spans="1:27" x14ac:dyDescent="0.2">
      <c r="A1158">
        <v>917216469</v>
      </c>
      <c r="B1158">
        <v>917216469</v>
      </c>
      <c r="C1158" s="5">
        <v>15000</v>
      </c>
      <c r="D1158" s="5">
        <v>4540.8900000000003</v>
      </c>
      <c r="E1158" s="13" t="s">
        <v>1668</v>
      </c>
      <c r="F1158" s="15">
        <v>18.45</v>
      </c>
      <c r="G1158" t="s">
        <v>93</v>
      </c>
      <c r="H1158" t="s">
        <v>30</v>
      </c>
      <c r="I1158" t="s">
        <v>30</v>
      </c>
      <c r="J1158">
        <v>9</v>
      </c>
      <c r="K1158">
        <v>1</v>
      </c>
      <c r="L1158" t="s">
        <v>94</v>
      </c>
      <c r="M1158" s="14">
        <v>44287</v>
      </c>
      <c r="N1158" s="16">
        <v>41900</v>
      </c>
      <c r="O1158" s="17">
        <v>42583</v>
      </c>
      <c r="P1158">
        <v>251</v>
      </c>
      <c r="Q1158">
        <v>251</v>
      </c>
      <c r="R1158">
        <v>4514</v>
      </c>
      <c r="S1158" t="s">
        <v>32</v>
      </c>
      <c r="T1158" t="b">
        <v>0</v>
      </c>
      <c r="U1158">
        <v>10459.11</v>
      </c>
      <c r="V1158" t="b">
        <v>0</v>
      </c>
      <c r="W1158" t="b">
        <v>0</v>
      </c>
      <c r="X1158" s="9">
        <f t="shared" si="68"/>
        <v>10459.11</v>
      </c>
      <c r="Y1158" s="6">
        <f t="shared" si="69"/>
        <v>0.302726</v>
      </c>
      <c r="Z1158" s="6">
        <f t="shared" si="70"/>
        <v>0.69727400000000006</v>
      </c>
      <c r="AA1158" t="str">
        <f t="shared" si="71"/>
        <v>FALSEFALSE</v>
      </c>
    </row>
    <row r="1159" spans="1:27" x14ac:dyDescent="0.2">
      <c r="A1159">
        <v>182040771</v>
      </c>
      <c r="B1159">
        <v>182040771</v>
      </c>
      <c r="C1159" s="5">
        <v>7500</v>
      </c>
      <c r="D1159" s="5">
        <v>3006.35</v>
      </c>
      <c r="E1159" s="13" t="s">
        <v>1669</v>
      </c>
      <c r="F1159" s="15">
        <v>3.75</v>
      </c>
      <c r="G1159" t="s">
        <v>136</v>
      </c>
      <c r="H1159" t="s">
        <v>30</v>
      </c>
      <c r="I1159" t="s">
        <v>30</v>
      </c>
      <c r="J1159">
        <v>5</v>
      </c>
      <c r="K1159">
        <v>1</v>
      </c>
      <c r="L1159" t="s">
        <v>63</v>
      </c>
      <c r="M1159" s="14">
        <v>45170</v>
      </c>
      <c r="N1159" s="16">
        <v>40989</v>
      </c>
      <c r="O1159" s="17">
        <v>42403</v>
      </c>
      <c r="P1159">
        <v>323</v>
      </c>
      <c r="Q1159">
        <v>323</v>
      </c>
      <c r="R1159">
        <v>7308</v>
      </c>
      <c r="S1159" t="s">
        <v>32</v>
      </c>
      <c r="T1159" t="b">
        <v>0</v>
      </c>
      <c r="U1159">
        <v>4493.6499999999996</v>
      </c>
      <c r="V1159" t="b">
        <v>0</v>
      </c>
      <c r="W1159" t="b">
        <v>0</v>
      </c>
      <c r="X1159" s="9">
        <f t="shared" si="68"/>
        <v>4493.6499999999996</v>
      </c>
      <c r="Y1159" s="6">
        <f t="shared" si="69"/>
        <v>0.40084666666666663</v>
      </c>
      <c r="Z1159" s="6">
        <f t="shared" si="70"/>
        <v>0.59915333333333332</v>
      </c>
      <c r="AA1159" t="str">
        <f t="shared" si="71"/>
        <v>FALSEFALSE</v>
      </c>
    </row>
    <row r="1160" spans="1:27" x14ac:dyDescent="0.2">
      <c r="A1160">
        <v>527298351</v>
      </c>
      <c r="B1160">
        <v>527298351</v>
      </c>
      <c r="C1160" s="5">
        <v>10000</v>
      </c>
      <c r="D1160" s="5">
        <v>1323.67</v>
      </c>
      <c r="E1160" s="13" t="s">
        <v>1670</v>
      </c>
      <c r="F1160" s="15">
        <v>382.29</v>
      </c>
      <c r="G1160" t="s">
        <v>153</v>
      </c>
      <c r="H1160" t="s">
        <v>30</v>
      </c>
      <c r="I1160" t="s">
        <v>30</v>
      </c>
      <c r="J1160">
        <v>9</v>
      </c>
      <c r="K1160">
        <v>1</v>
      </c>
      <c r="L1160" t="s">
        <v>34</v>
      </c>
      <c r="M1160" s="14">
        <v>44105</v>
      </c>
      <c r="N1160" s="16">
        <v>42327</v>
      </c>
      <c r="O1160" s="17">
        <v>42327</v>
      </c>
      <c r="P1160">
        <v>979</v>
      </c>
      <c r="Q1160">
        <v>979</v>
      </c>
      <c r="R1160">
        <v>6091</v>
      </c>
      <c r="S1160" t="s">
        <v>32</v>
      </c>
      <c r="T1160" t="b">
        <v>0</v>
      </c>
      <c r="U1160">
        <v>8676.33</v>
      </c>
      <c r="V1160" t="b">
        <v>1</v>
      </c>
      <c r="W1160" t="b">
        <v>0</v>
      </c>
      <c r="X1160" s="9">
        <f t="shared" si="68"/>
        <v>8676.33</v>
      </c>
      <c r="Y1160" s="6">
        <f t="shared" si="69"/>
        <v>0.13236700000000001</v>
      </c>
      <c r="Z1160" s="6">
        <f t="shared" si="70"/>
        <v>0.86763299999999999</v>
      </c>
      <c r="AA1160" t="str">
        <f t="shared" si="71"/>
        <v>TRUEFALSE</v>
      </c>
    </row>
    <row r="1161" spans="1:27" x14ac:dyDescent="0.2">
      <c r="A1161">
        <v>733564383</v>
      </c>
      <c r="B1161">
        <v>733564383</v>
      </c>
      <c r="C1161" s="5">
        <v>10000</v>
      </c>
      <c r="D1161" s="5">
        <v>8248.19</v>
      </c>
      <c r="E1161" s="13" t="s">
        <v>1671</v>
      </c>
      <c r="F1161" s="15">
        <v>82.94</v>
      </c>
      <c r="G1161" t="s">
        <v>106</v>
      </c>
      <c r="H1161" t="s">
        <v>30</v>
      </c>
      <c r="I1161" t="s">
        <v>30</v>
      </c>
      <c r="J1161">
        <v>5</v>
      </c>
      <c r="K1161">
        <v>1</v>
      </c>
      <c r="L1161" t="s">
        <v>36</v>
      </c>
      <c r="M1161" s="14">
        <v>46966</v>
      </c>
      <c r="N1161" s="16">
        <v>41917</v>
      </c>
      <c r="O1161" s="17">
        <v>42473</v>
      </c>
      <c r="P1161">
        <v>412</v>
      </c>
      <c r="Q1161">
        <v>412</v>
      </c>
      <c r="R1161">
        <v>9073</v>
      </c>
      <c r="S1161" t="s">
        <v>32</v>
      </c>
      <c r="T1161" t="b">
        <v>0</v>
      </c>
      <c r="U1161">
        <v>1751.81</v>
      </c>
      <c r="V1161" t="b">
        <v>0</v>
      </c>
      <c r="W1161" t="b">
        <v>0</v>
      </c>
      <c r="X1161" s="9">
        <f t="shared" si="68"/>
        <v>1751.8099999999995</v>
      </c>
      <c r="Y1161" s="6">
        <f t="shared" si="69"/>
        <v>0.82481900000000008</v>
      </c>
      <c r="Z1161" s="6">
        <f t="shared" si="70"/>
        <v>0.17518099999999995</v>
      </c>
      <c r="AA1161" t="str">
        <f t="shared" si="71"/>
        <v>FALSEFALSE</v>
      </c>
    </row>
    <row r="1162" spans="1:27" x14ac:dyDescent="0.2">
      <c r="A1162">
        <v>917216469</v>
      </c>
      <c r="B1162">
        <v>917216469</v>
      </c>
      <c r="C1162" s="5">
        <v>15000</v>
      </c>
      <c r="D1162" s="5">
        <v>2264.62</v>
      </c>
      <c r="E1162" s="13" t="s">
        <v>1672</v>
      </c>
      <c r="F1162" s="15">
        <v>2.59</v>
      </c>
      <c r="G1162" t="s">
        <v>91</v>
      </c>
      <c r="H1162" t="s">
        <v>30</v>
      </c>
      <c r="I1162" t="s">
        <v>30</v>
      </c>
      <c r="J1162">
        <v>5</v>
      </c>
      <c r="K1162">
        <v>1</v>
      </c>
      <c r="L1162" t="s">
        <v>73</v>
      </c>
      <c r="M1162" s="14">
        <v>47665</v>
      </c>
      <c r="N1162" s="16">
        <v>41900</v>
      </c>
      <c r="O1162" s="17">
        <v>42444</v>
      </c>
      <c r="P1162">
        <v>126</v>
      </c>
      <c r="Q1162">
        <v>126</v>
      </c>
      <c r="R1162">
        <v>7872</v>
      </c>
      <c r="S1162" t="s">
        <v>32</v>
      </c>
      <c r="T1162" t="b">
        <v>0</v>
      </c>
      <c r="U1162">
        <v>12735.38</v>
      </c>
      <c r="V1162" t="b">
        <v>0</v>
      </c>
      <c r="W1162" t="b">
        <v>0</v>
      </c>
      <c r="X1162" s="9">
        <f t="shared" si="68"/>
        <v>12735.380000000001</v>
      </c>
      <c r="Y1162" s="6">
        <f t="shared" si="69"/>
        <v>0.15097466666666665</v>
      </c>
      <c r="Z1162" s="6">
        <f t="shared" si="70"/>
        <v>0.84902533333333341</v>
      </c>
      <c r="AA1162" t="str">
        <f t="shared" si="71"/>
        <v>FALSEFALSE</v>
      </c>
    </row>
    <row r="1163" spans="1:27" x14ac:dyDescent="0.2">
      <c r="A1163">
        <v>253812347</v>
      </c>
      <c r="B1163">
        <v>253812347</v>
      </c>
      <c r="C1163" s="5">
        <v>7500</v>
      </c>
      <c r="D1163" s="5">
        <v>7500</v>
      </c>
      <c r="E1163" s="13" t="s">
        <v>1673</v>
      </c>
      <c r="F1163" s="15">
        <v>21.83</v>
      </c>
      <c r="G1163" t="s">
        <v>114</v>
      </c>
      <c r="H1163" t="s">
        <v>30</v>
      </c>
      <c r="I1163" t="s">
        <v>30</v>
      </c>
      <c r="J1163">
        <v>9</v>
      </c>
      <c r="K1163">
        <v>8</v>
      </c>
      <c r="L1163" t="s">
        <v>47</v>
      </c>
      <c r="M1163" s="14">
        <v>43374</v>
      </c>
      <c r="N1163" s="16">
        <v>41952</v>
      </c>
      <c r="O1163" s="17">
        <v>41952</v>
      </c>
      <c r="P1163">
        <v>849</v>
      </c>
      <c r="Q1163">
        <v>849</v>
      </c>
      <c r="R1163">
        <v>0</v>
      </c>
      <c r="S1163" t="s">
        <v>32</v>
      </c>
      <c r="T1163" t="b">
        <v>0</v>
      </c>
      <c r="U1163">
        <v>0</v>
      </c>
      <c r="V1163" t="b">
        <v>1</v>
      </c>
      <c r="W1163" t="b">
        <v>0</v>
      </c>
      <c r="X1163" s="9">
        <f t="shared" si="68"/>
        <v>0</v>
      </c>
      <c r="Y1163" s="6">
        <f t="shared" si="69"/>
        <v>1</v>
      </c>
      <c r="Z1163" s="6">
        <f t="shared" si="70"/>
        <v>0</v>
      </c>
      <c r="AA1163" t="str">
        <f t="shared" si="71"/>
        <v>TRUEFALSE</v>
      </c>
    </row>
    <row r="1164" spans="1:27" x14ac:dyDescent="0.2">
      <c r="A1164">
        <v>497682613</v>
      </c>
      <c r="B1164">
        <v>497682613</v>
      </c>
      <c r="C1164" s="5">
        <v>2500</v>
      </c>
      <c r="D1164" s="5">
        <v>1881.67</v>
      </c>
      <c r="E1164" s="13" t="s">
        <v>1674</v>
      </c>
      <c r="F1164" s="15">
        <v>545.22</v>
      </c>
      <c r="G1164" t="s">
        <v>57</v>
      </c>
      <c r="H1164" t="s">
        <v>30</v>
      </c>
      <c r="I1164" t="s">
        <v>30</v>
      </c>
      <c r="J1164">
        <v>9</v>
      </c>
      <c r="K1164">
        <v>1</v>
      </c>
      <c r="L1164" t="s">
        <v>42</v>
      </c>
      <c r="M1164" s="14">
        <v>47392</v>
      </c>
      <c r="N1164" s="16">
        <v>41317</v>
      </c>
      <c r="O1164" s="17">
        <v>42399</v>
      </c>
      <c r="P1164">
        <v>838</v>
      </c>
      <c r="Q1164">
        <v>838</v>
      </c>
      <c r="R1164">
        <v>9982</v>
      </c>
      <c r="S1164" t="s">
        <v>32</v>
      </c>
      <c r="T1164" t="b">
        <v>0</v>
      </c>
      <c r="U1164">
        <v>618.33000000000004</v>
      </c>
      <c r="V1164" t="b">
        <v>0</v>
      </c>
      <c r="W1164" t="b">
        <v>0</v>
      </c>
      <c r="X1164" s="9">
        <f t="shared" si="68"/>
        <v>618.32999999999993</v>
      </c>
      <c r="Y1164" s="6">
        <f t="shared" si="69"/>
        <v>0.752668</v>
      </c>
      <c r="Z1164" s="6">
        <f t="shared" si="70"/>
        <v>0.24733199999999997</v>
      </c>
      <c r="AA1164" t="str">
        <f t="shared" si="71"/>
        <v>FALSEFALSE</v>
      </c>
    </row>
    <row r="1165" spans="1:27" x14ac:dyDescent="0.2">
      <c r="A1165">
        <v>937106980</v>
      </c>
      <c r="B1165">
        <v>937106980</v>
      </c>
      <c r="C1165" s="5">
        <v>15000</v>
      </c>
      <c r="D1165" s="5">
        <v>7563.83</v>
      </c>
      <c r="E1165" s="13" t="s">
        <v>1675</v>
      </c>
      <c r="F1165" s="15">
        <v>58.28</v>
      </c>
      <c r="G1165" t="s">
        <v>84</v>
      </c>
      <c r="H1165" t="s">
        <v>30</v>
      </c>
      <c r="I1165" t="s">
        <v>30</v>
      </c>
      <c r="J1165">
        <v>2</v>
      </c>
      <c r="K1165">
        <v>8</v>
      </c>
      <c r="L1165" t="s">
        <v>36</v>
      </c>
      <c r="M1165" s="14">
        <v>45139</v>
      </c>
      <c r="N1165" s="16">
        <v>41721</v>
      </c>
      <c r="O1165" s="17">
        <v>41721</v>
      </c>
      <c r="P1165">
        <v>312</v>
      </c>
      <c r="Q1165">
        <v>312</v>
      </c>
      <c r="R1165">
        <v>92</v>
      </c>
      <c r="S1165" t="s">
        <v>32</v>
      </c>
      <c r="T1165" t="b">
        <v>0</v>
      </c>
      <c r="U1165">
        <v>7436.17</v>
      </c>
      <c r="V1165" t="b">
        <v>0</v>
      </c>
      <c r="W1165" t="b">
        <v>0</v>
      </c>
      <c r="X1165" s="9">
        <f t="shared" ref="X1165:X1228" si="72">C1165-D1165</f>
        <v>7436.17</v>
      </c>
      <c r="Y1165" s="6">
        <f t="shared" ref="Y1165:Y1228" si="73">D1165/C1165</f>
        <v>0.50425533333333328</v>
      </c>
      <c r="Z1165" s="6">
        <f t="shared" ref="Z1165:Z1228" si="74">X1165/C1165</f>
        <v>0.49574466666666667</v>
      </c>
      <c r="AA1165" t="str">
        <f t="shared" ref="AA1165:AA1228" si="75">V1165&amp;T1165</f>
        <v>FALSEFALSE</v>
      </c>
    </row>
    <row r="1166" spans="1:27" x14ac:dyDescent="0.2">
      <c r="A1166">
        <v>409283554</v>
      </c>
      <c r="B1166">
        <v>409283554</v>
      </c>
      <c r="C1166" s="5">
        <v>5000</v>
      </c>
      <c r="D1166" s="5">
        <v>4403</v>
      </c>
      <c r="E1166" s="13" t="s">
        <v>1676</v>
      </c>
      <c r="F1166" s="15">
        <v>299.42</v>
      </c>
      <c r="G1166" t="s">
        <v>35</v>
      </c>
      <c r="H1166" t="s">
        <v>30</v>
      </c>
      <c r="I1166" t="s">
        <v>30</v>
      </c>
      <c r="J1166">
        <v>2</v>
      </c>
      <c r="K1166">
        <v>8</v>
      </c>
      <c r="L1166" t="s">
        <v>36</v>
      </c>
      <c r="M1166" s="14">
        <v>44652</v>
      </c>
      <c r="N1166" s="16">
        <v>42223</v>
      </c>
      <c r="O1166" s="17">
        <v>42223</v>
      </c>
      <c r="P1166">
        <v>571</v>
      </c>
      <c r="Q1166">
        <v>571</v>
      </c>
      <c r="R1166">
        <v>7165</v>
      </c>
      <c r="S1166" t="s">
        <v>32</v>
      </c>
      <c r="T1166" t="b">
        <v>0</v>
      </c>
      <c r="U1166">
        <v>597</v>
      </c>
      <c r="V1166" t="b">
        <v>0</v>
      </c>
      <c r="W1166" t="b">
        <v>0</v>
      </c>
      <c r="X1166" s="9">
        <f t="shared" si="72"/>
        <v>597</v>
      </c>
      <c r="Y1166" s="6">
        <f t="shared" si="73"/>
        <v>0.88060000000000005</v>
      </c>
      <c r="Z1166" s="6">
        <f t="shared" si="74"/>
        <v>0.11940000000000001</v>
      </c>
      <c r="AA1166" t="str">
        <f t="shared" si="75"/>
        <v>FALSEFALSE</v>
      </c>
    </row>
    <row r="1167" spans="1:27" x14ac:dyDescent="0.2">
      <c r="A1167">
        <v>311710839</v>
      </c>
      <c r="B1167">
        <v>311710839</v>
      </c>
      <c r="C1167" s="5">
        <v>7500</v>
      </c>
      <c r="D1167" s="5">
        <v>389.2</v>
      </c>
      <c r="E1167" s="13" t="s">
        <v>1677</v>
      </c>
      <c r="F1167" s="15">
        <v>150.13999999999999</v>
      </c>
      <c r="G1167" t="s">
        <v>1678</v>
      </c>
      <c r="H1167" t="s">
        <v>30</v>
      </c>
      <c r="I1167" t="s">
        <v>30</v>
      </c>
      <c r="J1167">
        <v>5</v>
      </c>
      <c r="K1167">
        <v>1</v>
      </c>
      <c r="L1167" t="s">
        <v>71</v>
      </c>
      <c r="M1167" s="14">
        <v>46966</v>
      </c>
      <c r="N1167" s="16">
        <v>41796</v>
      </c>
      <c r="O1167" s="17">
        <v>42619</v>
      </c>
      <c r="P1167">
        <v>403</v>
      </c>
      <c r="Q1167">
        <v>403</v>
      </c>
      <c r="R1167">
        <v>2164</v>
      </c>
      <c r="S1167" t="s">
        <v>32</v>
      </c>
      <c r="T1167" t="b">
        <v>1</v>
      </c>
      <c r="U1167">
        <v>7110.8</v>
      </c>
      <c r="V1167" t="b">
        <v>0</v>
      </c>
      <c r="W1167" t="b">
        <v>0</v>
      </c>
      <c r="X1167" s="9">
        <f t="shared" si="72"/>
        <v>7110.8</v>
      </c>
      <c r="Y1167" s="6">
        <f t="shared" si="73"/>
        <v>5.1893333333333333E-2</v>
      </c>
      <c r="Z1167" s="6">
        <f t="shared" si="74"/>
        <v>0.94810666666666665</v>
      </c>
      <c r="AA1167" t="str">
        <f t="shared" si="75"/>
        <v>FALSETRUE</v>
      </c>
    </row>
    <row r="1168" spans="1:27" x14ac:dyDescent="0.2">
      <c r="A1168">
        <v>329329907</v>
      </c>
      <c r="B1168">
        <v>329329907</v>
      </c>
      <c r="C1168" s="5">
        <v>10000</v>
      </c>
      <c r="D1168" s="5">
        <v>7865.87</v>
      </c>
      <c r="E1168" s="13" t="s">
        <v>1679</v>
      </c>
      <c r="F1168" s="15">
        <v>263.02</v>
      </c>
      <c r="G1168" t="s">
        <v>1680</v>
      </c>
      <c r="H1168" t="s">
        <v>30</v>
      </c>
      <c r="I1168" t="s">
        <v>30</v>
      </c>
      <c r="J1168">
        <v>9</v>
      </c>
      <c r="K1168">
        <v>1</v>
      </c>
      <c r="L1168" t="s">
        <v>31</v>
      </c>
      <c r="M1168" s="14">
        <v>43525</v>
      </c>
      <c r="N1168" s="16">
        <v>41162</v>
      </c>
      <c r="O1168" s="17">
        <v>42558</v>
      </c>
      <c r="P1168">
        <v>609</v>
      </c>
      <c r="Q1168">
        <v>609</v>
      </c>
      <c r="R1168">
        <v>414</v>
      </c>
      <c r="S1168" t="s">
        <v>32</v>
      </c>
      <c r="T1168" t="b">
        <v>0</v>
      </c>
      <c r="U1168">
        <v>2134.13</v>
      </c>
      <c r="V1168" t="b">
        <v>1</v>
      </c>
      <c r="W1168" t="b">
        <v>0</v>
      </c>
      <c r="X1168" s="9">
        <f t="shared" si="72"/>
        <v>2134.13</v>
      </c>
      <c r="Y1168" s="6">
        <f t="shared" si="73"/>
        <v>0.78658700000000004</v>
      </c>
      <c r="Z1168" s="6">
        <f t="shared" si="74"/>
        <v>0.21341300000000002</v>
      </c>
      <c r="AA1168" t="str">
        <f t="shared" si="75"/>
        <v>TRUEFALSE</v>
      </c>
    </row>
    <row r="1169" spans="1:27" x14ac:dyDescent="0.2">
      <c r="A1169">
        <v>525707948</v>
      </c>
      <c r="B1169">
        <v>525707948</v>
      </c>
      <c r="C1169" s="5">
        <v>50000</v>
      </c>
      <c r="D1169" s="5">
        <v>25155.72</v>
      </c>
      <c r="E1169" s="13" t="s">
        <v>1681</v>
      </c>
      <c r="F1169" s="15">
        <v>591.73</v>
      </c>
      <c r="G1169" t="s">
        <v>1682</v>
      </c>
      <c r="H1169" t="s">
        <v>30</v>
      </c>
      <c r="I1169" t="s">
        <v>30</v>
      </c>
      <c r="J1169">
        <v>2</v>
      </c>
      <c r="K1169">
        <v>8</v>
      </c>
      <c r="L1169" t="s">
        <v>31</v>
      </c>
      <c r="M1169" s="14">
        <v>44866</v>
      </c>
      <c r="N1169" s="16">
        <v>41520</v>
      </c>
      <c r="O1169" s="17">
        <v>41520</v>
      </c>
      <c r="P1169">
        <v>890</v>
      </c>
      <c r="Q1169">
        <v>890</v>
      </c>
      <c r="R1169">
        <v>6669</v>
      </c>
      <c r="S1169" t="s">
        <v>32</v>
      </c>
      <c r="T1169" t="b">
        <v>0</v>
      </c>
      <c r="U1169">
        <v>24844.28</v>
      </c>
      <c r="V1169" t="b">
        <v>1</v>
      </c>
      <c r="W1169" t="b">
        <v>0</v>
      </c>
      <c r="X1169" s="9">
        <f t="shared" si="72"/>
        <v>24844.28</v>
      </c>
      <c r="Y1169" s="6">
        <f t="shared" si="73"/>
        <v>0.50311440000000007</v>
      </c>
      <c r="Z1169" s="6">
        <f t="shared" si="74"/>
        <v>0.49688559999999998</v>
      </c>
      <c r="AA1169" t="str">
        <f t="shared" si="75"/>
        <v>TRUEFALSE</v>
      </c>
    </row>
    <row r="1170" spans="1:27" x14ac:dyDescent="0.2">
      <c r="A1170">
        <v>702631787</v>
      </c>
      <c r="B1170">
        <v>702631787</v>
      </c>
      <c r="C1170" s="5">
        <v>20000</v>
      </c>
      <c r="D1170" s="5">
        <v>20000</v>
      </c>
      <c r="E1170" s="13" t="s">
        <v>1683</v>
      </c>
      <c r="F1170" s="15">
        <v>1.65</v>
      </c>
      <c r="G1170" t="s">
        <v>154</v>
      </c>
      <c r="H1170" t="s">
        <v>30</v>
      </c>
      <c r="I1170" t="s">
        <v>30</v>
      </c>
      <c r="J1170">
        <v>2</v>
      </c>
      <c r="K1170">
        <v>1</v>
      </c>
      <c r="L1170" t="s">
        <v>38</v>
      </c>
      <c r="M1170" s="14">
        <v>45017</v>
      </c>
      <c r="N1170" s="16">
        <v>41740</v>
      </c>
      <c r="O1170" s="17">
        <v>41740</v>
      </c>
      <c r="P1170">
        <v>789</v>
      </c>
      <c r="Q1170">
        <v>789</v>
      </c>
      <c r="R1170">
        <v>6147</v>
      </c>
      <c r="S1170" t="s">
        <v>32</v>
      </c>
      <c r="T1170" t="b">
        <v>0</v>
      </c>
      <c r="U1170">
        <v>0</v>
      </c>
      <c r="V1170" t="b">
        <v>1</v>
      </c>
      <c r="W1170" t="b">
        <v>0</v>
      </c>
      <c r="X1170" s="9">
        <f t="shared" si="72"/>
        <v>0</v>
      </c>
      <c r="Y1170" s="6">
        <f t="shared" si="73"/>
        <v>1</v>
      </c>
      <c r="Z1170" s="6">
        <f t="shared" si="74"/>
        <v>0</v>
      </c>
      <c r="AA1170" t="str">
        <f t="shared" si="75"/>
        <v>TRUEFALSE</v>
      </c>
    </row>
    <row r="1171" spans="1:27" x14ac:dyDescent="0.2">
      <c r="A1171">
        <v>288790877</v>
      </c>
      <c r="B1171">
        <v>288790877</v>
      </c>
      <c r="C1171" s="5">
        <v>20000</v>
      </c>
      <c r="D1171" s="5">
        <v>8036.12</v>
      </c>
      <c r="E1171" s="13" t="s">
        <v>1684</v>
      </c>
      <c r="F1171" s="15">
        <v>532.45000000000005</v>
      </c>
      <c r="G1171" t="s">
        <v>74</v>
      </c>
      <c r="H1171" t="s">
        <v>30</v>
      </c>
      <c r="I1171" t="s">
        <v>30</v>
      </c>
      <c r="J1171">
        <v>5</v>
      </c>
      <c r="K1171">
        <v>1</v>
      </c>
      <c r="L1171" t="s">
        <v>63</v>
      </c>
      <c r="M1171" s="14">
        <v>44713</v>
      </c>
      <c r="N1171" s="16">
        <v>42232</v>
      </c>
      <c r="O1171" s="17">
        <v>42389</v>
      </c>
      <c r="P1171">
        <v>403</v>
      </c>
      <c r="Q1171">
        <v>403</v>
      </c>
      <c r="R1171">
        <v>9875</v>
      </c>
      <c r="S1171" t="s">
        <v>32</v>
      </c>
      <c r="T1171" t="b">
        <v>0</v>
      </c>
      <c r="U1171">
        <v>11963.88</v>
      </c>
      <c r="V1171" t="b">
        <v>0</v>
      </c>
      <c r="W1171" t="b">
        <v>0</v>
      </c>
      <c r="X1171" s="9">
        <f t="shared" si="72"/>
        <v>11963.880000000001</v>
      </c>
      <c r="Y1171" s="6">
        <f t="shared" si="73"/>
        <v>0.401806</v>
      </c>
      <c r="Z1171" s="6">
        <f t="shared" si="74"/>
        <v>0.598194</v>
      </c>
      <c r="AA1171" t="str">
        <f t="shared" si="75"/>
        <v>FALSEFALSE</v>
      </c>
    </row>
    <row r="1172" spans="1:27" x14ac:dyDescent="0.2">
      <c r="A1172">
        <v>472317736</v>
      </c>
      <c r="B1172">
        <v>472317736</v>
      </c>
      <c r="C1172" s="5">
        <v>5000</v>
      </c>
      <c r="D1172" s="5">
        <v>1011.49</v>
      </c>
      <c r="E1172" s="13" t="s">
        <v>1685</v>
      </c>
      <c r="F1172" s="15">
        <v>16.04</v>
      </c>
      <c r="G1172" t="s">
        <v>84</v>
      </c>
      <c r="H1172" t="s">
        <v>30</v>
      </c>
      <c r="I1172" t="s">
        <v>30</v>
      </c>
      <c r="J1172">
        <v>9</v>
      </c>
      <c r="K1172">
        <v>1</v>
      </c>
      <c r="L1172" t="s">
        <v>36</v>
      </c>
      <c r="M1172" s="14">
        <v>44256</v>
      </c>
      <c r="N1172" s="16">
        <v>39685</v>
      </c>
      <c r="O1172" s="17">
        <v>42691</v>
      </c>
      <c r="P1172">
        <v>618</v>
      </c>
      <c r="Q1172">
        <v>618</v>
      </c>
      <c r="R1172">
        <v>7260</v>
      </c>
      <c r="S1172" t="s">
        <v>32</v>
      </c>
      <c r="T1172" t="b">
        <v>0</v>
      </c>
      <c r="U1172">
        <v>3988.51</v>
      </c>
      <c r="V1172" t="b">
        <v>0</v>
      </c>
      <c r="W1172" t="b">
        <v>0</v>
      </c>
      <c r="X1172" s="9">
        <f t="shared" si="72"/>
        <v>3988.51</v>
      </c>
      <c r="Y1172" s="6">
        <f t="shared" si="73"/>
        <v>0.20229800000000001</v>
      </c>
      <c r="Z1172" s="6">
        <f t="shared" si="74"/>
        <v>0.79770200000000002</v>
      </c>
      <c r="AA1172" t="str">
        <f t="shared" si="75"/>
        <v>FALSEFALSE</v>
      </c>
    </row>
    <row r="1173" spans="1:27" x14ac:dyDescent="0.2">
      <c r="A1173">
        <v>615006251</v>
      </c>
      <c r="B1173">
        <v>615006251</v>
      </c>
      <c r="C1173" s="5">
        <v>1000</v>
      </c>
      <c r="D1173" s="5">
        <v>710.49</v>
      </c>
      <c r="E1173" s="13" t="s">
        <v>1686</v>
      </c>
      <c r="F1173" s="15">
        <v>174.93</v>
      </c>
      <c r="G1173" t="s">
        <v>52</v>
      </c>
      <c r="H1173" t="s">
        <v>30</v>
      </c>
      <c r="I1173" t="s">
        <v>30</v>
      </c>
      <c r="J1173">
        <v>2</v>
      </c>
      <c r="K1173">
        <v>8</v>
      </c>
      <c r="L1173" t="s">
        <v>36</v>
      </c>
      <c r="M1173" s="14">
        <v>43374</v>
      </c>
      <c r="N1173" s="16">
        <v>41398</v>
      </c>
      <c r="O1173" s="17">
        <v>41398</v>
      </c>
      <c r="P1173">
        <v>881</v>
      </c>
      <c r="Q1173">
        <v>881</v>
      </c>
      <c r="R1173">
        <v>8716</v>
      </c>
      <c r="S1173" t="s">
        <v>32</v>
      </c>
      <c r="T1173" t="b">
        <v>0</v>
      </c>
      <c r="U1173">
        <v>289.51</v>
      </c>
      <c r="V1173" t="b">
        <v>0</v>
      </c>
      <c r="W1173" t="b">
        <v>0</v>
      </c>
      <c r="X1173" s="9">
        <f t="shared" si="72"/>
        <v>289.51</v>
      </c>
      <c r="Y1173" s="6">
        <f t="shared" si="73"/>
        <v>0.71048999999999995</v>
      </c>
      <c r="Z1173" s="6">
        <f t="shared" si="74"/>
        <v>0.28950999999999999</v>
      </c>
      <c r="AA1173" t="str">
        <f t="shared" si="75"/>
        <v>FALSEFALSE</v>
      </c>
    </row>
    <row r="1174" spans="1:27" x14ac:dyDescent="0.2">
      <c r="A1174">
        <v>604134231</v>
      </c>
      <c r="B1174">
        <v>604134231</v>
      </c>
      <c r="C1174" s="5">
        <v>5000</v>
      </c>
      <c r="D1174" s="5">
        <v>785.69</v>
      </c>
      <c r="E1174" s="13" t="s">
        <v>1687</v>
      </c>
      <c r="F1174" s="15">
        <v>85.31</v>
      </c>
      <c r="G1174" t="s">
        <v>84</v>
      </c>
      <c r="H1174" t="s">
        <v>30</v>
      </c>
      <c r="I1174" t="s">
        <v>30</v>
      </c>
      <c r="J1174">
        <v>5</v>
      </c>
      <c r="K1174">
        <v>1</v>
      </c>
      <c r="L1174" t="s">
        <v>36</v>
      </c>
      <c r="M1174" s="14">
        <v>44256</v>
      </c>
      <c r="N1174" s="16">
        <v>41139</v>
      </c>
      <c r="O1174" s="17">
        <v>41139</v>
      </c>
      <c r="P1174">
        <v>650</v>
      </c>
      <c r="Q1174">
        <v>650</v>
      </c>
      <c r="R1174">
        <v>570</v>
      </c>
      <c r="S1174" t="s">
        <v>32</v>
      </c>
      <c r="T1174" t="b">
        <v>0</v>
      </c>
      <c r="U1174">
        <v>4214.3100000000004</v>
      </c>
      <c r="V1174" t="b">
        <v>0</v>
      </c>
      <c r="W1174" t="b">
        <v>0</v>
      </c>
      <c r="X1174" s="9">
        <f t="shared" si="72"/>
        <v>4214.3099999999995</v>
      </c>
      <c r="Y1174" s="6">
        <f t="shared" si="73"/>
        <v>0.157138</v>
      </c>
      <c r="Z1174" s="6">
        <f t="shared" si="74"/>
        <v>0.84286199999999989</v>
      </c>
      <c r="AA1174" t="str">
        <f t="shared" si="75"/>
        <v>FALSEFALSE</v>
      </c>
    </row>
    <row r="1175" spans="1:27" x14ac:dyDescent="0.2">
      <c r="A1175">
        <v>395834315</v>
      </c>
      <c r="B1175">
        <v>395834315</v>
      </c>
      <c r="C1175" s="5">
        <v>2500</v>
      </c>
      <c r="D1175" s="5">
        <v>1078.3699999999999</v>
      </c>
      <c r="E1175" s="13" t="s">
        <v>1688</v>
      </c>
      <c r="F1175" s="15">
        <v>98.83</v>
      </c>
      <c r="G1175" t="s">
        <v>226</v>
      </c>
      <c r="H1175" t="s">
        <v>30</v>
      </c>
      <c r="I1175" t="s">
        <v>30</v>
      </c>
      <c r="J1175">
        <v>9</v>
      </c>
      <c r="K1175">
        <v>1</v>
      </c>
      <c r="L1175" t="s">
        <v>31</v>
      </c>
      <c r="M1175" s="14">
        <v>45627</v>
      </c>
      <c r="N1175" s="16">
        <v>42029</v>
      </c>
      <c r="O1175" s="17">
        <v>42486</v>
      </c>
      <c r="P1175">
        <v>827</v>
      </c>
      <c r="Q1175">
        <v>827</v>
      </c>
      <c r="R1175">
        <v>78</v>
      </c>
      <c r="S1175" t="s">
        <v>32</v>
      </c>
      <c r="T1175" t="b">
        <v>0</v>
      </c>
      <c r="U1175">
        <v>1421.63</v>
      </c>
      <c r="V1175" t="b">
        <v>1</v>
      </c>
      <c r="W1175" t="b">
        <v>0</v>
      </c>
      <c r="X1175" s="9">
        <f t="shared" si="72"/>
        <v>1421.63</v>
      </c>
      <c r="Y1175" s="6">
        <f t="shared" si="73"/>
        <v>0.43134799999999995</v>
      </c>
      <c r="Z1175" s="6">
        <f t="shared" si="74"/>
        <v>0.56865200000000005</v>
      </c>
      <c r="AA1175" t="str">
        <f t="shared" si="75"/>
        <v>TRUEFALSE</v>
      </c>
    </row>
    <row r="1176" spans="1:27" x14ac:dyDescent="0.2">
      <c r="A1176">
        <v>671323720</v>
      </c>
      <c r="B1176">
        <v>671323720</v>
      </c>
      <c r="C1176" s="5">
        <v>7500</v>
      </c>
      <c r="D1176" s="5">
        <v>1554.97</v>
      </c>
      <c r="E1176" s="13" t="s">
        <v>1689</v>
      </c>
      <c r="F1176" s="15">
        <v>54.54</v>
      </c>
      <c r="G1176" t="s">
        <v>241</v>
      </c>
      <c r="H1176" t="s">
        <v>30</v>
      </c>
      <c r="I1176" t="s">
        <v>30</v>
      </c>
      <c r="J1176">
        <v>2</v>
      </c>
      <c r="K1176">
        <v>8</v>
      </c>
      <c r="L1176" t="s">
        <v>47</v>
      </c>
      <c r="M1176" s="14">
        <v>44075</v>
      </c>
      <c r="N1176" s="16">
        <v>41531</v>
      </c>
      <c r="O1176" s="17">
        <v>41531</v>
      </c>
      <c r="P1176">
        <v>106</v>
      </c>
      <c r="Q1176">
        <v>106</v>
      </c>
      <c r="R1176">
        <v>6791</v>
      </c>
      <c r="S1176" t="s">
        <v>32</v>
      </c>
      <c r="T1176" t="b">
        <v>0</v>
      </c>
      <c r="U1176">
        <v>5945.03</v>
      </c>
      <c r="V1176" t="b">
        <v>1</v>
      </c>
      <c r="W1176" t="b">
        <v>0</v>
      </c>
      <c r="X1176" s="9">
        <f t="shared" si="72"/>
        <v>5945.03</v>
      </c>
      <c r="Y1176" s="6">
        <f t="shared" si="73"/>
        <v>0.20732933333333334</v>
      </c>
      <c r="Z1176" s="6">
        <f t="shared" si="74"/>
        <v>0.79267066666666663</v>
      </c>
      <c r="AA1176" t="str">
        <f t="shared" si="75"/>
        <v>TRUEFALSE</v>
      </c>
    </row>
    <row r="1177" spans="1:27" x14ac:dyDescent="0.2">
      <c r="A1177">
        <v>896573889</v>
      </c>
      <c r="B1177">
        <v>896573889</v>
      </c>
      <c r="C1177" s="5">
        <v>15000</v>
      </c>
      <c r="D1177" s="5">
        <v>13362.1</v>
      </c>
      <c r="E1177" s="13" t="s">
        <v>1690</v>
      </c>
      <c r="F1177" s="15">
        <v>87.16</v>
      </c>
      <c r="G1177" t="s">
        <v>53</v>
      </c>
      <c r="H1177" t="s">
        <v>30</v>
      </c>
      <c r="I1177" t="s">
        <v>30</v>
      </c>
      <c r="J1177">
        <v>2</v>
      </c>
      <c r="K1177">
        <v>8</v>
      </c>
      <c r="L1177" t="s">
        <v>36</v>
      </c>
      <c r="M1177" s="14">
        <v>45505</v>
      </c>
      <c r="N1177" s="16">
        <v>40889</v>
      </c>
      <c r="O1177" s="17">
        <v>40889</v>
      </c>
      <c r="P1177">
        <v>437</v>
      </c>
      <c r="Q1177">
        <v>437</v>
      </c>
      <c r="R1177">
        <v>1113</v>
      </c>
      <c r="S1177" t="s">
        <v>32</v>
      </c>
      <c r="T1177" t="b">
        <v>0</v>
      </c>
      <c r="U1177">
        <v>1637.9</v>
      </c>
      <c r="V1177" t="b">
        <v>0</v>
      </c>
      <c r="W1177" t="b">
        <v>0</v>
      </c>
      <c r="X1177" s="9">
        <f t="shared" si="72"/>
        <v>1637.8999999999996</v>
      </c>
      <c r="Y1177" s="6">
        <f t="shared" si="73"/>
        <v>0.89080666666666664</v>
      </c>
      <c r="Z1177" s="6">
        <f t="shared" si="74"/>
        <v>0.10919333333333331</v>
      </c>
      <c r="AA1177" t="str">
        <f t="shared" si="75"/>
        <v>FALSEFALSE</v>
      </c>
    </row>
    <row r="1178" spans="1:27" x14ac:dyDescent="0.2">
      <c r="A1178">
        <v>712078115</v>
      </c>
      <c r="B1178">
        <v>712078115</v>
      </c>
      <c r="C1178" s="5">
        <v>500</v>
      </c>
      <c r="D1178" s="5">
        <v>104.8</v>
      </c>
      <c r="E1178" s="13" t="s">
        <v>1691</v>
      </c>
      <c r="F1178" s="15">
        <v>30.98</v>
      </c>
      <c r="G1178" t="s">
        <v>76</v>
      </c>
      <c r="H1178" t="s">
        <v>30</v>
      </c>
      <c r="I1178" t="s">
        <v>30</v>
      </c>
      <c r="J1178">
        <v>5</v>
      </c>
      <c r="K1178">
        <v>1</v>
      </c>
      <c r="L1178" t="s">
        <v>63</v>
      </c>
      <c r="M1178" s="14">
        <v>45261</v>
      </c>
      <c r="N1178" s="16">
        <v>42352</v>
      </c>
      <c r="O1178" s="17">
        <v>42352</v>
      </c>
      <c r="P1178">
        <v>365</v>
      </c>
      <c r="Q1178">
        <v>365</v>
      </c>
      <c r="R1178">
        <v>6916</v>
      </c>
      <c r="S1178" t="s">
        <v>32</v>
      </c>
      <c r="T1178" t="b">
        <v>0</v>
      </c>
      <c r="U1178">
        <v>395.2</v>
      </c>
      <c r="V1178" t="b">
        <v>0</v>
      </c>
      <c r="W1178" t="b">
        <v>0</v>
      </c>
      <c r="X1178" s="9">
        <f t="shared" si="72"/>
        <v>395.2</v>
      </c>
      <c r="Y1178" s="6">
        <f t="shared" si="73"/>
        <v>0.20959999999999998</v>
      </c>
      <c r="Z1178" s="6">
        <f t="shared" si="74"/>
        <v>0.79039999999999999</v>
      </c>
      <c r="AA1178" t="str">
        <f t="shared" si="75"/>
        <v>FALSEFALSE</v>
      </c>
    </row>
    <row r="1179" spans="1:27" x14ac:dyDescent="0.2">
      <c r="A1179">
        <v>812328116</v>
      </c>
      <c r="B1179">
        <v>812328116</v>
      </c>
      <c r="C1179" s="5">
        <v>5000</v>
      </c>
      <c r="D1179" s="5">
        <v>3505.63</v>
      </c>
      <c r="E1179" s="13" t="s">
        <v>1692</v>
      </c>
      <c r="F1179" s="15">
        <v>7.38</v>
      </c>
      <c r="G1179" t="s">
        <v>45</v>
      </c>
      <c r="H1179" t="s">
        <v>30</v>
      </c>
      <c r="I1179" t="s">
        <v>30</v>
      </c>
      <c r="J1179">
        <v>2</v>
      </c>
      <c r="K1179">
        <v>1</v>
      </c>
      <c r="L1179" t="s">
        <v>36</v>
      </c>
      <c r="M1179" s="14">
        <v>46113</v>
      </c>
      <c r="N1179" s="16">
        <v>40683</v>
      </c>
      <c r="O1179" s="17">
        <v>42523</v>
      </c>
      <c r="P1179">
        <v>312</v>
      </c>
      <c r="Q1179">
        <v>312</v>
      </c>
      <c r="R1179">
        <v>5335</v>
      </c>
      <c r="S1179" t="s">
        <v>32</v>
      </c>
      <c r="T1179" t="b">
        <v>0</v>
      </c>
      <c r="U1179">
        <v>1494.37</v>
      </c>
      <c r="V1179" t="b">
        <v>0</v>
      </c>
      <c r="W1179" t="b">
        <v>0</v>
      </c>
      <c r="X1179" s="9">
        <f t="shared" si="72"/>
        <v>1494.37</v>
      </c>
      <c r="Y1179" s="6">
        <f t="shared" si="73"/>
        <v>0.70112600000000003</v>
      </c>
      <c r="Z1179" s="6">
        <f t="shared" si="74"/>
        <v>0.29887399999999997</v>
      </c>
      <c r="AA1179" t="str">
        <f t="shared" si="75"/>
        <v>FALSEFALSE</v>
      </c>
    </row>
    <row r="1180" spans="1:27" x14ac:dyDescent="0.2">
      <c r="A1180">
        <v>584371485</v>
      </c>
      <c r="B1180">
        <v>584371485</v>
      </c>
      <c r="C1180" s="5">
        <v>5000</v>
      </c>
      <c r="D1180" s="5">
        <v>5000</v>
      </c>
      <c r="E1180" s="13" t="s">
        <v>1693</v>
      </c>
      <c r="F1180" s="15">
        <v>69.36</v>
      </c>
      <c r="G1180" t="s">
        <v>35</v>
      </c>
      <c r="H1180" t="s">
        <v>30</v>
      </c>
      <c r="I1180" t="s">
        <v>30</v>
      </c>
      <c r="J1180">
        <v>2</v>
      </c>
      <c r="K1180">
        <v>1</v>
      </c>
      <c r="L1180" t="s">
        <v>36</v>
      </c>
      <c r="M1180" s="14">
        <v>47604</v>
      </c>
      <c r="N1180" s="16">
        <v>40768</v>
      </c>
      <c r="O1180" s="17">
        <v>40768</v>
      </c>
      <c r="P1180">
        <v>443</v>
      </c>
      <c r="Q1180">
        <v>443</v>
      </c>
      <c r="R1180">
        <v>5532</v>
      </c>
      <c r="S1180" t="s">
        <v>32</v>
      </c>
      <c r="T1180" t="b">
        <v>0</v>
      </c>
      <c r="U1180">
        <v>0</v>
      </c>
      <c r="V1180" t="b">
        <v>0</v>
      </c>
      <c r="W1180" t="b">
        <v>0</v>
      </c>
      <c r="X1180" s="9">
        <f t="shared" si="72"/>
        <v>0</v>
      </c>
      <c r="Y1180" s="6">
        <f t="shared" si="73"/>
        <v>1</v>
      </c>
      <c r="Z1180" s="6">
        <f t="shared" si="74"/>
        <v>0</v>
      </c>
      <c r="AA1180" t="str">
        <f t="shared" si="75"/>
        <v>FALSEFALSE</v>
      </c>
    </row>
    <row r="1181" spans="1:27" x14ac:dyDescent="0.2">
      <c r="A1181">
        <v>719248301</v>
      </c>
      <c r="B1181">
        <v>719248301</v>
      </c>
      <c r="C1181" s="5">
        <v>7500</v>
      </c>
      <c r="D1181" s="5">
        <v>547.77</v>
      </c>
      <c r="E1181" s="13" t="s">
        <v>1694</v>
      </c>
      <c r="F1181" s="15">
        <v>178.81</v>
      </c>
      <c r="G1181" t="s">
        <v>1695</v>
      </c>
      <c r="H1181" t="s">
        <v>30</v>
      </c>
      <c r="I1181" t="s">
        <v>30</v>
      </c>
      <c r="J1181">
        <v>9</v>
      </c>
      <c r="K1181">
        <v>8</v>
      </c>
      <c r="L1181" t="s">
        <v>31</v>
      </c>
      <c r="M1181" s="14">
        <v>44986</v>
      </c>
      <c r="N1181" s="16">
        <v>42160</v>
      </c>
      <c r="O1181" s="17">
        <v>42160</v>
      </c>
      <c r="P1181">
        <v>576</v>
      </c>
      <c r="Q1181">
        <v>576</v>
      </c>
      <c r="R1181">
        <v>2330</v>
      </c>
      <c r="S1181" t="s">
        <v>32</v>
      </c>
      <c r="T1181" t="b">
        <v>0</v>
      </c>
      <c r="U1181">
        <v>6952.23</v>
      </c>
      <c r="V1181" t="b">
        <v>1</v>
      </c>
      <c r="W1181" t="b">
        <v>0</v>
      </c>
      <c r="X1181" s="9">
        <f t="shared" si="72"/>
        <v>6952.23</v>
      </c>
      <c r="Y1181" s="6">
        <f t="shared" si="73"/>
        <v>7.3036000000000004E-2</v>
      </c>
      <c r="Z1181" s="6">
        <f t="shared" si="74"/>
        <v>0.9269639999999999</v>
      </c>
      <c r="AA1181" t="str">
        <f t="shared" si="75"/>
        <v>TRUEFALSE</v>
      </c>
    </row>
    <row r="1182" spans="1:27" x14ac:dyDescent="0.2">
      <c r="A1182">
        <v>990764813</v>
      </c>
      <c r="B1182">
        <v>990764813</v>
      </c>
      <c r="C1182" s="5">
        <v>20000</v>
      </c>
      <c r="D1182" s="5">
        <v>12112.1</v>
      </c>
      <c r="E1182" s="13" t="s">
        <v>1696</v>
      </c>
      <c r="F1182" s="15">
        <v>176.1</v>
      </c>
      <c r="G1182" t="s">
        <v>84</v>
      </c>
      <c r="H1182" t="s">
        <v>30</v>
      </c>
      <c r="I1182" t="s">
        <v>30</v>
      </c>
      <c r="J1182">
        <v>5</v>
      </c>
      <c r="K1182">
        <v>1</v>
      </c>
      <c r="L1182" t="s">
        <v>36</v>
      </c>
      <c r="M1182" s="14">
        <v>48030</v>
      </c>
      <c r="N1182" s="16">
        <v>42014</v>
      </c>
      <c r="O1182" s="17">
        <v>42533</v>
      </c>
      <c r="P1182">
        <v>910</v>
      </c>
      <c r="Q1182">
        <v>910</v>
      </c>
      <c r="R1182">
        <v>4008</v>
      </c>
      <c r="S1182" t="s">
        <v>32</v>
      </c>
      <c r="T1182" t="b">
        <v>0</v>
      </c>
      <c r="U1182">
        <v>7887.9</v>
      </c>
      <c r="V1182" t="b">
        <v>0</v>
      </c>
      <c r="W1182" t="b">
        <v>0</v>
      </c>
      <c r="X1182" s="9">
        <f t="shared" si="72"/>
        <v>7887.9</v>
      </c>
      <c r="Y1182" s="6">
        <f t="shared" si="73"/>
        <v>0.60560500000000006</v>
      </c>
      <c r="Z1182" s="6">
        <f t="shared" si="74"/>
        <v>0.394395</v>
      </c>
      <c r="AA1182" t="str">
        <f t="shared" si="75"/>
        <v>FALSEFALSE</v>
      </c>
    </row>
    <row r="1183" spans="1:27" x14ac:dyDescent="0.2">
      <c r="A1183">
        <v>737467182</v>
      </c>
      <c r="B1183">
        <v>737467182</v>
      </c>
      <c r="C1183" s="5">
        <v>5000</v>
      </c>
      <c r="D1183" s="5">
        <v>1821.83</v>
      </c>
      <c r="E1183" s="13" t="s">
        <v>1697</v>
      </c>
      <c r="F1183" s="15">
        <v>152.81</v>
      </c>
      <c r="G1183" t="s">
        <v>1698</v>
      </c>
      <c r="H1183" t="s">
        <v>30</v>
      </c>
      <c r="I1183" t="s">
        <v>30</v>
      </c>
      <c r="J1183">
        <v>9</v>
      </c>
      <c r="K1183">
        <v>1</v>
      </c>
      <c r="L1183" t="s">
        <v>31</v>
      </c>
      <c r="M1183" s="14">
        <v>45962</v>
      </c>
      <c r="N1183" s="16">
        <v>42177</v>
      </c>
      <c r="O1183" s="17">
        <v>42177</v>
      </c>
      <c r="P1183">
        <v>752</v>
      </c>
      <c r="Q1183">
        <v>752</v>
      </c>
      <c r="R1183">
        <v>3166</v>
      </c>
      <c r="S1183" t="s">
        <v>32</v>
      </c>
      <c r="T1183" t="b">
        <v>1</v>
      </c>
      <c r="U1183">
        <v>3178.17</v>
      </c>
      <c r="V1183" t="b">
        <v>1</v>
      </c>
      <c r="W1183" t="b">
        <v>0</v>
      </c>
      <c r="X1183" s="9">
        <f t="shared" si="72"/>
        <v>3178.17</v>
      </c>
      <c r="Y1183" s="6">
        <f t="shared" si="73"/>
        <v>0.36436599999999997</v>
      </c>
      <c r="Z1183" s="6">
        <f t="shared" si="74"/>
        <v>0.63563400000000003</v>
      </c>
      <c r="AA1183" t="str">
        <f t="shared" si="75"/>
        <v>TRUETRUE</v>
      </c>
    </row>
    <row r="1184" spans="1:27" x14ac:dyDescent="0.2">
      <c r="A1184">
        <v>286398427</v>
      </c>
      <c r="B1184">
        <v>286398427</v>
      </c>
      <c r="C1184" s="5">
        <v>500</v>
      </c>
      <c r="D1184" s="5">
        <v>59.93</v>
      </c>
      <c r="E1184" s="13" t="s">
        <v>1699</v>
      </c>
      <c r="F1184" s="15">
        <v>616.49</v>
      </c>
      <c r="G1184" t="s">
        <v>35</v>
      </c>
      <c r="H1184" t="s">
        <v>30</v>
      </c>
      <c r="I1184" t="s">
        <v>30</v>
      </c>
      <c r="J1184">
        <v>2</v>
      </c>
      <c r="K1184">
        <v>8</v>
      </c>
      <c r="L1184" t="s">
        <v>36</v>
      </c>
      <c r="M1184" s="14">
        <v>46813</v>
      </c>
      <c r="N1184" s="16">
        <v>41591</v>
      </c>
      <c r="O1184" s="17">
        <v>41591</v>
      </c>
      <c r="P1184">
        <v>335</v>
      </c>
      <c r="Q1184">
        <v>335</v>
      </c>
      <c r="R1184">
        <v>8516</v>
      </c>
      <c r="S1184" t="s">
        <v>32</v>
      </c>
      <c r="T1184" t="b">
        <v>0</v>
      </c>
      <c r="U1184">
        <v>440.07</v>
      </c>
      <c r="V1184" t="b">
        <v>0</v>
      </c>
      <c r="W1184" t="b">
        <v>0</v>
      </c>
      <c r="X1184" s="9">
        <f t="shared" si="72"/>
        <v>440.07</v>
      </c>
      <c r="Y1184" s="6">
        <f t="shared" si="73"/>
        <v>0.11985999999999999</v>
      </c>
      <c r="Z1184" s="6">
        <f t="shared" si="74"/>
        <v>0.88014000000000003</v>
      </c>
      <c r="AA1184" t="str">
        <f t="shared" si="75"/>
        <v>FALSEFALSE</v>
      </c>
    </row>
    <row r="1185" spans="1:27" x14ac:dyDescent="0.2">
      <c r="A1185">
        <v>839654372</v>
      </c>
      <c r="B1185">
        <v>839654372</v>
      </c>
      <c r="C1185" s="5">
        <v>7500</v>
      </c>
      <c r="D1185" s="5">
        <v>5669.23</v>
      </c>
      <c r="E1185" s="13" t="s">
        <v>1700</v>
      </c>
      <c r="F1185" s="15">
        <v>73.59</v>
      </c>
      <c r="G1185" t="s">
        <v>1234</v>
      </c>
      <c r="H1185" t="s">
        <v>30</v>
      </c>
      <c r="I1185" t="s">
        <v>30</v>
      </c>
      <c r="J1185">
        <v>2</v>
      </c>
      <c r="K1185">
        <v>1</v>
      </c>
      <c r="L1185" t="s">
        <v>50</v>
      </c>
      <c r="M1185" s="14">
        <v>47027</v>
      </c>
      <c r="N1185" s="16">
        <v>42149</v>
      </c>
      <c r="O1185" s="17">
        <v>42149</v>
      </c>
      <c r="P1185">
        <v>583</v>
      </c>
      <c r="Q1185">
        <v>583</v>
      </c>
      <c r="R1185">
        <v>6324</v>
      </c>
      <c r="S1185" t="s">
        <v>32</v>
      </c>
      <c r="T1185" t="b">
        <v>0</v>
      </c>
      <c r="U1185">
        <v>1830.77</v>
      </c>
      <c r="V1185" t="b">
        <v>1</v>
      </c>
      <c r="W1185" t="b">
        <v>0</v>
      </c>
      <c r="X1185" s="9">
        <f t="shared" si="72"/>
        <v>1830.7700000000004</v>
      </c>
      <c r="Y1185" s="6">
        <f t="shared" si="73"/>
        <v>0.75589733333333331</v>
      </c>
      <c r="Z1185" s="6">
        <f t="shared" si="74"/>
        <v>0.24410266666666672</v>
      </c>
      <c r="AA1185" t="str">
        <f t="shared" si="75"/>
        <v>TRUEFALSE</v>
      </c>
    </row>
    <row r="1186" spans="1:27" x14ac:dyDescent="0.2">
      <c r="A1186">
        <v>984764858</v>
      </c>
      <c r="B1186">
        <v>984764858</v>
      </c>
      <c r="C1186" s="5">
        <v>7500</v>
      </c>
      <c r="D1186" s="5">
        <v>7264.7</v>
      </c>
      <c r="E1186" s="13" t="s">
        <v>1701</v>
      </c>
      <c r="F1186" s="15">
        <v>196.48</v>
      </c>
      <c r="G1186" t="s">
        <v>1702</v>
      </c>
      <c r="H1186" t="s">
        <v>30</v>
      </c>
      <c r="I1186" t="s">
        <v>30</v>
      </c>
      <c r="J1186">
        <v>9</v>
      </c>
      <c r="K1186">
        <v>1</v>
      </c>
      <c r="L1186" t="s">
        <v>31</v>
      </c>
      <c r="M1186" s="14">
        <v>46631</v>
      </c>
      <c r="N1186" s="16">
        <v>42271</v>
      </c>
      <c r="O1186" s="17">
        <v>42271</v>
      </c>
      <c r="P1186">
        <v>359</v>
      </c>
      <c r="Q1186">
        <v>359</v>
      </c>
      <c r="R1186">
        <v>2506</v>
      </c>
      <c r="S1186" t="s">
        <v>32</v>
      </c>
      <c r="T1186" t="b">
        <v>0</v>
      </c>
      <c r="U1186">
        <v>235.3</v>
      </c>
      <c r="V1186" t="b">
        <v>1</v>
      </c>
      <c r="W1186" t="b">
        <v>0</v>
      </c>
      <c r="X1186" s="9">
        <f t="shared" si="72"/>
        <v>235.30000000000018</v>
      </c>
      <c r="Y1186" s="6">
        <f t="shared" si="73"/>
        <v>0.96862666666666664</v>
      </c>
      <c r="Z1186" s="6">
        <f t="shared" si="74"/>
        <v>3.1373333333333357E-2</v>
      </c>
      <c r="AA1186" t="str">
        <f t="shared" si="75"/>
        <v>TRUEFALSE</v>
      </c>
    </row>
    <row r="1187" spans="1:27" x14ac:dyDescent="0.2">
      <c r="A1187">
        <v>347770835</v>
      </c>
      <c r="B1187">
        <v>347770835</v>
      </c>
      <c r="C1187" s="5">
        <v>15000</v>
      </c>
      <c r="D1187" s="5">
        <v>7773.53</v>
      </c>
      <c r="E1187" s="13" t="s">
        <v>1703</v>
      </c>
      <c r="F1187" s="15">
        <v>307.33</v>
      </c>
      <c r="G1187" t="s">
        <v>84</v>
      </c>
      <c r="H1187" t="s">
        <v>30</v>
      </c>
      <c r="I1187" t="s">
        <v>30</v>
      </c>
      <c r="J1187">
        <v>9</v>
      </c>
      <c r="K1187">
        <v>1</v>
      </c>
      <c r="L1187" t="s">
        <v>36</v>
      </c>
      <c r="M1187" s="14">
        <v>46113</v>
      </c>
      <c r="N1187" s="16">
        <v>42256</v>
      </c>
      <c r="O1187" s="17">
        <v>42544</v>
      </c>
      <c r="P1187">
        <v>549</v>
      </c>
      <c r="Q1187">
        <v>549</v>
      </c>
      <c r="R1187">
        <v>4623</v>
      </c>
      <c r="S1187" t="s">
        <v>32</v>
      </c>
      <c r="T1187" t="b">
        <v>1</v>
      </c>
      <c r="U1187">
        <v>7226.47</v>
      </c>
      <c r="V1187" t="b">
        <v>0</v>
      </c>
      <c r="W1187" t="b">
        <v>0</v>
      </c>
      <c r="X1187" s="9">
        <f t="shared" si="72"/>
        <v>7226.47</v>
      </c>
      <c r="Y1187" s="6">
        <f t="shared" si="73"/>
        <v>0.51823533333333327</v>
      </c>
      <c r="Z1187" s="6">
        <f t="shared" si="74"/>
        <v>0.48176466666666667</v>
      </c>
      <c r="AA1187" t="str">
        <f t="shared" si="75"/>
        <v>FALSETRUE</v>
      </c>
    </row>
    <row r="1188" spans="1:27" x14ac:dyDescent="0.2">
      <c r="A1188">
        <v>561264594</v>
      </c>
      <c r="B1188">
        <v>561264594</v>
      </c>
      <c r="C1188" s="5">
        <v>20000</v>
      </c>
      <c r="D1188" s="5">
        <v>19020.86</v>
      </c>
      <c r="E1188" s="13" t="s">
        <v>1704</v>
      </c>
      <c r="F1188" s="15">
        <v>30.64</v>
      </c>
      <c r="G1188" t="s">
        <v>85</v>
      </c>
      <c r="H1188" t="s">
        <v>30</v>
      </c>
      <c r="I1188" t="s">
        <v>30</v>
      </c>
      <c r="J1188">
        <v>5</v>
      </c>
      <c r="K1188">
        <v>1</v>
      </c>
      <c r="L1188" t="s">
        <v>38</v>
      </c>
      <c r="M1188" s="14">
        <v>43647</v>
      </c>
      <c r="N1188" s="16">
        <v>42040</v>
      </c>
      <c r="O1188" s="17">
        <v>42040</v>
      </c>
      <c r="P1188">
        <v>489</v>
      </c>
      <c r="Q1188">
        <v>489</v>
      </c>
      <c r="R1188">
        <v>7286</v>
      </c>
      <c r="S1188" t="s">
        <v>32</v>
      </c>
      <c r="T1188" t="b">
        <v>0</v>
      </c>
      <c r="U1188">
        <v>979.14</v>
      </c>
      <c r="V1188" t="b">
        <v>1</v>
      </c>
      <c r="W1188" t="b">
        <v>0</v>
      </c>
      <c r="X1188" s="9">
        <f t="shared" si="72"/>
        <v>979.13999999999942</v>
      </c>
      <c r="Y1188" s="6">
        <f t="shared" si="73"/>
        <v>0.95104300000000008</v>
      </c>
      <c r="Z1188" s="6">
        <f t="shared" si="74"/>
        <v>4.8956999999999973E-2</v>
      </c>
      <c r="AA1188" t="str">
        <f t="shared" si="75"/>
        <v>TRUEFALSE</v>
      </c>
    </row>
    <row r="1189" spans="1:27" x14ac:dyDescent="0.2">
      <c r="A1189">
        <v>520717889</v>
      </c>
      <c r="B1189">
        <v>520717889</v>
      </c>
      <c r="C1189" s="5">
        <v>10000</v>
      </c>
      <c r="D1189" s="5">
        <v>5504.23</v>
      </c>
      <c r="E1189" s="13" t="s">
        <v>1705</v>
      </c>
      <c r="F1189" s="15">
        <v>239.21</v>
      </c>
      <c r="G1189" t="s">
        <v>1706</v>
      </c>
      <c r="H1189" t="s">
        <v>30</v>
      </c>
      <c r="I1189" t="s">
        <v>30</v>
      </c>
      <c r="J1189">
        <v>9</v>
      </c>
      <c r="K1189">
        <v>1</v>
      </c>
      <c r="L1189" t="s">
        <v>31</v>
      </c>
      <c r="M1189" s="14">
        <v>44287</v>
      </c>
      <c r="N1189" s="16">
        <v>42016</v>
      </c>
      <c r="O1189" s="17">
        <v>42605</v>
      </c>
      <c r="P1189">
        <v>465</v>
      </c>
      <c r="Q1189">
        <v>465</v>
      </c>
      <c r="R1189">
        <v>5358</v>
      </c>
      <c r="S1189" t="s">
        <v>32</v>
      </c>
      <c r="T1189" t="b">
        <v>0</v>
      </c>
      <c r="U1189">
        <v>4495.7700000000004</v>
      </c>
      <c r="V1189" t="b">
        <v>1</v>
      </c>
      <c r="W1189" t="b">
        <v>0</v>
      </c>
      <c r="X1189" s="9">
        <f t="shared" si="72"/>
        <v>4495.7700000000004</v>
      </c>
      <c r="Y1189" s="6">
        <f t="shared" si="73"/>
        <v>0.550423</v>
      </c>
      <c r="Z1189" s="6">
        <f t="shared" si="74"/>
        <v>0.44957700000000006</v>
      </c>
      <c r="AA1189" t="str">
        <f t="shared" si="75"/>
        <v>TRUEFALSE</v>
      </c>
    </row>
    <row r="1190" spans="1:27" x14ac:dyDescent="0.2">
      <c r="A1190">
        <v>824423647</v>
      </c>
      <c r="B1190">
        <v>824423647</v>
      </c>
      <c r="C1190" s="5">
        <v>2500</v>
      </c>
      <c r="D1190" s="5">
        <v>2025.69</v>
      </c>
      <c r="E1190" s="13" t="s">
        <v>1707</v>
      </c>
      <c r="F1190" s="15">
        <v>0.38</v>
      </c>
      <c r="G1190" t="s">
        <v>37</v>
      </c>
      <c r="H1190" t="s">
        <v>30</v>
      </c>
      <c r="I1190" t="s">
        <v>30</v>
      </c>
      <c r="J1190">
        <v>5</v>
      </c>
      <c r="K1190">
        <v>1</v>
      </c>
      <c r="L1190" t="s">
        <v>38</v>
      </c>
      <c r="M1190" s="14">
        <v>43922</v>
      </c>
      <c r="N1190" s="16">
        <v>41873</v>
      </c>
      <c r="O1190" s="17">
        <v>42372</v>
      </c>
      <c r="P1190">
        <v>226</v>
      </c>
      <c r="Q1190">
        <v>226</v>
      </c>
      <c r="R1190">
        <v>6606</v>
      </c>
      <c r="S1190" t="s">
        <v>32</v>
      </c>
      <c r="T1190" t="b">
        <v>0</v>
      </c>
      <c r="U1190">
        <v>474.31</v>
      </c>
      <c r="V1190" t="b">
        <v>1</v>
      </c>
      <c r="W1190" t="b">
        <v>0</v>
      </c>
      <c r="X1190" s="9">
        <f t="shared" si="72"/>
        <v>474.30999999999995</v>
      </c>
      <c r="Y1190" s="6">
        <f t="shared" si="73"/>
        <v>0.810276</v>
      </c>
      <c r="Z1190" s="6">
        <f t="shared" si="74"/>
        <v>0.18972399999999998</v>
      </c>
      <c r="AA1190" t="str">
        <f t="shared" si="75"/>
        <v>TRUEFALSE</v>
      </c>
    </row>
    <row r="1191" spans="1:27" x14ac:dyDescent="0.2">
      <c r="A1191">
        <v>174098042</v>
      </c>
      <c r="B1191">
        <v>174098042</v>
      </c>
      <c r="C1191" s="5">
        <v>1000</v>
      </c>
      <c r="D1191" s="5">
        <v>110.35</v>
      </c>
      <c r="E1191" s="13" t="s">
        <v>1708</v>
      </c>
      <c r="F1191" s="15">
        <v>167.75</v>
      </c>
      <c r="G1191" t="s">
        <v>115</v>
      </c>
      <c r="H1191" t="s">
        <v>30</v>
      </c>
      <c r="I1191" t="s">
        <v>30</v>
      </c>
      <c r="J1191">
        <v>9</v>
      </c>
      <c r="K1191">
        <v>1</v>
      </c>
      <c r="L1191" t="s">
        <v>47</v>
      </c>
      <c r="M1191" s="14">
        <v>45352</v>
      </c>
      <c r="N1191" s="16">
        <v>41012</v>
      </c>
      <c r="O1191" s="17">
        <v>41012</v>
      </c>
      <c r="P1191">
        <v>176</v>
      </c>
      <c r="Q1191">
        <v>176</v>
      </c>
      <c r="R1191">
        <v>1627</v>
      </c>
      <c r="S1191" t="s">
        <v>32</v>
      </c>
      <c r="T1191" t="b">
        <v>0</v>
      </c>
      <c r="U1191">
        <v>889.65</v>
      </c>
      <c r="V1191" t="b">
        <v>1</v>
      </c>
      <c r="W1191" t="b">
        <v>0</v>
      </c>
      <c r="X1191" s="9">
        <f t="shared" si="72"/>
        <v>889.65</v>
      </c>
      <c r="Y1191" s="6">
        <f t="shared" si="73"/>
        <v>0.11034999999999999</v>
      </c>
      <c r="Z1191" s="6">
        <f t="shared" si="74"/>
        <v>0.88964999999999994</v>
      </c>
      <c r="AA1191" t="str">
        <f t="shared" si="75"/>
        <v>TRUEFALSE</v>
      </c>
    </row>
    <row r="1192" spans="1:27" x14ac:dyDescent="0.2">
      <c r="A1192">
        <v>712707413</v>
      </c>
      <c r="B1192">
        <v>712707413</v>
      </c>
      <c r="C1192" s="5">
        <v>15000</v>
      </c>
      <c r="D1192" s="5">
        <v>13819.73</v>
      </c>
      <c r="E1192" s="13" t="s">
        <v>1709</v>
      </c>
      <c r="F1192" s="15">
        <v>188.46</v>
      </c>
      <c r="G1192" t="s">
        <v>49</v>
      </c>
      <c r="H1192" t="s">
        <v>30</v>
      </c>
      <c r="I1192" t="s">
        <v>30</v>
      </c>
      <c r="J1192">
        <v>9</v>
      </c>
      <c r="K1192">
        <v>8</v>
      </c>
      <c r="L1192" t="s">
        <v>50</v>
      </c>
      <c r="M1192" s="14">
        <v>47300</v>
      </c>
      <c r="N1192" s="16">
        <v>41110</v>
      </c>
      <c r="O1192" s="17">
        <v>41110</v>
      </c>
      <c r="P1192">
        <v>262</v>
      </c>
      <c r="Q1192">
        <v>262</v>
      </c>
      <c r="R1192">
        <v>7388</v>
      </c>
      <c r="S1192" t="s">
        <v>32</v>
      </c>
      <c r="T1192" t="b">
        <v>0</v>
      </c>
      <c r="U1192">
        <v>1180.27</v>
      </c>
      <c r="V1192" t="b">
        <v>1</v>
      </c>
      <c r="W1192" t="b">
        <v>0</v>
      </c>
      <c r="X1192" s="9">
        <f t="shared" si="72"/>
        <v>1180.2700000000004</v>
      </c>
      <c r="Y1192" s="6">
        <f t="shared" si="73"/>
        <v>0.92131533333333326</v>
      </c>
      <c r="Z1192" s="6">
        <f t="shared" si="74"/>
        <v>7.8684666666666694E-2</v>
      </c>
      <c r="AA1192" t="str">
        <f t="shared" si="75"/>
        <v>TRUEFALSE</v>
      </c>
    </row>
    <row r="1193" spans="1:27" x14ac:dyDescent="0.2">
      <c r="A1193">
        <v>916276027</v>
      </c>
      <c r="B1193">
        <v>916276027</v>
      </c>
      <c r="C1193" s="5">
        <v>5000</v>
      </c>
      <c r="D1193" s="5">
        <v>4308.6099999999997</v>
      </c>
      <c r="E1193" s="13" t="s">
        <v>1710</v>
      </c>
      <c r="F1193" s="15">
        <v>49.51</v>
      </c>
      <c r="G1193" t="s">
        <v>1711</v>
      </c>
      <c r="H1193" t="s">
        <v>30</v>
      </c>
      <c r="I1193" t="s">
        <v>30</v>
      </c>
      <c r="J1193">
        <v>5</v>
      </c>
      <c r="K1193">
        <v>1</v>
      </c>
      <c r="L1193" t="s">
        <v>50</v>
      </c>
      <c r="M1193" s="14">
        <v>44774</v>
      </c>
      <c r="N1193" s="16">
        <v>42291</v>
      </c>
      <c r="O1193" s="17">
        <v>42291</v>
      </c>
      <c r="P1193">
        <v>749</v>
      </c>
      <c r="Q1193">
        <v>749</v>
      </c>
      <c r="R1193">
        <v>9458</v>
      </c>
      <c r="S1193" t="s">
        <v>69</v>
      </c>
      <c r="T1193" t="b">
        <v>0</v>
      </c>
      <c r="U1193">
        <v>691.39</v>
      </c>
      <c r="V1193" t="b">
        <v>1</v>
      </c>
      <c r="W1193" t="b">
        <v>0</v>
      </c>
      <c r="X1193" s="9">
        <f t="shared" si="72"/>
        <v>691.39000000000033</v>
      </c>
      <c r="Y1193" s="6">
        <f t="shared" si="73"/>
        <v>0.86172199999999999</v>
      </c>
      <c r="Z1193" s="6">
        <f t="shared" si="74"/>
        <v>0.13827800000000007</v>
      </c>
      <c r="AA1193" t="str">
        <f t="shared" si="75"/>
        <v>TRUEFALSE</v>
      </c>
    </row>
    <row r="1194" spans="1:27" x14ac:dyDescent="0.2">
      <c r="A1194">
        <v>403822497</v>
      </c>
      <c r="B1194">
        <v>403822497</v>
      </c>
      <c r="C1194" s="5">
        <v>250</v>
      </c>
      <c r="D1194" s="5">
        <v>164.97</v>
      </c>
      <c r="E1194" s="13" t="s">
        <v>1712</v>
      </c>
      <c r="F1194" s="15">
        <v>6.03</v>
      </c>
      <c r="G1194" t="s">
        <v>110</v>
      </c>
      <c r="H1194" t="s">
        <v>30</v>
      </c>
      <c r="I1194" t="s">
        <v>30</v>
      </c>
      <c r="J1194">
        <v>2</v>
      </c>
      <c r="K1194">
        <v>1</v>
      </c>
      <c r="L1194" t="s">
        <v>38</v>
      </c>
      <c r="M1194" s="14">
        <v>47604</v>
      </c>
      <c r="N1194" s="16">
        <v>42141</v>
      </c>
      <c r="O1194" s="17">
        <v>42141</v>
      </c>
      <c r="P1194">
        <v>275</v>
      </c>
      <c r="Q1194">
        <v>275</v>
      </c>
      <c r="R1194">
        <v>8751</v>
      </c>
      <c r="S1194" t="s">
        <v>32</v>
      </c>
      <c r="T1194" t="b">
        <v>0</v>
      </c>
      <c r="U1194">
        <v>85.03</v>
      </c>
      <c r="V1194" t="b">
        <v>1</v>
      </c>
      <c r="W1194" t="b">
        <v>0</v>
      </c>
      <c r="X1194" s="9">
        <f t="shared" si="72"/>
        <v>85.03</v>
      </c>
      <c r="Y1194" s="6">
        <f t="shared" si="73"/>
        <v>0.65988000000000002</v>
      </c>
      <c r="Z1194" s="6">
        <f t="shared" si="74"/>
        <v>0.34011999999999998</v>
      </c>
      <c r="AA1194" t="str">
        <f t="shared" si="75"/>
        <v>TRUEFALSE</v>
      </c>
    </row>
    <row r="1195" spans="1:27" x14ac:dyDescent="0.2">
      <c r="A1195">
        <v>598051293</v>
      </c>
      <c r="B1195">
        <v>598051293</v>
      </c>
      <c r="C1195" s="5">
        <v>500</v>
      </c>
      <c r="D1195" s="5">
        <v>492.6</v>
      </c>
      <c r="E1195" s="13" t="s">
        <v>1713</v>
      </c>
      <c r="F1195" s="15">
        <v>25.04</v>
      </c>
      <c r="G1195" t="s">
        <v>175</v>
      </c>
      <c r="H1195" t="s">
        <v>30</v>
      </c>
      <c r="I1195" t="s">
        <v>30</v>
      </c>
      <c r="J1195">
        <v>5</v>
      </c>
      <c r="K1195">
        <v>8</v>
      </c>
      <c r="L1195" t="s">
        <v>48</v>
      </c>
      <c r="M1195" s="14">
        <v>44531</v>
      </c>
      <c r="N1195" s="16">
        <v>40326</v>
      </c>
      <c r="O1195" s="17">
        <v>40326</v>
      </c>
      <c r="P1195">
        <v>367</v>
      </c>
      <c r="Q1195">
        <v>367</v>
      </c>
      <c r="R1195">
        <v>6078</v>
      </c>
      <c r="S1195" t="s">
        <v>32</v>
      </c>
      <c r="T1195" t="b">
        <v>0</v>
      </c>
      <c r="U1195">
        <v>7.4</v>
      </c>
      <c r="V1195" t="b">
        <v>1</v>
      </c>
      <c r="W1195" t="b">
        <v>0</v>
      </c>
      <c r="X1195" s="9">
        <f t="shared" si="72"/>
        <v>7.3999999999999773</v>
      </c>
      <c r="Y1195" s="6">
        <f t="shared" si="73"/>
        <v>0.98520000000000008</v>
      </c>
      <c r="Z1195" s="6">
        <f t="shared" si="74"/>
        <v>1.4799999999999954E-2</v>
      </c>
      <c r="AA1195" t="str">
        <f t="shared" si="75"/>
        <v>TRUEFALSE</v>
      </c>
    </row>
    <row r="1196" spans="1:27" x14ac:dyDescent="0.2">
      <c r="A1196">
        <v>486954973</v>
      </c>
      <c r="B1196">
        <v>486954973</v>
      </c>
      <c r="C1196" s="5">
        <v>15000</v>
      </c>
      <c r="D1196" s="5">
        <v>13368.99</v>
      </c>
      <c r="E1196" s="13" t="s">
        <v>1714</v>
      </c>
      <c r="F1196" s="15">
        <v>159.63</v>
      </c>
      <c r="G1196" t="s">
        <v>1715</v>
      </c>
      <c r="H1196" t="s">
        <v>30</v>
      </c>
      <c r="I1196" t="s">
        <v>30</v>
      </c>
      <c r="J1196">
        <v>9</v>
      </c>
      <c r="K1196">
        <v>1</v>
      </c>
      <c r="L1196" t="s">
        <v>31</v>
      </c>
      <c r="M1196" s="14">
        <v>44593</v>
      </c>
      <c r="N1196" s="16">
        <v>41268</v>
      </c>
      <c r="O1196" s="17">
        <v>41268</v>
      </c>
      <c r="P1196">
        <v>633</v>
      </c>
      <c r="Q1196">
        <v>633</v>
      </c>
      <c r="R1196">
        <v>5742</v>
      </c>
      <c r="S1196" t="s">
        <v>32</v>
      </c>
      <c r="T1196" t="b">
        <v>0</v>
      </c>
      <c r="U1196">
        <v>1631.01</v>
      </c>
      <c r="V1196" t="b">
        <v>1</v>
      </c>
      <c r="W1196" t="b">
        <v>0</v>
      </c>
      <c r="X1196" s="9">
        <f t="shared" si="72"/>
        <v>1631.0100000000002</v>
      </c>
      <c r="Y1196" s="6">
        <f t="shared" si="73"/>
        <v>0.891266</v>
      </c>
      <c r="Z1196" s="6">
        <f t="shared" si="74"/>
        <v>0.10873400000000001</v>
      </c>
      <c r="AA1196" t="str">
        <f t="shared" si="75"/>
        <v>TRUEFALSE</v>
      </c>
    </row>
    <row r="1197" spans="1:27" x14ac:dyDescent="0.2">
      <c r="A1197">
        <v>876887968</v>
      </c>
      <c r="B1197">
        <v>876887968</v>
      </c>
      <c r="C1197" s="5">
        <v>1000</v>
      </c>
      <c r="D1197" s="5">
        <v>90.17</v>
      </c>
      <c r="E1197" s="13" t="s">
        <v>1716</v>
      </c>
      <c r="F1197" s="15">
        <v>58.4</v>
      </c>
      <c r="G1197" t="s">
        <v>1717</v>
      </c>
      <c r="H1197" t="s">
        <v>30</v>
      </c>
      <c r="I1197" t="s">
        <v>30</v>
      </c>
      <c r="J1197">
        <v>5</v>
      </c>
      <c r="K1197">
        <v>1</v>
      </c>
      <c r="L1197" t="s">
        <v>48</v>
      </c>
      <c r="M1197" s="14">
        <v>48030</v>
      </c>
      <c r="N1197" s="16">
        <v>41377</v>
      </c>
      <c r="O1197" s="17">
        <v>42639</v>
      </c>
      <c r="P1197">
        <v>724</v>
      </c>
      <c r="Q1197">
        <v>724</v>
      </c>
      <c r="R1197">
        <v>3093</v>
      </c>
      <c r="S1197" t="s">
        <v>32</v>
      </c>
      <c r="T1197" t="b">
        <v>0</v>
      </c>
      <c r="U1197">
        <v>909.83</v>
      </c>
      <c r="V1197" t="b">
        <v>1</v>
      </c>
      <c r="W1197" t="b">
        <v>0</v>
      </c>
      <c r="X1197" s="9">
        <f t="shared" si="72"/>
        <v>909.83</v>
      </c>
      <c r="Y1197" s="6">
        <f t="shared" si="73"/>
        <v>9.017E-2</v>
      </c>
      <c r="Z1197" s="6">
        <f t="shared" si="74"/>
        <v>0.90983000000000003</v>
      </c>
      <c r="AA1197" t="str">
        <f t="shared" si="75"/>
        <v>TRUEFALSE</v>
      </c>
    </row>
    <row r="1198" spans="1:27" x14ac:dyDescent="0.2">
      <c r="A1198">
        <v>322756763</v>
      </c>
      <c r="B1198">
        <v>322756763</v>
      </c>
      <c r="C1198" s="5">
        <v>10000</v>
      </c>
      <c r="D1198" s="5">
        <v>8358.86</v>
      </c>
      <c r="E1198" s="13" t="s">
        <v>1718</v>
      </c>
      <c r="F1198" s="15">
        <v>388.18</v>
      </c>
      <c r="G1198" t="s">
        <v>347</v>
      </c>
      <c r="H1198" t="s">
        <v>30</v>
      </c>
      <c r="I1198" t="s">
        <v>30</v>
      </c>
      <c r="J1198">
        <v>5</v>
      </c>
      <c r="K1198">
        <v>1</v>
      </c>
      <c r="L1198" t="s">
        <v>47</v>
      </c>
      <c r="M1198" s="14">
        <v>45778</v>
      </c>
      <c r="N1198" s="16">
        <v>41992</v>
      </c>
      <c r="O1198" s="17">
        <v>41992</v>
      </c>
      <c r="P1198">
        <v>467</v>
      </c>
      <c r="Q1198">
        <v>467</v>
      </c>
      <c r="R1198">
        <v>549</v>
      </c>
      <c r="S1198" t="s">
        <v>32</v>
      </c>
      <c r="T1198" t="b">
        <v>0</v>
      </c>
      <c r="U1198">
        <v>1641.14</v>
      </c>
      <c r="V1198" t="b">
        <v>1</v>
      </c>
      <c r="W1198" t="b">
        <v>0</v>
      </c>
      <c r="X1198" s="9">
        <f t="shared" si="72"/>
        <v>1641.1399999999994</v>
      </c>
      <c r="Y1198" s="6">
        <f t="shared" si="73"/>
        <v>0.83588600000000002</v>
      </c>
      <c r="Z1198" s="6">
        <f t="shared" si="74"/>
        <v>0.16411399999999995</v>
      </c>
      <c r="AA1198" t="str">
        <f t="shared" si="75"/>
        <v>TRUEFALSE</v>
      </c>
    </row>
    <row r="1199" spans="1:27" x14ac:dyDescent="0.2">
      <c r="A1199">
        <v>289130459</v>
      </c>
      <c r="B1199">
        <v>289130459</v>
      </c>
      <c r="C1199" s="5">
        <v>2500</v>
      </c>
      <c r="D1199" s="5">
        <v>1001.82</v>
      </c>
      <c r="E1199" s="13" t="s">
        <v>1719</v>
      </c>
      <c r="F1199" s="15">
        <v>4.3600000000000003</v>
      </c>
      <c r="G1199" t="s">
        <v>98</v>
      </c>
      <c r="H1199" t="s">
        <v>30</v>
      </c>
      <c r="I1199" t="s">
        <v>30</v>
      </c>
      <c r="J1199">
        <v>5</v>
      </c>
      <c r="K1199">
        <v>1</v>
      </c>
      <c r="L1199" t="s">
        <v>96</v>
      </c>
      <c r="M1199" s="14">
        <v>47515</v>
      </c>
      <c r="N1199" s="16">
        <v>39792</v>
      </c>
      <c r="O1199" s="17">
        <v>42534</v>
      </c>
      <c r="P1199">
        <v>542</v>
      </c>
      <c r="Q1199">
        <v>542</v>
      </c>
      <c r="R1199">
        <v>0</v>
      </c>
      <c r="S1199" t="s">
        <v>32</v>
      </c>
      <c r="T1199" t="b">
        <v>0</v>
      </c>
      <c r="U1199">
        <v>1498.18</v>
      </c>
      <c r="V1199" t="b">
        <v>0</v>
      </c>
      <c r="W1199" t="b">
        <v>0</v>
      </c>
      <c r="X1199" s="9">
        <f t="shared" si="72"/>
        <v>1498.1799999999998</v>
      </c>
      <c r="Y1199" s="6">
        <f t="shared" si="73"/>
        <v>0.40072800000000003</v>
      </c>
      <c r="Z1199" s="6">
        <f t="shared" si="74"/>
        <v>0.59927199999999992</v>
      </c>
      <c r="AA1199" t="str">
        <f t="shared" si="75"/>
        <v>FALSEFALSE</v>
      </c>
    </row>
    <row r="1200" spans="1:27" x14ac:dyDescent="0.2">
      <c r="A1200">
        <v>844882938</v>
      </c>
      <c r="B1200">
        <v>844882938</v>
      </c>
      <c r="C1200" s="5">
        <v>15000</v>
      </c>
      <c r="D1200" s="5">
        <v>14807.15</v>
      </c>
      <c r="E1200" s="13" t="s">
        <v>1720</v>
      </c>
      <c r="F1200" s="15">
        <v>172.41</v>
      </c>
      <c r="G1200" t="s">
        <v>41</v>
      </c>
      <c r="H1200" t="s">
        <v>30</v>
      </c>
      <c r="I1200" t="s">
        <v>30</v>
      </c>
      <c r="J1200">
        <v>2</v>
      </c>
      <c r="K1200">
        <v>1</v>
      </c>
      <c r="L1200" t="s">
        <v>42</v>
      </c>
      <c r="M1200" s="14">
        <v>44927</v>
      </c>
      <c r="N1200" s="16">
        <v>42043</v>
      </c>
      <c r="O1200" s="17">
        <v>42043</v>
      </c>
      <c r="P1200">
        <v>416</v>
      </c>
      <c r="Q1200">
        <v>416</v>
      </c>
      <c r="R1200">
        <v>3702</v>
      </c>
      <c r="S1200" t="s">
        <v>32</v>
      </c>
      <c r="T1200" t="b">
        <v>0</v>
      </c>
      <c r="U1200">
        <v>192.85</v>
      </c>
      <c r="V1200" t="b">
        <v>0</v>
      </c>
      <c r="W1200" t="b">
        <v>0</v>
      </c>
      <c r="X1200" s="9">
        <f t="shared" si="72"/>
        <v>192.85000000000036</v>
      </c>
      <c r="Y1200" s="6">
        <f t="shared" si="73"/>
        <v>0.98714333333333326</v>
      </c>
      <c r="Z1200" s="6">
        <f t="shared" si="74"/>
        <v>1.2856666666666692E-2</v>
      </c>
      <c r="AA1200" t="str">
        <f t="shared" si="75"/>
        <v>FALSEFALSE</v>
      </c>
    </row>
    <row r="1201" spans="1:27" x14ac:dyDescent="0.2">
      <c r="A1201">
        <v>943912563</v>
      </c>
      <c r="B1201">
        <v>943912563</v>
      </c>
      <c r="C1201" s="5">
        <v>50000</v>
      </c>
      <c r="D1201" s="5">
        <v>50000</v>
      </c>
      <c r="E1201" s="13" t="s">
        <v>1721</v>
      </c>
      <c r="F1201" s="15">
        <v>42.9</v>
      </c>
      <c r="G1201" t="s">
        <v>90</v>
      </c>
      <c r="H1201" t="s">
        <v>30</v>
      </c>
      <c r="I1201" t="s">
        <v>30</v>
      </c>
      <c r="J1201">
        <v>5</v>
      </c>
      <c r="K1201">
        <v>8</v>
      </c>
      <c r="L1201" t="s">
        <v>36</v>
      </c>
      <c r="M1201" s="14">
        <v>46600</v>
      </c>
      <c r="N1201" s="16">
        <v>41973</v>
      </c>
      <c r="O1201" s="17">
        <v>42437</v>
      </c>
      <c r="P1201">
        <v>693</v>
      </c>
      <c r="Q1201">
        <v>693</v>
      </c>
      <c r="R1201">
        <v>8316</v>
      </c>
      <c r="S1201" t="s">
        <v>32</v>
      </c>
      <c r="T1201" t="b">
        <v>0</v>
      </c>
      <c r="U1201">
        <v>0</v>
      </c>
      <c r="V1201" t="b">
        <v>0</v>
      </c>
      <c r="W1201" t="b">
        <v>0</v>
      </c>
      <c r="X1201" s="9">
        <f t="shared" si="72"/>
        <v>0</v>
      </c>
      <c r="Y1201" s="6">
        <f t="shared" si="73"/>
        <v>1</v>
      </c>
      <c r="Z1201" s="6">
        <f t="shared" si="74"/>
        <v>0</v>
      </c>
      <c r="AA1201" t="str">
        <f t="shared" si="75"/>
        <v>FALSEFALSE</v>
      </c>
    </row>
    <row r="1202" spans="1:27" x14ac:dyDescent="0.2">
      <c r="A1202">
        <v>878795136</v>
      </c>
      <c r="B1202">
        <v>878795136</v>
      </c>
      <c r="C1202" s="5">
        <v>20000</v>
      </c>
      <c r="D1202" s="5">
        <v>19374.580000000002</v>
      </c>
      <c r="E1202" s="13" t="s">
        <v>1722</v>
      </c>
      <c r="F1202" s="15">
        <v>677.86</v>
      </c>
      <c r="G1202" t="s">
        <v>224</v>
      </c>
      <c r="H1202" t="s">
        <v>30</v>
      </c>
      <c r="I1202" t="s">
        <v>30</v>
      </c>
      <c r="J1202">
        <v>9</v>
      </c>
      <c r="K1202">
        <v>1</v>
      </c>
      <c r="L1202" t="s">
        <v>47</v>
      </c>
      <c r="M1202" s="14">
        <v>45170</v>
      </c>
      <c r="N1202" s="16">
        <v>42274</v>
      </c>
      <c r="O1202" s="17">
        <v>42274</v>
      </c>
      <c r="P1202">
        <v>196</v>
      </c>
      <c r="Q1202">
        <v>196</v>
      </c>
      <c r="R1202">
        <v>411</v>
      </c>
      <c r="S1202" t="s">
        <v>32</v>
      </c>
      <c r="T1202" t="b">
        <v>0</v>
      </c>
      <c r="U1202">
        <v>625.41999999999996</v>
      </c>
      <c r="V1202" t="b">
        <v>0</v>
      </c>
      <c r="W1202" t="b">
        <v>0</v>
      </c>
      <c r="X1202" s="9">
        <f t="shared" si="72"/>
        <v>625.41999999999825</v>
      </c>
      <c r="Y1202" s="6">
        <f t="shared" si="73"/>
        <v>0.96872900000000006</v>
      </c>
      <c r="Z1202" s="6">
        <f t="shared" si="74"/>
        <v>3.127099999999991E-2</v>
      </c>
      <c r="AA1202" t="str">
        <f t="shared" si="75"/>
        <v>FALSEFALSE</v>
      </c>
    </row>
    <row r="1203" spans="1:27" x14ac:dyDescent="0.2">
      <c r="A1203">
        <v>131099741</v>
      </c>
      <c r="B1203">
        <v>131099741</v>
      </c>
      <c r="C1203" s="5">
        <v>20000</v>
      </c>
      <c r="D1203" s="5">
        <v>7389.58</v>
      </c>
      <c r="E1203" s="13" t="s">
        <v>1723</v>
      </c>
      <c r="F1203" s="15">
        <v>147.06</v>
      </c>
      <c r="G1203" t="s">
        <v>130</v>
      </c>
      <c r="H1203" t="s">
        <v>30</v>
      </c>
      <c r="I1203" t="s">
        <v>30</v>
      </c>
      <c r="J1203">
        <v>9</v>
      </c>
      <c r="K1203">
        <v>8</v>
      </c>
      <c r="L1203" t="s">
        <v>34</v>
      </c>
      <c r="M1203" s="14">
        <v>45658</v>
      </c>
      <c r="N1203" s="16">
        <v>41627</v>
      </c>
      <c r="O1203" s="17">
        <v>41627</v>
      </c>
      <c r="P1203">
        <v>153</v>
      </c>
      <c r="Q1203">
        <v>153</v>
      </c>
      <c r="R1203">
        <v>7063</v>
      </c>
      <c r="S1203" t="s">
        <v>32</v>
      </c>
      <c r="T1203" t="b">
        <v>0</v>
      </c>
      <c r="U1203">
        <v>12610.42</v>
      </c>
      <c r="V1203" t="b">
        <v>1</v>
      </c>
      <c r="W1203" t="b">
        <v>0</v>
      </c>
      <c r="X1203" s="9">
        <f t="shared" si="72"/>
        <v>12610.42</v>
      </c>
      <c r="Y1203" s="6">
        <f t="shared" si="73"/>
        <v>0.369479</v>
      </c>
      <c r="Z1203" s="6">
        <f t="shared" si="74"/>
        <v>0.630521</v>
      </c>
      <c r="AA1203" t="str">
        <f t="shared" si="75"/>
        <v>TRUEFALSE</v>
      </c>
    </row>
    <row r="1204" spans="1:27" x14ac:dyDescent="0.2">
      <c r="A1204">
        <v>882378447</v>
      </c>
      <c r="B1204">
        <v>882378447</v>
      </c>
      <c r="C1204" s="5">
        <v>50000</v>
      </c>
      <c r="D1204" s="5">
        <v>18098.61</v>
      </c>
      <c r="E1204" s="13" t="s">
        <v>1724</v>
      </c>
      <c r="F1204" s="15">
        <v>27.93</v>
      </c>
      <c r="G1204" t="s">
        <v>1725</v>
      </c>
      <c r="H1204" t="s">
        <v>30</v>
      </c>
      <c r="I1204" t="s">
        <v>30</v>
      </c>
      <c r="J1204">
        <v>2</v>
      </c>
      <c r="K1204">
        <v>1</v>
      </c>
      <c r="L1204" t="s">
        <v>48</v>
      </c>
      <c r="M1204" s="14">
        <v>44044</v>
      </c>
      <c r="N1204" s="16">
        <v>41323</v>
      </c>
      <c r="O1204" s="17">
        <v>41323</v>
      </c>
      <c r="P1204">
        <v>528</v>
      </c>
      <c r="Q1204">
        <v>528</v>
      </c>
      <c r="R1204">
        <v>8792</v>
      </c>
      <c r="S1204" t="s">
        <v>32</v>
      </c>
      <c r="T1204" t="b">
        <v>0</v>
      </c>
      <c r="U1204">
        <v>31901.39</v>
      </c>
      <c r="V1204" t="b">
        <v>1</v>
      </c>
      <c r="W1204" t="b">
        <v>0</v>
      </c>
      <c r="X1204" s="9">
        <f t="shared" si="72"/>
        <v>31901.39</v>
      </c>
      <c r="Y1204" s="6">
        <f t="shared" si="73"/>
        <v>0.36197220000000002</v>
      </c>
      <c r="Z1204" s="6">
        <f t="shared" si="74"/>
        <v>0.63802780000000003</v>
      </c>
      <c r="AA1204" t="str">
        <f t="shared" si="75"/>
        <v>TRUEFALSE</v>
      </c>
    </row>
    <row r="1205" spans="1:27" x14ac:dyDescent="0.2">
      <c r="A1205">
        <v>967263311</v>
      </c>
      <c r="B1205">
        <v>967263311</v>
      </c>
      <c r="C1205" s="5">
        <v>2500</v>
      </c>
      <c r="D1205" s="5">
        <v>744.89</v>
      </c>
      <c r="E1205" s="13" t="s">
        <v>1726</v>
      </c>
      <c r="F1205" s="15">
        <v>63.88</v>
      </c>
      <c r="G1205" t="s">
        <v>45</v>
      </c>
      <c r="H1205" t="s">
        <v>30</v>
      </c>
      <c r="I1205" t="s">
        <v>30</v>
      </c>
      <c r="J1205">
        <v>9</v>
      </c>
      <c r="K1205">
        <v>1</v>
      </c>
      <c r="L1205" t="s">
        <v>36</v>
      </c>
      <c r="M1205" s="14">
        <v>48092</v>
      </c>
      <c r="N1205" s="16">
        <v>42080</v>
      </c>
      <c r="O1205" s="17">
        <v>42080</v>
      </c>
      <c r="P1205">
        <v>203</v>
      </c>
      <c r="Q1205">
        <v>203</v>
      </c>
      <c r="R1205">
        <v>109</v>
      </c>
      <c r="S1205" t="s">
        <v>32</v>
      </c>
      <c r="T1205" t="b">
        <v>0</v>
      </c>
      <c r="U1205">
        <v>1755.11</v>
      </c>
      <c r="V1205" t="b">
        <v>0</v>
      </c>
      <c r="W1205" t="b">
        <v>0</v>
      </c>
      <c r="X1205" s="9">
        <f t="shared" si="72"/>
        <v>1755.1100000000001</v>
      </c>
      <c r="Y1205" s="6">
        <f t="shared" si="73"/>
        <v>0.297956</v>
      </c>
      <c r="Z1205" s="6">
        <f t="shared" si="74"/>
        <v>0.702044</v>
      </c>
      <c r="AA1205" t="str">
        <f t="shared" si="75"/>
        <v>FALSEFALSE</v>
      </c>
    </row>
    <row r="1206" spans="1:27" x14ac:dyDescent="0.2">
      <c r="A1206">
        <v>217256182</v>
      </c>
      <c r="B1206">
        <v>217256182</v>
      </c>
      <c r="C1206" s="5">
        <v>15000</v>
      </c>
      <c r="D1206" s="5">
        <v>11190.24</v>
      </c>
      <c r="E1206" s="13" t="s">
        <v>1727</v>
      </c>
      <c r="F1206" s="15">
        <v>6.29</v>
      </c>
      <c r="G1206" t="s">
        <v>95</v>
      </c>
      <c r="H1206" t="s">
        <v>30</v>
      </c>
      <c r="I1206" t="s">
        <v>30</v>
      </c>
      <c r="J1206">
        <v>2</v>
      </c>
      <c r="K1206">
        <v>8</v>
      </c>
      <c r="L1206" t="s">
        <v>96</v>
      </c>
      <c r="M1206" s="14">
        <v>46143</v>
      </c>
      <c r="N1206" s="16">
        <v>42193</v>
      </c>
      <c r="O1206" s="17">
        <v>42193</v>
      </c>
      <c r="P1206">
        <v>882</v>
      </c>
      <c r="Q1206">
        <v>882</v>
      </c>
      <c r="R1206">
        <v>8808</v>
      </c>
      <c r="S1206" t="s">
        <v>32</v>
      </c>
      <c r="T1206" t="b">
        <v>0</v>
      </c>
      <c r="U1206">
        <v>3809.76</v>
      </c>
      <c r="V1206" t="b">
        <v>0</v>
      </c>
      <c r="W1206" t="b">
        <v>0</v>
      </c>
      <c r="X1206" s="9">
        <f t="shared" si="72"/>
        <v>3809.76</v>
      </c>
      <c r="Y1206" s="6">
        <f t="shared" si="73"/>
        <v>0.74601600000000001</v>
      </c>
      <c r="Z1206" s="6">
        <f t="shared" si="74"/>
        <v>0.25398399999999999</v>
      </c>
      <c r="AA1206" t="str">
        <f t="shared" si="75"/>
        <v>FALSEFALSE</v>
      </c>
    </row>
    <row r="1207" spans="1:27" x14ac:dyDescent="0.2">
      <c r="A1207">
        <v>318001076</v>
      </c>
      <c r="B1207">
        <v>318001076</v>
      </c>
      <c r="C1207" s="5">
        <v>50000</v>
      </c>
      <c r="D1207" s="5">
        <v>28783.98</v>
      </c>
      <c r="E1207" s="13" t="s">
        <v>1728</v>
      </c>
      <c r="F1207" s="15">
        <v>222.59</v>
      </c>
      <c r="G1207" t="s">
        <v>64</v>
      </c>
      <c r="H1207" t="s">
        <v>30</v>
      </c>
      <c r="I1207" t="s">
        <v>30</v>
      </c>
      <c r="J1207">
        <v>5</v>
      </c>
      <c r="K1207">
        <v>1</v>
      </c>
      <c r="L1207" t="s">
        <v>36</v>
      </c>
      <c r="M1207" s="14">
        <v>47392</v>
      </c>
      <c r="N1207" s="16">
        <v>42349</v>
      </c>
      <c r="O1207" s="17">
        <v>42573</v>
      </c>
      <c r="P1207">
        <v>633</v>
      </c>
      <c r="Q1207">
        <v>633</v>
      </c>
      <c r="R1207">
        <v>1789</v>
      </c>
      <c r="S1207" t="s">
        <v>32</v>
      </c>
      <c r="T1207" t="b">
        <v>0</v>
      </c>
      <c r="U1207">
        <v>21216.02</v>
      </c>
      <c r="V1207" t="b">
        <v>0</v>
      </c>
      <c r="W1207" t="b">
        <v>0</v>
      </c>
      <c r="X1207" s="9">
        <f t="shared" si="72"/>
        <v>21216.02</v>
      </c>
      <c r="Y1207" s="6">
        <f t="shared" si="73"/>
        <v>0.57567959999999996</v>
      </c>
      <c r="Z1207" s="6">
        <f t="shared" si="74"/>
        <v>0.42432039999999999</v>
      </c>
      <c r="AA1207" t="str">
        <f t="shared" si="75"/>
        <v>FALSEFALSE</v>
      </c>
    </row>
    <row r="1208" spans="1:27" x14ac:dyDescent="0.2">
      <c r="A1208">
        <v>199820588</v>
      </c>
      <c r="B1208">
        <v>199820588</v>
      </c>
      <c r="C1208" s="5">
        <v>5000</v>
      </c>
      <c r="D1208" s="5">
        <v>4247.75</v>
      </c>
      <c r="E1208" s="13" t="s">
        <v>1729</v>
      </c>
      <c r="F1208" s="15">
        <v>52.16</v>
      </c>
      <c r="G1208" t="s">
        <v>219</v>
      </c>
      <c r="H1208" t="s">
        <v>30</v>
      </c>
      <c r="I1208" t="s">
        <v>30</v>
      </c>
      <c r="J1208">
        <v>9</v>
      </c>
      <c r="K1208">
        <v>1</v>
      </c>
      <c r="L1208" t="s">
        <v>31</v>
      </c>
      <c r="M1208" s="14">
        <v>44866</v>
      </c>
      <c r="N1208" s="16">
        <v>40073</v>
      </c>
      <c r="O1208" s="17">
        <v>40073</v>
      </c>
      <c r="P1208">
        <v>789</v>
      </c>
      <c r="Q1208">
        <v>789</v>
      </c>
      <c r="R1208">
        <v>3292</v>
      </c>
      <c r="S1208" t="s">
        <v>32</v>
      </c>
      <c r="T1208" t="b">
        <v>0</v>
      </c>
      <c r="U1208">
        <v>752.25</v>
      </c>
      <c r="V1208" t="b">
        <v>1</v>
      </c>
      <c r="W1208" t="b">
        <v>0</v>
      </c>
      <c r="X1208" s="9">
        <f t="shared" si="72"/>
        <v>752.25</v>
      </c>
      <c r="Y1208" s="6">
        <f t="shared" si="73"/>
        <v>0.84955000000000003</v>
      </c>
      <c r="Z1208" s="6">
        <f t="shared" si="74"/>
        <v>0.15045</v>
      </c>
      <c r="AA1208" t="str">
        <f t="shared" si="75"/>
        <v>TRUEFALSE</v>
      </c>
    </row>
    <row r="1209" spans="1:27" x14ac:dyDescent="0.2">
      <c r="A1209">
        <v>684641409</v>
      </c>
      <c r="B1209">
        <v>684641409</v>
      </c>
      <c r="C1209" s="5">
        <v>7500</v>
      </c>
      <c r="D1209" s="5">
        <v>2963.92</v>
      </c>
      <c r="E1209" s="13" t="s">
        <v>1730</v>
      </c>
      <c r="F1209" s="15">
        <v>181.17</v>
      </c>
      <c r="G1209" t="s">
        <v>1731</v>
      </c>
      <c r="H1209" t="s">
        <v>30</v>
      </c>
      <c r="I1209" t="s">
        <v>30</v>
      </c>
      <c r="J1209">
        <v>2</v>
      </c>
      <c r="K1209">
        <v>1</v>
      </c>
      <c r="L1209" t="s">
        <v>71</v>
      </c>
      <c r="M1209" s="14">
        <v>46569</v>
      </c>
      <c r="N1209" s="16">
        <v>42158</v>
      </c>
      <c r="O1209" s="17">
        <v>42158</v>
      </c>
      <c r="P1209">
        <v>413</v>
      </c>
      <c r="Q1209">
        <v>413</v>
      </c>
      <c r="R1209">
        <v>5888</v>
      </c>
      <c r="S1209" t="s">
        <v>32</v>
      </c>
      <c r="T1209" t="b">
        <v>0</v>
      </c>
      <c r="U1209">
        <v>4536.08</v>
      </c>
      <c r="V1209" t="b">
        <v>1</v>
      </c>
      <c r="W1209" t="b">
        <v>0</v>
      </c>
      <c r="X1209" s="9">
        <f t="shared" si="72"/>
        <v>4536.08</v>
      </c>
      <c r="Y1209" s="6">
        <f t="shared" si="73"/>
        <v>0.39518933333333334</v>
      </c>
      <c r="Z1209" s="6">
        <f t="shared" si="74"/>
        <v>0.60481066666666661</v>
      </c>
      <c r="AA1209" t="str">
        <f t="shared" si="75"/>
        <v>TRUEFALSE</v>
      </c>
    </row>
    <row r="1210" spans="1:27" x14ac:dyDescent="0.2">
      <c r="A1210">
        <v>720322017</v>
      </c>
      <c r="B1210">
        <v>720322017</v>
      </c>
      <c r="C1210" s="5">
        <v>2500</v>
      </c>
      <c r="D1210" s="5">
        <v>600.03</v>
      </c>
      <c r="E1210" s="13" t="s">
        <v>1732</v>
      </c>
      <c r="F1210" s="15">
        <v>0</v>
      </c>
      <c r="G1210" t="s">
        <v>1733</v>
      </c>
      <c r="H1210" t="s">
        <v>30</v>
      </c>
      <c r="I1210" t="s">
        <v>30</v>
      </c>
      <c r="J1210">
        <v>9</v>
      </c>
      <c r="K1210">
        <v>1</v>
      </c>
      <c r="L1210" t="s">
        <v>31</v>
      </c>
      <c r="M1210" s="14">
        <v>43891</v>
      </c>
      <c r="N1210" s="16">
        <v>41490</v>
      </c>
      <c r="O1210" s="17">
        <v>42634</v>
      </c>
      <c r="P1210">
        <v>971</v>
      </c>
      <c r="Q1210">
        <v>971</v>
      </c>
      <c r="R1210">
        <v>8272</v>
      </c>
      <c r="S1210" t="s">
        <v>43</v>
      </c>
      <c r="T1210" t="b">
        <v>0</v>
      </c>
      <c r="U1210">
        <v>1899.97</v>
      </c>
      <c r="V1210" t="b">
        <v>0</v>
      </c>
      <c r="W1210" t="b">
        <v>0</v>
      </c>
      <c r="X1210" s="9">
        <f t="shared" si="72"/>
        <v>1899.97</v>
      </c>
      <c r="Y1210" s="6">
        <f t="shared" si="73"/>
        <v>0.24001199999999998</v>
      </c>
      <c r="Z1210" s="6">
        <f t="shared" si="74"/>
        <v>0.759988</v>
      </c>
      <c r="AA1210" t="str">
        <f t="shared" si="75"/>
        <v>FALSEFALSE</v>
      </c>
    </row>
    <row r="1211" spans="1:27" x14ac:dyDescent="0.2">
      <c r="A1211">
        <v>765391137</v>
      </c>
      <c r="B1211">
        <v>765391137</v>
      </c>
      <c r="C1211" s="5">
        <v>500</v>
      </c>
      <c r="D1211" s="5">
        <v>90.25</v>
      </c>
      <c r="E1211" s="13" t="s">
        <v>1734</v>
      </c>
      <c r="F1211" s="15">
        <v>70.569999999999993</v>
      </c>
      <c r="G1211" t="s">
        <v>136</v>
      </c>
      <c r="H1211" t="s">
        <v>30</v>
      </c>
      <c r="I1211" t="s">
        <v>30</v>
      </c>
      <c r="J1211">
        <v>2</v>
      </c>
      <c r="K1211">
        <v>1</v>
      </c>
      <c r="L1211" t="s">
        <v>63</v>
      </c>
      <c r="M1211" s="14">
        <v>44713</v>
      </c>
      <c r="N1211" s="16">
        <v>42082</v>
      </c>
      <c r="O1211" s="17">
        <v>42401</v>
      </c>
      <c r="P1211">
        <v>439</v>
      </c>
      <c r="Q1211">
        <v>439</v>
      </c>
      <c r="R1211">
        <v>4838</v>
      </c>
      <c r="S1211" t="s">
        <v>32</v>
      </c>
      <c r="T1211" t="b">
        <v>0</v>
      </c>
      <c r="U1211">
        <v>409.75</v>
      </c>
      <c r="V1211" t="b">
        <v>0</v>
      </c>
      <c r="W1211" t="b">
        <v>0</v>
      </c>
      <c r="X1211" s="9">
        <f t="shared" si="72"/>
        <v>409.75</v>
      </c>
      <c r="Y1211" s="6">
        <f t="shared" si="73"/>
        <v>0.18049999999999999</v>
      </c>
      <c r="Z1211" s="6">
        <f t="shared" si="74"/>
        <v>0.81950000000000001</v>
      </c>
      <c r="AA1211" t="str">
        <f t="shared" si="75"/>
        <v>FALSEFALSE</v>
      </c>
    </row>
    <row r="1212" spans="1:27" x14ac:dyDescent="0.2">
      <c r="A1212">
        <v>552488351</v>
      </c>
      <c r="B1212">
        <v>552488351</v>
      </c>
      <c r="C1212" s="5">
        <v>20000</v>
      </c>
      <c r="D1212" s="5">
        <v>17879.91</v>
      </c>
      <c r="E1212" s="13" t="s">
        <v>1735</v>
      </c>
      <c r="F1212" s="15">
        <v>258.24</v>
      </c>
      <c r="G1212" t="s">
        <v>1736</v>
      </c>
      <c r="H1212" t="s">
        <v>30</v>
      </c>
      <c r="I1212" t="s">
        <v>30</v>
      </c>
      <c r="J1212">
        <v>2</v>
      </c>
      <c r="K1212">
        <v>1</v>
      </c>
      <c r="L1212" t="s">
        <v>50</v>
      </c>
      <c r="M1212" s="14">
        <v>43405</v>
      </c>
      <c r="N1212" s="16">
        <v>41980</v>
      </c>
      <c r="O1212" s="17">
        <v>41980</v>
      </c>
      <c r="P1212">
        <v>572</v>
      </c>
      <c r="Q1212">
        <v>572</v>
      </c>
      <c r="R1212">
        <v>6980</v>
      </c>
      <c r="S1212" t="s">
        <v>32</v>
      </c>
      <c r="T1212" t="b">
        <v>0</v>
      </c>
      <c r="U1212">
        <v>2120.09</v>
      </c>
      <c r="V1212" t="b">
        <v>1</v>
      </c>
      <c r="W1212" t="b">
        <v>0</v>
      </c>
      <c r="X1212" s="9">
        <f t="shared" si="72"/>
        <v>2120.09</v>
      </c>
      <c r="Y1212" s="6">
        <f t="shared" si="73"/>
        <v>0.89399549999999994</v>
      </c>
      <c r="Z1212" s="6">
        <f t="shared" si="74"/>
        <v>0.1060045</v>
      </c>
      <c r="AA1212" t="str">
        <f t="shared" si="75"/>
        <v>TRUEFALSE</v>
      </c>
    </row>
    <row r="1213" spans="1:27" x14ac:dyDescent="0.2">
      <c r="A1213">
        <v>510104884</v>
      </c>
      <c r="B1213">
        <v>510104884</v>
      </c>
      <c r="C1213" s="5">
        <v>7500</v>
      </c>
      <c r="D1213" s="5">
        <v>1247.07</v>
      </c>
      <c r="E1213" s="13" t="s">
        <v>1737</v>
      </c>
      <c r="F1213" s="15">
        <v>75.86</v>
      </c>
      <c r="G1213" t="s">
        <v>52</v>
      </c>
      <c r="H1213" t="s">
        <v>30</v>
      </c>
      <c r="I1213" t="s">
        <v>30</v>
      </c>
      <c r="J1213">
        <v>5</v>
      </c>
      <c r="K1213">
        <v>1</v>
      </c>
      <c r="L1213" t="s">
        <v>36</v>
      </c>
      <c r="M1213" s="14">
        <v>44228</v>
      </c>
      <c r="N1213" s="16">
        <v>40990</v>
      </c>
      <c r="O1213" s="17">
        <v>42580</v>
      </c>
      <c r="P1213">
        <v>633</v>
      </c>
      <c r="Q1213">
        <v>633</v>
      </c>
      <c r="R1213">
        <v>3559</v>
      </c>
      <c r="S1213" t="s">
        <v>32</v>
      </c>
      <c r="T1213" t="b">
        <v>0</v>
      </c>
      <c r="U1213">
        <v>6252.93</v>
      </c>
      <c r="V1213" t="b">
        <v>0</v>
      </c>
      <c r="W1213" t="b">
        <v>0</v>
      </c>
      <c r="X1213" s="9">
        <f t="shared" si="72"/>
        <v>6252.93</v>
      </c>
      <c r="Y1213" s="6">
        <f t="shared" si="73"/>
        <v>0.16627599999999998</v>
      </c>
      <c r="Z1213" s="6">
        <f t="shared" si="74"/>
        <v>0.83372400000000002</v>
      </c>
      <c r="AA1213" t="str">
        <f t="shared" si="75"/>
        <v>FALSEFALSE</v>
      </c>
    </row>
    <row r="1214" spans="1:27" x14ac:dyDescent="0.2">
      <c r="A1214">
        <v>239875038</v>
      </c>
      <c r="B1214">
        <v>239875038</v>
      </c>
      <c r="C1214" s="5">
        <v>7500</v>
      </c>
      <c r="D1214" s="5">
        <v>1418.85</v>
      </c>
      <c r="E1214" s="13" t="s">
        <v>1738</v>
      </c>
      <c r="F1214" s="15">
        <v>65.040000000000006</v>
      </c>
      <c r="G1214" t="s">
        <v>1739</v>
      </c>
      <c r="H1214" t="s">
        <v>30</v>
      </c>
      <c r="I1214" t="s">
        <v>30</v>
      </c>
      <c r="J1214">
        <v>2</v>
      </c>
      <c r="K1214">
        <v>1</v>
      </c>
      <c r="L1214" t="s">
        <v>71</v>
      </c>
      <c r="M1214" s="14">
        <v>46813</v>
      </c>
      <c r="N1214" s="16">
        <v>42075</v>
      </c>
      <c r="O1214" s="17">
        <v>42508</v>
      </c>
      <c r="P1214">
        <v>383</v>
      </c>
      <c r="Q1214">
        <v>383</v>
      </c>
      <c r="R1214">
        <v>8212</v>
      </c>
      <c r="S1214" t="s">
        <v>69</v>
      </c>
      <c r="T1214" t="b">
        <v>0</v>
      </c>
      <c r="U1214">
        <v>6081.15</v>
      </c>
      <c r="V1214" t="b">
        <v>1</v>
      </c>
      <c r="W1214" t="b">
        <v>0</v>
      </c>
      <c r="X1214" s="9">
        <f t="shared" si="72"/>
        <v>6081.15</v>
      </c>
      <c r="Y1214" s="6">
        <f t="shared" si="73"/>
        <v>0.18917999999999999</v>
      </c>
      <c r="Z1214" s="6">
        <f t="shared" si="74"/>
        <v>0.81081999999999999</v>
      </c>
      <c r="AA1214" t="str">
        <f t="shared" si="75"/>
        <v>TRUEFALSE</v>
      </c>
    </row>
    <row r="1215" spans="1:27" x14ac:dyDescent="0.2">
      <c r="A1215">
        <v>720322017</v>
      </c>
      <c r="B1215">
        <v>720322017</v>
      </c>
      <c r="C1215" s="5">
        <v>2500</v>
      </c>
      <c r="D1215" s="5">
        <v>1776.9</v>
      </c>
      <c r="E1215" s="13" t="s">
        <v>1740</v>
      </c>
      <c r="F1215" s="15">
        <v>5.61</v>
      </c>
      <c r="G1215" t="s">
        <v>95</v>
      </c>
      <c r="H1215" t="s">
        <v>30</v>
      </c>
      <c r="I1215" t="s">
        <v>30</v>
      </c>
      <c r="J1215">
        <v>5</v>
      </c>
      <c r="K1215">
        <v>1</v>
      </c>
      <c r="L1215" t="s">
        <v>96</v>
      </c>
      <c r="M1215" s="14">
        <v>44470</v>
      </c>
      <c r="N1215" s="16">
        <v>41490</v>
      </c>
      <c r="O1215" s="17">
        <v>42634</v>
      </c>
      <c r="P1215">
        <v>971</v>
      </c>
      <c r="Q1215">
        <v>971</v>
      </c>
      <c r="R1215">
        <v>8272</v>
      </c>
      <c r="S1215" t="s">
        <v>32</v>
      </c>
      <c r="T1215" t="b">
        <v>0</v>
      </c>
      <c r="U1215">
        <v>723.1</v>
      </c>
      <c r="V1215" t="b">
        <v>0</v>
      </c>
      <c r="W1215" t="b">
        <v>0</v>
      </c>
      <c r="X1215" s="9">
        <f t="shared" si="72"/>
        <v>723.09999999999991</v>
      </c>
      <c r="Y1215" s="6">
        <f t="shared" si="73"/>
        <v>0.71076000000000006</v>
      </c>
      <c r="Z1215" s="6">
        <f t="shared" si="74"/>
        <v>0.28923999999999994</v>
      </c>
      <c r="AA1215" t="str">
        <f t="shared" si="75"/>
        <v>FALSEFALSE</v>
      </c>
    </row>
    <row r="1216" spans="1:27" x14ac:dyDescent="0.2">
      <c r="A1216">
        <v>995109829</v>
      </c>
      <c r="B1216">
        <v>995109829</v>
      </c>
      <c r="C1216" s="5">
        <v>15000</v>
      </c>
      <c r="D1216" s="5">
        <v>11288.88</v>
      </c>
      <c r="E1216" s="13" t="s">
        <v>1741</v>
      </c>
      <c r="F1216" s="15">
        <v>460.07</v>
      </c>
      <c r="G1216" t="s">
        <v>53</v>
      </c>
      <c r="H1216" t="s">
        <v>30</v>
      </c>
      <c r="I1216" t="s">
        <v>30</v>
      </c>
      <c r="J1216">
        <v>2</v>
      </c>
      <c r="K1216">
        <v>1</v>
      </c>
      <c r="L1216" t="s">
        <v>36</v>
      </c>
      <c r="M1216" s="14">
        <v>46174</v>
      </c>
      <c r="N1216" s="16">
        <v>41766</v>
      </c>
      <c r="O1216" s="17">
        <v>41766</v>
      </c>
      <c r="P1216">
        <v>768</v>
      </c>
      <c r="Q1216">
        <v>768</v>
      </c>
      <c r="R1216">
        <v>8356</v>
      </c>
      <c r="S1216" t="s">
        <v>32</v>
      </c>
      <c r="T1216" t="b">
        <v>0</v>
      </c>
      <c r="U1216">
        <v>3711.12</v>
      </c>
      <c r="V1216" t="b">
        <v>0</v>
      </c>
      <c r="W1216" t="b">
        <v>0</v>
      </c>
      <c r="X1216" s="9">
        <f t="shared" si="72"/>
        <v>3711.1200000000008</v>
      </c>
      <c r="Y1216" s="6">
        <f t="shared" si="73"/>
        <v>0.75259199999999993</v>
      </c>
      <c r="Z1216" s="6">
        <f t="shared" si="74"/>
        <v>0.24740800000000004</v>
      </c>
      <c r="AA1216" t="str">
        <f t="shared" si="75"/>
        <v>FALSEFALSE</v>
      </c>
    </row>
    <row r="1217" spans="1:27" x14ac:dyDescent="0.2">
      <c r="A1217">
        <v>278064853</v>
      </c>
      <c r="B1217">
        <v>278064853</v>
      </c>
      <c r="C1217" s="5">
        <v>500</v>
      </c>
      <c r="D1217" s="5">
        <v>140.25</v>
      </c>
      <c r="E1217" s="13" t="s">
        <v>1742</v>
      </c>
      <c r="F1217" s="15">
        <v>452.22</v>
      </c>
      <c r="G1217" t="s">
        <v>1743</v>
      </c>
      <c r="H1217" t="s">
        <v>30</v>
      </c>
      <c r="I1217" t="s">
        <v>30</v>
      </c>
      <c r="J1217">
        <v>5</v>
      </c>
      <c r="K1217">
        <v>8</v>
      </c>
      <c r="L1217" t="s">
        <v>71</v>
      </c>
      <c r="M1217" s="14">
        <v>44562</v>
      </c>
      <c r="N1217" s="16">
        <v>41510</v>
      </c>
      <c r="O1217" s="17">
        <v>42372</v>
      </c>
      <c r="P1217">
        <v>676</v>
      </c>
      <c r="Q1217">
        <v>676</v>
      </c>
      <c r="R1217">
        <v>7267</v>
      </c>
      <c r="S1217" t="s">
        <v>32</v>
      </c>
      <c r="T1217" t="b">
        <v>0</v>
      </c>
      <c r="U1217">
        <v>359.75</v>
      </c>
      <c r="V1217" t="b">
        <v>1</v>
      </c>
      <c r="W1217" t="b">
        <v>0</v>
      </c>
      <c r="X1217" s="9">
        <f t="shared" si="72"/>
        <v>359.75</v>
      </c>
      <c r="Y1217" s="6">
        <f t="shared" si="73"/>
        <v>0.28050000000000003</v>
      </c>
      <c r="Z1217" s="6">
        <f t="shared" si="74"/>
        <v>0.71950000000000003</v>
      </c>
      <c r="AA1217" t="str">
        <f t="shared" si="75"/>
        <v>TRUEFALSE</v>
      </c>
    </row>
    <row r="1218" spans="1:27" x14ac:dyDescent="0.2">
      <c r="A1218">
        <v>386622009</v>
      </c>
      <c r="B1218">
        <v>386622009</v>
      </c>
      <c r="C1218" s="5">
        <v>5000</v>
      </c>
      <c r="D1218" s="5">
        <v>3659.63</v>
      </c>
      <c r="E1218" s="13" t="s">
        <v>1744</v>
      </c>
      <c r="F1218" s="15">
        <v>30.2</v>
      </c>
      <c r="G1218" t="s">
        <v>57</v>
      </c>
      <c r="H1218" t="s">
        <v>30</v>
      </c>
      <c r="I1218" t="s">
        <v>30</v>
      </c>
      <c r="J1218">
        <v>9</v>
      </c>
      <c r="K1218">
        <v>1</v>
      </c>
      <c r="L1218" t="s">
        <v>42</v>
      </c>
      <c r="M1218" s="14">
        <v>48000</v>
      </c>
      <c r="N1218" s="16">
        <v>41239</v>
      </c>
      <c r="O1218" s="17">
        <v>42514</v>
      </c>
      <c r="P1218">
        <v>852</v>
      </c>
      <c r="Q1218">
        <v>852</v>
      </c>
      <c r="R1218">
        <v>7591</v>
      </c>
      <c r="S1218" t="s">
        <v>32</v>
      </c>
      <c r="T1218" t="b">
        <v>0</v>
      </c>
      <c r="U1218">
        <v>1340.37</v>
      </c>
      <c r="V1218" t="b">
        <v>0</v>
      </c>
      <c r="W1218" t="b">
        <v>0</v>
      </c>
      <c r="X1218" s="9">
        <f t="shared" si="72"/>
        <v>1340.37</v>
      </c>
      <c r="Y1218" s="6">
        <f t="shared" si="73"/>
        <v>0.73192600000000008</v>
      </c>
      <c r="Z1218" s="6">
        <f t="shared" si="74"/>
        <v>0.26807399999999998</v>
      </c>
      <c r="AA1218" t="str">
        <f t="shared" si="75"/>
        <v>FALSEFALSE</v>
      </c>
    </row>
    <row r="1219" spans="1:27" x14ac:dyDescent="0.2">
      <c r="A1219">
        <v>160743506</v>
      </c>
      <c r="B1219">
        <v>160743506</v>
      </c>
      <c r="C1219" s="5">
        <v>5000</v>
      </c>
      <c r="D1219" s="5">
        <v>5000</v>
      </c>
      <c r="E1219" s="13" t="s">
        <v>1745</v>
      </c>
      <c r="F1219" s="15">
        <v>8.42</v>
      </c>
      <c r="G1219" t="s">
        <v>95</v>
      </c>
      <c r="H1219" t="s">
        <v>30</v>
      </c>
      <c r="I1219" t="s">
        <v>30</v>
      </c>
      <c r="J1219">
        <v>5</v>
      </c>
      <c r="K1219">
        <v>1</v>
      </c>
      <c r="L1219" t="s">
        <v>96</v>
      </c>
      <c r="M1219" s="14">
        <v>44835</v>
      </c>
      <c r="N1219" s="16">
        <v>41701</v>
      </c>
      <c r="O1219" s="17">
        <v>41701</v>
      </c>
      <c r="P1219">
        <v>818</v>
      </c>
      <c r="Q1219">
        <v>818</v>
      </c>
      <c r="R1219">
        <v>2139</v>
      </c>
      <c r="S1219" t="s">
        <v>32</v>
      </c>
      <c r="T1219" t="b">
        <v>0</v>
      </c>
      <c r="U1219">
        <v>0</v>
      </c>
      <c r="V1219" t="b">
        <v>0</v>
      </c>
      <c r="W1219" t="b">
        <v>0</v>
      </c>
      <c r="X1219" s="9">
        <f t="shared" si="72"/>
        <v>0</v>
      </c>
      <c r="Y1219" s="6">
        <f t="shared" si="73"/>
        <v>1</v>
      </c>
      <c r="Z1219" s="6">
        <f t="shared" si="74"/>
        <v>0</v>
      </c>
      <c r="AA1219" t="str">
        <f t="shared" si="75"/>
        <v>FALSEFALSE</v>
      </c>
    </row>
    <row r="1220" spans="1:27" x14ac:dyDescent="0.2">
      <c r="A1220">
        <v>376921747</v>
      </c>
      <c r="B1220">
        <v>376921747</v>
      </c>
      <c r="C1220" s="5">
        <v>5000</v>
      </c>
      <c r="D1220" s="5">
        <v>665.78</v>
      </c>
      <c r="E1220" s="13" t="s">
        <v>1746</v>
      </c>
      <c r="F1220" s="15">
        <v>99.01</v>
      </c>
      <c r="G1220" t="s">
        <v>45</v>
      </c>
      <c r="H1220" t="s">
        <v>30</v>
      </c>
      <c r="I1220" t="s">
        <v>30</v>
      </c>
      <c r="J1220">
        <v>5</v>
      </c>
      <c r="K1220">
        <v>1</v>
      </c>
      <c r="L1220" t="s">
        <v>36</v>
      </c>
      <c r="M1220" s="14">
        <v>47300</v>
      </c>
      <c r="N1220" s="16">
        <v>42287</v>
      </c>
      <c r="O1220" s="17">
        <v>42287</v>
      </c>
      <c r="P1220">
        <v>843</v>
      </c>
      <c r="Q1220">
        <v>843</v>
      </c>
      <c r="R1220">
        <v>3502</v>
      </c>
      <c r="S1220" t="s">
        <v>32</v>
      </c>
      <c r="T1220" t="b">
        <v>0</v>
      </c>
      <c r="U1220">
        <v>4334.22</v>
      </c>
      <c r="V1220" t="b">
        <v>0</v>
      </c>
      <c r="W1220" t="b">
        <v>0</v>
      </c>
      <c r="X1220" s="9">
        <f t="shared" si="72"/>
        <v>4334.22</v>
      </c>
      <c r="Y1220" s="6">
        <f t="shared" si="73"/>
        <v>0.133156</v>
      </c>
      <c r="Z1220" s="6">
        <f t="shared" si="74"/>
        <v>0.86684400000000006</v>
      </c>
      <c r="AA1220" t="str">
        <f t="shared" si="75"/>
        <v>FALSEFALSE</v>
      </c>
    </row>
    <row r="1221" spans="1:27" x14ac:dyDescent="0.2">
      <c r="A1221">
        <v>616967429</v>
      </c>
      <c r="B1221">
        <v>616967429</v>
      </c>
      <c r="C1221" s="5">
        <v>15000</v>
      </c>
      <c r="D1221" s="5">
        <v>9405.41</v>
      </c>
      <c r="E1221" s="13" t="s">
        <v>1747</v>
      </c>
      <c r="F1221" s="15">
        <v>79.47</v>
      </c>
      <c r="G1221" t="s">
        <v>97</v>
      </c>
      <c r="H1221" t="s">
        <v>30</v>
      </c>
      <c r="I1221" t="s">
        <v>30</v>
      </c>
      <c r="J1221">
        <v>5</v>
      </c>
      <c r="K1221">
        <v>1</v>
      </c>
      <c r="L1221" t="s">
        <v>48</v>
      </c>
      <c r="M1221" s="14">
        <v>48030</v>
      </c>
      <c r="N1221" s="16">
        <v>38334</v>
      </c>
      <c r="O1221" s="17">
        <v>42512</v>
      </c>
      <c r="P1221">
        <v>256</v>
      </c>
      <c r="Q1221">
        <v>256</v>
      </c>
      <c r="R1221">
        <v>9598</v>
      </c>
      <c r="S1221" t="s">
        <v>32</v>
      </c>
      <c r="T1221" t="b">
        <v>0</v>
      </c>
      <c r="U1221">
        <v>5594.59</v>
      </c>
      <c r="V1221" t="b">
        <v>1</v>
      </c>
      <c r="W1221" t="b">
        <v>0</v>
      </c>
      <c r="X1221" s="9">
        <f t="shared" si="72"/>
        <v>5594.59</v>
      </c>
      <c r="Y1221" s="6">
        <f t="shared" si="73"/>
        <v>0.62702733333333327</v>
      </c>
      <c r="Z1221" s="6">
        <f t="shared" si="74"/>
        <v>0.37297266666666667</v>
      </c>
      <c r="AA1221" t="str">
        <f t="shared" si="75"/>
        <v>TRUEFALSE</v>
      </c>
    </row>
    <row r="1222" spans="1:27" x14ac:dyDescent="0.2">
      <c r="A1222">
        <v>769784875</v>
      </c>
      <c r="B1222">
        <v>769784875</v>
      </c>
      <c r="C1222" s="5">
        <v>7500</v>
      </c>
      <c r="D1222" s="5">
        <v>1505.2</v>
      </c>
      <c r="E1222" s="13" t="s">
        <v>1748</v>
      </c>
      <c r="F1222" s="15">
        <v>255.23</v>
      </c>
      <c r="G1222" t="s">
        <v>158</v>
      </c>
      <c r="H1222" t="s">
        <v>30</v>
      </c>
      <c r="I1222" t="s">
        <v>30</v>
      </c>
      <c r="J1222">
        <v>9</v>
      </c>
      <c r="K1222">
        <v>1</v>
      </c>
      <c r="L1222" t="s">
        <v>61</v>
      </c>
      <c r="M1222" s="14">
        <v>46388</v>
      </c>
      <c r="N1222" s="16">
        <v>41962</v>
      </c>
      <c r="O1222" s="17">
        <v>42531</v>
      </c>
      <c r="P1222">
        <v>390</v>
      </c>
      <c r="Q1222">
        <v>390</v>
      </c>
      <c r="R1222">
        <v>5412</v>
      </c>
      <c r="S1222" t="s">
        <v>32</v>
      </c>
      <c r="T1222" t="b">
        <v>0</v>
      </c>
      <c r="U1222">
        <v>5994.8</v>
      </c>
      <c r="V1222" t="b">
        <v>0</v>
      </c>
      <c r="W1222" t="b">
        <v>0</v>
      </c>
      <c r="X1222" s="9">
        <f t="shared" si="72"/>
        <v>5994.8</v>
      </c>
      <c r="Y1222" s="6">
        <f t="shared" si="73"/>
        <v>0.20069333333333333</v>
      </c>
      <c r="Z1222" s="6">
        <f t="shared" si="74"/>
        <v>0.79930666666666672</v>
      </c>
      <c r="AA1222" t="str">
        <f t="shared" si="75"/>
        <v>FALSEFALSE</v>
      </c>
    </row>
    <row r="1223" spans="1:27" x14ac:dyDescent="0.2">
      <c r="A1223">
        <v>525945542</v>
      </c>
      <c r="B1223">
        <v>525945542</v>
      </c>
      <c r="C1223" s="5">
        <v>15000</v>
      </c>
      <c r="D1223" s="5">
        <v>14306.54</v>
      </c>
      <c r="E1223" s="13" t="s">
        <v>1749</v>
      </c>
      <c r="F1223" s="15">
        <v>84.87</v>
      </c>
      <c r="G1223" t="s">
        <v>123</v>
      </c>
      <c r="H1223" t="s">
        <v>30</v>
      </c>
      <c r="I1223" t="s">
        <v>30</v>
      </c>
      <c r="J1223">
        <v>9</v>
      </c>
      <c r="K1223">
        <v>1</v>
      </c>
      <c r="L1223" t="s">
        <v>38</v>
      </c>
      <c r="M1223" s="14">
        <v>46204</v>
      </c>
      <c r="N1223" s="16">
        <v>40550</v>
      </c>
      <c r="O1223" s="17">
        <v>40550</v>
      </c>
      <c r="P1223">
        <v>664</v>
      </c>
      <c r="Q1223">
        <v>664</v>
      </c>
      <c r="R1223">
        <v>7488</v>
      </c>
      <c r="S1223" t="s">
        <v>32</v>
      </c>
      <c r="T1223" t="b">
        <v>0</v>
      </c>
      <c r="U1223">
        <v>693.46</v>
      </c>
      <c r="V1223" t="b">
        <v>0</v>
      </c>
      <c r="W1223" t="b">
        <v>0</v>
      </c>
      <c r="X1223" s="9">
        <f t="shared" si="72"/>
        <v>693.45999999999913</v>
      </c>
      <c r="Y1223" s="6">
        <f t="shared" si="73"/>
        <v>0.95376933333333336</v>
      </c>
      <c r="Z1223" s="6">
        <f t="shared" si="74"/>
        <v>4.6230666666666607E-2</v>
      </c>
      <c r="AA1223" t="str">
        <f t="shared" si="75"/>
        <v>FALSEFALSE</v>
      </c>
    </row>
    <row r="1224" spans="1:27" x14ac:dyDescent="0.2">
      <c r="A1224">
        <v>880788412</v>
      </c>
      <c r="B1224">
        <v>880788412</v>
      </c>
      <c r="C1224" s="5">
        <v>7500</v>
      </c>
      <c r="D1224" s="5">
        <v>6868.81</v>
      </c>
      <c r="E1224" s="13" t="s">
        <v>1750</v>
      </c>
      <c r="F1224" s="15">
        <v>168.22</v>
      </c>
      <c r="G1224" t="s">
        <v>192</v>
      </c>
      <c r="H1224" t="s">
        <v>30</v>
      </c>
      <c r="I1224" t="s">
        <v>30</v>
      </c>
      <c r="J1224">
        <v>2</v>
      </c>
      <c r="K1224">
        <v>1</v>
      </c>
      <c r="L1224" t="s">
        <v>38</v>
      </c>
      <c r="M1224" s="14">
        <v>46631</v>
      </c>
      <c r="N1224" s="16">
        <v>41377</v>
      </c>
      <c r="O1224" s="17">
        <v>41377</v>
      </c>
      <c r="P1224">
        <v>615</v>
      </c>
      <c r="Q1224">
        <v>615</v>
      </c>
      <c r="R1224">
        <v>6209</v>
      </c>
      <c r="S1224" t="s">
        <v>32</v>
      </c>
      <c r="T1224" t="b">
        <v>0</v>
      </c>
      <c r="U1224">
        <v>631.19000000000005</v>
      </c>
      <c r="V1224" t="b">
        <v>1</v>
      </c>
      <c r="W1224" t="b">
        <v>0</v>
      </c>
      <c r="X1224" s="9">
        <f t="shared" si="72"/>
        <v>631.1899999999996</v>
      </c>
      <c r="Y1224" s="6">
        <f t="shared" si="73"/>
        <v>0.9158413333333334</v>
      </c>
      <c r="Z1224" s="6">
        <f t="shared" si="74"/>
        <v>8.4158666666666618E-2</v>
      </c>
      <c r="AA1224" t="str">
        <f t="shared" si="75"/>
        <v>TRUEFALSE</v>
      </c>
    </row>
    <row r="1225" spans="1:27" x14ac:dyDescent="0.2">
      <c r="A1225">
        <v>822092759</v>
      </c>
      <c r="B1225">
        <v>822092759</v>
      </c>
      <c r="C1225" s="5">
        <v>20000</v>
      </c>
      <c r="D1225" s="5">
        <v>17485.45</v>
      </c>
      <c r="E1225" s="13" t="s">
        <v>1751</v>
      </c>
      <c r="F1225" s="15">
        <v>19.989999999999998</v>
      </c>
      <c r="G1225" t="s">
        <v>93</v>
      </c>
      <c r="H1225" t="s">
        <v>30</v>
      </c>
      <c r="I1225" t="s">
        <v>30</v>
      </c>
      <c r="J1225">
        <v>9</v>
      </c>
      <c r="K1225">
        <v>1</v>
      </c>
      <c r="L1225" t="s">
        <v>94</v>
      </c>
      <c r="M1225" s="14">
        <v>47270</v>
      </c>
      <c r="N1225" s="16">
        <v>42184</v>
      </c>
      <c r="O1225" s="17">
        <v>42184</v>
      </c>
      <c r="P1225">
        <v>565</v>
      </c>
      <c r="Q1225">
        <v>565</v>
      </c>
      <c r="R1225">
        <v>4203</v>
      </c>
      <c r="S1225" t="s">
        <v>32</v>
      </c>
      <c r="T1225" t="b">
        <v>0</v>
      </c>
      <c r="U1225">
        <v>2514.5500000000002</v>
      </c>
      <c r="V1225" t="b">
        <v>0</v>
      </c>
      <c r="W1225" t="b">
        <v>0</v>
      </c>
      <c r="X1225" s="9">
        <f t="shared" si="72"/>
        <v>2514.5499999999993</v>
      </c>
      <c r="Y1225" s="6">
        <f t="shared" si="73"/>
        <v>0.87427250000000001</v>
      </c>
      <c r="Z1225" s="6">
        <f t="shared" si="74"/>
        <v>0.12572749999999996</v>
      </c>
      <c r="AA1225" t="str">
        <f t="shared" si="75"/>
        <v>FALSEFALSE</v>
      </c>
    </row>
    <row r="1226" spans="1:27" x14ac:dyDescent="0.2">
      <c r="A1226">
        <v>365836072</v>
      </c>
      <c r="B1226">
        <v>365836072</v>
      </c>
      <c r="C1226" s="5">
        <v>5000</v>
      </c>
      <c r="D1226" s="5">
        <v>4719.13</v>
      </c>
      <c r="E1226" s="13" t="s">
        <v>1752</v>
      </c>
      <c r="F1226" s="15">
        <v>19.86</v>
      </c>
      <c r="G1226" t="s">
        <v>84</v>
      </c>
      <c r="H1226" t="s">
        <v>30</v>
      </c>
      <c r="I1226" t="s">
        <v>30</v>
      </c>
      <c r="J1226">
        <v>9</v>
      </c>
      <c r="K1226">
        <v>8</v>
      </c>
      <c r="L1226" t="s">
        <v>36</v>
      </c>
      <c r="M1226" s="14">
        <v>43709</v>
      </c>
      <c r="N1226" s="16">
        <v>42254</v>
      </c>
      <c r="O1226" s="17">
        <v>42254</v>
      </c>
      <c r="P1226">
        <v>577</v>
      </c>
      <c r="Q1226">
        <v>577</v>
      </c>
      <c r="R1226">
        <v>4965</v>
      </c>
      <c r="S1226" t="s">
        <v>32</v>
      </c>
      <c r="T1226" t="b">
        <v>0</v>
      </c>
      <c r="U1226">
        <v>280.87</v>
      </c>
      <c r="V1226" t="b">
        <v>0</v>
      </c>
      <c r="W1226" t="b">
        <v>0</v>
      </c>
      <c r="X1226" s="9">
        <f t="shared" si="72"/>
        <v>280.86999999999989</v>
      </c>
      <c r="Y1226" s="6">
        <f t="shared" si="73"/>
        <v>0.94382600000000005</v>
      </c>
      <c r="Z1226" s="6">
        <f t="shared" si="74"/>
        <v>5.6173999999999981E-2</v>
      </c>
      <c r="AA1226" t="str">
        <f t="shared" si="75"/>
        <v>FALSEFALSE</v>
      </c>
    </row>
    <row r="1227" spans="1:27" x14ac:dyDescent="0.2">
      <c r="A1227">
        <v>755232295</v>
      </c>
      <c r="B1227">
        <v>755232295</v>
      </c>
      <c r="C1227" s="5">
        <v>2500</v>
      </c>
      <c r="D1227" s="5">
        <v>1789.65</v>
      </c>
      <c r="E1227" s="13" t="s">
        <v>1753</v>
      </c>
      <c r="F1227" s="15">
        <v>96.85</v>
      </c>
      <c r="G1227" t="s">
        <v>51</v>
      </c>
      <c r="H1227" t="s">
        <v>30</v>
      </c>
      <c r="I1227" t="s">
        <v>30</v>
      </c>
      <c r="J1227">
        <v>2</v>
      </c>
      <c r="K1227">
        <v>1</v>
      </c>
      <c r="L1227" t="s">
        <v>36</v>
      </c>
      <c r="M1227" s="14">
        <v>46023</v>
      </c>
      <c r="N1227" s="16">
        <v>42322</v>
      </c>
      <c r="O1227" s="17">
        <v>42322</v>
      </c>
      <c r="P1227">
        <v>911</v>
      </c>
      <c r="Q1227">
        <v>911</v>
      </c>
      <c r="R1227">
        <v>4179</v>
      </c>
      <c r="S1227" t="s">
        <v>32</v>
      </c>
      <c r="T1227" t="b">
        <v>1</v>
      </c>
      <c r="U1227">
        <v>710.35</v>
      </c>
      <c r="V1227" t="b">
        <v>0</v>
      </c>
      <c r="W1227" t="b">
        <v>0</v>
      </c>
      <c r="X1227" s="9">
        <f t="shared" si="72"/>
        <v>710.34999999999991</v>
      </c>
      <c r="Y1227" s="6">
        <f t="shared" si="73"/>
        <v>0.71586000000000005</v>
      </c>
      <c r="Z1227" s="6">
        <f t="shared" si="74"/>
        <v>0.28413999999999995</v>
      </c>
      <c r="AA1227" t="str">
        <f t="shared" si="75"/>
        <v>FALSETRUE</v>
      </c>
    </row>
    <row r="1228" spans="1:27" x14ac:dyDescent="0.2">
      <c r="A1228">
        <v>625969138</v>
      </c>
      <c r="B1228">
        <v>625969138</v>
      </c>
      <c r="C1228" s="5">
        <v>7500</v>
      </c>
      <c r="D1228" s="5">
        <v>6832.47</v>
      </c>
      <c r="E1228" s="13" t="s">
        <v>1754</v>
      </c>
      <c r="F1228" s="15">
        <v>229.53</v>
      </c>
      <c r="G1228" t="s">
        <v>1755</v>
      </c>
      <c r="H1228" t="s">
        <v>30</v>
      </c>
      <c r="I1228" t="s">
        <v>30</v>
      </c>
      <c r="J1228">
        <v>5</v>
      </c>
      <c r="K1228">
        <v>1</v>
      </c>
      <c r="L1228" t="s">
        <v>71</v>
      </c>
      <c r="M1228" s="14">
        <v>45017</v>
      </c>
      <c r="N1228" s="16">
        <v>42059</v>
      </c>
      <c r="O1228" s="17">
        <v>42059</v>
      </c>
      <c r="P1228">
        <v>949</v>
      </c>
      <c r="Q1228">
        <v>949</v>
      </c>
      <c r="R1228">
        <v>1282</v>
      </c>
      <c r="S1228" t="s">
        <v>32</v>
      </c>
      <c r="T1228" t="b">
        <v>0</v>
      </c>
      <c r="U1228">
        <v>667.53</v>
      </c>
      <c r="V1228" t="b">
        <v>1</v>
      </c>
      <c r="W1228" t="b">
        <v>0</v>
      </c>
      <c r="X1228" s="9">
        <f t="shared" si="72"/>
        <v>667.52999999999975</v>
      </c>
      <c r="Y1228" s="6">
        <f t="shared" si="73"/>
        <v>0.91099600000000003</v>
      </c>
      <c r="Z1228" s="6">
        <f t="shared" si="74"/>
        <v>8.9003999999999972E-2</v>
      </c>
      <c r="AA1228" t="str">
        <f t="shared" si="75"/>
        <v>TRUEFALSE</v>
      </c>
    </row>
    <row r="1229" spans="1:27" x14ac:dyDescent="0.2">
      <c r="A1229">
        <v>456044564</v>
      </c>
      <c r="B1229">
        <v>456044564</v>
      </c>
      <c r="C1229" s="5">
        <v>10000</v>
      </c>
      <c r="D1229" s="5">
        <v>7418.5</v>
      </c>
      <c r="E1229" s="13" t="s">
        <v>1756</v>
      </c>
      <c r="F1229" s="15">
        <v>100.78</v>
      </c>
      <c r="G1229" t="s">
        <v>54</v>
      </c>
      <c r="H1229" t="s">
        <v>30</v>
      </c>
      <c r="I1229" t="s">
        <v>30</v>
      </c>
      <c r="J1229">
        <v>5</v>
      </c>
      <c r="K1229">
        <v>1</v>
      </c>
      <c r="L1229" t="s">
        <v>36</v>
      </c>
      <c r="M1229" s="14">
        <v>44593</v>
      </c>
      <c r="N1229" s="16">
        <v>41187</v>
      </c>
      <c r="O1229" s="17">
        <v>42648</v>
      </c>
      <c r="P1229">
        <v>746</v>
      </c>
      <c r="Q1229">
        <v>746</v>
      </c>
      <c r="R1229">
        <v>5658</v>
      </c>
      <c r="S1229" t="s">
        <v>32</v>
      </c>
      <c r="T1229" t="b">
        <v>0</v>
      </c>
      <c r="U1229">
        <v>2581.5</v>
      </c>
      <c r="V1229" t="b">
        <v>0</v>
      </c>
      <c r="W1229" t="b">
        <v>0</v>
      </c>
      <c r="X1229" s="9">
        <f t="shared" ref="X1229:X1292" si="76">C1229-D1229</f>
        <v>2581.5</v>
      </c>
      <c r="Y1229" s="6">
        <f t="shared" ref="Y1229:Y1292" si="77">D1229/C1229</f>
        <v>0.74185000000000001</v>
      </c>
      <c r="Z1229" s="6">
        <f t="shared" ref="Z1229:Z1292" si="78">X1229/C1229</f>
        <v>0.25814999999999999</v>
      </c>
      <c r="AA1229" t="str">
        <f t="shared" ref="AA1229:AA1292" si="79">V1229&amp;T1229</f>
        <v>FALSEFALSE</v>
      </c>
    </row>
    <row r="1230" spans="1:27" x14ac:dyDescent="0.2">
      <c r="A1230">
        <v>945032483</v>
      </c>
      <c r="B1230">
        <v>945032483</v>
      </c>
      <c r="C1230" s="5">
        <v>1000</v>
      </c>
      <c r="D1230" s="5">
        <v>965.83</v>
      </c>
      <c r="E1230" s="13" t="s">
        <v>1757</v>
      </c>
      <c r="F1230" s="15">
        <v>26.4</v>
      </c>
      <c r="G1230" t="s">
        <v>84</v>
      </c>
      <c r="H1230" t="s">
        <v>30</v>
      </c>
      <c r="I1230" t="s">
        <v>30</v>
      </c>
      <c r="J1230">
        <v>5</v>
      </c>
      <c r="K1230">
        <v>1</v>
      </c>
      <c r="L1230" t="s">
        <v>36</v>
      </c>
      <c r="M1230" s="14">
        <v>45717</v>
      </c>
      <c r="N1230" s="16">
        <v>41987</v>
      </c>
      <c r="O1230" s="17">
        <v>41987</v>
      </c>
      <c r="P1230">
        <v>941</v>
      </c>
      <c r="Q1230">
        <v>941</v>
      </c>
      <c r="R1230">
        <v>7410</v>
      </c>
      <c r="S1230" t="s">
        <v>32</v>
      </c>
      <c r="T1230" t="b">
        <v>0</v>
      </c>
      <c r="U1230">
        <v>34.17</v>
      </c>
      <c r="V1230" t="b">
        <v>0</v>
      </c>
      <c r="W1230" t="b">
        <v>0</v>
      </c>
      <c r="X1230" s="9">
        <f t="shared" si="76"/>
        <v>34.169999999999959</v>
      </c>
      <c r="Y1230" s="6">
        <f t="shared" si="77"/>
        <v>0.96583000000000008</v>
      </c>
      <c r="Z1230" s="6">
        <f t="shared" si="78"/>
        <v>3.4169999999999957E-2</v>
      </c>
      <c r="AA1230" t="str">
        <f t="shared" si="79"/>
        <v>FALSEFALSE</v>
      </c>
    </row>
    <row r="1231" spans="1:27" x14ac:dyDescent="0.2">
      <c r="A1231">
        <v>536859690</v>
      </c>
      <c r="B1231">
        <v>536859690</v>
      </c>
      <c r="C1231" s="5">
        <v>15000</v>
      </c>
      <c r="D1231" s="5">
        <v>4626.8999999999996</v>
      </c>
      <c r="E1231" s="13" t="s">
        <v>1758</v>
      </c>
      <c r="F1231" s="15">
        <v>230.64</v>
      </c>
      <c r="G1231" t="s">
        <v>149</v>
      </c>
      <c r="H1231" t="s">
        <v>30</v>
      </c>
      <c r="I1231" t="s">
        <v>30</v>
      </c>
      <c r="J1231">
        <v>5</v>
      </c>
      <c r="K1231">
        <v>1</v>
      </c>
      <c r="L1231" t="s">
        <v>63</v>
      </c>
      <c r="M1231" s="14">
        <v>47939</v>
      </c>
      <c r="N1231" s="16">
        <v>42224</v>
      </c>
      <c r="O1231" s="17">
        <v>42224</v>
      </c>
      <c r="P1231">
        <v>951</v>
      </c>
      <c r="Q1231">
        <v>951</v>
      </c>
      <c r="R1231">
        <v>9801</v>
      </c>
      <c r="S1231" t="s">
        <v>32</v>
      </c>
      <c r="T1231" t="b">
        <v>0</v>
      </c>
      <c r="U1231">
        <v>10373.1</v>
      </c>
      <c r="V1231" t="b">
        <v>0</v>
      </c>
      <c r="W1231" t="b">
        <v>0</v>
      </c>
      <c r="X1231" s="9">
        <f t="shared" si="76"/>
        <v>10373.1</v>
      </c>
      <c r="Y1231" s="6">
        <f t="shared" si="77"/>
        <v>0.30845999999999996</v>
      </c>
      <c r="Z1231" s="6">
        <f t="shared" si="78"/>
        <v>0.69154000000000004</v>
      </c>
      <c r="AA1231" t="str">
        <f t="shared" si="79"/>
        <v>FALSEFALSE</v>
      </c>
    </row>
    <row r="1232" spans="1:27" x14ac:dyDescent="0.2">
      <c r="A1232">
        <v>289578428</v>
      </c>
      <c r="B1232">
        <v>289578428</v>
      </c>
      <c r="C1232" s="5">
        <v>20000</v>
      </c>
      <c r="D1232" s="5">
        <v>19978.060000000001</v>
      </c>
      <c r="E1232" s="13" t="s">
        <v>1759</v>
      </c>
      <c r="F1232" s="15">
        <v>21.97</v>
      </c>
      <c r="G1232" t="s">
        <v>1760</v>
      </c>
      <c r="H1232" t="s">
        <v>30</v>
      </c>
      <c r="I1232" t="s">
        <v>30</v>
      </c>
      <c r="J1232">
        <v>9</v>
      </c>
      <c r="K1232">
        <v>1</v>
      </c>
      <c r="L1232" t="s">
        <v>31</v>
      </c>
      <c r="M1232" s="14">
        <v>45658</v>
      </c>
      <c r="N1232" s="16">
        <v>42106</v>
      </c>
      <c r="O1232" s="17">
        <v>42106</v>
      </c>
      <c r="P1232">
        <v>877</v>
      </c>
      <c r="Q1232">
        <v>877</v>
      </c>
      <c r="R1232">
        <v>69</v>
      </c>
      <c r="S1232" t="s">
        <v>69</v>
      </c>
      <c r="T1232" t="b">
        <v>0</v>
      </c>
      <c r="U1232">
        <v>21.94</v>
      </c>
      <c r="V1232" t="b">
        <v>1</v>
      </c>
      <c r="W1232" t="b">
        <v>0</v>
      </c>
      <c r="X1232" s="9">
        <f t="shared" si="76"/>
        <v>21.93999999999869</v>
      </c>
      <c r="Y1232" s="6">
        <f t="shared" si="77"/>
        <v>0.9989030000000001</v>
      </c>
      <c r="Z1232" s="6">
        <f t="shared" si="78"/>
        <v>1.0969999999999346E-3</v>
      </c>
      <c r="AA1232" t="str">
        <f t="shared" si="79"/>
        <v>TRUEFALSE</v>
      </c>
    </row>
    <row r="1233" spans="1:27" x14ac:dyDescent="0.2">
      <c r="A1233">
        <v>346845675</v>
      </c>
      <c r="B1233">
        <v>346845675</v>
      </c>
      <c r="C1233" s="5">
        <v>7500</v>
      </c>
      <c r="D1233" s="5">
        <v>1466.25</v>
      </c>
      <c r="E1233" s="13" t="s">
        <v>1761</v>
      </c>
      <c r="F1233" s="15">
        <v>180.82</v>
      </c>
      <c r="G1233" t="s">
        <v>57</v>
      </c>
      <c r="H1233" t="s">
        <v>30</v>
      </c>
      <c r="I1233" t="s">
        <v>30</v>
      </c>
      <c r="J1233">
        <v>5</v>
      </c>
      <c r="K1233">
        <v>1</v>
      </c>
      <c r="L1233" t="s">
        <v>42</v>
      </c>
      <c r="M1233" s="14">
        <v>45901</v>
      </c>
      <c r="N1233" s="16">
        <v>42087</v>
      </c>
      <c r="O1233" s="17">
        <v>42640</v>
      </c>
      <c r="P1233">
        <v>878</v>
      </c>
      <c r="Q1233">
        <v>878</v>
      </c>
      <c r="R1233">
        <v>9010</v>
      </c>
      <c r="S1233" t="s">
        <v>32</v>
      </c>
      <c r="T1233" t="b">
        <v>0</v>
      </c>
      <c r="U1233">
        <v>6033.75</v>
      </c>
      <c r="V1233" t="b">
        <v>0</v>
      </c>
      <c r="W1233" t="b">
        <v>0</v>
      </c>
      <c r="X1233" s="9">
        <f t="shared" si="76"/>
        <v>6033.75</v>
      </c>
      <c r="Y1233" s="6">
        <f t="shared" si="77"/>
        <v>0.19550000000000001</v>
      </c>
      <c r="Z1233" s="6">
        <f t="shared" si="78"/>
        <v>0.80449999999999999</v>
      </c>
      <c r="AA1233" t="str">
        <f t="shared" si="79"/>
        <v>FALSEFALSE</v>
      </c>
    </row>
    <row r="1234" spans="1:27" x14ac:dyDescent="0.2">
      <c r="A1234">
        <v>663613470</v>
      </c>
      <c r="B1234">
        <v>663613470</v>
      </c>
      <c r="C1234" s="5">
        <v>1000</v>
      </c>
      <c r="D1234" s="5">
        <v>1000</v>
      </c>
      <c r="E1234" s="13" t="s">
        <v>1762</v>
      </c>
      <c r="F1234" s="15">
        <v>51.87</v>
      </c>
      <c r="G1234" t="s">
        <v>190</v>
      </c>
      <c r="H1234" t="s">
        <v>30</v>
      </c>
      <c r="I1234" t="s">
        <v>30</v>
      </c>
      <c r="J1234">
        <v>2</v>
      </c>
      <c r="K1234">
        <v>1</v>
      </c>
      <c r="L1234" t="s">
        <v>50</v>
      </c>
      <c r="M1234" s="14">
        <v>45383</v>
      </c>
      <c r="N1234" s="16">
        <v>41341</v>
      </c>
      <c r="O1234" s="17">
        <v>41341</v>
      </c>
      <c r="P1234">
        <v>857</v>
      </c>
      <c r="Q1234">
        <v>857</v>
      </c>
      <c r="R1234">
        <v>7000</v>
      </c>
      <c r="S1234" t="s">
        <v>32</v>
      </c>
      <c r="T1234" t="b">
        <v>0</v>
      </c>
      <c r="U1234">
        <v>0</v>
      </c>
      <c r="V1234" t="b">
        <v>1</v>
      </c>
      <c r="W1234" t="b">
        <v>0</v>
      </c>
      <c r="X1234" s="9">
        <f t="shared" si="76"/>
        <v>0</v>
      </c>
      <c r="Y1234" s="6">
        <f t="shared" si="77"/>
        <v>1</v>
      </c>
      <c r="Z1234" s="6">
        <f t="shared" si="78"/>
        <v>0</v>
      </c>
      <c r="AA1234" t="str">
        <f t="shared" si="79"/>
        <v>TRUEFALSE</v>
      </c>
    </row>
    <row r="1235" spans="1:27" x14ac:dyDescent="0.2">
      <c r="A1235">
        <v>369244820</v>
      </c>
      <c r="B1235">
        <v>369244820</v>
      </c>
      <c r="C1235" s="5">
        <v>10000</v>
      </c>
      <c r="D1235" s="5">
        <v>5457.89</v>
      </c>
      <c r="E1235" s="13" t="s">
        <v>1763</v>
      </c>
      <c r="F1235" s="15">
        <v>86.93</v>
      </c>
      <c r="G1235" t="s">
        <v>176</v>
      </c>
      <c r="H1235" t="s">
        <v>30</v>
      </c>
      <c r="I1235" t="s">
        <v>30</v>
      </c>
      <c r="J1235">
        <v>5</v>
      </c>
      <c r="K1235">
        <v>1</v>
      </c>
      <c r="L1235" t="s">
        <v>47</v>
      </c>
      <c r="M1235" s="14">
        <v>46478</v>
      </c>
      <c r="N1235" s="16">
        <v>42158</v>
      </c>
      <c r="O1235" s="17">
        <v>42158</v>
      </c>
      <c r="P1235">
        <v>637</v>
      </c>
      <c r="Q1235">
        <v>637</v>
      </c>
      <c r="R1235">
        <v>8338</v>
      </c>
      <c r="S1235" t="s">
        <v>32</v>
      </c>
      <c r="T1235" t="b">
        <v>0</v>
      </c>
      <c r="U1235">
        <v>4542.1099999999997</v>
      </c>
      <c r="V1235" t="b">
        <v>1</v>
      </c>
      <c r="W1235" t="b">
        <v>0</v>
      </c>
      <c r="X1235" s="9">
        <f t="shared" si="76"/>
        <v>4542.1099999999997</v>
      </c>
      <c r="Y1235" s="6">
        <f t="shared" si="77"/>
        <v>0.54578900000000008</v>
      </c>
      <c r="Z1235" s="6">
        <f t="shared" si="78"/>
        <v>0.45421099999999998</v>
      </c>
      <c r="AA1235" t="str">
        <f t="shared" si="79"/>
        <v>TRUEFALSE</v>
      </c>
    </row>
    <row r="1236" spans="1:27" x14ac:dyDescent="0.2">
      <c r="A1236">
        <v>927002454</v>
      </c>
      <c r="B1236">
        <v>927002454</v>
      </c>
      <c r="C1236" s="5">
        <v>10000</v>
      </c>
      <c r="D1236" s="5">
        <v>8880.1200000000008</v>
      </c>
      <c r="E1236" s="13" t="s">
        <v>1764</v>
      </c>
      <c r="F1236" s="15">
        <v>44.34</v>
      </c>
      <c r="G1236" t="s">
        <v>213</v>
      </c>
      <c r="H1236" t="s">
        <v>30</v>
      </c>
      <c r="I1236" t="s">
        <v>30</v>
      </c>
      <c r="J1236">
        <v>2</v>
      </c>
      <c r="K1236">
        <v>1</v>
      </c>
      <c r="L1236" t="s">
        <v>87</v>
      </c>
      <c r="M1236" s="14">
        <v>48092</v>
      </c>
      <c r="N1236" s="16">
        <v>41561</v>
      </c>
      <c r="O1236" s="17">
        <v>42486</v>
      </c>
      <c r="P1236">
        <v>673</v>
      </c>
      <c r="Q1236">
        <v>673</v>
      </c>
      <c r="R1236">
        <v>5942</v>
      </c>
      <c r="S1236" t="s">
        <v>32</v>
      </c>
      <c r="T1236" t="b">
        <v>0</v>
      </c>
      <c r="U1236">
        <v>1119.8800000000001</v>
      </c>
      <c r="V1236" t="b">
        <v>0</v>
      </c>
      <c r="W1236" t="b">
        <v>0</v>
      </c>
      <c r="X1236" s="9">
        <f t="shared" si="76"/>
        <v>1119.8799999999992</v>
      </c>
      <c r="Y1236" s="6">
        <f t="shared" si="77"/>
        <v>0.88801200000000013</v>
      </c>
      <c r="Z1236" s="6">
        <f t="shared" si="78"/>
        <v>0.11198799999999992</v>
      </c>
      <c r="AA1236" t="str">
        <f t="shared" si="79"/>
        <v>FALSEFALSE</v>
      </c>
    </row>
    <row r="1237" spans="1:27" x14ac:dyDescent="0.2">
      <c r="A1237">
        <v>699026855</v>
      </c>
      <c r="B1237">
        <v>699026855</v>
      </c>
      <c r="C1237" s="5">
        <v>20000</v>
      </c>
      <c r="D1237" s="5">
        <v>8614.32</v>
      </c>
      <c r="E1237" s="13" t="s">
        <v>1765</v>
      </c>
      <c r="F1237" s="15">
        <v>131.09</v>
      </c>
      <c r="G1237" t="s">
        <v>84</v>
      </c>
      <c r="H1237" t="s">
        <v>30</v>
      </c>
      <c r="I1237" t="s">
        <v>30</v>
      </c>
      <c r="J1237">
        <v>5</v>
      </c>
      <c r="K1237">
        <v>1</v>
      </c>
      <c r="L1237" t="s">
        <v>36</v>
      </c>
      <c r="M1237" s="14">
        <v>44501</v>
      </c>
      <c r="N1237" s="16">
        <v>42289</v>
      </c>
      <c r="O1237" s="17">
        <v>42413</v>
      </c>
      <c r="P1237">
        <v>445</v>
      </c>
      <c r="Q1237">
        <v>445</v>
      </c>
      <c r="R1237">
        <v>8430</v>
      </c>
      <c r="S1237" t="s">
        <v>32</v>
      </c>
      <c r="T1237" t="b">
        <v>0</v>
      </c>
      <c r="U1237">
        <v>11385.68</v>
      </c>
      <c r="V1237" t="b">
        <v>0</v>
      </c>
      <c r="W1237" t="b">
        <v>0</v>
      </c>
      <c r="X1237" s="9">
        <f t="shared" si="76"/>
        <v>11385.68</v>
      </c>
      <c r="Y1237" s="6">
        <f t="shared" si="77"/>
        <v>0.43071599999999999</v>
      </c>
      <c r="Z1237" s="6">
        <f t="shared" si="78"/>
        <v>0.56928400000000001</v>
      </c>
      <c r="AA1237" t="str">
        <f t="shared" si="79"/>
        <v>FALSEFALSE</v>
      </c>
    </row>
    <row r="1238" spans="1:27" x14ac:dyDescent="0.2">
      <c r="A1238">
        <v>488827914</v>
      </c>
      <c r="B1238">
        <v>488827914</v>
      </c>
      <c r="C1238" s="5">
        <v>10000</v>
      </c>
      <c r="D1238" s="5">
        <v>9853.0300000000007</v>
      </c>
      <c r="E1238" s="13" t="s">
        <v>1766</v>
      </c>
      <c r="F1238" s="15">
        <v>155.91999999999999</v>
      </c>
      <c r="G1238" t="s">
        <v>197</v>
      </c>
      <c r="H1238" t="s">
        <v>30</v>
      </c>
      <c r="I1238" t="s">
        <v>30</v>
      </c>
      <c r="J1238">
        <v>9</v>
      </c>
      <c r="K1238">
        <v>1</v>
      </c>
      <c r="L1238" t="s">
        <v>126</v>
      </c>
      <c r="M1238" s="14">
        <v>48092</v>
      </c>
      <c r="N1238" s="16">
        <v>41032</v>
      </c>
      <c r="O1238" s="17">
        <v>41032</v>
      </c>
      <c r="P1238">
        <v>506</v>
      </c>
      <c r="Q1238">
        <v>506</v>
      </c>
      <c r="R1238">
        <v>6854</v>
      </c>
      <c r="S1238" t="s">
        <v>32</v>
      </c>
      <c r="T1238" t="b">
        <v>1</v>
      </c>
      <c r="U1238">
        <v>146.97</v>
      </c>
      <c r="V1238" t="b">
        <v>1</v>
      </c>
      <c r="W1238" t="b">
        <v>0</v>
      </c>
      <c r="X1238" s="9">
        <f t="shared" si="76"/>
        <v>146.96999999999935</v>
      </c>
      <c r="Y1238" s="6">
        <f t="shared" si="77"/>
        <v>0.98530300000000004</v>
      </c>
      <c r="Z1238" s="6">
        <f t="shared" si="78"/>
        <v>1.4696999999999934E-2</v>
      </c>
      <c r="AA1238" t="str">
        <f t="shared" si="79"/>
        <v>TRUETRUE</v>
      </c>
    </row>
    <row r="1239" spans="1:27" x14ac:dyDescent="0.2">
      <c r="A1239">
        <v>847775270</v>
      </c>
      <c r="B1239">
        <v>847775270</v>
      </c>
      <c r="C1239" s="5">
        <v>5000</v>
      </c>
      <c r="D1239" s="5">
        <v>4817.25</v>
      </c>
      <c r="E1239" s="13" t="s">
        <v>1767</v>
      </c>
      <c r="F1239" s="15">
        <v>373</v>
      </c>
      <c r="G1239" t="s">
        <v>45</v>
      </c>
      <c r="H1239" t="s">
        <v>30</v>
      </c>
      <c r="I1239" t="s">
        <v>30</v>
      </c>
      <c r="J1239">
        <v>80</v>
      </c>
      <c r="K1239">
        <v>1</v>
      </c>
      <c r="L1239" t="s">
        <v>36</v>
      </c>
      <c r="M1239" s="14">
        <v>47635</v>
      </c>
      <c r="N1239" s="16">
        <v>40901</v>
      </c>
      <c r="O1239" s="17">
        <v>40901</v>
      </c>
      <c r="P1239">
        <v>181</v>
      </c>
      <c r="Q1239">
        <v>181</v>
      </c>
      <c r="R1239">
        <v>6240</v>
      </c>
      <c r="S1239" t="s">
        <v>32</v>
      </c>
      <c r="T1239" t="b">
        <v>0</v>
      </c>
      <c r="U1239">
        <v>182.75</v>
      </c>
      <c r="V1239" t="b">
        <v>0</v>
      </c>
      <c r="W1239" t="b">
        <v>0</v>
      </c>
      <c r="X1239" s="9">
        <f t="shared" si="76"/>
        <v>182.75</v>
      </c>
      <c r="Y1239" s="6">
        <f t="shared" si="77"/>
        <v>0.96345000000000003</v>
      </c>
      <c r="Z1239" s="6">
        <f t="shared" si="78"/>
        <v>3.6549999999999999E-2</v>
      </c>
      <c r="AA1239" t="str">
        <f t="shared" si="79"/>
        <v>FALSEFALSE</v>
      </c>
    </row>
    <row r="1240" spans="1:27" x14ac:dyDescent="0.2">
      <c r="A1240">
        <v>389515842</v>
      </c>
      <c r="B1240">
        <v>389515842</v>
      </c>
      <c r="C1240" s="5">
        <v>50000</v>
      </c>
      <c r="D1240" s="5">
        <v>49866.94</v>
      </c>
      <c r="E1240" s="13" t="s">
        <v>1768</v>
      </c>
      <c r="F1240" s="15">
        <v>434.39</v>
      </c>
      <c r="G1240" t="s">
        <v>41</v>
      </c>
      <c r="H1240" t="s">
        <v>30</v>
      </c>
      <c r="I1240" t="s">
        <v>30</v>
      </c>
      <c r="J1240">
        <v>2</v>
      </c>
      <c r="K1240">
        <v>1</v>
      </c>
      <c r="L1240" t="s">
        <v>42</v>
      </c>
      <c r="M1240" s="14">
        <v>44228</v>
      </c>
      <c r="N1240" s="16">
        <v>42210</v>
      </c>
      <c r="O1240" s="17">
        <v>42413</v>
      </c>
      <c r="P1240">
        <v>754</v>
      </c>
      <c r="Q1240">
        <v>754</v>
      </c>
      <c r="R1240">
        <v>5051</v>
      </c>
      <c r="S1240" t="s">
        <v>32</v>
      </c>
      <c r="T1240" t="b">
        <v>0</v>
      </c>
      <c r="U1240">
        <v>133.06</v>
      </c>
      <c r="V1240" t="b">
        <v>0</v>
      </c>
      <c r="W1240" t="b">
        <v>0</v>
      </c>
      <c r="X1240" s="9">
        <f t="shared" si="76"/>
        <v>133.05999999999767</v>
      </c>
      <c r="Y1240" s="6">
        <f t="shared" si="77"/>
        <v>0.99733880000000008</v>
      </c>
      <c r="Z1240" s="6">
        <f t="shared" si="78"/>
        <v>2.6611999999999534E-3</v>
      </c>
      <c r="AA1240" t="str">
        <f t="shared" si="79"/>
        <v>FALSEFALSE</v>
      </c>
    </row>
    <row r="1241" spans="1:27" x14ac:dyDescent="0.2">
      <c r="A1241">
        <v>534294820</v>
      </c>
      <c r="B1241">
        <v>534294820</v>
      </c>
      <c r="C1241" s="5">
        <v>50000</v>
      </c>
      <c r="D1241" s="5">
        <v>48171.32</v>
      </c>
      <c r="E1241" s="13" t="s">
        <v>1769</v>
      </c>
      <c r="F1241" s="15">
        <v>0</v>
      </c>
      <c r="G1241" t="s">
        <v>54</v>
      </c>
      <c r="H1241" t="s">
        <v>30</v>
      </c>
      <c r="I1241" t="s">
        <v>30</v>
      </c>
      <c r="J1241">
        <v>9</v>
      </c>
      <c r="K1241">
        <v>1</v>
      </c>
      <c r="L1241" t="s">
        <v>36</v>
      </c>
      <c r="M1241" s="14">
        <v>43435</v>
      </c>
      <c r="N1241" s="16">
        <v>39643</v>
      </c>
      <c r="O1241" s="17">
        <v>42524</v>
      </c>
      <c r="P1241">
        <v>969</v>
      </c>
      <c r="Q1241">
        <v>969</v>
      </c>
      <c r="R1241">
        <v>1878</v>
      </c>
      <c r="S1241" t="s">
        <v>43</v>
      </c>
      <c r="T1241" t="b">
        <v>0</v>
      </c>
      <c r="U1241">
        <v>1828.68</v>
      </c>
      <c r="V1241" t="b">
        <v>0</v>
      </c>
      <c r="W1241" t="b">
        <v>0</v>
      </c>
      <c r="X1241" s="9">
        <f t="shared" si="76"/>
        <v>1828.6800000000003</v>
      </c>
      <c r="Y1241" s="6">
        <f t="shared" si="77"/>
        <v>0.96342640000000002</v>
      </c>
      <c r="Z1241" s="6">
        <f t="shared" si="78"/>
        <v>3.6573600000000005E-2</v>
      </c>
      <c r="AA1241" t="str">
        <f t="shared" si="79"/>
        <v>FALSEFALSE</v>
      </c>
    </row>
    <row r="1242" spans="1:27" x14ac:dyDescent="0.2">
      <c r="A1242">
        <v>344165159</v>
      </c>
      <c r="B1242">
        <v>344165159</v>
      </c>
      <c r="C1242" s="5">
        <v>5000</v>
      </c>
      <c r="D1242" s="5">
        <v>856.07</v>
      </c>
      <c r="E1242" s="13" t="s">
        <v>1770</v>
      </c>
      <c r="F1242" s="15">
        <v>88.66</v>
      </c>
      <c r="G1242" t="s">
        <v>1771</v>
      </c>
      <c r="H1242" t="s">
        <v>30</v>
      </c>
      <c r="I1242" t="s">
        <v>30</v>
      </c>
      <c r="J1242">
        <v>9</v>
      </c>
      <c r="K1242">
        <v>1</v>
      </c>
      <c r="L1242" t="s">
        <v>31</v>
      </c>
      <c r="M1242" s="14">
        <v>45352</v>
      </c>
      <c r="N1242" s="16">
        <v>42184</v>
      </c>
      <c r="O1242" s="17">
        <v>42184</v>
      </c>
      <c r="P1242">
        <v>632</v>
      </c>
      <c r="Q1242">
        <v>632</v>
      </c>
      <c r="R1242">
        <v>539</v>
      </c>
      <c r="S1242" t="s">
        <v>32</v>
      </c>
      <c r="T1242" t="b">
        <v>0</v>
      </c>
      <c r="U1242">
        <v>4143.93</v>
      </c>
      <c r="V1242" t="b">
        <v>1</v>
      </c>
      <c r="W1242" t="b">
        <v>0</v>
      </c>
      <c r="X1242" s="9">
        <f t="shared" si="76"/>
        <v>4143.93</v>
      </c>
      <c r="Y1242" s="6">
        <f t="shared" si="77"/>
        <v>0.17121400000000001</v>
      </c>
      <c r="Z1242" s="6">
        <f t="shared" si="78"/>
        <v>0.82878600000000002</v>
      </c>
      <c r="AA1242" t="str">
        <f t="shared" si="79"/>
        <v>TRUEFALSE</v>
      </c>
    </row>
    <row r="1243" spans="1:27" x14ac:dyDescent="0.2">
      <c r="A1243">
        <v>594665393</v>
      </c>
      <c r="B1243">
        <v>594665393</v>
      </c>
      <c r="C1243" s="5">
        <v>50000</v>
      </c>
      <c r="D1243" s="5">
        <v>39567.54</v>
      </c>
      <c r="E1243" s="13" t="s">
        <v>1772</v>
      </c>
      <c r="F1243" s="15">
        <v>144.61000000000001</v>
      </c>
      <c r="G1243" t="s">
        <v>90</v>
      </c>
      <c r="H1243" t="s">
        <v>30</v>
      </c>
      <c r="I1243" t="s">
        <v>30</v>
      </c>
      <c r="J1243">
        <v>5</v>
      </c>
      <c r="K1243">
        <v>1</v>
      </c>
      <c r="L1243" t="s">
        <v>36</v>
      </c>
      <c r="M1243" s="14">
        <v>44986</v>
      </c>
      <c r="N1243" s="16">
        <v>42042</v>
      </c>
      <c r="O1243" s="17">
        <v>42391</v>
      </c>
      <c r="P1243">
        <v>606</v>
      </c>
      <c r="Q1243">
        <v>606</v>
      </c>
      <c r="R1243">
        <v>8935</v>
      </c>
      <c r="S1243" t="s">
        <v>32</v>
      </c>
      <c r="T1243" t="b">
        <v>0</v>
      </c>
      <c r="U1243">
        <v>10432.459999999999</v>
      </c>
      <c r="V1243" t="b">
        <v>0</v>
      </c>
      <c r="W1243" t="b">
        <v>0</v>
      </c>
      <c r="X1243" s="9">
        <f t="shared" si="76"/>
        <v>10432.459999999999</v>
      </c>
      <c r="Y1243" s="6">
        <f t="shared" si="77"/>
        <v>0.79135080000000002</v>
      </c>
      <c r="Z1243" s="6">
        <f t="shared" si="78"/>
        <v>0.20864919999999998</v>
      </c>
      <c r="AA1243" t="str">
        <f t="shared" si="79"/>
        <v>FALSEFALSE</v>
      </c>
    </row>
    <row r="1244" spans="1:27" x14ac:dyDescent="0.2">
      <c r="A1244">
        <v>778536189</v>
      </c>
      <c r="B1244">
        <v>778536189</v>
      </c>
      <c r="C1244" s="5">
        <v>7500</v>
      </c>
      <c r="D1244" s="5">
        <v>6015.48</v>
      </c>
      <c r="E1244" s="13" t="s">
        <v>1773</v>
      </c>
      <c r="F1244" s="15">
        <v>114.61</v>
      </c>
      <c r="G1244" t="s">
        <v>57</v>
      </c>
      <c r="H1244" t="s">
        <v>30</v>
      </c>
      <c r="I1244" t="s">
        <v>30</v>
      </c>
      <c r="J1244">
        <v>5</v>
      </c>
      <c r="K1244">
        <v>1</v>
      </c>
      <c r="L1244" t="s">
        <v>42</v>
      </c>
      <c r="M1244" s="14">
        <v>47696</v>
      </c>
      <c r="N1244" s="16">
        <v>38177</v>
      </c>
      <c r="O1244" s="17">
        <v>42488</v>
      </c>
      <c r="P1244">
        <v>812</v>
      </c>
      <c r="Q1244">
        <v>812</v>
      </c>
      <c r="R1244">
        <v>5300</v>
      </c>
      <c r="S1244" t="s">
        <v>32</v>
      </c>
      <c r="T1244" t="b">
        <v>0</v>
      </c>
      <c r="U1244">
        <v>1484.52</v>
      </c>
      <c r="V1244" t="b">
        <v>0</v>
      </c>
      <c r="W1244" t="b">
        <v>0</v>
      </c>
      <c r="X1244" s="9">
        <f t="shared" si="76"/>
        <v>1484.5200000000004</v>
      </c>
      <c r="Y1244" s="6">
        <f t="shared" si="77"/>
        <v>0.80206399999999989</v>
      </c>
      <c r="Z1244" s="6">
        <f t="shared" si="78"/>
        <v>0.19793600000000006</v>
      </c>
      <c r="AA1244" t="str">
        <f t="shared" si="79"/>
        <v>FALSEFALSE</v>
      </c>
    </row>
    <row r="1245" spans="1:27" x14ac:dyDescent="0.2">
      <c r="A1245">
        <v>235721673</v>
      </c>
      <c r="B1245">
        <v>235721673</v>
      </c>
      <c r="C1245" s="5">
        <v>5000</v>
      </c>
      <c r="D1245" s="5">
        <v>755.16</v>
      </c>
      <c r="E1245" s="13" t="s">
        <v>1774</v>
      </c>
      <c r="F1245" s="15">
        <v>349.74</v>
      </c>
      <c r="G1245" t="s">
        <v>184</v>
      </c>
      <c r="H1245" t="s">
        <v>30</v>
      </c>
      <c r="I1245" t="s">
        <v>30</v>
      </c>
      <c r="J1245">
        <v>9</v>
      </c>
      <c r="K1245">
        <v>1</v>
      </c>
      <c r="L1245" t="s">
        <v>38</v>
      </c>
      <c r="M1245" s="14">
        <v>45261</v>
      </c>
      <c r="N1245" s="16">
        <v>41440</v>
      </c>
      <c r="O1245" s="17">
        <v>42631</v>
      </c>
      <c r="P1245">
        <v>634</v>
      </c>
      <c r="Q1245">
        <v>634</v>
      </c>
      <c r="R1245">
        <v>5325</v>
      </c>
      <c r="S1245" t="s">
        <v>32</v>
      </c>
      <c r="T1245" t="b">
        <v>0</v>
      </c>
      <c r="U1245">
        <v>4244.84</v>
      </c>
      <c r="V1245" t="b">
        <v>1</v>
      </c>
      <c r="W1245" t="b">
        <v>0</v>
      </c>
      <c r="X1245" s="9">
        <f t="shared" si="76"/>
        <v>4244.84</v>
      </c>
      <c r="Y1245" s="6">
        <f t="shared" si="77"/>
        <v>0.151032</v>
      </c>
      <c r="Z1245" s="6">
        <f t="shared" si="78"/>
        <v>0.84896800000000006</v>
      </c>
      <c r="AA1245" t="str">
        <f t="shared" si="79"/>
        <v>TRUEFALSE</v>
      </c>
    </row>
    <row r="1246" spans="1:27" x14ac:dyDescent="0.2">
      <c r="A1246">
        <v>621929144</v>
      </c>
      <c r="B1246">
        <v>621929144</v>
      </c>
      <c r="C1246" s="5">
        <v>10000</v>
      </c>
      <c r="D1246" s="5">
        <v>8959.76</v>
      </c>
      <c r="E1246" s="13" t="s">
        <v>1775</v>
      </c>
      <c r="F1246" s="15">
        <v>91.07</v>
      </c>
      <c r="G1246" t="s">
        <v>130</v>
      </c>
      <c r="H1246" t="s">
        <v>30</v>
      </c>
      <c r="I1246" t="s">
        <v>30</v>
      </c>
      <c r="J1246">
        <v>2</v>
      </c>
      <c r="K1246">
        <v>99</v>
      </c>
      <c r="L1246" t="s">
        <v>34</v>
      </c>
      <c r="M1246" s="14">
        <v>44986</v>
      </c>
      <c r="N1246" s="16">
        <v>41836</v>
      </c>
      <c r="O1246" s="17">
        <v>42444</v>
      </c>
      <c r="P1246">
        <v>479</v>
      </c>
      <c r="Q1246">
        <v>479</v>
      </c>
      <c r="R1246">
        <v>160</v>
      </c>
      <c r="S1246" t="s">
        <v>32</v>
      </c>
      <c r="T1246" t="b">
        <v>0</v>
      </c>
      <c r="U1246">
        <v>1040.24</v>
      </c>
      <c r="V1246" t="b">
        <v>1</v>
      </c>
      <c r="W1246" t="b">
        <v>0</v>
      </c>
      <c r="X1246" s="9">
        <f t="shared" si="76"/>
        <v>1040.2399999999998</v>
      </c>
      <c r="Y1246" s="6">
        <f t="shared" si="77"/>
        <v>0.89597599999999999</v>
      </c>
      <c r="Z1246" s="6">
        <f t="shared" si="78"/>
        <v>0.10402399999999998</v>
      </c>
      <c r="AA1246" t="str">
        <f t="shared" si="79"/>
        <v>TRUEFALSE</v>
      </c>
    </row>
    <row r="1247" spans="1:27" x14ac:dyDescent="0.2">
      <c r="A1247">
        <v>645976627</v>
      </c>
      <c r="B1247">
        <v>645976627</v>
      </c>
      <c r="C1247" s="5">
        <v>2500</v>
      </c>
      <c r="D1247" s="5">
        <v>471.82</v>
      </c>
      <c r="E1247" s="13" t="s">
        <v>1776</v>
      </c>
      <c r="F1247" s="15">
        <v>56.72</v>
      </c>
      <c r="G1247" t="s">
        <v>1777</v>
      </c>
      <c r="H1247" t="s">
        <v>30</v>
      </c>
      <c r="I1247" t="s">
        <v>30</v>
      </c>
      <c r="J1247">
        <v>9</v>
      </c>
      <c r="K1247">
        <v>1</v>
      </c>
      <c r="L1247" t="s">
        <v>73</v>
      </c>
      <c r="M1247" s="14">
        <v>44866</v>
      </c>
      <c r="N1247" s="16">
        <v>41816</v>
      </c>
      <c r="O1247" s="17">
        <v>42583</v>
      </c>
      <c r="P1247">
        <v>388</v>
      </c>
      <c r="Q1247">
        <v>388</v>
      </c>
      <c r="R1247">
        <v>218</v>
      </c>
      <c r="S1247" t="s">
        <v>32</v>
      </c>
      <c r="T1247" t="b">
        <v>0</v>
      </c>
      <c r="U1247">
        <v>2028.18</v>
      </c>
      <c r="V1247" t="b">
        <v>0</v>
      </c>
      <c r="W1247" t="b">
        <v>0</v>
      </c>
      <c r="X1247" s="9">
        <f t="shared" si="76"/>
        <v>2028.18</v>
      </c>
      <c r="Y1247" s="6">
        <f t="shared" si="77"/>
        <v>0.18872800000000001</v>
      </c>
      <c r="Z1247" s="6">
        <f t="shared" si="78"/>
        <v>0.81127199999999999</v>
      </c>
      <c r="AA1247" t="str">
        <f t="shared" si="79"/>
        <v>FALSEFALSE</v>
      </c>
    </row>
    <row r="1248" spans="1:27" x14ac:dyDescent="0.2">
      <c r="A1248">
        <v>314506271</v>
      </c>
      <c r="B1248">
        <v>314506271</v>
      </c>
      <c r="C1248" s="5">
        <v>250</v>
      </c>
      <c r="D1248" s="5">
        <v>250</v>
      </c>
      <c r="E1248" s="13" t="s">
        <v>1778</v>
      </c>
      <c r="F1248" s="15">
        <v>0.66</v>
      </c>
      <c r="G1248" t="s">
        <v>1779</v>
      </c>
      <c r="H1248" t="s">
        <v>30</v>
      </c>
      <c r="I1248" t="s">
        <v>30</v>
      </c>
      <c r="J1248">
        <v>2</v>
      </c>
      <c r="K1248">
        <v>1</v>
      </c>
      <c r="L1248" t="s">
        <v>31</v>
      </c>
      <c r="M1248" s="14">
        <v>43647</v>
      </c>
      <c r="N1248" s="16">
        <v>42170</v>
      </c>
      <c r="O1248" s="17">
        <v>42425</v>
      </c>
      <c r="P1248">
        <v>815</v>
      </c>
      <c r="Q1248">
        <v>815</v>
      </c>
      <c r="R1248">
        <v>2640</v>
      </c>
      <c r="S1248" t="s">
        <v>32</v>
      </c>
      <c r="T1248" t="b">
        <v>0</v>
      </c>
      <c r="U1248">
        <v>0</v>
      </c>
      <c r="V1248" t="b">
        <v>1</v>
      </c>
      <c r="W1248" t="b">
        <v>0</v>
      </c>
      <c r="X1248" s="9">
        <f t="shared" si="76"/>
        <v>0</v>
      </c>
      <c r="Y1248" s="6">
        <f t="shared" si="77"/>
        <v>1</v>
      </c>
      <c r="Z1248" s="6">
        <f t="shared" si="78"/>
        <v>0</v>
      </c>
      <c r="AA1248" t="str">
        <f t="shared" si="79"/>
        <v>TRUEFALSE</v>
      </c>
    </row>
    <row r="1249" spans="1:27" x14ac:dyDescent="0.2">
      <c r="A1249">
        <v>795756711</v>
      </c>
      <c r="B1249">
        <v>795756711</v>
      </c>
      <c r="C1249" s="5">
        <v>7500</v>
      </c>
      <c r="D1249" s="5">
        <v>1948.57</v>
      </c>
      <c r="E1249" s="13" t="s">
        <v>1780</v>
      </c>
      <c r="F1249" s="15">
        <v>25.84</v>
      </c>
      <c r="G1249" t="s">
        <v>217</v>
      </c>
      <c r="H1249" t="s">
        <v>30</v>
      </c>
      <c r="I1249" t="s">
        <v>30</v>
      </c>
      <c r="J1249">
        <v>2</v>
      </c>
      <c r="K1249">
        <v>1</v>
      </c>
      <c r="L1249" t="s">
        <v>31</v>
      </c>
      <c r="M1249" s="14">
        <v>45962</v>
      </c>
      <c r="N1249" s="16">
        <v>41660</v>
      </c>
      <c r="O1249" s="17">
        <v>41660</v>
      </c>
      <c r="P1249">
        <v>975</v>
      </c>
      <c r="Q1249">
        <v>975</v>
      </c>
      <c r="R1249">
        <v>4586</v>
      </c>
      <c r="S1249" t="s">
        <v>32</v>
      </c>
      <c r="T1249" t="b">
        <v>0</v>
      </c>
      <c r="U1249">
        <v>5551.43</v>
      </c>
      <c r="V1249" t="b">
        <v>1</v>
      </c>
      <c r="W1249" t="b">
        <v>0</v>
      </c>
      <c r="X1249" s="9">
        <f t="shared" si="76"/>
        <v>5551.43</v>
      </c>
      <c r="Y1249" s="6">
        <f t="shared" si="77"/>
        <v>0.25980933333333334</v>
      </c>
      <c r="Z1249" s="6">
        <f t="shared" si="78"/>
        <v>0.74019066666666666</v>
      </c>
      <c r="AA1249" t="str">
        <f t="shared" si="79"/>
        <v>TRUEFALSE</v>
      </c>
    </row>
    <row r="1250" spans="1:27" x14ac:dyDescent="0.2">
      <c r="A1250">
        <v>832350956</v>
      </c>
      <c r="B1250">
        <v>832350956</v>
      </c>
      <c r="C1250" s="5">
        <v>15000</v>
      </c>
      <c r="D1250" s="5">
        <v>12120.09</v>
      </c>
      <c r="E1250" s="13" t="s">
        <v>1781</v>
      </c>
      <c r="F1250" s="15">
        <v>90.8</v>
      </c>
      <c r="G1250" t="s">
        <v>1782</v>
      </c>
      <c r="H1250" t="s">
        <v>30</v>
      </c>
      <c r="I1250" t="s">
        <v>30</v>
      </c>
      <c r="J1250">
        <v>5</v>
      </c>
      <c r="K1250">
        <v>8</v>
      </c>
      <c r="L1250" t="s">
        <v>31</v>
      </c>
      <c r="M1250" s="14">
        <v>43497</v>
      </c>
      <c r="N1250" s="16">
        <v>42093</v>
      </c>
      <c r="O1250" s="17">
        <v>42688</v>
      </c>
      <c r="P1250">
        <v>159</v>
      </c>
      <c r="Q1250">
        <v>159</v>
      </c>
      <c r="R1250">
        <v>3147</v>
      </c>
      <c r="S1250" t="s">
        <v>32</v>
      </c>
      <c r="T1250" t="b">
        <v>0</v>
      </c>
      <c r="U1250">
        <v>2879.91</v>
      </c>
      <c r="V1250" t="b">
        <v>1</v>
      </c>
      <c r="W1250" t="b">
        <v>0</v>
      </c>
      <c r="X1250" s="9">
        <f t="shared" si="76"/>
        <v>2879.91</v>
      </c>
      <c r="Y1250" s="6">
        <f t="shared" si="77"/>
        <v>0.808006</v>
      </c>
      <c r="Z1250" s="6">
        <f t="shared" si="78"/>
        <v>0.191994</v>
      </c>
      <c r="AA1250" t="str">
        <f t="shared" si="79"/>
        <v>TRUEFALSE</v>
      </c>
    </row>
    <row r="1251" spans="1:27" x14ac:dyDescent="0.2">
      <c r="A1251">
        <v>778536189</v>
      </c>
      <c r="B1251">
        <v>778536189</v>
      </c>
      <c r="C1251" s="5">
        <v>7500</v>
      </c>
      <c r="D1251" s="5">
        <v>3341.35</v>
      </c>
      <c r="E1251" s="13" t="s">
        <v>1783</v>
      </c>
      <c r="F1251" s="15">
        <v>286.67</v>
      </c>
      <c r="G1251" t="s">
        <v>59</v>
      </c>
      <c r="H1251" t="s">
        <v>30</v>
      </c>
      <c r="I1251" t="s">
        <v>30</v>
      </c>
      <c r="J1251">
        <v>9</v>
      </c>
      <c r="K1251">
        <v>8</v>
      </c>
      <c r="L1251" t="s">
        <v>47</v>
      </c>
      <c r="M1251" s="14">
        <v>47178</v>
      </c>
      <c r="N1251" s="16">
        <v>38177</v>
      </c>
      <c r="O1251" s="17">
        <v>38177</v>
      </c>
      <c r="P1251">
        <v>812</v>
      </c>
      <c r="Q1251">
        <v>812</v>
      </c>
      <c r="R1251">
        <v>5300</v>
      </c>
      <c r="S1251" t="s">
        <v>32</v>
      </c>
      <c r="T1251" t="b">
        <v>0</v>
      </c>
      <c r="U1251">
        <v>4158.6499999999996</v>
      </c>
      <c r="V1251" t="b">
        <v>1</v>
      </c>
      <c r="W1251" t="b">
        <v>0</v>
      </c>
      <c r="X1251" s="9">
        <f t="shared" si="76"/>
        <v>4158.6499999999996</v>
      </c>
      <c r="Y1251" s="6">
        <f t="shared" si="77"/>
        <v>0.44551333333333332</v>
      </c>
      <c r="Z1251" s="6">
        <f t="shared" si="78"/>
        <v>0.55448666666666657</v>
      </c>
      <c r="AA1251" t="str">
        <f t="shared" si="79"/>
        <v>TRUEFALSE</v>
      </c>
    </row>
    <row r="1252" spans="1:27" x14ac:dyDescent="0.2">
      <c r="A1252">
        <v>409283554</v>
      </c>
      <c r="B1252">
        <v>409283554</v>
      </c>
      <c r="C1252" s="5">
        <v>5000</v>
      </c>
      <c r="D1252" s="5">
        <v>3060.48</v>
      </c>
      <c r="E1252" s="13" t="s">
        <v>1784</v>
      </c>
      <c r="F1252" s="15">
        <v>212.19</v>
      </c>
      <c r="G1252" t="s">
        <v>1785</v>
      </c>
      <c r="H1252" t="s">
        <v>30</v>
      </c>
      <c r="I1252" t="s">
        <v>30</v>
      </c>
      <c r="J1252">
        <v>5</v>
      </c>
      <c r="K1252">
        <v>8</v>
      </c>
      <c r="L1252" t="s">
        <v>31</v>
      </c>
      <c r="M1252" s="14">
        <v>47696</v>
      </c>
      <c r="N1252" s="16">
        <v>42223</v>
      </c>
      <c r="O1252" s="17">
        <v>42223</v>
      </c>
      <c r="P1252">
        <v>571</v>
      </c>
      <c r="Q1252">
        <v>571</v>
      </c>
      <c r="R1252">
        <v>7165</v>
      </c>
      <c r="S1252" t="s">
        <v>32</v>
      </c>
      <c r="T1252" t="b">
        <v>0</v>
      </c>
      <c r="U1252">
        <v>1939.52</v>
      </c>
      <c r="V1252" t="b">
        <v>1</v>
      </c>
      <c r="W1252" t="b">
        <v>0</v>
      </c>
      <c r="X1252" s="9">
        <f t="shared" si="76"/>
        <v>1939.52</v>
      </c>
      <c r="Y1252" s="6">
        <f t="shared" si="77"/>
        <v>0.61209599999999997</v>
      </c>
      <c r="Z1252" s="6">
        <f t="shared" si="78"/>
        <v>0.38790399999999997</v>
      </c>
      <c r="AA1252" t="str">
        <f t="shared" si="79"/>
        <v>TRUEFALSE</v>
      </c>
    </row>
    <row r="1253" spans="1:27" x14ac:dyDescent="0.2">
      <c r="A1253">
        <v>120785507</v>
      </c>
      <c r="B1253">
        <v>120785507</v>
      </c>
      <c r="C1253" s="5">
        <v>50000</v>
      </c>
      <c r="D1253" s="5">
        <v>36140.699999999997</v>
      </c>
      <c r="E1253" s="13" t="s">
        <v>1786</v>
      </c>
      <c r="F1253" s="15">
        <v>46.49</v>
      </c>
      <c r="G1253" t="s">
        <v>172</v>
      </c>
      <c r="H1253" t="s">
        <v>30</v>
      </c>
      <c r="I1253" t="s">
        <v>30</v>
      </c>
      <c r="J1253">
        <v>2</v>
      </c>
      <c r="K1253">
        <v>1</v>
      </c>
      <c r="L1253" t="s">
        <v>47</v>
      </c>
      <c r="M1253" s="14">
        <v>47239</v>
      </c>
      <c r="N1253" s="16">
        <v>41386</v>
      </c>
      <c r="O1253" s="17">
        <v>42534</v>
      </c>
      <c r="P1253">
        <v>866</v>
      </c>
      <c r="Q1253">
        <v>866</v>
      </c>
      <c r="R1253">
        <v>5421</v>
      </c>
      <c r="S1253" t="s">
        <v>32</v>
      </c>
      <c r="T1253" t="b">
        <v>0</v>
      </c>
      <c r="U1253">
        <v>13859.3</v>
      </c>
      <c r="V1253" t="b">
        <v>1</v>
      </c>
      <c r="W1253" t="b">
        <v>0</v>
      </c>
      <c r="X1253" s="9">
        <f t="shared" si="76"/>
        <v>13859.300000000003</v>
      </c>
      <c r="Y1253" s="6">
        <f t="shared" si="77"/>
        <v>0.72281399999999996</v>
      </c>
      <c r="Z1253" s="6">
        <f t="shared" si="78"/>
        <v>0.27718600000000004</v>
      </c>
      <c r="AA1253" t="str">
        <f t="shared" si="79"/>
        <v>TRUEFALSE</v>
      </c>
    </row>
    <row r="1254" spans="1:27" x14ac:dyDescent="0.2">
      <c r="A1254">
        <v>437704390</v>
      </c>
      <c r="B1254">
        <v>437704390</v>
      </c>
      <c r="C1254" s="5">
        <v>20000</v>
      </c>
      <c r="D1254" s="5">
        <v>7766.3</v>
      </c>
      <c r="E1254" s="13" t="s">
        <v>1787</v>
      </c>
      <c r="F1254" s="15">
        <v>286.89</v>
      </c>
      <c r="G1254" t="s">
        <v>1788</v>
      </c>
      <c r="H1254" t="s">
        <v>30</v>
      </c>
      <c r="I1254" t="s">
        <v>30</v>
      </c>
      <c r="J1254">
        <v>5</v>
      </c>
      <c r="K1254">
        <v>1</v>
      </c>
      <c r="L1254" t="s">
        <v>47</v>
      </c>
      <c r="M1254" s="14">
        <v>43497</v>
      </c>
      <c r="N1254" s="16">
        <v>40193</v>
      </c>
      <c r="O1254" s="17">
        <v>40193</v>
      </c>
      <c r="P1254">
        <v>951</v>
      </c>
      <c r="Q1254">
        <v>951</v>
      </c>
      <c r="R1254">
        <v>589</v>
      </c>
      <c r="S1254" t="s">
        <v>32</v>
      </c>
      <c r="T1254" t="b">
        <v>0</v>
      </c>
      <c r="U1254">
        <v>12233.7</v>
      </c>
      <c r="V1254" t="b">
        <v>1</v>
      </c>
      <c r="W1254" t="b">
        <v>0</v>
      </c>
      <c r="X1254" s="9">
        <f t="shared" si="76"/>
        <v>12233.7</v>
      </c>
      <c r="Y1254" s="6">
        <f t="shared" si="77"/>
        <v>0.38831500000000002</v>
      </c>
      <c r="Z1254" s="6">
        <f t="shared" si="78"/>
        <v>0.61168500000000003</v>
      </c>
      <c r="AA1254" t="str">
        <f t="shared" si="79"/>
        <v>TRUEFALSE</v>
      </c>
    </row>
    <row r="1255" spans="1:27" x14ac:dyDescent="0.2">
      <c r="A1255">
        <v>653254864</v>
      </c>
      <c r="B1255">
        <v>653254864</v>
      </c>
      <c r="C1255" s="5">
        <v>5000</v>
      </c>
      <c r="D1255" s="5">
        <v>4199.92</v>
      </c>
      <c r="E1255" s="13" t="s">
        <v>1789</v>
      </c>
      <c r="F1255" s="15">
        <v>37.200000000000003</v>
      </c>
      <c r="G1255" t="s">
        <v>1790</v>
      </c>
      <c r="H1255" t="s">
        <v>30</v>
      </c>
      <c r="I1255" t="s">
        <v>30</v>
      </c>
      <c r="J1255">
        <v>5</v>
      </c>
      <c r="K1255">
        <v>8</v>
      </c>
      <c r="L1255" t="s">
        <v>31</v>
      </c>
      <c r="M1255" s="14">
        <v>48183</v>
      </c>
      <c r="N1255" s="16">
        <v>42239</v>
      </c>
      <c r="O1255" s="17">
        <v>42239</v>
      </c>
      <c r="P1255">
        <v>850</v>
      </c>
      <c r="Q1255">
        <v>850</v>
      </c>
      <c r="R1255">
        <v>7997</v>
      </c>
      <c r="S1255" t="s">
        <v>32</v>
      </c>
      <c r="T1255" t="b">
        <v>0</v>
      </c>
      <c r="U1255">
        <v>800.08</v>
      </c>
      <c r="V1255" t="b">
        <v>1</v>
      </c>
      <c r="W1255" t="b">
        <v>0</v>
      </c>
      <c r="X1255" s="9">
        <f t="shared" si="76"/>
        <v>800.07999999999993</v>
      </c>
      <c r="Y1255" s="6">
        <f t="shared" si="77"/>
        <v>0.83998400000000006</v>
      </c>
      <c r="Z1255" s="6">
        <f t="shared" si="78"/>
        <v>0.16001599999999999</v>
      </c>
      <c r="AA1255" t="str">
        <f t="shared" si="79"/>
        <v>TRUEFALSE</v>
      </c>
    </row>
    <row r="1256" spans="1:27" x14ac:dyDescent="0.2">
      <c r="A1256">
        <v>254460551</v>
      </c>
      <c r="B1256">
        <v>254460551</v>
      </c>
      <c r="C1256" s="5">
        <v>7500</v>
      </c>
      <c r="D1256" s="5">
        <v>1737.08</v>
      </c>
      <c r="E1256" s="13" t="s">
        <v>1791</v>
      </c>
      <c r="F1256" s="15">
        <v>30.01</v>
      </c>
      <c r="G1256" t="s">
        <v>82</v>
      </c>
      <c r="H1256" t="s">
        <v>30</v>
      </c>
      <c r="I1256" t="s">
        <v>30</v>
      </c>
      <c r="J1256">
        <v>9</v>
      </c>
      <c r="K1256">
        <v>8</v>
      </c>
      <c r="L1256" t="s">
        <v>31</v>
      </c>
      <c r="M1256" s="14">
        <v>47331</v>
      </c>
      <c r="N1256" s="16">
        <v>42157</v>
      </c>
      <c r="O1256" s="17">
        <v>42157</v>
      </c>
      <c r="P1256">
        <v>344</v>
      </c>
      <c r="Q1256">
        <v>344</v>
      </c>
      <c r="R1256">
        <v>7311</v>
      </c>
      <c r="S1256" t="s">
        <v>32</v>
      </c>
      <c r="T1256" t="b">
        <v>0</v>
      </c>
      <c r="U1256">
        <v>5762.92</v>
      </c>
      <c r="V1256" t="b">
        <v>1</v>
      </c>
      <c r="W1256" t="b">
        <v>0</v>
      </c>
      <c r="X1256" s="9">
        <f t="shared" si="76"/>
        <v>5762.92</v>
      </c>
      <c r="Y1256" s="6">
        <f t="shared" si="77"/>
        <v>0.23161066666666666</v>
      </c>
      <c r="Z1256" s="6">
        <f t="shared" si="78"/>
        <v>0.76838933333333337</v>
      </c>
      <c r="AA1256" t="str">
        <f t="shared" si="79"/>
        <v>TRUEFALSE</v>
      </c>
    </row>
    <row r="1257" spans="1:27" x14ac:dyDescent="0.2">
      <c r="A1257">
        <v>682229733</v>
      </c>
      <c r="B1257">
        <v>682229733</v>
      </c>
      <c r="C1257" s="5">
        <v>15000</v>
      </c>
      <c r="D1257" s="5">
        <v>14871.06</v>
      </c>
      <c r="E1257" s="13" t="s">
        <v>1792</v>
      </c>
      <c r="F1257" s="15">
        <v>61.12</v>
      </c>
      <c r="G1257" t="s">
        <v>1793</v>
      </c>
      <c r="I1257" t="s">
        <v>30</v>
      </c>
      <c r="J1257">
        <v>5</v>
      </c>
      <c r="K1257">
        <v>1</v>
      </c>
      <c r="L1257" t="s">
        <v>48</v>
      </c>
      <c r="M1257" s="14">
        <v>48000</v>
      </c>
      <c r="N1257" s="16">
        <v>41756</v>
      </c>
      <c r="O1257" s="17">
        <v>41756</v>
      </c>
      <c r="P1257">
        <v>743</v>
      </c>
      <c r="Q1257">
        <v>743</v>
      </c>
      <c r="R1257">
        <v>8592</v>
      </c>
      <c r="S1257" t="s">
        <v>32</v>
      </c>
      <c r="T1257" t="b">
        <v>0</v>
      </c>
      <c r="U1257">
        <v>128.94</v>
      </c>
      <c r="V1257" t="b">
        <v>1</v>
      </c>
      <c r="W1257" t="b">
        <v>0</v>
      </c>
      <c r="X1257" s="9">
        <f t="shared" si="76"/>
        <v>128.94000000000051</v>
      </c>
      <c r="Y1257" s="6">
        <f t="shared" si="77"/>
        <v>0.99140399999999995</v>
      </c>
      <c r="Z1257" s="6">
        <f t="shared" si="78"/>
        <v>8.5960000000000342E-3</v>
      </c>
      <c r="AA1257" t="str">
        <f t="shared" si="79"/>
        <v>TRUEFALSE</v>
      </c>
    </row>
    <row r="1258" spans="1:27" x14ac:dyDescent="0.2">
      <c r="A1258">
        <v>520717889</v>
      </c>
      <c r="B1258">
        <v>520717889</v>
      </c>
      <c r="C1258" s="5">
        <v>10000</v>
      </c>
      <c r="D1258" s="5">
        <v>4160.3100000000004</v>
      </c>
      <c r="E1258" s="13" t="s">
        <v>1794</v>
      </c>
      <c r="F1258" s="15">
        <v>106.84</v>
      </c>
      <c r="G1258" t="s">
        <v>214</v>
      </c>
      <c r="H1258" t="s">
        <v>30</v>
      </c>
      <c r="I1258" t="s">
        <v>30</v>
      </c>
      <c r="J1258">
        <v>9</v>
      </c>
      <c r="K1258">
        <v>1</v>
      </c>
      <c r="L1258" t="s">
        <v>61</v>
      </c>
      <c r="M1258" s="14">
        <v>48061</v>
      </c>
      <c r="N1258" s="16">
        <v>42016</v>
      </c>
      <c r="O1258" s="17">
        <v>42692</v>
      </c>
      <c r="P1258">
        <v>465</v>
      </c>
      <c r="Q1258">
        <v>465</v>
      </c>
      <c r="R1258">
        <v>5358</v>
      </c>
      <c r="S1258" t="s">
        <v>32</v>
      </c>
      <c r="T1258" t="b">
        <v>0</v>
      </c>
      <c r="U1258">
        <v>5839.69</v>
      </c>
      <c r="V1258" t="b">
        <v>0</v>
      </c>
      <c r="W1258" t="b">
        <v>0</v>
      </c>
      <c r="X1258" s="9">
        <f t="shared" si="76"/>
        <v>5839.69</v>
      </c>
      <c r="Y1258" s="6">
        <f t="shared" si="77"/>
        <v>0.41603100000000004</v>
      </c>
      <c r="Z1258" s="6">
        <f t="shared" si="78"/>
        <v>0.58396899999999996</v>
      </c>
      <c r="AA1258" t="str">
        <f t="shared" si="79"/>
        <v>FALSEFALSE</v>
      </c>
    </row>
    <row r="1259" spans="1:27" x14ac:dyDescent="0.2">
      <c r="A1259">
        <v>985482987</v>
      </c>
      <c r="B1259">
        <v>985482987</v>
      </c>
      <c r="C1259" s="5">
        <v>5000</v>
      </c>
      <c r="D1259" s="5">
        <v>2231.98</v>
      </c>
      <c r="E1259" s="13" t="s">
        <v>1795</v>
      </c>
      <c r="F1259" s="15">
        <v>12.52</v>
      </c>
      <c r="G1259" t="s">
        <v>147</v>
      </c>
      <c r="H1259" t="s">
        <v>30</v>
      </c>
      <c r="I1259" t="s">
        <v>30</v>
      </c>
      <c r="J1259">
        <v>5</v>
      </c>
      <c r="K1259">
        <v>1</v>
      </c>
      <c r="L1259" t="s">
        <v>38</v>
      </c>
      <c r="M1259" s="14">
        <v>44743</v>
      </c>
      <c r="N1259" s="16">
        <v>41876</v>
      </c>
      <c r="O1259" s="17">
        <v>41876</v>
      </c>
      <c r="P1259">
        <v>963</v>
      </c>
      <c r="Q1259">
        <v>963</v>
      </c>
      <c r="R1259">
        <v>368</v>
      </c>
      <c r="S1259" t="s">
        <v>32</v>
      </c>
      <c r="T1259" t="b">
        <v>0</v>
      </c>
      <c r="U1259">
        <v>2768.02</v>
      </c>
      <c r="V1259" t="b">
        <v>1</v>
      </c>
      <c r="W1259" t="b">
        <v>0</v>
      </c>
      <c r="X1259" s="9">
        <f t="shared" si="76"/>
        <v>2768.02</v>
      </c>
      <c r="Y1259" s="6">
        <f t="shared" si="77"/>
        <v>0.44639600000000002</v>
      </c>
      <c r="Z1259" s="6">
        <f t="shared" si="78"/>
        <v>0.55360399999999998</v>
      </c>
      <c r="AA1259" t="str">
        <f t="shared" si="79"/>
        <v>TRUEFALSE</v>
      </c>
    </row>
    <row r="1260" spans="1:27" x14ac:dyDescent="0.2">
      <c r="A1260">
        <v>227005387</v>
      </c>
      <c r="B1260">
        <v>227005387</v>
      </c>
      <c r="C1260" s="5">
        <v>10000</v>
      </c>
      <c r="D1260" s="5">
        <v>5120.6400000000003</v>
      </c>
      <c r="E1260" s="13" t="s">
        <v>1796</v>
      </c>
      <c r="F1260" s="15">
        <v>97.02</v>
      </c>
      <c r="G1260" t="s">
        <v>41</v>
      </c>
      <c r="H1260" t="s">
        <v>30</v>
      </c>
      <c r="I1260" t="s">
        <v>30</v>
      </c>
      <c r="J1260">
        <v>2</v>
      </c>
      <c r="K1260">
        <v>8</v>
      </c>
      <c r="L1260" t="s">
        <v>42</v>
      </c>
      <c r="M1260" s="14">
        <v>47300</v>
      </c>
      <c r="N1260" s="16">
        <v>42325</v>
      </c>
      <c r="O1260" s="17">
        <v>42325</v>
      </c>
      <c r="P1260">
        <v>760</v>
      </c>
      <c r="Q1260">
        <v>760</v>
      </c>
      <c r="R1260">
        <v>2797</v>
      </c>
      <c r="S1260" t="s">
        <v>32</v>
      </c>
      <c r="T1260" t="b">
        <v>0</v>
      </c>
      <c r="U1260">
        <v>4879.3599999999997</v>
      </c>
      <c r="V1260" t="b">
        <v>0</v>
      </c>
      <c r="W1260" t="b">
        <v>0</v>
      </c>
      <c r="X1260" s="9">
        <f t="shared" si="76"/>
        <v>4879.3599999999997</v>
      </c>
      <c r="Y1260" s="6">
        <f t="shared" si="77"/>
        <v>0.51206400000000007</v>
      </c>
      <c r="Z1260" s="6">
        <f t="shared" si="78"/>
        <v>0.48793599999999998</v>
      </c>
      <c r="AA1260" t="str">
        <f t="shared" si="79"/>
        <v>FALSEFALSE</v>
      </c>
    </row>
    <row r="1261" spans="1:27" x14ac:dyDescent="0.2">
      <c r="A1261">
        <v>510104884</v>
      </c>
      <c r="B1261">
        <v>510104884</v>
      </c>
      <c r="C1261" s="5">
        <v>7500</v>
      </c>
      <c r="D1261" s="5">
        <v>3692.44</v>
      </c>
      <c r="E1261" s="13" t="s">
        <v>1797</v>
      </c>
      <c r="F1261" s="15">
        <v>36.82</v>
      </c>
      <c r="G1261" t="s">
        <v>68</v>
      </c>
      <c r="H1261" t="s">
        <v>30</v>
      </c>
      <c r="I1261" t="s">
        <v>30</v>
      </c>
      <c r="J1261">
        <v>5</v>
      </c>
      <c r="K1261">
        <v>1</v>
      </c>
      <c r="L1261" t="s">
        <v>36</v>
      </c>
      <c r="M1261" s="14">
        <v>47939</v>
      </c>
      <c r="N1261" s="16">
        <v>40990</v>
      </c>
      <c r="O1261" s="17">
        <v>42580</v>
      </c>
      <c r="P1261">
        <v>633</v>
      </c>
      <c r="Q1261">
        <v>631</v>
      </c>
      <c r="R1261">
        <v>3559</v>
      </c>
      <c r="S1261" t="s">
        <v>32</v>
      </c>
      <c r="T1261" t="b">
        <v>0</v>
      </c>
      <c r="U1261">
        <v>3807.56</v>
      </c>
      <c r="V1261" t="b">
        <v>0</v>
      </c>
      <c r="W1261" t="b">
        <v>0</v>
      </c>
      <c r="X1261" s="9">
        <f t="shared" si="76"/>
        <v>3807.56</v>
      </c>
      <c r="Y1261" s="6">
        <f t="shared" si="77"/>
        <v>0.49232533333333334</v>
      </c>
      <c r="Z1261" s="6">
        <f t="shared" si="78"/>
        <v>0.50767466666666661</v>
      </c>
      <c r="AA1261" t="str">
        <f t="shared" si="79"/>
        <v>FALSEFALSE</v>
      </c>
    </row>
    <row r="1262" spans="1:27" x14ac:dyDescent="0.2">
      <c r="A1262">
        <v>211909403</v>
      </c>
      <c r="B1262">
        <v>211909403</v>
      </c>
      <c r="C1262" s="5">
        <v>7500</v>
      </c>
      <c r="D1262" s="5">
        <v>1076.8399999999999</v>
      </c>
      <c r="E1262" s="13" t="s">
        <v>1798</v>
      </c>
      <c r="F1262" s="15">
        <v>66.2</v>
      </c>
      <c r="G1262" t="s">
        <v>29</v>
      </c>
      <c r="H1262" t="s">
        <v>30</v>
      </c>
      <c r="I1262" t="s">
        <v>30</v>
      </c>
      <c r="J1262">
        <v>5</v>
      </c>
      <c r="K1262">
        <v>1</v>
      </c>
      <c r="L1262" t="s">
        <v>31</v>
      </c>
      <c r="M1262" s="14">
        <v>45839</v>
      </c>
      <c r="N1262" s="16">
        <v>42367</v>
      </c>
      <c r="O1262" s="17">
        <v>42533</v>
      </c>
      <c r="P1262">
        <v>830</v>
      </c>
      <c r="Q1262">
        <v>830</v>
      </c>
      <c r="R1262">
        <v>5105</v>
      </c>
      <c r="S1262" t="s">
        <v>32</v>
      </c>
      <c r="T1262" t="b">
        <v>0</v>
      </c>
      <c r="U1262">
        <v>6423.16</v>
      </c>
      <c r="V1262" t="b">
        <v>1</v>
      </c>
      <c r="W1262" t="b">
        <v>0</v>
      </c>
      <c r="X1262" s="9">
        <f t="shared" si="76"/>
        <v>6423.16</v>
      </c>
      <c r="Y1262" s="6">
        <f t="shared" si="77"/>
        <v>0.14357866666666666</v>
      </c>
      <c r="Z1262" s="6">
        <f t="shared" si="78"/>
        <v>0.85642133333333337</v>
      </c>
      <c r="AA1262" t="str">
        <f t="shared" si="79"/>
        <v>TRUEFALSE</v>
      </c>
    </row>
    <row r="1263" spans="1:27" x14ac:dyDescent="0.2">
      <c r="A1263">
        <v>838085703</v>
      </c>
      <c r="B1263">
        <v>838085703</v>
      </c>
      <c r="C1263" s="5">
        <v>5000</v>
      </c>
      <c r="D1263" s="5">
        <v>1137.6199999999999</v>
      </c>
      <c r="E1263" s="13" t="s">
        <v>1799</v>
      </c>
      <c r="F1263" s="15">
        <v>122.95</v>
      </c>
      <c r="G1263" t="s">
        <v>57</v>
      </c>
      <c r="H1263" t="s">
        <v>30</v>
      </c>
      <c r="I1263" t="s">
        <v>30</v>
      </c>
      <c r="J1263">
        <v>9</v>
      </c>
      <c r="K1263">
        <v>1</v>
      </c>
      <c r="L1263" t="s">
        <v>42</v>
      </c>
      <c r="M1263" s="14">
        <v>45931</v>
      </c>
      <c r="N1263" s="16">
        <v>42271</v>
      </c>
      <c r="O1263" s="17">
        <v>42527</v>
      </c>
      <c r="P1263">
        <v>625</v>
      </c>
      <c r="Q1263">
        <v>625</v>
      </c>
      <c r="R1263">
        <v>4062</v>
      </c>
      <c r="S1263" t="s">
        <v>32</v>
      </c>
      <c r="T1263" t="b">
        <v>0</v>
      </c>
      <c r="U1263">
        <v>3862.38</v>
      </c>
      <c r="V1263" t="b">
        <v>0</v>
      </c>
      <c r="W1263" t="b">
        <v>0</v>
      </c>
      <c r="X1263" s="9">
        <f t="shared" si="76"/>
        <v>3862.38</v>
      </c>
      <c r="Y1263" s="6">
        <f t="shared" si="77"/>
        <v>0.22752399999999998</v>
      </c>
      <c r="Z1263" s="6">
        <f t="shared" si="78"/>
        <v>0.77247600000000005</v>
      </c>
      <c r="AA1263" t="str">
        <f t="shared" si="79"/>
        <v>FALSEFALSE</v>
      </c>
    </row>
    <row r="1264" spans="1:27" x14ac:dyDescent="0.2">
      <c r="A1264">
        <v>807390108</v>
      </c>
      <c r="B1264">
        <v>807390108</v>
      </c>
      <c r="C1264" s="5">
        <v>10000</v>
      </c>
      <c r="D1264" s="5">
        <v>6187.93</v>
      </c>
      <c r="E1264" s="13" t="s">
        <v>1800</v>
      </c>
      <c r="F1264" s="15">
        <v>0</v>
      </c>
      <c r="G1264" t="s">
        <v>98</v>
      </c>
      <c r="H1264" t="s">
        <v>30</v>
      </c>
      <c r="I1264" t="s">
        <v>30</v>
      </c>
      <c r="J1264">
        <v>9</v>
      </c>
      <c r="K1264">
        <v>1</v>
      </c>
      <c r="L1264" t="s">
        <v>96</v>
      </c>
      <c r="M1264" s="14">
        <v>43647</v>
      </c>
      <c r="N1264" s="16">
        <v>42103</v>
      </c>
      <c r="O1264" s="17">
        <v>42507</v>
      </c>
      <c r="P1264">
        <v>755</v>
      </c>
      <c r="Q1264">
        <v>755</v>
      </c>
      <c r="R1264">
        <v>3883</v>
      </c>
      <c r="S1264" t="s">
        <v>32</v>
      </c>
      <c r="T1264" t="b">
        <v>0</v>
      </c>
      <c r="U1264">
        <v>3812.07</v>
      </c>
      <c r="V1264" t="b">
        <v>0</v>
      </c>
      <c r="W1264" t="b">
        <v>0</v>
      </c>
      <c r="X1264" s="9">
        <f t="shared" si="76"/>
        <v>3812.0699999999997</v>
      </c>
      <c r="Y1264" s="6">
        <f t="shared" si="77"/>
        <v>0.61879300000000004</v>
      </c>
      <c r="Z1264" s="6">
        <f t="shared" si="78"/>
        <v>0.38120699999999996</v>
      </c>
      <c r="AA1264" t="str">
        <f t="shared" si="79"/>
        <v>FALSEFALSE</v>
      </c>
    </row>
    <row r="1265" spans="1:27" x14ac:dyDescent="0.2">
      <c r="A1265">
        <v>416835786</v>
      </c>
      <c r="B1265">
        <v>416835786</v>
      </c>
      <c r="C1265" s="5">
        <v>20000</v>
      </c>
      <c r="D1265" s="5">
        <v>19436.23</v>
      </c>
      <c r="E1265" s="13" t="s">
        <v>1801</v>
      </c>
      <c r="F1265" s="15">
        <v>343.81</v>
      </c>
      <c r="G1265" t="s">
        <v>157</v>
      </c>
      <c r="H1265" t="s">
        <v>30</v>
      </c>
      <c r="I1265" t="s">
        <v>30</v>
      </c>
      <c r="J1265">
        <v>5</v>
      </c>
      <c r="K1265">
        <v>1</v>
      </c>
      <c r="L1265" t="s">
        <v>126</v>
      </c>
      <c r="M1265" s="14">
        <v>46661</v>
      </c>
      <c r="N1265" s="16">
        <v>42322</v>
      </c>
      <c r="O1265" s="17">
        <v>42322</v>
      </c>
      <c r="P1265">
        <v>477</v>
      </c>
      <c r="Q1265">
        <v>477</v>
      </c>
      <c r="R1265">
        <v>4589</v>
      </c>
      <c r="S1265" t="s">
        <v>32</v>
      </c>
      <c r="T1265" t="b">
        <v>0</v>
      </c>
      <c r="U1265">
        <v>563.77</v>
      </c>
      <c r="V1265" t="b">
        <v>1</v>
      </c>
      <c r="W1265" t="b">
        <v>0</v>
      </c>
      <c r="X1265" s="9">
        <f t="shared" si="76"/>
        <v>563.77000000000044</v>
      </c>
      <c r="Y1265" s="6">
        <f t="shared" si="77"/>
        <v>0.97181149999999994</v>
      </c>
      <c r="Z1265" s="6">
        <f t="shared" si="78"/>
        <v>2.8188500000000023E-2</v>
      </c>
      <c r="AA1265" t="str">
        <f t="shared" si="79"/>
        <v>TRUEFALSE</v>
      </c>
    </row>
    <row r="1266" spans="1:27" x14ac:dyDescent="0.2">
      <c r="A1266">
        <v>663613470</v>
      </c>
      <c r="B1266">
        <v>663613470</v>
      </c>
      <c r="C1266" s="5">
        <v>1000</v>
      </c>
      <c r="D1266" s="5">
        <v>1000</v>
      </c>
      <c r="E1266" s="13" t="s">
        <v>1802</v>
      </c>
      <c r="F1266" s="15">
        <v>17.89</v>
      </c>
      <c r="G1266" t="s">
        <v>93</v>
      </c>
      <c r="H1266" t="s">
        <v>30</v>
      </c>
      <c r="I1266" t="s">
        <v>30</v>
      </c>
      <c r="J1266">
        <v>5</v>
      </c>
      <c r="K1266">
        <v>1</v>
      </c>
      <c r="L1266" t="s">
        <v>94</v>
      </c>
      <c r="M1266" s="14">
        <v>47818</v>
      </c>
      <c r="N1266" s="16">
        <v>41341</v>
      </c>
      <c r="O1266" s="17">
        <v>41341</v>
      </c>
      <c r="P1266">
        <v>857</v>
      </c>
      <c r="Q1266">
        <v>857</v>
      </c>
      <c r="R1266">
        <v>7000</v>
      </c>
      <c r="S1266" t="s">
        <v>32</v>
      </c>
      <c r="T1266" t="b">
        <v>0</v>
      </c>
      <c r="U1266">
        <v>0</v>
      </c>
      <c r="V1266" t="b">
        <v>0</v>
      </c>
      <c r="W1266" t="b">
        <v>0</v>
      </c>
      <c r="X1266" s="9">
        <f t="shared" si="76"/>
        <v>0</v>
      </c>
      <c r="Y1266" s="6">
        <f t="shared" si="77"/>
        <v>1</v>
      </c>
      <c r="Z1266" s="6">
        <f t="shared" si="78"/>
        <v>0</v>
      </c>
      <c r="AA1266" t="str">
        <f t="shared" si="79"/>
        <v>FALSEFALSE</v>
      </c>
    </row>
    <row r="1267" spans="1:27" x14ac:dyDescent="0.2">
      <c r="A1267">
        <v>318001076</v>
      </c>
      <c r="B1267">
        <v>318001076</v>
      </c>
      <c r="C1267" s="5">
        <v>50000</v>
      </c>
      <c r="D1267" s="5">
        <v>13304.99</v>
      </c>
      <c r="E1267" s="13" t="s">
        <v>1803</v>
      </c>
      <c r="F1267" s="15">
        <v>24.1</v>
      </c>
      <c r="G1267" t="s">
        <v>68</v>
      </c>
      <c r="H1267" t="s">
        <v>30</v>
      </c>
      <c r="I1267" t="s">
        <v>30</v>
      </c>
      <c r="J1267">
        <v>2</v>
      </c>
      <c r="K1267">
        <v>99</v>
      </c>
      <c r="L1267" t="s">
        <v>36</v>
      </c>
      <c r="M1267" s="14">
        <v>43770</v>
      </c>
      <c r="N1267" s="16">
        <v>42349</v>
      </c>
      <c r="O1267" s="17">
        <v>42349</v>
      </c>
      <c r="P1267">
        <v>633</v>
      </c>
      <c r="Q1267">
        <v>633</v>
      </c>
      <c r="R1267">
        <v>1789</v>
      </c>
      <c r="S1267" t="s">
        <v>32</v>
      </c>
      <c r="T1267" t="b">
        <v>0</v>
      </c>
      <c r="U1267">
        <v>36695.01</v>
      </c>
      <c r="V1267" t="b">
        <v>0</v>
      </c>
      <c r="W1267" t="b">
        <v>0</v>
      </c>
      <c r="X1267" s="9">
        <f t="shared" si="76"/>
        <v>36695.01</v>
      </c>
      <c r="Y1267" s="6">
        <f t="shared" si="77"/>
        <v>0.2660998</v>
      </c>
      <c r="Z1267" s="6">
        <f t="shared" si="78"/>
        <v>0.7339002</v>
      </c>
      <c r="AA1267" t="str">
        <f t="shared" si="79"/>
        <v>FALSEFALSE</v>
      </c>
    </row>
    <row r="1268" spans="1:27" x14ac:dyDescent="0.2">
      <c r="A1268">
        <v>775783821</v>
      </c>
      <c r="B1268">
        <v>775783821</v>
      </c>
      <c r="C1268" s="5">
        <v>5000</v>
      </c>
      <c r="D1268" s="5">
        <v>1459.36</v>
      </c>
      <c r="E1268" s="13" t="s">
        <v>1804</v>
      </c>
      <c r="F1268" s="15">
        <v>3.37</v>
      </c>
      <c r="G1268" t="s">
        <v>35</v>
      </c>
      <c r="H1268" t="s">
        <v>30</v>
      </c>
      <c r="I1268" t="s">
        <v>30</v>
      </c>
      <c r="J1268">
        <v>5</v>
      </c>
      <c r="K1268">
        <v>1</v>
      </c>
      <c r="L1268" t="s">
        <v>36</v>
      </c>
      <c r="M1268" s="14">
        <v>46174</v>
      </c>
      <c r="N1268" s="16">
        <v>39967</v>
      </c>
      <c r="O1268" s="17">
        <v>39967</v>
      </c>
      <c r="P1268">
        <v>991</v>
      </c>
      <c r="Q1268">
        <v>991</v>
      </c>
      <c r="R1268">
        <v>6822</v>
      </c>
      <c r="S1268" t="s">
        <v>32</v>
      </c>
      <c r="T1268" t="b">
        <v>0</v>
      </c>
      <c r="U1268">
        <v>3540.64</v>
      </c>
      <c r="V1268" t="b">
        <v>0</v>
      </c>
      <c r="W1268" t="b">
        <v>0</v>
      </c>
      <c r="X1268" s="9">
        <f t="shared" si="76"/>
        <v>3540.6400000000003</v>
      </c>
      <c r="Y1268" s="6">
        <f t="shared" si="77"/>
        <v>0.29187199999999996</v>
      </c>
      <c r="Z1268" s="6">
        <f t="shared" si="78"/>
        <v>0.70812800000000009</v>
      </c>
      <c r="AA1268" t="str">
        <f t="shared" si="79"/>
        <v>FALSEFALSE</v>
      </c>
    </row>
    <row r="1269" spans="1:27" x14ac:dyDescent="0.2">
      <c r="A1269">
        <v>231679743</v>
      </c>
      <c r="B1269">
        <v>231679743</v>
      </c>
      <c r="C1269" s="5">
        <v>5000</v>
      </c>
      <c r="D1269" s="5">
        <v>4482.43</v>
      </c>
      <c r="E1269" s="13" t="s">
        <v>1805</v>
      </c>
      <c r="F1269" s="15">
        <v>31.62</v>
      </c>
      <c r="G1269" t="s">
        <v>215</v>
      </c>
      <c r="H1269" t="s">
        <v>30</v>
      </c>
      <c r="I1269" t="s">
        <v>30</v>
      </c>
      <c r="J1269">
        <v>5</v>
      </c>
      <c r="K1269">
        <v>8</v>
      </c>
      <c r="L1269" t="s">
        <v>48</v>
      </c>
      <c r="M1269" s="14">
        <v>46143</v>
      </c>
      <c r="N1269" s="16">
        <v>42069</v>
      </c>
      <c r="O1269" s="17">
        <v>42069</v>
      </c>
      <c r="P1269">
        <v>494</v>
      </c>
      <c r="Q1269">
        <v>494</v>
      </c>
      <c r="R1269">
        <v>8967</v>
      </c>
      <c r="S1269" t="s">
        <v>32</v>
      </c>
      <c r="T1269" t="b">
        <v>0</v>
      </c>
      <c r="U1269">
        <v>517.57000000000005</v>
      </c>
      <c r="V1269" t="b">
        <v>1</v>
      </c>
      <c r="W1269" t="b">
        <v>0</v>
      </c>
      <c r="X1269" s="9">
        <f t="shared" si="76"/>
        <v>517.56999999999971</v>
      </c>
      <c r="Y1269" s="6">
        <f t="shared" si="77"/>
        <v>0.89648600000000001</v>
      </c>
      <c r="Z1269" s="6">
        <f t="shared" si="78"/>
        <v>0.10351399999999994</v>
      </c>
      <c r="AA1269" t="str">
        <f t="shared" si="79"/>
        <v>TRUEFALSE</v>
      </c>
    </row>
    <row r="1270" spans="1:27" x14ac:dyDescent="0.2">
      <c r="A1270">
        <v>115214830</v>
      </c>
      <c r="B1270">
        <v>115214830</v>
      </c>
      <c r="C1270" s="5">
        <v>5000</v>
      </c>
      <c r="D1270" s="5">
        <v>1917.67</v>
      </c>
      <c r="E1270" s="13" t="s">
        <v>1806</v>
      </c>
      <c r="F1270" s="15">
        <v>107.92</v>
      </c>
      <c r="G1270" t="s">
        <v>233</v>
      </c>
      <c r="H1270" t="s">
        <v>30</v>
      </c>
      <c r="I1270" t="s">
        <v>30</v>
      </c>
      <c r="K1270">
        <v>1</v>
      </c>
      <c r="L1270" t="s">
        <v>47</v>
      </c>
      <c r="M1270" s="14">
        <v>47727</v>
      </c>
      <c r="N1270" s="16">
        <v>42166</v>
      </c>
      <c r="O1270" s="17">
        <v>42389</v>
      </c>
      <c r="P1270">
        <v>422</v>
      </c>
      <c r="Q1270">
        <v>422</v>
      </c>
      <c r="R1270">
        <v>1605</v>
      </c>
      <c r="S1270" t="s">
        <v>32</v>
      </c>
      <c r="T1270" t="b">
        <v>0</v>
      </c>
      <c r="U1270">
        <v>3082.33</v>
      </c>
      <c r="V1270" t="b">
        <v>1</v>
      </c>
      <c r="W1270" t="b">
        <v>0</v>
      </c>
      <c r="X1270" s="9">
        <f t="shared" si="76"/>
        <v>3082.33</v>
      </c>
      <c r="Y1270" s="6">
        <f t="shared" si="77"/>
        <v>0.38353400000000004</v>
      </c>
      <c r="Z1270" s="6">
        <f t="shared" si="78"/>
        <v>0.61646599999999996</v>
      </c>
      <c r="AA1270" t="str">
        <f t="shared" si="79"/>
        <v>TRUEFALSE</v>
      </c>
    </row>
    <row r="1271" spans="1:27" x14ac:dyDescent="0.2">
      <c r="A1271">
        <v>456044564</v>
      </c>
      <c r="B1271">
        <v>456044564</v>
      </c>
      <c r="C1271" s="5">
        <v>10000</v>
      </c>
      <c r="D1271" s="5">
        <v>6826.57</v>
      </c>
      <c r="E1271" s="13" t="s">
        <v>1807</v>
      </c>
      <c r="F1271" s="15">
        <v>139.94</v>
      </c>
      <c r="G1271" t="s">
        <v>1808</v>
      </c>
      <c r="H1271" t="s">
        <v>30</v>
      </c>
      <c r="I1271" t="s">
        <v>30</v>
      </c>
      <c r="J1271">
        <v>9</v>
      </c>
      <c r="K1271">
        <v>1</v>
      </c>
      <c r="L1271" t="s">
        <v>73</v>
      </c>
      <c r="M1271" s="14">
        <v>46874</v>
      </c>
      <c r="N1271" s="16">
        <v>41187</v>
      </c>
      <c r="O1271" s="17">
        <v>42458</v>
      </c>
      <c r="P1271">
        <v>746</v>
      </c>
      <c r="Q1271">
        <v>746</v>
      </c>
      <c r="R1271">
        <v>5658</v>
      </c>
      <c r="S1271" t="s">
        <v>32</v>
      </c>
      <c r="T1271" t="b">
        <v>0</v>
      </c>
      <c r="U1271">
        <v>3173.43</v>
      </c>
      <c r="V1271" t="b">
        <v>0</v>
      </c>
      <c r="W1271" t="b">
        <v>0</v>
      </c>
      <c r="X1271" s="9">
        <f t="shared" si="76"/>
        <v>3173.4300000000003</v>
      </c>
      <c r="Y1271" s="6">
        <f t="shared" si="77"/>
        <v>0.68265699999999996</v>
      </c>
      <c r="Z1271" s="6">
        <f t="shared" si="78"/>
        <v>0.31734300000000004</v>
      </c>
      <c r="AA1271" t="str">
        <f t="shared" si="79"/>
        <v>FALSEFALSE</v>
      </c>
    </row>
    <row r="1272" spans="1:27" x14ac:dyDescent="0.2">
      <c r="A1272">
        <v>488833264</v>
      </c>
      <c r="B1272">
        <v>488833264</v>
      </c>
      <c r="C1272" s="5">
        <v>15000</v>
      </c>
      <c r="D1272" s="5">
        <v>5714.52</v>
      </c>
      <c r="E1272" s="13" t="s">
        <v>1809</v>
      </c>
      <c r="F1272" s="15">
        <v>92.83</v>
      </c>
      <c r="G1272" t="s">
        <v>153</v>
      </c>
      <c r="H1272" t="s">
        <v>30</v>
      </c>
      <c r="I1272" t="s">
        <v>30</v>
      </c>
      <c r="J1272">
        <v>9</v>
      </c>
      <c r="K1272">
        <v>1</v>
      </c>
      <c r="L1272" t="s">
        <v>34</v>
      </c>
      <c r="M1272" s="14">
        <v>44593</v>
      </c>
      <c r="N1272" s="16">
        <v>41053</v>
      </c>
      <c r="O1272" s="17">
        <v>41053</v>
      </c>
      <c r="P1272">
        <v>889</v>
      </c>
      <c r="Q1272">
        <v>889</v>
      </c>
      <c r="R1272">
        <v>7209</v>
      </c>
      <c r="S1272" t="s">
        <v>32</v>
      </c>
      <c r="T1272" t="b">
        <v>0</v>
      </c>
      <c r="U1272">
        <v>9285.48</v>
      </c>
      <c r="V1272" t="b">
        <v>1</v>
      </c>
      <c r="W1272" t="b">
        <v>0</v>
      </c>
      <c r="X1272" s="9">
        <f t="shared" si="76"/>
        <v>9285.48</v>
      </c>
      <c r="Y1272" s="6">
        <f t="shared" si="77"/>
        <v>0.38096800000000003</v>
      </c>
      <c r="Z1272" s="6">
        <f t="shared" si="78"/>
        <v>0.61903199999999992</v>
      </c>
      <c r="AA1272" t="str">
        <f t="shared" si="79"/>
        <v>TRUEFALSE</v>
      </c>
    </row>
    <row r="1273" spans="1:27" x14ac:dyDescent="0.2">
      <c r="A1273">
        <v>353215513</v>
      </c>
      <c r="B1273">
        <v>353215513</v>
      </c>
      <c r="C1273" s="5">
        <v>7500</v>
      </c>
      <c r="D1273" s="5">
        <v>3116.91</v>
      </c>
      <c r="E1273" s="13" t="s">
        <v>1810</v>
      </c>
      <c r="F1273" s="15">
        <v>60.31</v>
      </c>
      <c r="G1273" t="s">
        <v>1811</v>
      </c>
      <c r="H1273" t="s">
        <v>30</v>
      </c>
      <c r="I1273" t="s">
        <v>30</v>
      </c>
      <c r="J1273">
        <v>5</v>
      </c>
      <c r="K1273">
        <v>1</v>
      </c>
      <c r="L1273" t="s">
        <v>47</v>
      </c>
      <c r="M1273" s="14">
        <v>47788</v>
      </c>
      <c r="N1273" s="16">
        <v>41459</v>
      </c>
      <c r="O1273" s="17">
        <v>42446</v>
      </c>
      <c r="P1273">
        <v>986</v>
      </c>
      <c r="Q1273">
        <v>986</v>
      </c>
      <c r="R1273">
        <v>2705</v>
      </c>
      <c r="S1273" t="s">
        <v>32</v>
      </c>
      <c r="T1273" t="b">
        <v>0</v>
      </c>
      <c r="U1273">
        <v>4383.09</v>
      </c>
      <c r="V1273" t="b">
        <v>1</v>
      </c>
      <c r="W1273" t="b">
        <v>0</v>
      </c>
      <c r="X1273" s="9">
        <f t="shared" si="76"/>
        <v>4383.09</v>
      </c>
      <c r="Y1273" s="6">
        <f t="shared" si="77"/>
        <v>0.41558799999999996</v>
      </c>
      <c r="Z1273" s="6">
        <f t="shared" si="78"/>
        <v>0.58441200000000004</v>
      </c>
      <c r="AA1273" t="str">
        <f t="shared" si="79"/>
        <v>TRUEFALSE</v>
      </c>
    </row>
    <row r="1274" spans="1:27" x14ac:dyDescent="0.2">
      <c r="A1274">
        <v>465112746</v>
      </c>
      <c r="B1274">
        <v>465112746</v>
      </c>
      <c r="C1274" s="5">
        <v>2500</v>
      </c>
      <c r="D1274" s="5">
        <v>712.43</v>
      </c>
      <c r="E1274" s="13" t="s">
        <v>1812</v>
      </c>
      <c r="F1274" s="15">
        <v>30.1</v>
      </c>
      <c r="G1274" t="s">
        <v>222</v>
      </c>
      <c r="H1274" t="s">
        <v>30</v>
      </c>
      <c r="I1274" t="s">
        <v>30</v>
      </c>
      <c r="J1274">
        <v>5</v>
      </c>
      <c r="K1274">
        <v>1</v>
      </c>
      <c r="L1274" t="s">
        <v>48</v>
      </c>
      <c r="M1274" s="14">
        <v>46874</v>
      </c>
      <c r="N1274" s="16">
        <v>41810</v>
      </c>
      <c r="O1274" s="17">
        <v>42457</v>
      </c>
      <c r="P1274">
        <v>670</v>
      </c>
      <c r="Q1274">
        <v>670</v>
      </c>
      <c r="R1274">
        <v>84</v>
      </c>
      <c r="S1274" t="s">
        <v>32</v>
      </c>
      <c r="T1274" t="b">
        <v>0</v>
      </c>
      <c r="U1274">
        <v>1787.57</v>
      </c>
      <c r="V1274" t="b">
        <v>1</v>
      </c>
      <c r="W1274" t="b">
        <v>0</v>
      </c>
      <c r="X1274" s="9">
        <f t="shared" si="76"/>
        <v>1787.5700000000002</v>
      </c>
      <c r="Y1274" s="6">
        <f t="shared" si="77"/>
        <v>0.284972</v>
      </c>
      <c r="Z1274" s="6">
        <f t="shared" si="78"/>
        <v>0.71502800000000011</v>
      </c>
      <c r="AA1274" t="str">
        <f t="shared" si="79"/>
        <v>TRUEFALSE</v>
      </c>
    </row>
    <row r="1275" spans="1:27" x14ac:dyDescent="0.2">
      <c r="A1275">
        <v>724845884</v>
      </c>
      <c r="B1275">
        <v>724845884</v>
      </c>
      <c r="C1275" s="5">
        <v>1000</v>
      </c>
      <c r="D1275" s="5">
        <v>260.19</v>
      </c>
      <c r="E1275" s="13" t="s">
        <v>1813</v>
      </c>
      <c r="F1275" s="15">
        <v>90.98</v>
      </c>
      <c r="G1275" t="s">
        <v>203</v>
      </c>
      <c r="H1275" t="s">
        <v>30</v>
      </c>
      <c r="I1275" t="s">
        <v>30</v>
      </c>
      <c r="J1275">
        <v>9</v>
      </c>
      <c r="K1275">
        <v>1</v>
      </c>
      <c r="L1275" t="s">
        <v>126</v>
      </c>
      <c r="M1275" s="14">
        <v>46569</v>
      </c>
      <c r="N1275" s="16">
        <v>42368</v>
      </c>
      <c r="O1275" s="17">
        <v>42571</v>
      </c>
      <c r="P1275">
        <v>611</v>
      </c>
      <c r="Q1275">
        <v>611</v>
      </c>
      <c r="R1275">
        <v>3520</v>
      </c>
      <c r="S1275" t="s">
        <v>32</v>
      </c>
      <c r="T1275" t="b">
        <v>0</v>
      </c>
      <c r="U1275">
        <v>739.81</v>
      </c>
      <c r="V1275" t="b">
        <v>1</v>
      </c>
      <c r="W1275" t="b">
        <v>0</v>
      </c>
      <c r="X1275" s="9">
        <f t="shared" si="76"/>
        <v>739.81</v>
      </c>
      <c r="Y1275" s="6">
        <f t="shared" si="77"/>
        <v>0.26018999999999998</v>
      </c>
      <c r="Z1275" s="6">
        <f t="shared" si="78"/>
        <v>0.73980999999999997</v>
      </c>
      <c r="AA1275" t="str">
        <f t="shared" si="79"/>
        <v>TRUEFALSE</v>
      </c>
    </row>
    <row r="1276" spans="1:27" x14ac:dyDescent="0.2">
      <c r="A1276">
        <v>341256661</v>
      </c>
      <c r="B1276">
        <v>341256661</v>
      </c>
      <c r="C1276" s="5">
        <v>250</v>
      </c>
      <c r="D1276" s="5">
        <v>18.53</v>
      </c>
      <c r="E1276" s="13" t="s">
        <v>1814</v>
      </c>
      <c r="F1276" s="15">
        <v>119.82</v>
      </c>
      <c r="G1276" t="s">
        <v>169</v>
      </c>
      <c r="H1276" t="s">
        <v>30</v>
      </c>
      <c r="I1276" t="s">
        <v>30</v>
      </c>
      <c r="J1276">
        <v>5</v>
      </c>
      <c r="K1276">
        <v>1</v>
      </c>
      <c r="L1276" t="s">
        <v>31</v>
      </c>
      <c r="M1276" s="14">
        <v>43374</v>
      </c>
      <c r="N1276" s="16">
        <v>41694</v>
      </c>
      <c r="O1276" s="17">
        <v>42390</v>
      </c>
      <c r="P1276">
        <v>484</v>
      </c>
      <c r="Q1276">
        <v>484</v>
      </c>
      <c r="R1276">
        <v>0</v>
      </c>
      <c r="S1276" t="s">
        <v>32</v>
      </c>
      <c r="T1276" t="b">
        <v>0</v>
      </c>
      <c r="U1276">
        <v>231.47</v>
      </c>
      <c r="V1276" t="b">
        <v>1</v>
      </c>
      <c r="W1276" t="b">
        <v>0</v>
      </c>
      <c r="X1276" s="9">
        <f t="shared" si="76"/>
        <v>231.47</v>
      </c>
      <c r="Y1276" s="6">
        <f t="shared" si="77"/>
        <v>7.4120000000000005E-2</v>
      </c>
      <c r="Z1276" s="6">
        <f t="shared" si="78"/>
        <v>0.92588000000000004</v>
      </c>
      <c r="AA1276" t="str">
        <f t="shared" si="79"/>
        <v>TRUEFALSE</v>
      </c>
    </row>
    <row r="1277" spans="1:27" x14ac:dyDescent="0.2">
      <c r="A1277">
        <v>460693069</v>
      </c>
      <c r="B1277">
        <v>460693069</v>
      </c>
      <c r="C1277" s="5">
        <v>5000</v>
      </c>
      <c r="D1277" s="5">
        <v>3154.5</v>
      </c>
      <c r="E1277" s="13" t="s">
        <v>1815</v>
      </c>
      <c r="F1277" s="15">
        <v>25.64</v>
      </c>
      <c r="G1277" t="s">
        <v>917</v>
      </c>
      <c r="H1277" t="s">
        <v>30</v>
      </c>
      <c r="I1277" t="s">
        <v>30</v>
      </c>
      <c r="J1277">
        <v>9</v>
      </c>
      <c r="K1277">
        <v>1</v>
      </c>
      <c r="L1277" t="s">
        <v>48</v>
      </c>
      <c r="M1277" s="14">
        <v>43952</v>
      </c>
      <c r="N1277" s="16">
        <v>41421</v>
      </c>
      <c r="O1277" s="17">
        <v>42546</v>
      </c>
      <c r="P1277">
        <v>582</v>
      </c>
      <c r="Q1277">
        <v>582</v>
      </c>
      <c r="R1277">
        <v>3577</v>
      </c>
      <c r="S1277" t="s">
        <v>32</v>
      </c>
      <c r="T1277" t="b">
        <v>0</v>
      </c>
      <c r="U1277">
        <v>1845.5</v>
      </c>
      <c r="V1277" t="b">
        <v>1</v>
      </c>
      <c r="W1277" t="b">
        <v>0</v>
      </c>
      <c r="X1277" s="9">
        <f t="shared" si="76"/>
        <v>1845.5</v>
      </c>
      <c r="Y1277" s="6">
        <f t="shared" si="77"/>
        <v>0.63090000000000002</v>
      </c>
      <c r="Z1277" s="6">
        <f t="shared" si="78"/>
        <v>0.36909999999999998</v>
      </c>
      <c r="AA1277" t="str">
        <f t="shared" si="79"/>
        <v>TRUEFALSE</v>
      </c>
    </row>
    <row r="1278" spans="1:27" x14ac:dyDescent="0.2">
      <c r="A1278">
        <v>285585854</v>
      </c>
      <c r="B1278">
        <v>285585854</v>
      </c>
      <c r="C1278" s="5">
        <v>5000</v>
      </c>
      <c r="D1278" s="5">
        <v>640.26</v>
      </c>
      <c r="E1278" s="13" t="s">
        <v>1816</v>
      </c>
      <c r="F1278" s="15">
        <v>217.75</v>
      </c>
      <c r="G1278" t="s">
        <v>166</v>
      </c>
      <c r="H1278" t="s">
        <v>30</v>
      </c>
      <c r="I1278" t="s">
        <v>30</v>
      </c>
      <c r="J1278">
        <v>9</v>
      </c>
      <c r="K1278">
        <v>1</v>
      </c>
      <c r="L1278" t="s">
        <v>47</v>
      </c>
      <c r="M1278" s="14">
        <v>46082</v>
      </c>
      <c r="N1278" s="16">
        <v>42173</v>
      </c>
      <c r="O1278" s="17">
        <v>42173</v>
      </c>
      <c r="P1278">
        <v>571</v>
      </c>
      <c r="Q1278">
        <v>571</v>
      </c>
      <c r="R1278">
        <v>4913</v>
      </c>
      <c r="S1278" t="s">
        <v>32</v>
      </c>
      <c r="T1278" t="b">
        <v>0</v>
      </c>
      <c r="U1278">
        <v>4359.74</v>
      </c>
      <c r="V1278" t="b">
        <v>1</v>
      </c>
      <c r="W1278" t="b">
        <v>0</v>
      </c>
      <c r="X1278" s="9">
        <f t="shared" si="76"/>
        <v>4359.74</v>
      </c>
      <c r="Y1278" s="6">
        <f t="shared" si="77"/>
        <v>0.128052</v>
      </c>
      <c r="Z1278" s="6">
        <f t="shared" si="78"/>
        <v>0.87194799999999995</v>
      </c>
      <c r="AA1278" t="str">
        <f t="shared" si="79"/>
        <v>TRUEFALSE</v>
      </c>
    </row>
    <row r="1279" spans="1:27" x14ac:dyDescent="0.2">
      <c r="A1279">
        <v>423667120</v>
      </c>
      <c r="B1279">
        <v>423667120</v>
      </c>
      <c r="C1279" s="5">
        <v>20000</v>
      </c>
      <c r="D1279" s="5">
        <v>13481.19</v>
      </c>
      <c r="E1279" s="13" t="s">
        <v>1817</v>
      </c>
      <c r="F1279" s="15">
        <v>189.72</v>
      </c>
      <c r="G1279" t="s">
        <v>1818</v>
      </c>
      <c r="H1279" t="s">
        <v>30</v>
      </c>
      <c r="I1279" t="s">
        <v>30</v>
      </c>
      <c r="J1279">
        <v>5</v>
      </c>
      <c r="K1279">
        <v>8</v>
      </c>
      <c r="L1279" t="s">
        <v>31</v>
      </c>
      <c r="M1279" s="14">
        <v>43800</v>
      </c>
      <c r="N1279" s="16">
        <v>42311</v>
      </c>
      <c r="O1279" s="17">
        <v>42389</v>
      </c>
      <c r="P1279">
        <v>622</v>
      </c>
      <c r="Q1279">
        <v>622</v>
      </c>
      <c r="R1279">
        <v>6616</v>
      </c>
      <c r="S1279" t="s">
        <v>32</v>
      </c>
      <c r="T1279" t="b">
        <v>0</v>
      </c>
      <c r="U1279">
        <v>6518.81</v>
      </c>
      <c r="V1279" t="b">
        <v>1</v>
      </c>
      <c r="W1279" t="b">
        <v>0</v>
      </c>
      <c r="X1279" s="9">
        <f t="shared" si="76"/>
        <v>6518.8099999999995</v>
      </c>
      <c r="Y1279" s="6">
        <f t="shared" si="77"/>
        <v>0.67405950000000003</v>
      </c>
      <c r="Z1279" s="6">
        <f t="shared" si="78"/>
        <v>0.32594049999999997</v>
      </c>
      <c r="AA1279" t="str">
        <f t="shared" si="79"/>
        <v>TRUEFALSE</v>
      </c>
    </row>
    <row r="1280" spans="1:27" x14ac:dyDescent="0.2">
      <c r="A1280">
        <v>688236342</v>
      </c>
      <c r="B1280">
        <v>688236342</v>
      </c>
      <c r="C1280" s="5">
        <v>50000</v>
      </c>
      <c r="D1280" s="5">
        <v>42670.239999999998</v>
      </c>
      <c r="E1280" s="13" t="s">
        <v>1819</v>
      </c>
      <c r="F1280" s="15">
        <v>99.69</v>
      </c>
      <c r="G1280" t="s">
        <v>120</v>
      </c>
      <c r="H1280" t="s">
        <v>30</v>
      </c>
      <c r="I1280" t="s">
        <v>30</v>
      </c>
      <c r="J1280">
        <v>5</v>
      </c>
      <c r="K1280">
        <v>1</v>
      </c>
      <c r="L1280" t="s">
        <v>63</v>
      </c>
      <c r="M1280" s="14">
        <v>44317</v>
      </c>
      <c r="N1280" s="16">
        <v>41944</v>
      </c>
      <c r="O1280" s="17">
        <v>42573</v>
      </c>
      <c r="P1280">
        <v>318</v>
      </c>
      <c r="Q1280">
        <v>318</v>
      </c>
      <c r="R1280">
        <v>9291</v>
      </c>
      <c r="S1280" t="s">
        <v>32</v>
      </c>
      <c r="T1280" t="b">
        <v>0</v>
      </c>
      <c r="U1280">
        <v>7329.76</v>
      </c>
      <c r="V1280" t="b">
        <v>0</v>
      </c>
      <c r="W1280" t="b">
        <v>0</v>
      </c>
      <c r="X1280" s="9">
        <f t="shared" si="76"/>
        <v>7329.760000000002</v>
      </c>
      <c r="Y1280" s="6">
        <f t="shared" si="77"/>
        <v>0.85340479999999996</v>
      </c>
      <c r="Z1280" s="6">
        <f t="shared" si="78"/>
        <v>0.14659520000000004</v>
      </c>
      <c r="AA1280" t="str">
        <f t="shared" si="79"/>
        <v>FALSEFALSE</v>
      </c>
    </row>
    <row r="1281" spans="1:27" x14ac:dyDescent="0.2">
      <c r="A1281">
        <v>744198814</v>
      </c>
      <c r="B1281">
        <v>744198814</v>
      </c>
      <c r="C1281" s="5">
        <v>15000</v>
      </c>
      <c r="D1281" s="5">
        <v>12995.37</v>
      </c>
      <c r="E1281" s="13" t="s">
        <v>1820</v>
      </c>
      <c r="F1281" s="15">
        <v>106.43</v>
      </c>
      <c r="G1281" t="s">
        <v>45</v>
      </c>
      <c r="H1281" t="s">
        <v>30</v>
      </c>
      <c r="I1281" t="s">
        <v>30</v>
      </c>
      <c r="J1281">
        <v>5</v>
      </c>
      <c r="K1281">
        <v>1</v>
      </c>
      <c r="L1281" t="s">
        <v>36</v>
      </c>
      <c r="M1281" s="14">
        <v>47088</v>
      </c>
      <c r="N1281" s="16">
        <v>42025</v>
      </c>
      <c r="O1281" s="17">
        <v>42573</v>
      </c>
      <c r="P1281">
        <v>812</v>
      </c>
      <c r="Q1281">
        <v>812</v>
      </c>
      <c r="R1281">
        <v>1692</v>
      </c>
      <c r="S1281" t="s">
        <v>32</v>
      </c>
      <c r="T1281" t="b">
        <v>0</v>
      </c>
      <c r="U1281">
        <v>2004.63</v>
      </c>
      <c r="V1281" t="b">
        <v>0</v>
      </c>
      <c r="W1281" t="b">
        <v>0</v>
      </c>
      <c r="X1281" s="9">
        <f t="shared" si="76"/>
        <v>2004.6299999999992</v>
      </c>
      <c r="Y1281" s="6">
        <f t="shared" si="77"/>
        <v>0.86635800000000007</v>
      </c>
      <c r="Z1281" s="6">
        <f t="shared" si="78"/>
        <v>0.13364199999999996</v>
      </c>
      <c r="AA1281" t="str">
        <f t="shared" si="79"/>
        <v>FALSEFALSE</v>
      </c>
    </row>
    <row r="1282" spans="1:27" x14ac:dyDescent="0.2">
      <c r="A1282">
        <v>226896970</v>
      </c>
      <c r="B1282">
        <v>226896970</v>
      </c>
      <c r="C1282" s="5">
        <v>50000</v>
      </c>
      <c r="D1282" s="5">
        <v>21504.400000000001</v>
      </c>
      <c r="E1282" s="13" t="s">
        <v>1821</v>
      </c>
      <c r="F1282" s="15">
        <v>29.53</v>
      </c>
      <c r="G1282" t="s">
        <v>154</v>
      </c>
      <c r="H1282" t="s">
        <v>30</v>
      </c>
      <c r="I1282" t="s">
        <v>30</v>
      </c>
      <c r="J1282">
        <v>9</v>
      </c>
      <c r="K1282">
        <v>1</v>
      </c>
      <c r="L1282" t="s">
        <v>38</v>
      </c>
      <c r="M1282" s="14">
        <v>45444</v>
      </c>
      <c r="N1282" s="16">
        <v>41784</v>
      </c>
      <c r="O1282" s="17">
        <v>42586</v>
      </c>
      <c r="P1282">
        <v>874</v>
      </c>
      <c r="Q1282">
        <v>874</v>
      </c>
      <c r="R1282">
        <v>3165</v>
      </c>
      <c r="S1282" t="s">
        <v>32</v>
      </c>
      <c r="T1282" t="b">
        <v>1</v>
      </c>
      <c r="U1282">
        <v>28495.599999999999</v>
      </c>
      <c r="V1282" t="b">
        <v>0</v>
      </c>
      <c r="W1282" t="b">
        <v>0</v>
      </c>
      <c r="X1282" s="9">
        <f t="shared" si="76"/>
        <v>28495.599999999999</v>
      </c>
      <c r="Y1282" s="6">
        <f t="shared" si="77"/>
        <v>0.43008800000000003</v>
      </c>
      <c r="Z1282" s="6">
        <f t="shared" si="78"/>
        <v>0.56991199999999997</v>
      </c>
      <c r="AA1282" t="str">
        <f t="shared" si="79"/>
        <v>FALSETRUE</v>
      </c>
    </row>
    <row r="1283" spans="1:27" x14ac:dyDescent="0.2">
      <c r="A1283">
        <v>251625315</v>
      </c>
      <c r="B1283">
        <v>251625315</v>
      </c>
      <c r="C1283" s="5">
        <v>10000</v>
      </c>
      <c r="D1283" s="5">
        <v>6648.53</v>
      </c>
      <c r="E1283" s="13" t="s">
        <v>1822</v>
      </c>
      <c r="F1283" s="15">
        <v>142.09</v>
      </c>
      <c r="G1283" t="s">
        <v>1823</v>
      </c>
      <c r="H1283" t="s">
        <v>30</v>
      </c>
      <c r="I1283" t="s">
        <v>30</v>
      </c>
      <c r="J1283">
        <v>9</v>
      </c>
      <c r="K1283">
        <v>8</v>
      </c>
      <c r="L1283" t="s">
        <v>31</v>
      </c>
      <c r="M1283" s="14">
        <v>47150</v>
      </c>
      <c r="N1283" s="16">
        <v>41417</v>
      </c>
      <c r="O1283" s="17">
        <v>42707</v>
      </c>
      <c r="P1283">
        <v>410</v>
      </c>
      <c r="Q1283">
        <v>410</v>
      </c>
      <c r="R1283">
        <v>913</v>
      </c>
      <c r="S1283" t="s">
        <v>32</v>
      </c>
      <c r="T1283" t="b">
        <v>0</v>
      </c>
      <c r="U1283">
        <v>3351.47</v>
      </c>
      <c r="V1283" t="b">
        <v>1</v>
      </c>
      <c r="W1283" t="b">
        <v>0</v>
      </c>
      <c r="X1283" s="9">
        <f t="shared" si="76"/>
        <v>3351.4700000000003</v>
      </c>
      <c r="Y1283" s="6">
        <f t="shared" si="77"/>
        <v>0.66485300000000003</v>
      </c>
      <c r="Z1283" s="6">
        <f t="shared" si="78"/>
        <v>0.33514700000000003</v>
      </c>
      <c r="AA1283" t="str">
        <f t="shared" si="79"/>
        <v>TRUEFALSE</v>
      </c>
    </row>
    <row r="1284" spans="1:27" x14ac:dyDescent="0.2">
      <c r="A1284">
        <v>840247709</v>
      </c>
      <c r="B1284">
        <v>840247709</v>
      </c>
      <c r="C1284" s="5">
        <v>2500</v>
      </c>
      <c r="D1284" s="5">
        <v>2467.33</v>
      </c>
      <c r="E1284" s="13" t="s">
        <v>1824</v>
      </c>
      <c r="F1284" s="15">
        <v>16.12</v>
      </c>
      <c r="G1284" t="s">
        <v>1825</v>
      </c>
      <c r="H1284" t="s">
        <v>30</v>
      </c>
      <c r="I1284" t="s">
        <v>30</v>
      </c>
      <c r="J1284">
        <v>5</v>
      </c>
      <c r="K1284">
        <v>1</v>
      </c>
      <c r="L1284" t="s">
        <v>31</v>
      </c>
      <c r="M1284" s="14">
        <v>48214</v>
      </c>
      <c r="N1284" s="16">
        <v>41948</v>
      </c>
      <c r="O1284" s="17">
        <v>41948</v>
      </c>
      <c r="P1284">
        <v>884</v>
      </c>
      <c r="Q1284">
        <v>884</v>
      </c>
      <c r="R1284">
        <v>483</v>
      </c>
      <c r="S1284" t="s">
        <v>32</v>
      </c>
      <c r="T1284" t="b">
        <v>0</v>
      </c>
      <c r="U1284">
        <v>32.67</v>
      </c>
      <c r="V1284" t="b">
        <v>1</v>
      </c>
      <c r="W1284" t="b">
        <v>0</v>
      </c>
      <c r="X1284" s="9">
        <f t="shared" si="76"/>
        <v>32.670000000000073</v>
      </c>
      <c r="Y1284" s="6">
        <f t="shared" si="77"/>
        <v>0.98693199999999992</v>
      </c>
      <c r="Z1284" s="6">
        <f t="shared" si="78"/>
        <v>1.3068000000000029E-2</v>
      </c>
      <c r="AA1284" t="str">
        <f t="shared" si="79"/>
        <v>TRUEFALSE</v>
      </c>
    </row>
    <row r="1285" spans="1:27" x14ac:dyDescent="0.2">
      <c r="A1285">
        <v>719248301</v>
      </c>
      <c r="B1285">
        <v>719248301</v>
      </c>
      <c r="C1285" s="5">
        <v>7500</v>
      </c>
      <c r="D1285" s="5">
        <v>5132.6400000000003</v>
      </c>
      <c r="E1285" s="13" t="s">
        <v>1826</v>
      </c>
      <c r="F1285" s="15">
        <v>39.17</v>
      </c>
      <c r="G1285" t="s">
        <v>1827</v>
      </c>
      <c r="H1285" t="s">
        <v>30</v>
      </c>
      <c r="I1285" t="s">
        <v>30</v>
      </c>
      <c r="J1285">
        <v>5</v>
      </c>
      <c r="K1285">
        <v>1</v>
      </c>
      <c r="L1285" t="s">
        <v>31</v>
      </c>
      <c r="M1285" s="14">
        <v>46296</v>
      </c>
      <c r="N1285" s="16">
        <v>42160</v>
      </c>
      <c r="O1285" s="17">
        <v>42160</v>
      </c>
      <c r="P1285">
        <v>576</v>
      </c>
      <c r="Q1285">
        <v>576</v>
      </c>
      <c r="R1285">
        <v>2330</v>
      </c>
      <c r="S1285" t="s">
        <v>32</v>
      </c>
      <c r="T1285" t="b">
        <v>0</v>
      </c>
      <c r="U1285">
        <v>2367.36</v>
      </c>
      <c r="V1285" t="b">
        <v>1</v>
      </c>
      <c r="W1285" t="b">
        <v>0</v>
      </c>
      <c r="X1285" s="9">
        <f t="shared" si="76"/>
        <v>2367.3599999999997</v>
      </c>
      <c r="Y1285" s="6">
        <f t="shared" si="77"/>
        <v>0.68435200000000007</v>
      </c>
      <c r="Z1285" s="6">
        <f t="shared" si="78"/>
        <v>0.31564799999999993</v>
      </c>
      <c r="AA1285" t="str">
        <f t="shared" si="79"/>
        <v>TRUEFALSE</v>
      </c>
    </row>
    <row r="1286" spans="1:27" x14ac:dyDescent="0.2">
      <c r="A1286">
        <v>297952999</v>
      </c>
      <c r="B1286">
        <v>297952999</v>
      </c>
      <c r="C1286" s="5">
        <v>15000</v>
      </c>
      <c r="D1286" s="5">
        <v>6020.44</v>
      </c>
      <c r="E1286" s="13" t="s">
        <v>1828</v>
      </c>
      <c r="F1286" s="15">
        <v>79.64</v>
      </c>
      <c r="G1286" t="s">
        <v>39</v>
      </c>
      <c r="H1286" t="s">
        <v>30</v>
      </c>
      <c r="I1286" t="s">
        <v>30</v>
      </c>
      <c r="J1286">
        <v>2</v>
      </c>
      <c r="K1286">
        <v>1</v>
      </c>
      <c r="L1286" t="s">
        <v>40</v>
      </c>
      <c r="M1286" s="14">
        <v>47515</v>
      </c>
      <c r="N1286" s="16">
        <v>41645</v>
      </c>
      <c r="O1286" s="17">
        <v>42415</v>
      </c>
      <c r="P1286">
        <v>556</v>
      </c>
      <c r="Q1286">
        <v>556</v>
      </c>
      <c r="R1286">
        <v>2386</v>
      </c>
      <c r="S1286" t="s">
        <v>32</v>
      </c>
      <c r="T1286" t="b">
        <v>0</v>
      </c>
      <c r="U1286">
        <v>8979.56</v>
      </c>
      <c r="V1286" t="b">
        <v>0</v>
      </c>
      <c r="W1286" t="b">
        <v>0</v>
      </c>
      <c r="X1286" s="9">
        <f t="shared" si="76"/>
        <v>8979.5600000000013</v>
      </c>
      <c r="Y1286" s="6">
        <f t="shared" si="77"/>
        <v>0.40136266666666665</v>
      </c>
      <c r="Z1286" s="6">
        <f t="shared" si="78"/>
        <v>0.59863733333333347</v>
      </c>
      <c r="AA1286" t="str">
        <f t="shared" si="79"/>
        <v>FALSEFALSE</v>
      </c>
    </row>
    <row r="1287" spans="1:27" x14ac:dyDescent="0.2">
      <c r="A1287">
        <v>937052688</v>
      </c>
      <c r="B1287">
        <v>937052688</v>
      </c>
      <c r="C1287" s="5">
        <v>15000</v>
      </c>
      <c r="D1287" s="5">
        <v>14327.22</v>
      </c>
      <c r="E1287" s="13" t="s">
        <v>1829</v>
      </c>
      <c r="F1287" s="15">
        <v>112.48</v>
      </c>
      <c r="G1287" t="s">
        <v>57</v>
      </c>
      <c r="H1287" t="s">
        <v>30</v>
      </c>
      <c r="I1287" t="s">
        <v>30</v>
      </c>
      <c r="J1287">
        <v>5</v>
      </c>
      <c r="K1287">
        <v>1</v>
      </c>
      <c r="L1287" t="s">
        <v>42</v>
      </c>
      <c r="M1287" s="14">
        <v>45839</v>
      </c>
      <c r="N1287" s="16">
        <v>41774</v>
      </c>
      <c r="O1287" s="17">
        <v>42546</v>
      </c>
      <c r="P1287">
        <v>451</v>
      </c>
      <c r="Q1287">
        <v>451</v>
      </c>
      <c r="R1287">
        <v>4764</v>
      </c>
      <c r="S1287" t="s">
        <v>32</v>
      </c>
      <c r="T1287" t="b">
        <v>0</v>
      </c>
      <c r="U1287">
        <v>672.78</v>
      </c>
      <c r="V1287" t="b">
        <v>0</v>
      </c>
      <c r="W1287" t="b">
        <v>0</v>
      </c>
      <c r="X1287" s="9">
        <f t="shared" si="76"/>
        <v>672.78000000000065</v>
      </c>
      <c r="Y1287" s="6">
        <f t="shared" si="77"/>
        <v>0.955148</v>
      </c>
      <c r="Z1287" s="6">
        <f t="shared" si="78"/>
        <v>4.4852000000000045E-2</v>
      </c>
      <c r="AA1287" t="str">
        <f t="shared" si="79"/>
        <v>FALSEFALSE</v>
      </c>
    </row>
    <row r="1288" spans="1:27" x14ac:dyDescent="0.2">
      <c r="A1288">
        <v>694507173</v>
      </c>
      <c r="B1288">
        <v>694507173</v>
      </c>
      <c r="C1288" s="5">
        <v>5000</v>
      </c>
      <c r="D1288" s="5">
        <v>1513.37</v>
      </c>
      <c r="E1288" s="13" t="s">
        <v>1830</v>
      </c>
      <c r="F1288" s="15">
        <v>39.020000000000003</v>
      </c>
      <c r="G1288" t="s">
        <v>249</v>
      </c>
      <c r="H1288" t="s">
        <v>30</v>
      </c>
      <c r="I1288" t="s">
        <v>30</v>
      </c>
      <c r="J1288">
        <v>9</v>
      </c>
      <c r="K1288">
        <v>1</v>
      </c>
      <c r="L1288" t="s">
        <v>47</v>
      </c>
      <c r="M1288" s="14">
        <v>45566</v>
      </c>
      <c r="N1288" s="16">
        <v>41675</v>
      </c>
      <c r="O1288" s="17">
        <v>41675</v>
      </c>
      <c r="P1288">
        <v>513</v>
      </c>
      <c r="Q1288">
        <v>513</v>
      </c>
      <c r="R1288">
        <v>3816</v>
      </c>
      <c r="S1288" t="s">
        <v>32</v>
      </c>
      <c r="T1288" t="b">
        <v>0</v>
      </c>
      <c r="U1288">
        <v>3486.63</v>
      </c>
      <c r="V1288" t="b">
        <v>1</v>
      </c>
      <c r="W1288" t="b">
        <v>0</v>
      </c>
      <c r="X1288" s="9">
        <f t="shared" si="76"/>
        <v>3486.63</v>
      </c>
      <c r="Y1288" s="6">
        <f t="shared" si="77"/>
        <v>0.302674</v>
      </c>
      <c r="Z1288" s="6">
        <f t="shared" si="78"/>
        <v>0.697326</v>
      </c>
      <c r="AA1288" t="str">
        <f t="shared" si="79"/>
        <v>TRUEFALSE</v>
      </c>
    </row>
    <row r="1289" spans="1:27" x14ac:dyDescent="0.2">
      <c r="A1289">
        <v>462201332</v>
      </c>
      <c r="B1289">
        <v>462201332</v>
      </c>
      <c r="C1289" s="5">
        <v>7500</v>
      </c>
      <c r="D1289" s="5">
        <v>881.2</v>
      </c>
      <c r="E1289" s="13" t="s">
        <v>1831</v>
      </c>
      <c r="F1289" s="15">
        <v>65.989999999999995</v>
      </c>
      <c r="G1289" t="s">
        <v>212</v>
      </c>
      <c r="H1289" t="s">
        <v>30</v>
      </c>
      <c r="I1289" t="s">
        <v>30</v>
      </c>
      <c r="J1289">
        <v>2</v>
      </c>
      <c r="K1289">
        <v>1</v>
      </c>
      <c r="L1289" t="s">
        <v>61</v>
      </c>
      <c r="M1289" s="14">
        <v>47908</v>
      </c>
      <c r="N1289" s="16">
        <v>38368</v>
      </c>
      <c r="O1289" s="17">
        <v>42453</v>
      </c>
      <c r="P1289">
        <v>328</v>
      </c>
      <c r="Q1289">
        <v>328</v>
      </c>
      <c r="R1289">
        <v>3716</v>
      </c>
      <c r="S1289" t="s">
        <v>32</v>
      </c>
      <c r="T1289" t="b">
        <v>0</v>
      </c>
      <c r="U1289">
        <v>6618.8</v>
      </c>
      <c r="V1289" t="b">
        <v>0</v>
      </c>
      <c r="W1289" t="b">
        <v>0</v>
      </c>
      <c r="X1289" s="9">
        <f t="shared" si="76"/>
        <v>6618.8</v>
      </c>
      <c r="Y1289" s="6">
        <f t="shared" si="77"/>
        <v>0.11749333333333334</v>
      </c>
      <c r="Z1289" s="6">
        <f t="shared" si="78"/>
        <v>0.88250666666666666</v>
      </c>
      <c r="AA1289" t="str">
        <f t="shared" si="79"/>
        <v>FALSEFALSE</v>
      </c>
    </row>
    <row r="1290" spans="1:27" x14ac:dyDescent="0.2">
      <c r="A1290">
        <v>450875656</v>
      </c>
      <c r="B1290">
        <v>450875656</v>
      </c>
      <c r="C1290" s="5">
        <v>20000</v>
      </c>
      <c r="D1290" s="5">
        <v>2924.77</v>
      </c>
      <c r="E1290" s="13" t="s">
        <v>1832</v>
      </c>
      <c r="F1290" s="15">
        <v>264.74</v>
      </c>
      <c r="G1290" t="s">
        <v>65</v>
      </c>
      <c r="H1290" t="s">
        <v>30</v>
      </c>
      <c r="I1290" t="s">
        <v>30</v>
      </c>
      <c r="J1290">
        <v>9</v>
      </c>
      <c r="K1290">
        <v>1</v>
      </c>
      <c r="L1290" t="s">
        <v>38</v>
      </c>
      <c r="M1290" s="14">
        <v>44713</v>
      </c>
      <c r="N1290" s="16">
        <v>41529</v>
      </c>
      <c r="O1290" s="17">
        <v>41529</v>
      </c>
      <c r="P1290">
        <v>889</v>
      </c>
      <c r="Q1290">
        <v>889</v>
      </c>
      <c r="R1290">
        <v>9127</v>
      </c>
      <c r="S1290" t="s">
        <v>32</v>
      </c>
      <c r="T1290" t="b">
        <v>0</v>
      </c>
      <c r="U1290">
        <v>17075.23</v>
      </c>
      <c r="V1290" t="b">
        <v>1</v>
      </c>
      <c r="W1290" t="b">
        <v>0</v>
      </c>
      <c r="X1290" s="9">
        <f t="shared" si="76"/>
        <v>17075.23</v>
      </c>
      <c r="Y1290" s="6">
        <f t="shared" si="77"/>
        <v>0.14623849999999999</v>
      </c>
      <c r="Z1290" s="6">
        <f t="shared" si="78"/>
        <v>0.85376149999999995</v>
      </c>
      <c r="AA1290" t="str">
        <f t="shared" si="79"/>
        <v>TRUEFALSE</v>
      </c>
    </row>
    <row r="1291" spans="1:27" x14ac:dyDescent="0.2">
      <c r="A1291">
        <v>937856632</v>
      </c>
      <c r="B1291">
        <v>937856632</v>
      </c>
      <c r="C1291" s="5">
        <v>1000</v>
      </c>
      <c r="D1291" s="5">
        <v>492.35</v>
      </c>
      <c r="E1291" s="13" t="s">
        <v>1833</v>
      </c>
      <c r="F1291" s="15">
        <v>324.35000000000002</v>
      </c>
      <c r="G1291" t="s">
        <v>41</v>
      </c>
      <c r="H1291" t="s">
        <v>30</v>
      </c>
      <c r="I1291" t="s">
        <v>30</v>
      </c>
      <c r="J1291">
        <v>9</v>
      </c>
      <c r="K1291">
        <v>1</v>
      </c>
      <c r="L1291" t="s">
        <v>42</v>
      </c>
      <c r="M1291" s="14">
        <v>44835</v>
      </c>
      <c r="N1291" s="16">
        <v>40571</v>
      </c>
      <c r="O1291" s="17">
        <v>40571</v>
      </c>
      <c r="P1291">
        <v>489</v>
      </c>
      <c r="Q1291">
        <v>489</v>
      </c>
      <c r="R1291">
        <v>2966</v>
      </c>
      <c r="S1291" t="s">
        <v>32</v>
      </c>
      <c r="T1291" t="b">
        <v>0</v>
      </c>
      <c r="U1291">
        <v>507.65</v>
      </c>
      <c r="V1291" t="b">
        <v>0</v>
      </c>
      <c r="W1291" t="b">
        <v>0</v>
      </c>
      <c r="X1291" s="9">
        <f t="shared" si="76"/>
        <v>507.65</v>
      </c>
      <c r="Y1291" s="6">
        <f t="shared" si="77"/>
        <v>0.49235000000000001</v>
      </c>
      <c r="Z1291" s="6">
        <f t="shared" si="78"/>
        <v>0.50764999999999993</v>
      </c>
      <c r="AA1291" t="str">
        <f t="shared" si="79"/>
        <v>FALSEFALSE</v>
      </c>
    </row>
    <row r="1292" spans="1:27" x14ac:dyDescent="0.2">
      <c r="A1292">
        <v>318001076</v>
      </c>
      <c r="B1292">
        <v>318001076</v>
      </c>
      <c r="C1292" s="5">
        <v>50000</v>
      </c>
      <c r="D1292" s="5">
        <v>32959.03</v>
      </c>
      <c r="E1292" s="13" t="s">
        <v>1834</v>
      </c>
      <c r="F1292" s="15">
        <v>100.68</v>
      </c>
      <c r="G1292" t="s">
        <v>54</v>
      </c>
      <c r="H1292" t="s">
        <v>30</v>
      </c>
      <c r="I1292" t="s">
        <v>30</v>
      </c>
      <c r="J1292">
        <v>9</v>
      </c>
      <c r="K1292">
        <v>8</v>
      </c>
      <c r="L1292" t="s">
        <v>36</v>
      </c>
      <c r="M1292" s="14">
        <v>45078</v>
      </c>
      <c r="N1292" s="16">
        <v>42349</v>
      </c>
      <c r="O1292" s="17">
        <v>42485</v>
      </c>
      <c r="P1292">
        <v>633</v>
      </c>
      <c r="Q1292">
        <v>633</v>
      </c>
      <c r="R1292">
        <v>1789</v>
      </c>
      <c r="S1292" t="s">
        <v>32</v>
      </c>
      <c r="T1292" t="b">
        <v>0</v>
      </c>
      <c r="U1292">
        <v>17040.97</v>
      </c>
      <c r="V1292" t="b">
        <v>0</v>
      </c>
      <c r="W1292" t="b">
        <v>0</v>
      </c>
      <c r="X1292" s="9">
        <f t="shared" si="76"/>
        <v>17040.97</v>
      </c>
      <c r="Y1292" s="6">
        <f t="shared" si="77"/>
        <v>0.65918060000000001</v>
      </c>
      <c r="Z1292" s="6">
        <f t="shared" si="78"/>
        <v>0.34081940000000005</v>
      </c>
      <c r="AA1292" t="str">
        <f t="shared" si="79"/>
        <v>FALSEFALSE</v>
      </c>
    </row>
    <row r="1293" spans="1:27" x14ac:dyDescent="0.2">
      <c r="A1293">
        <v>784469543</v>
      </c>
      <c r="B1293">
        <v>784469543</v>
      </c>
      <c r="C1293" s="5">
        <v>2500</v>
      </c>
      <c r="D1293" s="5">
        <v>773.66</v>
      </c>
      <c r="E1293" s="13" t="s">
        <v>1835</v>
      </c>
      <c r="F1293" s="15">
        <v>250.76</v>
      </c>
      <c r="G1293" t="s">
        <v>72</v>
      </c>
      <c r="H1293" t="s">
        <v>30</v>
      </c>
      <c r="I1293" t="s">
        <v>30</v>
      </c>
      <c r="J1293">
        <v>2</v>
      </c>
      <c r="K1293">
        <v>8</v>
      </c>
      <c r="L1293" t="s">
        <v>38</v>
      </c>
      <c r="M1293" s="14">
        <v>47150</v>
      </c>
      <c r="N1293" s="16">
        <v>39681</v>
      </c>
      <c r="O1293" s="17">
        <v>42469</v>
      </c>
      <c r="P1293">
        <v>479</v>
      </c>
      <c r="Q1293">
        <v>479</v>
      </c>
      <c r="R1293">
        <v>8915</v>
      </c>
      <c r="S1293" t="s">
        <v>32</v>
      </c>
      <c r="T1293" t="b">
        <v>0</v>
      </c>
      <c r="U1293">
        <v>1726.34</v>
      </c>
      <c r="V1293" t="b">
        <v>1</v>
      </c>
      <c r="W1293" t="b">
        <v>0</v>
      </c>
      <c r="X1293" s="9">
        <f t="shared" ref="X1293:X1311" si="80">C1293-D1293</f>
        <v>1726.3400000000001</v>
      </c>
      <c r="Y1293" s="6">
        <f t="shared" ref="Y1293:Y1311" si="81">D1293/C1293</f>
        <v>0.30946399999999996</v>
      </c>
      <c r="Z1293" s="6">
        <f t="shared" ref="Z1293:Z1311" si="82">X1293/C1293</f>
        <v>0.69053600000000004</v>
      </c>
      <c r="AA1293" t="str">
        <f t="shared" ref="AA1293:AA1311" si="83">V1293&amp;T1293</f>
        <v>TRUEFALSE</v>
      </c>
    </row>
    <row r="1294" spans="1:27" x14ac:dyDescent="0.2">
      <c r="A1294">
        <v>782969776</v>
      </c>
      <c r="B1294">
        <v>782969776</v>
      </c>
      <c r="C1294" s="5">
        <v>7500</v>
      </c>
      <c r="D1294" s="5">
        <v>3463.51</v>
      </c>
      <c r="E1294" s="13" t="s">
        <v>1836</v>
      </c>
      <c r="F1294" s="15">
        <v>66.209999999999994</v>
      </c>
      <c r="G1294" t="s">
        <v>917</v>
      </c>
      <c r="H1294" t="s">
        <v>30</v>
      </c>
      <c r="I1294" t="s">
        <v>30</v>
      </c>
      <c r="J1294">
        <v>5</v>
      </c>
      <c r="K1294">
        <v>1</v>
      </c>
      <c r="L1294" t="s">
        <v>48</v>
      </c>
      <c r="M1294" s="14">
        <v>44774</v>
      </c>
      <c r="N1294" s="16">
        <v>42224</v>
      </c>
      <c r="O1294" s="17">
        <v>42527</v>
      </c>
      <c r="P1294">
        <v>172</v>
      </c>
      <c r="Q1294">
        <v>172</v>
      </c>
      <c r="R1294">
        <v>3796</v>
      </c>
      <c r="S1294" t="s">
        <v>32</v>
      </c>
      <c r="T1294" t="b">
        <v>0</v>
      </c>
      <c r="U1294">
        <v>4036.49</v>
      </c>
      <c r="V1294" t="b">
        <v>1</v>
      </c>
      <c r="W1294" t="b">
        <v>0</v>
      </c>
      <c r="X1294" s="9">
        <f t="shared" si="80"/>
        <v>4036.49</v>
      </c>
      <c r="Y1294" s="6">
        <f t="shared" si="81"/>
        <v>0.46180133333333334</v>
      </c>
      <c r="Z1294" s="6">
        <f t="shared" si="82"/>
        <v>0.5381986666666666</v>
      </c>
      <c r="AA1294" t="str">
        <f t="shared" si="83"/>
        <v>TRUEFALSE</v>
      </c>
    </row>
    <row r="1295" spans="1:27" x14ac:dyDescent="0.2">
      <c r="A1295">
        <v>937856632</v>
      </c>
      <c r="B1295">
        <v>937856632</v>
      </c>
      <c r="C1295" s="5">
        <v>1000</v>
      </c>
      <c r="D1295" s="5">
        <v>376.39</v>
      </c>
      <c r="E1295" s="13" t="s">
        <v>1837</v>
      </c>
      <c r="F1295" s="15">
        <v>162.68</v>
      </c>
      <c r="G1295" t="s">
        <v>110</v>
      </c>
      <c r="H1295" t="s">
        <v>30</v>
      </c>
      <c r="I1295" t="s">
        <v>30</v>
      </c>
      <c r="J1295">
        <v>9</v>
      </c>
      <c r="K1295">
        <v>1</v>
      </c>
      <c r="L1295" t="s">
        <v>38</v>
      </c>
      <c r="M1295" s="14">
        <v>43983</v>
      </c>
      <c r="N1295" s="16">
        <v>40571</v>
      </c>
      <c r="O1295" s="17">
        <v>42451</v>
      </c>
      <c r="P1295">
        <v>489</v>
      </c>
      <c r="Q1295">
        <v>489</v>
      </c>
      <c r="R1295">
        <v>2966</v>
      </c>
      <c r="S1295" t="s">
        <v>32</v>
      </c>
      <c r="T1295" t="b">
        <v>0</v>
      </c>
      <c r="U1295">
        <v>623.61</v>
      </c>
      <c r="V1295" t="b">
        <v>1</v>
      </c>
      <c r="W1295" t="b">
        <v>0</v>
      </c>
      <c r="X1295" s="9">
        <f t="shared" si="80"/>
        <v>623.61</v>
      </c>
      <c r="Y1295" s="6">
        <f t="shared" si="81"/>
        <v>0.37639</v>
      </c>
      <c r="Z1295" s="6">
        <f t="shared" si="82"/>
        <v>0.62361</v>
      </c>
      <c r="AA1295" t="str">
        <f t="shared" si="83"/>
        <v>TRUEFALSE</v>
      </c>
    </row>
    <row r="1296" spans="1:27" x14ac:dyDescent="0.2">
      <c r="A1296">
        <v>481127747</v>
      </c>
      <c r="B1296">
        <v>481127747</v>
      </c>
      <c r="C1296" s="5">
        <v>7500</v>
      </c>
      <c r="D1296" s="5">
        <v>2327.31</v>
      </c>
      <c r="E1296" s="13" t="s">
        <v>1838</v>
      </c>
      <c r="F1296" s="15">
        <v>66.69</v>
      </c>
      <c r="G1296" t="s">
        <v>41</v>
      </c>
      <c r="H1296" t="s">
        <v>30</v>
      </c>
      <c r="I1296" t="s">
        <v>30</v>
      </c>
      <c r="J1296">
        <v>90</v>
      </c>
      <c r="K1296">
        <v>1</v>
      </c>
      <c r="L1296" t="s">
        <v>42</v>
      </c>
      <c r="M1296" s="14">
        <v>44986</v>
      </c>
      <c r="N1296" s="16">
        <v>42196</v>
      </c>
      <c r="O1296" s="17">
        <v>42585</v>
      </c>
      <c r="P1296">
        <v>344</v>
      </c>
      <c r="Q1296">
        <v>344</v>
      </c>
      <c r="R1296">
        <v>609</v>
      </c>
      <c r="S1296" t="s">
        <v>32</v>
      </c>
      <c r="T1296" t="b">
        <v>0</v>
      </c>
      <c r="U1296">
        <v>5172.6899999999996</v>
      </c>
      <c r="V1296" t="b">
        <v>0</v>
      </c>
      <c r="W1296" t="b">
        <v>0</v>
      </c>
      <c r="X1296" s="9">
        <f t="shared" si="80"/>
        <v>5172.6900000000005</v>
      </c>
      <c r="Y1296" s="6">
        <f t="shared" si="81"/>
        <v>0.31030799999999997</v>
      </c>
      <c r="Z1296" s="6">
        <f t="shared" si="82"/>
        <v>0.68969200000000008</v>
      </c>
      <c r="AA1296" t="str">
        <f t="shared" si="83"/>
        <v>FALSEFALSE</v>
      </c>
    </row>
    <row r="1297" spans="1:27" x14ac:dyDescent="0.2">
      <c r="A1297">
        <v>792820682</v>
      </c>
      <c r="B1297">
        <v>792820682</v>
      </c>
      <c r="C1297" s="5">
        <v>50000</v>
      </c>
      <c r="D1297" s="5">
        <v>12322.64</v>
      </c>
      <c r="E1297" s="13" t="s">
        <v>1839</v>
      </c>
      <c r="F1297" s="15">
        <v>114.16</v>
      </c>
      <c r="G1297" t="s">
        <v>58</v>
      </c>
      <c r="H1297" t="s">
        <v>30</v>
      </c>
      <c r="I1297" t="s">
        <v>30</v>
      </c>
      <c r="J1297">
        <v>5</v>
      </c>
      <c r="K1297">
        <v>1</v>
      </c>
      <c r="L1297" t="s">
        <v>36</v>
      </c>
      <c r="M1297" s="14">
        <v>47392</v>
      </c>
      <c r="N1297" s="16">
        <v>42034</v>
      </c>
      <c r="O1297" s="17">
        <v>42404</v>
      </c>
      <c r="P1297">
        <v>571</v>
      </c>
      <c r="Q1297">
        <v>571</v>
      </c>
      <c r="R1297">
        <v>9702</v>
      </c>
      <c r="S1297" t="s">
        <v>32</v>
      </c>
      <c r="T1297" t="b">
        <v>0</v>
      </c>
      <c r="U1297">
        <v>37677.360000000001</v>
      </c>
      <c r="V1297" t="b">
        <v>0</v>
      </c>
      <c r="W1297" t="b">
        <v>0</v>
      </c>
      <c r="X1297" s="9">
        <f t="shared" si="80"/>
        <v>37677.360000000001</v>
      </c>
      <c r="Y1297" s="6">
        <f t="shared" si="81"/>
        <v>0.2464528</v>
      </c>
      <c r="Z1297" s="6">
        <f t="shared" si="82"/>
        <v>0.75354719999999997</v>
      </c>
      <c r="AA1297" t="str">
        <f t="shared" si="83"/>
        <v>FALSEFALSE</v>
      </c>
    </row>
    <row r="1298" spans="1:27" x14ac:dyDescent="0.2">
      <c r="A1298">
        <v>754180294</v>
      </c>
      <c r="B1298">
        <v>754180294</v>
      </c>
      <c r="C1298" s="5">
        <v>15000</v>
      </c>
      <c r="D1298" s="5">
        <v>13878.25</v>
      </c>
      <c r="E1298" s="13" t="s">
        <v>1840</v>
      </c>
      <c r="F1298" s="15">
        <v>75.650000000000006</v>
      </c>
      <c r="G1298" t="s">
        <v>244</v>
      </c>
      <c r="H1298" t="s">
        <v>30</v>
      </c>
      <c r="I1298" t="s">
        <v>30</v>
      </c>
      <c r="J1298">
        <v>5</v>
      </c>
      <c r="K1298">
        <v>1</v>
      </c>
      <c r="L1298" t="s">
        <v>47</v>
      </c>
      <c r="M1298" s="14">
        <v>47939</v>
      </c>
      <c r="N1298" s="16">
        <v>41237</v>
      </c>
      <c r="O1298" s="17">
        <v>41237</v>
      </c>
      <c r="P1298">
        <v>187</v>
      </c>
      <c r="Q1298">
        <v>187</v>
      </c>
      <c r="R1298">
        <v>2957</v>
      </c>
      <c r="S1298" t="s">
        <v>32</v>
      </c>
      <c r="T1298" t="b">
        <v>0</v>
      </c>
      <c r="U1298">
        <v>1121.75</v>
      </c>
      <c r="V1298" t="b">
        <v>1</v>
      </c>
      <c r="W1298" t="b">
        <v>0</v>
      </c>
      <c r="X1298" s="9">
        <f t="shared" si="80"/>
        <v>1121.75</v>
      </c>
      <c r="Y1298" s="6">
        <f t="shared" si="81"/>
        <v>0.92521666666666669</v>
      </c>
      <c r="Z1298" s="6">
        <f t="shared" si="82"/>
        <v>7.4783333333333327E-2</v>
      </c>
      <c r="AA1298" t="str">
        <f t="shared" si="83"/>
        <v>TRUEFALSE</v>
      </c>
    </row>
    <row r="1299" spans="1:27" x14ac:dyDescent="0.2">
      <c r="A1299">
        <v>766647076</v>
      </c>
      <c r="B1299">
        <v>766647076</v>
      </c>
      <c r="C1299" s="5">
        <v>50000</v>
      </c>
      <c r="D1299" s="5">
        <v>50000</v>
      </c>
      <c r="E1299" s="13" t="s">
        <v>1841</v>
      </c>
      <c r="F1299" s="15">
        <v>72.39</v>
      </c>
      <c r="G1299" t="s">
        <v>216</v>
      </c>
      <c r="H1299" t="s">
        <v>30</v>
      </c>
      <c r="I1299" t="s">
        <v>30</v>
      </c>
      <c r="J1299">
        <v>2</v>
      </c>
      <c r="K1299">
        <v>1</v>
      </c>
      <c r="L1299" t="s">
        <v>34</v>
      </c>
      <c r="M1299" s="14">
        <v>48030</v>
      </c>
      <c r="N1299" s="16">
        <v>42336</v>
      </c>
      <c r="O1299" s="17">
        <v>42702</v>
      </c>
      <c r="P1299">
        <v>415</v>
      </c>
      <c r="Q1299">
        <v>415</v>
      </c>
      <c r="R1299">
        <v>507</v>
      </c>
      <c r="S1299" t="s">
        <v>32</v>
      </c>
      <c r="T1299" t="b">
        <v>0</v>
      </c>
      <c r="U1299">
        <v>0</v>
      </c>
      <c r="V1299" t="b">
        <v>1</v>
      </c>
      <c r="W1299" t="b">
        <v>0</v>
      </c>
      <c r="X1299" s="9">
        <f t="shared" si="80"/>
        <v>0</v>
      </c>
      <c r="Y1299" s="6">
        <f t="shared" si="81"/>
        <v>1</v>
      </c>
      <c r="Z1299" s="6">
        <f t="shared" si="82"/>
        <v>0</v>
      </c>
      <c r="AA1299" t="str">
        <f t="shared" si="83"/>
        <v>TRUEFALSE</v>
      </c>
    </row>
    <row r="1300" spans="1:27" x14ac:dyDescent="0.2">
      <c r="A1300">
        <v>555620427</v>
      </c>
      <c r="B1300">
        <v>555620427</v>
      </c>
      <c r="C1300" s="5">
        <v>15000</v>
      </c>
      <c r="D1300" s="5">
        <v>9335.83</v>
      </c>
      <c r="E1300" s="13" t="s">
        <v>1842</v>
      </c>
      <c r="F1300" s="15">
        <v>116.23</v>
      </c>
      <c r="G1300" t="s">
        <v>1843</v>
      </c>
      <c r="H1300" t="s">
        <v>30</v>
      </c>
      <c r="I1300" t="s">
        <v>30</v>
      </c>
      <c r="J1300">
        <v>9</v>
      </c>
      <c r="K1300">
        <v>1</v>
      </c>
      <c r="L1300" t="s">
        <v>142</v>
      </c>
      <c r="M1300" s="14">
        <v>44958</v>
      </c>
      <c r="N1300" s="16">
        <v>40699</v>
      </c>
      <c r="O1300" s="17">
        <v>42508</v>
      </c>
      <c r="P1300">
        <v>954</v>
      </c>
      <c r="Q1300">
        <v>954</v>
      </c>
      <c r="R1300">
        <v>8087</v>
      </c>
      <c r="S1300" t="s">
        <v>32</v>
      </c>
      <c r="T1300" t="b">
        <v>0</v>
      </c>
      <c r="U1300">
        <v>5664.17</v>
      </c>
      <c r="V1300" t="b">
        <v>0</v>
      </c>
      <c r="W1300" t="b">
        <v>0</v>
      </c>
      <c r="X1300" s="9">
        <f t="shared" si="80"/>
        <v>5664.17</v>
      </c>
      <c r="Y1300" s="6">
        <f t="shared" si="81"/>
        <v>0.6223886666666667</v>
      </c>
      <c r="Z1300" s="6">
        <f t="shared" si="82"/>
        <v>0.37761133333333335</v>
      </c>
      <c r="AA1300" t="str">
        <f t="shared" si="83"/>
        <v>FALSEFALSE</v>
      </c>
    </row>
    <row r="1301" spans="1:27" x14ac:dyDescent="0.2">
      <c r="A1301">
        <v>543818466</v>
      </c>
      <c r="B1301">
        <v>543818466</v>
      </c>
      <c r="C1301" s="5">
        <v>5000</v>
      </c>
      <c r="D1301" s="5">
        <v>4626</v>
      </c>
      <c r="E1301" s="13" t="s">
        <v>1844</v>
      </c>
      <c r="F1301" s="15">
        <v>117.29</v>
      </c>
      <c r="G1301" t="s">
        <v>225</v>
      </c>
      <c r="H1301" t="s">
        <v>30</v>
      </c>
      <c r="I1301" t="s">
        <v>30</v>
      </c>
      <c r="J1301">
        <v>5</v>
      </c>
      <c r="K1301">
        <v>8</v>
      </c>
      <c r="L1301" t="s">
        <v>47</v>
      </c>
      <c r="M1301" s="14">
        <v>44348</v>
      </c>
      <c r="N1301" s="16">
        <v>42182</v>
      </c>
      <c r="O1301" s="17">
        <v>42633</v>
      </c>
      <c r="P1301">
        <v>721</v>
      </c>
      <c r="Q1301">
        <v>721</v>
      </c>
      <c r="R1301">
        <v>4306</v>
      </c>
      <c r="S1301" t="s">
        <v>32</v>
      </c>
      <c r="T1301" t="b">
        <v>0</v>
      </c>
      <c r="U1301">
        <v>374</v>
      </c>
      <c r="V1301" t="b">
        <v>1</v>
      </c>
      <c r="W1301" t="b">
        <v>0</v>
      </c>
      <c r="X1301" s="9">
        <f t="shared" si="80"/>
        <v>374</v>
      </c>
      <c r="Y1301" s="6">
        <f t="shared" si="81"/>
        <v>0.92520000000000002</v>
      </c>
      <c r="Z1301" s="6">
        <f t="shared" si="82"/>
        <v>7.4800000000000005E-2</v>
      </c>
      <c r="AA1301" t="str">
        <f t="shared" si="83"/>
        <v>TRUEFALSE</v>
      </c>
    </row>
    <row r="1302" spans="1:27" x14ac:dyDescent="0.2">
      <c r="A1302">
        <v>549089697</v>
      </c>
      <c r="B1302">
        <v>549089697</v>
      </c>
      <c r="C1302" s="5">
        <v>10000</v>
      </c>
      <c r="D1302" s="5">
        <v>3164.19</v>
      </c>
      <c r="E1302" s="13" t="s">
        <v>1845</v>
      </c>
      <c r="F1302" s="15">
        <v>0</v>
      </c>
      <c r="G1302" t="s">
        <v>143</v>
      </c>
      <c r="H1302" t="s">
        <v>30</v>
      </c>
      <c r="I1302" t="s">
        <v>30</v>
      </c>
      <c r="J1302">
        <v>5</v>
      </c>
      <c r="K1302">
        <v>1</v>
      </c>
      <c r="L1302" t="s">
        <v>38</v>
      </c>
      <c r="M1302" s="14">
        <v>43678</v>
      </c>
      <c r="N1302" s="16">
        <v>41381</v>
      </c>
      <c r="O1302" s="17">
        <v>41381</v>
      </c>
      <c r="P1302">
        <v>937</v>
      </c>
      <c r="Q1302">
        <v>937</v>
      </c>
      <c r="R1302">
        <v>6449</v>
      </c>
      <c r="S1302" t="s">
        <v>43</v>
      </c>
      <c r="T1302" t="b">
        <v>0</v>
      </c>
      <c r="U1302">
        <v>6835.81</v>
      </c>
      <c r="V1302" t="b">
        <v>0</v>
      </c>
      <c r="W1302" t="b">
        <v>0</v>
      </c>
      <c r="X1302" s="9">
        <f t="shared" si="80"/>
        <v>6835.8099999999995</v>
      </c>
      <c r="Y1302" s="6">
        <f t="shared" si="81"/>
        <v>0.31641900000000001</v>
      </c>
      <c r="Z1302" s="6">
        <f t="shared" si="82"/>
        <v>0.68358099999999999</v>
      </c>
      <c r="AA1302" t="str">
        <f t="shared" si="83"/>
        <v>FALSEFALSE</v>
      </c>
    </row>
    <row r="1303" spans="1:27" x14ac:dyDescent="0.2">
      <c r="A1303">
        <v>901922840</v>
      </c>
      <c r="B1303">
        <v>901922840</v>
      </c>
      <c r="C1303" s="5">
        <v>20000</v>
      </c>
      <c r="D1303" s="5">
        <v>14575.56</v>
      </c>
      <c r="E1303" s="13" t="s">
        <v>1846</v>
      </c>
      <c r="F1303" s="15">
        <v>0</v>
      </c>
      <c r="G1303" t="s">
        <v>231</v>
      </c>
      <c r="H1303" t="s">
        <v>30</v>
      </c>
      <c r="I1303" t="s">
        <v>30</v>
      </c>
      <c r="J1303">
        <v>5</v>
      </c>
      <c r="K1303">
        <v>1</v>
      </c>
      <c r="L1303" t="s">
        <v>61</v>
      </c>
      <c r="M1303" s="14">
        <v>44228</v>
      </c>
      <c r="N1303" s="16">
        <v>41526</v>
      </c>
      <c r="O1303" s="17">
        <v>42457</v>
      </c>
      <c r="P1303">
        <v>713</v>
      </c>
      <c r="Q1303">
        <v>713</v>
      </c>
      <c r="R1303">
        <v>1548</v>
      </c>
      <c r="S1303" t="s">
        <v>43</v>
      </c>
      <c r="T1303" t="b">
        <v>0</v>
      </c>
      <c r="U1303">
        <v>5424.44</v>
      </c>
      <c r="V1303" t="b">
        <v>0</v>
      </c>
      <c r="W1303" t="b">
        <v>0</v>
      </c>
      <c r="X1303" s="9">
        <f t="shared" si="80"/>
        <v>5424.4400000000005</v>
      </c>
      <c r="Y1303" s="6">
        <f t="shared" si="81"/>
        <v>0.72877799999999993</v>
      </c>
      <c r="Z1303" s="6">
        <f t="shared" si="82"/>
        <v>0.27122200000000002</v>
      </c>
      <c r="AA1303" t="str">
        <f t="shared" si="83"/>
        <v>FALSEFALSE</v>
      </c>
    </row>
    <row r="1304" spans="1:27" x14ac:dyDescent="0.2">
      <c r="A1304">
        <v>656182594</v>
      </c>
      <c r="B1304">
        <v>656182594</v>
      </c>
      <c r="C1304" s="5">
        <v>5000</v>
      </c>
      <c r="D1304" s="5">
        <v>4151.3100000000004</v>
      </c>
      <c r="E1304" s="13" t="s">
        <v>1847</v>
      </c>
      <c r="F1304" s="15">
        <v>44.6</v>
      </c>
      <c r="G1304" t="s">
        <v>999</v>
      </c>
      <c r="J1304">
        <v>9</v>
      </c>
      <c r="K1304">
        <v>1</v>
      </c>
      <c r="L1304" t="s">
        <v>48</v>
      </c>
      <c r="M1304" s="14">
        <v>46508</v>
      </c>
      <c r="N1304" s="16">
        <v>41533</v>
      </c>
      <c r="O1304" s="17">
        <v>41533</v>
      </c>
      <c r="P1304">
        <v>453</v>
      </c>
      <c r="Q1304">
        <v>453</v>
      </c>
      <c r="R1304">
        <v>5361</v>
      </c>
      <c r="S1304" t="s">
        <v>32</v>
      </c>
      <c r="T1304" t="b">
        <v>0</v>
      </c>
      <c r="U1304">
        <v>848.69</v>
      </c>
      <c r="V1304" t="b">
        <v>1</v>
      </c>
      <c r="W1304" t="b">
        <v>0</v>
      </c>
      <c r="X1304" s="9">
        <f t="shared" si="80"/>
        <v>848.6899999999996</v>
      </c>
      <c r="Y1304" s="6">
        <f t="shared" si="81"/>
        <v>0.83026200000000006</v>
      </c>
      <c r="Z1304" s="6">
        <f t="shared" si="82"/>
        <v>0.16973799999999992</v>
      </c>
      <c r="AA1304" t="str">
        <f t="shared" si="83"/>
        <v>TRUEFALSE</v>
      </c>
    </row>
    <row r="1305" spans="1:27" x14ac:dyDescent="0.2">
      <c r="A1305">
        <v>812328116</v>
      </c>
      <c r="B1305">
        <v>812328116</v>
      </c>
      <c r="C1305" s="5">
        <v>5000</v>
      </c>
      <c r="D1305" s="5">
        <v>2419.86</v>
      </c>
      <c r="E1305" s="13" t="s">
        <v>1848</v>
      </c>
      <c r="F1305" s="15">
        <v>411.73</v>
      </c>
      <c r="G1305" t="s">
        <v>68</v>
      </c>
      <c r="H1305" t="s">
        <v>30</v>
      </c>
      <c r="I1305" t="s">
        <v>30</v>
      </c>
      <c r="J1305">
        <v>9</v>
      </c>
      <c r="K1305">
        <v>1</v>
      </c>
      <c r="L1305" t="s">
        <v>36</v>
      </c>
      <c r="M1305" s="14">
        <v>48214</v>
      </c>
      <c r="N1305" s="16">
        <v>40683</v>
      </c>
      <c r="O1305" s="17">
        <v>42385</v>
      </c>
      <c r="P1305">
        <v>312</v>
      </c>
      <c r="Q1305">
        <v>312</v>
      </c>
      <c r="R1305">
        <v>5335</v>
      </c>
      <c r="S1305" t="s">
        <v>32</v>
      </c>
      <c r="T1305" t="b">
        <v>0</v>
      </c>
      <c r="U1305">
        <v>2580.14</v>
      </c>
      <c r="V1305" t="b">
        <v>0</v>
      </c>
      <c r="W1305" t="b">
        <v>0</v>
      </c>
      <c r="X1305" s="9">
        <f t="shared" si="80"/>
        <v>2580.14</v>
      </c>
      <c r="Y1305" s="6">
        <f t="shared" si="81"/>
        <v>0.48397200000000001</v>
      </c>
      <c r="Z1305" s="6">
        <f t="shared" si="82"/>
        <v>0.51602799999999993</v>
      </c>
      <c r="AA1305" t="str">
        <f t="shared" si="83"/>
        <v>FALSEFALSE</v>
      </c>
    </row>
    <row r="1306" spans="1:27" x14ac:dyDescent="0.2">
      <c r="A1306">
        <v>979187005</v>
      </c>
      <c r="B1306">
        <v>979187005</v>
      </c>
      <c r="C1306" s="5">
        <v>5000</v>
      </c>
      <c r="D1306" s="5">
        <v>2019.07</v>
      </c>
      <c r="E1306" s="13" t="s">
        <v>1849</v>
      </c>
      <c r="F1306" s="15">
        <v>68.14</v>
      </c>
      <c r="G1306" t="s">
        <v>180</v>
      </c>
      <c r="H1306" t="s">
        <v>30</v>
      </c>
      <c r="I1306" t="s">
        <v>30</v>
      </c>
      <c r="J1306">
        <v>5</v>
      </c>
      <c r="K1306">
        <v>1</v>
      </c>
      <c r="L1306" t="s">
        <v>47</v>
      </c>
      <c r="M1306" s="14">
        <v>47392</v>
      </c>
      <c r="N1306" s="16">
        <v>42079</v>
      </c>
      <c r="O1306" s="17">
        <v>42573</v>
      </c>
      <c r="P1306">
        <v>741</v>
      </c>
      <c r="Q1306">
        <v>741</v>
      </c>
      <c r="R1306">
        <v>2315</v>
      </c>
      <c r="S1306" t="s">
        <v>32</v>
      </c>
      <c r="T1306" t="b">
        <v>0</v>
      </c>
      <c r="U1306">
        <v>2980.93</v>
      </c>
      <c r="V1306" t="b">
        <v>1</v>
      </c>
      <c r="W1306" t="b">
        <v>0</v>
      </c>
      <c r="X1306" s="9">
        <f t="shared" si="80"/>
        <v>2980.9300000000003</v>
      </c>
      <c r="Y1306" s="6">
        <f t="shared" si="81"/>
        <v>0.40381400000000001</v>
      </c>
      <c r="Z1306" s="6">
        <f t="shared" si="82"/>
        <v>0.5961860000000001</v>
      </c>
      <c r="AA1306" t="str">
        <f t="shared" si="83"/>
        <v>TRUEFALSE</v>
      </c>
    </row>
    <row r="1307" spans="1:27" x14ac:dyDescent="0.2">
      <c r="A1307">
        <v>685565993</v>
      </c>
      <c r="B1307">
        <v>685565993</v>
      </c>
      <c r="C1307" s="5">
        <v>250</v>
      </c>
      <c r="D1307" s="5">
        <v>49.75</v>
      </c>
      <c r="E1307" s="13" t="s">
        <v>1850</v>
      </c>
      <c r="F1307" s="15">
        <v>164.5</v>
      </c>
      <c r="G1307" t="s">
        <v>65</v>
      </c>
      <c r="H1307" t="s">
        <v>30</v>
      </c>
      <c r="I1307" t="s">
        <v>30</v>
      </c>
      <c r="J1307">
        <v>2</v>
      </c>
      <c r="K1307">
        <v>1</v>
      </c>
      <c r="L1307" t="s">
        <v>38</v>
      </c>
      <c r="M1307" s="14">
        <v>45689</v>
      </c>
      <c r="N1307" s="16">
        <v>41649</v>
      </c>
      <c r="O1307" s="17">
        <v>41649</v>
      </c>
      <c r="P1307">
        <v>518</v>
      </c>
      <c r="Q1307">
        <v>518</v>
      </c>
      <c r="R1307">
        <v>9981</v>
      </c>
      <c r="S1307" t="s">
        <v>32</v>
      </c>
      <c r="T1307" t="b">
        <v>0</v>
      </c>
      <c r="U1307">
        <v>200.25</v>
      </c>
      <c r="V1307" t="b">
        <v>1</v>
      </c>
      <c r="W1307" t="b">
        <v>0</v>
      </c>
      <c r="X1307" s="9">
        <f t="shared" si="80"/>
        <v>200.25</v>
      </c>
      <c r="Y1307" s="6">
        <f t="shared" si="81"/>
        <v>0.19900000000000001</v>
      </c>
      <c r="Z1307" s="6">
        <f t="shared" si="82"/>
        <v>0.80100000000000005</v>
      </c>
      <c r="AA1307" t="str">
        <f t="shared" si="83"/>
        <v>TRUEFALSE</v>
      </c>
    </row>
    <row r="1308" spans="1:27" x14ac:dyDescent="0.2">
      <c r="A1308">
        <v>548161839</v>
      </c>
      <c r="B1308">
        <v>548161839</v>
      </c>
      <c r="C1308" s="5">
        <v>2500</v>
      </c>
      <c r="D1308" s="5">
        <v>1219.92</v>
      </c>
      <c r="E1308" s="13" t="s">
        <v>1851</v>
      </c>
      <c r="F1308" s="15">
        <v>5.55</v>
      </c>
      <c r="G1308" t="s">
        <v>98</v>
      </c>
      <c r="H1308" t="s">
        <v>30</v>
      </c>
      <c r="I1308" t="s">
        <v>30</v>
      </c>
      <c r="J1308">
        <v>2</v>
      </c>
      <c r="K1308">
        <v>1</v>
      </c>
      <c r="L1308" t="s">
        <v>96</v>
      </c>
      <c r="M1308" s="14">
        <v>44866</v>
      </c>
      <c r="N1308" s="16">
        <v>41925</v>
      </c>
      <c r="O1308" s="17">
        <v>41925</v>
      </c>
      <c r="P1308">
        <v>506</v>
      </c>
      <c r="Q1308">
        <v>506</v>
      </c>
      <c r="R1308">
        <v>1571</v>
      </c>
      <c r="S1308" t="s">
        <v>32</v>
      </c>
      <c r="T1308" t="b">
        <v>0</v>
      </c>
      <c r="U1308">
        <v>1280.08</v>
      </c>
      <c r="V1308" t="b">
        <v>0</v>
      </c>
      <c r="W1308" t="b">
        <v>0</v>
      </c>
      <c r="X1308" s="9">
        <f t="shared" si="80"/>
        <v>1280.08</v>
      </c>
      <c r="Y1308" s="6">
        <f t="shared" si="81"/>
        <v>0.48796800000000001</v>
      </c>
      <c r="Z1308" s="6">
        <f t="shared" si="82"/>
        <v>0.51203199999999993</v>
      </c>
      <c r="AA1308" t="str">
        <f t="shared" si="83"/>
        <v>FALSEFALSE</v>
      </c>
    </row>
    <row r="1309" spans="1:27" x14ac:dyDescent="0.2">
      <c r="A1309">
        <v>311714936</v>
      </c>
      <c r="B1309">
        <v>311714936</v>
      </c>
      <c r="C1309" s="5">
        <v>2500</v>
      </c>
      <c r="D1309" s="5">
        <v>2500</v>
      </c>
      <c r="E1309" s="13" t="s">
        <v>1852</v>
      </c>
      <c r="F1309" s="15">
        <v>3.79</v>
      </c>
      <c r="G1309" t="s">
        <v>35</v>
      </c>
      <c r="H1309" t="s">
        <v>30</v>
      </c>
      <c r="I1309" t="s">
        <v>30</v>
      </c>
      <c r="J1309">
        <v>5</v>
      </c>
      <c r="K1309">
        <v>8</v>
      </c>
      <c r="L1309" t="s">
        <v>36</v>
      </c>
      <c r="M1309" s="14">
        <v>45901</v>
      </c>
      <c r="N1309" s="16">
        <v>42069</v>
      </c>
      <c r="O1309" s="17">
        <v>42069</v>
      </c>
      <c r="P1309">
        <v>674</v>
      </c>
      <c r="Q1309">
        <v>674</v>
      </c>
      <c r="R1309">
        <v>83</v>
      </c>
      <c r="S1309" t="s">
        <v>32</v>
      </c>
      <c r="T1309" t="b">
        <v>0</v>
      </c>
      <c r="U1309">
        <v>0</v>
      </c>
      <c r="V1309" t="b">
        <v>0</v>
      </c>
      <c r="W1309" t="b">
        <v>0</v>
      </c>
      <c r="X1309" s="9">
        <f t="shared" si="80"/>
        <v>0</v>
      </c>
      <c r="Y1309" s="6">
        <f t="shared" si="81"/>
        <v>1</v>
      </c>
      <c r="Z1309" s="6">
        <f t="shared" si="82"/>
        <v>0</v>
      </c>
      <c r="AA1309" t="str">
        <f t="shared" si="83"/>
        <v>FALSEFALSE</v>
      </c>
    </row>
    <row r="1310" spans="1:27" x14ac:dyDescent="0.2">
      <c r="A1310">
        <v>870569861</v>
      </c>
      <c r="B1310">
        <v>870569861</v>
      </c>
      <c r="C1310" s="5">
        <v>20000</v>
      </c>
      <c r="D1310" s="5">
        <v>8543.84</v>
      </c>
      <c r="E1310" s="13" t="s">
        <v>1853</v>
      </c>
      <c r="F1310" s="15">
        <v>44.64</v>
      </c>
      <c r="G1310" t="s">
        <v>52</v>
      </c>
      <c r="H1310" t="s">
        <v>30</v>
      </c>
      <c r="I1310" t="s">
        <v>30</v>
      </c>
      <c r="J1310">
        <v>80</v>
      </c>
      <c r="K1310">
        <v>1</v>
      </c>
      <c r="L1310" t="s">
        <v>36</v>
      </c>
      <c r="M1310" s="14">
        <v>44287</v>
      </c>
      <c r="N1310" s="16">
        <v>42304</v>
      </c>
      <c r="O1310" s="17">
        <v>42304</v>
      </c>
      <c r="P1310">
        <v>321</v>
      </c>
      <c r="Q1310">
        <v>321</v>
      </c>
      <c r="R1310">
        <v>8708</v>
      </c>
      <c r="S1310" t="s">
        <v>32</v>
      </c>
      <c r="T1310" t="b">
        <v>0</v>
      </c>
      <c r="U1310">
        <v>11456.16</v>
      </c>
      <c r="V1310" t="b">
        <v>0</v>
      </c>
      <c r="W1310" t="b">
        <v>0</v>
      </c>
      <c r="X1310" s="9">
        <f t="shared" si="80"/>
        <v>11456.16</v>
      </c>
      <c r="Y1310" s="6">
        <f t="shared" si="81"/>
        <v>0.42719200000000002</v>
      </c>
      <c r="Z1310" s="6">
        <f t="shared" si="82"/>
        <v>0.57280799999999998</v>
      </c>
      <c r="AA1310" t="str">
        <f t="shared" si="83"/>
        <v>FALSEFALSE</v>
      </c>
    </row>
    <row r="1311" spans="1:27" x14ac:dyDescent="0.2">
      <c r="A1311">
        <v>715145398</v>
      </c>
      <c r="B1311">
        <v>715145398</v>
      </c>
      <c r="C1311" s="5">
        <v>5000</v>
      </c>
      <c r="D1311" s="5">
        <v>2637.29</v>
      </c>
      <c r="E1311" s="13" t="s">
        <v>1854</v>
      </c>
      <c r="F1311" s="15">
        <v>0</v>
      </c>
      <c r="G1311" t="s">
        <v>224</v>
      </c>
      <c r="H1311" t="s">
        <v>30</v>
      </c>
      <c r="I1311" t="s">
        <v>30</v>
      </c>
      <c r="J1311">
        <v>9</v>
      </c>
      <c r="K1311">
        <v>1</v>
      </c>
      <c r="L1311" t="s">
        <v>47</v>
      </c>
      <c r="M1311" s="14">
        <v>45292</v>
      </c>
      <c r="N1311" s="16">
        <v>39705</v>
      </c>
      <c r="O1311" s="17">
        <v>42519</v>
      </c>
      <c r="P1311">
        <v>861</v>
      </c>
      <c r="Q1311">
        <v>861</v>
      </c>
      <c r="R1311">
        <v>7264</v>
      </c>
      <c r="S1311" t="s">
        <v>43</v>
      </c>
      <c r="T1311" t="b">
        <v>0</v>
      </c>
      <c r="U1311">
        <v>2362.71</v>
      </c>
      <c r="V1311" t="b">
        <v>0</v>
      </c>
      <c r="W1311" t="b">
        <v>0</v>
      </c>
      <c r="X1311" s="9">
        <f t="shared" si="80"/>
        <v>2362.71</v>
      </c>
      <c r="Y1311" s="6">
        <f t="shared" si="81"/>
        <v>0.52745799999999998</v>
      </c>
      <c r="Z1311" s="6">
        <f t="shared" si="82"/>
        <v>0.47254200000000002</v>
      </c>
      <c r="AA1311" t="str">
        <f t="shared" si="83"/>
        <v>FALSEFALSE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625DD-0762-5643-93D0-FF060BA59394}">
  <dimension ref="A3:Z1311"/>
  <sheetViews>
    <sheetView topLeftCell="U1" workbookViewId="0">
      <selection activeCell="X12" sqref="X12"/>
    </sheetView>
  </sheetViews>
  <sheetFormatPr baseColWidth="10" defaultRowHeight="16" x14ac:dyDescent="0.2"/>
  <cols>
    <col min="4" max="4" width="16.1640625" customWidth="1"/>
    <col min="6" max="6" width="17.33203125" customWidth="1"/>
    <col min="23" max="23" width="22.33203125" customWidth="1"/>
    <col min="24" max="24" width="56.33203125" style="19" customWidth="1"/>
    <col min="25" max="25" width="27.33203125" style="11" customWidth="1"/>
    <col min="26" max="26" width="38.6640625" style="19" customWidth="1"/>
  </cols>
  <sheetData>
    <row r="3" spans="1:26" ht="19" x14ac:dyDescent="0.25">
      <c r="X3" s="10" t="s">
        <v>1855</v>
      </c>
      <c r="Y3" s="20">
        <f>AVERAGEIF(T:T,"=TRUE",F:F)</f>
        <v>259.01916666666671</v>
      </c>
    </row>
    <row r="4" spans="1:26" ht="19" x14ac:dyDescent="0.25">
      <c r="X4" s="10" t="s">
        <v>1856</v>
      </c>
      <c r="Y4" s="20">
        <f>AVERAGEIF(T:T,"=FALSE",F:F)</f>
        <v>125.44198575949378</v>
      </c>
    </row>
    <row r="5" spans="1:26" ht="18" x14ac:dyDescent="0.2">
      <c r="Y5" s="20"/>
    </row>
    <row r="11" spans="1:26" ht="18" x14ac:dyDescent="0.2">
      <c r="A11" t="s">
        <v>0</v>
      </c>
      <c r="B11" t="s">
        <v>1</v>
      </c>
      <c r="C11" s="5" t="s">
        <v>2</v>
      </c>
      <c r="D11" s="5" t="s">
        <v>3</v>
      </c>
      <c r="E11" s="13" t="s">
        <v>4</v>
      </c>
      <c r="F11" s="15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s="14" t="s">
        <v>12</v>
      </c>
      <c r="N11" s="16" t="s">
        <v>13</v>
      </c>
      <c r="O11" s="17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21</v>
      </c>
      <c r="V11" t="s">
        <v>25</v>
      </c>
      <c r="W11" t="s">
        <v>28</v>
      </c>
      <c r="X11" s="18" t="s">
        <v>1857</v>
      </c>
      <c r="Y11" s="18" t="s">
        <v>1858</v>
      </c>
      <c r="Z11" s="18" t="s">
        <v>1859</v>
      </c>
    </row>
    <row r="12" spans="1:26" x14ac:dyDescent="0.2">
      <c r="A12">
        <v>703733318</v>
      </c>
      <c r="B12">
        <v>703733318</v>
      </c>
      <c r="C12" s="5">
        <v>15000</v>
      </c>
      <c r="D12" s="5">
        <v>4047.04</v>
      </c>
      <c r="E12" s="13" t="s">
        <v>269</v>
      </c>
      <c r="F12" s="15">
        <v>522.07000000000005</v>
      </c>
      <c r="G12" t="s">
        <v>58</v>
      </c>
      <c r="H12" t="s">
        <v>30</v>
      </c>
      <c r="I12" t="s">
        <v>30</v>
      </c>
      <c r="J12">
        <v>9</v>
      </c>
      <c r="K12">
        <v>1</v>
      </c>
      <c r="L12" t="s">
        <v>36</v>
      </c>
      <c r="M12" s="14">
        <v>46569</v>
      </c>
      <c r="N12" s="16">
        <v>42026</v>
      </c>
      <c r="O12" s="17">
        <v>42461</v>
      </c>
      <c r="P12">
        <v>537</v>
      </c>
      <c r="Q12">
        <v>537</v>
      </c>
      <c r="R12">
        <v>1947</v>
      </c>
      <c r="S12" t="s">
        <v>32</v>
      </c>
      <c r="T12" t="b">
        <v>0</v>
      </c>
      <c r="U12">
        <v>10952.96</v>
      </c>
      <c r="V12" t="b">
        <v>0</v>
      </c>
      <c r="W12" t="b">
        <v>0</v>
      </c>
      <c r="X12" s="19" t="str">
        <f>IF(T11 = TRUE,"1", "0")</f>
        <v>0</v>
      </c>
      <c r="Y12" s="11" t="str">
        <f>IF(F12&gt;D12, "Bad","Good")</f>
        <v>Good</v>
      </c>
      <c r="Z12" s="19" t="str">
        <f>IF(P12=Q12, "YES", "NO")</f>
        <v>YES</v>
      </c>
    </row>
    <row r="13" spans="1:26" x14ac:dyDescent="0.2">
      <c r="A13">
        <v>910893563</v>
      </c>
      <c r="B13">
        <v>910893563</v>
      </c>
      <c r="C13" s="5">
        <v>15000</v>
      </c>
      <c r="D13" s="5">
        <v>11519.93</v>
      </c>
      <c r="E13" s="13" t="s">
        <v>270</v>
      </c>
      <c r="F13" s="15">
        <v>46.05</v>
      </c>
      <c r="G13" t="s">
        <v>90</v>
      </c>
      <c r="H13" t="s">
        <v>30</v>
      </c>
      <c r="I13" t="s">
        <v>30</v>
      </c>
      <c r="J13">
        <v>5</v>
      </c>
      <c r="K13">
        <v>1</v>
      </c>
      <c r="L13" t="s">
        <v>36</v>
      </c>
      <c r="M13" s="14">
        <v>44805</v>
      </c>
      <c r="N13" s="16">
        <v>42127</v>
      </c>
      <c r="O13" s="17">
        <v>42551</v>
      </c>
      <c r="P13">
        <v>701</v>
      </c>
      <c r="Q13">
        <v>701</v>
      </c>
      <c r="R13">
        <v>5766</v>
      </c>
      <c r="S13" t="s">
        <v>32</v>
      </c>
      <c r="T13" t="b">
        <v>0</v>
      </c>
      <c r="U13">
        <v>3480.07</v>
      </c>
      <c r="V13" t="b">
        <v>0</v>
      </c>
      <c r="W13" t="b">
        <v>0</v>
      </c>
      <c r="X13" s="19" t="str">
        <f t="shared" ref="X13:X76" si="0">IF(T12 = TRUE,"1", "0")</f>
        <v>0</v>
      </c>
      <c r="Y13" s="11" t="str">
        <f t="shared" ref="Y13:Y76" si="1">IF(F13&gt;D13, "Bad","Good")</f>
        <v>Good</v>
      </c>
      <c r="Z13" s="19" t="str">
        <f t="shared" ref="Z13:Z76" si="2">IF(P13=Q13, "YES", "NO")</f>
        <v>YES</v>
      </c>
    </row>
    <row r="14" spans="1:26" x14ac:dyDescent="0.2">
      <c r="A14">
        <v>864139932</v>
      </c>
      <c r="B14">
        <v>864139932</v>
      </c>
      <c r="C14" s="5">
        <v>15000</v>
      </c>
      <c r="D14" s="5">
        <v>6628.56</v>
      </c>
      <c r="E14" s="13" t="s">
        <v>271</v>
      </c>
      <c r="F14" s="15">
        <v>247.03</v>
      </c>
      <c r="G14" t="s">
        <v>272</v>
      </c>
      <c r="H14" t="s">
        <v>30</v>
      </c>
      <c r="I14" t="s">
        <v>30</v>
      </c>
      <c r="J14">
        <v>5</v>
      </c>
      <c r="K14">
        <v>1</v>
      </c>
      <c r="L14" t="s">
        <v>31</v>
      </c>
      <c r="M14" s="14">
        <v>45839</v>
      </c>
      <c r="N14" s="16">
        <v>41599</v>
      </c>
      <c r="O14" s="17">
        <v>41599</v>
      </c>
      <c r="P14">
        <v>559</v>
      </c>
      <c r="Q14">
        <v>559</v>
      </c>
      <c r="R14">
        <v>7541</v>
      </c>
      <c r="S14" t="s">
        <v>32</v>
      </c>
      <c r="T14" t="b">
        <v>0</v>
      </c>
      <c r="U14">
        <v>8371.44</v>
      </c>
      <c r="V14" t="b">
        <v>1</v>
      </c>
      <c r="W14" t="b">
        <v>0</v>
      </c>
      <c r="X14" s="19" t="str">
        <f t="shared" si="0"/>
        <v>0</v>
      </c>
      <c r="Y14" s="11" t="str">
        <f t="shared" si="1"/>
        <v>Good</v>
      </c>
      <c r="Z14" s="19" t="str">
        <f t="shared" si="2"/>
        <v>YES</v>
      </c>
    </row>
    <row r="15" spans="1:26" x14ac:dyDescent="0.2">
      <c r="A15">
        <v>806338307</v>
      </c>
      <c r="B15">
        <v>806338307</v>
      </c>
      <c r="C15" s="5">
        <v>2500</v>
      </c>
      <c r="D15" s="5">
        <v>2395.04</v>
      </c>
      <c r="E15" s="13" t="s">
        <v>273</v>
      </c>
      <c r="F15" s="15">
        <v>447.87</v>
      </c>
      <c r="G15" t="s">
        <v>274</v>
      </c>
      <c r="H15" t="s">
        <v>30</v>
      </c>
      <c r="I15" t="s">
        <v>30</v>
      </c>
      <c r="J15">
        <v>5</v>
      </c>
      <c r="K15">
        <v>1</v>
      </c>
      <c r="L15" t="s">
        <v>31</v>
      </c>
      <c r="M15" s="14">
        <v>47392</v>
      </c>
      <c r="N15" s="16">
        <v>41743</v>
      </c>
      <c r="O15" s="17">
        <v>41743</v>
      </c>
      <c r="P15">
        <v>993</v>
      </c>
      <c r="Q15">
        <v>993</v>
      </c>
      <c r="R15">
        <v>1225</v>
      </c>
      <c r="S15" t="s">
        <v>32</v>
      </c>
      <c r="T15" t="b">
        <v>0</v>
      </c>
      <c r="U15">
        <v>104.96</v>
      </c>
      <c r="V15" t="b">
        <v>1</v>
      </c>
      <c r="W15" t="b">
        <v>0</v>
      </c>
      <c r="X15" s="19" t="str">
        <f t="shared" si="0"/>
        <v>0</v>
      </c>
      <c r="Y15" s="11" t="str">
        <f t="shared" si="1"/>
        <v>Good</v>
      </c>
      <c r="Z15" s="19" t="str">
        <f t="shared" si="2"/>
        <v>YES</v>
      </c>
    </row>
    <row r="16" spans="1:26" x14ac:dyDescent="0.2">
      <c r="A16">
        <v>450875656</v>
      </c>
      <c r="B16">
        <v>450875656</v>
      </c>
      <c r="C16" s="5">
        <v>20000</v>
      </c>
      <c r="D16" s="5">
        <v>13939.4</v>
      </c>
      <c r="E16" s="13" t="s">
        <v>275</v>
      </c>
      <c r="F16" s="15">
        <v>27.96</v>
      </c>
      <c r="G16" t="s">
        <v>60</v>
      </c>
      <c r="H16" t="s">
        <v>30</v>
      </c>
      <c r="I16" t="s">
        <v>30</v>
      </c>
      <c r="J16">
        <v>9</v>
      </c>
      <c r="K16">
        <v>8</v>
      </c>
      <c r="L16" t="s">
        <v>61</v>
      </c>
      <c r="M16" s="14">
        <v>45778</v>
      </c>
      <c r="N16" s="16">
        <v>41529</v>
      </c>
      <c r="O16" s="17">
        <v>41529</v>
      </c>
      <c r="P16">
        <v>889</v>
      </c>
      <c r="Q16">
        <v>889</v>
      </c>
      <c r="R16">
        <v>9127</v>
      </c>
      <c r="S16" t="s">
        <v>32</v>
      </c>
      <c r="T16" t="b">
        <v>0</v>
      </c>
      <c r="U16">
        <v>6060.6</v>
      </c>
      <c r="V16" t="b">
        <v>0</v>
      </c>
      <c r="W16" t="b">
        <v>0</v>
      </c>
      <c r="X16" s="19" t="str">
        <f t="shared" si="0"/>
        <v>0</v>
      </c>
      <c r="Y16" s="11" t="str">
        <f t="shared" si="1"/>
        <v>Good</v>
      </c>
      <c r="Z16" s="19" t="str">
        <f t="shared" si="2"/>
        <v>YES</v>
      </c>
    </row>
    <row r="17" spans="1:26" x14ac:dyDescent="0.2">
      <c r="A17">
        <v>674971279</v>
      </c>
      <c r="B17">
        <v>674971279</v>
      </c>
      <c r="C17" s="5">
        <v>250</v>
      </c>
      <c r="D17" s="5">
        <v>229.68</v>
      </c>
      <c r="E17" s="13" t="s">
        <v>276</v>
      </c>
      <c r="F17" s="15">
        <v>94.69</v>
      </c>
      <c r="G17" t="s">
        <v>129</v>
      </c>
      <c r="H17" t="s">
        <v>30</v>
      </c>
      <c r="I17" t="s">
        <v>30</v>
      </c>
      <c r="J17">
        <v>2</v>
      </c>
      <c r="K17">
        <v>1</v>
      </c>
      <c r="L17" t="s">
        <v>87</v>
      </c>
      <c r="M17" s="14">
        <v>44774</v>
      </c>
      <c r="N17" s="16">
        <v>41602</v>
      </c>
      <c r="O17" s="17">
        <v>41602</v>
      </c>
      <c r="P17">
        <v>507</v>
      </c>
      <c r="Q17">
        <v>507</v>
      </c>
      <c r="R17">
        <v>2364</v>
      </c>
      <c r="S17" t="s">
        <v>32</v>
      </c>
      <c r="T17" t="b">
        <v>0</v>
      </c>
      <c r="U17">
        <v>20.32</v>
      </c>
      <c r="V17" t="b">
        <v>0</v>
      </c>
      <c r="W17" t="b">
        <v>0</v>
      </c>
      <c r="X17" s="19" t="str">
        <f t="shared" si="0"/>
        <v>0</v>
      </c>
      <c r="Y17" s="11" t="str">
        <f t="shared" si="1"/>
        <v>Good</v>
      </c>
      <c r="Z17" s="19" t="str">
        <f t="shared" si="2"/>
        <v>YES</v>
      </c>
    </row>
    <row r="18" spans="1:26" x14ac:dyDescent="0.2">
      <c r="A18">
        <v>239875038</v>
      </c>
      <c r="B18">
        <v>239875038</v>
      </c>
      <c r="C18" s="5">
        <v>7500</v>
      </c>
      <c r="D18" s="5">
        <v>3940.54</v>
      </c>
      <c r="E18" s="13" t="s">
        <v>277</v>
      </c>
      <c r="F18" s="15">
        <v>170.79</v>
      </c>
      <c r="G18" t="s">
        <v>198</v>
      </c>
      <c r="H18" t="s">
        <v>30</v>
      </c>
      <c r="I18" t="s">
        <v>30</v>
      </c>
      <c r="J18">
        <v>5</v>
      </c>
      <c r="K18">
        <v>1</v>
      </c>
      <c r="L18" t="s">
        <v>71</v>
      </c>
      <c r="M18" s="14">
        <v>48030</v>
      </c>
      <c r="N18" s="16">
        <v>42075</v>
      </c>
      <c r="O18" s="17">
        <v>42508</v>
      </c>
      <c r="P18">
        <v>324</v>
      </c>
      <c r="Q18">
        <v>324</v>
      </c>
      <c r="R18">
        <v>1437</v>
      </c>
      <c r="S18" t="s">
        <v>32</v>
      </c>
      <c r="T18" t="b">
        <v>0</v>
      </c>
      <c r="U18">
        <v>3559.46</v>
      </c>
      <c r="V18" t="b">
        <v>1</v>
      </c>
      <c r="W18" t="b">
        <v>0</v>
      </c>
      <c r="X18" s="19" t="str">
        <f t="shared" si="0"/>
        <v>0</v>
      </c>
      <c r="Y18" s="11" t="str">
        <f t="shared" si="1"/>
        <v>Good</v>
      </c>
      <c r="Z18" s="19" t="str">
        <f t="shared" si="2"/>
        <v>YES</v>
      </c>
    </row>
    <row r="19" spans="1:26" x14ac:dyDescent="0.2">
      <c r="A19">
        <v>227628318</v>
      </c>
      <c r="B19">
        <v>227628318</v>
      </c>
      <c r="C19" s="5">
        <v>10000</v>
      </c>
      <c r="D19" s="5">
        <v>1010.28</v>
      </c>
      <c r="E19" s="13" t="s">
        <v>278</v>
      </c>
      <c r="F19" s="15">
        <v>152.53</v>
      </c>
      <c r="G19" t="s">
        <v>90</v>
      </c>
      <c r="H19" t="s">
        <v>30</v>
      </c>
      <c r="I19" t="s">
        <v>30</v>
      </c>
      <c r="J19">
        <v>5</v>
      </c>
      <c r="K19">
        <v>1</v>
      </c>
      <c r="L19" t="s">
        <v>36</v>
      </c>
      <c r="M19" s="14">
        <v>47027</v>
      </c>
      <c r="N19" s="16">
        <v>42344</v>
      </c>
      <c r="O19" s="17">
        <v>42427</v>
      </c>
      <c r="P19">
        <v>100</v>
      </c>
      <c r="Q19">
        <v>100</v>
      </c>
      <c r="R19">
        <v>269</v>
      </c>
      <c r="S19" t="s">
        <v>32</v>
      </c>
      <c r="T19" t="b">
        <v>0</v>
      </c>
      <c r="U19">
        <v>8989.7199999999993</v>
      </c>
      <c r="V19" t="b">
        <v>0</v>
      </c>
      <c r="W19" t="b">
        <v>0</v>
      </c>
      <c r="X19" s="19" t="str">
        <f t="shared" si="0"/>
        <v>0</v>
      </c>
      <c r="Y19" s="11" t="str">
        <f t="shared" si="1"/>
        <v>Good</v>
      </c>
      <c r="Z19" s="19" t="str">
        <f t="shared" si="2"/>
        <v>YES</v>
      </c>
    </row>
    <row r="20" spans="1:26" x14ac:dyDescent="0.2">
      <c r="A20">
        <v>348404180</v>
      </c>
      <c r="B20">
        <v>348404180</v>
      </c>
      <c r="C20" s="5">
        <v>20000</v>
      </c>
      <c r="D20" s="5">
        <v>19010.64</v>
      </c>
      <c r="E20" s="13" t="s">
        <v>279</v>
      </c>
      <c r="F20" s="15">
        <v>14.28</v>
      </c>
      <c r="G20" t="s">
        <v>280</v>
      </c>
      <c r="H20" t="s">
        <v>30</v>
      </c>
      <c r="I20" t="s">
        <v>30</v>
      </c>
      <c r="J20">
        <v>9</v>
      </c>
      <c r="K20">
        <v>1</v>
      </c>
      <c r="L20" t="s">
        <v>31</v>
      </c>
      <c r="M20" s="14">
        <v>44562</v>
      </c>
      <c r="N20" s="16">
        <v>41676</v>
      </c>
      <c r="O20" s="17">
        <v>41676</v>
      </c>
      <c r="P20">
        <v>735</v>
      </c>
      <c r="Q20">
        <v>735</v>
      </c>
      <c r="R20">
        <v>7003</v>
      </c>
      <c r="S20" t="s">
        <v>32</v>
      </c>
      <c r="T20" t="b">
        <v>0</v>
      </c>
      <c r="U20">
        <v>989.36</v>
      </c>
      <c r="V20" t="b">
        <v>1</v>
      </c>
      <c r="W20" t="b">
        <v>0</v>
      </c>
      <c r="X20" s="19" t="str">
        <f t="shared" si="0"/>
        <v>0</v>
      </c>
      <c r="Y20" s="11" t="str">
        <f t="shared" si="1"/>
        <v>Good</v>
      </c>
      <c r="Z20" s="19" t="str">
        <f t="shared" si="2"/>
        <v>YES</v>
      </c>
    </row>
    <row r="21" spans="1:26" x14ac:dyDescent="0.2">
      <c r="A21">
        <v>251625315</v>
      </c>
      <c r="B21">
        <v>251625315</v>
      </c>
      <c r="C21" s="5">
        <v>10000</v>
      </c>
      <c r="D21" s="5">
        <v>3420.43</v>
      </c>
      <c r="E21" s="13" t="s">
        <v>281</v>
      </c>
      <c r="F21" s="15">
        <v>66.77</v>
      </c>
      <c r="G21" t="s">
        <v>282</v>
      </c>
      <c r="H21" t="s">
        <v>30</v>
      </c>
      <c r="I21" t="s">
        <v>30</v>
      </c>
      <c r="J21">
        <v>9</v>
      </c>
      <c r="K21">
        <v>1</v>
      </c>
      <c r="L21" t="s">
        <v>31</v>
      </c>
      <c r="M21" s="14">
        <v>46204</v>
      </c>
      <c r="N21" s="16">
        <v>41417</v>
      </c>
      <c r="O21" s="17">
        <v>42439</v>
      </c>
      <c r="P21">
        <v>306</v>
      </c>
      <c r="Q21">
        <v>306</v>
      </c>
      <c r="R21">
        <v>3899</v>
      </c>
      <c r="S21" t="s">
        <v>32</v>
      </c>
      <c r="T21" t="b">
        <v>1</v>
      </c>
      <c r="U21">
        <v>6579.57</v>
      </c>
      <c r="V21" t="b">
        <v>1</v>
      </c>
      <c r="W21" t="b">
        <v>0</v>
      </c>
      <c r="X21" s="19" t="str">
        <f t="shared" si="0"/>
        <v>0</v>
      </c>
      <c r="Y21" s="11" t="str">
        <f t="shared" si="1"/>
        <v>Good</v>
      </c>
      <c r="Z21" s="19" t="str">
        <f t="shared" si="2"/>
        <v>YES</v>
      </c>
    </row>
    <row r="22" spans="1:26" x14ac:dyDescent="0.2">
      <c r="A22">
        <v>663333759</v>
      </c>
      <c r="B22">
        <v>663333759</v>
      </c>
      <c r="C22" s="5">
        <v>7500</v>
      </c>
      <c r="D22" s="5">
        <v>2508.9299999999998</v>
      </c>
      <c r="E22" s="13" t="s">
        <v>283</v>
      </c>
      <c r="F22" s="15">
        <v>71.010000000000005</v>
      </c>
      <c r="G22" t="s">
        <v>118</v>
      </c>
      <c r="H22" t="s">
        <v>30</v>
      </c>
      <c r="I22" t="s">
        <v>30</v>
      </c>
      <c r="J22">
        <v>2</v>
      </c>
      <c r="K22">
        <v>1</v>
      </c>
      <c r="L22" t="s">
        <v>47</v>
      </c>
      <c r="M22" s="14">
        <v>47880</v>
      </c>
      <c r="N22" s="16">
        <v>41542</v>
      </c>
      <c r="O22" s="17">
        <v>42713</v>
      </c>
      <c r="P22">
        <v>652</v>
      </c>
      <c r="Q22">
        <v>652</v>
      </c>
      <c r="R22">
        <v>7953</v>
      </c>
      <c r="S22" t="s">
        <v>32</v>
      </c>
      <c r="T22" t="b">
        <v>0</v>
      </c>
      <c r="U22">
        <v>4991.07</v>
      </c>
      <c r="V22" t="b">
        <v>1</v>
      </c>
      <c r="W22" t="b">
        <v>0</v>
      </c>
      <c r="X22" s="19" t="str">
        <f t="shared" si="0"/>
        <v>1</v>
      </c>
      <c r="Y22" s="11" t="str">
        <f t="shared" si="1"/>
        <v>Good</v>
      </c>
      <c r="Z22" s="19" t="str">
        <f t="shared" si="2"/>
        <v>YES</v>
      </c>
    </row>
    <row r="23" spans="1:26" x14ac:dyDescent="0.2">
      <c r="A23">
        <v>763201731</v>
      </c>
      <c r="B23">
        <v>763201731</v>
      </c>
      <c r="C23" s="5">
        <v>2500</v>
      </c>
      <c r="D23" s="5">
        <v>1499.4</v>
      </c>
      <c r="E23" s="13" t="s">
        <v>284</v>
      </c>
      <c r="F23" s="15">
        <v>3.73</v>
      </c>
      <c r="G23" t="s">
        <v>51</v>
      </c>
      <c r="H23" t="s">
        <v>30</v>
      </c>
      <c r="I23" t="s">
        <v>30</v>
      </c>
      <c r="J23">
        <v>5</v>
      </c>
      <c r="K23">
        <v>1</v>
      </c>
      <c r="L23" t="s">
        <v>36</v>
      </c>
      <c r="M23" s="14">
        <v>43586</v>
      </c>
      <c r="N23" s="16">
        <v>41989</v>
      </c>
      <c r="O23" s="17">
        <v>42476</v>
      </c>
      <c r="P23">
        <v>348</v>
      </c>
      <c r="Q23">
        <v>348</v>
      </c>
      <c r="R23">
        <v>4161</v>
      </c>
      <c r="S23" t="s">
        <v>32</v>
      </c>
      <c r="T23" t="b">
        <v>0</v>
      </c>
      <c r="U23">
        <v>1000.6</v>
      </c>
      <c r="V23" t="b">
        <v>0</v>
      </c>
      <c r="W23" t="b">
        <v>0</v>
      </c>
      <c r="X23" s="19" t="str">
        <f t="shared" si="0"/>
        <v>0</v>
      </c>
      <c r="Y23" s="11" t="str">
        <f t="shared" si="1"/>
        <v>Good</v>
      </c>
      <c r="Z23" s="19" t="str">
        <f t="shared" si="2"/>
        <v>YES</v>
      </c>
    </row>
    <row r="24" spans="1:26" x14ac:dyDescent="0.2">
      <c r="A24">
        <v>936339359</v>
      </c>
      <c r="B24">
        <v>936339359</v>
      </c>
      <c r="C24" s="5">
        <v>2500</v>
      </c>
      <c r="D24" s="5">
        <v>352.65</v>
      </c>
      <c r="E24" s="13" t="s">
        <v>285</v>
      </c>
      <c r="F24" s="15">
        <v>96.33</v>
      </c>
      <c r="G24" t="s">
        <v>84</v>
      </c>
      <c r="H24" t="s">
        <v>30</v>
      </c>
      <c r="I24" t="s">
        <v>30</v>
      </c>
      <c r="J24">
        <v>5</v>
      </c>
      <c r="K24">
        <v>1</v>
      </c>
      <c r="L24" t="s">
        <v>36</v>
      </c>
      <c r="M24" s="14">
        <v>44075</v>
      </c>
      <c r="N24" s="16">
        <v>40491</v>
      </c>
      <c r="O24" s="17">
        <v>41393</v>
      </c>
      <c r="P24">
        <v>650</v>
      </c>
      <c r="Q24">
        <v>650</v>
      </c>
      <c r="R24">
        <v>4168</v>
      </c>
      <c r="S24" t="s">
        <v>32</v>
      </c>
      <c r="T24" t="b">
        <v>0</v>
      </c>
      <c r="U24">
        <v>2147.35</v>
      </c>
      <c r="V24" t="b">
        <v>0</v>
      </c>
      <c r="W24" t="b">
        <v>0</v>
      </c>
      <c r="X24" s="19" t="str">
        <f t="shared" si="0"/>
        <v>0</v>
      </c>
      <c r="Y24" s="11" t="str">
        <f t="shared" si="1"/>
        <v>Good</v>
      </c>
      <c r="Z24" s="19" t="str">
        <f t="shared" si="2"/>
        <v>YES</v>
      </c>
    </row>
    <row r="25" spans="1:26" x14ac:dyDescent="0.2">
      <c r="A25">
        <v>906120000</v>
      </c>
      <c r="B25">
        <v>906120000</v>
      </c>
      <c r="C25" s="5">
        <v>1000</v>
      </c>
      <c r="D25" s="5">
        <v>251.65</v>
      </c>
      <c r="E25" s="13" t="s">
        <v>286</v>
      </c>
      <c r="F25" s="15">
        <v>166.67</v>
      </c>
      <c r="G25" t="s">
        <v>57</v>
      </c>
      <c r="H25" t="s">
        <v>30</v>
      </c>
      <c r="I25" t="s">
        <v>30</v>
      </c>
      <c r="J25">
        <v>5</v>
      </c>
      <c r="K25">
        <v>1</v>
      </c>
      <c r="L25" t="s">
        <v>42</v>
      </c>
      <c r="M25" s="14">
        <v>44378</v>
      </c>
      <c r="N25" s="16">
        <v>41787</v>
      </c>
      <c r="O25" s="17">
        <v>42418</v>
      </c>
      <c r="P25">
        <v>173</v>
      </c>
      <c r="Q25">
        <v>173</v>
      </c>
      <c r="R25">
        <v>4360</v>
      </c>
      <c r="S25" t="s">
        <v>32</v>
      </c>
      <c r="T25" t="b">
        <v>0</v>
      </c>
      <c r="U25">
        <v>748.35</v>
      </c>
      <c r="V25" t="b">
        <v>0</v>
      </c>
      <c r="W25" t="b">
        <v>0</v>
      </c>
      <c r="X25" s="19" t="str">
        <f t="shared" si="0"/>
        <v>0</v>
      </c>
      <c r="Y25" s="11" t="str">
        <f t="shared" si="1"/>
        <v>Good</v>
      </c>
      <c r="Z25" s="19" t="str">
        <f t="shared" si="2"/>
        <v>YES</v>
      </c>
    </row>
    <row r="26" spans="1:26" x14ac:dyDescent="0.2">
      <c r="A26">
        <v>542293379</v>
      </c>
      <c r="B26">
        <v>542293379</v>
      </c>
      <c r="C26" s="5">
        <v>1000</v>
      </c>
      <c r="D26" s="5">
        <v>517.66999999999996</v>
      </c>
      <c r="E26" s="13" t="s">
        <v>287</v>
      </c>
      <c r="F26" s="15">
        <v>31.83</v>
      </c>
      <c r="G26" t="s">
        <v>288</v>
      </c>
      <c r="H26" t="s">
        <v>30</v>
      </c>
      <c r="I26" t="s">
        <v>30</v>
      </c>
      <c r="J26">
        <v>2</v>
      </c>
      <c r="K26">
        <v>1</v>
      </c>
      <c r="L26" t="s">
        <v>47</v>
      </c>
      <c r="M26" s="14">
        <v>46113</v>
      </c>
      <c r="N26" s="16">
        <v>40148</v>
      </c>
      <c r="O26" s="17">
        <v>40148</v>
      </c>
      <c r="P26">
        <v>625</v>
      </c>
      <c r="Q26">
        <v>625</v>
      </c>
      <c r="R26">
        <v>6346</v>
      </c>
      <c r="S26" t="s">
        <v>32</v>
      </c>
      <c r="T26" t="b">
        <v>0</v>
      </c>
      <c r="U26">
        <v>482.33</v>
      </c>
      <c r="V26" t="b">
        <v>1</v>
      </c>
      <c r="W26" t="b">
        <v>0</v>
      </c>
      <c r="X26" s="19" t="str">
        <f t="shared" si="0"/>
        <v>0</v>
      </c>
      <c r="Y26" s="11" t="str">
        <f t="shared" si="1"/>
        <v>Good</v>
      </c>
      <c r="Z26" s="19" t="str">
        <f t="shared" si="2"/>
        <v>YES</v>
      </c>
    </row>
    <row r="27" spans="1:26" x14ac:dyDescent="0.2">
      <c r="A27">
        <v>292687033</v>
      </c>
      <c r="B27">
        <v>292687033</v>
      </c>
      <c r="C27" s="5">
        <v>20000</v>
      </c>
      <c r="D27" s="5">
        <v>4316.7700000000004</v>
      </c>
      <c r="E27" s="13" t="s">
        <v>289</v>
      </c>
      <c r="F27" s="15">
        <v>283.67</v>
      </c>
      <c r="G27" t="s">
        <v>68</v>
      </c>
      <c r="H27" t="s">
        <v>30</v>
      </c>
      <c r="I27" t="s">
        <v>30</v>
      </c>
      <c r="J27">
        <v>9</v>
      </c>
      <c r="K27">
        <v>1</v>
      </c>
      <c r="L27" t="s">
        <v>36</v>
      </c>
      <c r="M27" s="14">
        <v>47849</v>
      </c>
      <c r="N27" s="16">
        <v>41676</v>
      </c>
      <c r="O27" s="17">
        <v>42396</v>
      </c>
      <c r="P27">
        <v>895</v>
      </c>
      <c r="Q27">
        <v>895</v>
      </c>
      <c r="R27">
        <v>8777</v>
      </c>
      <c r="S27" t="s">
        <v>32</v>
      </c>
      <c r="T27" t="b">
        <v>0</v>
      </c>
      <c r="U27">
        <v>15683.23</v>
      </c>
      <c r="V27" t="b">
        <v>0</v>
      </c>
      <c r="W27" t="b">
        <v>0</v>
      </c>
      <c r="X27" s="19" t="str">
        <f t="shared" si="0"/>
        <v>0</v>
      </c>
      <c r="Y27" s="11" t="str">
        <f t="shared" si="1"/>
        <v>Good</v>
      </c>
      <c r="Z27" s="19" t="str">
        <f t="shared" si="2"/>
        <v>YES</v>
      </c>
    </row>
    <row r="28" spans="1:26" x14ac:dyDescent="0.2">
      <c r="A28">
        <v>703531101</v>
      </c>
      <c r="B28">
        <v>703531101</v>
      </c>
      <c r="C28" s="5">
        <v>20000</v>
      </c>
      <c r="D28" s="5">
        <v>19557.7</v>
      </c>
      <c r="E28" s="13" t="s">
        <v>290</v>
      </c>
      <c r="F28" s="15">
        <v>41.68</v>
      </c>
      <c r="G28" t="s">
        <v>291</v>
      </c>
      <c r="H28" t="s">
        <v>30</v>
      </c>
      <c r="I28" t="s">
        <v>30</v>
      </c>
      <c r="J28">
        <v>90</v>
      </c>
      <c r="K28">
        <v>1</v>
      </c>
      <c r="L28" t="s">
        <v>31</v>
      </c>
      <c r="M28" s="14">
        <v>43374</v>
      </c>
      <c r="N28" s="16">
        <v>41552</v>
      </c>
      <c r="O28" s="17">
        <v>41552</v>
      </c>
      <c r="P28">
        <v>618</v>
      </c>
      <c r="Q28">
        <v>618</v>
      </c>
      <c r="R28">
        <v>3453</v>
      </c>
      <c r="S28" t="s">
        <v>32</v>
      </c>
      <c r="T28" t="b">
        <v>0</v>
      </c>
      <c r="U28">
        <v>442.3</v>
      </c>
      <c r="V28" t="b">
        <v>1</v>
      </c>
      <c r="W28" t="b">
        <v>0</v>
      </c>
      <c r="X28" s="19" t="str">
        <f t="shared" si="0"/>
        <v>0</v>
      </c>
      <c r="Y28" s="11" t="str">
        <f t="shared" si="1"/>
        <v>Good</v>
      </c>
      <c r="Z28" s="19" t="str">
        <f t="shared" si="2"/>
        <v>YES</v>
      </c>
    </row>
    <row r="29" spans="1:26" x14ac:dyDescent="0.2">
      <c r="A29">
        <v>792317293</v>
      </c>
      <c r="B29">
        <v>792317293</v>
      </c>
      <c r="C29" s="5">
        <v>5000</v>
      </c>
      <c r="D29" s="5">
        <v>2327.91</v>
      </c>
      <c r="E29" s="13" t="s">
        <v>292</v>
      </c>
      <c r="F29" s="15">
        <v>175.06</v>
      </c>
      <c r="G29" t="s">
        <v>58</v>
      </c>
      <c r="H29" t="s">
        <v>30</v>
      </c>
      <c r="I29" t="s">
        <v>30</v>
      </c>
      <c r="J29">
        <v>90</v>
      </c>
      <c r="K29">
        <v>1</v>
      </c>
      <c r="L29" t="s">
        <v>36</v>
      </c>
      <c r="M29" s="14">
        <v>44470</v>
      </c>
      <c r="N29" s="16">
        <v>42144</v>
      </c>
      <c r="O29" s="17">
        <v>42627</v>
      </c>
      <c r="P29">
        <v>135</v>
      </c>
      <c r="Q29">
        <v>135</v>
      </c>
      <c r="R29">
        <v>3866</v>
      </c>
      <c r="S29" t="s">
        <v>32</v>
      </c>
      <c r="T29" t="b">
        <v>0</v>
      </c>
      <c r="U29">
        <v>2672.09</v>
      </c>
      <c r="V29" t="b">
        <v>0</v>
      </c>
      <c r="W29" t="b">
        <v>0</v>
      </c>
      <c r="X29" s="19" t="str">
        <f t="shared" si="0"/>
        <v>0</v>
      </c>
      <c r="Y29" s="11" t="str">
        <f t="shared" si="1"/>
        <v>Good</v>
      </c>
      <c r="Z29" s="19" t="str">
        <f t="shared" si="2"/>
        <v>YES</v>
      </c>
    </row>
    <row r="30" spans="1:26" x14ac:dyDescent="0.2">
      <c r="A30">
        <v>212232022</v>
      </c>
      <c r="B30">
        <v>212232022</v>
      </c>
      <c r="C30" s="5">
        <v>20000</v>
      </c>
      <c r="D30" s="5">
        <v>2399.4499999999998</v>
      </c>
      <c r="E30" s="13" t="s">
        <v>293</v>
      </c>
      <c r="F30" s="15">
        <v>103.84</v>
      </c>
      <c r="G30" t="s">
        <v>294</v>
      </c>
      <c r="H30" t="s">
        <v>30</v>
      </c>
      <c r="I30" t="s">
        <v>30</v>
      </c>
      <c r="J30">
        <v>2</v>
      </c>
      <c r="K30">
        <v>1</v>
      </c>
      <c r="L30" t="s">
        <v>34</v>
      </c>
      <c r="M30" s="14">
        <v>43252</v>
      </c>
      <c r="N30" s="16">
        <v>40961</v>
      </c>
      <c r="O30" s="17">
        <v>40961</v>
      </c>
      <c r="P30">
        <v>709</v>
      </c>
      <c r="Q30">
        <v>709</v>
      </c>
      <c r="R30">
        <v>49</v>
      </c>
      <c r="S30" t="s">
        <v>32</v>
      </c>
      <c r="T30" t="b">
        <v>0</v>
      </c>
      <c r="U30">
        <v>17600.55</v>
      </c>
      <c r="V30" t="b">
        <v>1</v>
      </c>
      <c r="W30" t="b">
        <v>0</v>
      </c>
      <c r="X30" s="19" t="str">
        <f t="shared" si="0"/>
        <v>0</v>
      </c>
      <c r="Y30" s="11" t="str">
        <f t="shared" si="1"/>
        <v>Good</v>
      </c>
      <c r="Z30" s="19" t="str">
        <f t="shared" si="2"/>
        <v>YES</v>
      </c>
    </row>
    <row r="31" spans="1:26" x14ac:dyDescent="0.2">
      <c r="A31">
        <v>935067404</v>
      </c>
      <c r="B31">
        <v>935067404</v>
      </c>
      <c r="C31" s="5">
        <v>7500</v>
      </c>
      <c r="D31" s="5">
        <v>7341.16</v>
      </c>
      <c r="E31" s="13" t="s">
        <v>295</v>
      </c>
      <c r="F31" s="15">
        <v>129.1</v>
      </c>
      <c r="G31" t="s">
        <v>234</v>
      </c>
      <c r="H31" t="s">
        <v>30</v>
      </c>
      <c r="I31" t="s">
        <v>30</v>
      </c>
      <c r="J31">
        <v>2</v>
      </c>
      <c r="K31">
        <v>1</v>
      </c>
      <c r="L31" t="s">
        <v>47</v>
      </c>
      <c r="M31" s="14">
        <v>45261</v>
      </c>
      <c r="N31" s="16">
        <v>42154</v>
      </c>
      <c r="O31" s="17">
        <v>42523</v>
      </c>
      <c r="P31">
        <v>680</v>
      </c>
      <c r="Q31">
        <v>680</v>
      </c>
      <c r="R31">
        <v>159</v>
      </c>
      <c r="S31" t="s">
        <v>32</v>
      </c>
      <c r="T31" t="b">
        <v>0</v>
      </c>
      <c r="U31">
        <v>158.84</v>
      </c>
      <c r="V31" t="b">
        <v>1</v>
      </c>
      <c r="W31" t="b">
        <v>0</v>
      </c>
      <c r="X31" s="19" t="str">
        <f t="shared" si="0"/>
        <v>0</v>
      </c>
      <c r="Y31" s="11" t="str">
        <f t="shared" si="1"/>
        <v>Good</v>
      </c>
      <c r="Z31" s="19" t="str">
        <f t="shared" si="2"/>
        <v>YES</v>
      </c>
    </row>
    <row r="32" spans="1:26" x14ac:dyDescent="0.2">
      <c r="A32">
        <v>677231375</v>
      </c>
      <c r="B32">
        <v>677231375</v>
      </c>
      <c r="C32" s="5">
        <v>500</v>
      </c>
      <c r="D32" s="5">
        <v>122.83</v>
      </c>
      <c r="E32" s="13" t="s">
        <v>296</v>
      </c>
      <c r="F32" s="15">
        <v>54.17</v>
      </c>
      <c r="G32" t="s">
        <v>184</v>
      </c>
      <c r="H32" t="s">
        <v>30</v>
      </c>
      <c r="I32" t="s">
        <v>30</v>
      </c>
      <c r="J32">
        <v>2</v>
      </c>
      <c r="K32">
        <v>1</v>
      </c>
      <c r="L32" t="s">
        <v>38</v>
      </c>
      <c r="M32" s="14">
        <v>48000</v>
      </c>
      <c r="N32" s="16">
        <v>41833</v>
      </c>
      <c r="O32" s="17">
        <v>41833</v>
      </c>
      <c r="P32">
        <v>155</v>
      </c>
      <c r="Q32">
        <v>155</v>
      </c>
      <c r="R32">
        <v>3804</v>
      </c>
      <c r="S32" t="s">
        <v>32</v>
      </c>
      <c r="T32" t="b">
        <v>0</v>
      </c>
      <c r="U32">
        <v>377.17</v>
      </c>
      <c r="V32" t="b">
        <v>1</v>
      </c>
      <c r="W32" t="b">
        <v>0</v>
      </c>
      <c r="X32" s="19" t="str">
        <f t="shared" si="0"/>
        <v>0</v>
      </c>
      <c r="Y32" s="11" t="str">
        <f t="shared" si="1"/>
        <v>Good</v>
      </c>
      <c r="Z32" s="19" t="str">
        <f t="shared" si="2"/>
        <v>YES</v>
      </c>
    </row>
    <row r="33" spans="1:26" x14ac:dyDescent="0.2">
      <c r="A33">
        <v>226896970</v>
      </c>
      <c r="B33">
        <v>226896970</v>
      </c>
      <c r="C33" s="5">
        <v>50000</v>
      </c>
      <c r="D33" s="5">
        <v>5363.95</v>
      </c>
      <c r="E33" s="13" t="s">
        <v>297</v>
      </c>
      <c r="F33" s="15">
        <v>24.8</v>
      </c>
      <c r="G33" t="s">
        <v>85</v>
      </c>
      <c r="H33" t="s">
        <v>30</v>
      </c>
      <c r="I33" t="s">
        <v>30</v>
      </c>
      <c r="J33">
        <v>2</v>
      </c>
      <c r="K33">
        <v>1</v>
      </c>
      <c r="L33" t="s">
        <v>38</v>
      </c>
      <c r="M33" s="14">
        <v>46722</v>
      </c>
      <c r="N33" s="16">
        <v>41784</v>
      </c>
      <c r="O33" s="17">
        <v>42586</v>
      </c>
      <c r="P33">
        <v>874</v>
      </c>
      <c r="Q33">
        <v>874</v>
      </c>
      <c r="R33">
        <v>3165</v>
      </c>
      <c r="S33" t="s">
        <v>32</v>
      </c>
      <c r="T33" t="b">
        <v>0</v>
      </c>
      <c r="U33">
        <v>44636.05</v>
      </c>
      <c r="V33" t="b">
        <v>1</v>
      </c>
      <c r="W33" t="b">
        <v>0</v>
      </c>
      <c r="X33" s="19" t="str">
        <f t="shared" si="0"/>
        <v>0</v>
      </c>
      <c r="Y33" s="11" t="str">
        <f t="shared" si="1"/>
        <v>Good</v>
      </c>
      <c r="Z33" s="19" t="str">
        <f t="shared" si="2"/>
        <v>YES</v>
      </c>
    </row>
    <row r="34" spans="1:26" x14ac:dyDescent="0.2">
      <c r="A34">
        <v>570476780</v>
      </c>
      <c r="B34">
        <v>570476780</v>
      </c>
      <c r="C34" s="5">
        <v>500</v>
      </c>
      <c r="D34" s="5">
        <v>50.53</v>
      </c>
      <c r="E34" s="13" t="s">
        <v>298</v>
      </c>
      <c r="F34" s="15">
        <v>113.25</v>
      </c>
      <c r="G34" t="s">
        <v>237</v>
      </c>
      <c r="H34" t="s">
        <v>30</v>
      </c>
      <c r="I34" t="s">
        <v>30</v>
      </c>
      <c r="J34">
        <v>5</v>
      </c>
      <c r="K34">
        <v>8</v>
      </c>
      <c r="L34" t="s">
        <v>31</v>
      </c>
      <c r="M34" s="14">
        <v>48153</v>
      </c>
      <c r="N34" s="16">
        <v>41590</v>
      </c>
      <c r="O34" s="17">
        <v>42385</v>
      </c>
      <c r="P34">
        <v>993</v>
      </c>
      <c r="Q34">
        <v>993</v>
      </c>
      <c r="R34">
        <v>2219</v>
      </c>
      <c r="S34" t="s">
        <v>32</v>
      </c>
      <c r="T34" t="b">
        <v>0</v>
      </c>
      <c r="U34">
        <v>449.47</v>
      </c>
      <c r="V34" t="b">
        <v>1</v>
      </c>
      <c r="W34" t="b">
        <v>0</v>
      </c>
      <c r="X34" s="19" t="str">
        <f t="shared" si="0"/>
        <v>0</v>
      </c>
      <c r="Y34" s="11" t="str">
        <f t="shared" si="1"/>
        <v>Bad</v>
      </c>
      <c r="Z34" s="19" t="str">
        <f t="shared" si="2"/>
        <v>YES</v>
      </c>
    </row>
    <row r="35" spans="1:26" x14ac:dyDescent="0.2">
      <c r="A35">
        <v>329329907</v>
      </c>
      <c r="B35">
        <v>329329907</v>
      </c>
      <c r="C35" s="5">
        <v>10000</v>
      </c>
      <c r="D35" s="5">
        <v>4276.3599999999997</v>
      </c>
      <c r="E35" s="13" t="s">
        <v>299</v>
      </c>
      <c r="F35" s="15">
        <v>71.28</v>
      </c>
      <c r="G35" t="s">
        <v>300</v>
      </c>
      <c r="H35" t="s">
        <v>30</v>
      </c>
      <c r="I35" t="s">
        <v>30</v>
      </c>
      <c r="J35">
        <v>2</v>
      </c>
      <c r="K35">
        <v>1</v>
      </c>
      <c r="L35" t="s">
        <v>31</v>
      </c>
      <c r="M35" s="14">
        <v>45748</v>
      </c>
      <c r="N35" s="16">
        <v>41162</v>
      </c>
      <c r="O35" s="17">
        <v>41162</v>
      </c>
      <c r="P35">
        <v>609</v>
      </c>
      <c r="Q35">
        <v>609</v>
      </c>
      <c r="R35">
        <v>414</v>
      </c>
      <c r="S35" t="s">
        <v>32</v>
      </c>
      <c r="T35" t="b">
        <v>0</v>
      </c>
      <c r="U35">
        <v>5723.64</v>
      </c>
      <c r="V35" t="b">
        <v>1</v>
      </c>
      <c r="W35" t="b">
        <v>0</v>
      </c>
      <c r="X35" s="19" t="str">
        <f t="shared" si="0"/>
        <v>0</v>
      </c>
      <c r="Y35" s="11" t="str">
        <f t="shared" si="1"/>
        <v>Good</v>
      </c>
      <c r="Z35" s="19" t="str">
        <f t="shared" si="2"/>
        <v>YES</v>
      </c>
    </row>
    <row r="36" spans="1:26" x14ac:dyDescent="0.2">
      <c r="A36">
        <v>595348777</v>
      </c>
      <c r="B36">
        <v>595348777</v>
      </c>
      <c r="C36" s="5">
        <v>15000</v>
      </c>
      <c r="D36" s="5">
        <v>14306.3</v>
      </c>
      <c r="E36" s="13" t="s">
        <v>301</v>
      </c>
      <c r="F36" s="15">
        <v>40.32</v>
      </c>
      <c r="G36" t="s">
        <v>149</v>
      </c>
      <c r="H36" t="s">
        <v>30</v>
      </c>
      <c r="I36" t="s">
        <v>30</v>
      </c>
      <c r="J36">
        <v>5</v>
      </c>
      <c r="K36">
        <v>8</v>
      </c>
      <c r="L36" t="s">
        <v>63</v>
      </c>
      <c r="M36" s="14">
        <v>45748</v>
      </c>
      <c r="N36" s="16">
        <v>42313</v>
      </c>
      <c r="O36" s="17">
        <v>42313</v>
      </c>
      <c r="P36">
        <v>421</v>
      </c>
      <c r="Q36">
        <v>421</v>
      </c>
      <c r="R36">
        <v>3268</v>
      </c>
      <c r="S36" t="s">
        <v>32</v>
      </c>
      <c r="T36" t="b">
        <v>0</v>
      </c>
      <c r="U36">
        <v>693.7</v>
      </c>
      <c r="V36" t="b">
        <v>0</v>
      </c>
      <c r="W36" t="b">
        <v>0</v>
      </c>
      <c r="X36" s="19" t="str">
        <f t="shared" si="0"/>
        <v>0</v>
      </c>
      <c r="Y36" s="11" t="str">
        <f t="shared" si="1"/>
        <v>Good</v>
      </c>
      <c r="Z36" s="19" t="str">
        <f t="shared" si="2"/>
        <v>YES</v>
      </c>
    </row>
    <row r="37" spans="1:26" x14ac:dyDescent="0.2">
      <c r="A37">
        <v>603515776</v>
      </c>
      <c r="B37">
        <v>603515776</v>
      </c>
      <c r="C37" s="5">
        <v>7500</v>
      </c>
      <c r="D37" s="5">
        <v>7500</v>
      </c>
      <c r="E37" s="13" t="s">
        <v>302</v>
      </c>
      <c r="F37" s="15">
        <v>25.89</v>
      </c>
      <c r="G37" t="s">
        <v>231</v>
      </c>
      <c r="H37" t="s">
        <v>30</v>
      </c>
      <c r="I37" t="s">
        <v>30</v>
      </c>
      <c r="J37">
        <v>2</v>
      </c>
      <c r="K37">
        <v>1</v>
      </c>
      <c r="L37" t="s">
        <v>61</v>
      </c>
      <c r="M37" s="14">
        <v>48214</v>
      </c>
      <c r="N37" s="16">
        <v>42359</v>
      </c>
      <c r="O37" s="17">
        <v>42359</v>
      </c>
      <c r="P37">
        <v>528</v>
      </c>
      <c r="Q37">
        <v>528</v>
      </c>
      <c r="R37">
        <v>5309</v>
      </c>
      <c r="S37" t="s">
        <v>32</v>
      </c>
      <c r="T37" t="b">
        <v>0</v>
      </c>
      <c r="U37">
        <v>0</v>
      </c>
      <c r="V37" t="b">
        <v>0</v>
      </c>
      <c r="W37" t="b">
        <v>0</v>
      </c>
      <c r="X37" s="19" t="str">
        <f t="shared" si="0"/>
        <v>0</v>
      </c>
      <c r="Y37" s="11" t="str">
        <f t="shared" si="1"/>
        <v>Good</v>
      </c>
      <c r="Z37" s="19" t="str">
        <f t="shared" si="2"/>
        <v>YES</v>
      </c>
    </row>
    <row r="38" spans="1:26" x14ac:dyDescent="0.2">
      <c r="A38">
        <v>906657026</v>
      </c>
      <c r="B38">
        <v>906657026</v>
      </c>
      <c r="C38" s="5">
        <v>5000</v>
      </c>
      <c r="D38" s="5">
        <v>3150.79</v>
      </c>
      <c r="E38" s="13" t="s">
        <v>303</v>
      </c>
      <c r="F38" s="15">
        <v>124.2</v>
      </c>
      <c r="G38" t="s">
        <v>304</v>
      </c>
      <c r="H38" t="s">
        <v>30</v>
      </c>
      <c r="I38" t="s">
        <v>30</v>
      </c>
      <c r="J38">
        <v>9</v>
      </c>
      <c r="K38">
        <v>8</v>
      </c>
      <c r="L38" t="s">
        <v>73</v>
      </c>
      <c r="M38" s="14">
        <v>47880</v>
      </c>
      <c r="N38" s="16">
        <v>42308</v>
      </c>
      <c r="O38" s="17">
        <v>42406</v>
      </c>
      <c r="P38">
        <v>710</v>
      </c>
      <c r="Q38">
        <v>710</v>
      </c>
      <c r="R38">
        <v>8566</v>
      </c>
      <c r="S38" t="s">
        <v>32</v>
      </c>
      <c r="T38" t="b">
        <v>0</v>
      </c>
      <c r="U38">
        <v>1849.21</v>
      </c>
      <c r="V38" t="b">
        <v>0</v>
      </c>
      <c r="W38" t="b">
        <v>0</v>
      </c>
      <c r="X38" s="19" t="str">
        <f t="shared" si="0"/>
        <v>0</v>
      </c>
      <c r="Y38" s="11" t="str">
        <f t="shared" si="1"/>
        <v>Good</v>
      </c>
      <c r="Z38" s="19" t="str">
        <f t="shared" si="2"/>
        <v>YES</v>
      </c>
    </row>
    <row r="39" spans="1:26" x14ac:dyDescent="0.2">
      <c r="A39">
        <v>517970668</v>
      </c>
      <c r="B39">
        <v>517970668</v>
      </c>
      <c r="C39" s="5">
        <v>5000</v>
      </c>
      <c r="D39" s="5">
        <v>3591.3</v>
      </c>
      <c r="E39" s="13" t="s">
        <v>305</v>
      </c>
      <c r="F39" s="15">
        <v>31.06</v>
      </c>
      <c r="G39" t="s">
        <v>154</v>
      </c>
      <c r="H39" t="s">
        <v>30</v>
      </c>
      <c r="I39" t="s">
        <v>30</v>
      </c>
      <c r="J39">
        <v>9</v>
      </c>
      <c r="K39">
        <v>1</v>
      </c>
      <c r="L39" t="s">
        <v>38</v>
      </c>
      <c r="M39" s="14">
        <v>47453</v>
      </c>
      <c r="N39" s="16">
        <v>40700</v>
      </c>
      <c r="O39" s="17">
        <v>40700</v>
      </c>
      <c r="P39">
        <v>917</v>
      </c>
      <c r="Q39">
        <v>917</v>
      </c>
      <c r="R39">
        <v>3479</v>
      </c>
      <c r="S39" t="s">
        <v>69</v>
      </c>
      <c r="T39" t="b">
        <v>1</v>
      </c>
      <c r="U39">
        <v>1408.7</v>
      </c>
      <c r="V39" t="b">
        <v>1</v>
      </c>
      <c r="W39" t="b">
        <v>0</v>
      </c>
      <c r="X39" s="19" t="str">
        <f t="shared" si="0"/>
        <v>0</v>
      </c>
      <c r="Y39" s="11" t="str">
        <f t="shared" si="1"/>
        <v>Good</v>
      </c>
      <c r="Z39" s="19" t="str">
        <f t="shared" si="2"/>
        <v>YES</v>
      </c>
    </row>
    <row r="40" spans="1:26" x14ac:dyDescent="0.2">
      <c r="A40">
        <v>990764813</v>
      </c>
      <c r="B40">
        <v>990764813</v>
      </c>
      <c r="C40" s="5">
        <v>20000</v>
      </c>
      <c r="D40" s="5">
        <v>3039.65</v>
      </c>
      <c r="E40" s="13" t="s">
        <v>306</v>
      </c>
      <c r="F40" s="15">
        <v>3.35</v>
      </c>
      <c r="G40" t="s">
        <v>85</v>
      </c>
      <c r="H40" t="s">
        <v>30</v>
      </c>
      <c r="I40" t="s">
        <v>30</v>
      </c>
      <c r="J40">
        <v>5</v>
      </c>
      <c r="K40">
        <v>1</v>
      </c>
      <c r="L40" t="s">
        <v>38</v>
      </c>
      <c r="M40" s="14">
        <v>45536</v>
      </c>
      <c r="N40" s="16">
        <v>42014</v>
      </c>
      <c r="O40" s="17">
        <v>42533</v>
      </c>
      <c r="P40">
        <v>910</v>
      </c>
      <c r="Q40">
        <v>910</v>
      </c>
      <c r="R40">
        <v>4008</v>
      </c>
      <c r="S40" t="s">
        <v>32</v>
      </c>
      <c r="T40" t="b">
        <v>0</v>
      </c>
      <c r="U40">
        <v>16960.349999999999</v>
      </c>
      <c r="V40" t="b">
        <v>1</v>
      </c>
      <c r="W40" t="b">
        <v>0</v>
      </c>
      <c r="X40" s="19" t="str">
        <f t="shared" si="0"/>
        <v>1</v>
      </c>
      <c r="Y40" s="11" t="str">
        <f t="shared" si="1"/>
        <v>Good</v>
      </c>
      <c r="Z40" s="19" t="str">
        <f t="shared" si="2"/>
        <v>YES</v>
      </c>
    </row>
    <row r="41" spans="1:26" x14ac:dyDescent="0.2">
      <c r="A41">
        <v>903360157</v>
      </c>
      <c r="B41">
        <v>903360157</v>
      </c>
      <c r="C41" s="5">
        <v>50000</v>
      </c>
      <c r="D41" s="5">
        <v>10873.08</v>
      </c>
      <c r="E41" s="13" t="s">
        <v>307</v>
      </c>
      <c r="F41" s="15">
        <v>27.12</v>
      </c>
      <c r="G41" t="s">
        <v>184</v>
      </c>
      <c r="H41" t="s">
        <v>30</v>
      </c>
      <c r="I41" t="s">
        <v>30</v>
      </c>
      <c r="J41">
        <v>9</v>
      </c>
      <c r="K41">
        <v>1</v>
      </c>
      <c r="L41" t="s">
        <v>38</v>
      </c>
      <c r="M41" s="14">
        <v>44531</v>
      </c>
      <c r="N41" s="16">
        <v>42091</v>
      </c>
      <c r="O41" s="17">
        <v>42091</v>
      </c>
      <c r="P41">
        <v>722</v>
      </c>
      <c r="Q41">
        <v>722</v>
      </c>
      <c r="R41">
        <v>7104</v>
      </c>
      <c r="S41" t="s">
        <v>32</v>
      </c>
      <c r="T41" t="b">
        <v>0</v>
      </c>
      <c r="U41">
        <v>39126.92</v>
      </c>
      <c r="V41" t="b">
        <v>1</v>
      </c>
      <c r="W41" t="b">
        <v>0</v>
      </c>
      <c r="X41" s="19" t="str">
        <f t="shared" si="0"/>
        <v>0</v>
      </c>
      <c r="Y41" s="11" t="str">
        <f t="shared" si="1"/>
        <v>Good</v>
      </c>
      <c r="Z41" s="19" t="str">
        <f t="shared" si="2"/>
        <v>YES</v>
      </c>
    </row>
    <row r="42" spans="1:26" x14ac:dyDescent="0.2">
      <c r="A42">
        <v>266524384</v>
      </c>
      <c r="B42">
        <v>266524384</v>
      </c>
      <c r="C42" s="5">
        <v>20000</v>
      </c>
      <c r="D42" s="5">
        <v>18873.919999999998</v>
      </c>
      <c r="E42" s="13" t="s">
        <v>308</v>
      </c>
      <c r="F42" s="15">
        <v>408.89</v>
      </c>
      <c r="G42" t="s">
        <v>51</v>
      </c>
      <c r="H42" t="s">
        <v>30</v>
      </c>
      <c r="I42" t="s">
        <v>30</v>
      </c>
      <c r="J42">
        <v>5</v>
      </c>
      <c r="K42">
        <v>1</v>
      </c>
      <c r="L42" t="s">
        <v>36</v>
      </c>
      <c r="M42" s="14">
        <v>44287</v>
      </c>
      <c r="N42" s="16">
        <v>39638</v>
      </c>
      <c r="O42" s="17">
        <v>42382</v>
      </c>
      <c r="P42">
        <v>652</v>
      </c>
      <c r="Q42">
        <v>652</v>
      </c>
      <c r="R42">
        <v>3817</v>
      </c>
      <c r="S42" t="s">
        <v>32</v>
      </c>
      <c r="T42" t="b">
        <v>0</v>
      </c>
      <c r="U42">
        <v>1126.08</v>
      </c>
      <c r="V42" t="b">
        <v>0</v>
      </c>
      <c r="W42" t="b">
        <v>0</v>
      </c>
      <c r="X42" s="19" t="str">
        <f t="shared" si="0"/>
        <v>0</v>
      </c>
      <c r="Y42" s="11" t="str">
        <f t="shared" si="1"/>
        <v>Good</v>
      </c>
      <c r="Z42" s="19" t="str">
        <f t="shared" si="2"/>
        <v>YES</v>
      </c>
    </row>
    <row r="43" spans="1:26" x14ac:dyDescent="0.2">
      <c r="A43">
        <v>860672202</v>
      </c>
      <c r="B43">
        <v>860672202</v>
      </c>
      <c r="C43" s="5">
        <v>15000</v>
      </c>
      <c r="D43" s="5">
        <v>12889.38</v>
      </c>
      <c r="E43" s="13" t="s">
        <v>309</v>
      </c>
      <c r="F43" s="15">
        <v>235.61</v>
      </c>
      <c r="G43" t="s">
        <v>57</v>
      </c>
      <c r="H43" t="s">
        <v>30</v>
      </c>
      <c r="I43" t="s">
        <v>30</v>
      </c>
      <c r="J43">
        <v>5</v>
      </c>
      <c r="K43">
        <v>1</v>
      </c>
      <c r="L43" t="s">
        <v>42</v>
      </c>
      <c r="M43" s="14">
        <v>43617</v>
      </c>
      <c r="N43" s="16">
        <v>40605</v>
      </c>
      <c r="O43" s="17">
        <v>42653</v>
      </c>
      <c r="P43">
        <v>865</v>
      </c>
      <c r="Q43">
        <v>865</v>
      </c>
      <c r="R43">
        <v>8185</v>
      </c>
      <c r="S43" t="s">
        <v>32</v>
      </c>
      <c r="T43" t="b">
        <v>0</v>
      </c>
      <c r="U43">
        <v>2110.62</v>
      </c>
      <c r="V43" t="b">
        <v>0</v>
      </c>
      <c r="W43" t="b">
        <v>0</v>
      </c>
      <c r="X43" s="19" t="str">
        <f t="shared" si="0"/>
        <v>0</v>
      </c>
      <c r="Y43" s="11" t="str">
        <f t="shared" si="1"/>
        <v>Good</v>
      </c>
      <c r="Z43" s="19" t="str">
        <f t="shared" si="2"/>
        <v>YES</v>
      </c>
    </row>
    <row r="44" spans="1:26" x14ac:dyDescent="0.2">
      <c r="A44">
        <v>748668928</v>
      </c>
      <c r="B44">
        <v>748668928</v>
      </c>
      <c r="C44" s="5">
        <v>20000</v>
      </c>
      <c r="D44" s="5">
        <v>18900.38</v>
      </c>
      <c r="E44" s="13" t="s">
        <v>310</v>
      </c>
      <c r="F44" s="15">
        <v>0</v>
      </c>
      <c r="G44" t="s">
        <v>311</v>
      </c>
      <c r="H44" t="s">
        <v>30</v>
      </c>
      <c r="I44" t="s">
        <v>30</v>
      </c>
      <c r="J44">
        <v>9</v>
      </c>
      <c r="K44">
        <v>1</v>
      </c>
      <c r="L44" t="s">
        <v>31</v>
      </c>
      <c r="M44" s="14">
        <v>43435</v>
      </c>
      <c r="N44" s="16">
        <v>41628</v>
      </c>
      <c r="O44" s="17">
        <v>41628</v>
      </c>
      <c r="P44">
        <v>218</v>
      </c>
      <c r="Q44">
        <v>218</v>
      </c>
      <c r="R44">
        <v>2608</v>
      </c>
      <c r="S44" t="s">
        <v>43</v>
      </c>
      <c r="T44" t="b">
        <v>0</v>
      </c>
      <c r="U44">
        <v>1099.6199999999999</v>
      </c>
      <c r="V44" t="b">
        <v>0</v>
      </c>
      <c r="W44" t="b">
        <v>0</v>
      </c>
      <c r="X44" s="19" t="str">
        <f t="shared" si="0"/>
        <v>0</v>
      </c>
      <c r="Y44" s="11" t="str">
        <f t="shared" si="1"/>
        <v>Good</v>
      </c>
      <c r="Z44" s="19" t="str">
        <f t="shared" si="2"/>
        <v>YES</v>
      </c>
    </row>
    <row r="45" spans="1:26" x14ac:dyDescent="0.2">
      <c r="A45">
        <v>979187005</v>
      </c>
      <c r="B45">
        <v>979187005</v>
      </c>
      <c r="C45" s="5">
        <v>5000</v>
      </c>
      <c r="D45" s="5">
        <v>3960.77</v>
      </c>
      <c r="E45" s="13" t="s">
        <v>312</v>
      </c>
      <c r="F45" s="15">
        <v>362.06</v>
      </c>
      <c r="G45" t="s">
        <v>313</v>
      </c>
      <c r="H45" t="s">
        <v>30</v>
      </c>
      <c r="I45" t="s">
        <v>30</v>
      </c>
      <c r="J45">
        <v>2</v>
      </c>
      <c r="K45">
        <v>1</v>
      </c>
      <c r="L45" t="s">
        <v>31</v>
      </c>
      <c r="M45" s="14">
        <v>43586</v>
      </c>
      <c r="N45" s="16">
        <v>42079</v>
      </c>
      <c r="O45" s="17">
        <v>42573</v>
      </c>
      <c r="P45">
        <v>741</v>
      </c>
      <c r="Q45">
        <v>741</v>
      </c>
      <c r="R45">
        <v>2315</v>
      </c>
      <c r="S45" t="s">
        <v>32</v>
      </c>
      <c r="T45" t="b">
        <v>0</v>
      </c>
      <c r="U45">
        <v>1039.23</v>
      </c>
      <c r="V45" t="b">
        <v>1</v>
      </c>
      <c r="W45" t="b">
        <v>0</v>
      </c>
      <c r="X45" s="19" t="str">
        <f t="shared" si="0"/>
        <v>0</v>
      </c>
      <c r="Y45" s="11" t="str">
        <f t="shared" si="1"/>
        <v>Good</v>
      </c>
      <c r="Z45" s="19" t="str">
        <f t="shared" si="2"/>
        <v>YES</v>
      </c>
    </row>
    <row r="46" spans="1:26" x14ac:dyDescent="0.2">
      <c r="A46">
        <v>995743751</v>
      </c>
      <c r="B46">
        <v>995743751</v>
      </c>
      <c r="C46" s="5">
        <v>7500</v>
      </c>
      <c r="D46" s="5">
        <v>1052.05</v>
      </c>
      <c r="E46" s="13" t="s">
        <v>314</v>
      </c>
      <c r="F46" s="15">
        <v>15.65</v>
      </c>
      <c r="G46" t="s">
        <v>315</v>
      </c>
      <c r="H46" t="s">
        <v>30</v>
      </c>
      <c r="I46" t="s">
        <v>30</v>
      </c>
      <c r="J46">
        <v>5</v>
      </c>
      <c r="K46">
        <v>1</v>
      </c>
      <c r="L46" t="s">
        <v>31</v>
      </c>
      <c r="M46" s="14">
        <v>47331</v>
      </c>
      <c r="N46" s="16">
        <v>40750</v>
      </c>
      <c r="O46" s="17">
        <v>40750</v>
      </c>
      <c r="P46">
        <v>846</v>
      </c>
      <c r="Q46">
        <v>846</v>
      </c>
      <c r="R46">
        <v>3950</v>
      </c>
      <c r="S46" t="s">
        <v>32</v>
      </c>
      <c r="T46" t="b">
        <v>0</v>
      </c>
      <c r="U46">
        <v>6447.95</v>
      </c>
      <c r="V46" t="b">
        <v>1</v>
      </c>
      <c r="W46" t="b">
        <v>0</v>
      </c>
      <c r="X46" s="19" t="str">
        <f t="shared" si="0"/>
        <v>0</v>
      </c>
      <c r="Y46" s="11" t="str">
        <f t="shared" si="1"/>
        <v>Good</v>
      </c>
      <c r="Z46" s="19" t="str">
        <f t="shared" si="2"/>
        <v>YES</v>
      </c>
    </row>
    <row r="47" spans="1:26" x14ac:dyDescent="0.2">
      <c r="A47">
        <v>390852976</v>
      </c>
      <c r="B47">
        <v>390852976</v>
      </c>
      <c r="C47" s="5">
        <v>5000</v>
      </c>
      <c r="D47" s="5">
        <v>3274.39</v>
      </c>
      <c r="E47" s="13" t="s">
        <v>316</v>
      </c>
      <c r="F47" s="15">
        <v>25.17</v>
      </c>
      <c r="G47" t="s">
        <v>230</v>
      </c>
      <c r="H47" t="s">
        <v>30</v>
      </c>
      <c r="I47" t="s">
        <v>30</v>
      </c>
      <c r="J47">
        <v>9</v>
      </c>
      <c r="K47">
        <v>1</v>
      </c>
      <c r="L47" t="s">
        <v>34</v>
      </c>
      <c r="M47" s="14">
        <v>47209</v>
      </c>
      <c r="N47" s="16">
        <v>42229</v>
      </c>
      <c r="O47" s="17">
        <v>42653</v>
      </c>
      <c r="P47">
        <v>191</v>
      </c>
      <c r="Q47">
        <v>191</v>
      </c>
      <c r="R47">
        <v>2516</v>
      </c>
      <c r="S47" t="s">
        <v>32</v>
      </c>
      <c r="T47" t="b">
        <v>0</v>
      </c>
      <c r="U47">
        <v>1725.61</v>
      </c>
      <c r="V47" t="b">
        <v>1</v>
      </c>
      <c r="W47" t="b">
        <v>0</v>
      </c>
      <c r="X47" s="19" t="str">
        <f t="shared" si="0"/>
        <v>0</v>
      </c>
      <c r="Y47" s="11" t="str">
        <f t="shared" si="1"/>
        <v>Good</v>
      </c>
      <c r="Z47" s="19" t="str">
        <f t="shared" si="2"/>
        <v>YES</v>
      </c>
    </row>
    <row r="48" spans="1:26" x14ac:dyDescent="0.2">
      <c r="A48">
        <v>318001076</v>
      </c>
      <c r="B48">
        <v>318001076</v>
      </c>
      <c r="C48" s="5">
        <v>50000</v>
      </c>
      <c r="D48" s="5">
        <v>48802.04</v>
      </c>
      <c r="E48" s="13" t="s">
        <v>317</v>
      </c>
      <c r="F48" s="15">
        <v>164.53</v>
      </c>
      <c r="G48" t="s">
        <v>45</v>
      </c>
      <c r="H48" t="s">
        <v>30</v>
      </c>
      <c r="I48" t="s">
        <v>30</v>
      </c>
      <c r="J48">
        <v>5</v>
      </c>
      <c r="K48">
        <v>1</v>
      </c>
      <c r="L48" t="s">
        <v>36</v>
      </c>
      <c r="M48" s="14">
        <v>45566</v>
      </c>
      <c r="N48" s="16">
        <v>42349</v>
      </c>
      <c r="O48" s="17">
        <v>42613</v>
      </c>
      <c r="P48">
        <v>633</v>
      </c>
      <c r="Q48">
        <v>633</v>
      </c>
      <c r="R48">
        <v>1789</v>
      </c>
      <c r="S48" t="s">
        <v>32</v>
      </c>
      <c r="T48" t="b">
        <v>0</v>
      </c>
      <c r="U48">
        <v>1197.96</v>
      </c>
      <c r="V48" t="b">
        <v>0</v>
      </c>
      <c r="W48" t="b">
        <v>0</v>
      </c>
      <c r="X48" s="19" t="str">
        <f t="shared" si="0"/>
        <v>0</v>
      </c>
      <c r="Y48" s="11" t="str">
        <f t="shared" si="1"/>
        <v>Good</v>
      </c>
      <c r="Z48" s="19" t="str">
        <f t="shared" si="2"/>
        <v>YES</v>
      </c>
    </row>
    <row r="49" spans="1:26" x14ac:dyDescent="0.2">
      <c r="A49">
        <v>791188211</v>
      </c>
      <c r="B49">
        <v>791188211</v>
      </c>
      <c r="C49" s="5">
        <v>2500</v>
      </c>
      <c r="D49" s="5">
        <v>698.34</v>
      </c>
      <c r="E49" s="13" t="s">
        <v>318</v>
      </c>
      <c r="F49" s="15">
        <v>5.62</v>
      </c>
      <c r="G49" t="s">
        <v>98</v>
      </c>
      <c r="H49" t="s">
        <v>30</v>
      </c>
      <c r="I49" t="s">
        <v>30</v>
      </c>
      <c r="J49">
        <v>9</v>
      </c>
      <c r="K49">
        <v>1</v>
      </c>
      <c r="L49" t="s">
        <v>96</v>
      </c>
      <c r="M49" s="14">
        <v>47908</v>
      </c>
      <c r="N49" s="16">
        <v>42305</v>
      </c>
      <c r="O49" s="17">
        <v>42305</v>
      </c>
      <c r="P49">
        <v>608</v>
      </c>
      <c r="Q49">
        <v>608</v>
      </c>
      <c r="R49">
        <v>2151</v>
      </c>
      <c r="S49" t="s">
        <v>32</v>
      </c>
      <c r="T49" t="b">
        <v>0</v>
      </c>
      <c r="U49">
        <v>1801.66</v>
      </c>
      <c r="V49" t="b">
        <v>0</v>
      </c>
      <c r="W49" t="b">
        <v>0</v>
      </c>
      <c r="X49" s="19" t="str">
        <f t="shared" si="0"/>
        <v>0</v>
      </c>
      <c r="Y49" s="11" t="str">
        <f t="shared" si="1"/>
        <v>Good</v>
      </c>
      <c r="Z49" s="19" t="str">
        <f t="shared" si="2"/>
        <v>YES</v>
      </c>
    </row>
    <row r="50" spans="1:26" x14ac:dyDescent="0.2">
      <c r="A50">
        <v>719248301</v>
      </c>
      <c r="B50">
        <v>719248301</v>
      </c>
      <c r="C50" s="5">
        <v>7500</v>
      </c>
      <c r="D50" s="5">
        <v>2955.76</v>
      </c>
      <c r="E50" s="13" t="s">
        <v>319</v>
      </c>
      <c r="F50" s="15">
        <v>172.12</v>
      </c>
      <c r="G50" t="s">
        <v>320</v>
      </c>
      <c r="H50" t="s">
        <v>30</v>
      </c>
      <c r="I50" t="s">
        <v>30</v>
      </c>
      <c r="K50">
        <v>1</v>
      </c>
      <c r="L50" t="s">
        <v>31</v>
      </c>
      <c r="M50" s="14">
        <v>48061</v>
      </c>
      <c r="N50" s="16">
        <v>42160</v>
      </c>
      <c r="O50" s="17">
        <v>42608</v>
      </c>
      <c r="P50">
        <v>576</v>
      </c>
      <c r="Q50">
        <v>576</v>
      </c>
      <c r="R50">
        <v>2330</v>
      </c>
      <c r="S50" t="s">
        <v>32</v>
      </c>
      <c r="T50" t="b">
        <v>0</v>
      </c>
      <c r="U50">
        <v>4544.24</v>
      </c>
      <c r="V50" t="b">
        <v>1</v>
      </c>
      <c r="W50" t="b">
        <v>0</v>
      </c>
      <c r="X50" s="19" t="str">
        <f t="shared" si="0"/>
        <v>0</v>
      </c>
      <c r="Y50" s="11" t="str">
        <f t="shared" si="1"/>
        <v>Good</v>
      </c>
      <c r="Z50" s="19" t="str">
        <f t="shared" si="2"/>
        <v>YES</v>
      </c>
    </row>
    <row r="51" spans="1:26" x14ac:dyDescent="0.2">
      <c r="A51">
        <v>903360157</v>
      </c>
      <c r="B51">
        <v>903360157</v>
      </c>
      <c r="C51" s="5">
        <v>50000</v>
      </c>
      <c r="D51" s="5">
        <v>11961.64</v>
      </c>
      <c r="E51" s="13" t="s">
        <v>321</v>
      </c>
      <c r="F51" s="15">
        <v>315</v>
      </c>
      <c r="G51" t="s">
        <v>129</v>
      </c>
      <c r="H51" t="s">
        <v>30</v>
      </c>
      <c r="I51" t="s">
        <v>30</v>
      </c>
      <c r="J51">
        <v>5</v>
      </c>
      <c r="K51">
        <v>1</v>
      </c>
      <c r="L51" t="s">
        <v>87</v>
      </c>
      <c r="M51" s="14">
        <v>46204</v>
      </c>
      <c r="N51" s="16">
        <v>42091</v>
      </c>
      <c r="O51" s="17">
        <v>42512</v>
      </c>
      <c r="P51">
        <v>722</v>
      </c>
      <c r="Q51">
        <v>722</v>
      </c>
      <c r="R51">
        <v>7104</v>
      </c>
      <c r="S51" t="s">
        <v>32</v>
      </c>
      <c r="T51" t="b">
        <v>0</v>
      </c>
      <c r="U51">
        <v>38038.36</v>
      </c>
      <c r="V51" t="b">
        <v>0</v>
      </c>
      <c r="W51" t="b">
        <v>0</v>
      </c>
      <c r="X51" s="19" t="str">
        <f t="shared" si="0"/>
        <v>0</v>
      </c>
      <c r="Y51" s="11" t="str">
        <f t="shared" si="1"/>
        <v>Good</v>
      </c>
      <c r="Z51" s="19" t="str">
        <f t="shared" si="2"/>
        <v>YES</v>
      </c>
    </row>
    <row r="52" spans="1:26" x14ac:dyDescent="0.2">
      <c r="A52">
        <v>275541201</v>
      </c>
      <c r="B52">
        <v>275541201</v>
      </c>
      <c r="C52" s="5">
        <v>15000</v>
      </c>
      <c r="D52" s="5">
        <v>10467.290000000001</v>
      </c>
      <c r="E52" s="13" t="s">
        <v>322</v>
      </c>
      <c r="F52" s="15">
        <v>0</v>
      </c>
      <c r="G52" t="s">
        <v>145</v>
      </c>
      <c r="H52" t="s">
        <v>30</v>
      </c>
      <c r="I52" t="s">
        <v>30</v>
      </c>
      <c r="J52">
        <v>5</v>
      </c>
      <c r="K52">
        <v>1</v>
      </c>
      <c r="L52" t="s">
        <v>38</v>
      </c>
      <c r="M52" s="14">
        <v>45352</v>
      </c>
      <c r="N52" s="16">
        <v>42345</v>
      </c>
      <c r="O52" s="17">
        <v>42398</v>
      </c>
      <c r="P52">
        <v>544</v>
      </c>
      <c r="Q52">
        <v>544</v>
      </c>
      <c r="R52">
        <v>6901</v>
      </c>
      <c r="S52" t="s">
        <v>43</v>
      </c>
      <c r="T52" t="b">
        <v>0</v>
      </c>
      <c r="U52">
        <v>4532.71</v>
      </c>
      <c r="V52" t="b">
        <v>0</v>
      </c>
      <c r="W52" t="b">
        <v>0</v>
      </c>
      <c r="X52" s="19" t="str">
        <f t="shared" si="0"/>
        <v>0</v>
      </c>
      <c r="Y52" s="11" t="str">
        <f t="shared" si="1"/>
        <v>Good</v>
      </c>
      <c r="Z52" s="19" t="str">
        <f t="shared" si="2"/>
        <v>YES</v>
      </c>
    </row>
    <row r="53" spans="1:26" x14ac:dyDescent="0.2">
      <c r="A53">
        <v>149326974</v>
      </c>
      <c r="B53">
        <v>149326974</v>
      </c>
      <c r="C53" s="5">
        <v>7500</v>
      </c>
      <c r="D53" s="5">
        <v>6241.02</v>
      </c>
      <c r="E53" s="13" t="s">
        <v>323</v>
      </c>
      <c r="F53" s="15">
        <v>0</v>
      </c>
      <c r="G53" t="s">
        <v>211</v>
      </c>
      <c r="H53" t="s">
        <v>30</v>
      </c>
      <c r="I53" t="s">
        <v>30</v>
      </c>
      <c r="J53">
        <v>9</v>
      </c>
      <c r="K53">
        <v>1</v>
      </c>
      <c r="L53" t="s">
        <v>31</v>
      </c>
      <c r="M53" s="14">
        <v>47239</v>
      </c>
      <c r="N53" s="16">
        <v>41760</v>
      </c>
      <c r="O53" s="17">
        <v>41760</v>
      </c>
      <c r="P53">
        <v>727</v>
      </c>
      <c r="Q53">
        <v>727</v>
      </c>
      <c r="R53">
        <v>8244</v>
      </c>
      <c r="S53" t="s">
        <v>43</v>
      </c>
      <c r="T53" t="b">
        <v>0</v>
      </c>
      <c r="U53">
        <v>1258.98</v>
      </c>
      <c r="V53" t="b">
        <v>0</v>
      </c>
      <c r="W53" t="b">
        <v>0</v>
      </c>
      <c r="X53" s="19" t="str">
        <f t="shared" si="0"/>
        <v>0</v>
      </c>
      <c r="Y53" s="11" t="str">
        <f t="shared" si="1"/>
        <v>Good</v>
      </c>
      <c r="Z53" s="19" t="str">
        <f t="shared" si="2"/>
        <v>YES</v>
      </c>
    </row>
    <row r="54" spans="1:26" x14ac:dyDescent="0.2">
      <c r="A54">
        <v>747768226</v>
      </c>
      <c r="B54">
        <v>747768226</v>
      </c>
      <c r="C54" s="5">
        <v>7500</v>
      </c>
      <c r="D54" s="5">
        <v>6441.67</v>
      </c>
      <c r="E54" s="13" t="s">
        <v>324</v>
      </c>
      <c r="F54" s="15">
        <v>206.15</v>
      </c>
      <c r="G54" t="s">
        <v>52</v>
      </c>
      <c r="H54" t="s">
        <v>30</v>
      </c>
      <c r="I54" t="s">
        <v>30</v>
      </c>
      <c r="J54">
        <v>9</v>
      </c>
      <c r="K54">
        <v>1</v>
      </c>
      <c r="L54" t="s">
        <v>36</v>
      </c>
      <c r="M54" s="14">
        <v>44562</v>
      </c>
      <c r="N54" s="16">
        <v>42151</v>
      </c>
      <c r="O54" s="17">
        <v>42151</v>
      </c>
      <c r="P54">
        <v>816</v>
      </c>
      <c r="Q54">
        <v>816</v>
      </c>
      <c r="R54">
        <v>5968</v>
      </c>
      <c r="S54" t="s">
        <v>32</v>
      </c>
      <c r="T54" t="b">
        <v>0</v>
      </c>
      <c r="U54">
        <v>1058.33</v>
      </c>
      <c r="V54" t="b">
        <v>0</v>
      </c>
      <c r="W54" t="b">
        <v>0</v>
      </c>
      <c r="X54" s="19" t="str">
        <f t="shared" si="0"/>
        <v>0</v>
      </c>
      <c r="Y54" s="11" t="str">
        <f t="shared" si="1"/>
        <v>Good</v>
      </c>
      <c r="Z54" s="19" t="str">
        <f t="shared" si="2"/>
        <v>YES</v>
      </c>
    </row>
    <row r="55" spans="1:26" x14ac:dyDescent="0.2">
      <c r="A55">
        <v>483200078</v>
      </c>
      <c r="B55">
        <v>483200078</v>
      </c>
      <c r="C55" s="5">
        <v>20000</v>
      </c>
      <c r="D55" s="5">
        <v>19703.560000000001</v>
      </c>
      <c r="E55" s="13" t="s">
        <v>325</v>
      </c>
      <c r="F55" s="15">
        <v>222.59</v>
      </c>
      <c r="G55" t="s">
        <v>64</v>
      </c>
      <c r="H55" t="s">
        <v>30</v>
      </c>
      <c r="I55" t="s">
        <v>30</v>
      </c>
      <c r="J55">
        <v>9</v>
      </c>
      <c r="K55">
        <v>1</v>
      </c>
      <c r="L55" t="s">
        <v>36</v>
      </c>
      <c r="M55" s="14">
        <v>47270</v>
      </c>
      <c r="N55" s="16">
        <v>42277</v>
      </c>
      <c r="O55" s="17">
        <v>42277</v>
      </c>
      <c r="P55">
        <v>432</v>
      </c>
      <c r="Q55">
        <v>432</v>
      </c>
      <c r="R55">
        <v>643</v>
      </c>
      <c r="S55" t="s">
        <v>32</v>
      </c>
      <c r="T55" t="b">
        <v>0</v>
      </c>
      <c r="U55">
        <v>296.44</v>
      </c>
      <c r="V55" t="b">
        <v>0</v>
      </c>
      <c r="W55" t="b">
        <v>0</v>
      </c>
      <c r="X55" s="19" t="str">
        <f t="shared" si="0"/>
        <v>0</v>
      </c>
      <c r="Y55" s="11" t="str">
        <f t="shared" si="1"/>
        <v>Good</v>
      </c>
      <c r="Z55" s="19" t="str">
        <f t="shared" si="2"/>
        <v>YES</v>
      </c>
    </row>
    <row r="56" spans="1:26" x14ac:dyDescent="0.2">
      <c r="A56">
        <v>657601935</v>
      </c>
      <c r="B56">
        <v>657601935</v>
      </c>
      <c r="C56" s="5">
        <v>2500</v>
      </c>
      <c r="D56" s="5">
        <v>1146.3399999999999</v>
      </c>
      <c r="E56" s="13" t="s">
        <v>326</v>
      </c>
      <c r="F56" s="15">
        <v>196.03</v>
      </c>
      <c r="G56" t="s">
        <v>149</v>
      </c>
      <c r="H56" t="s">
        <v>30</v>
      </c>
      <c r="I56" t="s">
        <v>30</v>
      </c>
      <c r="J56">
        <v>9</v>
      </c>
      <c r="K56">
        <v>1</v>
      </c>
      <c r="L56" t="s">
        <v>63</v>
      </c>
      <c r="M56" s="14">
        <v>47239</v>
      </c>
      <c r="N56" s="16">
        <v>41998</v>
      </c>
      <c r="O56" s="17">
        <v>42475</v>
      </c>
      <c r="P56">
        <v>824</v>
      </c>
      <c r="Q56">
        <v>824</v>
      </c>
      <c r="R56">
        <v>5880</v>
      </c>
      <c r="S56" t="s">
        <v>69</v>
      </c>
      <c r="T56" t="b">
        <v>0</v>
      </c>
      <c r="U56">
        <v>1353.66</v>
      </c>
      <c r="V56" t="b">
        <v>0</v>
      </c>
      <c r="W56" t="b">
        <v>0</v>
      </c>
      <c r="X56" s="19" t="str">
        <f t="shared" si="0"/>
        <v>0</v>
      </c>
      <c r="Y56" s="11" t="str">
        <f t="shared" si="1"/>
        <v>Good</v>
      </c>
      <c r="Z56" s="19" t="str">
        <f t="shared" si="2"/>
        <v>YES</v>
      </c>
    </row>
    <row r="57" spans="1:26" x14ac:dyDescent="0.2">
      <c r="A57">
        <v>742774347</v>
      </c>
      <c r="B57">
        <v>742774347</v>
      </c>
      <c r="C57" s="5">
        <v>15000</v>
      </c>
      <c r="D57" s="5">
        <v>14540.83</v>
      </c>
      <c r="E57" s="13" t="s">
        <v>327</v>
      </c>
      <c r="F57" s="15">
        <v>105.91</v>
      </c>
      <c r="G57" t="s">
        <v>57</v>
      </c>
      <c r="H57" t="s">
        <v>30</v>
      </c>
      <c r="I57" t="s">
        <v>30</v>
      </c>
      <c r="J57">
        <v>5</v>
      </c>
      <c r="K57">
        <v>1</v>
      </c>
      <c r="L57" t="s">
        <v>42</v>
      </c>
      <c r="M57" s="14">
        <v>43556</v>
      </c>
      <c r="N57" s="16">
        <v>42359</v>
      </c>
      <c r="O57" s="17">
        <v>42359</v>
      </c>
      <c r="P57">
        <v>637</v>
      </c>
      <c r="Q57">
        <v>637</v>
      </c>
      <c r="R57">
        <v>7085</v>
      </c>
      <c r="S57" t="s">
        <v>32</v>
      </c>
      <c r="T57" t="b">
        <v>0</v>
      </c>
      <c r="U57">
        <v>459.17</v>
      </c>
      <c r="V57" t="b">
        <v>0</v>
      </c>
      <c r="W57" t="b">
        <v>0</v>
      </c>
      <c r="X57" s="19" t="str">
        <f t="shared" si="0"/>
        <v>0</v>
      </c>
      <c r="Y57" s="11" t="str">
        <f t="shared" si="1"/>
        <v>Good</v>
      </c>
      <c r="Z57" s="19" t="str">
        <f t="shared" si="2"/>
        <v>YES</v>
      </c>
    </row>
    <row r="58" spans="1:26" x14ac:dyDescent="0.2">
      <c r="A58">
        <v>879179769</v>
      </c>
      <c r="B58">
        <v>879179769</v>
      </c>
      <c r="C58" s="5">
        <v>15000</v>
      </c>
      <c r="D58" s="5">
        <v>4179.59</v>
      </c>
      <c r="E58" s="13" t="s">
        <v>328</v>
      </c>
      <c r="F58" s="15">
        <v>120.6</v>
      </c>
      <c r="G58" t="s">
        <v>84</v>
      </c>
      <c r="H58" t="s">
        <v>30</v>
      </c>
      <c r="I58" t="s">
        <v>30</v>
      </c>
      <c r="J58">
        <v>2</v>
      </c>
      <c r="K58">
        <v>8</v>
      </c>
      <c r="L58" t="s">
        <v>36</v>
      </c>
      <c r="M58" s="14">
        <v>47757</v>
      </c>
      <c r="N58" s="16">
        <v>41504</v>
      </c>
      <c r="O58" s="17">
        <v>42561</v>
      </c>
      <c r="P58">
        <v>517</v>
      </c>
      <c r="Q58">
        <v>517</v>
      </c>
      <c r="R58">
        <v>8019</v>
      </c>
      <c r="S58" t="s">
        <v>32</v>
      </c>
      <c r="T58" t="b">
        <v>0</v>
      </c>
      <c r="U58">
        <v>10820.41</v>
      </c>
      <c r="V58" t="b">
        <v>0</v>
      </c>
      <c r="W58" t="b">
        <v>0</v>
      </c>
      <c r="X58" s="19" t="str">
        <f t="shared" si="0"/>
        <v>0</v>
      </c>
      <c r="Y58" s="11" t="str">
        <f t="shared" si="1"/>
        <v>Good</v>
      </c>
      <c r="Z58" s="19" t="str">
        <f t="shared" si="2"/>
        <v>YES</v>
      </c>
    </row>
    <row r="59" spans="1:26" x14ac:dyDescent="0.2">
      <c r="A59">
        <v>528873873</v>
      </c>
      <c r="B59">
        <v>528873873</v>
      </c>
      <c r="C59" s="5">
        <v>250</v>
      </c>
      <c r="D59" s="5">
        <v>250</v>
      </c>
      <c r="E59" s="13" t="s">
        <v>329</v>
      </c>
      <c r="F59" s="15">
        <v>16.670000000000002</v>
      </c>
      <c r="G59" t="s">
        <v>121</v>
      </c>
      <c r="H59" t="s">
        <v>30</v>
      </c>
      <c r="I59" t="s">
        <v>30</v>
      </c>
      <c r="J59">
        <v>5</v>
      </c>
      <c r="K59">
        <v>8</v>
      </c>
      <c r="L59" t="s">
        <v>94</v>
      </c>
      <c r="M59" s="14">
        <v>44256</v>
      </c>
      <c r="N59" s="16">
        <v>42126</v>
      </c>
      <c r="O59" s="17">
        <v>42126</v>
      </c>
      <c r="P59">
        <v>172</v>
      </c>
      <c r="Q59">
        <v>172</v>
      </c>
      <c r="R59">
        <v>107</v>
      </c>
      <c r="S59" t="s">
        <v>32</v>
      </c>
      <c r="T59" t="b">
        <v>0</v>
      </c>
      <c r="U59">
        <v>0</v>
      </c>
      <c r="V59" t="b">
        <v>0</v>
      </c>
      <c r="W59" t="b">
        <v>0</v>
      </c>
      <c r="X59" s="19" t="str">
        <f t="shared" si="0"/>
        <v>0</v>
      </c>
      <c r="Y59" s="11" t="str">
        <f t="shared" si="1"/>
        <v>Good</v>
      </c>
      <c r="Z59" s="19" t="str">
        <f t="shared" si="2"/>
        <v>YES</v>
      </c>
    </row>
    <row r="60" spans="1:26" x14ac:dyDescent="0.2">
      <c r="A60">
        <v>850824706</v>
      </c>
      <c r="B60">
        <v>850824706</v>
      </c>
      <c r="C60" s="5">
        <v>50000</v>
      </c>
      <c r="D60" s="5">
        <v>45633</v>
      </c>
      <c r="E60" s="13" t="s">
        <v>330</v>
      </c>
      <c r="F60" s="15">
        <v>131.86000000000001</v>
      </c>
      <c r="G60" t="s">
        <v>331</v>
      </c>
      <c r="H60" t="s">
        <v>30</v>
      </c>
      <c r="I60" t="s">
        <v>30</v>
      </c>
      <c r="J60">
        <v>9</v>
      </c>
      <c r="K60">
        <v>1</v>
      </c>
      <c r="L60" t="s">
        <v>31</v>
      </c>
      <c r="M60" s="14">
        <v>46508</v>
      </c>
      <c r="N60" s="16">
        <v>41944</v>
      </c>
      <c r="O60" s="17">
        <v>41944</v>
      </c>
      <c r="P60">
        <v>710</v>
      </c>
      <c r="Q60">
        <v>710</v>
      </c>
      <c r="R60">
        <v>6535</v>
      </c>
      <c r="S60" t="s">
        <v>32</v>
      </c>
      <c r="T60" t="b">
        <v>0</v>
      </c>
      <c r="U60">
        <v>4367</v>
      </c>
      <c r="V60" t="b">
        <v>1</v>
      </c>
      <c r="W60" t="b">
        <v>0</v>
      </c>
      <c r="X60" s="19" t="str">
        <f t="shared" si="0"/>
        <v>0</v>
      </c>
      <c r="Y60" s="11" t="str">
        <f t="shared" si="1"/>
        <v>Good</v>
      </c>
      <c r="Z60" s="19" t="str">
        <f t="shared" si="2"/>
        <v>YES</v>
      </c>
    </row>
    <row r="61" spans="1:26" x14ac:dyDescent="0.2">
      <c r="A61">
        <v>244507828</v>
      </c>
      <c r="B61">
        <v>244507828</v>
      </c>
      <c r="C61" s="5">
        <v>7500</v>
      </c>
      <c r="D61" s="5">
        <v>3349.02</v>
      </c>
      <c r="E61" s="13" t="s">
        <v>332</v>
      </c>
      <c r="F61" s="15">
        <v>0</v>
      </c>
      <c r="G61" t="s">
        <v>65</v>
      </c>
      <c r="H61" t="s">
        <v>30</v>
      </c>
      <c r="I61" t="s">
        <v>30</v>
      </c>
      <c r="J61">
        <v>9</v>
      </c>
      <c r="K61">
        <v>1</v>
      </c>
      <c r="L61" t="s">
        <v>38</v>
      </c>
      <c r="M61" s="14">
        <v>45352</v>
      </c>
      <c r="N61" s="16">
        <v>41975</v>
      </c>
      <c r="O61" s="17">
        <v>41975</v>
      </c>
      <c r="P61">
        <v>509</v>
      </c>
      <c r="Q61">
        <v>509</v>
      </c>
      <c r="R61">
        <v>1663</v>
      </c>
      <c r="S61" t="s">
        <v>43</v>
      </c>
      <c r="T61" t="b">
        <v>0</v>
      </c>
      <c r="U61">
        <v>4150.9799999999996</v>
      </c>
      <c r="V61" t="b">
        <v>0</v>
      </c>
      <c r="W61" t="b">
        <v>0</v>
      </c>
      <c r="X61" s="19" t="str">
        <f t="shared" si="0"/>
        <v>0</v>
      </c>
      <c r="Y61" s="11" t="str">
        <f t="shared" si="1"/>
        <v>Good</v>
      </c>
      <c r="Z61" s="19" t="str">
        <f t="shared" si="2"/>
        <v>YES</v>
      </c>
    </row>
    <row r="62" spans="1:26" x14ac:dyDescent="0.2">
      <c r="A62">
        <v>170526539</v>
      </c>
      <c r="B62">
        <v>170526539</v>
      </c>
      <c r="C62" s="5">
        <v>7500</v>
      </c>
      <c r="D62" s="5">
        <v>6339.92</v>
      </c>
      <c r="E62" s="13" t="s">
        <v>333</v>
      </c>
      <c r="F62" s="15">
        <v>73.069999999999993</v>
      </c>
      <c r="G62" t="s">
        <v>167</v>
      </c>
      <c r="H62" t="s">
        <v>30</v>
      </c>
      <c r="I62" t="s">
        <v>30</v>
      </c>
      <c r="J62">
        <v>2</v>
      </c>
      <c r="K62">
        <v>8</v>
      </c>
      <c r="L62" t="s">
        <v>47</v>
      </c>
      <c r="M62" s="14">
        <v>46174</v>
      </c>
      <c r="N62" s="16">
        <v>42181</v>
      </c>
      <c r="O62" s="17">
        <v>42181</v>
      </c>
      <c r="P62">
        <v>366</v>
      </c>
      <c r="Q62">
        <v>366</v>
      </c>
      <c r="R62">
        <v>8321</v>
      </c>
      <c r="S62" t="s">
        <v>32</v>
      </c>
      <c r="T62" t="b">
        <v>0</v>
      </c>
      <c r="U62">
        <v>1160.08</v>
      </c>
      <c r="V62" t="b">
        <v>1</v>
      </c>
      <c r="W62" t="b">
        <v>0</v>
      </c>
      <c r="X62" s="19" t="str">
        <f t="shared" si="0"/>
        <v>0</v>
      </c>
      <c r="Y62" s="11" t="str">
        <f t="shared" si="1"/>
        <v>Good</v>
      </c>
      <c r="Z62" s="19" t="str">
        <f t="shared" si="2"/>
        <v>YES</v>
      </c>
    </row>
    <row r="63" spans="1:26" x14ac:dyDescent="0.2">
      <c r="A63">
        <v>876529857</v>
      </c>
      <c r="B63">
        <v>876529857</v>
      </c>
      <c r="C63" s="5">
        <v>50000</v>
      </c>
      <c r="D63" s="5">
        <v>49714.93</v>
      </c>
      <c r="E63" s="13" t="s">
        <v>334</v>
      </c>
      <c r="F63" s="15">
        <v>114.87</v>
      </c>
      <c r="G63" t="s">
        <v>335</v>
      </c>
      <c r="H63" t="s">
        <v>30</v>
      </c>
      <c r="I63" t="s">
        <v>30</v>
      </c>
      <c r="J63">
        <v>2</v>
      </c>
      <c r="K63">
        <v>1</v>
      </c>
      <c r="L63" t="s">
        <v>31</v>
      </c>
      <c r="M63" s="14">
        <v>44621</v>
      </c>
      <c r="N63" s="16">
        <v>41956</v>
      </c>
      <c r="O63" s="17">
        <v>41956</v>
      </c>
      <c r="P63">
        <v>367</v>
      </c>
      <c r="Q63">
        <v>367</v>
      </c>
      <c r="R63">
        <v>7786</v>
      </c>
      <c r="S63" t="s">
        <v>32</v>
      </c>
      <c r="T63" t="b">
        <v>0</v>
      </c>
      <c r="U63">
        <v>285.07</v>
      </c>
      <c r="V63" t="b">
        <v>1</v>
      </c>
      <c r="W63" t="b">
        <v>0</v>
      </c>
      <c r="X63" s="19" t="str">
        <f t="shared" si="0"/>
        <v>0</v>
      </c>
      <c r="Y63" s="11" t="str">
        <f t="shared" si="1"/>
        <v>Good</v>
      </c>
      <c r="Z63" s="19" t="str">
        <f t="shared" si="2"/>
        <v>YES</v>
      </c>
    </row>
    <row r="64" spans="1:26" x14ac:dyDescent="0.2">
      <c r="A64">
        <v>208612506</v>
      </c>
      <c r="B64">
        <v>208612506</v>
      </c>
      <c r="C64" s="5">
        <v>500</v>
      </c>
      <c r="D64" s="5">
        <v>244.5</v>
      </c>
      <c r="E64" s="13" t="s">
        <v>336</v>
      </c>
      <c r="F64" s="15">
        <v>106.26</v>
      </c>
      <c r="G64" t="s">
        <v>161</v>
      </c>
      <c r="H64" t="s">
        <v>30</v>
      </c>
      <c r="I64" t="s">
        <v>30</v>
      </c>
      <c r="J64">
        <v>5</v>
      </c>
      <c r="K64">
        <v>1</v>
      </c>
      <c r="L64" t="s">
        <v>47</v>
      </c>
      <c r="M64" s="14">
        <v>44105</v>
      </c>
      <c r="N64" s="16">
        <v>42249</v>
      </c>
      <c r="O64" s="17">
        <v>42249</v>
      </c>
      <c r="P64">
        <v>621</v>
      </c>
      <c r="Q64">
        <v>621</v>
      </c>
      <c r="R64">
        <v>7153</v>
      </c>
      <c r="S64" t="s">
        <v>32</v>
      </c>
      <c r="T64" t="b">
        <v>0</v>
      </c>
      <c r="U64">
        <v>255.5</v>
      </c>
      <c r="V64" t="b">
        <v>1</v>
      </c>
      <c r="W64" t="b">
        <v>0</v>
      </c>
      <c r="X64" s="19" t="str">
        <f t="shared" si="0"/>
        <v>0</v>
      </c>
      <c r="Y64" s="11" t="str">
        <f t="shared" si="1"/>
        <v>Good</v>
      </c>
      <c r="Z64" s="19" t="str">
        <f t="shared" si="2"/>
        <v>YES</v>
      </c>
    </row>
    <row r="65" spans="1:26" x14ac:dyDescent="0.2">
      <c r="A65">
        <v>376921747</v>
      </c>
      <c r="B65">
        <v>376921747</v>
      </c>
      <c r="C65" s="5">
        <v>5000</v>
      </c>
      <c r="D65" s="5">
        <v>4109.21</v>
      </c>
      <c r="E65" s="13" t="s">
        <v>337</v>
      </c>
      <c r="F65" s="15">
        <v>107.48</v>
      </c>
      <c r="G65" t="s">
        <v>90</v>
      </c>
      <c r="H65" t="s">
        <v>30</v>
      </c>
      <c r="I65" t="s">
        <v>30</v>
      </c>
      <c r="J65">
        <v>9</v>
      </c>
      <c r="K65">
        <v>1</v>
      </c>
      <c r="L65" t="s">
        <v>36</v>
      </c>
      <c r="M65" s="14">
        <v>43862</v>
      </c>
      <c r="N65" s="16">
        <v>42287</v>
      </c>
      <c r="O65" s="17">
        <v>42287</v>
      </c>
      <c r="P65">
        <v>843</v>
      </c>
      <c r="Q65">
        <v>843</v>
      </c>
      <c r="R65">
        <v>3502</v>
      </c>
      <c r="S65" t="s">
        <v>32</v>
      </c>
      <c r="T65" t="b">
        <v>0</v>
      </c>
      <c r="U65">
        <v>890.79</v>
      </c>
      <c r="V65" t="b">
        <v>0</v>
      </c>
      <c r="W65" t="b">
        <v>0</v>
      </c>
      <c r="X65" s="19" t="str">
        <f t="shared" si="0"/>
        <v>0</v>
      </c>
      <c r="Y65" s="11" t="str">
        <f t="shared" si="1"/>
        <v>Good</v>
      </c>
      <c r="Z65" s="19" t="str">
        <f t="shared" si="2"/>
        <v>YES</v>
      </c>
    </row>
    <row r="66" spans="1:26" x14ac:dyDescent="0.2">
      <c r="A66">
        <v>353215513</v>
      </c>
      <c r="B66">
        <v>353215513</v>
      </c>
      <c r="C66" s="5">
        <v>7500</v>
      </c>
      <c r="D66" s="5">
        <v>2861.64</v>
      </c>
      <c r="E66" s="13" t="s">
        <v>338</v>
      </c>
      <c r="F66" s="15">
        <v>16.059999999999999</v>
      </c>
      <c r="G66" t="s">
        <v>101</v>
      </c>
      <c r="H66" t="s">
        <v>30</v>
      </c>
      <c r="I66" t="s">
        <v>30</v>
      </c>
      <c r="J66">
        <v>2</v>
      </c>
      <c r="K66">
        <v>8</v>
      </c>
      <c r="L66" t="s">
        <v>47</v>
      </c>
      <c r="M66" s="14">
        <v>45017</v>
      </c>
      <c r="N66" s="16">
        <v>41459</v>
      </c>
      <c r="O66" s="17">
        <v>42501</v>
      </c>
      <c r="P66">
        <v>986</v>
      </c>
      <c r="Q66">
        <v>986</v>
      </c>
      <c r="R66">
        <v>2705</v>
      </c>
      <c r="S66" t="s">
        <v>32</v>
      </c>
      <c r="T66" t="b">
        <v>0</v>
      </c>
      <c r="U66">
        <v>4638.3599999999997</v>
      </c>
      <c r="V66" t="b">
        <v>1</v>
      </c>
      <c r="W66" t="b">
        <v>0</v>
      </c>
      <c r="X66" s="19" t="str">
        <f t="shared" si="0"/>
        <v>0</v>
      </c>
      <c r="Y66" s="11" t="str">
        <f t="shared" si="1"/>
        <v>Good</v>
      </c>
      <c r="Z66" s="19" t="str">
        <f t="shared" si="2"/>
        <v>YES</v>
      </c>
    </row>
    <row r="67" spans="1:26" x14ac:dyDescent="0.2">
      <c r="A67">
        <v>119033072</v>
      </c>
      <c r="B67">
        <v>119033072</v>
      </c>
      <c r="C67" s="5">
        <v>15000</v>
      </c>
      <c r="D67" s="5">
        <v>15000</v>
      </c>
      <c r="E67" s="13" t="s">
        <v>339</v>
      </c>
      <c r="F67" s="15">
        <v>731.44</v>
      </c>
      <c r="G67" t="s">
        <v>218</v>
      </c>
      <c r="H67" t="s">
        <v>30</v>
      </c>
      <c r="I67" t="s">
        <v>30</v>
      </c>
      <c r="J67">
        <v>2</v>
      </c>
      <c r="K67">
        <v>1</v>
      </c>
      <c r="L67" t="s">
        <v>50</v>
      </c>
      <c r="M67" s="14">
        <v>47969</v>
      </c>
      <c r="N67" s="16">
        <v>41047</v>
      </c>
      <c r="O67" s="17">
        <v>41047</v>
      </c>
      <c r="P67">
        <v>869</v>
      </c>
      <c r="Q67">
        <v>869</v>
      </c>
      <c r="R67">
        <v>4046</v>
      </c>
      <c r="S67" t="s">
        <v>32</v>
      </c>
      <c r="T67" t="b">
        <v>0</v>
      </c>
      <c r="U67">
        <v>0</v>
      </c>
      <c r="V67" t="b">
        <v>1</v>
      </c>
      <c r="W67" t="b">
        <v>0</v>
      </c>
      <c r="X67" s="19" t="str">
        <f t="shared" si="0"/>
        <v>0</v>
      </c>
      <c r="Y67" s="11" t="str">
        <f t="shared" si="1"/>
        <v>Good</v>
      </c>
      <c r="Z67" s="19" t="str">
        <f t="shared" si="2"/>
        <v>YES</v>
      </c>
    </row>
    <row r="68" spans="1:26" x14ac:dyDescent="0.2">
      <c r="A68">
        <v>838085703</v>
      </c>
      <c r="B68">
        <v>838085703</v>
      </c>
      <c r="C68" s="5">
        <v>5000</v>
      </c>
      <c r="D68" s="5">
        <v>2754.11</v>
      </c>
      <c r="E68" s="13" t="s">
        <v>340</v>
      </c>
      <c r="F68" s="15">
        <v>111.85</v>
      </c>
      <c r="G68" t="s">
        <v>88</v>
      </c>
      <c r="H68" t="s">
        <v>30</v>
      </c>
      <c r="I68" t="s">
        <v>30</v>
      </c>
      <c r="J68">
        <v>5</v>
      </c>
      <c r="K68">
        <v>1</v>
      </c>
      <c r="L68" t="s">
        <v>47</v>
      </c>
      <c r="M68" s="14">
        <v>44166</v>
      </c>
      <c r="N68" s="16">
        <v>42271</v>
      </c>
      <c r="O68" s="17">
        <v>42482</v>
      </c>
      <c r="P68">
        <v>625</v>
      </c>
      <c r="Q68">
        <v>625</v>
      </c>
      <c r="R68">
        <v>4062</v>
      </c>
      <c r="S68" t="s">
        <v>32</v>
      </c>
      <c r="T68" t="b">
        <v>0</v>
      </c>
      <c r="U68">
        <v>2245.89</v>
      </c>
      <c r="V68" t="b">
        <v>0</v>
      </c>
      <c r="W68" t="b">
        <v>0</v>
      </c>
      <c r="X68" s="19" t="str">
        <f t="shared" si="0"/>
        <v>0</v>
      </c>
      <c r="Y68" s="11" t="str">
        <f t="shared" si="1"/>
        <v>Good</v>
      </c>
      <c r="Z68" s="19" t="str">
        <f t="shared" si="2"/>
        <v>YES</v>
      </c>
    </row>
    <row r="69" spans="1:26" x14ac:dyDescent="0.2">
      <c r="A69">
        <v>428892294</v>
      </c>
      <c r="B69">
        <v>428892294</v>
      </c>
      <c r="C69" s="5">
        <v>2500</v>
      </c>
      <c r="D69" s="5">
        <v>2250.13</v>
      </c>
      <c r="E69" s="13" t="s">
        <v>341</v>
      </c>
      <c r="F69" s="15">
        <v>50.28</v>
      </c>
      <c r="G69" t="s">
        <v>76</v>
      </c>
      <c r="H69" t="s">
        <v>30</v>
      </c>
      <c r="I69" t="s">
        <v>30</v>
      </c>
      <c r="J69">
        <v>2</v>
      </c>
      <c r="K69">
        <v>1</v>
      </c>
      <c r="L69" t="s">
        <v>63</v>
      </c>
      <c r="M69" s="14">
        <v>43983</v>
      </c>
      <c r="N69" s="16">
        <v>41783</v>
      </c>
      <c r="O69" s="17">
        <v>42584</v>
      </c>
      <c r="P69">
        <v>654</v>
      </c>
      <c r="Q69">
        <v>654</v>
      </c>
      <c r="R69">
        <v>4737</v>
      </c>
      <c r="S69" t="s">
        <v>32</v>
      </c>
      <c r="T69" t="b">
        <v>0</v>
      </c>
      <c r="U69">
        <v>249.87</v>
      </c>
      <c r="V69" t="b">
        <v>0</v>
      </c>
      <c r="W69" t="b">
        <v>0</v>
      </c>
      <c r="X69" s="19" t="str">
        <f t="shared" si="0"/>
        <v>0</v>
      </c>
      <c r="Y69" s="11" t="str">
        <f t="shared" si="1"/>
        <v>Good</v>
      </c>
      <c r="Z69" s="19" t="str">
        <f t="shared" si="2"/>
        <v>YES</v>
      </c>
    </row>
    <row r="70" spans="1:26" x14ac:dyDescent="0.2">
      <c r="A70">
        <v>613145579</v>
      </c>
      <c r="B70">
        <v>613145579</v>
      </c>
      <c r="C70" s="5">
        <v>250</v>
      </c>
      <c r="D70" s="5">
        <v>152.19</v>
      </c>
      <c r="E70" s="13" t="s">
        <v>342</v>
      </c>
      <c r="F70" s="15">
        <v>49.17</v>
      </c>
      <c r="G70" t="s">
        <v>221</v>
      </c>
      <c r="H70" t="s">
        <v>30</v>
      </c>
      <c r="I70" t="s">
        <v>30</v>
      </c>
      <c r="J70">
        <v>5</v>
      </c>
      <c r="K70">
        <v>1</v>
      </c>
      <c r="L70" t="s">
        <v>48</v>
      </c>
      <c r="M70" s="14">
        <v>45352</v>
      </c>
      <c r="N70" s="16">
        <v>42053</v>
      </c>
      <c r="O70" s="17">
        <v>42053</v>
      </c>
      <c r="P70">
        <v>778</v>
      </c>
      <c r="Q70">
        <v>778</v>
      </c>
      <c r="R70">
        <v>4523</v>
      </c>
      <c r="S70" t="s">
        <v>32</v>
      </c>
      <c r="T70" t="b">
        <v>0</v>
      </c>
      <c r="U70">
        <v>97.81</v>
      </c>
      <c r="V70" t="b">
        <v>1</v>
      </c>
      <c r="W70" t="b">
        <v>0</v>
      </c>
      <c r="X70" s="19" t="str">
        <f t="shared" si="0"/>
        <v>0</v>
      </c>
      <c r="Y70" s="11" t="str">
        <f t="shared" si="1"/>
        <v>Good</v>
      </c>
      <c r="Z70" s="19" t="str">
        <f t="shared" si="2"/>
        <v>YES</v>
      </c>
    </row>
    <row r="71" spans="1:26" x14ac:dyDescent="0.2">
      <c r="A71">
        <v>707526199</v>
      </c>
      <c r="B71">
        <v>707526199</v>
      </c>
      <c r="C71" s="5">
        <v>1000</v>
      </c>
      <c r="D71" s="5">
        <v>129.97999999999999</v>
      </c>
      <c r="E71" s="13" t="s">
        <v>343</v>
      </c>
      <c r="F71" s="15">
        <v>377.33</v>
      </c>
      <c r="G71" t="s">
        <v>53</v>
      </c>
      <c r="H71" t="s">
        <v>30</v>
      </c>
      <c r="I71" t="s">
        <v>30</v>
      </c>
      <c r="J71">
        <v>9</v>
      </c>
      <c r="K71">
        <v>1</v>
      </c>
      <c r="L71" t="s">
        <v>36</v>
      </c>
      <c r="M71" s="14">
        <v>44440</v>
      </c>
      <c r="N71" s="16">
        <v>41659</v>
      </c>
      <c r="O71" s="17">
        <v>41659</v>
      </c>
      <c r="P71">
        <v>865</v>
      </c>
      <c r="Q71">
        <v>865</v>
      </c>
      <c r="R71">
        <v>7779</v>
      </c>
      <c r="S71" t="s">
        <v>32</v>
      </c>
      <c r="T71" t="b">
        <v>0</v>
      </c>
      <c r="U71">
        <v>870.02</v>
      </c>
      <c r="V71" t="b">
        <v>0</v>
      </c>
      <c r="W71" t="b">
        <v>0</v>
      </c>
      <c r="X71" s="19" t="str">
        <f t="shared" si="0"/>
        <v>0</v>
      </c>
      <c r="Y71" s="11" t="str">
        <f t="shared" si="1"/>
        <v>Bad</v>
      </c>
      <c r="Z71" s="19" t="str">
        <f t="shared" si="2"/>
        <v>YES</v>
      </c>
    </row>
    <row r="72" spans="1:26" x14ac:dyDescent="0.2">
      <c r="A72">
        <v>281425573</v>
      </c>
      <c r="B72">
        <v>281425573</v>
      </c>
      <c r="C72" s="5">
        <v>15000</v>
      </c>
      <c r="D72" s="5">
        <v>8662.81</v>
      </c>
      <c r="E72" s="13" t="s">
        <v>344</v>
      </c>
      <c r="F72" s="15">
        <v>2.4</v>
      </c>
      <c r="G72" t="s">
        <v>45</v>
      </c>
      <c r="H72" t="s">
        <v>30</v>
      </c>
      <c r="I72" t="s">
        <v>30</v>
      </c>
      <c r="J72">
        <v>9</v>
      </c>
      <c r="K72">
        <v>8</v>
      </c>
      <c r="L72" t="s">
        <v>36</v>
      </c>
      <c r="M72" s="14">
        <v>44652</v>
      </c>
      <c r="N72" s="16">
        <v>41683</v>
      </c>
      <c r="O72" s="17">
        <v>42537</v>
      </c>
      <c r="P72">
        <v>155</v>
      </c>
      <c r="Q72">
        <v>155</v>
      </c>
      <c r="R72">
        <v>8882</v>
      </c>
      <c r="S72" t="s">
        <v>32</v>
      </c>
      <c r="T72" t="b">
        <v>0</v>
      </c>
      <c r="U72">
        <v>6337.19</v>
      </c>
      <c r="V72" t="b">
        <v>0</v>
      </c>
      <c r="W72" t="b">
        <v>0</v>
      </c>
      <c r="X72" s="19" t="str">
        <f t="shared" si="0"/>
        <v>0</v>
      </c>
      <c r="Y72" s="11" t="str">
        <f t="shared" si="1"/>
        <v>Good</v>
      </c>
      <c r="Z72" s="19" t="str">
        <f t="shared" si="2"/>
        <v>YES</v>
      </c>
    </row>
    <row r="73" spans="1:26" x14ac:dyDescent="0.2">
      <c r="A73">
        <v>357892463</v>
      </c>
      <c r="B73">
        <v>357892463</v>
      </c>
      <c r="C73" s="5">
        <v>500</v>
      </c>
      <c r="D73" s="5">
        <v>442.05</v>
      </c>
      <c r="E73" s="13" t="s">
        <v>345</v>
      </c>
      <c r="F73" s="15">
        <v>313.02999999999997</v>
      </c>
      <c r="G73" t="s">
        <v>84</v>
      </c>
      <c r="H73" t="s">
        <v>30</v>
      </c>
      <c r="I73" t="s">
        <v>30</v>
      </c>
      <c r="J73">
        <v>9</v>
      </c>
      <c r="K73">
        <v>1</v>
      </c>
      <c r="L73" t="s">
        <v>36</v>
      </c>
      <c r="M73" s="14">
        <v>47635</v>
      </c>
      <c r="N73" s="16">
        <v>42322</v>
      </c>
      <c r="O73" s="17">
        <v>42322</v>
      </c>
      <c r="P73">
        <v>320</v>
      </c>
      <c r="Q73">
        <v>320</v>
      </c>
      <c r="R73">
        <v>203</v>
      </c>
      <c r="S73" t="s">
        <v>32</v>
      </c>
      <c r="T73" t="b">
        <v>0</v>
      </c>
      <c r="U73">
        <v>57.95</v>
      </c>
      <c r="V73" t="b">
        <v>0</v>
      </c>
      <c r="W73" t="b">
        <v>0</v>
      </c>
      <c r="X73" s="19" t="str">
        <f t="shared" si="0"/>
        <v>0</v>
      </c>
      <c r="Y73" s="11" t="str">
        <f t="shared" si="1"/>
        <v>Good</v>
      </c>
      <c r="Z73" s="19" t="str">
        <f t="shared" si="2"/>
        <v>YES</v>
      </c>
    </row>
    <row r="74" spans="1:26" x14ac:dyDescent="0.2">
      <c r="A74">
        <v>917216469</v>
      </c>
      <c r="B74">
        <v>917216469</v>
      </c>
      <c r="C74" s="5">
        <v>15000</v>
      </c>
      <c r="D74" s="5">
        <v>8952.7099999999991</v>
      </c>
      <c r="E74" s="13" t="s">
        <v>346</v>
      </c>
      <c r="F74" s="15">
        <v>68.3</v>
      </c>
      <c r="G74" t="s">
        <v>347</v>
      </c>
      <c r="H74" t="s">
        <v>30</v>
      </c>
      <c r="I74" t="s">
        <v>30</v>
      </c>
      <c r="J74">
        <v>9</v>
      </c>
      <c r="K74">
        <v>1</v>
      </c>
      <c r="L74" t="s">
        <v>47</v>
      </c>
      <c r="M74" s="14">
        <v>45200</v>
      </c>
      <c r="N74" s="16">
        <v>41900</v>
      </c>
      <c r="O74" s="17">
        <v>42444</v>
      </c>
      <c r="P74">
        <v>251</v>
      </c>
      <c r="Q74">
        <v>251</v>
      </c>
      <c r="R74">
        <v>4514</v>
      </c>
      <c r="S74" t="s">
        <v>32</v>
      </c>
      <c r="T74" t="b">
        <v>0</v>
      </c>
      <c r="U74">
        <v>6047.29</v>
      </c>
      <c r="V74" t="b">
        <v>1</v>
      </c>
      <c r="W74" t="b">
        <v>0</v>
      </c>
      <c r="X74" s="19" t="str">
        <f t="shared" si="0"/>
        <v>0</v>
      </c>
      <c r="Y74" s="11" t="str">
        <f t="shared" si="1"/>
        <v>Good</v>
      </c>
      <c r="Z74" s="19" t="str">
        <f t="shared" si="2"/>
        <v>YES</v>
      </c>
    </row>
    <row r="75" spans="1:26" x14ac:dyDescent="0.2">
      <c r="A75">
        <v>412558887</v>
      </c>
      <c r="B75">
        <v>412558887</v>
      </c>
      <c r="C75" s="5">
        <v>15000</v>
      </c>
      <c r="D75" s="5">
        <v>5044.92</v>
      </c>
      <c r="E75" s="13" t="s">
        <v>348</v>
      </c>
      <c r="F75" s="15">
        <v>90.28</v>
      </c>
      <c r="G75" t="s">
        <v>110</v>
      </c>
      <c r="H75" t="s">
        <v>30</v>
      </c>
      <c r="I75" t="s">
        <v>30</v>
      </c>
      <c r="J75">
        <v>5</v>
      </c>
      <c r="K75">
        <v>1</v>
      </c>
      <c r="L75" t="s">
        <v>38</v>
      </c>
      <c r="M75" s="14">
        <v>48000</v>
      </c>
      <c r="N75" s="16">
        <v>41878</v>
      </c>
      <c r="O75" s="17">
        <v>42419</v>
      </c>
      <c r="P75">
        <v>120</v>
      </c>
      <c r="Q75">
        <v>120</v>
      </c>
      <c r="R75">
        <v>1137</v>
      </c>
      <c r="S75" t="s">
        <v>32</v>
      </c>
      <c r="T75" t="b">
        <v>0</v>
      </c>
      <c r="U75">
        <v>9955.08</v>
      </c>
      <c r="V75" t="b">
        <v>1</v>
      </c>
      <c r="W75" t="b">
        <v>0</v>
      </c>
      <c r="X75" s="19" t="str">
        <f t="shared" si="0"/>
        <v>0</v>
      </c>
      <c r="Y75" s="11" t="str">
        <f t="shared" si="1"/>
        <v>Good</v>
      </c>
      <c r="Z75" s="19" t="str">
        <f t="shared" si="2"/>
        <v>YES</v>
      </c>
    </row>
    <row r="76" spans="1:26" x14ac:dyDescent="0.2">
      <c r="A76">
        <v>662857859</v>
      </c>
      <c r="B76">
        <v>662857859</v>
      </c>
      <c r="C76" s="5">
        <v>5000</v>
      </c>
      <c r="D76" s="5">
        <v>3617.69</v>
      </c>
      <c r="E76" s="13" t="s">
        <v>349</v>
      </c>
      <c r="F76" s="15">
        <v>30</v>
      </c>
      <c r="G76" t="s">
        <v>251</v>
      </c>
      <c r="H76" t="s">
        <v>30</v>
      </c>
      <c r="I76" t="s">
        <v>30</v>
      </c>
      <c r="J76">
        <v>5</v>
      </c>
      <c r="K76">
        <v>1</v>
      </c>
      <c r="L76" t="s">
        <v>126</v>
      </c>
      <c r="M76" s="14">
        <v>45627</v>
      </c>
      <c r="N76" s="16">
        <v>42317</v>
      </c>
      <c r="O76" s="17">
        <v>42317</v>
      </c>
      <c r="P76">
        <v>274</v>
      </c>
      <c r="Q76">
        <v>274</v>
      </c>
      <c r="R76">
        <v>8913</v>
      </c>
      <c r="S76" t="s">
        <v>32</v>
      </c>
      <c r="T76" t="b">
        <v>0</v>
      </c>
      <c r="U76">
        <v>1382.31</v>
      </c>
      <c r="V76" t="b">
        <v>1</v>
      </c>
      <c r="W76" t="b">
        <v>0</v>
      </c>
      <c r="X76" s="19" t="str">
        <f t="shared" si="0"/>
        <v>0</v>
      </c>
      <c r="Y76" s="11" t="str">
        <f t="shared" si="1"/>
        <v>Good</v>
      </c>
      <c r="Z76" s="19" t="str">
        <f t="shared" si="2"/>
        <v>YES</v>
      </c>
    </row>
    <row r="77" spans="1:26" x14ac:dyDescent="0.2">
      <c r="A77">
        <v>980301718</v>
      </c>
      <c r="B77">
        <v>980301718</v>
      </c>
      <c r="C77" s="5">
        <v>5000</v>
      </c>
      <c r="D77" s="5">
        <v>2662.37</v>
      </c>
      <c r="E77" s="13" t="s">
        <v>350</v>
      </c>
      <c r="F77" s="15">
        <v>437.4</v>
      </c>
      <c r="G77" t="s">
        <v>155</v>
      </c>
      <c r="H77" t="s">
        <v>30</v>
      </c>
      <c r="I77" t="s">
        <v>30</v>
      </c>
      <c r="J77">
        <v>5</v>
      </c>
      <c r="K77">
        <v>1</v>
      </c>
      <c r="L77" t="s">
        <v>50</v>
      </c>
      <c r="M77" s="14">
        <v>43405</v>
      </c>
      <c r="N77" s="16">
        <v>42313</v>
      </c>
      <c r="O77" s="17">
        <v>42313</v>
      </c>
      <c r="P77">
        <v>608</v>
      </c>
      <c r="Q77">
        <v>608</v>
      </c>
      <c r="R77">
        <v>5744</v>
      </c>
      <c r="S77" t="s">
        <v>32</v>
      </c>
      <c r="T77" t="b">
        <v>0</v>
      </c>
      <c r="U77">
        <v>2337.63</v>
      </c>
      <c r="V77" t="b">
        <v>1</v>
      </c>
      <c r="W77" t="b">
        <v>0</v>
      </c>
      <c r="X77" s="19" t="str">
        <f t="shared" ref="X77:X140" si="3">IF(T76 = TRUE,"1", "0")</f>
        <v>0</v>
      </c>
      <c r="Y77" s="11" t="str">
        <f t="shared" ref="Y77:Y140" si="4">IF(F77&gt;D77, "Bad","Good")</f>
        <v>Good</v>
      </c>
      <c r="Z77" s="19" t="str">
        <f t="shared" ref="Z77:Z140" si="5">IF(P77=Q77, "YES", "NO")</f>
        <v>YES</v>
      </c>
    </row>
    <row r="78" spans="1:26" x14ac:dyDescent="0.2">
      <c r="A78">
        <v>493260590</v>
      </c>
      <c r="B78">
        <v>493260590</v>
      </c>
      <c r="C78" s="5">
        <v>15000</v>
      </c>
      <c r="D78" s="5">
        <v>11146.81</v>
      </c>
      <c r="E78" s="13" t="s">
        <v>351</v>
      </c>
      <c r="F78" s="15">
        <v>7.88</v>
      </c>
      <c r="G78" t="s">
        <v>95</v>
      </c>
      <c r="H78" t="s">
        <v>30</v>
      </c>
      <c r="I78" t="s">
        <v>30</v>
      </c>
      <c r="J78">
        <v>5</v>
      </c>
      <c r="K78">
        <v>8</v>
      </c>
      <c r="L78" t="s">
        <v>96</v>
      </c>
      <c r="M78" s="14">
        <v>47270</v>
      </c>
      <c r="N78" s="16">
        <v>41449</v>
      </c>
      <c r="O78" s="17">
        <v>41449</v>
      </c>
      <c r="P78">
        <v>596</v>
      </c>
      <c r="Q78">
        <v>596</v>
      </c>
      <c r="R78">
        <v>9045</v>
      </c>
      <c r="S78" t="s">
        <v>32</v>
      </c>
      <c r="T78" t="b">
        <v>0</v>
      </c>
      <c r="U78">
        <v>3853.19</v>
      </c>
      <c r="V78" t="b">
        <v>0</v>
      </c>
      <c r="W78" t="b">
        <v>0</v>
      </c>
      <c r="X78" s="19" t="str">
        <f t="shared" si="3"/>
        <v>0</v>
      </c>
      <c r="Y78" s="11" t="str">
        <f t="shared" si="4"/>
        <v>Good</v>
      </c>
      <c r="Z78" s="19" t="str">
        <f t="shared" si="5"/>
        <v>YES</v>
      </c>
    </row>
    <row r="79" spans="1:26" x14ac:dyDescent="0.2">
      <c r="A79">
        <v>113589100</v>
      </c>
      <c r="B79">
        <v>113589100</v>
      </c>
      <c r="C79" s="5">
        <v>5000</v>
      </c>
      <c r="D79" s="5">
        <v>3054.54</v>
      </c>
      <c r="E79" s="13" t="s">
        <v>352</v>
      </c>
      <c r="F79" s="15">
        <v>22.6</v>
      </c>
      <c r="G79" t="s">
        <v>46</v>
      </c>
      <c r="H79" t="s">
        <v>30</v>
      </c>
      <c r="I79" t="s">
        <v>30</v>
      </c>
      <c r="J79">
        <v>9</v>
      </c>
      <c r="K79">
        <v>1</v>
      </c>
      <c r="L79" t="s">
        <v>47</v>
      </c>
      <c r="M79" s="14">
        <v>44317</v>
      </c>
      <c r="N79" s="16">
        <v>42167</v>
      </c>
      <c r="O79" s="17">
        <v>42167</v>
      </c>
      <c r="P79">
        <v>376</v>
      </c>
      <c r="Q79">
        <v>376</v>
      </c>
      <c r="R79">
        <v>5810</v>
      </c>
      <c r="S79" t="s">
        <v>32</v>
      </c>
      <c r="T79" t="b">
        <v>0</v>
      </c>
      <c r="U79">
        <v>1945.46</v>
      </c>
      <c r="V79" t="b">
        <v>1</v>
      </c>
      <c r="W79" t="b">
        <v>0</v>
      </c>
      <c r="X79" s="19" t="str">
        <f t="shared" si="3"/>
        <v>0</v>
      </c>
      <c r="Y79" s="11" t="str">
        <f t="shared" si="4"/>
        <v>Good</v>
      </c>
      <c r="Z79" s="19" t="str">
        <f t="shared" si="5"/>
        <v>YES</v>
      </c>
    </row>
    <row r="80" spans="1:26" x14ac:dyDescent="0.2">
      <c r="A80">
        <v>240456714</v>
      </c>
      <c r="B80">
        <v>240456714</v>
      </c>
      <c r="C80" s="5">
        <v>15000</v>
      </c>
      <c r="D80" s="5">
        <v>2108.7399999999998</v>
      </c>
      <c r="E80" s="13" t="s">
        <v>353</v>
      </c>
      <c r="F80" s="15">
        <v>242.07</v>
      </c>
      <c r="G80" t="s">
        <v>33</v>
      </c>
      <c r="H80" t="s">
        <v>30</v>
      </c>
      <c r="I80" t="s">
        <v>30</v>
      </c>
      <c r="J80">
        <v>5</v>
      </c>
      <c r="K80">
        <v>8</v>
      </c>
      <c r="L80" t="s">
        <v>34</v>
      </c>
      <c r="M80" s="14">
        <v>47058</v>
      </c>
      <c r="N80" s="16">
        <v>41863</v>
      </c>
      <c r="O80" s="17">
        <v>42604</v>
      </c>
      <c r="P80">
        <v>439</v>
      </c>
      <c r="Q80">
        <v>439</v>
      </c>
      <c r="R80">
        <v>9487</v>
      </c>
      <c r="S80" t="s">
        <v>32</v>
      </c>
      <c r="T80" t="b">
        <v>0</v>
      </c>
      <c r="U80">
        <v>12891.26</v>
      </c>
      <c r="V80" t="b">
        <v>1</v>
      </c>
      <c r="W80" t="b">
        <v>0</v>
      </c>
      <c r="X80" s="19" t="str">
        <f t="shared" si="3"/>
        <v>0</v>
      </c>
      <c r="Y80" s="11" t="str">
        <f t="shared" si="4"/>
        <v>Good</v>
      </c>
      <c r="Z80" s="19" t="str">
        <f t="shared" si="5"/>
        <v>YES</v>
      </c>
    </row>
    <row r="81" spans="1:26" x14ac:dyDescent="0.2">
      <c r="A81">
        <v>194596994</v>
      </c>
      <c r="B81">
        <v>194596994</v>
      </c>
      <c r="C81" s="5">
        <v>15000</v>
      </c>
      <c r="D81" s="5">
        <v>11797.04</v>
      </c>
      <c r="E81" s="13" t="s">
        <v>354</v>
      </c>
      <c r="F81" s="15">
        <v>85.14</v>
      </c>
      <c r="G81" t="s">
        <v>183</v>
      </c>
      <c r="H81" t="s">
        <v>30</v>
      </c>
      <c r="I81" t="s">
        <v>30</v>
      </c>
      <c r="J81">
        <v>9</v>
      </c>
      <c r="K81">
        <v>8</v>
      </c>
      <c r="L81" t="s">
        <v>38</v>
      </c>
      <c r="M81" s="14">
        <v>44470</v>
      </c>
      <c r="N81" s="16">
        <v>40914</v>
      </c>
      <c r="O81" s="17">
        <v>42515</v>
      </c>
      <c r="P81">
        <v>663</v>
      </c>
      <c r="Q81">
        <v>663</v>
      </c>
      <c r="R81">
        <v>8002</v>
      </c>
      <c r="S81" t="s">
        <v>32</v>
      </c>
      <c r="T81" t="b">
        <v>0</v>
      </c>
      <c r="U81">
        <v>3202.96</v>
      </c>
      <c r="V81" t="b">
        <v>1</v>
      </c>
      <c r="W81" t="b">
        <v>0</v>
      </c>
      <c r="X81" s="19" t="str">
        <f t="shared" si="3"/>
        <v>0</v>
      </c>
      <c r="Y81" s="11" t="str">
        <f t="shared" si="4"/>
        <v>Good</v>
      </c>
      <c r="Z81" s="19" t="str">
        <f t="shared" si="5"/>
        <v>YES</v>
      </c>
    </row>
    <row r="82" spans="1:26" x14ac:dyDescent="0.2">
      <c r="A82">
        <v>355338810</v>
      </c>
      <c r="B82">
        <v>355338810</v>
      </c>
      <c r="C82" s="5">
        <v>50000</v>
      </c>
      <c r="D82" s="5">
        <v>21442.18</v>
      </c>
      <c r="E82" s="13" t="s">
        <v>355</v>
      </c>
      <c r="F82" s="15">
        <v>82.35</v>
      </c>
      <c r="G82" t="s">
        <v>356</v>
      </c>
      <c r="H82" t="s">
        <v>30</v>
      </c>
      <c r="I82" t="s">
        <v>30</v>
      </c>
      <c r="J82">
        <v>2</v>
      </c>
      <c r="K82">
        <v>1</v>
      </c>
      <c r="L82" t="s">
        <v>31</v>
      </c>
      <c r="M82" s="14">
        <v>45627</v>
      </c>
      <c r="N82" s="16">
        <v>39833</v>
      </c>
      <c r="O82" s="17">
        <v>39833</v>
      </c>
      <c r="P82">
        <v>146</v>
      </c>
      <c r="Q82">
        <v>146</v>
      </c>
      <c r="R82">
        <v>2608</v>
      </c>
      <c r="S82" t="s">
        <v>32</v>
      </c>
      <c r="T82" t="b">
        <v>0</v>
      </c>
      <c r="U82">
        <v>28557.82</v>
      </c>
      <c r="V82" t="b">
        <v>1</v>
      </c>
      <c r="W82" t="b">
        <v>0</v>
      </c>
      <c r="X82" s="19" t="str">
        <f t="shared" si="3"/>
        <v>0</v>
      </c>
      <c r="Y82" s="11" t="str">
        <f t="shared" si="4"/>
        <v>Good</v>
      </c>
      <c r="Z82" s="19" t="str">
        <f t="shared" si="5"/>
        <v>YES</v>
      </c>
    </row>
    <row r="83" spans="1:26" x14ac:dyDescent="0.2">
      <c r="A83">
        <v>450875656</v>
      </c>
      <c r="B83">
        <v>450875656</v>
      </c>
      <c r="C83" s="5">
        <v>20000</v>
      </c>
      <c r="D83" s="5">
        <v>11963.92</v>
      </c>
      <c r="E83" s="13" t="s">
        <v>357</v>
      </c>
      <c r="F83" s="15">
        <v>357.48</v>
      </c>
      <c r="G83" t="s">
        <v>231</v>
      </c>
      <c r="H83" t="s">
        <v>30</v>
      </c>
      <c r="I83" t="s">
        <v>30</v>
      </c>
      <c r="J83">
        <v>2</v>
      </c>
      <c r="K83">
        <v>1</v>
      </c>
      <c r="L83" t="s">
        <v>61</v>
      </c>
      <c r="M83" s="14">
        <v>46266</v>
      </c>
      <c r="N83" s="16">
        <v>41529</v>
      </c>
      <c r="O83" s="17">
        <v>41529</v>
      </c>
      <c r="P83">
        <v>889</v>
      </c>
      <c r="Q83">
        <v>889</v>
      </c>
      <c r="R83">
        <v>9127</v>
      </c>
      <c r="S83" t="s">
        <v>32</v>
      </c>
      <c r="T83" t="b">
        <v>0</v>
      </c>
      <c r="U83">
        <v>8036.08</v>
      </c>
      <c r="V83" t="b">
        <v>1</v>
      </c>
      <c r="W83" t="b">
        <v>0</v>
      </c>
      <c r="X83" s="19" t="str">
        <f t="shared" si="3"/>
        <v>0</v>
      </c>
      <c r="Y83" s="11" t="str">
        <f t="shared" si="4"/>
        <v>Good</v>
      </c>
      <c r="Z83" s="19" t="str">
        <f t="shared" si="5"/>
        <v>YES</v>
      </c>
    </row>
    <row r="84" spans="1:26" x14ac:dyDescent="0.2">
      <c r="A84">
        <v>914905284</v>
      </c>
      <c r="B84">
        <v>914905284</v>
      </c>
      <c r="C84" s="5">
        <v>500</v>
      </c>
      <c r="D84" s="5">
        <v>353.55</v>
      </c>
      <c r="E84" s="13" t="s">
        <v>358</v>
      </c>
      <c r="F84" s="15">
        <v>295.57</v>
      </c>
      <c r="G84" t="s">
        <v>359</v>
      </c>
      <c r="H84" t="s">
        <v>30</v>
      </c>
      <c r="I84" t="s">
        <v>30</v>
      </c>
      <c r="J84">
        <v>9</v>
      </c>
      <c r="K84">
        <v>1</v>
      </c>
      <c r="L84" t="s">
        <v>34</v>
      </c>
      <c r="M84" s="14">
        <v>45992</v>
      </c>
      <c r="N84" s="16">
        <v>41003</v>
      </c>
      <c r="O84" s="17">
        <v>41003</v>
      </c>
      <c r="P84">
        <v>791</v>
      </c>
      <c r="Q84">
        <v>791</v>
      </c>
      <c r="R84">
        <v>2161</v>
      </c>
      <c r="S84" t="s">
        <v>32</v>
      </c>
      <c r="T84" t="b">
        <v>0</v>
      </c>
      <c r="U84">
        <v>146.44999999999999</v>
      </c>
      <c r="V84" t="b">
        <v>1</v>
      </c>
      <c r="W84" t="b">
        <v>0</v>
      </c>
      <c r="X84" s="19" t="str">
        <f t="shared" si="3"/>
        <v>0</v>
      </c>
      <c r="Y84" s="11" t="str">
        <f t="shared" si="4"/>
        <v>Good</v>
      </c>
      <c r="Z84" s="19" t="str">
        <f t="shared" si="5"/>
        <v>YES</v>
      </c>
    </row>
    <row r="85" spans="1:26" x14ac:dyDescent="0.2">
      <c r="A85">
        <v>948809269</v>
      </c>
      <c r="B85">
        <v>948809269</v>
      </c>
      <c r="C85" s="5">
        <v>7500</v>
      </c>
      <c r="D85" s="5">
        <v>5323.07</v>
      </c>
      <c r="E85" s="13" t="s">
        <v>360</v>
      </c>
      <c r="F85" s="15">
        <v>41.92</v>
      </c>
      <c r="G85" t="s">
        <v>74</v>
      </c>
      <c r="H85" t="s">
        <v>30</v>
      </c>
      <c r="I85" t="s">
        <v>30</v>
      </c>
      <c r="J85">
        <v>9</v>
      </c>
      <c r="K85">
        <v>1</v>
      </c>
      <c r="L85" t="s">
        <v>63</v>
      </c>
      <c r="M85" s="14">
        <v>43952</v>
      </c>
      <c r="N85" s="16">
        <v>41670</v>
      </c>
      <c r="O85" s="17">
        <v>41670</v>
      </c>
      <c r="P85">
        <v>966</v>
      </c>
      <c r="Q85">
        <v>966</v>
      </c>
      <c r="R85">
        <v>2035</v>
      </c>
      <c r="S85" t="s">
        <v>32</v>
      </c>
      <c r="T85" t="b">
        <v>0</v>
      </c>
      <c r="U85">
        <v>2176.9299999999998</v>
      </c>
      <c r="V85" t="b">
        <v>0</v>
      </c>
      <c r="W85" t="b">
        <v>0</v>
      </c>
      <c r="X85" s="19" t="str">
        <f t="shared" si="3"/>
        <v>0</v>
      </c>
      <c r="Y85" s="11" t="str">
        <f t="shared" si="4"/>
        <v>Good</v>
      </c>
      <c r="Z85" s="19" t="str">
        <f t="shared" si="5"/>
        <v>YES</v>
      </c>
    </row>
    <row r="86" spans="1:26" x14ac:dyDescent="0.2">
      <c r="A86">
        <v>490492913</v>
      </c>
      <c r="B86">
        <v>490492913</v>
      </c>
      <c r="C86" s="5">
        <v>5000</v>
      </c>
      <c r="D86" s="5">
        <v>4665.74</v>
      </c>
      <c r="E86" s="13" t="s">
        <v>361</v>
      </c>
      <c r="F86" s="15">
        <v>81.900000000000006</v>
      </c>
      <c r="G86" t="s">
        <v>149</v>
      </c>
      <c r="H86" t="s">
        <v>30</v>
      </c>
      <c r="I86" t="s">
        <v>30</v>
      </c>
      <c r="J86">
        <v>5</v>
      </c>
      <c r="K86">
        <v>1</v>
      </c>
      <c r="L86" t="s">
        <v>63</v>
      </c>
      <c r="M86" s="14">
        <v>44593</v>
      </c>
      <c r="N86" s="16">
        <v>41420</v>
      </c>
      <c r="O86" s="17">
        <v>41420</v>
      </c>
      <c r="P86">
        <v>360</v>
      </c>
      <c r="Q86">
        <v>360</v>
      </c>
      <c r="R86">
        <v>0</v>
      </c>
      <c r="S86" t="s">
        <v>32</v>
      </c>
      <c r="T86" t="b">
        <v>0</v>
      </c>
      <c r="U86">
        <v>334.26</v>
      </c>
      <c r="V86" t="b">
        <v>0</v>
      </c>
      <c r="W86" t="b">
        <v>0</v>
      </c>
      <c r="X86" s="19" t="str">
        <f t="shared" si="3"/>
        <v>0</v>
      </c>
      <c r="Y86" s="11" t="str">
        <f t="shared" si="4"/>
        <v>Good</v>
      </c>
      <c r="Z86" s="19" t="str">
        <f t="shared" si="5"/>
        <v>YES</v>
      </c>
    </row>
    <row r="87" spans="1:26" x14ac:dyDescent="0.2">
      <c r="A87">
        <v>997379599</v>
      </c>
      <c r="B87">
        <v>997379599</v>
      </c>
      <c r="C87" s="5">
        <v>5000</v>
      </c>
      <c r="D87" s="5">
        <v>605.99</v>
      </c>
      <c r="E87" s="13" t="s">
        <v>362</v>
      </c>
      <c r="F87" s="15">
        <v>110.42</v>
      </c>
      <c r="G87" t="s">
        <v>74</v>
      </c>
      <c r="H87" t="s">
        <v>30</v>
      </c>
      <c r="I87" t="s">
        <v>30</v>
      </c>
      <c r="J87">
        <v>5</v>
      </c>
      <c r="K87">
        <v>1</v>
      </c>
      <c r="L87" t="s">
        <v>63</v>
      </c>
      <c r="M87" s="14">
        <v>43862</v>
      </c>
      <c r="N87" s="16">
        <v>40944</v>
      </c>
      <c r="O87" s="17">
        <v>42372</v>
      </c>
      <c r="P87">
        <v>794</v>
      </c>
      <c r="Q87">
        <v>794</v>
      </c>
      <c r="R87">
        <v>7341</v>
      </c>
      <c r="S87" t="s">
        <v>32</v>
      </c>
      <c r="T87" t="b">
        <v>0</v>
      </c>
      <c r="U87">
        <v>4394.01</v>
      </c>
      <c r="V87" t="b">
        <v>0</v>
      </c>
      <c r="W87" t="b">
        <v>0</v>
      </c>
      <c r="X87" s="19" t="str">
        <f t="shared" si="3"/>
        <v>0</v>
      </c>
      <c r="Y87" s="11" t="str">
        <f t="shared" si="4"/>
        <v>Good</v>
      </c>
      <c r="Z87" s="19" t="str">
        <f t="shared" si="5"/>
        <v>YES</v>
      </c>
    </row>
    <row r="88" spans="1:26" x14ac:dyDescent="0.2">
      <c r="A88">
        <v>663657085</v>
      </c>
      <c r="B88">
        <v>663657085</v>
      </c>
      <c r="C88" s="5">
        <v>1000</v>
      </c>
      <c r="D88" s="5">
        <v>492.3</v>
      </c>
      <c r="E88" s="13" t="s">
        <v>363</v>
      </c>
      <c r="F88" s="15">
        <v>127.7</v>
      </c>
      <c r="G88" t="s">
        <v>41</v>
      </c>
      <c r="H88" t="s">
        <v>30</v>
      </c>
      <c r="I88" t="s">
        <v>30</v>
      </c>
      <c r="J88">
        <v>5</v>
      </c>
      <c r="K88">
        <v>1</v>
      </c>
      <c r="L88" t="s">
        <v>42</v>
      </c>
      <c r="M88" s="14">
        <v>46844</v>
      </c>
      <c r="N88" s="16">
        <v>42053</v>
      </c>
      <c r="O88" s="17">
        <v>42053</v>
      </c>
      <c r="P88">
        <v>195</v>
      </c>
      <c r="Q88">
        <v>195</v>
      </c>
      <c r="R88">
        <v>8669</v>
      </c>
      <c r="S88" t="s">
        <v>32</v>
      </c>
      <c r="T88" t="b">
        <v>0</v>
      </c>
      <c r="U88">
        <v>507.7</v>
      </c>
      <c r="V88" t="b">
        <v>0</v>
      </c>
      <c r="W88" t="b">
        <v>0</v>
      </c>
      <c r="X88" s="19" t="str">
        <f t="shared" si="3"/>
        <v>0</v>
      </c>
      <c r="Y88" s="11" t="str">
        <f t="shared" si="4"/>
        <v>Good</v>
      </c>
      <c r="Z88" s="19" t="str">
        <f t="shared" si="5"/>
        <v>YES</v>
      </c>
    </row>
    <row r="89" spans="1:26" x14ac:dyDescent="0.2">
      <c r="A89">
        <v>625327575</v>
      </c>
      <c r="B89">
        <v>625327575</v>
      </c>
      <c r="C89" s="5">
        <v>5000</v>
      </c>
      <c r="D89" s="5">
        <v>4560.91</v>
      </c>
      <c r="E89" s="13" t="s">
        <v>364</v>
      </c>
      <c r="F89" s="15">
        <v>112.53</v>
      </c>
      <c r="G89" t="s">
        <v>158</v>
      </c>
      <c r="H89" t="s">
        <v>30</v>
      </c>
      <c r="I89" t="s">
        <v>30</v>
      </c>
      <c r="J89">
        <v>5</v>
      </c>
      <c r="K89">
        <v>1</v>
      </c>
      <c r="L89" t="s">
        <v>61</v>
      </c>
      <c r="M89" s="14">
        <v>45231</v>
      </c>
      <c r="N89" s="16">
        <v>41405</v>
      </c>
      <c r="O89" s="17">
        <v>41405</v>
      </c>
      <c r="P89">
        <v>522</v>
      </c>
      <c r="Q89">
        <v>522</v>
      </c>
      <c r="R89">
        <v>2199</v>
      </c>
      <c r="S89" t="s">
        <v>32</v>
      </c>
      <c r="T89" t="b">
        <v>0</v>
      </c>
      <c r="U89">
        <v>439.09</v>
      </c>
      <c r="V89" t="b">
        <v>0</v>
      </c>
      <c r="W89" t="b">
        <v>0</v>
      </c>
      <c r="X89" s="19" t="str">
        <f t="shared" si="3"/>
        <v>0</v>
      </c>
      <c r="Y89" s="11" t="str">
        <f t="shared" si="4"/>
        <v>Good</v>
      </c>
      <c r="Z89" s="19" t="str">
        <f t="shared" si="5"/>
        <v>YES</v>
      </c>
    </row>
    <row r="90" spans="1:26" x14ac:dyDescent="0.2">
      <c r="A90">
        <v>318001076</v>
      </c>
      <c r="B90">
        <v>318001076</v>
      </c>
      <c r="C90" s="5">
        <v>50000</v>
      </c>
      <c r="D90" s="5">
        <v>11067.57</v>
      </c>
      <c r="E90" s="13" t="s">
        <v>365</v>
      </c>
      <c r="F90" s="15">
        <v>60.47</v>
      </c>
      <c r="G90" t="s">
        <v>58</v>
      </c>
      <c r="H90" t="s">
        <v>30</v>
      </c>
      <c r="I90" t="s">
        <v>30</v>
      </c>
      <c r="J90">
        <v>2</v>
      </c>
      <c r="K90">
        <v>1</v>
      </c>
      <c r="L90" t="s">
        <v>36</v>
      </c>
      <c r="M90" s="14">
        <v>45536</v>
      </c>
      <c r="N90" s="16">
        <v>42349</v>
      </c>
      <c r="O90" s="17">
        <v>42599</v>
      </c>
      <c r="P90">
        <v>633</v>
      </c>
      <c r="Q90">
        <v>633</v>
      </c>
      <c r="R90">
        <v>1789</v>
      </c>
      <c r="S90" t="s">
        <v>32</v>
      </c>
      <c r="T90" t="b">
        <v>0</v>
      </c>
      <c r="U90">
        <v>38932.43</v>
      </c>
      <c r="V90" t="b">
        <v>0</v>
      </c>
      <c r="W90" t="b">
        <v>0</v>
      </c>
      <c r="X90" s="19" t="str">
        <f t="shared" si="3"/>
        <v>0</v>
      </c>
      <c r="Y90" s="11" t="str">
        <f t="shared" si="4"/>
        <v>Good</v>
      </c>
      <c r="Z90" s="19" t="str">
        <f t="shared" si="5"/>
        <v>YES</v>
      </c>
    </row>
    <row r="91" spans="1:26" x14ac:dyDescent="0.2">
      <c r="A91">
        <v>917216469</v>
      </c>
      <c r="B91">
        <v>917216469</v>
      </c>
      <c r="C91" s="5">
        <v>15000</v>
      </c>
      <c r="D91" s="5">
        <v>1951.68</v>
      </c>
      <c r="E91" s="13" t="s">
        <v>366</v>
      </c>
      <c r="F91" s="15">
        <v>389.45</v>
      </c>
      <c r="G91" t="s">
        <v>172</v>
      </c>
      <c r="H91" t="s">
        <v>30</v>
      </c>
      <c r="I91" t="s">
        <v>30</v>
      </c>
      <c r="J91">
        <v>9</v>
      </c>
      <c r="K91">
        <v>1</v>
      </c>
      <c r="L91" t="s">
        <v>47</v>
      </c>
      <c r="M91" s="14">
        <v>43770</v>
      </c>
      <c r="N91" s="16">
        <v>41900</v>
      </c>
      <c r="O91" s="17">
        <v>41900</v>
      </c>
      <c r="P91">
        <v>251</v>
      </c>
      <c r="Q91">
        <v>251</v>
      </c>
      <c r="R91">
        <v>4514</v>
      </c>
      <c r="S91" t="s">
        <v>32</v>
      </c>
      <c r="T91" t="b">
        <v>1</v>
      </c>
      <c r="U91">
        <v>13048.32</v>
      </c>
      <c r="V91" t="b">
        <v>1</v>
      </c>
      <c r="W91" t="b">
        <v>0</v>
      </c>
      <c r="X91" s="19" t="str">
        <f t="shared" si="3"/>
        <v>0</v>
      </c>
      <c r="Y91" s="11" t="str">
        <f t="shared" si="4"/>
        <v>Good</v>
      </c>
      <c r="Z91" s="19" t="str">
        <f t="shared" si="5"/>
        <v>YES</v>
      </c>
    </row>
    <row r="92" spans="1:26" x14ac:dyDescent="0.2">
      <c r="A92">
        <v>712978513</v>
      </c>
      <c r="B92">
        <v>712978513</v>
      </c>
      <c r="C92" s="5">
        <v>5000</v>
      </c>
      <c r="D92" s="5">
        <v>991.2</v>
      </c>
      <c r="E92" s="13" t="s">
        <v>367</v>
      </c>
      <c r="F92" s="15">
        <v>16.29</v>
      </c>
      <c r="G92" t="s">
        <v>64</v>
      </c>
      <c r="H92" t="s">
        <v>30</v>
      </c>
      <c r="I92" t="s">
        <v>30</v>
      </c>
      <c r="J92">
        <v>9</v>
      </c>
      <c r="K92">
        <v>1</v>
      </c>
      <c r="L92" t="s">
        <v>36</v>
      </c>
      <c r="M92" s="14">
        <v>46874</v>
      </c>
      <c r="N92" s="16">
        <v>42060</v>
      </c>
      <c r="O92" s="17">
        <v>42507</v>
      </c>
      <c r="P92">
        <v>609</v>
      </c>
      <c r="Q92">
        <v>609</v>
      </c>
      <c r="R92">
        <v>1867</v>
      </c>
      <c r="S92" t="s">
        <v>69</v>
      </c>
      <c r="T92" t="b">
        <v>0</v>
      </c>
      <c r="U92">
        <v>4008.8</v>
      </c>
      <c r="V92" t="b">
        <v>0</v>
      </c>
      <c r="W92" t="b">
        <v>0</v>
      </c>
      <c r="X92" s="19" t="str">
        <f t="shared" si="3"/>
        <v>1</v>
      </c>
      <c r="Y92" s="11" t="str">
        <f t="shared" si="4"/>
        <v>Good</v>
      </c>
      <c r="Z92" s="19" t="str">
        <f t="shared" si="5"/>
        <v>YES</v>
      </c>
    </row>
    <row r="93" spans="1:26" x14ac:dyDescent="0.2">
      <c r="A93">
        <v>537052791</v>
      </c>
      <c r="B93">
        <v>537052791</v>
      </c>
      <c r="C93" s="5">
        <v>5000</v>
      </c>
      <c r="D93" s="5">
        <v>3190.3</v>
      </c>
      <c r="E93" s="13" t="s">
        <v>368</v>
      </c>
      <c r="F93" s="15">
        <v>377.51</v>
      </c>
      <c r="G93" t="s">
        <v>51</v>
      </c>
      <c r="H93" t="s">
        <v>30</v>
      </c>
      <c r="I93" t="s">
        <v>30</v>
      </c>
      <c r="J93">
        <v>5</v>
      </c>
      <c r="K93">
        <v>1</v>
      </c>
      <c r="L93" t="s">
        <v>36</v>
      </c>
      <c r="M93" s="14">
        <v>44743</v>
      </c>
      <c r="N93" s="16">
        <v>41244</v>
      </c>
      <c r="O93" s="17">
        <v>42564</v>
      </c>
      <c r="P93">
        <v>365</v>
      </c>
      <c r="Q93">
        <v>365</v>
      </c>
      <c r="R93">
        <v>4329</v>
      </c>
      <c r="S93" t="s">
        <v>32</v>
      </c>
      <c r="T93" t="b">
        <v>0</v>
      </c>
      <c r="U93">
        <v>1809.7</v>
      </c>
      <c r="V93" t="b">
        <v>0</v>
      </c>
      <c r="W93" t="b">
        <v>0</v>
      </c>
      <c r="X93" s="19" t="str">
        <f t="shared" si="3"/>
        <v>0</v>
      </c>
      <c r="Y93" s="11" t="str">
        <f t="shared" si="4"/>
        <v>Good</v>
      </c>
      <c r="Z93" s="19" t="str">
        <f t="shared" si="5"/>
        <v>YES</v>
      </c>
    </row>
    <row r="94" spans="1:26" x14ac:dyDescent="0.2">
      <c r="A94">
        <v>515924491</v>
      </c>
      <c r="B94">
        <v>515924491</v>
      </c>
      <c r="C94" s="5">
        <v>15000</v>
      </c>
      <c r="D94" s="5">
        <v>5636.28</v>
      </c>
      <c r="E94" s="13" t="s">
        <v>369</v>
      </c>
      <c r="F94" s="15">
        <v>242.13</v>
      </c>
      <c r="G94" t="s">
        <v>178</v>
      </c>
      <c r="H94" t="s">
        <v>30</v>
      </c>
      <c r="I94" t="s">
        <v>30</v>
      </c>
      <c r="J94">
        <v>5</v>
      </c>
      <c r="K94">
        <v>1</v>
      </c>
      <c r="L94" t="s">
        <v>73</v>
      </c>
      <c r="M94" s="14">
        <v>45017</v>
      </c>
      <c r="N94" s="16">
        <v>41485</v>
      </c>
      <c r="O94" s="17">
        <v>42677</v>
      </c>
      <c r="P94">
        <v>108</v>
      </c>
      <c r="Q94">
        <v>108</v>
      </c>
      <c r="R94">
        <v>2984</v>
      </c>
      <c r="S94" t="s">
        <v>32</v>
      </c>
      <c r="T94" t="b">
        <v>0</v>
      </c>
      <c r="U94">
        <v>9363.7199999999993</v>
      </c>
      <c r="V94" t="b">
        <v>0</v>
      </c>
      <c r="W94" t="b">
        <v>0</v>
      </c>
      <c r="X94" s="19" t="str">
        <f t="shared" si="3"/>
        <v>0</v>
      </c>
      <c r="Y94" s="11" t="str">
        <f t="shared" si="4"/>
        <v>Good</v>
      </c>
      <c r="Z94" s="19" t="str">
        <f t="shared" si="5"/>
        <v>YES</v>
      </c>
    </row>
    <row r="95" spans="1:26" x14ac:dyDescent="0.2">
      <c r="A95">
        <v>857459062</v>
      </c>
      <c r="B95">
        <v>857459062</v>
      </c>
      <c r="C95" s="5">
        <v>7500</v>
      </c>
      <c r="D95" s="5">
        <v>7105.96</v>
      </c>
      <c r="E95" s="13" t="s">
        <v>370</v>
      </c>
      <c r="F95" s="15">
        <v>187.55</v>
      </c>
      <c r="G95" t="s">
        <v>35</v>
      </c>
      <c r="H95" t="s">
        <v>30</v>
      </c>
      <c r="I95" t="s">
        <v>30</v>
      </c>
      <c r="J95">
        <v>9</v>
      </c>
      <c r="K95">
        <v>8</v>
      </c>
      <c r="L95" t="s">
        <v>36</v>
      </c>
      <c r="M95" s="14">
        <v>45323</v>
      </c>
      <c r="N95" s="16">
        <v>41753</v>
      </c>
      <c r="O95" s="17">
        <v>41753</v>
      </c>
      <c r="P95">
        <v>231</v>
      </c>
      <c r="Q95">
        <v>231</v>
      </c>
      <c r="R95">
        <v>923</v>
      </c>
      <c r="S95" t="s">
        <v>32</v>
      </c>
      <c r="T95" t="b">
        <v>0</v>
      </c>
      <c r="U95">
        <v>394.04</v>
      </c>
      <c r="V95" t="b">
        <v>0</v>
      </c>
      <c r="W95" t="b">
        <v>0</v>
      </c>
      <c r="X95" s="19" t="str">
        <f t="shared" si="3"/>
        <v>0</v>
      </c>
      <c r="Y95" s="11" t="str">
        <f t="shared" si="4"/>
        <v>Good</v>
      </c>
      <c r="Z95" s="19" t="str">
        <f t="shared" si="5"/>
        <v>YES</v>
      </c>
    </row>
    <row r="96" spans="1:26" x14ac:dyDescent="0.2">
      <c r="A96">
        <v>979187005</v>
      </c>
      <c r="B96">
        <v>979187005</v>
      </c>
      <c r="C96" s="5">
        <v>5000</v>
      </c>
      <c r="D96" s="5">
        <v>2317.67</v>
      </c>
      <c r="E96" s="13" t="s">
        <v>371</v>
      </c>
      <c r="F96" s="15">
        <v>1.06</v>
      </c>
      <c r="G96" t="s">
        <v>41</v>
      </c>
      <c r="H96" t="s">
        <v>30</v>
      </c>
      <c r="I96" t="s">
        <v>30</v>
      </c>
      <c r="J96">
        <v>5</v>
      </c>
      <c r="K96">
        <v>1</v>
      </c>
      <c r="L96" t="s">
        <v>42</v>
      </c>
      <c r="M96" s="14">
        <v>44501</v>
      </c>
      <c r="N96" s="16">
        <v>42079</v>
      </c>
      <c r="O96" s="17">
        <v>42573</v>
      </c>
      <c r="P96">
        <v>741</v>
      </c>
      <c r="Q96">
        <v>741</v>
      </c>
      <c r="R96">
        <v>2315</v>
      </c>
      <c r="S96" t="s">
        <v>69</v>
      </c>
      <c r="T96" t="b">
        <v>0</v>
      </c>
      <c r="U96">
        <v>2682.33</v>
      </c>
      <c r="V96" t="b">
        <v>0</v>
      </c>
      <c r="W96" t="b">
        <v>0</v>
      </c>
      <c r="X96" s="19" t="str">
        <f t="shared" si="3"/>
        <v>0</v>
      </c>
      <c r="Y96" s="11" t="str">
        <f t="shared" si="4"/>
        <v>Good</v>
      </c>
      <c r="Z96" s="19" t="str">
        <f t="shared" si="5"/>
        <v>YES</v>
      </c>
    </row>
    <row r="97" spans="1:26" x14ac:dyDescent="0.2">
      <c r="A97">
        <v>128312501</v>
      </c>
      <c r="B97">
        <v>128312501</v>
      </c>
      <c r="C97" s="5">
        <v>15000</v>
      </c>
      <c r="D97" s="5">
        <v>8668.8700000000008</v>
      </c>
      <c r="E97" s="13" t="s">
        <v>372</v>
      </c>
      <c r="F97" s="15">
        <v>189.87</v>
      </c>
      <c r="G97" t="s">
        <v>373</v>
      </c>
      <c r="H97" t="s">
        <v>30</v>
      </c>
      <c r="I97" t="s">
        <v>30</v>
      </c>
      <c r="J97">
        <v>9</v>
      </c>
      <c r="K97">
        <v>1</v>
      </c>
      <c r="L97" t="s">
        <v>31</v>
      </c>
      <c r="M97" s="14">
        <v>45474</v>
      </c>
      <c r="N97" s="16">
        <v>42182</v>
      </c>
      <c r="O97" s="17">
        <v>42182</v>
      </c>
      <c r="P97">
        <v>435</v>
      </c>
      <c r="Q97">
        <v>435</v>
      </c>
      <c r="R97">
        <v>1194</v>
      </c>
      <c r="S97" t="s">
        <v>32</v>
      </c>
      <c r="T97" t="b">
        <v>0</v>
      </c>
      <c r="U97">
        <v>6331.13</v>
      </c>
      <c r="V97" t="b">
        <v>1</v>
      </c>
      <c r="W97" t="b">
        <v>0</v>
      </c>
      <c r="X97" s="19" t="str">
        <f t="shared" si="3"/>
        <v>0</v>
      </c>
      <c r="Y97" s="11" t="str">
        <f t="shared" si="4"/>
        <v>Good</v>
      </c>
      <c r="Z97" s="19" t="str">
        <f t="shared" si="5"/>
        <v>YES</v>
      </c>
    </row>
    <row r="98" spans="1:26" x14ac:dyDescent="0.2">
      <c r="A98">
        <v>888132996</v>
      </c>
      <c r="B98">
        <v>888132996</v>
      </c>
      <c r="C98" s="5">
        <v>7500</v>
      </c>
      <c r="D98" s="5">
        <v>1955.47</v>
      </c>
      <c r="E98" s="13" t="s">
        <v>374</v>
      </c>
      <c r="F98" s="15">
        <v>361.13</v>
      </c>
      <c r="G98" t="s">
        <v>375</v>
      </c>
      <c r="H98" t="s">
        <v>30</v>
      </c>
      <c r="I98" t="s">
        <v>30</v>
      </c>
      <c r="J98">
        <v>5</v>
      </c>
      <c r="K98">
        <v>1</v>
      </c>
      <c r="L98" t="s">
        <v>31</v>
      </c>
      <c r="M98" s="14">
        <v>46935</v>
      </c>
      <c r="N98" s="16">
        <v>39419</v>
      </c>
      <c r="O98" s="17">
        <v>39419</v>
      </c>
      <c r="P98">
        <v>209</v>
      </c>
      <c r="Q98">
        <v>229</v>
      </c>
      <c r="R98">
        <v>9403</v>
      </c>
      <c r="S98" t="s">
        <v>32</v>
      </c>
      <c r="T98" t="b">
        <v>0</v>
      </c>
      <c r="U98">
        <v>5544.53</v>
      </c>
      <c r="V98" t="b">
        <v>1</v>
      </c>
      <c r="W98" t="b">
        <v>0</v>
      </c>
      <c r="X98" s="19" t="str">
        <f t="shared" si="3"/>
        <v>0</v>
      </c>
      <c r="Y98" s="11" t="str">
        <f t="shared" si="4"/>
        <v>Good</v>
      </c>
      <c r="Z98" s="19" t="str">
        <f t="shared" si="5"/>
        <v>NO</v>
      </c>
    </row>
    <row r="99" spans="1:26" x14ac:dyDescent="0.2">
      <c r="A99">
        <v>792317293</v>
      </c>
      <c r="B99">
        <v>792317293</v>
      </c>
      <c r="C99" s="5">
        <v>5000</v>
      </c>
      <c r="D99" s="5">
        <v>890.41</v>
      </c>
      <c r="E99" s="13" t="s">
        <v>376</v>
      </c>
      <c r="F99" s="15">
        <v>84.1</v>
      </c>
      <c r="G99" t="s">
        <v>60</v>
      </c>
      <c r="H99" t="s">
        <v>30</v>
      </c>
      <c r="I99" t="s">
        <v>30</v>
      </c>
      <c r="J99">
        <v>9</v>
      </c>
      <c r="K99">
        <v>99</v>
      </c>
      <c r="L99" t="s">
        <v>61</v>
      </c>
      <c r="M99" s="14">
        <v>45597</v>
      </c>
      <c r="N99" s="16">
        <v>42144</v>
      </c>
      <c r="O99" s="17">
        <v>42715</v>
      </c>
      <c r="P99">
        <v>135</v>
      </c>
      <c r="Q99">
        <v>135</v>
      </c>
      <c r="R99">
        <v>3866</v>
      </c>
      <c r="S99" t="s">
        <v>32</v>
      </c>
      <c r="T99" t="b">
        <v>0</v>
      </c>
      <c r="U99">
        <v>4109.59</v>
      </c>
      <c r="V99" t="b">
        <v>1</v>
      </c>
      <c r="W99" t="b">
        <v>0</v>
      </c>
      <c r="X99" s="19" t="str">
        <f t="shared" si="3"/>
        <v>0</v>
      </c>
      <c r="Y99" s="11" t="str">
        <f t="shared" si="4"/>
        <v>Good</v>
      </c>
      <c r="Z99" s="19" t="str">
        <f t="shared" si="5"/>
        <v>YES</v>
      </c>
    </row>
    <row r="100" spans="1:26" x14ac:dyDescent="0.2">
      <c r="A100">
        <v>206424084</v>
      </c>
      <c r="B100">
        <v>206424084</v>
      </c>
      <c r="C100" s="5">
        <v>2500</v>
      </c>
      <c r="D100" s="5">
        <v>1616.97</v>
      </c>
      <c r="E100" s="13" t="s">
        <v>377</v>
      </c>
      <c r="F100" s="15">
        <v>61.47</v>
      </c>
      <c r="G100" t="s">
        <v>57</v>
      </c>
      <c r="H100" t="s">
        <v>30</v>
      </c>
      <c r="I100" t="s">
        <v>30</v>
      </c>
      <c r="J100">
        <v>5</v>
      </c>
      <c r="K100">
        <v>1</v>
      </c>
      <c r="L100" t="s">
        <v>42</v>
      </c>
      <c r="M100" s="14">
        <v>47757</v>
      </c>
      <c r="N100" s="16">
        <v>41860</v>
      </c>
      <c r="O100" s="17">
        <v>41860</v>
      </c>
      <c r="P100">
        <v>521</v>
      </c>
      <c r="Q100">
        <v>521</v>
      </c>
      <c r="R100">
        <v>9125</v>
      </c>
      <c r="S100" t="s">
        <v>32</v>
      </c>
      <c r="T100" t="b">
        <v>0</v>
      </c>
      <c r="U100">
        <v>883.03</v>
      </c>
      <c r="V100" t="b">
        <v>0</v>
      </c>
      <c r="W100" t="b">
        <v>0</v>
      </c>
      <c r="X100" s="19" t="str">
        <f t="shared" si="3"/>
        <v>0</v>
      </c>
      <c r="Y100" s="11" t="str">
        <f t="shared" si="4"/>
        <v>Good</v>
      </c>
      <c r="Z100" s="19" t="str">
        <f t="shared" si="5"/>
        <v>YES</v>
      </c>
    </row>
    <row r="101" spans="1:26" x14ac:dyDescent="0.2">
      <c r="A101">
        <v>495450284</v>
      </c>
      <c r="B101">
        <v>495450284</v>
      </c>
      <c r="C101" s="5">
        <v>5000</v>
      </c>
      <c r="D101" s="5">
        <v>1718.95</v>
      </c>
      <c r="E101" s="13" t="s">
        <v>378</v>
      </c>
      <c r="F101" s="15">
        <v>529.36</v>
      </c>
      <c r="G101" t="s">
        <v>241</v>
      </c>
      <c r="H101" t="s">
        <v>30</v>
      </c>
      <c r="I101" t="s">
        <v>30</v>
      </c>
      <c r="J101">
        <v>5</v>
      </c>
      <c r="K101">
        <v>8</v>
      </c>
      <c r="L101" t="s">
        <v>47</v>
      </c>
      <c r="M101" s="14">
        <v>45505</v>
      </c>
      <c r="N101" s="16">
        <v>42368</v>
      </c>
      <c r="O101" s="17">
        <v>42397</v>
      </c>
      <c r="P101">
        <v>738</v>
      </c>
      <c r="Q101">
        <v>738</v>
      </c>
      <c r="R101">
        <v>7234</v>
      </c>
      <c r="S101" t="s">
        <v>32</v>
      </c>
      <c r="T101" t="b">
        <v>0</v>
      </c>
      <c r="U101">
        <v>3281.05</v>
      </c>
      <c r="V101" t="b">
        <v>1</v>
      </c>
      <c r="W101" t="b">
        <v>0</v>
      </c>
      <c r="X101" s="19" t="str">
        <f t="shared" si="3"/>
        <v>0</v>
      </c>
      <c r="Y101" s="11" t="str">
        <f t="shared" si="4"/>
        <v>Good</v>
      </c>
      <c r="Z101" s="19" t="str">
        <f t="shared" si="5"/>
        <v>YES</v>
      </c>
    </row>
    <row r="102" spans="1:26" x14ac:dyDescent="0.2">
      <c r="A102">
        <v>284596749</v>
      </c>
      <c r="B102">
        <v>284596749</v>
      </c>
      <c r="C102" s="5">
        <v>250</v>
      </c>
      <c r="D102" s="5">
        <v>14.32</v>
      </c>
      <c r="E102" s="13" t="s">
        <v>379</v>
      </c>
      <c r="F102" s="15">
        <v>414.97</v>
      </c>
      <c r="G102" t="s">
        <v>52</v>
      </c>
      <c r="H102" t="s">
        <v>30</v>
      </c>
      <c r="I102" t="s">
        <v>30</v>
      </c>
      <c r="J102">
        <v>2</v>
      </c>
      <c r="K102">
        <v>8</v>
      </c>
      <c r="L102" t="s">
        <v>36</v>
      </c>
      <c r="M102" s="14">
        <v>48092</v>
      </c>
      <c r="N102" s="16">
        <v>42190</v>
      </c>
      <c r="O102" s="17">
        <v>42190</v>
      </c>
      <c r="P102">
        <v>625</v>
      </c>
      <c r="Q102">
        <v>625</v>
      </c>
      <c r="R102">
        <v>3681</v>
      </c>
      <c r="S102" t="s">
        <v>32</v>
      </c>
      <c r="T102" t="b">
        <v>0</v>
      </c>
      <c r="U102">
        <v>235.68</v>
      </c>
      <c r="V102" t="b">
        <v>0</v>
      </c>
      <c r="W102" t="b">
        <v>0</v>
      </c>
      <c r="X102" s="19" t="str">
        <f t="shared" si="3"/>
        <v>0</v>
      </c>
      <c r="Y102" s="11" t="str">
        <f t="shared" si="4"/>
        <v>Bad</v>
      </c>
      <c r="Z102" s="19" t="str">
        <f t="shared" si="5"/>
        <v>YES</v>
      </c>
    </row>
    <row r="103" spans="1:26" x14ac:dyDescent="0.2">
      <c r="A103">
        <v>384536423</v>
      </c>
      <c r="B103">
        <v>384536423</v>
      </c>
      <c r="C103" s="5">
        <v>15000</v>
      </c>
      <c r="D103" s="5">
        <v>2360.2800000000002</v>
      </c>
      <c r="E103" s="13" t="s">
        <v>380</v>
      </c>
      <c r="F103" s="15">
        <v>8.3699999999999992</v>
      </c>
      <c r="G103" t="s">
        <v>53</v>
      </c>
      <c r="H103" t="s">
        <v>30</v>
      </c>
      <c r="I103" t="s">
        <v>30</v>
      </c>
      <c r="J103">
        <v>5</v>
      </c>
      <c r="K103">
        <v>1</v>
      </c>
      <c r="L103" t="s">
        <v>36</v>
      </c>
      <c r="M103" s="14">
        <v>45108</v>
      </c>
      <c r="N103" s="16">
        <v>42106</v>
      </c>
      <c r="O103" s="17">
        <v>42106</v>
      </c>
      <c r="P103">
        <v>250</v>
      </c>
      <c r="Q103">
        <v>250</v>
      </c>
      <c r="R103">
        <v>9509</v>
      </c>
      <c r="S103" t="s">
        <v>69</v>
      </c>
      <c r="T103" t="b">
        <v>0</v>
      </c>
      <c r="U103">
        <v>12639.72</v>
      </c>
      <c r="V103" t="b">
        <v>0</v>
      </c>
      <c r="W103" t="b">
        <v>0</v>
      </c>
      <c r="X103" s="19" t="str">
        <f t="shared" si="3"/>
        <v>0</v>
      </c>
      <c r="Y103" s="11" t="str">
        <f t="shared" si="4"/>
        <v>Good</v>
      </c>
      <c r="Z103" s="19" t="str">
        <f t="shared" si="5"/>
        <v>YES</v>
      </c>
    </row>
    <row r="104" spans="1:26" x14ac:dyDescent="0.2">
      <c r="A104">
        <v>768143160</v>
      </c>
      <c r="B104">
        <v>768143160</v>
      </c>
      <c r="C104" s="5">
        <v>10000</v>
      </c>
      <c r="D104" s="5">
        <v>9002.02</v>
      </c>
      <c r="E104" s="13" t="s">
        <v>381</v>
      </c>
      <c r="F104" s="15">
        <v>8.39</v>
      </c>
      <c r="G104" t="s">
        <v>95</v>
      </c>
      <c r="H104" t="s">
        <v>30</v>
      </c>
      <c r="I104" t="s">
        <v>30</v>
      </c>
      <c r="J104">
        <v>9</v>
      </c>
      <c r="K104">
        <v>1</v>
      </c>
      <c r="L104" t="s">
        <v>96</v>
      </c>
      <c r="M104" s="14">
        <v>46419</v>
      </c>
      <c r="N104" s="16">
        <v>42355</v>
      </c>
      <c r="O104" s="17">
        <v>42355</v>
      </c>
      <c r="P104">
        <v>230</v>
      </c>
      <c r="Q104">
        <v>230</v>
      </c>
      <c r="R104">
        <v>2051</v>
      </c>
      <c r="S104" t="s">
        <v>32</v>
      </c>
      <c r="T104" t="b">
        <v>0</v>
      </c>
      <c r="U104">
        <v>997.98</v>
      </c>
      <c r="V104" t="b">
        <v>0</v>
      </c>
      <c r="W104" t="b">
        <v>0</v>
      </c>
      <c r="X104" s="19" t="str">
        <f t="shared" si="3"/>
        <v>0</v>
      </c>
      <c r="Y104" s="11" t="str">
        <f t="shared" si="4"/>
        <v>Good</v>
      </c>
      <c r="Z104" s="19" t="str">
        <f t="shared" si="5"/>
        <v>YES</v>
      </c>
    </row>
    <row r="105" spans="1:26" x14ac:dyDescent="0.2">
      <c r="A105">
        <v>351357592</v>
      </c>
      <c r="B105">
        <v>351357592</v>
      </c>
      <c r="C105" s="5">
        <v>2500</v>
      </c>
      <c r="D105" s="5">
        <v>2229.11</v>
      </c>
      <c r="E105" s="13" t="s">
        <v>382</v>
      </c>
      <c r="F105" s="15">
        <v>72.099999999999994</v>
      </c>
      <c r="G105" t="s">
        <v>106</v>
      </c>
      <c r="H105" t="s">
        <v>30</v>
      </c>
      <c r="I105" t="s">
        <v>30</v>
      </c>
      <c r="J105">
        <v>5</v>
      </c>
      <c r="K105">
        <v>1</v>
      </c>
      <c r="L105" t="s">
        <v>36</v>
      </c>
      <c r="M105" s="14">
        <v>46753</v>
      </c>
      <c r="N105" s="16">
        <v>41617</v>
      </c>
      <c r="O105" s="17">
        <v>41617</v>
      </c>
      <c r="P105">
        <v>964</v>
      </c>
      <c r="Q105">
        <v>964</v>
      </c>
      <c r="R105">
        <v>5206</v>
      </c>
      <c r="S105" t="s">
        <v>32</v>
      </c>
      <c r="T105" t="b">
        <v>0</v>
      </c>
      <c r="U105">
        <v>270.89</v>
      </c>
      <c r="V105" t="b">
        <v>0</v>
      </c>
      <c r="W105" t="b">
        <v>0</v>
      </c>
      <c r="X105" s="19" t="str">
        <f t="shared" si="3"/>
        <v>0</v>
      </c>
      <c r="Y105" s="11" t="str">
        <f t="shared" si="4"/>
        <v>Good</v>
      </c>
      <c r="Z105" s="19" t="str">
        <f t="shared" si="5"/>
        <v>YES</v>
      </c>
    </row>
    <row r="106" spans="1:26" x14ac:dyDescent="0.2">
      <c r="A106">
        <v>552158878</v>
      </c>
      <c r="B106">
        <v>552158878</v>
      </c>
      <c r="C106" s="5">
        <v>5000</v>
      </c>
      <c r="D106" s="5">
        <v>2808.31</v>
      </c>
      <c r="E106" s="13" t="s">
        <v>383</v>
      </c>
      <c r="F106" s="15">
        <v>151.4</v>
      </c>
      <c r="G106" t="s">
        <v>77</v>
      </c>
      <c r="H106" t="s">
        <v>30</v>
      </c>
      <c r="I106" t="s">
        <v>30</v>
      </c>
      <c r="J106">
        <v>5</v>
      </c>
      <c r="K106">
        <v>1</v>
      </c>
      <c r="L106" t="s">
        <v>38</v>
      </c>
      <c r="M106" s="14">
        <v>43647</v>
      </c>
      <c r="N106" s="16">
        <v>41249</v>
      </c>
      <c r="O106" s="17">
        <v>41249</v>
      </c>
      <c r="P106">
        <v>783</v>
      </c>
      <c r="Q106">
        <v>783</v>
      </c>
      <c r="R106">
        <v>6512</v>
      </c>
      <c r="S106" t="s">
        <v>32</v>
      </c>
      <c r="T106" t="b">
        <v>0</v>
      </c>
      <c r="U106">
        <v>2191.69</v>
      </c>
      <c r="V106" t="b">
        <v>1</v>
      </c>
      <c r="W106" t="b">
        <v>0</v>
      </c>
      <c r="X106" s="19" t="str">
        <f t="shared" si="3"/>
        <v>0</v>
      </c>
      <c r="Y106" s="11" t="str">
        <f t="shared" si="4"/>
        <v>Good</v>
      </c>
      <c r="Z106" s="19" t="str">
        <f t="shared" si="5"/>
        <v>YES</v>
      </c>
    </row>
    <row r="107" spans="1:26" x14ac:dyDescent="0.2">
      <c r="A107">
        <v>903683647</v>
      </c>
      <c r="B107">
        <v>903683647</v>
      </c>
      <c r="C107" s="5">
        <v>10000</v>
      </c>
      <c r="D107" s="5">
        <v>1147.0999999999999</v>
      </c>
      <c r="E107" s="13" t="s">
        <v>384</v>
      </c>
      <c r="F107" s="15">
        <v>27.18</v>
      </c>
      <c r="G107" t="s">
        <v>57</v>
      </c>
      <c r="H107" t="s">
        <v>30</v>
      </c>
      <c r="I107" t="s">
        <v>30</v>
      </c>
      <c r="J107">
        <v>90</v>
      </c>
      <c r="K107">
        <v>1</v>
      </c>
      <c r="L107" t="s">
        <v>42</v>
      </c>
      <c r="M107" s="14">
        <v>45778</v>
      </c>
      <c r="N107" s="16">
        <v>40328</v>
      </c>
      <c r="O107" s="17">
        <v>40328</v>
      </c>
      <c r="P107">
        <v>891</v>
      </c>
      <c r="Q107">
        <v>891</v>
      </c>
      <c r="R107">
        <v>7280</v>
      </c>
      <c r="S107" t="s">
        <v>32</v>
      </c>
      <c r="T107" t="b">
        <v>0</v>
      </c>
      <c r="U107">
        <v>8852.9</v>
      </c>
      <c r="V107" t="b">
        <v>0</v>
      </c>
      <c r="W107" t="b">
        <v>0</v>
      </c>
      <c r="X107" s="19" t="str">
        <f t="shared" si="3"/>
        <v>0</v>
      </c>
      <c r="Y107" s="11" t="str">
        <f t="shared" si="4"/>
        <v>Good</v>
      </c>
      <c r="Z107" s="19" t="str">
        <f t="shared" si="5"/>
        <v>YES</v>
      </c>
    </row>
    <row r="108" spans="1:26" x14ac:dyDescent="0.2">
      <c r="A108">
        <v>772212779</v>
      </c>
      <c r="B108">
        <v>772212779</v>
      </c>
      <c r="C108" s="5">
        <v>250</v>
      </c>
      <c r="D108" s="5">
        <v>96.21</v>
      </c>
      <c r="E108" s="13" t="s">
        <v>385</v>
      </c>
      <c r="F108" s="15">
        <v>350.62</v>
      </c>
      <c r="G108" t="s">
        <v>386</v>
      </c>
      <c r="H108" t="s">
        <v>30</v>
      </c>
      <c r="I108" t="s">
        <v>30</v>
      </c>
      <c r="J108">
        <v>9</v>
      </c>
      <c r="K108">
        <v>1</v>
      </c>
      <c r="L108" t="s">
        <v>31</v>
      </c>
      <c r="M108" s="14">
        <v>46235</v>
      </c>
      <c r="N108" s="16">
        <v>42364</v>
      </c>
      <c r="O108" s="17">
        <v>42605</v>
      </c>
      <c r="P108">
        <v>324</v>
      </c>
      <c r="Q108">
        <v>324</v>
      </c>
      <c r="R108">
        <v>6432</v>
      </c>
      <c r="S108" t="s">
        <v>32</v>
      </c>
      <c r="T108" t="b">
        <v>0</v>
      </c>
      <c r="U108">
        <v>153.79</v>
      </c>
      <c r="V108" t="b">
        <v>1</v>
      </c>
      <c r="W108" t="b">
        <v>0</v>
      </c>
      <c r="X108" s="19" t="str">
        <f t="shared" si="3"/>
        <v>0</v>
      </c>
      <c r="Y108" s="11" t="str">
        <f t="shared" si="4"/>
        <v>Bad</v>
      </c>
      <c r="Z108" s="19" t="str">
        <f t="shared" si="5"/>
        <v>YES</v>
      </c>
    </row>
    <row r="109" spans="1:26" x14ac:dyDescent="0.2">
      <c r="A109">
        <v>589642154</v>
      </c>
      <c r="B109">
        <v>589642154</v>
      </c>
      <c r="C109" s="5">
        <v>10000</v>
      </c>
      <c r="D109" s="5">
        <v>8821.77</v>
      </c>
      <c r="E109" s="13" t="s">
        <v>387</v>
      </c>
      <c r="F109" s="15">
        <v>56.13</v>
      </c>
      <c r="G109" t="s">
        <v>230</v>
      </c>
      <c r="H109" t="s">
        <v>30</v>
      </c>
      <c r="I109" t="s">
        <v>30</v>
      </c>
      <c r="J109">
        <v>5</v>
      </c>
      <c r="K109">
        <v>1</v>
      </c>
      <c r="L109" t="s">
        <v>34</v>
      </c>
      <c r="M109" s="14">
        <v>48153</v>
      </c>
      <c r="N109" s="16">
        <v>41957</v>
      </c>
      <c r="O109" s="17">
        <v>41957</v>
      </c>
      <c r="P109">
        <v>416</v>
      </c>
      <c r="Q109">
        <v>416</v>
      </c>
      <c r="R109">
        <v>1565</v>
      </c>
      <c r="S109" t="s">
        <v>32</v>
      </c>
      <c r="T109" t="b">
        <v>0</v>
      </c>
      <c r="U109">
        <v>1178.23</v>
      </c>
      <c r="V109" t="b">
        <v>1</v>
      </c>
      <c r="W109" t="b">
        <v>0</v>
      </c>
      <c r="X109" s="19" t="str">
        <f t="shared" si="3"/>
        <v>0</v>
      </c>
      <c r="Y109" s="11" t="str">
        <f t="shared" si="4"/>
        <v>Good</v>
      </c>
      <c r="Z109" s="19" t="str">
        <f t="shared" si="5"/>
        <v>YES</v>
      </c>
    </row>
    <row r="110" spans="1:26" x14ac:dyDescent="0.2">
      <c r="A110">
        <v>263336052</v>
      </c>
      <c r="B110">
        <v>263336052</v>
      </c>
      <c r="C110" s="5">
        <v>15000</v>
      </c>
      <c r="D110" s="5">
        <v>2821.71</v>
      </c>
      <c r="E110" s="13" t="s">
        <v>388</v>
      </c>
      <c r="F110" s="15">
        <v>157.62</v>
      </c>
      <c r="G110" t="s">
        <v>227</v>
      </c>
      <c r="H110" t="s">
        <v>30</v>
      </c>
      <c r="I110" t="s">
        <v>30</v>
      </c>
      <c r="J110">
        <v>2</v>
      </c>
      <c r="K110">
        <v>8</v>
      </c>
      <c r="L110" t="s">
        <v>47</v>
      </c>
      <c r="M110" s="14">
        <v>45689</v>
      </c>
      <c r="N110" s="16">
        <v>41885</v>
      </c>
      <c r="O110" s="17">
        <v>42489</v>
      </c>
      <c r="P110">
        <v>568</v>
      </c>
      <c r="Q110">
        <v>568</v>
      </c>
      <c r="R110">
        <v>195</v>
      </c>
      <c r="S110" t="s">
        <v>32</v>
      </c>
      <c r="T110" t="b">
        <v>0</v>
      </c>
      <c r="U110">
        <v>12178.29</v>
      </c>
      <c r="V110" t="b">
        <v>1</v>
      </c>
      <c r="W110" t="b">
        <v>0</v>
      </c>
      <c r="X110" s="19" t="str">
        <f t="shared" si="3"/>
        <v>0</v>
      </c>
      <c r="Y110" s="11" t="str">
        <f t="shared" si="4"/>
        <v>Good</v>
      </c>
      <c r="Z110" s="19" t="str">
        <f t="shared" si="5"/>
        <v>YES</v>
      </c>
    </row>
    <row r="111" spans="1:26" x14ac:dyDescent="0.2">
      <c r="A111">
        <v>662708837</v>
      </c>
      <c r="B111">
        <v>662708837</v>
      </c>
      <c r="C111" s="5">
        <v>250</v>
      </c>
      <c r="D111" s="5">
        <v>250</v>
      </c>
      <c r="E111" s="13" t="s">
        <v>389</v>
      </c>
      <c r="F111" s="15">
        <v>9.77</v>
      </c>
      <c r="G111" t="s">
        <v>84</v>
      </c>
      <c r="H111" t="s">
        <v>30</v>
      </c>
      <c r="I111" t="s">
        <v>30</v>
      </c>
      <c r="J111">
        <v>5</v>
      </c>
      <c r="K111">
        <v>1</v>
      </c>
      <c r="L111" t="s">
        <v>36</v>
      </c>
      <c r="M111" s="14">
        <v>46174</v>
      </c>
      <c r="N111" s="16">
        <v>42331</v>
      </c>
      <c r="O111" s="17">
        <v>42331</v>
      </c>
      <c r="P111">
        <v>795</v>
      </c>
      <c r="Q111">
        <v>795</v>
      </c>
      <c r="R111">
        <v>9202</v>
      </c>
      <c r="S111" t="s">
        <v>32</v>
      </c>
      <c r="T111" t="b">
        <v>0</v>
      </c>
      <c r="U111">
        <v>0</v>
      </c>
      <c r="V111" t="b">
        <v>0</v>
      </c>
      <c r="W111" t="b">
        <v>0</v>
      </c>
      <c r="X111" s="19" t="str">
        <f t="shared" si="3"/>
        <v>0</v>
      </c>
      <c r="Y111" s="11" t="str">
        <f t="shared" si="4"/>
        <v>Good</v>
      </c>
      <c r="Z111" s="19" t="str">
        <f t="shared" si="5"/>
        <v>YES</v>
      </c>
    </row>
    <row r="112" spans="1:26" x14ac:dyDescent="0.2">
      <c r="A112">
        <v>565116829</v>
      </c>
      <c r="B112">
        <v>565116829</v>
      </c>
      <c r="C112" s="5">
        <v>20000</v>
      </c>
      <c r="D112" s="5">
        <v>2933.81</v>
      </c>
      <c r="E112" s="13" t="s">
        <v>390</v>
      </c>
      <c r="F112" s="15">
        <v>30.93</v>
      </c>
      <c r="G112" t="s">
        <v>54</v>
      </c>
      <c r="H112" t="s">
        <v>30</v>
      </c>
      <c r="I112" t="s">
        <v>30</v>
      </c>
      <c r="J112">
        <v>2</v>
      </c>
      <c r="K112">
        <v>1</v>
      </c>
      <c r="L112" t="s">
        <v>36</v>
      </c>
      <c r="M112" s="14">
        <v>43405</v>
      </c>
      <c r="N112" s="16">
        <v>42076</v>
      </c>
      <c r="O112" s="17">
        <v>42499</v>
      </c>
      <c r="P112">
        <v>824</v>
      </c>
      <c r="Q112">
        <v>824</v>
      </c>
      <c r="R112">
        <v>5999</v>
      </c>
      <c r="S112" t="s">
        <v>32</v>
      </c>
      <c r="T112" t="b">
        <v>0</v>
      </c>
      <c r="U112">
        <v>17066.189999999999</v>
      </c>
      <c r="V112" t="b">
        <v>0</v>
      </c>
      <c r="W112" t="b">
        <v>0</v>
      </c>
      <c r="X112" s="19" t="str">
        <f t="shared" si="3"/>
        <v>0</v>
      </c>
      <c r="Y112" s="11" t="str">
        <f t="shared" si="4"/>
        <v>Good</v>
      </c>
      <c r="Z112" s="19" t="str">
        <f t="shared" si="5"/>
        <v>YES</v>
      </c>
    </row>
    <row r="113" spans="1:26" x14ac:dyDescent="0.2">
      <c r="A113">
        <v>814758228</v>
      </c>
      <c r="B113">
        <v>814758228</v>
      </c>
      <c r="C113" s="5">
        <v>1000</v>
      </c>
      <c r="D113" s="5">
        <v>929.48</v>
      </c>
      <c r="E113" s="13" t="s">
        <v>391</v>
      </c>
      <c r="F113" s="15">
        <v>52.13</v>
      </c>
      <c r="G113" t="s">
        <v>392</v>
      </c>
      <c r="H113" t="s">
        <v>30</v>
      </c>
      <c r="I113" t="s">
        <v>30</v>
      </c>
      <c r="J113">
        <v>2</v>
      </c>
      <c r="K113">
        <v>8</v>
      </c>
      <c r="L113" t="s">
        <v>73</v>
      </c>
      <c r="M113" s="14">
        <v>47331</v>
      </c>
      <c r="N113" s="16">
        <v>42368</v>
      </c>
      <c r="O113" s="17">
        <v>42368</v>
      </c>
      <c r="P113">
        <v>702</v>
      </c>
      <c r="Q113">
        <v>702</v>
      </c>
      <c r="R113">
        <v>5534</v>
      </c>
      <c r="S113" t="s">
        <v>32</v>
      </c>
      <c r="T113" t="b">
        <v>0</v>
      </c>
      <c r="U113">
        <v>70.52</v>
      </c>
      <c r="V113" t="b">
        <v>1</v>
      </c>
      <c r="W113" t="b">
        <v>0</v>
      </c>
      <c r="X113" s="19" t="str">
        <f t="shared" si="3"/>
        <v>0</v>
      </c>
      <c r="Y113" s="11" t="str">
        <f t="shared" si="4"/>
        <v>Good</v>
      </c>
      <c r="Z113" s="19" t="str">
        <f t="shared" si="5"/>
        <v>YES</v>
      </c>
    </row>
    <row r="114" spans="1:26" x14ac:dyDescent="0.2">
      <c r="A114">
        <v>874253282</v>
      </c>
      <c r="B114">
        <v>874253282</v>
      </c>
      <c r="C114" s="5">
        <v>10000</v>
      </c>
      <c r="D114" s="5">
        <v>10000</v>
      </c>
      <c r="E114" s="13" t="s">
        <v>393</v>
      </c>
      <c r="F114" s="15">
        <v>11.38</v>
      </c>
      <c r="G114" t="s">
        <v>136</v>
      </c>
      <c r="H114" t="s">
        <v>30</v>
      </c>
      <c r="I114" t="s">
        <v>30</v>
      </c>
      <c r="J114">
        <v>2</v>
      </c>
      <c r="K114">
        <v>1</v>
      </c>
      <c r="L114" t="s">
        <v>63</v>
      </c>
      <c r="M114" s="14">
        <v>46600</v>
      </c>
      <c r="N114" s="16">
        <v>41746</v>
      </c>
      <c r="O114" s="17">
        <v>41746</v>
      </c>
      <c r="P114">
        <v>457</v>
      </c>
      <c r="Q114">
        <v>457</v>
      </c>
      <c r="R114">
        <v>8956</v>
      </c>
      <c r="S114" t="s">
        <v>32</v>
      </c>
      <c r="T114" t="b">
        <v>0</v>
      </c>
      <c r="U114">
        <v>0</v>
      </c>
      <c r="V114" t="b">
        <v>0</v>
      </c>
      <c r="W114" t="b">
        <v>0</v>
      </c>
      <c r="X114" s="19" t="str">
        <f t="shared" si="3"/>
        <v>0</v>
      </c>
      <c r="Y114" s="11" t="str">
        <f t="shared" si="4"/>
        <v>Good</v>
      </c>
      <c r="Z114" s="19" t="str">
        <f t="shared" si="5"/>
        <v>YES</v>
      </c>
    </row>
    <row r="115" spans="1:26" x14ac:dyDescent="0.2">
      <c r="A115">
        <v>866366480</v>
      </c>
      <c r="B115">
        <v>866366480</v>
      </c>
      <c r="C115" s="5">
        <v>15000</v>
      </c>
      <c r="D115" s="5">
        <v>10841.47</v>
      </c>
      <c r="E115" s="13" t="s">
        <v>394</v>
      </c>
      <c r="F115" s="15">
        <v>47.64</v>
      </c>
      <c r="G115" t="s">
        <v>395</v>
      </c>
      <c r="H115" t="s">
        <v>30</v>
      </c>
      <c r="I115" t="s">
        <v>30</v>
      </c>
      <c r="J115">
        <v>2</v>
      </c>
      <c r="K115">
        <v>1</v>
      </c>
      <c r="L115" t="s">
        <v>71</v>
      </c>
      <c r="M115" s="14">
        <v>44743</v>
      </c>
      <c r="N115" s="16">
        <v>42025</v>
      </c>
      <c r="O115" s="17">
        <v>42025</v>
      </c>
      <c r="P115">
        <v>902</v>
      </c>
      <c r="Q115">
        <v>902</v>
      </c>
      <c r="R115">
        <v>6248</v>
      </c>
      <c r="S115" t="s">
        <v>32</v>
      </c>
      <c r="T115" t="b">
        <v>0</v>
      </c>
      <c r="U115">
        <v>4158.53</v>
      </c>
      <c r="V115" t="b">
        <v>1</v>
      </c>
      <c r="W115" t="b">
        <v>0</v>
      </c>
      <c r="X115" s="19" t="str">
        <f t="shared" si="3"/>
        <v>0</v>
      </c>
      <c r="Y115" s="11" t="str">
        <f t="shared" si="4"/>
        <v>Good</v>
      </c>
      <c r="Z115" s="19" t="str">
        <f t="shared" si="5"/>
        <v>YES</v>
      </c>
    </row>
    <row r="116" spans="1:26" x14ac:dyDescent="0.2">
      <c r="A116">
        <v>917216469</v>
      </c>
      <c r="B116">
        <v>917216469</v>
      </c>
      <c r="C116" s="5">
        <v>15000</v>
      </c>
      <c r="D116" s="5">
        <v>12578.26</v>
      </c>
      <c r="E116" s="13" t="s">
        <v>396</v>
      </c>
      <c r="F116" s="15">
        <v>57.72</v>
      </c>
      <c r="G116" t="s">
        <v>210</v>
      </c>
      <c r="H116" t="s">
        <v>30</v>
      </c>
      <c r="I116" t="s">
        <v>30</v>
      </c>
      <c r="J116">
        <v>9</v>
      </c>
      <c r="K116">
        <v>1</v>
      </c>
      <c r="L116" t="s">
        <v>47</v>
      </c>
      <c r="M116" s="14">
        <v>47665</v>
      </c>
      <c r="N116" s="16">
        <v>41900</v>
      </c>
      <c r="O116" s="17">
        <v>42583</v>
      </c>
      <c r="P116">
        <v>251</v>
      </c>
      <c r="Q116">
        <v>251</v>
      </c>
      <c r="R116">
        <v>4514</v>
      </c>
      <c r="S116" t="s">
        <v>32</v>
      </c>
      <c r="T116" t="b">
        <v>0</v>
      </c>
      <c r="U116">
        <v>2421.7399999999998</v>
      </c>
      <c r="V116" t="b">
        <v>1</v>
      </c>
      <c r="W116" t="b">
        <v>0</v>
      </c>
      <c r="X116" s="19" t="str">
        <f t="shared" si="3"/>
        <v>0</v>
      </c>
      <c r="Y116" s="11" t="str">
        <f t="shared" si="4"/>
        <v>Good</v>
      </c>
      <c r="Z116" s="19" t="str">
        <f t="shared" si="5"/>
        <v>YES</v>
      </c>
    </row>
    <row r="117" spans="1:26" x14ac:dyDescent="0.2">
      <c r="A117">
        <v>604114040</v>
      </c>
      <c r="B117">
        <v>604114040</v>
      </c>
      <c r="C117" s="5">
        <v>20000</v>
      </c>
      <c r="D117" s="5">
        <v>5584.3</v>
      </c>
      <c r="E117" s="13" t="s">
        <v>397</v>
      </c>
      <c r="F117" s="15">
        <v>0</v>
      </c>
      <c r="G117" t="s">
        <v>45</v>
      </c>
      <c r="H117" t="s">
        <v>30</v>
      </c>
      <c r="I117" t="s">
        <v>30</v>
      </c>
      <c r="J117">
        <v>90</v>
      </c>
      <c r="K117">
        <v>1</v>
      </c>
      <c r="L117" t="s">
        <v>36</v>
      </c>
      <c r="M117" s="14">
        <v>46844</v>
      </c>
      <c r="N117" s="16">
        <v>42056</v>
      </c>
      <c r="O117" s="17">
        <v>42450</v>
      </c>
      <c r="P117">
        <v>684</v>
      </c>
      <c r="Q117">
        <v>684</v>
      </c>
      <c r="R117">
        <v>0</v>
      </c>
      <c r="S117" t="s">
        <v>43</v>
      </c>
      <c r="T117" t="b">
        <v>0</v>
      </c>
      <c r="U117">
        <v>14415.7</v>
      </c>
      <c r="V117" t="b">
        <v>0</v>
      </c>
      <c r="W117" t="b">
        <v>0</v>
      </c>
      <c r="X117" s="19" t="str">
        <f t="shared" si="3"/>
        <v>0</v>
      </c>
      <c r="Y117" s="11" t="str">
        <f t="shared" si="4"/>
        <v>Good</v>
      </c>
      <c r="Z117" s="19" t="str">
        <f t="shared" si="5"/>
        <v>YES</v>
      </c>
    </row>
    <row r="118" spans="1:26" x14ac:dyDescent="0.2">
      <c r="A118">
        <v>591641726</v>
      </c>
      <c r="B118">
        <v>591641726</v>
      </c>
      <c r="C118" s="5">
        <v>500</v>
      </c>
      <c r="D118" s="5">
        <v>355.47</v>
      </c>
      <c r="E118" s="13" t="s">
        <v>398</v>
      </c>
      <c r="F118" s="15">
        <v>70.28</v>
      </c>
      <c r="G118" t="s">
        <v>41</v>
      </c>
      <c r="H118" t="s">
        <v>30</v>
      </c>
      <c r="I118" t="s">
        <v>30</v>
      </c>
      <c r="J118">
        <v>90</v>
      </c>
      <c r="K118">
        <v>1</v>
      </c>
      <c r="L118" t="s">
        <v>42</v>
      </c>
      <c r="M118" s="14">
        <v>44621</v>
      </c>
      <c r="N118" s="16">
        <v>41928</v>
      </c>
      <c r="O118" s="17">
        <v>41928</v>
      </c>
      <c r="P118">
        <v>962</v>
      </c>
      <c r="Q118">
        <v>962</v>
      </c>
      <c r="R118">
        <v>6120</v>
      </c>
      <c r="S118" t="s">
        <v>32</v>
      </c>
      <c r="T118" t="b">
        <v>0</v>
      </c>
      <c r="U118">
        <v>144.53</v>
      </c>
      <c r="V118" t="b">
        <v>0</v>
      </c>
      <c r="W118" t="b">
        <v>0</v>
      </c>
      <c r="X118" s="19" t="str">
        <f t="shared" si="3"/>
        <v>0</v>
      </c>
      <c r="Y118" s="11" t="str">
        <f t="shared" si="4"/>
        <v>Good</v>
      </c>
      <c r="Z118" s="19" t="str">
        <f t="shared" si="5"/>
        <v>YES</v>
      </c>
    </row>
    <row r="119" spans="1:26" x14ac:dyDescent="0.2">
      <c r="A119">
        <v>838085703</v>
      </c>
      <c r="B119">
        <v>838085703</v>
      </c>
      <c r="C119" s="5">
        <v>5000</v>
      </c>
      <c r="D119" s="5">
        <v>1518.69</v>
      </c>
      <c r="E119" s="13" t="s">
        <v>399</v>
      </c>
      <c r="F119" s="15">
        <v>612.77</v>
      </c>
      <c r="G119" t="s">
        <v>102</v>
      </c>
      <c r="H119" t="s">
        <v>30</v>
      </c>
      <c r="I119" t="s">
        <v>30</v>
      </c>
      <c r="J119">
        <v>5</v>
      </c>
      <c r="K119">
        <v>1</v>
      </c>
      <c r="L119" t="s">
        <v>38</v>
      </c>
      <c r="M119" s="14">
        <v>45352</v>
      </c>
      <c r="N119" s="16">
        <v>42271</v>
      </c>
      <c r="O119" s="17">
        <v>42271</v>
      </c>
      <c r="P119">
        <v>625</v>
      </c>
      <c r="Q119">
        <v>625</v>
      </c>
      <c r="R119">
        <v>4062</v>
      </c>
      <c r="S119" t="s">
        <v>32</v>
      </c>
      <c r="T119" t="b">
        <v>0</v>
      </c>
      <c r="U119">
        <v>3481.31</v>
      </c>
      <c r="V119" t="b">
        <v>1</v>
      </c>
      <c r="W119" t="b">
        <v>0</v>
      </c>
      <c r="X119" s="19" t="str">
        <f t="shared" si="3"/>
        <v>0</v>
      </c>
      <c r="Y119" s="11" t="str">
        <f t="shared" si="4"/>
        <v>Good</v>
      </c>
      <c r="Z119" s="19" t="str">
        <f t="shared" si="5"/>
        <v>YES</v>
      </c>
    </row>
    <row r="120" spans="1:26" x14ac:dyDescent="0.2">
      <c r="A120">
        <v>557412022</v>
      </c>
      <c r="B120">
        <v>557412022</v>
      </c>
      <c r="C120" s="5">
        <v>20000</v>
      </c>
      <c r="D120" s="5">
        <v>10889</v>
      </c>
      <c r="E120" s="13" t="s">
        <v>400</v>
      </c>
      <c r="F120" s="15">
        <v>32.94</v>
      </c>
      <c r="G120" t="s">
        <v>35</v>
      </c>
      <c r="H120" t="s">
        <v>30</v>
      </c>
      <c r="I120" t="s">
        <v>30</v>
      </c>
      <c r="J120">
        <v>9</v>
      </c>
      <c r="K120">
        <v>1</v>
      </c>
      <c r="L120" t="s">
        <v>36</v>
      </c>
      <c r="M120" s="14">
        <v>45962</v>
      </c>
      <c r="N120" s="16">
        <v>42309</v>
      </c>
      <c r="O120" s="17">
        <v>42309</v>
      </c>
      <c r="P120">
        <v>919</v>
      </c>
      <c r="Q120">
        <v>919</v>
      </c>
      <c r="R120">
        <v>6109</v>
      </c>
      <c r="S120" t="s">
        <v>32</v>
      </c>
      <c r="T120" t="b">
        <v>0</v>
      </c>
      <c r="U120">
        <v>9111</v>
      </c>
      <c r="V120" t="b">
        <v>0</v>
      </c>
      <c r="W120" t="b">
        <v>0</v>
      </c>
      <c r="X120" s="19" t="str">
        <f t="shared" si="3"/>
        <v>0</v>
      </c>
      <c r="Y120" s="11" t="str">
        <f t="shared" si="4"/>
        <v>Good</v>
      </c>
      <c r="Z120" s="19" t="str">
        <f t="shared" si="5"/>
        <v>YES</v>
      </c>
    </row>
    <row r="121" spans="1:26" x14ac:dyDescent="0.2">
      <c r="A121">
        <v>456044564</v>
      </c>
      <c r="B121">
        <v>456044564</v>
      </c>
      <c r="C121" s="5">
        <v>10000</v>
      </c>
      <c r="D121" s="5">
        <v>650.07000000000005</v>
      </c>
      <c r="E121" s="13" t="s">
        <v>401</v>
      </c>
      <c r="F121" s="15">
        <v>76.72</v>
      </c>
      <c r="G121" t="s">
        <v>235</v>
      </c>
      <c r="H121" t="s">
        <v>30</v>
      </c>
      <c r="I121" t="s">
        <v>30</v>
      </c>
      <c r="J121">
        <v>5</v>
      </c>
      <c r="K121">
        <v>8</v>
      </c>
      <c r="L121" t="s">
        <v>47</v>
      </c>
      <c r="M121" s="14">
        <v>44743</v>
      </c>
      <c r="N121" s="16">
        <v>41187</v>
      </c>
      <c r="O121" s="17">
        <v>42608</v>
      </c>
      <c r="P121">
        <v>746</v>
      </c>
      <c r="Q121">
        <v>746</v>
      </c>
      <c r="R121">
        <v>5658</v>
      </c>
      <c r="S121" t="s">
        <v>32</v>
      </c>
      <c r="T121" t="b">
        <v>0</v>
      </c>
      <c r="U121">
        <v>9349.93</v>
      </c>
      <c r="V121" t="b">
        <v>1</v>
      </c>
      <c r="W121" t="b">
        <v>0</v>
      </c>
      <c r="X121" s="19" t="str">
        <f t="shared" si="3"/>
        <v>0</v>
      </c>
      <c r="Y121" s="11" t="str">
        <f t="shared" si="4"/>
        <v>Good</v>
      </c>
      <c r="Z121" s="19" t="str">
        <f t="shared" si="5"/>
        <v>YES</v>
      </c>
    </row>
    <row r="122" spans="1:26" x14ac:dyDescent="0.2">
      <c r="A122">
        <v>170526539</v>
      </c>
      <c r="B122">
        <v>170526539</v>
      </c>
      <c r="C122" s="5">
        <v>7500</v>
      </c>
      <c r="D122" s="5">
        <v>792.39</v>
      </c>
      <c r="E122" s="13" t="s">
        <v>402</v>
      </c>
      <c r="F122" s="15">
        <v>48.37</v>
      </c>
      <c r="G122" t="s">
        <v>172</v>
      </c>
      <c r="H122" t="s">
        <v>30</v>
      </c>
      <c r="I122" t="s">
        <v>30</v>
      </c>
      <c r="J122">
        <v>2</v>
      </c>
      <c r="K122">
        <v>1</v>
      </c>
      <c r="L122" t="s">
        <v>47</v>
      </c>
      <c r="M122" s="14">
        <v>43313</v>
      </c>
      <c r="N122" s="16">
        <v>42181</v>
      </c>
      <c r="O122" s="17">
        <v>42181</v>
      </c>
      <c r="P122">
        <v>366</v>
      </c>
      <c r="Q122">
        <v>366</v>
      </c>
      <c r="R122">
        <v>8321</v>
      </c>
      <c r="S122" t="s">
        <v>32</v>
      </c>
      <c r="T122" t="b">
        <v>0</v>
      </c>
      <c r="U122">
        <v>6707.61</v>
      </c>
      <c r="V122" t="b">
        <v>1</v>
      </c>
      <c r="W122" t="b">
        <v>0</v>
      </c>
      <c r="X122" s="19" t="str">
        <f t="shared" si="3"/>
        <v>0</v>
      </c>
      <c r="Y122" s="11" t="str">
        <f t="shared" si="4"/>
        <v>Good</v>
      </c>
      <c r="Z122" s="19" t="str">
        <f t="shared" si="5"/>
        <v>YES</v>
      </c>
    </row>
    <row r="123" spans="1:26" x14ac:dyDescent="0.2">
      <c r="A123">
        <v>170526539</v>
      </c>
      <c r="B123">
        <v>170526539</v>
      </c>
      <c r="C123" s="5">
        <v>7500</v>
      </c>
      <c r="D123" s="5">
        <v>589.66</v>
      </c>
      <c r="E123" s="13" t="s">
        <v>403</v>
      </c>
      <c r="F123" s="15">
        <v>223.71</v>
      </c>
      <c r="G123" t="s">
        <v>404</v>
      </c>
      <c r="H123" t="s">
        <v>30</v>
      </c>
      <c r="I123" t="s">
        <v>30</v>
      </c>
      <c r="J123">
        <v>2</v>
      </c>
      <c r="K123">
        <v>1</v>
      </c>
      <c r="L123" t="s">
        <v>31</v>
      </c>
      <c r="M123" s="14">
        <v>46753</v>
      </c>
      <c r="N123" s="16">
        <v>42181</v>
      </c>
      <c r="O123" s="17">
        <v>42181</v>
      </c>
      <c r="P123">
        <v>366</v>
      </c>
      <c r="Q123">
        <v>366</v>
      </c>
      <c r="R123">
        <v>8321</v>
      </c>
      <c r="S123" t="s">
        <v>32</v>
      </c>
      <c r="T123" t="b">
        <v>0</v>
      </c>
      <c r="U123">
        <v>6910.34</v>
      </c>
      <c r="V123" t="b">
        <v>1</v>
      </c>
      <c r="W123" t="b">
        <v>0</v>
      </c>
      <c r="X123" s="19" t="str">
        <f t="shared" si="3"/>
        <v>0</v>
      </c>
      <c r="Y123" s="11" t="str">
        <f t="shared" si="4"/>
        <v>Good</v>
      </c>
      <c r="Z123" s="19" t="str">
        <f t="shared" si="5"/>
        <v>YES</v>
      </c>
    </row>
    <row r="124" spans="1:26" x14ac:dyDescent="0.2">
      <c r="A124">
        <v>248312608</v>
      </c>
      <c r="B124">
        <v>248312608</v>
      </c>
      <c r="C124" s="5">
        <v>7500</v>
      </c>
      <c r="D124" s="5">
        <v>6629.77</v>
      </c>
      <c r="E124" s="13" t="s">
        <v>405</v>
      </c>
      <c r="F124" s="15">
        <v>40.82</v>
      </c>
      <c r="G124" t="s">
        <v>406</v>
      </c>
      <c r="H124" t="s">
        <v>30</v>
      </c>
      <c r="I124" t="s">
        <v>30</v>
      </c>
      <c r="J124">
        <v>5</v>
      </c>
      <c r="K124">
        <v>1</v>
      </c>
      <c r="L124" t="s">
        <v>73</v>
      </c>
      <c r="M124" s="14">
        <v>47665</v>
      </c>
      <c r="N124" s="16">
        <v>41729</v>
      </c>
      <c r="O124" s="17">
        <v>41729</v>
      </c>
      <c r="P124">
        <v>333</v>
      </c>
      <c r="Q124">
        <v>333</v>
      </c>
      <c r="R124">
        <v>4385</v>
      </c>
      <c r="S124" t="s">
        <v>32</v>
      </c>
      <c r="T124" t="b">
        <v>0</v>
      </c>
      <c r="U124">
        <v>870.23</v>
      </c>
      <c r="V124" t="b">
        <v>1</v>
      </c>
      <c r="W124" t="b">
        <v>0</v>
      </c>
      <c r="X124" s="19" t="str">
        <f t="shared" si="3"/>
        <v>0</v>
      </c>
      <c r="Y124" s="11" t="str">
        <f t="shared" si="4"/>
        <v>Good</v>
      </c>
      <c r="Z124" s="19" t="str">
        <f t="shared" si="5"/>
        <v>YES</v>
      </c>
    </row>
    <row r="125" spans="1:26" x14ac:dyDescent="0.2">
      <c r="A125">
        <v>918205645</v>
      </c>
      <c r="B125">
        <v>918205645</v>
      </c>
      <c r="C125" s="5">
        <v>500</v>
      </c>
      <c r="D125" s="5">
        <v>221.11</v>
      </c>
      <c r="E125" s="13" t="s">
        <v>407</v>
      </c>
      <c r="F125" s="15">
        <v>76.36</v>
      </c>
      <c r="G125" t="s">
        <v>260</v>
      </c>
      <c r="H125" t="s">
        <v>30</v>
      </c>
      <c r="I125" t="s">
        <v>30</v>
      </c>
      <c r="J125">
        <v>5</v>
      </c>
      <c r="K125">
        <v>1</v>
      </c>
      <c r="L125" t="s">
        <v>31</v>
      </c>
      <c r="M125" s="14">
        <v>44986</v>
      </c>
      <c r="N125" s="16">
        <v>41569</v>
      </c>
      <c r="O125" s="17">
        <v>42382</v>
      </c>
      <c r="P125">
        <v>978</v>
      </c>
      <c r="Q125">
        <v>978</v>
      </c>
      <c r="R125">
        <v>2777</v>
      </c>
      <c r="S125" t="s">
        <v>32</v>
      </c>
      <c r="T125" t="b">
        <v>0</v>
      </c>
      <c r="U125">
        <v>278.89</v>
      </c>
      <c r="V125" t="b">
        <v>1</v>
      </c>
      <c r="W125" t="b">
        <v>0</v>
      </c>
      <c r="X125" s="19" t="str">
        <f t="shared" si="3"/>
        <v>0</v>
      </c>
      <c r="Y125" s="11" t="str">
        <f t="shared" si="4"/>
        <v>Good</v>
      </c>
      <c r="Z125" s="19" t="str">
        <f t="shared" si="5"/>
        <v>YES</v>
      </c>
    </row>
    <row r="126" spans="1:26" x14ac:dyDescent="0.2">
      <c r="A126">
        <v>570476780</v>
      </c>
      <c r="B126">
        <v>570476780</v>
      </c>
      <c r="C126" s="5">
        <v>500</v>
      </c>
      <c r="D126" s="5">
        <v>392.78</v>
      </c>
      <c r="E126" s="13" t="s">
        <v>408</v>
      </c>
      <c r="F126" s="15">
        <v>79.37</v>
      </c>
      <c r="G126" t="s">
        <v>409</v>
      </c>
      <c r="H126" t="s">
        <v>30</v>
      </c>
      <c r="I126" t="s">
        <v>30</v>
      </c>
      <c r="J126">
        <v>5</v>
      </c>
      <c r="K126">
        <v>1</v>
      </c>
      <c r="L126" t="s">
        <v>31</v>
      </c>
      <c r="M126" s="14">
        <v>44440</v>
      </c>
      <c r="N126" s="16">
        <v>41590</v>
      </c>
      <c r="O126" s="17">
        <v>42385</v>
      </c>
      <c r="P126">
        <v>993</v>
      </c>
      <c r="Q126">
        <v>993</v>
      </c>
      <c r="R126">
        <v>2219</v>
      </c>
      <c r="S126" t="s">
        <v>32</v>
      </c>
      <c r="T126" t="b">
        <v>0</v>
      </c>
      <c r="U126">
        <v>107.22</v>
      </c>
      <c r="V126" t="b">
        <v>1</v>
      </c>
      <c r="W126" t="b">
        <v>0</v>
      </c>
      <c r="X126" s="19" t="str">
        <f t="shared" si="3"/>
        <v>0</v>
      </c>
      <c r="Y126" s="11" t="str">
        <f t="shared" si="4"/>
        <v>Good</v>
      </c>
      <c r="Z126" s="19" t="str">
        <f t="shared" si="5"/>
        <v>YES</v>
      </c>
    </row>
    <row r="127" spans="1:26" x14ac:dyDescent="0.2">
      <c r="A127">
        <v>497682613</v>
      </c>
      <c r="B127">
        <v>497682613</v>
      </c>
      <c r="C127" s="5">
        <v>2500</v>
      </c>
      <c r="D127" s="5">
        <v>737.58</v>
      </c>
      <c r="E127" s="13" t="s">
        <v>410</v>
      </c>
      <c r="F127" s="15">
        <v>254.2</v>
      </c>
      <c r="G127" t="s">
        <v>57</v>
      </c>
      <c r="H127" t="s">
        <v>30</v>
      </c>
      <c r="I127" t="s">
        <v>30</v>
      </c>
      <c r="J127">
        <v>5</v>
      </c>
      <c r="K127">
        <v>1</v>
      </c>
      <c r="L127" t="s">
        <v>42</v>
      </c>
      <c r="M127" s="14">
        <v>47058</v>
      </c>
      <c r="N127" s="16">
        <v>41317</v>
      </c>
      <c r="O127" s="17">
        <v>41317</v>
      </c>
      <c r="P127">
        <v>838</v>
      </c>
      <c r="Q127">
        <v>838</v>
      </c>
      <c r="R127">
        <v>9982</v>
      </c>
      <c r="S127" t="s">
        <v>32</v>
      </c>
      <c r="T127" t="b">
        <v>0</v>
      </c>
      <c r="U127">
        <v>1762.42</v>
      </c>
      <c r="V127" t="b">
        <v>0</v>
      </c>
      <c r="W127" t="b">
        <v>0</v>
      </c>
      <c r="X127" s="19" t="str">
        <f t="shared" si="3"/>
        <v>0</v>
      </c>
      <c r="Y127" s="11" t="str">
        <f t="shared" si="4"/>
        <v>Good</v>
      </c>
      <c r="Z127" s="19" t="str">
        <f t="shared" si="5"/>
        <v>YES</v>
      </c>
    </row>
    <row r="128" spans="1:26" x14ac:dyDescent="0.2">
      <c r="A128">
        <v>492660818</v>
      </c>
      <c r="B128">
        <v>492660818</v>
      </c>
      <c r="C128" s="5">
        <v>10000</v>
      </c>
      <c r="D128" s="5">
        <v>6069.15</v>
      </c>
      <c r="E128" s="13" t="s">
        <v>411</v>
      </c>
      <c r="F128" s="15">
        <v>60.01</v>
      </c>
      <c r="G128" t="s">
        <v>412</v>
      </c>
      <c r="H128" t="s">
        <v>30</v>
      </c>
      <c r="I128" t="s">
        <v>30</v>
      </c>
      <c r="J128">
        <v>9</v>
      </c>
      <c r="K128">
        <v>1</v>
      </c>
      <c r="L128" t="s">
        <v>31</v>
      </c>
      <c r="M128" s="14">
        <v>45839</v>
      </c>
      <c r="N128" s="16">
        <v>40111</v>
      </c>
      <c r="O128" s="17">
        <v>40111</v>
      </c>
      <c r="P128">
        <v>451</v>
      </c>
      <c r="Q128">
        <v>451</v>
      </c>
      <c r="R128">
        <v>6155</v>
      </c>
      <c r="S128" t="s">
        <v>32</v>
      </c>
      <c r="T128" t="b">
        <v>0</v>
      </c>
      <c r="U128">
        <v>3930.85</v>
      </c>
      <c r="V128" t="b">
        <v>1</v>
      </c>
      <c r="W128" t="b">
        <v>0</v>
      </c>
      <c r="X128" s="19" t="str">
        <f t="shared" si="3"/>
        <v>0</v>
      </c>
      <c r="Y128" s="11" t="str">
        <f t="shared" si="4"/>
        <v>Good</v>
      </c>
      <c r="Z128" s="19" t="str">
        <f t="shared" si="5"/>
        <v>YES</v>
      </c>
    </row>
    <row r="129" spans="1:26" x14ac:dyDescent="0.2">
      <c r="A129">
        <v>314506271</v>
      </c>
      <c r="B129">
        <v>314506271</v>
      </c>
      <c r="C129" s="5">
        <v>250</v>
      </c>
      <c r="D129" s="5">
        <v>160.22</v>
      </c>
      <c r="E129" s="13" t="s">
        <v>413</v>
      </c>
      <c r="F129" s="15">
        <v>80.06</v>
      </c>
      <c r="G129" t="s">
        <v>414</v>
      </c>
      <c r="H129" t="s">
        <v>30</v>
      </c>
      <c r="I129" t="s">
        <v>30</v>
      </c>
      <c r="J129">
        <v>5</v>
      </c>
      <c r="K129">
        <v>1</v>
      </c>
      <c r="L129" t="s">
        <v>31</v>
      </c>
      <c r="M129" s="14">
        <v>43831</v>
      </c>
      <c r="N129" s="16">
        <v>42170</v>
      </c>
      <c r="O129" s="17">
        <v>42483</v>
      </c>
      <c r="P129">
        <v>815</v>
      </c>
      <c r="Q129">
        <v>815</v>
      </c>
      <c r="R129">
        <v>2640</v>
      </c>
      <c r="S129" t="s">
        <v>32</v>
      </c>
      <c r="T129" t="b">
        <v>0</v>
      </c>
      <c r="U129">
        <v>89.78</v>
      </c>
      <c r="V129" t="b">
        <v>1</v>
      </c>
      <c r="W129" t="b">
        <v>0</v>
      </c>
      <c r="X129" s="19" t="str">
        <f t="shared" si="3"/>
        <v>0</v>
      </c>
      <c r="Y129" s="11" t="str">
        <f t="shared" si="4"/>
        <v>Good</v>
      </c>
      <c r="Z129" s="19" t="str">
        <f t="shared" si="5"/>
        <v>YES</v>
      </c>
    </row>
    <row r="130" spans="1:26" x14ac:dyDescent="0.2">
      <c r="A130">
        <v>481310282</v>
      </c>
      <c r="B130">
        <v>481310282</v>
      </c>
      <c r="C130" s="5">
        <v>250</v>
      </c>
      <c r="D130" s="5">
        <v>141.83000000000001</v>
      </c>
      <c r="E130" s="13" t="s">
        <v>415</v>
      </c>
      <c r="F130" s="15">
        <v>20.23</v>
      </c>
      <c r="G130" t="s">
        <v>57</v>
      </c>
      <c r="H130" t="s">
        <v>30</v>
      </c>
      <c r="I130" t="s">
        <v>30</v>
      </c>
      <c r="J130">
        <v>5</v>
      </c>
      <c r="K130">
        <v>1</v>
      </c>
      <c r="L130" t="s">
        <v>42</v>
      </c>
      <c r="M130" s="14">
        <v>43770</v>
      </c>
      <c r="N130" s="16">
        <v>40824</v>
      </c>
      <c r="O130" s="17">
        <v>40824</v>
      </c>
      <c r="P130">
        <v>493</v>
      </c>
      <c r="Q130">
        <v>493</v>
      </c>
      <c r="R130">
        <v>311</v>
      </c>
      <c r="S130" t="s">
        <v>32</v>
      </c>
      <c r="T130" t="b">
        <v>0</v>
      </c>
      <c r="U130">
        <v>108.17</v>
      </c>
      <c r="V130" t="b">
        <v>0</v>
      </c>
      <c r="W130" t="b">
        <v>0</v>
      </c>
      <c r="X130" s="19" t="str">
        <f t="shared" si="3"/>
        <v>0</v>
      </c>
      <c r="Y130" s="11" t="str">
        <f t="shared" si="4"/>
        <v>Good</v>
      </c>
      <c r="Z130" s="19" t="str">
        <f t="shared" si="5"/>
        <v>YES</v>
      </c>
    </row>
    <row r="131" spans="1:26" x14ac:dyDescent="0.2">
      <c r="A131">
        <v>810244614</v>
      </c>
      <c r="B131">
        <v>810244614</v>
      </c>
      <c r="C131" s="5">
        <v>15000</v>
      </c>
      <c r="D131" s="5">
        <v>6389.82</v>
      </c>
      <c r="E131" s="13" t="s">
        <v>416</v>
      </c>
      <c r="F131" s="15">
        <v>57.62</v>
      </c>
      <c r="G131" t="s">
        <v>88</v>
      </c>
      <c r="H131" t="s">
        <v>30</v>
      </c>
      <c r="I131" t="s">
        <v>30</v>
      </c>
      <c r="J131">
        <v>9</v>
      </c>
      <c r="K131">
        <v>8</v>
      </c>
      <c r="L131" t="s">
        <v>47</v>
      </c>
      <c r="M131" s="14">
        <v>45170</v>
      </c>
      <c r="N131" s="16">
        <v>41147</v>
      </c>
      <c r="O131" s="17">
        <v>41147</v>
      </c>
      <c r="P131">
        <v>303</v>
      </c>
      <c r="Q131">
        <v>303</v>
      </c>
      <c r="R131">
        <v>6076</v>
      </c>
      <c r="S131" t="s">
        <v>32</v>
      </c>
      <c r="T131" t="b">
        <v>0</v>
      </c>
      <c r="U131">
        <v>8610.18</v>
      </c>
      <c r="V131" t="b">
        <v>1</v>
      </c>
      <c r="W131" t="b">
        <v>0</v>
      </c>
      <c r="X131" s="19" t="str">
        <f t="shared" si="3"/>
        <v>0</v>
      </c>
      <c r="Y131" s="11" t="str">
        <f t="shared" si="4"/>
        <v>Good</v>
      </c>
      <c r="Z131" s="19" t="str">
        <f t="shared" si="5"/>
        <v>YES</v>
      </c>
    </row>
    <row r="132" spans="1:26" x14ac:dyDescent="0.2">
      <c r="A132">
        <v>115214830</v>
      </c>
      <c r="B132">
        <v>115214830</v>
      </c>
      <c r="C132" s="5">
        <v>5000</v>
      </c>
      <c r="D132" s="5">
        <v>4360.28</v>
      </c>
      <c r="E132" s="13" t="s">
        <v>417</v>
      </c>
      <c r="F132" s="15">
        <v>130.41999999999999</v>
      </c>
      <c r="G132" t="s">
        <v>159</v>
      </c>
      <c r="H132" t="s">
        <v>30</v>
      </c>
      <c r="I132" t="s">
        <v>30</v>
      </c>
      <c r="J132">
        <v>5</v>
      </c>
      <c r="K132">
        <v>1</v>
      </c>
      <c r="L132" t="s">
        <v>47</v>
      </c>
      <c r="M132" s="14">
        <v>47574</v>
      </c>
      <c r="N132" s="16">
        <v>42166</v>
      </c>
      <c r="O132" s="17">
        <v>42389</v>
      </c>
      <c r="P132">
        <v>422</v>
      </c>
      <c r="Q132">
        <v>422</v>
      </c>
      <c r="R132">
        <v>1605</v>
      </c>
      <c r="S132" t="s">
        <v>32</v>
      </c>
      <c r="T132" t="b">
        <v>0</v>
      </c>
      <c r="U132">
        <v>639.72</v>
      </c>
      <c r="V132" t="b">
        <v>1</v>
      </c>
      <c r="W132" t="b">
        <v>0</v>
      </c>
      <c r="X132" s="19" t="str">
        <f t="shared" si="3"/>
        <v>0</v>
      </c>
      <c r="Y132" s="11" t="str">
        <f t="shared" si="4"/>
        <v>Good</v>
      </c>
      <c r="Z132" s="19" t="str">
        <f t="shared" si="5"/>
        <v>YES</v>
      </c>
    </row>
    <row r="133" spans="1:26" x14ac:dyDescent="0.2">
      <c r="A133">
        <v>904958714</v>
      </c>
      <c r="B133">
        <v>904958714</v>
      </c>
      <c r="C133" s="5">
        <v>1000</v>
      </c>
      <c r="D133" s="5">
        <v>1000</v>
      </c>
      <c r="E133" s="13" t="s">
        <v>418</v>
      </c>
      <c r="F133" s="15">
        <v>94.53</v>
      </c>
      <c r="G133" t="s">
        <v>72</v>
      </c>
      <c r="H133" t="s">
        <v>30</v>
      </c>
      <c r="I133" t="s">
        <v>30</v>
      </c>
      <c r="J133">
        <v>90</v>
      </c>
      <c r="K133">
        <v>8</v>
      </c>
      <c r="L133" t="s">
        <v>38</v>
      </c>
      <c r="M133" s="14">
        <v>47331</v>
      </c>
      <c r="N133" s="16">
        <v>41336</v>
      </c>
      <c r="O133" s="17">
        <v>41336</v>
      </c>
      <c r="P133">
        <v>332</v>
      </c>
      <c r="Q133">
        <v>332</v>
      </c>
      <c r="R133">
        <v>9727</v>
      </c>
      <c r="S133" t="s">
        <v>32</v>
      </c>
      <c r="T133" t="b">
        <v>0</v>
      </c>
      <c r="U133">
        <v>0</v>
      </c>
      <c r="V133" t="b">
        <v>1</v>
      </c>
      <c r="W133" t="b">
        <v>0</v>
      </c>
      <c r="X133" s="19" t="str">
        <f t="shared" si="3"/>
        <v>0</v>
      </c>
      <c r="Y133" s="11" t="str">
        <f t="shared" si="4"/>
        <v>Good</v>
      </c>
      <c r="Z133" s="19" t="str">
        <f t="shared" si="5"/>
        <v>YES</v>
      </c>
    </row>
    <row r="134" spans="1:26" x14ac:dyDescent="0.2">
      <c r="A134">
        <v>475383232</v>
      </c>
      <c r="B134">
        <v>475383232</v>
      </c>
      <c r="C134" s="5">
        <v>5000</v>
      </c>
      <c r="D134" s="5">
        <v>4381.8</v>
      </c>
      <c r="E134" s="13" t="s">
        <v>419</v>
      </c>
      <c r="F134" s="15">
        <v>82.45</v>
      </c>
      <c r="G134" t="s">
        <v>51</v>
      </c>
      <c r="H134" t="s">
        <v>30</v>
      </c>
      <c r="I134" t="s">
        <v>30</v>
      </c>
      <c r="J134">
        <v>5</v>
      </c>
      <c r="K134">
        <v>1</v>
      </c>
      <c r="L134" t="s">
        <v>36</v>
      </c>
      <c r="M134" s="14">
        <v>47270</v>
      </c>
      <c r="N134" s="16">
        <v>41300</v>
      </c>
      <c r="O134" s="17">
        <v>42414</v>
      </c>
      <c r="P134">
        <v>884</v>
      </c>
      <c r="Q134">
        <v>884</v>
      </c>
      <c r="R134">
        <v>9160</v>
      </c>
      <c r="S134" t="s">
        <v>32</v>
      </c>
      <c r="T134" t="b">
        <v>0</v>
      </c>
      <c r="U134">
        <v>618.20000000000005</v>
      </c>
      <c r="V134" t="b">
        <v>0</v>
      </c>
      <c r="W134" t="b">
        <v>0</v>
      </c>
      <c r="X134" s="19" t="str">
        <f t="shared" si="3"/>
        <v>0</v>
      </c>
      <c r="Y134" s="11" t="str">
        <f t="shared" si="4"/>
        <v>Good</v>
      </c>
      <c r="Z134" s="19" t="str">
        <f t="shared" si="5"/>
        <v>YES</v>
      </c>
    </row>
    <row r="135" spans="1:26" x14ac:dyDescent="0.2">
      <c r="A135">
        <v>552072046</v>
      </c>
      <c r="B135">
        <v>552072046</v>
      </c>
      <c r="C135" s="5">
        <v>5000</v>
      </c>
      <c r="D135" s="5">
        <v>1253.1199999999999</v>
      </c>
      <c r="E135" s="13" t="s">
        <v>420</v>
      </c>
      <c r="F135" s="15">
        <v>70.92</v>
      </c>
      <c r="G135" t="s">
        <v>155</v>
      </c>
      <c r="H135" t="s">
        <v>30</v>
      </c>
      <c r="I135" t="s">
        <v>30</v>
      </c>
      <c r="J135">
        <v>5</v>
      </c>
      <c r="K135">
        <v>1</v>
      </c>
      <c r="L135" t="s">
        <v>50</v>
      </c>
      <c r="M135" s="14">
        <v>45931</v>
      </c>
      <c r="N135" s="16">
        <v>42065</v>
      </c>
      <c r="O135" s="17">
        <v>42065</v>
      </c>
      <c r="P135">
        <v>777</v>
      </c>
      <c r="Q135">
        <v>777</v>
      </c>
      <c r="R135">
        <v>6368</v>
      </c>
      <c r="S135" t="s">
        <v>32</v>
      </c>
      <c r="T135" t="b">
        <v>0</v>
      </c>
      <c r="U135">
        <v>3746.88</v>
      </c>
      <c r="V135" t="b">
        <v>1</v>
      </c>
      <c r="W135" t="b">
        <v>0</v>
      </c>
      <c r="X135" s="19" t="str">
        <f t="shared" si="3"/>
        <v>0</v>
      </c>
      <c r="Y135" s="11" t="str">
        <f t="shared" si="4"/>
        <v>Good</v>
      </c>
      <c r="Z135" s="19" t="str">
        <f t="shared" si="5"/>
        <v>YES</v>
      </c>
    </row>
    <row r="136" spans="1:26" x14ac:dyDescent="0.2">
      <c r="A136">
        <v>200792012</v>
      </c>
      <c r="B136">
        <v>200792012</v>
      </c>
      <c r="C136" s="5">
        <v>5000</v>
      </c>
      <c r="D136" s="5">
        <v>5000</v>
      </c>
      <c r="E136" s="13" t="s">
        <v>421</v>
      </c>
      <c r="F136" s="15">
        <v>479.91</v>
      </c>
      <c r="G136" t="s">
        <v>180</v>
      </c>
      <c r="H136" t="s">
        <v>30</v>
      </c>
      <c r="I136" t="s">
        <v>30</v>
      </c>
      <c r="J136">
        <v>2</v>
      </c>
      <c r="K136">
        <v>1</v>
      </c>
      <c r="L136" t="s">
        <v>47</v>
      </c>
      <c r="M136" s="14">
        <v>47696</v>
      </c>
      <c r="N136" s="16">
        <v>41524</v>
      </c>
      <c r="O136" s="17">
        <v>41524</v>
      </c>
      <c r="P136">
        <v>360</v>
      </c>
      <c r="Q136">
        <v>360</v>
      </c>
      <c r="R136">
        <v>3717</v>
      </c>
      <c r="S136" t="s">
        <v>32</v>
      </c>
      <c r="T136" t="b">
        <v>0</v>
      </c>
      <c r="U136">
        <v>0</v>
      </c>
      <c r="V136" t="b">
        <v>1</v>
      </c>
      <c r="W136" t="b">
        <v>0</v>
      </c>
      <c r="X136" s="19" t="str">
        <f t="shared" si="3"/>
        <v>0</v>
      </c>
      <c r="Y136" s="11" t="str">
        <f t="shared" si="4"/>
        <v>Good</v>
      </c>
      <c r="Z136" s="19" t="str">
        <f t="shared" si="5"/>
        <v>YES</v>
      </c>
    </row>
    <row r="137" spans="1:26" x14ac:dyDescent="0.2">
      <c r="A137">
        <v>492660818</v>
      </c>
      <c r="B137">
        <v>492660818</v>
      </c>
      <c r="C137" s="5">
        <v>10000</v>
      </c>
      <c r="D137" s="5">
        <v>1322.45</v>
      </c>
      <c r="E137" s="13" t="s">
        <v>422</v>
      </c>
      <c r="F137" s="15">
        <v>107.33</v>
      </c>
      <c r="G137" t="s">
        <v>423</v>
      </c>
      <c r="H137" t="s">
        <v>30</v>
      </c>
      <c r="I137" t="s">
        <v>30</v>
      </c>
      <c r="J137">
        <v>5</v>
      </c>
      <c r="K137">
        <v>1</v>
      </c>
      <c r="L137" t="s">
        <v>50</v>
      </c>
      <c r="M137" s="14">
        <v>44682</v>
      </c>
      <c r="N137" s="16">
        <v>40111</v>
      </c>
      <c r="O137" s="17">
        <v>40111</v>
      </c>
      <c r="P137">
        <v>451</v>
      </c>
      <c r="Q137">
        <v>451</v>
      </c>
      <c r="R137">
        <v>6155</v>
      </c>
      <c r="S137" t="s">
        <v>32</v>
      </c>
      <c r="T137" t="b">
        <v>0</v>
      </c>
      <c r="U137">
        <v>8677.5499999999993</v>
      </c>
      <c r="V137" t="b">
        <v>1</v>
      </c>
      <c r="W137" t="b">
        <v>0</v>
      </c>
      <c r="X137" s="19" t="str">
        <f t="shared" si="3"/>
        <v>0</v>
      </c>
      <c r="Y137" s="11" t="str">
        <f t="shared" si="4"/>
        <v>Good</v>
      </c>
      <c r="Z137" s="19" t="str">
        <f t="shared" si="5"/>
        <v>YES</v>
      </c>
    </row>
    <row r="138" spans="1:26" x14ac:dyDescent="0.2">
      <c r="A138">
        <v>557799178</v>
      </c>
      <c r="B138">
        <v>557799178</v>
      </c>
      <c r="C138" s="5">
        <v>15000</v>
      </c>
      <c r="D138" s="5">
        <v>2531.16</v>
      </c>
      <c r="E138" s="13" t="s">
        <v>424</v>
      </c>
      <c r="F138" s="15">
        <v>177.78</v>
      </c>
      <c r="G138" t="s">
        <v>68</v>
      </c>
      <c r="H138" t="s">
        <v>30</v>
      </c>
      <c r="I138" t="s">
        <v>30</v>
      </c>
      <c r="J138">
        <v>9</v>
      </c>
      <c r="K138">
        <v>1</v>
      </c>
      <c r="L138" t="s">
        <v>36</v>
      </c>
      <c r="M138" s="14">
        <v>43497</v>
      </c>
      <c r="N138" s="16">
        <v>42140</v>
      </c>
      <c r="O138" s="17">
        <v>42140</v>
      </c>
      <c r="P138">
        <v>172</v>
      </c>
      <c r="Q138">
        <v>172</v>
      </c>
      <c r="R138">
        <v>200</v>
      </c>
      <c r="S138" t="s">
        <v>32</v>
      </c>
      <c r="T138" t="b">
        <v>0</v>
      </c>
      <c r="U138">
        <v>12468.84</v>
      </c>
      <c r="V138" t="b">
        <v>0</v>
      </c>
      <c r="W138" t="b">
        <v>0</v>
      </c>
      <c r="X138" s="19" t="str">
        <f t="shared" si="3"/>
        <v>0</v>
      </c>
      <c r="Y138" s="11" t="str">
        <f t="shared" si="4"/>
        <v>Good</v>
      </c>
      <c r="Z138" s="19" t="str">
        <f t="shared" si="5"/>
        <v>YES</v>
      </c>
    </row>
    <row r="139" spans="1:26" x14ac:dyDescent="0.2">
      <c r="A139">
        <v>450875656</v>
      </c>
      <c r="B139">
        <v>450875656</v>
      </c>
      <c r="C139" s="5">
        <v>20000</v>
      </c>
      <c r="D139" s="5">
        <v>12973.8</v>
      </c>
      <c r="E139" s="13" t="s">
        <v>425</v>
      </c>
      <c r="F139" s="15">
        <v>150.79</v>
      </c>
      <c r="G139" t="s">
        <v>242</v>
      </c>
      <c r="H139" t="s">
        <v>30</v>
      </c>
      <c r="I139" t="s">
        <v>30</v>
      </c>
      <c r="J139">
        <v>9</v>
      </c>
      <c r="K139">
        <v>1</v>
      </c>
      <c r="L139" t="s">
        <v>61</v>
      </c>
      <c r="M139" s="14">
        <v>43586</v>
      </c>
      <c r="N139" s="16">
        <v>41529</v>
      </c>
      <c r="O139" s="17">
        <v>41529</v>
      </c>
      <c r="P139">
        <v>889</v>
      </c>
      <c r="Q139">
        <v>889</v>
      </c>
      <c r="R139">
        <v>9127</v>
      </c>
      <c r="S139" t="s">
        <v>32</v>
      </c>
      <c r="T139" t="b">
        <v>0</v>
      </c>
      <c r="U139">
        <v>7026.2</v>
      </c>
      <c r="V139" t="b">
        <v>0</v>
      </c>
      <c r="W139" t="b">
        <v>0</v>
      </c>
      <c r="X139" s="19" t="str">
        <f t="shared" si="3"/>
        <v>0</v>
      </c>
      <c r="Y139" s="11" t="str">
        <f t="shared" si="4"/>
        <v>Good</v>
      </c>
      <c r="Z139" s="19" t="str">
        <f t="shared" si="5"/>
        <v>YES</v>
      </c>
    </row>
    <row r="140" spans="1:26" x14ac:dyDescent="0.2">
      <c r="A140">
        <v>451784724</v>
      </c>
      <c r="B140">
        <v>451784724</v>
      </c>
      <c r="C140" s="5">
        <v>10000</v>
      </c>
      <c r="D140" s="5">
        <v>9971.77</v>
      </c>
      <c r="E140" s="13" t="s">
        <v>426</v>
      </c>
      <c r="F140" s="15">
        <v>151.93</v>
      </c>
      <c r="G140" t="s">
        <v>427</v>
      </c>
      <c r="H140" t="s">
        <v>30</v>
      </c>
      <c r="I140" t="s">
        <v>30</v>
      </c>
      <c r="J140">
        <v>5</v>
      </c>
      <c r="K140">
        <v>1</v>
      </c>
      <c r="L140" t="s">
        <v>31</v>
      </c>
      <c r="M140" s="14">
        <v>46357</v>
      </c>
      <c r="N140" s="16">
        <v>42072</v>
      </c>
      <c r="O140" s="17">
        <v>42072</v>
      </c>
      <c r="P140">
        <v>612</v>
      </c>
      <c r="Q140">
        <v>612</v>
      </c>
      <c r="R140">
        <v>9434</v>
      </c>
      <c r="S140" t="s">
        <v>32</v>
      </c>
      <c r="T140" t="b">
        <v>0</v>
      </c>
      <c r="U140">
        <v>28.23</v>
      </c>
      <c r="V140" t="b">
        <v>1</v>
      </c>
      <c r="W140" t="b">
        <v>0</v>
      </c>
      <c r="X140" s="19" t="str">
        <f t="shared" si="3"/>
        <v>0</v>
      </c>
      <c r="Y140" s="11" t="str">
        <f t="shared" si="4"/>
        <v>Good</v>
      </c>
      <c r="Z140" s="19" t="str">
        <f t="shared" si="5"/>
        <v>YES</v>
      </c>
    </row>
    <row r="141" spans="1:26" x14ac:dyDescent="0.2">
      <c r="A141">
        <v>513825633</v>
      </c>
      <c r="B141">
        <v>513825633</v>
      </c>
      <c r="C141" s="5">
        <v>20000</v>
      </c>
      <c r="D141" s="5">
        <v>19993.11</v>
      </c>
      <c r="E141" s="13" t="s">
        <v>428</v>
      </c>
      <c r="F141" s="15">
        <v>38.799999999999997</v>
      </c>
      <c r="G141" t="s">
        <v>138</v>
      </c>
      <c r="H141" t="s">
        <v>30</v>
      </c>
      <c r="I141" t="s">
        <v>30</v>
      </c>
      <c r="J141">
        <v>2</v>
      </c>
      <c r="K141">
        <v>1</v>
      </c>
      <c r="L141" t="s">
        <v>40</v>
      </c>
      <c r="M141" s="14">
        <v>48214</v>
      </c>
      <c r="N141" s="16">
        <v>41982</v>
      </c>
      <c r="O141" s="17">
        <v>41982</v>
      </c>
      <c r="P141">
        <v>573</v>
      </c>
      <c r="Q141">
        <v>573</v>
      </c>
      <c r="R141">
        <v>6118</v>
      </c>
      <c r="S141" t="s">
        <v>32</v>
      </c>
      <c r="T141" t="b">
        <v>0</v>
      </c>
      <c r="U141">
        <v>6.89</v>
      </c>
      <c r="V141" t="b">
        <v>0</v>
      </c>
      <c r="W141" t="b">
        <v>0</v>
      </c>
      <c r="X141" s="19" t="str">
        <f t="shared" ref="X141:X204" si="6">IF(T140 = TRUE,"1", "0")</f>
        <v>0</v>
      </c>
      <c r="Y141" s="11" t="str">
        <f t="shared" ref="Y141:Y204" si="7">IF(F141&gt;D141, "Bad","Good")</f>
        <v>Good</v>
      </c>
      <c r="Z141" s="19" t="str">
        <f t="shared" ref="Z141:Z204" si="8">IF(P141=Q141, "YES", "NO")</f>
        <v>YES</v>
      </c>
    </row>
    <row r="142" spans="1:26" x14ac:dyDescent="0.2">
      <c r="A142">
        <v>315011732</v>
      </c>
      <c r="B142">
        <v>315011732</v>
      </c>
      <c r="C142" s="5">
        <v>5000</v>
      </c>
      <c r="D142" s="5">
        <v>799.87</v>
      </c>
      <c r="E142" s="13" t="s">
        <v>429</v>
      </c>
      <c r="F142" s="15">
        <v>340.2</v>
      </c>
      <c r="G142" t="s">
        <v>57</v>
      </c>
      <c r="H142" t="s">
        <v>30</v>
      </c>
      <c r="I142" t="s">
        <v>30</v>
      </c>
      <c r="J142">
        <v>5</v>
      </c>
      <c r="K142">
        <v>1</v>
      </c>
      <c r="L142" t="s">
        <v>42</v>
      </c>
      <c r="M142" s="14">
        <v>45809</v>
      </c>
      <c r="N142" s="16">
        <v>40815</v>
      </c>
      <c r="O142" s="17">
        <v>40815</v>
      </c>
      <c r="P142">
        <v>748</v>
      </c>
      <c r="Q142">
        <v>748</v>
      </c>
      <c r="R142">
        <v>7224</v>
      </c>
      <c r="S142" t="s">
        <v>32</v>
      </c>
      <c r="T142" t="b">
        <v>0</v>
      </c>
      <c r="U142">
        <v>4200.13</v>
      </c>
      <c r="V142" t="b">
        <v>0</v>
      </c>
      <c r="W142" t="b">
        <v>0</v>
      </c>
      <c r="X142" s="19" t="str">
        <f t="shared" si="6"/>
        <v>0</v>
      </c>
      <c r="Y142" s="11" t="str">
        <f t="shared" si="7"/>
        <v>Good</v>
      </c>
      <c r="Z142" s="19" t="str">
        <f t="shared" si="8"/>
        <v>YES</v>
      </c>
    </row>
    <row r="143" spans="1:26" x14ac:dyDescent="0.2">
      <c r="A143">
        <v>583856314</v>
      </c>
      <c r="B143">
        <v>583856314</v>
      </c>
      <c r="C143" s="5">
        <v>15000</v>
      </c>
      <c r="D143" s="5">
        <v>3580.77</v>
      </c>
      <c r="E143" s="13" t="s">
        <v>430</v>
      </c>
      <c r="F143" s="15">
        <v>4.7</v>
      </c>
      <c r="G143" t="s">
        <v>209</v>
      </c>
      <c r="H143" t="s">
        <v>30</v>
      </c>
      <c r="I143" t="s">
        <v>30</v>
      </c>
      <c r="J143">
        <v>5</v>
      </c>
      <c r="K143">
        <v>8</v>
      </c>
      <c r="L143" t="s">
        <v>38</v>
      </c>
      <c r="M143" s="14">
        <v>46419</v>
      </c>
      <c r="N143" s="16">
        <v>39739</v>
      </c>
      <c r="O143" s="17">
        <v>39739</v>
      </c>
      <c r="P143">
        <v>784</v>
      </c>
      <c r="Q143">
        <v>784</v>
      </c>
      <c r="R143">
        <v>4743</v>
      </c>
      <c r="S143" t="s">
        <v>32</v>
      </c>
      <c r="T143" t="b">
        <v>0</v>
      </c>
      <c r="U143">
        <v>11419.23</v>
      </c>
      <c r="V143" t="b">
        <v>1</v>
      </c>
      <c r="W143" t="b">
        <v>0</v>
      </c>
      <c r="X143" s="19" t="str">
        <f t="shared" si="6"/>
        <v>0</v>
      </c>
      <c r="Y143" s="11" t="str">
        <f t="shared" si="7"/>
        <v>Good</v>
      </c>
      <c r="Z143" s="19" t="str">
        <f t="shared" si="8"/>
        <v>YES</v>
      </c>
    </row>
    <row r="144" spans="1:26" x14ac:dyDescent="0.2">
      <c r="A144">
        <v>545561356</v>
      </c>
      <c r="B144">
        <v>545561356</v>
      </c>
      <c r="C144" s="5">
        <v>2500</v>
      </c>
      <c r="D144" s="5">
        <v>199.18</v>
      </c>
      <c r="E144" s="13" t="s">
        <v>431</v>
      </c>
      <c r="F144" s="15">
        <v>9.9</v>
      </c>
      <c r="G144" t="s">
        <v>432</v>
      </c>
      <c r="H144" t="s">
        <v>30</v>
      </c>
      <c r="I144" t="s">
        <v>30</v>
      </c>
      <c r="J144">
        <v>5</v>
      </c>
      <c r="K144">
        <v>1</v>
      </c>
      <c r="L144" t="s">
        <v>73</v>
      </c>
      <c r="M144" s="14">
        <v>47058</v>
      </c>
      <c r="N144" s="16">
        <v>41732</v>
      </c>
      <c r="O144" s="17">
        <v>41732</v>
      </c>
      <c r="P144">
        <v>842</v>
      </c>
      <c r="Q144">
        <v>842</v>
      </c>
      <c r="R144">
        <v>4590</v>
      </c>
      <c r="S144" t="s">
        <v>32</v>
      </c>
      <c r="T144" t="b">
        <v>0</v>
      </c>
      <c r="U144">
        <v>2300.8200000000002</v>
      </c>
      <c r="V144" t="b">
        <v>1</v>
      </c>
      <c r="W144" t="b">
        <v>0</v>
      </c>
      <c r="X144" s="19" t="str">
        <f t="shared" si="6"/>
        <v>0</v>
      </c>
      <c r="Y144" s="11" t="str">
        <f t="shared" si="7"/>
        <v>Good</v>
      </c>
      <c r="Z144" s="19" t="str">
        <f t="shared" si="8"/>
        <v>YES</v>
      </c>
    </row>
    <row r="145" spans="1:26" x14ac:dyDescent="0.2">
      <c r="A145">
        <v>765126816</v>
      </c>
      <c r="B145">
        <v>765126816</v>
      </c>
      <c r="C145" s="5">
        <v>5000</v>
      </c>
      <c r="D145" s="5">
        <v>2794.1</v>
      </c>
      <c r="E145" s="13" t="s">
        <v>433</v>
      </c>
      <c r="F145" s="15">
        <v>74.95</v>
      </c>
      <c r="G145" t="s">
        <v>68</v>
      </c>
      <c r="H145" t="s">
        <v>30</v>
      </c>
      <c r="I145" t="s">
        <v>30</v>
      </c>
      <c r="J145">
        <v>2</v>
      </c>
      <c r="K145">
        <v>1</v>
      </c>
      <c r="L145" t="s">
        <v>36</v>
      </c>
      <c r="M145" s="14">
        <v>43952</v>
      </c>
      <c r="N145" s="16">
        <v>42251</v>
      </c>
      <c r="O145" s="17">
        <v>42251</v>
      </c>
      <c r="P145">
        <v>368</v>
      </c>
      <c r="Q145">
        <v>368</v>
      </c>
      <c r="R145">
        <v>6148</v>
      </c>
      <c r="S145" t="s">
        <v>69</v>
      </c>
      <c r="T145" t="b">
        <v>0</v>
      </c>
      <c r="U145">
        <v>2205.9</v>
      </c>
      <c r="V145" t="b">
        <v>0</v>
      </c>
      <c r="W145" t="b">
        <v>0</v>
      </c>
      <c r="X145" s="19" t="str">
        <f t="shared" si="6"/>
        <v>0</v>
      </c>
      <c r="Y145" s="11" t="str">
        <f t="shared" si="7"/>
        <v>Good</v>
      </c>
      <c r="Z145" s="19" t="str">
        <f t="shared" si="8"/>
        <v>YES</v>
      </c>
    </row>
    <row r="146" spans="1:26" x14ac:dyDescent="0.2">
      <c r="A146">
        <v>466967005</v>
      </c>
      <c r="B146">
        <v>466967005</v>
      </c>
      <c r="C146" s="5">
        <v>10000</v>
      </c>
      <c r="D146" s="5">
        <v>2903.22</v>
      </c>
      <c r="E146" s="13" t="s">
        <v>434</v>
      </c>
      <c r="F146" s="15">
        <v>128.87</v>
      </c>
      <c r="G146" t="s">
        <v>435</v>
      </c>
      <c r="H146" t="s">
        <v>30</v>
      </c>
      <c r="I146" t="s">
        <v>30</v>
      </c>
      <c r="J146">
        <v>5</v>
      </c>
      <c r="K146">
        <v>8</v>
      </c>
      <c r="L146" t="s">
        <v>31</v>
      </c>
      <c r="M146" s="14">
        <v>46692</v>
      </c>
      <c r="N146" s="16">
        <v>41869</v>
      </c>
      <c r="O146" s="17">
        <v>41869</v>
      </c>
      <c r="P146">
        <v>396</v>
      </c>
      <c r="Q146">
        <v>396</v>
      </c>
      <c r="R146">
        <v>5304</v>
      </c>
      <c r="S146" t="s">
        <v>32</v>
      </c>
      <c r="T146" t="b">
        <v>0</v>
      </c>
      <c r="U146">
        <v>7096.78</v>
      </c>
      <c r="V146" t="b">
        <v>1</v>
      </c>
      <c r="W146" t="b">
        <v>0</v>
      </c>
      <c r="X146" s="19" t="str">
        <f t="shared" si="6"/>
        <v>0</v>
      </c>
      <c r="Y146" s="11" t="str">
        <f t="shared" si="7"/>
        <v>Good</v>
      </c>
      <c r="Z146" s="19" t="str">
        <f t="shared" si="8"/>
        <v>YES</v>
      </c>
    </row>
    <row r="147" spans="1:26" x14ac:dyDescent="0.2">
      <c r="A147">
        <v>629606479</v>
      </c>
      <c r="B147">
        <v>629606479</v>
      </c>
      <c r="C147" s="5">
        <v>7500</v>
      </c>
      <c r="D147" s="5">
        <v>6885.49</v>
      </c>
      <c r="E147" s="13" t="s">
        <v>436</v>
      </c>
      <c r="F147" s="15">
        <v>32.479999999999997</v>
      </c>
      <c r="G147" t="s">
        <v>72</v>
      </c>
      <c r="H147" t="s">
        <v>30</v>
      </c>
      <c r="I147" t="s">
        <v>30</v>
      </c>
      <c r="J147">
        <v>2</v>
      </c>
      <c r="K147">
        <v>1</v>
      </c>
      <c r="L147" t="s">
        <v>38</v>
      </c>
      <c r="M147" s="14">
        <v>48092</v>
      </c>
      <c r="N147" s="16">
        <v>40442</v>
      </c>
      <c r="O147" s="17">
        <v>42443</v>
      </c>
      <c r="P147">
        <v>176</v>
      </c>
      <c r="Q147">
        <v>176</v>
      </c>
      <c r="R147">
        <v>2251</v>
      </c>
      <c r="S147" t="s">
        <v>32</v>
      </c>
      <c r="T147" t="b">
        <v>0</v>
      </c>
      <c r="U147">
        <v>614.51</v>
      </c>
      <c r="V147" t="b">
        <v>1</v>
      </c>
      <c r="W147" t="b">
        <v>0</v>
      </c>
      <c r="X147" s="19" t="str">
        <f t="shared" si="6"/>
        <v>0</v>
      </c>
      <c r="Y147" s="11" t="str">
        <f t="shared" si="7"/>
        <v>Good</v>
      </c>
      <c r="Z147" s="19" t="str">
        <f t="shared" si="8"/>
        <v>YES</v>
      </c>
    </row>
    <row r="148" spans="1:26" x14ac:dyDescent="0.2">
      <c r="A148">
        <v>936339359</v>
      </c>
      <c r="B148">
        <v>936339359</v>
      </c>
      <c r="C148" s="5">
        <v>2500</v>
      </c>
      <c r="D148" s="5">
        <v>1694.14</v>
      </c>
      <c r="E148" s="13" t="s">
        <v>437</v>
      </c>
      <c r="F148" s="15">
        <v>247.27</v>
      </c>
      <c r="G148" t="s">
        <v>77</v>
      </c>
      <c r="H148" t="s">
        <v>30</v>
      </c>
      <c r="I148" t="s">
        <v>30</v>
      </c>
      <c r="J148">
        <v>5</v>
      </c>
      <c r="K148">
        <v>8</v>
      </c>
      <c r="L148" t="s">
        <v>38</v>
      </c>
      <c r="M148" s="14">
        <v>45839</v>
      </c>
      <c r="N148" s="16">
        <v>40491</v>
      </c>
      <c r="O148" s="17">
        <v>41393</v>
      </c>
      <c r="P148">
        <v>650</v>
      </c>
      <c r="Q148">
        <v>650</v>
      </c>
      <c r="R148">
        <v>4168</v>
      </c>
      <c r="S148" t="s">
        <v>32</v>
      </c>
      <c r="T148" t="b">
        <v>0</v>
      </c>
      <c r="U148">
        <v>805.86</v>
      </c>
      <c r="V148" t="b">
        <v>1</v>
      </c>
      <c r="W148" t="b">
        <v>0</v>
      </c>
      <c r="X148" s="19" t="str">
        <f t="shared" si="6"/>
        <v>0</v>
      </c>
      <c r="Y148" s="11" t="str">
        <f t="shared" si="7"/>
        <v>Good</v>
      </c>
      <c r="Z148" s="19" t="str">
        <f t="shared" si="8"/>
        <v>YES</v>
      </c>
    </row>
    <row r="149" spans="1:26" x14ac:dyDescent="0.2">
      <c r="A149">
        <v>912085145</v>
      </c>
      <c r="B149">
        <v>912085145</v>
      </c>
      <c r="C149" s="5">
        <v>10000</v>
      </c>
      <c r="D149" s="5">
        <v>9901.64</v>
      </c>
      <c r="E149" s="13" t="s">
        <v>438</v>
      </c>
      <c r="F149" s="15">
        <v>131.52000000000001</v>
      </c>
      <c r="G149" t="s">
        <v>439</v>
      </c>
      <c r="H149" t="s">
        <v>30</v>
      </c>
      <c r="I149" t="s">
        <v>30</v>
      </c>
      <c r="J149">
        <v>9</v>
      </c>
      <c r="K149">
        <v>1</v>
      </c>
      <c r="L149" t="s">
        <v>31</v>
      </c>
      <c r="M149" s="14">
        <v>45962</v>
      </c>
      <c r="N149" s="16">
        <v>42231</v>
      </c>
      <c r="O149" s="17">
        <v>42624</v>
      </c>
      <c r="P149">
        <v>732</v>
      </c>
      <c r="Q149">
        <v>732</v>
      </c>
      <c r="R149">
        <v>9327</v>
      </c>
      <c r="S149" t="s">
        <v>32</v>
      </c>
      <c r="T149" t="b">
        <v>0</v>
      </c>
      <c r="U149">
        <v>98.36</v>
      </c>
      <c r="V149" t="b">
        <v>1</v>
      </c>
      <c r="W149" t="b">
        <v>0</v>
      </c>
      <c r="X149" s="19" t="str">
        <f t="shared" si="6"/>
        <v>0</v>
      </c>
      <c r="Y149" s="11" t="str">
        <f t="shared" si="7"/>
        <v>Good</v>
      </c>
      <c r="Z149" s="19" t="str">
        <f t="shared" si="8"/>
        <v>YES</v>
      </c>
    </row>
    <row r="150" spans="1:26" x14ac:dyDescent="0.2">
      <c r="A150">
        <v>456044564</v>
      </c>
      <c r="B150">
        <v>456044564</v>
      </c>
      <c r="C150" s="5">
        <v>10000</v>
      </c>
      <c r="D150" s="5">
        <v>1278.8900000000001</v>
      </c>
      <c r="E150" s="13" t="s">
        <v>440</v>
      </c>
      <c r="F150" s="15">
        <v>20.95</v>
      </c>
      <c r="G150" t="s">
        <v>227</v>
      </c>
      <c r="H150" t="s">
        <v>30</v>
      </c>
      <c r="I150" t="s">
        <v>30</v>
      </c>
      <c r="J150">
        <v>5</v>
      </c>
      <c r="K150">
        <v>1</v>
      </c>
      <c r="L150" t="s">
        <v>47</v>
      </c>
      <c r="M150" s="14">
        <v>44531</v>
      </c>
      <c r="N150" s="16">
        <v>41187</v>
      </c>
      <c r="O150" s="17">
        <v>42648</v>
      </c>
      <c r="P150">
        <v>746</v>
      </c>
      <c r="Q150">
        <v>746</v>
      </c>
      <c r="R150">
        <v>5658</v>
      </c>
      <c r="S150" t="s">
        <v>32</v>
      </c>
      <c r="T150" t="b">
        <v>0</v>
      </c>
      <c r="U150">
        <v>8721.11</v>
      </c>
      <c r="V150" t="b">
        <v>1</v>
      </c>
      <c r="W150" t="b">
        <v>0</v>
      </c>
      <c r="X150" s="19" t="str">
        <f t="shared" si="6"/>
        <v>0</v>
      </c>
      <c r="Y150" s="11" t="str">
        <f t="shared" si="7"/>
        <v>Good</v>
      </c>
      <c r="Z150" s="19" t="str">
        <f t="shared" si="8"/>
        <v>YES</v>
      </c>
    </row>
    <row r="151" spans="1:26" x14ac:dyDescent="0.2">
      <c r="A151">
        <v>940596855</v>
      </c>
      <c r="B151">
        <v>940596855</v>
      </c>
      <c r="C151" s="5">
        <v>7500</v>
      </c>
      <c r="D151" s="5">
        <v>7406.72</v>
      </c>
      <c r="E151" s="13" t="s">
        <v>441</v>
      </c>
      <c r="F151" s="15">
        <v>18.559999999999999</v>
      </c>
      <c r="G151" t="s">
        <v>170</v>
      </c>
      <c r="H151" t="s">
        <v>30</v>
      </c>
      <c r="I151" t="s">
        <v>30</v>
      </c>
      <c r="J151">
        <v>2</v>
      </c>
      <c r="K151">
        <v>1</v>
      </c>
      <c r="L151" t="s">
        <v>126</v>
      </c>
      <c r="M151" s="14">
        <v>44958</v>
      </c>
      <c r="N151" s="16">
        <v>40559</v>
      </c>
      <c r="O151" s="17">
        <v>40559</v>
      </c>
      <c r="P151">
        <v>550</v>
      </c>
      <c r="Q151">
        <v>550</v>
      </c>
      <c r="R151">
        <v>5521</v>
      </c>
      <c r="S151" t="s">
        <v>32</v>
      </c>
      <c r="T151" t="b">
        <v>0</v>
      </c>
      <c r="U151">
        <v>93.28</v>
      </c>
      <c r="V151" t="b">
        <v>1</v>
      </c>
      <c r="W151" t="b">
        <v>0</v>
      </c>
      <c r="X151" s="19" t="str">
        <f t="shared" si="6"/>
        <v>0</v>
      </c>
      <c r="Y151" s="11" t="str">
        <f t="shared" si="7"/>
        <v>Good</v>
      </c>
      <c r="Z151" s="19" t="str">
        <f t="shared" si="8"/>
        <v>YES</v>
      </c>
    </row>
    <row r="152" spans="1:26" x14ac:dyDescent="0.2">
      <c r="A152">
        <v>573704991</v>
      </c>
      <c r="B152">
        <v>573704991</v>
      </c>
      <c r="C152" s="5">
        <v>7500</v>
      </c>
      <c r="D152" s="5">
        <v>2083.59</v>
      </c>
      <c r="E152" s="13" t="s">
        <v>442</v>
      </c>
      <c r="F152" s="15">
        <v>54.01</v>
      </c>
      <c r="G152" t="s">
        <v>106</v>
      </c>
      <c r="H152" t="s">
        <v>30</v>
      </c>
      <c r="I152" t="s">
        <v>30</v>
      </c>
      <c r="J152">
        <v>9</v>
      </c>
      <c r="K152">
        <v>8</v>
      </c>
      <c r="L152" t="s">
        <v>36</v>
      </c>
      <c r="M152" s="14">
        <v>43252</v>
      </c>
      <c r="N152" s="16">
        <v>42022</v>
      </c>
      <c r="O152" s="17">
        <v>42022</v>
      </c>
      <c r="P152">
        <v>313</v>
      </c>
      <c r="Q152">
        <v>313</v>
      </c>
      <c r="R152">
        <v>3375</v>
      </c>
      <c r="S152" t="s">
        <v>32</v>
      </c>
      <c r="T152" t="b">
        <v>0</v>
      </c>
      <c r="U152">
        <v>5416.41</v>
      </c>
      <c r="V152" t="b">
        <v>0</v>
      </c>
      <c r="W152" t="b">
        <v>0</v>
      </c>
      <c r="X152" s="19" t="str">
        <f t="shared" si="6"/>
        <v>0</v>
      </c>
      <c r="Y152" s="11" t="str">
        <f t="shared" si="7"/>
        <v>Good</v>
      </c>
      <c r="Z152" s="19" t="str">
        <f t="shared" si="8"/>
        <v>YES</v>
      </c>
    </row>
    <row r="153" spans="1:26" x14ac:dyDescent="0.2">
      <c r="A153">
        <v>466241182</v>
      </c>
      <c r="B153">
        <v>466241182</v>
      </c>
      <c r="C153" s="5">
        <v>15000</v>
      </c>
      <c r="D153" s="5">
        <v>4867.88</v>
      </c>
      <c r="E153" s="13" t="s">
        <v>443</v>
      </c>
      <c r="F153" s="15">
        <v>264.02999999999997</v>
      </c>
      <c r="G153" t="s">
        <v>228</v>
      </c>
      <c r="H153" t="s">
        <v>30</v>
      </c>
      <c r="I153" t="s">
        <v>30</v>
      </c>
      <c r="J153">
        <v>5</v>
      </c>
      <c r="K153">
        <v>1</v>
      </c>
      <c r="L153" t="s">
        <v>47</v>
      </c>
      <c r="M153" s="14">
        <v>46235</v>
      </c>
      <c r="N153" s="16">
        <v>41635</v>
      </c>
      <c r="O153" s="17">
        <v>41635</v>
      </c>
      <c r="P153">
        <v>868</v>
      </c>
      <c r="Q153">
        <v>868</v>
      </c>
      <c r="R153">
        <v>1739</v>
      </c>
      <c r="S153" t="s">
        <v>32</v>
      </c>
      <c r="T153" t="b">
        <v>0</v>
      </c>
      <c r="U153">
        <v>10132.120000000001</v>
      </c>
      <c r="V153" t="b">
        <v>1</v>
      </c>
      <c r="W153" t="b">
        <v>0</v>
      </c>
      <c r="X153" s="19" t="str">
        <f t="shared" si="6"/>
        <v>0</v>
      </c>
      <c r="Y153" s="11" t="str">
        <f t="shared" si="7"/>
        <v>Good</v>
      </c>
      <c r="Z153" s="19" t="str">
        <f t="shared" si="8"/>
        <v>YES</v>
      </c>
    </row>
    <row r="154" spans="1:26" x14ac:dyDescent="0.2">
      <c r="A154">
        <v>153318892</v>
      </c>
      <c r="B154">
        <v>153318892</v>
      </c>
      <c r="C154" s="5">
        <v>7500</v>
      </c>
      <c r="D154" s="5">
        <v>1310.1500000000001</v>
      </c>
      <c r="E154" s="13" t="s">
        <v>444</v>
      </c>
      <c r="F154" s="15">
        <v>306.35000000000002</v>
      </c>
      <c r="G154" t="s">
        <v>445</v>
      </c>
      <c r="H154" t="s">
        <v>30</v>
      </c>
      <c r="I154" t="s">
        <v>30</v>
      </c>
      <c r="J154">
        <v>9</v>
      </c>
      <c r="K154">
        <v>1</v>
      </c>
      <c r="L154" t="s">
        <v>31</v>
      </c>
      <c r="M154" s="14">
        <v>47150</v>
      </c>
      <c r="N154" s="16">
        <v>41579</v>
      </c>
      <c r="O154" s="17">
        <v>41579</v>
      </c>
      <c r="P154">
        <v>689</v>
      </c>
      <c r="Q154">
        <v>689</v>
      </c>
      <c r="R154">
        <v>1905</v>
      </c>
      <c r="S154" t="s">
        <v>32</v>
      </c>
      <c r="T154" t="b">
        <v>0</v>
      </c>
      <c r="U154">
        <v>6189.85</v>
      </c>
      <c r="V154" t="b">
        <v>1</v>
      </c>
      <c r="W154" t="b">
        <v>0</v>
      </c>
      <c r="X154" s="19" t="str">
        <f t="shared" si="6"/>
        <v>0</v>
      </c>
      <c r="Y154" s="11" t="str">
        <f t="shared" si="7"/>
        <v>Good</v>
      </c>
      <c r="Z154" s="19" t="str">
        <f t="shared" si="8"/>
        <v>YES</v>
      </c>
    </row>
    <row r="155" spans="1:26" x14ac:dyDescent="0.2">
      <c r="A155">
        <v>522978284</v>
      </c>
      <c r="B155">
        <v>522978284</v>
      </c>
      <c r="C155" s="5">
        <v>5000</v>
      </c>
      <c r="D155" s="5">
        <v>4733.4399999999996</v>
      </c>
      <c r="E155" s="13" t="s">
        <v>446</v>
      </c>
      <c r="F155" s="15">
        <v>40.42</v>
      </c>
      <c r="G155" t="s">
        <v>164</v>
      </c>
      <c r="H155" t="s">
        <v>30</v>
      </c>
      <c r="I155" t="s">
        <v>30</v>
      </c>
      <c r="J155">
        <v>5</v>
      </c>
      <c r="K155">
        <v>8</v>
      </c>
      <c r="L155" t="s">
        <v>47</v>
      </c>
      <c r="M155" s="14">
        <v>43344</v>
      </c>
      <c r="N155" s="16">
        <v>42308</v>
      </c>
      <c r="O155" s="17">
        <v>42308</v>
      </c>
      <c r="P155">
        <v>835</v>
      </c>
      <c r="Q155">
        <v>835</v>
      </c>
      <c r="R155">
        <v>9562</v>
      </c>
      <c r="S155" t="s">
        <v>32</v>
      </c>
      <c r="T155" t="b">
        <v>0</v>
      </c>
      <c r="U155">
        <v>266.56</v>
      </c>
      <c r="V155" t="b">
        <v>1</v>
      </c>
      <c r="W155" t="b">
        <v>0</v>
      </c>
      <c r="X155" s="19" t="str">
        <f t="shared" si="6"/>
        <v>0</v>
      </c>
      <c r="Y155" s="11" t="str">
        <f t="shared" si="7"/>
        <v>Good</v>
      </c>
      <c r="Z155" s="19" t="str">
        <f t="shared" si="8"/>
        <v>YES</v>
      </c>
    </row>
    <row r="156" spans="1:26" x14ac:dyDescent="0.2">
      <c r="A156">
        <v>484705396</v>
      </c>
      <c r="B156">
        <v>484705396</v>
      </c>
      <c r="C156" s="5">
        <v>10000</v>
      </c>
      <c r="D156" s="5">
        <v>3292.13</v>
      </c>
      <c r="E156" s="13" t="s">
        <v>447</v>
      </c>
      <c r="F156" s="15">
        <v>325</v>
      </c>
      <c r="G156" t="s">
        <v>58</v>
      </c>
      <c r="H156" t="s">
        <v>30</v>
      </c>
      <c r="I156" t="s">
        <v>30</v>
      </c>
      <c r="J156">
        <v>5</v>
      </c>
      <c r="K156">
        <v>1</v>
      </c>
      <c r="L156" t="s">
        <v>36</v>
      </c>
      <c r="M156" s="14">
        <v>46935</v>
      </c>
      <c r="N156" s="16">
        <v>41964</v>
      </c>
      <c r="O156" s="17">
        <v>42448</v>
      </c>
      <c r="P156">
        <v>922</v>
      </c>
      <c r="Q156">
        <v>922</v>
      </c>
      <c r="R156">
        <v>4431</v>
      </c>
      <c r="S156" t="s">
        <v>32</v>
      </c>
      <c r="T156" t="b">
        <v>0</v>
      </c>
      <c r="U156">
        <v>6707.87</v>
      </c>
      <c r="V156" t="b">
        <v>0</v>
      </c>
      <c r="W156" t="b">
        <v>0</v>
      </c>
      <c r="X156" s="19" t="str">
        <f t="shared" si="6"/>
        <v>0</v>
      </c>
      <c r="Y156" s="11" t="str">
        <f t="shared" si="7"/>
        <v>Good</v>
      </c>
      <c r="Z156" s="19" t="str">
        <f t="shared" si="8"/>
        <v>YES</v>
      </c>
    </row>
    <row r="157" spans="1:26" x14ac:dyDescent="0.2">
      <c r="A157">
        <v>833127531</v>
      </c>
      <c r="B157">
        <v>833127531</v>
      </c>
      <c r="C157" s="5">
        <v>500</v>
      </c>
      <c r="D157" s="5">
        <v>156.11000000000001</v>
      </c>
      <c r="E157" s="13" t="s">
        <v>448</v>
      </c>
      <c r="F157" s="15">
        <v>75.94</v>
      </c>
      <c r="G157" t="s">
        <v>64</v>
      </c>
      <c r="H157" t="s">
        <v>30</v>
      </c>
      <c r="I157" t="s">
        <v>30</v>
      </c>
      <c r="J157">
        <v>9</v>
      </c>
      <c r="K157">
        <v>1</v>
      </c>
      <c r="L157" t="s">
        <v>36</v>
      </c>
      <c r="M157" s="14">
        <v>45689</v>
      </c>
      <c r="N157" s="16">
        <v>41714</v>
      </c>
      <c r="O157" s="17">
        <v>41714</v>
      </c>
      <c r="P157">
        <v>249</v>
      </c>
      <c r="Q157">
        <v>249</v>
      </c>
      <c r="R157">
        <v>5950</v>
      </c>
      <c r="S157" t="s">
        <v>32</v>
      </c>
      <c r="T157" t="b">
        <v>0</v>
      </c>
      <c r="U157">
        <v>343.89</v>
      </c>
      <c r="V157" t="b">
        <v>0</v>
      </c>
      <c r="W157" t="b">
        <v>0</v>
      </c>
      <c r="X157" s="19" t="str">
        <f t="shared" si="6"/>
        <v>0</v>
      </c>
      <c r="Y157" s="11" t="str">
        <f t="shared" si="7"/>
        <v>Good</v>
      </c>
      <c r="Z157" s="19" t="str">
        <f t="shared" si="8"/>
        <v>YES</v>
      </c>
    </row>
    <row r="158" spans="1:26" x14ac:dyDescent="0.2">
      <c r="A158">
        <v>753278309</v>
      </c>
      <c r="B158">
        <v>753278309</v>
      </c>
      <c r="C158" s="5">
        <v>5000</v>
      </c>
      <c r="D158" s="5">
        <v>919.14</v>
      </c>
      <c r="E158" s="13" t="s">
        <v>449</v>
      </c>
      <c r="F158" s="15">
        <v>66.05</v>
      </c>
      <c r="G158" t="s">
        <v>106</v>
      </c>
      <c r="H158" t="s">
        <v>30</v>
      </c>
      <c r="I158" t="s">
        <v>30</v>
      </c>
      <c r="J158">
        <v>9</v>
      </c>
      <c r="K158">
        <v>8</v>
      </c>
      <c r="L158" t="s">
        <v>36</v>
      </c>
      <c r="M158" s="14">
        <v>47453</v>
      </c>
      <c r="N158" s="16">
        <v>40703</v>
      </c>
      <c r="O158" s="17">
        <v>42493</v>
      </c>
      <c r="P158">
        <v>495</v>
      </c>
      <c r="Q158">
        <v>495</v>
      </c>
      <c r="R158">
        <v>1091</v>
      </c>
      <c r="S158" t="s">
        <v>32</v>
      </c>
      <c r="T158" t="b">
        <v>0</v>
      </c>
      <c r="U158">
        <v>4080.86</v>
      </c>
      <c r="V158" t="b">
        <v>0</v>
      </c>
      <c r="W158" t="b">
        <v>0</v>
      </c>
      <c r="X158" s="19" t="str">
        <f t="shared" si="6"/>
        <v>0</v>
      </c>
      <c r="Y158" s="11" t="str">
        <f t="shared" si="7"/>
        <v>Good</v>
      </c>
      <c r="Z158" s="19" t="str">
        <f t="shared" si="8"/>
        <v>YES</v>
      </c>
    </row>
    <row r="159" spans="1:26" x14ac:dyDescent="0.2">
      <c r="A159">
        <v>543818466</v>
      </c>
      <c r="B159">
        <v>543818466</v>
      </c>
      <c r="C159" s="5">
        <v>5000</v>
      </c>
      <c r="D159" s="5">
        <v>4927.8599999999997</v>
      </c>
      <c r="E159" s="13" t="s">
        <v>450</v>
      </c>
      <c r="F159" s="15">
        <v>75.94</v>
      </c>
      <c r="G159" t="s">
        <v>451</v>
      </c>
      <c r="H159" t="s">
        <v>30</v>
      </c>
      <c r="I159" t="s">
        <v>30</v>
      </c>
      <c r="J159">
        <v>5</v>
      </c>
      <c r="K159">
        <v>1</v>
      </c>
      <c r="L159" t="s">
        <v>48</v>
      </c>
      <c r="M159" s="14">
        <v>44378</v>
      </c>
      <c r="N159" s="16">
        <v>42182</v>
      </c>
      <c r="O159" s="17">
        <v>42633</v>
      </c>
      <c r="P159">
        <v>721</v>
      </c>
      <c r="Q159">
        <v>721</v>
      </c>
      <c r="R159">
        <v>4306</v>
      </c>
      <c r="S159" t="s">
        <v>32</v>
      </c>
      <c r="T159" t="b">
        <v>0</v>
      </c>
      <c r="U159">
        <v>72.14</v>
      </c>
      <c r="V159" t="b">
        <v>1</v>
      </c>
      <c r="W159" t="b">
        <v>0</v>
      </c>
      <c r="X159" s="19" t="str">
        <f t="shared" si="6"/>
        <v>0</v>
      </c>
      <c r="Y159" s="11" t="str">
        <f t="shared" si="7"/>
        <v>Good</v>
      </c>
      <c r="Z159" s="19" t="str">
        <f t="shared" si="8"/>
        <v>YES</v>
      </c>
    </row>
    <row r="160" spans="1:26" x14ac:dyDescent="0.2">
      <c r="A160">
        <v>792317293</v>
      </c>
      <c r="B160">
        <v>792317293</v>
      </c>
      <c r="C160" s="5">
        <v>5000</v>
      </c>
      <c r="D160" s="5">
        <v>2195.09</v>
      </c>
      <c r="E160" s="13" t="s">
        <v>452</v>
      </c>
      <c r="F160" s="15">
        <v>31.99</v>
      </c>
      <c r="G160" t="s">
        <v>53</v>
      </c>
      <c r="H160" t="s">
        <v>30</v>
      </c>
      <c r="I160" t="s">
        <v>30</v>
      </c>
      <c r="J160">
        <v>5</v>
      </c>
      <c r="K160">
        <v>1</v>
      </c>
      <c r="L160" t="s">
        <v>36</v>
      </c>
      <c r="M160" s="14">
        <v>46753</v>
      </c>
      <c r="N160" s="16">
        <v>42144</v>
      </c>
      <c r="O160" s="17">
        <v>42144</v>
      </c>
      <c r="P160">
        <v>135</v>
      </c>
      <c r="Q160">
        <v>135</v>
      </c>
      <c r="R160">
        <v>3866</v>
      </c>
      <c r="S160" t="s">
        <v>32</v>
      </c>
      <c r="T160" t="b">
        <v>0</v>
      </c>
      <c r="U160">
        <v>2804.91</v>
      </c>
      <c r="V160" t="b">
        <v>0</v>
      </c>
      <c r="W160" t="b">
        <v>0</v>
      </c>
      <c r="X160" s="19" t="str">
        <f t="shared" si="6"/>
        <v>0</v>
      </c>
      <c r="Y160" s="11" t="str">
        <f t="shared" si="7"/>
        <v>Good</v>
      </c>
      <c r="Z160" s="19" t="str">
        <f t="shared" si="8"/>
        <v>YES</v>
      </c>
    </row>
    <row r="161" spans="1:26" x14ac:dyDescent="0.2">
      <c r="A161">
        <v>276502850</v>
      </c>
      <c r="B161">
        <v>276502850</v>
      </c>
      <c r="C161" s="5">
        <v>5000</v>
      </c>
      <c r="D161" s="5">
        <v>3194.16</v>
      </c>
      <c r="E161" s="13" t="s">
        <v>453</v>
      </c>
      <c r="F161" s="15">
        <v>12.48</v>
      </c>
      <c r="G161" t="s">
        <v>149</v>
      </c>
      <c r="H161" t="s">
        <v>30</v>
      </c>
      <c r="I161" t="s">
        <v>30</v>
      </c>
      <c r="J161">
        <v>5</v>
      </c>
      <c r="K161">
        <v>1</v>
      </c>
      <c r="L161" t="s">
        <v>63</v>
      </c>
      <c r="M161" s="14">
        <v>44013</v>
      </c>
      <c r="N161" s="16">
        <v>41648</v>
      </c>
      <c r="O161" s="17">
        <v>42437</v>
      </c>
      <c r="P161">
        <v>490</v>
      </c>
      <c r="Q161">
        <v>490</v>
      </c>
      <c r="R161">
        <v>245</v>
      </c>
      <c r="S161" t="s">
        <v>32</v>
      </c>
      <c r="T161" t="b">
        <v>0</v>
      </c>
      <c r="U161">
        <v>1805.84</v>
      </c>
      <c r="V161" t="b">
        <v>0</v>
      </c>
      <c r="W161" t="b">
        <v>0</v>
      </c>
      <c r="X161" s="19" t="str">
        <f t="shared" si="6"/>
        <v>0</v>
      </c>
      <c r="Y161" s="11" t="str">
        <f t="shared" si="7"/>
        <v>Good</v>
      </c>
      <c r="Z161" s="19" t="str">
        <f t="shared" si="8"/>
        <v>YES</v>
      </c>
    </row>
    <row r="162" spans="1:26" x14ac:dyDescent="0.2">
      <c r="A162">
        <v>372336038</v>
      </c>
      <c r="B162">
        <v>372336038</v>
      </c>
      <c r="C162" s="5">
        <v>7500</v>
      </c>
      <c r="D162" s="5">
        <v>5468.61</v>
      </c>
      <c r="E162" s="13" t="s">
        <v>454</v>
      </c>
      <c r="F162" s="15">
        <v>302.73</v>
      </c>
      <c r="G162" t="s">
        <v>455</v>
      </c>
      <c r="H162" t="s">
        <v>30</v>
      </c>
      <c r="I162" t="s">
        <v>30</v>
      </c>
      <c r="J162">
        <v>2</v>
      </c>
      <c r="K162">
        <v>1</v>
      </c>
      <c r="L162" t="s">
        <v>31</v>
      </c>
      <c r="M162" s="14">
        <v>46174</v>
      </c>
      <c r="N162" s="16">
        <v>42181</v>
      </c>
      <c r="O162" s="17">
        <v>42482</v>
      </c>
      <c r="P162">
        <v>602</v>
      </c>
      <c r="Q162">
        <v>602</v>
      </c>
      <c r="R162">
        <v>1660</v>
      </c>
      <c r="S162" t="s">
        <v>32</v>
      </c>
      <c r="T162" t="b">
        <v>0</v>
      </c>
      <c r="U162">
        <v>2031.39</v>
      </c>
      <c r="V162" t="b">
        <v>1</v>
      </c>
      <c r="W162" t="b">
        <v>0</v>
      </c>
      <c r="X162" s="19" t="str">
        <f t="shared" si="6"/>
        <v>0</v>
      </c>
      <c r="Y162" s="11" t="str">
        <f t="shared" si="7"/>
        <v>Good</v>
      </c>
      <c r="Z162" s="19" t="str">
        <f t="shared" si="8"/>
        <v>YES</v>
      </c>
    </row>
    <row r="163" spans="1:26" x14ac:dyDescent="0.2">
      <c r="A163">
        <v>608084384</v>
      </c>
      <c r="B163">
        <v>608084384</v>
      </c>
      <c r="C163" s="5">
        <v>7500</v>
      </c>
      <c r="D163" s="5">
        <v>7362.5</v>
      </c>
      <c r="E163" s="13" t="s">
        <v>456</v>
      </c>
      <c r="F163" s="15">
        <v>39.64</v>
      </c>
      <c r="G163" t="s">
        <v>457</v>
      </c>
      <c r="H163" t="s">
        <v>30</v>
      </c>
      <c r="I163" t="s">
        <v>30</v>
      </c>
      <c r="J163">
        <v>2</v>
      </c>
      <c r="K163">
        <v>1</v>
      </c>
      <c r="L163" t="s">
        <v>48</v>
      </c>
      <c r="M163" s="14">
        <v>48153</v>
      </c>
      <c r="N163" s="16">
        <v>41742</v>
      </c>
      <c r="O163" s="17">
        <v>41742</v>
      </c>
      <c r="P163">
        <v>281</v>
      </c>
      <c r="Q163">
        <v>281</v>
      </c>
      <c r="R163">
        <v>4905</v>
      </c>
      <c r="S163" t="s">
        <v>32</v>
      </c>
      <c r="T163" t="b">
        <v>0</v>
      </c>
      <c r="U163">
        <v>137.5</v>
      </c>
      <c r="V163" t="b">
        <v>1</v>
      </c>
      <c r="W163" t="b">
        <v>0</v>
      </c>
      <c r="X163" s="19" t="str">
        <f t="shared" si="6"/>
        <v>0</v>
      </c>
      <c r="Y163" s="11" t="str">
        <f t="shared" si="7"/>
        <v>Good</v>
      </c>
      <c r="Z163" s="19" t="str">
        <f t="shared" si="8"/>
        <v>YES</v>
      </c>
    </row>
    <row r="164" spans="1:26" x14ac:dyDescent="0.2">
      <c r="A164">
        <v>517970668</v>
      </c>
      <c r="B164">
        <v>517970668</v>
      </c>
      <c r="C164" s="5">
        <v>5000</v>
      </c>
      <c r="D164" s="5">
        <v>310.39</v>
      </c>
      <c r="E164" s="13" t="s">
        <v>458</v>
      </c>
      <c r="F164" s="15">
        <v>223.36</v>
      </c>
      <c r="G164" t="s">
        <v>68</v>
      </c>
      <c r="H164" t="s">
        <v>30</v>
      </c>
      <c r="I164" t="s">
        <v>30</v>
      </c>
      <c r="J164">
        <v>9</v>
      </c>
      <c r="K164">
        <v>8</v>
      </c>
      <c r="L164" t="s">
        <v>36</v>
      </c>
      <c r="M164" s="14">
        <v>47270</v>
      </c>
      <c r="N164" s="16">
        <v>40700</v>
      </c>
      <c r="O164" s="17">
        <v>40700</v>
      </c>
      <c r="P164">
        <v>917</v>
      </c>
      <c r="Q164">
        <v>917</v>
      </c>
      <c r="R164">
        <v>3479</v>
      </c>
      <c r="S164" t="s">
        <v>32</v>
      </c>
      <c r="T164" t="b">
        <v>0</v>
      </c>
      <c r="U164">
        <v>4689.6099999999997</v>
      </c>
      <c r="V164" t="b">
        <v>0</v>
      </c>
      <c r="W164" t="b">
        <v>0</v>
      </c>
      <c r="X164" s="19" t="str">
        <f t="shared" si="6"/>
        <v>0</v>
      </c>
      <c r="Y164" s="11" t="str">
        <f t="shared" si="7"/>
        <v>Good</v>
      </c>
      <c r="Z164" s="19" t="str">
        <f t="shared" si="8"/>
        <v>YES</v>
      </c>
    </row>
    <row r="165" spans="1:26" x14ac:dyDescent="0.2">
      <c r="A165">
        <v>318001076</v>
      </c>
      <c r="B165">
        <v>318001076</v>
      </c>
      <c r="C165" s="5">
        <v>50000</v>
      </c>
      <c r="D165" s="5">
        <v>7386.96</v>
      </c>
      <c r="E165" s="13" t="s">
        <v>459</v>
      </c>
      <c r="F165" s="15">
        <v>86.8</v>
      </c>
      <c r="G165" t="s">
        <v>106</v>
      </c>
      <c r="H165" t="s">
        <v>30</v>
      </c>
      <c r="I165" t="s">
        <v>30</v>
      </c>
      <c r="J165">
        <v>2</v>
      </c>
      <c r="K165">
        <v>8</v>
      </c>
      <c r="L165" t="s">
        <v>36</v>
      </c>
      <c r="M165" s="14">
        <v>43678</v>
      </c>
      <c r="N165" s="16">
        <v>42349</v>
      </c>
      <c r="O165" s="17">
        <v>42485</v>
      </c>
      <c r="P165">
        <v>633</v>
      </c>
      <c r="Q165">
        <v>633</v>
      </c>
      <c r="R165">
        <v>1789</v>
      </c>
      <c r="S165" t="s">
        <v>32</v>
      </c>
      <c r="T165" t="b">
        <v>0</v>
      </c>
      <c r="U165">
        <v>42613.04</v>
      </c>
      <c r="V165" t="b">
        <v>0</v>
      </c>
      <c r="W165" t="b">
        <v>0</v>
      </c>
      <c r="X165" s="19" t="str">
        <f t="shared" si="6"/>
        <v>0</v>
      </c>
      <c r="Y165" s="11" t="str">
        <f t="shared" si="7"/>
        <v>Good</v>
      </c>
      <c r="Z165" s="19" t="str">
        <f t="shared" si="8"/>
        <v>YES</v>
      </c>
    </row>
    <row r="166" spans="1:26" x14ac:dyDescent="0.2">
      <c r="A166">
        <v>285585854</v>
      </c>
      <c r="B166">
        <v>285585854</v>
      </c>
      <c r="C166" s="5">
        <v>5000</v>
      </c>
      <c r="D166" s="5">
        <v>867.66</v>
      </c>
      <c r="E166" s="13" t="s">
        <v>460</v>
      </c>
      <c r="F166" s="15">
        <v>115.36</v>
      </c>
      <c r="G166" t="s">
        <v>461</v>
      </c>
      <c r="H166" t="s">
        <v>30</v>
      </c>
      <c r="I166" t="s">
        <v>30</v>
      </c>
      <c r="J166">
        <v>80</v>
      </c>
      <c r="K166">
        <v>1</v>
      </c>
      <c r="L166" t="s">
        <v>31</v>
      </c>
      <c r="M166" s="14">
        <v>43497</v>
      </c>
      <c r="N166" s="16">
        <v>42173</v>
      </c>
      <c r="O166" s="17">
        <v>42173</v>
      </c>
      <c r="P166">
        <v>571</v>
      </c>
      <c r="Q166">
        <v>571</v>
      </c>
      <c r="R166">
        <v>4913</v>
      </c>
      <c r="S166" t="s">
        <v>32</v>
      </c>
      <c r="T166" t="b">
        <v>0</v>
      </c>
      <c r="U166">
        <v>4132.34</v>
      </c>
      <c r="V166" t="b">
        <v>1</v>
      </c>
      <c r="W166" t="b">
        <v>0</v>
      </c>
      <c r="X166" s="19" t="str">
        <f t="shared" si="6"/>
        <v>0</v>
      </c>
      <c r="Y166" s="11" t="str">
        <f t="shared" si="7"/>
        <v>Good</v>
      </c>
      <c r="Z166" s="19" t="str">
        <f t="shared" si="8"/>
        <v>YES</v>
      </c>
    </row>
    <row r="167" spans="1:26" x14ac:dyDescent="0.2">
      <c r="A167">
        <v>582795387</v>
      </c>
      <c r="B167">
        <v>582795387</v>
      </c>
      <c r="C167" s="5">
        <v>5000</v>
      </c>
      <c r="D167" s="5">
        <v>520.07000000000005</v>
      </c>
      <c r="E167" s="13" t="s">
        <v>462</v>
      </c>
      <c r="F167" s="15">
        <v>249.76</v>
      </c>
      <c r="G167" t="s">
        <v>65</v>
      </c>
      <c r="H167" t="s">
        <v>30</v>
      </c>
      <c r="I167" t="s">
        <v>30</v>
      </c>
      <c r="J167">
        <v>2</v>
      </c>
      <c r="K167">
        <v>1</v>
      </c>
      <c r="L167" t="s">
        <v>38</v>
      </c>
      <c r="M167" s="14">
        <v>46447</v>
      </c>
      <c r="N167" s="16">
        <v>41203</v>
      </c>
      <c r="O167" s="17">
        <v>42411</v>
      </c>
      <c r="P167">
        <v>721</v>
      </c>
      <c r="Q167">
        <v>721</v>
      </c>
      <c r="R167">
        <v>2953</v>
      </c>
      <c r="S167" t="s">
        <v>32</v>
      </c>
      <c r="T167" t="b">
        <v>0</v>
      </c>
      <c r="U167">
        <v>4479.93</v>
      </c>
      <c r="V167" t="b">
        <v>1</v>
      </c>
      <c r="W167" t="b">
        <v>0</v>
      </c>
      <c r="X167" s="19" t="str">
        <f t="shared" si="6"/>
        <v>0</v>
      </c>
      <c r="Y167" s="11" t="str">
        <f t="shared" si="7"/>
        <v>Good</v>
      </c>
      <c r="Z167" s="19" t="str">
        <f t="shared" si="8"/>
        <v>YES</v>
      </c>
    </row>
    <row r="168" spans="1:26" x14ac:dyDescent="0.2">
      <c r="A168">
        <v>326308759</v>
      </c>
      <c r="B168">
        <v>326308759</v>
      </c>
      <c r="C168" s="5">
        <v>20000</v>
      </c>
      <c r="D168" s="5">
        <v>3840.33</v>
      </c>
      <c r="E168" s="13" t="s">
        <v>463</v>
      </c>
      <c r="F168" s="15">
        <v>146.18</v>
      </c>
      <c r="G168" t="s">
        <v>464</v>
      </c>
      <c r="H168" t="s">
        <v>30</v>
      </c>
      <c r="I168" t="s">
        <v>30</v>
      </c>
      <c r="J168">
        <v>2</v>
      </c>
      <c r="K168">
        <v>1</v>
      </c>
      <c r="L168" t="s">
        <v>73</v>
      </c>
      <c r="M168" s="14">
        <v>47969</v>
      </c>
      <c r="N168" s="16">
        <v>41604</v>
      </c>
      <c r="O168" s="17">
        <v>42555</v>
      </c>
      <c r="P168">
        <v>166</v>
      </c>
      <c r="Q168">
        <v>166</v>
      </c>
      <c r="R168">
        <v>5800</v>
      </c>
      <c r="S168" t="s">
        <v>32</v>
      </c>
      <c r="T168" t="b">
        <v>0</v>
      </c>
      <c r="U168">
        <v>16159.67</v>
      </c>
      <c r="V168" t="b">
        <v>1</v>
      </c>
      <c r="W168" t="b">
        <v>0</v>
      </c>
      <c r="X168" s="19" t="str">
        <f t="shared" si="6"/>
        <v>0</v>
      </c>
      <c r="Y168" s="11" t="str">
        <f t="shared" si="7"/>
        <v>Good</v>
      </c>
      <c r="Z168" s="19" t="str">
        <f t="shared" si="8"/>
        <v>YES</v>
      </c>
    </row>
    <row r="169" spans="1:26" x14ac:dyDescent="0.2">
      <c r="A169">
        <v>901922840</v>
      </c>
      <c r="B169">
        <v>901922840</v>
      </c>
      <c r="C169" s="5">
        <v>20000</v>
      </c>
      <c r="D169" s="5">
        <v>3557.65</v>
      </c>
      <c r="E169" s="13" t="s">
        <v>465</v>
      </c>
      <c r="F169" s="15">
        <v>8.41</v>
      </c>
      <c r="G169" t="s">
        <v>119</v>
      </c>
      <c r="H169" t="s">
        <v>30</v>
      </c>
      <c r="I169" t="s">
        <v>30</v>
      </c>
      <c r="J169">
        <v>2</v>
      </c>
      <c r="K169">
        <v>1</v>
      </c>
      <c r="L169" t="s">
        <v>61</v>
      </c>
      <c r="M169" s="14">
        <v>43770</v>
      </c>
      <c r="N169" s="16">
        <v>41526</v>
      </c>
      <c r="O169" s="17">
        <v>42605</v>
      </c>
      <c r="P169">
        <v>713</v>
      </c>
      <c r="Q169">
        <v>713</v>
      </c>
      <c r="R169">
        <v>1548</v>
      </c>
      <c r="S169" t="s">
        <v>32</v>
      </c>
      <c r="T169" t="b">
        <v>0</v>
      </c>
      <c r="U169">
        <v>16442.349999999999</v>
      </c>
      <c r="V169" t="b">
        <v>0</v>
      </c>
      <c r="W169" t="b">
        <v>0</v>
      </c>
      <c r="X169" s="19" t="str">
        <f t="shared" si="6"/>
        <v>0</v>
      </c>
      <c r="Y169" s="11" t="str">
        <f t="shared" si="7"/>
        <v>Good</v>
      </c>
      <c r="Z169" s="19" t="str">
        <f t="shared" si="8"/>
        <v>YES</v>
      </c>
    </row>
    <row r="170" spans="1:26" x14ac:dyDescent="0.2">
      <c r="A170">
        <v>534294820</v>
      </c>
      <c r="B170">
        <v>534294820</v>
      </c>
      <c r="C170" s="5">
        <v>50000</v>
      </c>
      <c r="D170" s="5">
        <v>49296.43</v>
      </c>
      <c r="E170" s="13" t="s">
        <v>466</v>
      </c>
      <c r="F170" s="15">
        <v>48.34</v>
      </c>
      <c r="G170" t="s">
        <v>122</v>
      </c>
      <c r="H170" t="s">
        <v>30</v>
      </c>
      <c r="I170" t="s">
        <v>30</v>
      </c>
      <c r="J170">
        <v>5</v>
      </c>
      <c r="K170">
        <v>1</v>
      </c>
      <c r="L170" t="s">
        <v>47</v>
      </c>
      <c r="M170" s="14">
        <v>44774</v>
      </c>
      <c r="N170" s="16">
        <v>39643</v>
      </c>
      <c r="O170" s="17">
        <v>42524</v>
      </c>
      <c r="P170">
        <v>969</v>
      </c>
      <c r="Q170">
        <v>969</v>
      </c>
      <c r="R170">
        <v>1878</v>
      </c>
      <c r="S170" t="s">
        <v>32</v>
      </c>
      <c r="T170" t="b">
        <v>0</v>
      </c>
      <c r="U170">
        <v>703.57</v>
      </c>
      <c r="V170" t="b">
        <v>1</v>
      </c>
      <c r="W170" t="b">
        <v>0</v>
      </c>
      <c r="X170" s="19" t="str">
        <f t="shared" si="6"/>
        <v>0</v>
      </c>
      <c r="Y170" s="11" t="str">
        <f t="shared" si="7"/>
        <v>Good</v>
      </c>
      <c r="Z170" s="19" t="str">
        <f t="shared" si="8"/>
        <v>YES</v>
      </c>
    </row>
    <row r="171" spans="1:26" x14ac:dyDescent="0.2">
      <c r="A171">
        <v>536188035</v>
      </c>
      <c r="B171">
        <v>536188035</v>
      </c>
      <c r="C171" s="5">
        <v>500</v>
      </c>
      <c r="D171" s="5">
        <v>153.80000000000001</v>
      </c>
      <c r="E171" s="13" t="s">
        <v>467</v>
      </c>
      <c r="F171" s="15">
        <v>37.770000000000003</v>
      </c>
      <c r="G171" t="s">
        <v>54</v>
      </c>
      <c r="H171" t="s">
        <v>30</v>
      </c>
      <c r="I171" t="s">
        <v>30</v>
      </c>
      <c r="J171">
        <v>5</v>
      </c>
      <c r="K171">
        <v>1</v>
      </c>
      <c r="L171" t="s">
        <v>36</v>
      </c>
      <c r="M171" s="14">
        <v>47880</v>
      </c>
      <c r="N171" s="16">
        <v>42228</v>
      </c>
      <c r="O171" s="17">
        <v>42228</v>
      </c>
      <c r="P171">
        <v>982</v>
      </c>
      <c r="Q171">
        <v>982</v>
      </c>
      <c r="R171">
        <v>7298</v>
      </c>
      <c r="S171" t="s">
        <v>32</v>
      </c>
      <c r="T171" t="b">
        <v>0</v>
      </c>
      <c r="U171">
        <v>346.2</v>
      </c>
      <c r="V171" t="b">
        <v>0</v>
      </c>
      <c r="W171" t="b">
        <v>0</v>
      </c>
      <c r="X171" s="19" t="str">
        <f t="shared" si="6"/>
        <v>0</v>
      </c>
      <c r="Y171" s="11" t="str">
        <f t="shared" si="7"/>
        <v>Good</v>
      </c>
      <c r="Z171" s="19" t="str">
        <f t="shared" si="8"/>
        <v>YES</v>
      </c>
    </row>
    <row r="172" spans="1:26" x14ac:dyDescent="0.2">
      <c r="A172">
        <v>799646723</v>
      </c>
      <c r="B172">
        <v>799646723</v>
      </c>
      <c r="C172" s="5">
        <v>7500</v>
      </c>
      <c r="D172" s="5">
        <v>7449.51</v>
      </c>
      <c r="E172" s="13" t="s">
        <v>468</v>
      </c>
      <c r="F172" s="15">
        <v>135.69</v>
      </c>
      <c r="G172" t="s">
        <v>469</v>
      </c>
      <c r="H172" t="s">
        <v>30</v>
      </c>
      <c r="I172" t="s">
        <v>30</v>
      </c>
      <c r="J172">
        <v>5</v>
      </c>
      <c r="K172">
        <v>1</v>
      </c>
      <c r="L172" t="s">
        <v>71</v>
      </c>
      <c r="M172" s="14">
        <v>44896</v>
      </c>
      <c r="N172" s="16">
        <v>42263</v>
      </c>
      <c r="O172" s="17">
        <v>42263</v>
      </c>
      <c r="P172">
        <v>423</v>
      </c>
      <c r="Q172">
        <v>423</v>
      </c>
      <c r="R172">
        <v>2889</v>
      </c>
      <c r="S172" t="s">
        <v>32</v>
      </c>
      <c r="T172" t="b">
        <v>0</v>
      </c>
      <c r="U172">
        <v>50.49</v>
      </c>
      <c r="V172" t="b">
        <v>1</v>
      </c>
      <c r="W172" t="b">
        <v>0</v>
      </c>
      <c r="X172" s="19" t="str">
        <f t="shared" si="6"/>
        <v>0</v>
      </c>
      <c r="Y172" s="11" t="str">
        <f t="shared" si="7"/>
        <v>Good</v>
      </c>
      <c r="Z172" s="19" t="str">
        <f t="shared" si="8"/>
        <v>YES</v>
      </c>
    </row>
    <row r="173" spans="1:26" x14ac:dyDescent="0.2">
      <c r="A173">
        <v>130202897</v>
      </c>
      <c r="B173">
        <v>130202897</v>
      </c>
      <c r="C173" s="5">
        <v>15000</v>
      </c>
      <c r="D173" s="5">
        <v>14186.7</v>
      </c>
      <c r="E173" s="13" t="s">
        <v>470</v>
      </c>
      <c r="F173" s="15">
        <v>15.52</v>
      </c>
      <c r="G173" t="s">
        <v>132</v>
      </c>
      <c r="H173" t="s">
        <v>30</v>
      </c>
      <c r="I173" t="s">
        <v>30</v>
      </c>
      <c r="J173">
        <v>2</v>
      </c>
      <c r="K173">
        <v>1</v>
      </c>
      <c r="L173" t="s">
        <v>94</v>
      </c>
      <c r="M173" s="14">
        <v>45139</v>
      </c>
      <c r="N173" s="16">
        <v>41815</v>
      </c>
      <c r="O173" s="17">
        <v>41815</v>
      </c>
      <c r="P173">
        <v>996</v>
      </c>
      <c r="Q173">
        <v>996</v>
      </c>
      <c r="R173">
        <v>8662</v>
      </c>
      <c r="S173" t="s">
        <v>32</v>
      </c>
      <c r="T173" t="b">
        <v>0</v>
      </c>
      <c r="U173">
        <v>813.3</v>
      </c>
      <c r="V173" t="b">
        <v>0</v>
      </c>
      <c r="W173" t="b">
        <v>0</v>
      </c>
      <c r="X173" s="19" t="str">
        <f t="shared" si="6"/>
        <v>0</v>
      </c>
      <c r="Y173" s="11" t="str">
        <f t="shared" si="7"/>
        <v>Good</v>
      </c>
      <c r="Z173" s="19" t="str">
        <f t="shared" si="8"/>
        <v>YES</v>
      </c>
    </row>
    <row r="174" spans="1:26" x14ac:dyDescent="0.2">
      <c r="A174">
        <v>844133096</v>
      </c>
      <c r="B174">
        <v>844133096</v>
      </c>
      <c r="C174" s="5">
        <v>7500</v>
      </c>
      <c r="D174" s="5">
        <v>7371.45</v>
      </c>
      <c r="E174" s="13" t="s">
        <v>471</v>
      </c>
      <c r="F174" s="15">
        <v>69.459999999999994</v>
      </c>
      <c r="G174" t="s">
        <v>68</v>
      </c>
      <c r="H174" t="s">
        <v>30</v>
      </c>
      <c r="I174" t="s">
        <v>30</v>
      </c>
      <c r="J174">
        <v>80</v>
      </c>
      <c r="K174">
        <v>1</v>
      </c>
      <c r="L174" t="s">
        <v>36</v>
      </c>
      <c r="M174" s="14">
        <v>48153</v>
      </c>
      <c r="N174" s="16">
        <v>41033</v>
      </c>
      <c r="O174" s="17">
        <v>42485</v>
      </c>
      <c r="P174">
        <v>358</v>
      </c>
      <c r="Q174">
        <v>358</v>
      </c>
      <c r="R174">
        <v>1796</v>
      </c>
      <c r="S174" t="s">
        <v>32</v>
      </c>
      <c r="T174" t="b">
        <v>0</v>
      </c>
      <c r="U174">
        <v>128.55000000000001</v>
      </c>
      <c r="V174" t="b">
        <v>0</v>
      </c>
      <c r="W174" t="b">
        <v>0</v>
      </c>
      <c r="X174" s="19" t="str">
        <f t="shared" si="6"/>
        <v>0</v>
      </c>
      <c r="Y174" s="11" t="str">
        <f t="shared" si="7"/>
        <v>Good</v>
      </c>
      <c r="Z174" s="19" t="str">
        <f t="shared" si="8"/>
        <v>YES</v>
      </c>
    </row>
    <row r="175" spans="1:26" x14ac:dyDescent="0.2">
      <c r="A175">
        <v>905878877</v>
      </c>
      <c r="B175">
        <v>905878877</v>
      </c>
      <c r="C175" s="5">
        <v>500</v>
      </c>
      <c r="D175" s="5">
        <v>206.13</v>
      </c>
      <c r="E175" s="13" t="s">
        <v>472</v>
      </c>
      <c r="F175" s="15">
        <v>96.92</v>
      </c>
      <c r="G175" t="s">
        <v>53</v>
      </c>
      <c r="H175" t="s">
        <v>30</v>
      </c>
      <c r="I175" t="s">
        <v>30</v>
      </c>
      <c r="J175">
        <v>9</v>
      </c>
      <c r="K175">
        <v>1</v>
      </c>
      <c r="L175" t="s">
        <v>36</v>
      </c>
      <c r="M175" s="14">
        <v>44197</v>
      </c>
      <c r="N175" s="16">
        <v>41436</v>
      </c>
      <c r="O175" s="17">
        <v>41436</v>
      </c>
      <c r="P175">
        <v>163</v>
      </c>
      <c r="Q175">
        <v>163</v>
      </c>
      <c r="R175">
        <v>9644</v>
      </c>
      <c r="S175" t="s">
        <v>32</v>
      </c>
      <c r="T175" t="b">
        <v>0</v>
      </c>
      <c r="U175">
        <v>293.87</v>
      </c>
      <c r="V175" t="b">
        <v>0</v>
      </c>
      <c r="W175" t="b">
        <v>0</v>
      </c>
      <c r="X175" s="19" t="str">
        <f t="shared" si="6"/>
        <v>0</v>
      </c>
      <c r="Y175" s="11" t="str">
        <f t="shared" si="7"/>
        <v>Good</v>
      </c>
      <c r="Z175" s="19" t="str">
        <f t="shared" si="8"/>
        <v>YES</v>
      </c>
    </row>
    <row r="176" spans="1:26" x14ac:dyDescent="0.2">
      <c r="A176">
        <v>392264564</v>
      </c>
      <c r="B176">
        <v>392264564</v>
      </c>
      <c r="C176" s="5">
        <v>2500</v>
      </c>
      <c r="D176" s="5">
        <v>337.12</v>
      </c>
      <c r="E176" s="13" t="s">
        <v>473</v>
      </c>
      <c r="F176" s="15">
        <v>132.24</v>
      </c>
      <c r="G176" t="s">
        <v>474</v>
      </c>
      <c r="H176" t="s">
        <v>30</v>
      </c>
      <c r="I176" t="s">
        <v>30</v>
      </c>
      <c r="J176">
        <v>2</v>
      </c>
      <c r="K176">
        <v>1</v>
      </c>
      <c r="L176" t="s">
        <v>31</v>
      </c>
      <c r="M176" s="14">
        <v>45017</v>
      </c>
      <c r="N176" s="16">
        <v>41035</v>
      </c>
      <c r="O176" s="17">
        <v>41035</v>
      </c>
      <c r="P176">
        <v>635</v>
      </c>
      <c r="Q176">
        <v>635</v>
      </c>
      <c r="R176">
        <v>8001</v>
      </c>
      <c r="S176" t="s">
        <v>69</v>
      </c>
      <c r="T176" t="b">
        <v>0</v>
      </c>
      <c r="U176">
        <v>2162.88</v>
      </c>
      <c r="V176" t="b">
        <v>1</v>
      </c>
      <c r="W176" t="b">
        <v>0</v>
      </c>
      <c r="X176" s="19" t="str">
        <f t="shared" si="6"/>
        <v>0</v>
      </c>
      <c r="Y176" s="11" t="str">
        <f t="shared" si="7"/>
        <v>Good</v>
      </c>
      <c r="Z176" s="19" t="str">
        <f t="shared" si="8"/>
        <v>YES</v>
      </c>
    </row>
    <row r="177" spans="1:26" x14ac:dyDescent="0.2">
      <c r="A177">
        <v>387627994</v>
      </c>
      <c r="B177">
        <v>387627994</v>
      </c>
      <c r="C177" s="5">
        <v>500</v>
      </c>
      <c r="D177" s="5">
        <v>380.02</v>
      </c>
      <c r="E177" s="13" t="s">
        <v>475</v>
      </c>
      <c r="F177" s="15">
        <v>48</v>
      </c>
      <c r="G177" t="s">
        <v>245</v>
      </c>
      <c r="H177" t="s">
        <v>30</v>
      </c>
      <c r="I177" t="s">
        <v>30</v>
      </c>
      <c r="J177">
        <v>2</v>
      </c>
      <c r="K177">
        <v>1</v>
      </c>
      <c r="L177" t="s">
        <v>48</v>
      </c>
      <c r="M177" s="14">
        <v>45323</v>
      </c>
      <c r="N177" s="16">
        <v>41706</v>
      </c>
      <c r="O177" s="17">
        <v>41706</v>
      </c>
      <c r="P177">
        <v>685</v>
      </c>
      <c r="Q177">
        <v>685</v>
      </c>
      <c r="R177">
        <v>4847</v>
      </c>
      <c r="S177" t="s">
        <v>32</v>
      </c>
      <c r="T177" t="b">
        <v>0</v>
      </c>
      <c r="U177">
        <v>119.98</v>
      </c>
      <c r="V177" t="b">
        <v>1</v>
      </c>
      <c r="W177" t="b">
        <v>0</v>
      </c>
      <c r="X177" s="19" t="str">
        <f t="shared" si="6"/>
        <v>0</v>
      </c>
      <c r="Y177" s="11" t="str">
        <f t="shared" si="7"/>
        <v>Good</v>
      </c>
      <c r="Z177" s="19" t="str">
        <f t="shared" si="8"/>
        <v>YES</v>
      </c>
    </row>
    <row r="178" spans="1:26" x14ac:dyDescent="0.2">
      <c r="A178">
        <v>239875038</v>
      </c>
      <c r="B178">
        <v>239875038</v>
      </c>
      <c r="C178" s="5">
        <v>7500</v>
      </c>
      <c r="D178" s="5">
        <v>5638.71</v>
      </c>
      <c r="E178" s="13" t="s">
        <v>476</v>
      </c>
      <c r="F178" s="15">
        <v>30.16</v>
      </c>
      <c r="G178" t="s">
        <v>111</v>
      </c>
      <c r="H178" t="s">
        <v>30</v>
      </c>
      <c r="I178" t="s">
        <v>30</v>
      </c>
      <c r="J178">
        <v>5</v>
      </c>
      <c r="K178">
        <v>1</v>
      </c>
      <c r="L178" t="s">
        <v>63</v>
      </c>
      <c r="M178" s="14">
        <v>47969</v>
      </c>
      <c r="N178" s="16">
        <v>42075</v>
      </c>
      <c r="O178" s="17">
        <v>42697</v>
      </c>
      <c r="P178">
        <v>383</v>
      </c>
      <c r="Q178">
        <v>383</v>
      </c>
      <c r="R178">
        <v>8212</v>
      </c>
      <c r="S178" t="s">
        <v>32</v>
      </c>
      <c r="T178" t="b">
        <v>0</v>
      </c>
      <c r="U178">
        <v>1861.29</v>
      </c>
      <c r="V178" t="b">
        <v>0</v>
      </c>
      <c r="W178" t="b">
        <v>0</v>
      </c>
      <c r="X178" s="19" t="str">
        <f t="shared" si="6"/>
        <v>0</v>
      </c>
      <c r="Y178" s="11" t="str">
        <f t="shared" si="7"/>
        <v>Good</v>
      </c>
      <c r="Z178" s="19" t="str">
        <f t="shared" si="8"/>
        <v>YES</v>
      </c>
    </row>
    <row r="179" spans="1:26" x14ac:dyDescent="0.2">
      <c r="A179">
        <v>251543974</v>
      </c>
      <c r="B179">
        <v>251543974</v>
      </c>
      <c r="C179" s="5">
        <v>50000</v>
      </c>
      <c r="D179" s="5">
        <v>47363.48</v>
      </c>
      <c r="E179" s="13" t="s">
        <v>477</v>
      </c>
      <c r="F179" s="15">
        <v>35.81</v>
      </c>
      <c r="G179" t="s">
        <v>169</v>
      </c>
      <c r="H179" t="s">
        <v>30</v>
      </c>
      <c r="I179" t="s">
        <v>30</v>
      </c>
      <c r="J179">
        <v>9</v>
      </c>
      <c r="K179">
        <v>8</v>
      </c>
      <c r="L179" t="s">
        <v>31</v>
      </c>
      <c r="M179" s="14">
        <v>44866</v>
      </c>
      <c r="N179" s="16">
        <v>42010</v>
      </c>
      <c r="O179" s="17">
        <v>42010</v>
      </c>
      <c r="P179">
        <v>411</v>
      </c>
      <c r="Q179">
        <v>411</v>
      </c>
      <c r="R179">
        <v>427</v>
      </c>
      <c r="S179" t="s">
        <v>32</v>
      </c>
      <c r="T179" t="b">
        <v>0</v>
      </c>
      <c r="U179">
        <v>2636.52</v>
      </c>
      <c r="V179" t="b">
        <v>1</v>
      </c>
      <c r="W179" t="b">
        <v>0</v>
      </c>
      <c r="X179" s="19" t="str">
        <f t="shared" si="6"/>
        <v>0</v>
      </c>
      <c r="Y179" s="11" t="str">
        <f t="shared" si="7"/>
        <v>Good</v>
      </c>
      <c r="Z179" s="19" t="str">
        <f t="shared" si="8"/>
        <v>YES</v>
      </c>
    </row>
    <row r="180" spans="1:26" x14ac:dyDescent="0.2">
      <c r="A180">
        <v>955320889</v>
      </c>
      <c r="B180">
        <v>955320889</v>
      </c>
      <c r="C180" s="5">
        <v>10000</v>
      </c>
      <c r="D180" s="5">
        <v>6354.24</v>
      </c>
      <c r="E180" s="13" t="s">
        <v>478</v>
      </c>
      <c r="F180" s="15">
        <v>39.74</v>
      </c>
      <c r="G180" t="s">
        <v>479</v>
      </c>
      <c r="H180" t="s">
        <v>30</v>
      </c>
      <c r="I180" t="s">
        <v>30</v>
      </c>
      <c r="J180">
        <v>2</v>
      </c>
      <c r="K180">
        <v>1</v>
      </c>
      <c r="L180" t="s">
        <v>48</v>
      </c>
      <c r="M180" s="14">
        <v>47119</v>
      </c>
      <c r="N180" s="16">
        <v>41758</v>
      </c>
      <c r="O180" s="17">
        <v>41758</v>
      </c>
      <c r="P180">
        <v>383</v>
      </c>
      <c r="Q180">
        <v>383</v>
      </c>
      <c r="R180">
        <v>5646</v>
      </c>
      <c r="S180" t="s">
        <v>32</v>
      </c>
      <c r="T180" t="b">
        <v>0</v>
      </c>
      <c r="U180">
        <v>3645.76</v>
      </c>
      <c r="V180" t="b">
        <v>1</v>
      </c>
      <c r="W180" t="b">
        <v>0</v>
      </c>
      <c r="X180" s="19" t="str">
        <f t="shared" si="6"/>
        <v>0</v>
      </c>
      <c r="Y180" s="11" t="str">
        <f t="shared" si="7"/>
        <v>Good</v>
      </c>
      <c r="Z180" s="19" t="str">
        <f t="shared" si="8"/>
        <v>YES</v>
      </c>
    </row>
    <row r="181" spans="1:26" x14ac:dyDescent="0.2">
      <c r="A181">
        <v>990764813</v>
      </c>
      <c r="B181">
        <v>990764813</v>
      </c>
      <c r="C181" s="5">
        <v>20000</v>
      </c>
      <c r="D181" s="5">
        <v>5107.37</v>
      </c>
      <c r="E181" s="13" t="s">
        <v>480</v>
      </c>
      <c r="F181" s="15">
        <v>370.38</v>
      </c>
      <c r="G181" t="s">
        <v>469</v>
      </c>
      <c r="H181" t="s">
        <v>30</v>
      </c>
      <c r="I181" t="s">
        <v>30</v>
      </c>
      <c r="J181">
        <v>9</v>
      </c>
      <c r="K181">
        <v>1</v>
      </c>
      <c r="L181" t="s">
        <v>71</v>
      </c>
      <c r="M181" s="14">
        <v>48000</v>
      </c>
      <c r="N181" s="16">
        <v>42014</v>
      </c>
      <c r="O181" s="17">
        <v>42435</v>
      </c>
      <c r="P181">
        <v>910</v>
      </c>
      <c r="Q181">
        <v>910</v>
      </c>
      <c r="R181">
        <v>4008</v>
      </c>
      <c r="S181" t="s">
        <v>32</v>
      </c>
      <c r="T181" t="b">
        <v>0</v>
      </c>
      <c r="U181">
        <v>14892.63</v>
      </c>
      <c r="V181" t="b">
        <v>0</v>
      </c>
      <c r="W181" t="b">
        <v>0</v>
      </c>
      <c r="X181" s="19" t="str">
        <f t="shared" si="6"/>
        <v>0</v>
      </c>
      <c r="Y181" s="11" t="str">
        <f t="shared" si="7"/>
        <v>Good</v>
      </c>
      <c r="Z181" s="19" t="str">
        <f t="shared" si="8"/>
        <v>YES</v>
      </c>
    </row>
    <row r="182" spans="1:26" x14ac:dyDescent="0.2">
      <c r="A182">
        <v>124350476</v>
      </c>
      <c r="B182">
        <v>124350476</v>
      </c>
      <c r="C182" s="5">
        <v>7500</v>
      </c>
      <c r="D182" s="5">
        <v>3775.14</v>
      </c>
      <c r="E182" s="13" t="s">
        <v>481</v>
      </c>
      <c r="F182" s="15">
        <v>63.29</v>
      </c>
      <c r="G182" t="s">
        <v>120</v>
      </c>
      <c r="H182" t="s">
        <v>30</v>
      </c>
      <c r="I182" t="s">
        <v>30</v>
      </c>
      <c r="J182">
        <v>5</v>
      </c>
      <c r="K182">
        <v>8</v>
      </c>
      <c r="L182" t="s">
        <v>63</v>
      </c>
      <c r="M182" s="14">
        <v>47908</v>
      </c>
      <c r="N182" s="16">
        <v>41978</v>
      </c>
      <c r="O182" s="17">
        <v>42464</v>
      </c>
      <c r="P182">
        <v>782</v>
      </c>
      <c r="Q182">
        <v>782</v>
      </c>
      <c r="R182">
        <v>2378</v>
      </c>
      <c r="S182" t="s">
        <v>32</v>
      </c>
      <c r="T182" t="b">
        <v>0</v>
      </c>
      <c r="U182">
        <v>3724.86</v>
      </c>
      <c r="V182" t="b">
        <v>0</v>
      </c>
      <c r="W182" t="b">
        <v>0</v>
      </c>
      <c r="X182" s="19" t="str">
        <f t="shared" si="6"/>
        <v>0</v>
      </c>
      <c r="Y182" s="11" t="str">
        <f t="shared" si="7"/>
        <v>Good</v>
      </c>
      <c r="Z182" s="19" t="str">
        <f t="shared" si="8"/>
        <v>YES</v>
      </c>
    </row>
    <row r="183" spans="1:26" x14ac:dyDescent="0.2">
      <c r="A183">
        <v>132245147</v>
      </c>
      <c r="B183">
        <v>132245147</v>
      </c>
      <c r="C183" s="5">
        <v>1000</v>
      </c>
      <c r="D183" s="5">
        <v>93.29</v>
      </c>
      <c r="E183" s="13" t="s">
        <v>482</v>
      </c>
      <c r="F183" s="15">
        <v>184.3</v>
      </c>
      <c r="G183" t="s">
        <v>54</v>
      </c>
      <c r="H183" t="s">
        <v>30</v>
      </c>
      <c r="I183" t="s">
        <v>30</v>
      </c>
      <c r="J183">
        <v>5</v>
      </c>
      <c r="K183">
        <v>1</v>
      </c>
      <c r="L183" t="s">
        <v>36</v>
      </c>
      <c r="M183" s="14">
        <v>47392</v>
      </c>
      <c r="N183" s="16">
        <v>41408</v>
      </c>
      <c r="O183" s="17">
        <v>42551</v>
      </c>
      <c r="P183">
        <v>105</v>
      </c>
      <c r="Q183">
        <v>105</v>
      </c>
      <c r="R183">
        <v>894</v>
      </c>
      <c r="S183" t="s">
        <v>32</v>
      </c>
      <c r="T183" t="b">
        <v>0</v>
      </c>
      <c r="U183">
        <v>906.71</v>
      </c>
      <c r="V183" t="b">
        <v>0</v>
      </c>
      <c r="W183" t="b">
        <v>0</v>
      </c>
      <c r="X183" s="19" t="str">
        <f t="shared" si="6"/>
        <v>0</v>
      </c>
      <c r="Y183" s="11" t="str">
        <f t="shared" si="7"/>
        <v>Bad</v>
      </c>
      <c r="Z183" s="19" t="str">
        <f t="shared" si="8"/>
        <v>YES</v>
      </c>
    </row>
    <row r="184" spans="1:26" x14ac:dyDescent="0.2">
      <c r="A184">
        <v>456044564</v>
      </c>
      <c r="B184">
        <v>456044564</v>
      </c>
      <c r="C184" s="5">
        <v>10000</v>
      </c>
      <c r="D184" s="5">
        <v>1291.08</v>
      </c>
      <c r="E184" s="13" t="s">
        <v>483</v>
      </c>
      <c r="F184" s="15">
        <v>93.34</v>
      </c>
      <c r="G184" t="s">
        <v>122</v>
      </c>
      <c r="H184" t="s">
        <v>30</v>
      </c>
      <c r="I184" t="s">
        <v>30</v>
      </c>
      <c r="J184">
        <v>9</v>
      </c>
      <c r="K184">
        <v>1</v>
      </c>
      <c r="L184" t="s">
        <v>47</v>
      </c>
      <c r="M184" s="14">
        <v>47209</v>
      </c>
      <c r="N184" s="16">
        <v>41187</v>
      </c>
      <c r="O184" s="17">
        <v>42648</v>
      </c>
      <c r="P184">
        <v>746</v>
      </c>
      <c r="Q184">
        <v>746</v>
      </c>
      <c r="R184">
        <v>5658</v>
      </c>
      <c r="S184" t="s">
        <v>32</v>
      </c>
      <c r="T184" t="b">
        <v>0</v>
      </c>
      <c r="U184">
        <v>8708.92</v>
      </c>
      <c r="V184" t="b">
        <v>1</v>
      </c>
      <c r="W184" t="b">
        <v>0</v>
      </c>
      <c r="X184" s="19" t="str">
        <f t="shared" si="6"/>
        <v>0</v>
      </c>
      <c r="Y184" s="11" t="str">
        <f t="shared" si="7"/>
        <v>Good</v>
      </c>
      <c r="Z184" s="19" t="str">
        <f t="shared" si="8"/>
        <v>YES</v>
      </c>
    </row>
    <row r="185" spans="1:26" x14ac:dyDescent="0.2">
      <c r="A185">
        <v>534294820</v>
      </c>
      <c r="B185">
        <v>534294820</v>
      </c>
      <c r="C185" s="5">
        <v>50000</v>
      </c>
      <c r="D185" s="5">
        <v>46261</v>
      </c>
      <c r="E185" s="13" t="s">
        <v>484</v>
      </c>
      <c r="F185" s="15">
        <v>201.3</v>
      </c>
      <c r="G185" t="s">
        <v>106</v>
      </c>
      <c r="H185" t="s">
        <v>30</v>
      </c>
      <c r="I185" t="s">
        <v>30</v>
      </c>
      <c r="J185">
        <v>5</v>
      </c>
      <c r="K185">
        <v>1</v>
      </c>
      <c r="L185" t="s">
        <v>36</v>
      </c>
      <c r="M185" s="14">
        <v>46388</v>
      </c>
      <c r="N185" s="16">
        <v>39643</v>
      </c>
      <c r="O185" s="17">
        <v>42666</v>
      </c>
      <c r="P185">
        <v>969</v>
      </c>
      <c r="Q185">
        <v>969</v>
      </c>
      <c r="R185">
        <v>1878</v>
      </c>
      <c r="S185" t="s">
        <v>32</v>
      </c>
      <c r="T185" t="b">
        <v>0</v>
      </c>
      <c r="U185">
        <v>3739</v>
      </c>
      <c r="V185" t="b">
        <v>0</v>
      </c>
      <c r="W185" t="b">
        <v>0</v>
      </c>
      <c r="X185" s="19" t="str">
        <f t="shared" si="6"/>
        <v>0</v>
      </c>
      <c r="Y185" s="11" t="str">
        <f t="shared" si="7"/>
        <v>Good</v>
      </c>
      <c r="Z185" s="19" t="str">
        <f t="shared" si="8"/>
        <v>YES</v>
      </c>
    </row>
    <row r="186" spans="1:26" x14ac:dyDescent="0.2">
      <c r="A186">
        <v>324424797</v>
      </c>
      <c r="B186">
        <v>324424797</v>
      </c>
      <c r="C186" s="5">
        <v>10000</v>
      </c>
      <c r="D186" s="5">
        <v>9000.73</v>
      </c>
      <c r="E186" s="13" t="s">
        <v>485</v>
      </c>
      <c r="F186" s="15">
        <v>29.86</v>
      </c>
      <c r="G186" t="s">
        <v>238</v>
      </c>
      <c r="H186" t="s">
        <v>30</v>
      </c>
      <c r="I186" t="s">
        <v>30</v>
      </c>
      <c r="J186">
        <v>2</v>
      </c>
      <c r="K186">
        <v>1</v>
      </c>
      <c r="L186" t="s">
        <v>50</v>
      </c>
      <c r="M186" s="14">
        <v>45352</v>
      </c>
      <c r="N186" s="16">
        <v>40977</v>
      </c>
      <c r="O186" s="17">
        <v>40977</v>
      </c>
      <c r="P186">
        <v>754</v>
      </c>
      <c r="Q186">
        <v>754</v>
      </c>
      <c r="R186">
        <v>6453</v>
      </c>
      <c r="S186" t="s">
        <v>32</v>
      </c>
      <c r="T186" t="b">
        <v>0</v>
      </c>
      <c r="U186">
        <v>999.27</v>
      </c>
      <c r="V186" t="b">
        <v>1</v>
      </c>
      <c r="W186" t="b">
        <v>0</v>
      </c>
      <c r="X186" s="19" t="str">
        <f t="shared" si="6"/>
        <v>0</v>
      </c>
      <c r="Y186" s="11" t="str">
        <f t="shared" si="7"/>
        <v>Good</v>
      </c>
      <c r="Z186" s="19" t="str">
        <f t="shared" si="8"/>
        <v>YES</v>
      </c>
    </row>
    <row r="187" spans="1:26" x14ac:dyDescent="0.2">
      <c r="A187">
        <v>606585165</v>
      </c>
      <c r="B187">
        <v>606585165</v>
      </c>
      <c r="C187" s="5">
        <v>10000</v>
      </c>
      <c r="D187" s="5">
        <v>6493.28</v>
      </c>
      <c r="E187" s="13" t="s">
        <v>486</v>
      </c>
      <c r="F187" s="15">
        <v>126.58</v>
      </c>
      <c r="G187" t="s">
        <v>149</v>
      </c>
      <c r="H187" t="s">
        <v>30</v>
      </c>
      <c r="I187" t="s">
        <v>30</v>
      </c>
      <c r="J187">
        <v>5</v>
      </c>
      <c r="K187">
        <v>1</v>
      </c>
      <c r="L187" t="s">
        <v>63</v>
      </c>
      <c r="M187" s="14">
        <v>43586</v>
      </c>
      <c r="N187" s="16">
        <v>41766</v>
      </c>
      <c r="O187" s="17">
        <v>42601</v>
      </c>
      <c r="P187">
        <v>739</v>
      </c>
      <c r="Q187">
        <v>739</v>
      </c>
      <c r="R187">
        <v>8666</v>
      </c>
      <c r="S187" t="s">
        <v>32</v>
      </c>
      <c r="T187" t="b">
        <v>0</v>
      </c>
      <c r="U187">
        <v>3506.72</v>
      </c>
      <c r="V187" t="b">
        <v>0</v>
      </c>
      <c r="W187" t="b">
        <v>0</v>
      </c>
      <c r="X187" s="19" t="str">
        <f t="shared" si="6"/>
        <v>0</v>
      </c>
      <c r="Y187" s="11" t="str">
        <f t="shared" si="7"/>
        <v>Good</v>
      </c>
      <c r="Z187" s="19" t="str">
        <f t="shared" si="8"/>
        <v>YES</v>
      </c>
    </row>
    <row r="188" spans="1:26" x14ac:dyDescent="0.2">
      <c r="A188">
        <v>918205645</v>
      </c>
      <c r="B188">
        <v>918205645</v>
      </c>
      <c r="C188" s="5">
        <v>500</v>
      </c>
      <c r="D188" s="5">
        <v>500</v>
      </c>
      <c r="E188" s="13" t="s">
        <v>487</v>
      </c>
      <c r="F188" s="15">
        <v>106.27</v>
      </c>
      <c r="G188" t="s">
        <v>177</v>
      </c>
      <c r="H188" t="s">
        <v>30</v>
      </c>
      <c r="I188" t="s">
        <v>30</v>
      </c>
      <c r="J188">
        <v>9</v>
      </c>
      <c r="K188">
        <v>8</v>
      </c>
      <c r="L188" t="s">
        <v>31</v>
      </c>
      <c r="M188" s="14">
        <v>43831</v>
      </c>
      <c r="N188" s="16">
        <v>41569</v>
      </c>
      <c r="O188" s="17">
        <v>42648</v>
      </c>
      <c r="P188">
        <v>302</v>
      </c>
      <c r="Q188">
        <v>302</v>
      </c>
      <c r="R188">
        <v>8177</v>
      </c>
      <c r="S188" t="s">
        <v>32</v>
      </c>
      <c r="T188" t="b">
        <v>0</v>
      </c>
      <c r="U188">
        <v>0</v>
      </c>
      <c r="V188" t="b">
        <v>1</v>
      </c>
      <c r="W188" t="b">
        <v>0</v>
      </c>
      <c r="X188" s="19" t="str">
        <f t="shared" si="6"/>
        <v>0</v>
      </c>
      <c r="Y188" s="11" t="str">
        <f t="shared" si="7"/>
        <v>Good</v>
      </c>
      <c r="Z188" s="19" t="str">
        <f t="shared" si="8"/>
        <v>YES</v>
      </c>
    </row>
    <row r="189" spans="1:26" x14ac:dyDescent="0.2">
      <c r="A189">
        <v>327641742</v>
      </c>
      <c r="B189">
        <v>327641742</v>
      </c>
      <c r="C189" s="5">
        <v>2500</v>
      </c>
      <c r="D189" s="5">
        <v>346.11</v>
      </c>
      <c r="E189" s="13" t="s">
        <v>488</v>
      </c>
      <c r="F189" s="15">
        <v>242.4</v>
      </c>
      <c r="G189" t="s">
        <v>489</v>
      </c>
      <c r="H189" t="s">
        <v>30</v>
      </c>
      <c r="I189" t="s">
        <v>30</v>
      </c>
      <c r="J189">
        <v>5</v>
      </c>
      <c r="K189">
        <v>1</v>
      </c>
      <c r="L189" t="s">
        <v>73</v>
      </c>
      <c r="M189" s="14">
        <v>46266</v>
      </c>
      <c r="N189" s="16">
        <v>42327</v>
      </c>
      <c r="O189" s="17">
        <v>42575</v>
      </c>
      <c r="P189">
        <v>124</v>
      </c>
      <c r="Q189">
        <v>124</v>
      </c>
      <c r="R189">
        <v>2153</v>
      </c>
      <c r="S189" t="s">
        <v>32</v>
      </c>
      <c r="T189" t="b">
        <v>0</v>
      </c>
      <c r="U189">
        <v>2153.89</v>
      </c>
      <c r="V189" t="b">
        <v>0</v>
      </c>
      <c r="W189" t="b">
        <v>0</v>
      </c>
      <c r="X189" s="19" t="str">
        <f t="shared" si="6"/>
        <v>0</v>
      </c>
      <c r="Y189" s="11" t="str">
        <f t="shared" si="7"/>
        <v>Good</v>
      </c>
      <c r="Z189" s="19" t="str">
        <f t="shared" si="8"/>
        <v>YES</v>
      </c>
    </row>
    <row r="190" spans="1:26" x14ac:dyDescent="0.2">
      <c r="A190">
        <v>885773130</v>
      </c>
      <c r="B190">
        <v>885773130</v>
      </c>
      <c r="C190" s="5">
        <v>7500</v>
      </c>
      <c r="D190" s="5">
        <v>6816.95</v>
      </c>
      <c r="E190" s="13" t="s">
        <v>490</v>
      </c>
      <c r="F190" s="15">
        <v>37.5</v>
      </c>
      <c r="G190" t="s">
        <v>161</v>
      </c>
      <c r="H190" t="s">
        <v>30</v>
      </c>
      <c r="I190" t="s">
        <v>30</v>
      </c>
      <c r="J190">
        <v>5</v>
      </c>
      <c r="K190">
        <v>1</v>
      </c>
      <c r="L190" t="s">
        <v>47</v>
      </c>
      <c r="M190" s="14">
        <v>45658</v>
      </c>
      <c r="N190" s="16">
        <v>42103</v>
      </c>
      <c r="O190" s="17">
        <v>42103</v>
      </c>
      <c r="P190">
        <v>612</v>
      </c>
      <c r="Q190">
        <v>612</v>
      </c>
      <c r="R190">
        <v>9852</v>
      </c>
      <c r="S190" t="s">
        <v>32</v>
      </c>
      <c r="T190" t="b">
        <v>0</v>
      </c>
      <c r="U190">
        <v>683.05</v>
      </c>
      <c r="V190" t="b">
        <v>1</v>
      </c>
      <c r="W190" t="b">
        <v>0</v>
      </c>
      <c r="X190" s="19" t="str">
        <f t="shared" si="6"/>
        <v>0</v>
      </c>
      <c r="Y190" s="11" t="str">
        <f t="shared" si="7"/>
        <v>Good</v>
      </c>
      <c r="Z190" s="19" t="str">
        <f t="shared" si="8"/>
        <v>YES</v>
      </c>
    </row>
    <row r="191" spans="1:26" x14ac:dyDescent="0.2">
      <c r="A191">
        <v>136003134</v>
      </c>
      <c r="B191">
        <v>136003134</v>
      </c>
      <c r="C191" s="5">
        <v>7500</v>
      </c>
      <c r="D191" s="5">
        <v>4964.2299999999996</v>
      </c>
      <c r="E191" s="13" t="s">
        <v>491</v>
      </c>
      <c r="F191" s="15">
        <v>0</v>
      </c>
      <c r="G191" t="s">
        <v>129</v>
      </c>
      <c r="H191" t="s">
        <v>30</v>
      </c>
      <c r="I191" t="s">
        <v>30</v>
      </c>
      <c r="J191">
        <v>5</v>
      </c>
      <c r="K191">
        <v>1</v>
      </c>
      <c r="L191" t="s">
        <v>87</v>
      </c>
      <c r="M191" s="14">
        <v>45383</v>
      </c>
      <c r="N191" s="16">
        <v>41450</v>
      </c>
      <c r="O191" s="17">
        <v>42378</v>
      </c>
      <c r="P191">
        <v>776</v>
      </c>
      <c r="Q191">
        <v>776</v>
      </c>
      <c r="R191">
        <v>5813</v>
      </c>
      <c r="S191" t="s">
        <v>43</v>
      </c>
      <c r="T191" t="b">
        <v>0</v>
      </c>
      <c r="U191">
        <v>2535.77</v>
      </c>
      <c r="V191" t="b">
        <v>0</v>
      </c>
      <c r="W191" t="b">
        <v>0</v>
      </c>
      <c r="X191" s="19" t="str">
        <f t="shared" si="6"/>
        <v>0</v>
      </c>
      <c r="Y191" s="11" t="str">
        <f t="shared" si="7"/>
        <v>Good</v>
      </c>
      <c r="Z191" s="19" t="str">
        <f t="shared" si="8"/>
        <v>YES</v>
      </c>
    </row>
    <row r="192" spans="1:26" x14ac:dyDescent="0.2">
      <c r="A192">
        <v>513018838</v>
      </c>
      <c r="B192">
        <v>513018838</v>
      </c>
      <c r="C192" s="5">
        <v>5000</v>
      </c>
      <c r="D192" s="5">
        <v>4612.8500000000004</v>
      </c>
      <c r="E192" s="13" t="s">
        <v>492</v>
      </c>
      <c r="F192" s="15">
        <v>184.13</v>
      </c>
      <c r="G192" t="s">
        <v>52</v>
      </c>
      <c r="H192" t="s">
        <v>30</v>
      </c>
      <c r="I192" t="s">
        <v>30</v>
      </c>
      <c r="J192">
        <v>9</v>
      </c>
      <c r="K192">
        <v>1</v>
      </c>
      <c r="L192" t="s">
        <v>36</v>
      </c>
      <c r="M192" s="14">
        <v>43800</v>
      </c>
      <c r="N192" s="16">
        <v>42227</v>
      </c>
      <c r="O192" s="17">
        <v>42227</v>
      </c>
      <c r="P192">
        <v>104</v>
      </c>
      <c r="Q192">
        <v>104</v>
      </c>
      <c r="R192">
        <v>770</v>
      </c>
      <c r="S192" t="s">
        <v>32</v>
      </c>
      <c r="T192" t="b">
        <v>0</v>
      </c>
      <c r="U192">
        <v>387.15</v>
      </c>
      <c r="V192" t="b">
        <v>0</v>
      </c>
      <c r="W192" t="b">
        <v>0</v>
      </c>
      <c r="X192" s="19" t="str">
        <f t="shared" si="6"/>
        <v>0</v>
      </c>
      <c r="Y192" s="11" t="str">
        <f t="shared" si="7"/>
        <v>Good</v>
      </c>
      <c r="Z192" s="19" t="str">
        <f t="shared" si="8"/>
        <v>YES</v>
      </c>
    </row>
    <row r="193" spans="1:26" x14ac:dyDescent="0.2">
      <c r="A193">
        <v>980828253</v>
      </c>
      <c r="B193">
        <v>980828253</v>
      </c>
      <c r="C193" s="5">
        <v>15000</v>
      </c>
      <c r="D193" s="5">
        <v>13964.26</v>
      </c>
      <c r="E193" s="13" t="s">
        <v>493</v>
      </c>
      <c r="F193" s="15">
        <v>360.36</v>
      </c>
      <c r="G193" t="s">
        <v>494</v>
      </c>
      <c r="H193" t="s">
        <v>30</v>
      </c>
      <c r="I193" t="s">
        <v>30</v>
      </c>
      <c r="J193">
        <v>9</v>
      </c>
      <c r="K193">
        <v>1</v>
      </c>
      <c r="L193" t="s">
        <v>71</v>
      </c>
      <c r="M193" s="14">
        <v>43586</v>
      </c>
      <c r="N193" s="16">
        <v>42303</v>
      </c>
      <c r="O193" s="17">
        <v>42303</v>
      </c>
      <c r="P193">
        <v>898</v>
      </c>
      <c r="Q193">
        <v>898</v>
      </c>
      <c r="R193">
        <v>7900</v>
      </c>
      <c r="S193" t="s">
        <v>32</v>
      </c>
      <c r="T193" t="b">
        <v>0</v>
      </c>
      <c r="U193">
        <v>1035.74</v>
      </c>
      <c r="V193" t="b">
        <v>0</v>
      </c>
      <c r="W193" t="b">
        <v>0</v>
      </c>
      <c r="X193" s="19" t="str">
        <f t="shared" si="6"/>
        <v>0</v>
      </c>
      <c r="Y193" s="11" t="str">
        <f t="shared" si="7"/>
        <v>Good</v>
      </c>
      <c r="Z193" s="19" t="str">
        <f t="shared" si="8"/>
        <v>YES</v>
      </c>
    </row>
    <row r="194" spans="1:26" x14ac:dyDescent="0.2">
      <c r="A194">
        <v>703689798</v>
      </c>
      <c r="B194">
        <v>703689798</v>
      </c>
      <c r="C194" s="5">
        <v>15000</v>
      </c>
      <c r="D194" s="5">
        <v>15000</v>
      </c>
      <c r="E194" s="13" t="s">
        <v>495</v>
      </c>
      <c r="F194" s="15">
        <v>34.659999999999997</v>
      </c>
      <c r="G194" t="s">
        <v>164</v>
      </c>
      <c r="I194" t="s">
        <v>30</v>
      </c>
      <c r="J194">
        <v>5</v>
      </c>
      <c r="K194">
        <v>1</v>
      </c>
      <c r="L194" t="s">
        <v>47</v>
      </c>
      <c r="M194" s="14">
        <v>43739</v>
      </c>
      <c r="N194" s="16">
        <v>41721</v>
      </c>
      <c r="O194" s="17">
        <v>41721</v>
      </c>
      <c r="P194">
        <v>876</v>
      </c>
      <c r="Q194">
        <v>876</v>
      </c>
      <c r="R194">
        <v>598</v>
      </c>
      <c r="S194" t="s">
        <v>32</v>
      </c>
      <c r="T194" t="b">
        <v>0</v>
      </c>
      <c r="U194">
        <v>0</v>
      </c>
      <c r="V194" t="b">
        <v>1</v>
      </c>
      <c r="W194" t="b">
        <v>0</v>
      </c>
      <c r="X194" s="19" t="str">
        <f t="shared" si="6"/>
        <v>0</v>
      </c>
      <c r="Y194" s="11" t="str">
        <f t="shared" si="7"/>
        <v>Good</v>
      </c>
      <c r="Z194" s="19" t="str">
        <f t="shared" si="8"/>
        <v>YES</v>
      </c>
    </row>
    <row r="195" spans="1:26" x14ac:dyDescent="0.2">
      <c r="A195">
        <v>859945982</v>
      </c>
      <c r="B195">
        <v>859945982</v>
      </c>
      <c r="C195" s="5">
        <v>5000</v>
      </c>
      <c r="D195" s="5">
        <v>3258.65</v>
      </c>
      <c r="E195" s="13" t="s">
        <v>496</v>
      </c>
      <c r="F195" s="15">
        <v>0</v>
      </c>
      <c r="G195" t="s">
        <v>119</v>
      </c>
      <c r="H195" t="s">
        <v>30</v>
      </c>
      <c r="I195" t="s">
        <v>30</v>
      </c>
      <c r="J195">
        <v>5</v>
      </c>
      <c r="K195">
        <v>1</v>
      </c>
      <c r="L195" t="s">
        <v>61</v>
      </c>
      <c r="M195" s="14">
        <v>43466</v>
      </c>
      <c r="N195" s="16">
        <v>41864</v>
      </c>
      <c r="O195" s="17">
        <v>42526</v>
      </c>
      <c r="P195">
        <v>243</v>
      </c>
      <c r="Q195">
        <v>243</v>
      </c>
      <c r="R195">
        <v>252</v>
      </c>
      <c r="S195" t="s">
        <v>43</v>
      </c>
      <c r="T195" t="b">
        <v>0</v>
      </c>
      <c r="U195">
        <v>1741.35</v>
      </c>
      <c r="V195" t="b">
        <v>0</v>
      </c>
      <c r="W195" t="b">
        <v>0</v>
      </c>
      <c r="X195" s="19" t="str">
        <f t="shared" si="6"/>
        <v>0</v>
      </c>
      <c r="Y195" s="11" t="str">
        <f t="shared" si="7"/>
        <v>Good</v>
      </c>
      <c r="Z195" s="19" t="str">
        <f t="shared" si="8"/>
        <v>YES</v>
      </c>
    </row>
    <row r="196" spans="1:26" x14ac:dyDescent="0.2">
      <c r="A196">
        <v>946281748</v>
      </c>
      <c r="B196">
        <v>946281748</v>
      </c>
      <c r="C196" s="5">
        <v>500</v>
      </c>
      <c r="D196" s="5">
        <v>247.17</v>
      </c>
      <c r="E196" s="13" t="s">
        <v>497</v>
      </c>
      <c r="F196" s="15">
        <v>186.4</v>
      </c>
      <c r="G196" t="s">
        <v>127</v>
      </c>
      <c r="H196" t="s">
        <v>30</v>
      </c>
      <c r="I196" t="s">
        <v>30</v>
      </c>
      <c r="J196">
        <v>90</v>
      </c>
      <c r="K196">
        <v>1</v>
      </c>
      <c r="L196" t="s">
        <v>50</v>
      </c>
      <c r="M196" s="14">
        <v>44743</v>
      </c>
      <c r="N196" s="16">
        <v>42111</v>
      </c>
      <c r="O196" s="17">
        <v>42411</v>
      </c>
      <c r="P196">
        <v>938</v>
      </c>
      <c r="Q196">
        <v>938</v>
      </c>
      <c r="R196">
        <v>40</v>
      </c>
      <c r="S196" t="s">
        <v>32</v>
      </c>
      <c r="T196" t="b">
        <v>0</v>
      </c>
      <c r="U196">
        <v>252.83</v>
      </c>
      <c r="V196" t="b">
        <v>1</v>
      </c>
      <c r="W196" t="b">
        <v>0</v>
      </c>
      <c r="X196" s="19" t="str">
        <f t="shared" si="6"/>
        <v>0</v>
      </c>
      <c r="Y196" s="11" t="str">
        <f t="shared" si="7"/>
        <v>Good</v>
      </c>
      <c r="Z196" s="19" t="str">
        <f t="shared" si="8"/>
        <v>YES</v>
      </c>
    </row>
    <row r="197" spans="1:26" x14ac:dyDescent="0.2">
      <c r="A197">
        <v>387627994</v>
      </c>
      <c r="B197">
        <v>387627994</v>
      </c>
      <c r="C197" s="5">
        <v>500</v>
      </c>
      <c r="D197" s="5">
        <v>500</v>
      </c>
      <c r="E197" s="13" t="s">
        <v>498</v>
      </c>
      <c r="F197" s="15">
        <v>48</v>
      </c>
      <c r="G197" t="s">
        <v>245</v>
      </c>
      <c r="H197" t="s">
        <v>30</v>
      </c>
      <c r="I197" t="s">
        <v>30</v>
      </c>
      <c r="J197">
        <v>2</v>
      </c>
      <c r="K197">
        <v>1</v>
      </c>
      <c r="L197" t="s">
        <v>48</v>
      </c>
      <c r="M197" s="14">
        <v>45323</v>
      </c>
      <c r="N197" s="16">
        <v>41706</v>
      </c>
      <c r="O197" s="17">
        <v>41706</v>
      </c>
      <c r="P197">
        <v>685</v>
      </c>
      <c r="Q197">
        <v>685</v>
      </c>
      <c r="R197">
        <v>4847</v>
      </c>
      <c r="S197" t="s">
        <v>32</v>
      </c>
      <c r="T197" t="b">
        <v>0</v>
      </c>
      <c r="U197">
        <v>0</v>
      </c>
      <c r="V197" t="b">
        <v>1</v>
      </c>
      <c r="W197" t="b">
        <v>0</v>
      </c>
      <c r="X197" s="19" t="str">
        <f t="shared" si="6"/>
        <v>0</v>
      </c>
      <c r="Y197" s="11" t="str">
        <f t="shared" si="7"/>
        <v>Good</v>
      </c>
      <c r="Z197" s="19" t="str">
        <f t="shared" si="8"/>
        <v>YES</v>
      </c>
    </row>
    <row r="198" spans="1:26" x14ac:dyDescent="0.2">
      <c r="A198">
        <v>877017103</v>
      </c>
      <c r="B198">
        <v>877017103</v>
      </c>
      <c r="C198" s="5">
        <v>5000</v>
      </c>
      <c r="D198" s="5">
        <v>1931.84</v>
      </c>
      <c r="E198" s="13" t="s">
        <v>499</v>
      </c>
      <c r="F198" s="15">
        <v>356.47</v>
      </c>
      <c r="G198" t="s">
        <v>51</v>
      </c>
      <c r="H198" t="s">
        <v>30</v>
      </c>
      <c r="I198" t="s">
        <v>30</v>
      </c>
      <c r="J198">
        <v>5</v>
      </c>
      <c r="K198">
        <v>1</v>
      </c>
      <c r="L198" t="s">
        <v>36</v>
      </c>
      <c r="M198" s="14">
        <v>47484</v>
      </c>
      <c r="N198" s="16">
        <v>41670</v>
      </c>
      <c r="O198" s="17">
        <v>42425</v>
      </c>
      <c r="P198">
        <v>731</v>
      </c>
      <c r="Q198">
        <v>731</v>
      </c>
      <c r="R198">
        <v>4690</v>
      </c>
      <c r="S198" t="s">
        <v>32</v>
      </c>
      <c r="T198" t="b">
        <v>0</v>
      </c>
      <c r="U198">
        <v>3068.16</v>
      </c>
      <c r="V198" t="b">
        <v>0</v>
      </c>
      <c r="W198" t="b">
        <v>0</v>
      </c>
      <c r="X198" s="19" t="str">
        <f t="shared" si="6"/>
        <v>0</v>
      </c>
      <c r="Y198" s="11" t="str">
        <f t="shared" si="7"/>
        <v>Good</v>
      </c>
      <c r="Z198" s="19" t="str">
        <f t="shared" si="8"/>
        <v>YES</v>
      </c>
    </row>
    <row r="199" spans="1:26" x14ac:dyDescent="0.2">
      <c r="A199">
        <v>742927928</v>
      </c>
      <c r="B199">
        <v>742927928</v>
      </c>
      <c r="C199" s="5">
        <v>5000</v>
      </c>
      <c r="D199" s="5">
        <v>2990.47</v>
      </c>
      <c r="E199" s="13" t="s">
        <v>500</v>
      </c>
      <c r="F199" s="15">
        <v>160.72</v>
      </c>
      <c r="G199" t="s">
        <v>186</v>
      </c>
      <c r="H199" t="s">
        <v>30</v>
      </c>
      <c r="I199" t="s">
        <v>30</v>
      </c>
      <c r="J199">
        <v>90</v>
      </c>
      <c r="K199">
        <v>1</v>
      </c>
      <c r="L199" t="s">
        <v>38</v>
      </c>
      <c r="M199" s="14">
        <v>44713</v>
      </c>
      <c r="N199" s="16">
        <v>39274</v>
      </c>
      <c r="O199" s="17">
        <v>42381</v>
      </c>
      <c r="P199">
        <v>830</v>
      </c>
      <c r="Q199">
        <v>830</v>
      </c>
      <c r="R199">
        <v>6392</v>
      </c>
      <c r="S199" t="s">
        <v>32</v>
      </c>
      <c r="T199" t="b">
        <v>0</v>
      </c>
      <c r="U199">
        <v>2009.53</v>
      </c>
      <c r="V199" t="b">
        <v>1</v>
      </c>
      <c r="W199" t="b">
        <v>0</v>
      </c>
      <c r="X199" s="19" t="str">
        <f t="shared" si="6"/>
        <v>0</v>
      </c>
      <c r="Y199" s="11" t="str">
        <f t="shared" si="7"/>
        <v>Good</v>
      </c>
      <c r="Z199" s="19" t="str">
        <f t="shared" si="8"/>
        <v>YES</v>
      </c>
    </row>
    <row r="200" spans="1:26" x14ac:dyDescent="0.2">
      <c r="A200">
        <v>719873381</v>
      </c>
      <c r="B200">
        <v>719873381</v>
      </c>
      <c r="C200" s="5">
        <v>2500</v>
      </c>
      <c r="D200" s="5">
        <v>1430.24</v>
      </c>
      <c r="E200" s="13" t="s">
        <v>501</v>
      </c>
      <c r="F200" s="15">
        <v>136.56</v>
      </c>
      <c r="G200" t="s">
        <v>502</v>
      </c>
      <c r="H200" t="s">
        <v>30</v>
      </c>
      <c r="I200" t="s">
        <v>30</v>
      </c>
      <c r="J200">
        <v>9</v>
      </c>
      <c r="K200">
        <v>1</v>
      </c>
      <c r="L200" t="s">
        <v>142</v>
      </c>
      <c r="M200" s="14">
        <v>48183</v>
      </c>
      <c r="N200" s="16">
        <v>42360</v>
      </c>
      <c r="O200" s="17">
        <v>42574</v>
      </c>
      <c r="P200">
        <v>986</v>
      </c>
      <c r="Q200">
        <v>986</v>
      </c>
      <c r="R200">
        <v>2242</v>
      </c>
      <c r="S200" t="s">
        <v>32</v>
      </c>
      <c r="T200" t="b">
        <v>0</v>
      </c>
      <c r="U200">
        <v>1069.76</v>
      </c>
      <c r="V200" t="b">
        <v>0</v>
      </c>
      <c r="W200" t="b">
        <v>0</v>
      </c>
      <c r="X200" s="19" t="str">
        <f t="shared" si="6"/>
        <v>0</v>
      </c>
      <c r="Y200" s="11" t="str">
        <f t="shared" si="7"/>
        <v>Good</v>
      </c>
      <c r="Z200" s="19" t="str">
        <f t="shared" si="8"/>
        <v>YES</v>
      </c>
    </row>
    <row r="201" spans="1:26" x14ac:dyDescent="0.2">
      <c r="A201">
        <v>322439827</v>
      </c>
      <c r="B201">
        <v>322439827</v>
      </c>
      <c r="C201" s="5">
        <v>5000</v>
      </c>
      <c r="D201" s="5">
        <v>482.64</v>
      </c>
      <c r="E201" s="13" t="s">
        <v>503</v>
      </c>
      <c r="F201" s="15">
        <v>286.26</v>
      </c>
      <c r="G201" t="s">
        <v>231</v>
      </c>
      <c r="H201" t="s">
        <v>30</v>
      </c>
      <c r="I201" t="s">
        <v>30</v>
      </c>
      <c r="J201">
        <v>5</v>
      </c>
      <c r="K201">
        <v>1</v>
      </c>
      <c r="L201" t="s">
        <v>61</v>
      </c>
      <c r="M201" s="14">
        <v>47484</v>
      </c>
      <c r="N201" s="16">
        <v>41772</v>
      </c>
      <c r="O201" s="17">
        <v>41772</v>
      </c>
      <c r="P201">
        <v>824</v>
      </c>
      <c r="Q201">
        <v>824</v>
      </c>
      <c r="R201">
        <v>9140</v>
      </c>
      <c r="S201" t="s">
        <v>32</v>
      </c>
      <c r="T201" t="b">
        <v>0</v>
      </c>
      <c r="U201">
        <v>4517.3599999999997</v>
      </c>
      <c r="V201" t="b">
        <v>0</v>
      </c>
      <c r="W201" t="b">
        <v>0</v>
      </c>
      <c r="X201" s="19" t="str">
        <f t="shared" si="6"/>
        <v>0</v>
      </c>
      <c r="Y201" s="11" t="str">
        <f t="shared" si="7"/>
        <v>Good</v>
      </c>
      <c r="Z201" s="19" t="str">
        <f t="shared" si="8"/>
        <v>YES</v>
      </c>
    </row>
    <row r="202" spans="1:26" x14ac:dyDescent="0.2">
      <c r="A202">
        <v>431958904</v>
      </c>
      <c r="B202">
        <v>431958904</v>
      </c>
      <c r="C202" s="5">
        <v>7500</v>
      </c>
      <c r="D202" s="5">
        <v>7500</v>
      </c>
      <c r="E202" s="13" t="s">
        <v>504</v>
      </c>
      <c r="F202" s="15">
        <v>8.8699999999999992</v>
      </c>
      <c r="G202" t="s">
        <v>95</v>
      </c>
      <c r="H202" t="s">
        <v>30</v>
      </c>
      <c r="I202" t="s">
        <v>30</v>
      </c>
      <c r="J202">
        <v>9</v>
      </c>
      <c r="K202">
        <v>1</v>
      </c>
      <c r="L202" t="s">
        <v>96</v>
      </c>
      <c r="M202" s="14">
        <v>46266</v>
      </c>
      <c r="N202" s="16">
        <v>41583</v>
      </c>
      <c r="O202" s="17">
        <v>41583</v>
      </c>
      <c r="P202">
        <v>565</v>
      </c>
      <c r="Q202">
        <v>565</v>
      </c>
      <c r="R202">
        <v>892</v>
      </c>
      <c r="S202" t="s">
        <v>32</v>
      </c>
      <c r="T202" t="b">
        <v>0</v>
      </c>
      <c r="U202">
        <v>0</v>
      </c>
      <c r="V202" t="b">
        <v>0</v>
      </c>
      <c r="W202" t="b">
        <v>0</v>
      </c>
      <c r="X202" s="19" t="str">
        <f t="shared" si="6"/>
        <v>0</v>
      </c>
      <c r="Y202" s="11" t="str">
        <f t="shared" si="7"/>
        <v>Good</v>
      </c>
      <c r="Z202" s="19" t="str">
        <f t="shared" si="8"/>
        <v>YES</v>
      </c>
    </row>
    <row r="203" spans="1:26" x14ac:dyDescent="0.2">
      <c r="A203">
        <v>812328116</v>
      </c>
      <c r="B203">
        <v>812328116</v>
      </c>
      <c r="C203" s="5">
        <v>5000</v>
      </c>
      <c r="D203" s="5">
        <v>2083.98</v>
      </c>
      <c r="E203" s="13" t="s">
        <v>505</v>
      </c>
      <c r="F203" s="15">
        <v>124.19</v>
      </c>
      <c r="G203" t="s">
        <v>54</v>
      </c>
      <c r="H203" t="s">
        <v>30</v>
      </c>
      <c r="I203" t="s">
        <v>30</v>
      </c>
      <c r="J203">
        <v>5</v>
      </c>
      <c r="K203">
        <v>1</v>
      </c>
      <c r="L203" t="s">
        <v>36</v>
      </c>
      <c r="M203" s="14">
        <v>43617</v>
      </c>
      <c r="N203" s="16">
        <v>40683</v>
      </c>
      <c r="O203" s="17">
        <v>42385</v>
      </c>
      <c r="P203">
        <v>312</v>
      </c>
      <c r="Q203">
        <v>312</v>
      </c>
      <c r="R203">
        <v>5335</v>
      </c>
      <c r="S203" t="s">
        <v>32</v>
      </c>
      <c r="T203" t="b">
        <v>0</v>
      </c>
      <c r="U203">
        <v>2916.02</v>
      </c>
      <c r="V203" t="b">
        <v>0</v>
      </c>
      <c r="W203" t="b">
        <v>0</v>
      </c>
      <c r="X203" s="19" t="str">
        <f t="shared" si="6"/>
        <v>0</v>
      </c>
      <c r="Y203" s="11" t="str">
        <f t="shared" si="7"/>
        <v>Good</v>
      </c>
      <c r="Z203" s="19" t="str">
        <f t="shared" si="8"/>
        <v>YES</v>
      </c>
    </row>
    <row r="204" spans="1:26" x14ac:dyDescent="0.2">
      <c r="A204">
        <v>423667120</v>
      </c>
      <c r="B204">
        <v>423667120</v>
      </c>
      <c r="C204" s="5">
        <v>20000</v>
      </c>
      <c r="D204" s="5">
        <v>5121.82</v>
      </c>
      <c r="E204" s="13" t="s">
        <v>506</v>
      </c>
      <c r="F204" s="15">
        <v>316.14999999999998</v>
      </c>
      <c r="G204" t="s">
        <v>507</v>
      </c>
      <c r="H204" t="s">
        <v>30</v>
      </c>
      <c r="I204" t="s">
        <v>30</v>
      </c>
      <c r="J204">
        <v>5</v>
      </c>
      <c r="K204">
        <v>8</v>
      </c>
      <c r="L204" t="s">
        <v>31</v>
      </c>
      <c r="M204" s="14">
        <v>47392</v>
      </c>
      <c r="N204" s="16">
        <v>42311</v>
      </c>
      <c r="O204" s="17">
        <v>42564</v>
      </c>
      <c r="P204">
        <v>622</v>
      </c>
      <c r="Q204">
        <v>622</v>
      </c>
      <c r="R204">
        <v>6616</v>
      </c>
      <c r="S204" t="s">
        <v>32</v>
      </c>
      <c r="T204" t="b">
        <v>0</v>
      </c>
      <c r="U204">
        <v>14878.18</v>
      </c>
      <c r="V204" t="b">
        <v>1</v>
      </c>
      <c r="W204" t="b">
        <v>0</v>
      </c>
      <c r="X204" s="19" t="str">
        <f t="shared" si="6"/>
        <v>0</v>
      </c>
      <c r="Y204" s="11" t="str">
        <f t="shared" si="7"/>
        <v>Good</v>
      </c>
      <c r="Z204" s="19" t="str">
        <f t="shared" si="8"/>
        <v>YES</v>
      </c>
    </row>
    <row r="205" spans="1:26" x14ac:dyDescent="0.2">
      <c r="A205">
        <v>843311163</v>
      </c>
      <c r="B205">
        <v>843311163</v>
      </c>
      <c r="C205" s="5">
        <v>5000</v>
      </c>
      <c r="D205" s="5">
        <v>706.32</v>
      </c>
      <c r="E205" s="13" t="s">
        <v>508</v>
      </c>
      <c r="F205" s="15">
        <v>0</v>
      </c>
      <c r="G205" t="s">
        <v>58</v>
      </c>
      <c r="H205" t="s">
        <v>30</v>
      </c>
      <c r="I205" t="s">
        <v>30</v>
      </c>
      <c r="J205">
        <v>2</v>
      </c>
      <c r="K205">
        <v>1</v>
      </c>
      <c r="L205" t="s">
        <v>36</v>
      </c>
      <c r="M205" s="14">
        <v>46874</v>
      </c>
      <c r="N205" s="16">
        <v>39431</v>
      </c>
      <c r="O205" s="17">
        <v>39431</v>
      </c>
      <c r="P205">
        <v>247</v>
      </c>
      <c r="Q205">
        <v>247</v>
      </c>
      <c r="R205">
        <v>3523</v>
      </c>
      <c r="S205" t="s">
        <v>43</v>
      </c>
      <c r="T205" t="b">
        <v>0</v>
      </c>
      <c r="U205">
        <v>4293.68</v>
      </c>
      <c r="V205" t="b">
        <v>0</v>
      </c>
      <c r="W205" t="b">
        <v>0</v>
      </c>
      <c r="X205" s="19" t="str">
        <f t="shared" ref="X205:X268" si="9">IF(T204 = TRUE,"1", "0")</f>
        <v>0</v>
      </c>
      <c r="Y205" s="11" t="str">
        <f t="shared" ref="Y205:Y268" si="10">IF(F205&gt;D205, "Bad","Good")</f>
        <v>Good</v>
      </c>
      <c r="Z205" s="19" t="str">
        <f t="shared" ref="Z205:Z268" si="11">IF(P205=Q205, "YES", "NO")</f>
        <v>YES</v>
      </c>
    </row>
    <row r="206" spans="1:26" x14ac:dyDescent="0.2">
      <c r="A206">
        <v>125075990</v>
      </c>
      <c r="B206">
        <v>125075990</v>
      </c>
      <c r="C206" s="5">
        <v>15000</v>
      </c>
      <c r="D206" s="5">
        <v>2145.36</v>
      </c>
      <c r="E206" s="13" t="s">
        <v>509</v>
      </c>
      <c r="F206" s="15">
        <v>131.63</v>
      </c>
      <c r="G206" t="s">
        <v>510</v>
      </c>
      <c r="H206" t="s">
        <v>30</v>
      </c>
      <c r="I206" t="s">
        <v>30</v>
      </c>
      <c r="J206">
        <v>2</v>
      </c>
      <c r="K206">
        <v>1</v>
      </c>
      <c r="L206" t="s">
        <v>31</v>
      </c>
      <c r="M206" s="14">
        <v>43952</v>
      </c>
      <c r="N206" s="16">
        <v>42047</v>
      </c>
      <c r="O206" s="17">
        <v>42047</v>
      </c>
      <c r="P206">
        <v>327</v>
      </c>
      <c r="Q206">
        <v>327</v>
      </c>
      <c r="R206">
        <v>171</v>
      </c>
      <c r="S206" t="s">
        <v>32</v>
      </c>
      <c r="T206" t="b">
        <v>0</v>
      </c>
      <c r="U206">
        <v>12854.64</v>
      </c>
      <c r="V206" t="b">
        <v>1</v>
      </c>
      <c r="W206" t="b">
        <v>0</v>
      </c>
      <c r="X206" s="19" t="str">
        <f t="shared" si="9"/>
        <v>0</v>
      </c>
      <c r="Y206" s="11" t="str">
        <f t="shared" si="10"/>
        <v>Good</v>
      </c>
      <c r="Z206" s="19" t="str">
        <f t="shared" si="11"/>
        <v>YES</v>
      </c>
    </row>
    <row r="207" spans="1:26" x14ac:dyDescent="0.2">
      <c r="A207">
        <v>820248098</v>
      </c>
      <c r="B207">
        <v>820248098</v>
      </c>
      <c r="C207" s="5">
        <v>7500</v>
      </c>
      <c r="D207" s="5">
        <v>3829.08</v>
      </c>
      <c r="E207" s="13" t="s">
        <v>511</v>
      </c>
      <c r="F207" s="15">
        <v>406.28</v>
      </c>
      <c r="G207" t="s">
        <v>512</v>
      </c>
      <c r="H207" t="s">
        <v>30</v>
      </c>
      <c r="I207" t="s">
        <v>30</v>
      </c>
      <c r="J207">
        <v>2</v>
      </c>
      <c r="K207">
        <v>1</v>
      </c>
      <c r="L207" t="s">
        <v>31</v>
      </c>
      <c r="M207" s="14">
        <v>47635</v>
      </c>
      <c r="N207" s="16">
        <v>42147</v>
      </c>
      <c r="O207" s="17">
        <v>42147</v>
      </c>
      <c r="P207">
        <v>997</v>
      </c>
      <c r="Q207">
        <v>997</v>
      </c>
      <c r="R207">
        <v>427</v>
      </c>
      <c r="S207" t="s">
        <v>32</v>
      </c>
      <c r="T207" t="b">
        <v>0</v>
      </c>
      <c r="U207">
        <v>3670.92</v>
      </c>
      <c r="V207" t="b">
        <v>1</v>
      </c>
      <c r="W207" t="b">
        <v>0</v>
      </c>
      <c r="X207" s="19" t="str">
        <f t="shared" si="9"/>
        <v>0</v>
      </c>
      <c r="Y207" s="11" t="str">
        <f t="shared" si="10"/>
        <v>Good</v>
      </c>
      <c r="Z207" s="19" t="str">
        <f t="shared" si="11"/>
        <v>YES</v>
      </c>
    </row>
    <row r="208" spans="1:26" x14ac:dyDescent="0.2">
      <c r="A208">
        <v>653709494</v>
      </c>
      <c r="B208">
        <v>653709494</v>
      </c>
      <c r="C208" s="5">
        <v>5000</v>
      </c>
      <c r="D208" s="5">
        <v>297.89999999999998</v>
      </c>
      <c r="E208" s="13" t="s">
        <v>513</v>
      </c>
      <c r="F208" s="15">
        <v>0</v>
      </c>
      <c r="G208" t="s">
        <v>110</v>
      </c>
      <c r="H208" t="s">
        <v>30</v>
      </c>
      <c r="I208" t="s">
        <v>30</v>
      </c>
      <c r="J208">
        <v>9</v>
      </c>
      <c r="K208">
        <v>1</v>
      </c>
      <c r="L208" t="s">
        <v>38</v>
      </c>
      <c r="M208" s="14">
        <v>46419</v>
      </c>
      <c r="N208" s="16">
        <v>41629</v>
      </c>
      <c r="O208" s="17">
        <v>41629</v>
      </c>
      <c r="P208">
        <v>844</v>
      </c>
      <c r="Q208">
        <v>844</v>
      </c>
      <c r="R208">
        <v>5997</v>
      </c>
      <c r="S208" t="s">
        <v>43</v>
      </c>
      <c r="T208" t="b">
        <v>0</v>
      </c>
      <c r="U208">
        <v>4702.1000000000004</v>
      </c>
      <c r="V208" t="b">
        <v>0</v>
      </c>
      <c r="W208" t="b">
        <v>0</v>
      </c>
      <c r="X208" s="19" t="str">
        <f t="shared" si="9"/>
        <v>0</v>
      </c>
      <c r="Y208" s="11" t="str">
        <f t="shared" si="10"/>
        <v>Good</v>
      </c>
      <c r="Z208" s="19" t="str">
        <f t="shared" si="11"/>
        <v>YES</v>
      </c>
    </row>
    <row r="209" spans="1:26" x14ac:dyDescent="0.2">
      <c r="A209">
        <v>165845158</v>
      </c>
      <c r="B209">
        <v>165845158</v>
      </c>
      <c r="C209" s="5">
        <v>7500</v>
      </c>
      <c r="D209" s="5">
        <v>5577.75</v>
      </c>
      <c r="E209" s="13" t="s">
        <v>514</v>
      </c>
      <c r="F209" s="15">
        <v>68.98</v>
      </c>
      <c r="G209" t="s">
        <v>51</v>
      </c>
      <c r="H209" t="s">
        <v>30</v>
      </c>
      <c r="I209" t="s">
        <v>30</v>
      </c>
      <c r="J209">
        <v>5</v>
      </c>
      <c r="K209">
        <v>1</v>
      </c>
      <c r="L209" t="s">
        <v>36</v>
      </c>
      <c r="M209" s="14">
        <v>43617</v>
      </c>
      <c r="N209" s="16">
        <v>42170</v>
      </c>
      <c r="O209" s="17">
        <v>42379</v>
      </c>
      <c r="P209">
        <v>760</v>
      </c>
      <c r="Q209">
        <v>760</v>
      </c>
      <c r="R209">
        <v>6965</v>
      </c>
      <c r="S209" t="s">
        <v>32</v>
      </c>
      <c r="T209" t="b">
        <v>0</v>
      </c>
      <c r="U209">
        <v>1922.25</v>
      </c>
      <c r="V209" t="b">
        <v>0</v>
      </c>
      <c r="W209" t="b">
        <v>0</v>
      </c>
      <c r="X209" s="19" t="str">
        <f t="shared" si="9"/>
        <v>0</v>
      </c>
      <c r="Y209" s="11" t="str">
        <f t="shared" si="10"/>
        <v>Good</v>
      </c>
      <c r="Z209" s="19" t="str">
        <f t="shared" si="11"/>
        <v>YES</v>
      </c>
    </row>
    <row r="210" spans="1:26" x14ac:dyDescent="0.2">
      <c r="A210">
        <v>237642418</v>
      </c>
      <c r="B210">
        <v>237642418</v>
      </c>
      <c r="C210" s="5">
        <v>7500</v>
      </c>
      <c r="D210" s="5">
        <v>2691.26</v>
      </c>
      <c r="E210" s="13" t="s">
        <v>515</v>
      </c>
      <c r="F210" s="15">
        <v>42.55</v>
      </c>
      <c r="G210" t="s">
        <v>52</v>
      </c>
      <c r="H210" t="s">
        <v>30</v>
      </c>
      <c r="I210" t="s">
        <v>30</v>
      </c>
      <c r="J210">
        <v>5</v>
      </c>
      <c r="K210">
        <v>1</v>
      </c>
      <c r="L210" t="s">
        <v>36</v>
      </c>
      <c r="M210" s="14">
        <v>47604</v>
      </c>
      <c r="N210" s="16">
        <v>41774</v>
      </c>
      <c r="O210" s="17">
        <v>41774</v>
      </c>
      <c r="P210">
        <v>854</v>
      </c>
      <c r="Q210">
        <v>854</v>
      </c>
      <c r="R210">
        <v>1198</v>
      </c>
      <c r="S210" t="s">
        <v>32</v>
      </c>
      <c r="T210" t="b">
        <v>0</v>
      </c>
      <c r="U210">
        <v>4808.74</v>
      </c>
      <c r="V210" t="b">
        <v>0</v>
      </c>
      <c r="W210" t="b">
        <v>0</v>
      </c>
      <c r="X210" s="19" t="str">
        <f t="shared" si="9"/>
        <v>0</v>
      </c>
      <c r="Y210" s="11" t="str">
        <f t="shared" si="10"/>
        <v>Good</v>
      </c>
      <c r="Z210" s="19" t="str">
        <f t="shared" si="11"/>
        <v>YES</v>
      </c>
    </row>
    <row r="211" spans="1:26" x14ac:dyDescent="0.2">
      <c r="A211">
        <v>261301489</v>
      </c>
      <c r="B211">
        <v>261301489</v>
      </c>
      <c r="C211" s="5">
        <v>20000</v>
      </c>
      <c r="D211" s="5">
        <v>10605.64</v>
      </c>
      <c r="E211" s="13" t="s">
        <v>516</v>
      </c>
      <c r="F211" s="15">
        <v>238.14</v>
      </c>
      <c r="G211" t="s">
        <v>90</v>
      </c>
      <c r="H211" t="s">
        <v>30</v>
      </c>
      <c r="I211" t="s">
        <v>30</v>
      </c>
      <c r="J211">
        <v>5</v>
      </c>
      <c r="K211">
        <v>1</v>
      </c>
      <c r="L211" t="s">
        <v>36</v>
      </c>
      <c r="M211" s="14">
        <v>48122</v>
      </c>
      <c r="N211" s="16">
        <v>42287</v>
      </c>
      <c r="O211" s="17">
        <v>42444</v>
      </c>
      <c r="P211">
        <v>883</v>
      </c>
      <c r="Q211">
        <v>883</v>
      </c>
      <c r="R211">
        <v>9219</v>
      </c>
      <c r="S211" t="s">
        <v>32</v>
      </c>
      <c r="T211" t="b">
        <v>0</v>
      </c>
      <c r="U211">
        <v>9394.36</v>
      </c>
      <c r="V211" t="b">
        <v>0</v>
      </c>
      <c r="W211" t="b">
        <v>0</v>
      </c>
      <c r="X211" s="19" t="str">
        <f t="shared" si="9"/>
        <v>0</v>
      </c>
      <c r="Y211" s="11" t="str">
        <f t="shared" si="10"/>
        <v>Good</v>
      </c>
      <c r="Z211" s="19" t="str">
        <f t="shared" si="11"/>
        <v>YES</v>
      </c>
    </row>
    <row r="212" spans="1:26" x14ac:dyDescent="0.2">
      <c r="A212">
        <v>214033721</v>
      </c>
      <c r="B212">
        <v>214033721</v>
      </c>
      <c r="C212" s="5">
        <v>20000</v>
      </c>
      <c r="D212" s="5">
        <v>19605.189999999999</v>
      </c>
      <c r="E212" s="13" t="s">
        <v>517</v>
      </c>
      <c r="F212" s="15">
        <v>102.62</v>
      </c>
      <c r="G212" t="s">
        <v>145</v>
      </c>
      <c r="H212" t="s">
        <v>30</v>
      </c>
      <c r="I212" t="s">
        <v>30</v>
      </c>
      <c r="J212">
        <v>2</v>
      </c>
      <c r="K212">
        <v>1</v>
      </c>
      <c r="L212" t="s">
        <v>38</v>
      </c>
      <c r="M212" s="14">
        <v>47119</v>
      </c>
      <c r="N212" s="16">
        <v>41866</v>
      </c>
      <c r="O212" s="17">
        <v>41866</v>
      </c>
      <c r="P212">
        <v>207</v>
      </c>
      <c r="Q212">
        <v>207</v>
      </c>
      <c r="R212">
        <v>2956</v>
      </c>
      <c r="S212" t="s">
        <v>32</v>
      </c>
      <c r="T212" t="b">
        <v>0</v>
      </c>
      <c r="U212">
        <v>394.81</v>
      </c>
      <c r="V212" t="b">
        <v>1</v>
      </c>
      <c r="W212" t="b">
        <v>0</v>
      </c>
      <c r="X212" s="19" t="str">
        <f t="shared" si="9"/>
        <v>0</v>
      </c>
      <c r="Y212" s="11" t="str">
        <f t="shared" si="10"/>
        <v>Good</v>
      </c>
      <c r="Z212" s="19" t="str">
        <f t="shared" si="11"/>
        <v>YES</v>
      </c>
    </row>
    <row r="213" spans="1:26" x14ac:dyDescent="0.2">
      <c r="A213">
        <v>715145398</v>
      </c>
      <c r="B213">
        <v>715145398</v>
      </c>
      <c r="C213" s="5">
        <v>5000</v>
      </c>
      <c r="D213" s="5">
        <v>4281.0200000000004</v>
      </c>
      <c r="E213" s="13" t="s">
        <v>518</v>
      </c>
      <c r="F213" s="15">
        <v>90.38</v>
      </c>
      <c r="G213" t="s">
        <v>519</v>
      </c>
      <c r="H213" t="s">
        <v>30</v>
      </c>
      <c r="I213" t="s">
        <v>30</v>
      </c>
      <c r="J213">
        <v>2</v>
      </c>
      <c r="K213">
        <v>1</v>
      </c>
      <c r="L213" t="s">
        <v>47</v>
      </c>
      <c r="M213" s="14">
        <v>43678</v>
      </c>
      <c r="N213" s="16">
        <v>39705</v>
      </c>
      <c r="O213" s="17">
        <v>39705</v>
      </c>
      <c r="P213">
        <v>861</v>
      </c>
      <c r="Q213">
        <v>861</v>
      </c>
      <c r="R213">
        <v>7264</v>
      </c>
      <c r="S213" t="s">
        <v>32</v>
      </c>
      <c r="T213" t="b">
        <v>0</v>
      </c>
      <c r="U213">
        <v>718.98</v>
      </c>
      <c r="V213" t="b">
        <v>1</v>
      </c>
      <c r="W213" t="b">
        <v>0</v>
      </c>
      <c r="X213" s="19" t="str">
        <f t="shared" si="9"/>
        <v>0</v>
      </c>
      <c r="Y213" s="11" t="str">
        <f t="shared" si="10"/>
        <v>Good</v>
      </c>
      <c r="Z213" s="19" t="str">
        <f t="shared" si="11"/>
        <v>YES</v>
      </c>
    </row>
    <row r="214" spans="1:26" x14ac:dyDescent="0.2">
      <c r="A214">
        <v>158548467</v>
      </c>
      <c r="B214">
        <v>158548467</v>
      </c>
      <c r="C214" s="5">
        <v>50000</v>
      </c>
      <c r="D214" s="5">
        <v>46904.21</v>
      </c>
      <c r="E214" s="13" t="s">
        <v>520</v>
      </c>
      <c r="F214" s="15">
        <v>10.01</v>
      </c>
      <c r="G214" t="s">
        <v>132</v>
      </c>
      <c r="H214" t="s">
        <v>30</v>
      </c>
      <c r="I214" t="s">
        <v>30</v>
      </c>
      <c r="K214">
        <v>1</v>
      </c>
      <c r="L214" t="s">
        <v>94</v>
      </c>
      <c r="M214" s="14">
        <v>47849</v>
      </c>
      <c r="N214" s="16">
        <v>41415</v>
      </c>
      <c r="O214" s="17">
        <v>41415</v>
      </c>
      <c r="P214">
        <v>448</v>
      </c>
      <c r="Q214">
        <v>448</v>
      </c>
      <c r="R214">
        <v>4121</v>
      </c>
      <c r="S214" t="s">
        <v>32</v>
      </c>
      <c r="T214" t="b">
        <v>0</v>
      </c>
      <c r="U214">
        <v>3095.79</v>
      </c>
      <c r="V214" t="b">
        <v>0</v>
      </c>
      <c r="W214" t="b">
        <v>0</v>
      </c>
      <c r="X214" s="19" t="str">
        <f t="shared" si="9"/>
        <v>0</v>
      </c>
      <c r="Y214" s="11" t="str">
        <f t="shared" si="10"/>
        <v>Good</v>
      </c>
      <c r="Z214" s="19" t="str">
        <f t="shared" si="11"/>
        <v>YES</v>
      </c>
    </row>
    <row r="215" spans="1:26" x14ac:dyDescent="0.2">
      <c r="A215">
        <v>767113679</v>
      </c>
      <c r="B215">
        <v>767113679</v>
      </c>
      <c r="C215" s="5">
        <v>1000</v>
      </c>
      <c r="D215" s="5">
        <v>297.62</v>
      </c>
      <c r="E215" s="13" t="s">
        <v>521</v>
      </c>
      <c r="F215" s="15">
        <v>61.79</v>
      </c>
      <c r="G215" t="s">
        <v>522</v>
      </c>
      <c r="H215" t="s">
        <v>30</v>
      </c>
      <c r="I215" t="s">
        <v>30</v>
      </c>
      <c r="J215">
        <v>5</v>
      </c>
      <c r="K215">
        <v>1</v>
      </c>
      <c r="L215" t="s">
        <v>71</v>
      </c>
      <c r="M215" s="14">
        <v>47270</v>
      </c>
      <c r="N215" s="16">
        <v>40464</v>
      </c>
      <c r="O215" s="17">
        <v>40464</v>
      </c>
      <c r="P215">
        <v>940</v>
      </c>
      <c r="Q215">
        <v>940</v>
      </c>
      <c r="R215">
        <v>6209</v>
      </c>
      <c r="S215" t="s">
        <v>32</v>
      </c>
      <c r="T215" t="b">
        <v>0</v>
      </c>
      <c r="U215">
        <v>702.38</v>
      </c>
      <c r="V215" t="b">
        <v>0</v>
      </c>
      <c r="W215" t="b">
        <v>0</v>
      </c>
      <c r="X215" s="19" t="str">
        <f t="shared" si="9"/>
        <v>0</v>
      </c>
      <c r="Y215" s="11" t="str">
        <f t="shared" si="10"/>
        <v>Good</v>
      </c>
      <c r="Z215" s="19" t="str">
        <f t="shared" si="11"/>
        <v>YES</v>
      </c>
    </row>
    <row r="216" spans="1:26" x14ac:dyDescent="0.2">
      <c r="A216">
        <v>149326974</v>
      </c>
      <c r="B216">
        <v>149326974</v>
      </c>
      <c r="C216" s="5">
        <v>7500</v>
      </c>
      <c r="D216" s="5">
        <v>4586.7299999999996</v>
      </c>
      <c r="E216" s="13" t="s">
        <v>523</v>
      </c>
      <c r="F216" s="15">
        <v>39.85</v>
      </c>
      <c r="G216" t="s">
        <v>524</v>
      </c>
      <c r="H216" t="s">
        <v>30</v>
      </c>
      <c r="I216" t="s">
        <v>30</v>
      </c>
      <c r="J216">
        <v>9</v>
      </c>
      <c r="K216">
        <v>8</v>
      </c>
      <c r="L216" t="s">
        <v>31</v>
      </c>
      <c r="M216" s="14">
        <v>45748</v>
      </c>
      <c r="N216" s="16">
        <v>41760</v>
      </c>
      <c r="O216" s="17">
        <v>41760</v>
      </c>
      <c r="P216">
        <v>727</v>
      </c>
      <c r="Q216">
        <v>727</v>
      </c>
      <c r="R216">
        <v>8244</v>
      </c>
      <c r="S216" t="s">
        <v>32</v>
      </c>
      <c r="T216" t="b">
        <v>0</v>
      </c>
      <c r="U216">
        <v>2913.27</v>
      </c>
      <c r="V216" t="b">
        <v>0</v>
      </c>
      <c r="W216" t="b">
        <v>0</v>
      </c>
      <c r="X216" s="19" t="str">
        <f t="shared" si="9"/>
        <v>0</v>
      </c>
      <c r="Y216" s="11" t="str">
        <f t="shared" si="10"/>
        <v>Good</v>
      </c>
      <c r="Z216" s="19" t="str">
        <f t="shared" si="11"/>
        <v>YES</v>
      </c>
    </row>
    <row r="217" spans="1:26" x14ac:dyDescent="0.2">
      <c r="A217">
        <v>822203001</v>
      </c>
      <c r="B217">
        <v>822203001</v>
      </c>
      <c r="C217" s="5">
        <v>5000</v>
      </c>
      <c r="D217" s="5">
        <v>2070.11</v>
      </c>
      <c r="E217" s="13" t="s">
        <v>525</v>
      </c>
      <c r="F217" s="15">
        <v>313.16000000000003</v>
      </c>
      <c r="G217" t="s">
        <v>83</v>
      </c>
      <c r="H217" t="s">
        <v>30</v>
      </c>
      <c r="I217" t="s">
        <v>30</v>
      </c>
      <c r="J217">
        <v>9</v>
      </c>
      <c r="K217">
        <v>1</v>
      </c>
      <c r="L217" t="s">
        <v>47</v>
      </c>
      <c r="M217" s="14">
        <v>47178</v>
      </c>
      <c r="N217" s="16">
        <v>41650</v>
      </c>
      <c r="O217" s="17">
        <v>42436</v>
      </c>
      <c r="P217">
        <v>180</v>
      </c>
      <c r="Q217">
        <v>180</v>
      </c>
      <c r="R217">
        <v>6060</v>
      </c>
      <c r="S217" t="s">
        <v>32</v>
      </c>
      <c r="T217" t="b">
        <v>1</v>
      </c>
      <c r="U217">
        <v>2929.89</v>
      </c>
      <c r="V217" t="b">
        <v>1</v>
      </c>
      <c r="W217" t="b">
        <v>0</v>
      </c>
      <c r="X217" s="19" t="str">
        <f t="shared" si="9"/>
        <v>0</v>
      </c>
      <c r="Y217" s="11" t="str">
        <f t="shared" si="10"/>
        <v>Good</v>
      </c>
      <c r="Z217" s="19" t="str">
        <f t="shared" si="11"/>
        <v>YES</v>
      </c>
    </row>
    <row r="218" spans="1:26" x14ac:dyDescent="0.2">
      <c r="A218">
        <v>501394169</v>
      </c>
      <c r="B218">
        <v>501394169</v>
      </c>
      <c r="C218" s="5">
        <v>250</v>
      </c>
      <c r="D218" s="5">
        <v>76.25</v>
      </c>
      <c r="E218" s="13" t="s">
        <v>526</v>
      </c>
      <c r="F218" s="15">
        <v>103.91</v>
      </c>
      <c r="G218" t="s">
        <v>108</v>
      </c>
      <c r="H218" t="s">
        <v>30</v>
      </c>
      <c r="I218" t="s">
        <v>30</v>
      </c>
      <c r="J218">
        <v>5</v>
      </c>
      <c r="K218">
        <v>1</v>
      </c>
      <c r="L218" t="s">
        <v>61</v>
      </c>
      <c r="M218" s="14">
        <v>45108</v>
      </c>
      <c r="N218" s="16">
        <v>41618</v>
      </c>
      <c r="O218" s="17">
        <v>41618</v>
      </c>
      <c r="P218">
        <v>115</v>
      </c>
      <c r="Q218">
        <v>115</v>
      </c>
      <c r="R218">
        <v>7005</v>
      </c>
      <c r="S218" t="s">
        <v>32</v>
      </c>
      <c r="T218" t="b">
        <v>0</v>
      </c>
      <c r="U218">
        <v>173.75</v>
      </c>
      <c r="V218" t="b">
        <v>0</v>
      </c>
      <c r="W218" t="b">
        <v>0</v>
      </c>
      <c r="X218" s="19" t="str">
        <f t="shared" si="9"/>
        <v>1</v>
      </c>
      <c r="Y218" s="11" t="str">
        <f t="shared" si="10"/>
        <v>Bad</v>
      </c>
      <c r="Z218" s="19" t="str">
        <f t="shared" si="11"/>
        <v>YES</v>
      </c>
    </row>
    <row r="219" spans="1:26" x14ac:dyDescent="0.2">
      <c r="A219">
        <v>398207745</v>
      </c>
      <c r="B219">
        <v>398207745</v>
      </c>
      <c r="C219" s="5">
        <v>20000</v>
      </c>
      <c r="D219" s="5">
        <v>16977.54</v>
      </c>
      <c r="E219" s="13" t="s">
        <v>527</v>
      </c>
      <c r="F219" s="15">
        <v>125.05</v>
      </c>
      <c r="G219" t="s">
        <v>52</v>
      </c>
      <c r="H219" t="s">
        <v>30</v>
      </c>
      <c r="I219" t="s">
        <v>30</v>
      </c>
      <c r="J219">
        <v>9</v>
      </c>
      <c r="K219">
        <v>1</v>
      </c>
      <c r="L219" t="s">
        <v>36</v>
      </c>
      <c r="M219" s="14">
        <v>43344</v>
      </c>
      <c r="N219" s="16">
        <v>42046</v>
      </c>
      <c r="O219" s="17">
        <v>42046</v>
      </c>
      <c r="P219">
        <v>491</v>
      </c>
      <c r="Q219">
        <v>491</v>
      </c>
      <c r="R219">
        <v>9201</v>
      </c>
      <c r="S219" t="s">
        <v>32</v>
      </c>
      <c r="T219" t="b">
        <v>0</v>
      </c>
      <c r="U219">
        <v>3022.46</v>
      </c>
      <c r="V219" t="b">
        <v>0</v>
      </c>
      <c r="W219" t="b">
        <v>0</v>
      </c>
      <c r="X219" s="19" t="str">
        <f t="shared" si="9"/>
        <v>0</v>
      </c>
      <c r="Y219" s="11" t="str">
        <f t="shared" si="10"/>
        <v>Good</v>
      </c>
      <c r="Z219" s="19" t="str">
        <f t="shared" si="11"/>
        <v>YES</v>
      </c>
    </row>
    <row r="220" spans="1:26" x14ac:dyDescent="0.2">
      <c r="A220">
        <v>209204606</v>
      </c>
      <c r="B220">
        <v>209204606</v>
      </c>
      <c r="C220" s="5">
        <v>500</v>
      </c>
      <c r="D220" s="5">
        <v>44.11</v>
      </c>
      <c r="E220" s="13" t="s">
        <v>528</v>
      </c>
      <c r="F220" s="15">
        <v>134.62</v>
      </c>
      <c r="G220" t="s">
        <v>529</v>
      </c>
      <c r="H220" t="s">
        <v>30</v>
      </c>
      <c r="I220" t="s">
        <v>30</v>
      </c>
      <c r="J220">
        <v>5</v>
      </c>
      <c r="K220">
        <v>1</v>
      </c>
      <c r="L220" t="s">
        <v>50</v>
      </c>
      <c r="M220" s="14">
        <v>44348</v>
      </c>
      <c r="N220" s="16">
        <v>41773</v>
      </c>
      <c r="O220" s="17">
        <v>41773</v>
      </c>
      <c r="P220">
        <v>984</v>
      </c>
      <c r="Q220">
        <v>984</v>
      </c>
      <c r="R220">
        <v>5862</v>
      </c>
      <c r="S220" t="s">
        <v>32</v>
      </c>
      <c r="T220" t="b">
        <v>0</v>
      </c>
      <c r="U220">
        <v>455.89</v>
      </c>
      <c r="V220" t="b">
        <v>1</v>
      </c>
      <c r="W220" t="b">
        <v>0</v>
      </c>
      <c r="X220" s="19" t="str">
        <f t="shared" si="9"/>
        <v>0</v>
      </c>
      <c r="Y220" s="11" t="str">
        <f t="shared" si="10"/>
        <v>Bad</v>
      </c>
      <c r="Z220" s="19" t="str">
        <f t="shared" si="11"/>
        <v>YES</v>
      </c>
    </row>
    <row r="221" spans="1:26" x14ac:dyDescent="0.2">
      <c r="A221">
        <v>226896970</v>
      </c>
      <c r="B221">
        <v>226896970</v>
      </c>
      <c r="C221" s="5">
        <v>50000</v>
      </c>
      <c r="D221" s="5">
        <v>19299.41</v>
      </c>
      <c r="E221" s="13" t="s">
        <v>530</v>
      </c>
      <c r="F221" s="15">
        <v>0</v>
      </c>
      <c r="G221" t="s">
        <v>72</v>
      </c>
      <c r="H221" t="s">
        <v>30</v>
      </c>
      <c r="I221" t="s">
        <v>30</v>
      </c>
      <c r="J221">
        <v>5</v>
      </c>
      <c r="K221">
        <v>8</v>
      </c>
      <c r="L221" t="s">
        <v>38</v>
      </c>
      <c r="M221" s="14">
        <v>44317</v>
      </c>
      <c r="N221" s="16">
        <v>41784</v>
      </c>
      <c r="O221" s="17">
        <v>41784</v>
      </c>
      <c r="P221">
        <v>874</v>
      </c>
      <c r="Q221">
        <v>874</v>
      </c>
      <c r="R221">
        <v>3165</v>
      </c>
      <c r="S221" t="s">
        <v>43</v>
      </c>
      <c r="T221" t="b">
        <v>0</v>
      </c>
      <c r="U221">
        <v>30700.59</v>
      </c>
      <c r="V221" t="b">
        <v>0</v>
      </c>
      <c r="W221" t="b">
        <v>0</v>
      </c>
      <c r="X221" s="19" t="str">
        <f t="shared" si="9"/>
        <v>0</v>
      </c>
      <c r="Y221" s="11" t="str">
        <f t="shared" si="10"/>
        <v>Good</v>
      </c>
      <c r="Z221" s="19" t="str">
        <f t="shared" si="11"/>
        <v>YES</v>
      </c>
    </row>
    <row r="222" spans="1:26" x14ac:dyDescent="0.2">
      <c r="A222">
        <v>203528847</v>
      </c>
      <c r="B222">
        <v>203528847</v>
      </c>
      <c r="C222" s="5">
        <v>5000</v>
      </c>
      <c r="D222" s="5">
        <v>2542.92</v>
      </c>
      <c r="E222" s="13" t="s">
        <v>531</v>
      </c>
      <c r="F222" s="15">
        <v>148.22</v>
      </c>
      <c r="G222" t="s">
        <v>74</v>
      </c>
      <c r="H222" t="s">
        <v>30</v>
      </c>
      <c r="I222" t="s">
        <v>30</v>
      </c>
      <c r="J222">
        <v>5</v>
      </c>
      <c r="K222">
        <v>1</v>
      </c>
      <c r="L222" t="s">
        <v>63</v>
      </c>
      <c r="M222" s="14">
        <v>46905</v>
      </c>
      <c r="N222" s="16">
        <v>41281</v>
      </c>
      <c r="O222" s="17">
        <v>41281</v>
      </c>
      <c r="P222">
        <v>692</v>
      </c>
      <c r="Q222">
        <v>692</v>
      </c>
      <c r="R222">
        <v>7899</v>
      </c>
      <c r="S222" t="s">
        <v>32</v>
      </c>
      <c r="T222" t="b">
        <v>0</v>
      </c>
      <c r="U222">
        <v>2457.08</v>
      </c>
      <c r="V222" t="b">
        <v>0</v>
      </c>
      <c r="W222" t="b">
        <v>0</v>
      </c>
      <c r="X222" s="19" t="str">
        <f t="shared" si="9"/>
        <v>0</v>
      </c>
      <c r="Y222" s="11" t="str">
        <f t="shared" si="10"/>
        <v>Good</v>
      </c>
      <c r="Z222" s="19" t="str">
        <f t="shared" si="11"/>
        <v>YES</v>
      </c>
    </row>
    <row r="223" spans="1:26" x14ac:dyDescent="0.2">
      <c r="A223">
        <v>484705396</v>
      </c>
      <c r="B223">
        <v>484705396</v>
      </c>
      <c r="C223" s="5">
        <v>10000</v>
      </c>
      <c r="D223" s="5">
        <v>6437.13</v>
      </c>
      <c r="E223" s="13" t="s">
        <v>532</v>
      </c>
      <c r="F223" s="15">
        <v>418.22</v>
      </c>
      <c r="G223" t="s">
        <v>51</v>
      </c>
      <c r="H223" t="s">
        <v>30</v>
      </c>
      <c r="I223" t="s">
        <v>30</v>
      </c>
      <c r="J223">
        <v>2</v>
      </c>
      <c r="K223">
        <v>1</v>
      </c>
      <c r="L223" t="s">
        <v>36</v>
      </c>
      <c r="M223" s="14">
        <v>47515</v>
      </c>
      <c r="N223" s="16">
        <v>41964</v>
      </c>
      <c r="O223" s="17">
        <v>42400</v>
      </c>
      <c r="P223">
        <v>922</v>
      </c>
      <c r="Q223">
        <v>922</v>
      </c>
      <c r="R223">
        <v>4431</v>
      </c>
      <c r="S223" t="s">
        <v>32</v>
      </c>
      <c r="T223" t="b">
        <v>0</v>
      </c>
      <c r="U223">
        <v>3562.87</v>
      </c>
      <c r="V223" t="b">
        <v>0</v>
      </c>
      <c r="W223" t="b">
        <v>0</v>
      </c>
      <c r="X223" s="19" t="str">
        <f t="shared" si="9"/>
        <v>0</v>
      </c>
      <c r="Y223" s="11" t="str">
        <f t="shared" si="10"/>
        <v>Good</v>
      </c>
      <c r="Z223" s="19" t="str">
        <f t="shared" si="11"/>
        <v>YES</v>
      </c>
    </row>
    <row r="224" spans="1:26" x14ac:dyDescent="0.2">
      <c r="A224">
        <v>958429964</v>
      </c>
      <c r="B224">
        <v>958429964</v>
      </c>
      <c r="C224" s="5">
        <v>15000</v>
      </c>
      <c r="D224" s="5">
        <v>14755.81</v>
      </c>
      <c r="E224" s="13" t="s">
        <v>533</v>
      </c>
      <c r="F224" s="15">
        <v>7.33</v>
      </c>
      <c r="G224" t="s">
        <v>95</v>
      </c>
      <c r="H224" t="s">
        <v>30</v>
      </c>
      <c r="I224" t="s">
        <v>30</v>
      </c>
      <c r="J224">
        <v>5</v>
      </c>
      <c r="K224">
        <v>1</v>
      </c>
      <c r="L224" t="s">
        <v>96</v>
      </c>
      <c r="M224" s="14">
        <v>45200</v>
      </c>
      <c r="N224" s="16">
        <v>40436</v>
      </c>
      <c r="O224" s="17">
        <v>40436</v>
      </c>
      <c r="P224">
        <v>717</v>
      </c>
      <c r="Q224">
        <v>717</v>
      </c>
      <c r="R224">
        <v>6609</v>
      </c>
      <c r="S224" t="s">
        <v>32</v>
      </c>
      <c r="T224" t="b">
        <v>0</v>
      </c>
      <c r="U224">
        <v>244.19</v>
      </c>
      <c r="V224" t="b">
        <v>0</v>
      </c>
      <c r="W224" t="b">
        <v>0</v>
      </c>
      <c r="X224" s="19" t="str">
        <f t="shared" si="9"/>
        <v>0</v>
      </c>
      <c r="Y224" s="11" t="str">
        <f t="shared" si="10"/>
        <v>Good</v>
      </c>
      <c r="Z224" s="19" t="str">
        <f t="shared" si="11"/>
        <v>YES</v>
      </c>
    </row>
    <row r="225" spans="1:26" x14ac:dyDescent="0.2">
      <c r="A225">
        <v>658700143</v>
      </c>
      <c r="B225">
        <v>658700143</v>
      </c>
      <c r="C225" s="5">
        <v>7500</v>
      </c>
      <c r="D225" s="5">
        <v>4589.6099999999997</v>
      </c>
      <c r="E225" s="13" t="s">
        <v>534</v>
      </c>
      <c r="F225" s="15">
        <v>152.16999999999999</v>
      </c>
      <c r="G225" t="s">
        <v>68</v>
      </c>
      <c r="H225" t="s">
        <v>30</v>
      </c>
      <c r="I225" t="s">
        <v>30</v>
      </c>
      <c r="J225">
        <v>9</v>
      </c>
      <c r="K225">
        <v>8</v>
      </c>
      <c r="L225" t="s">
        <v>36</v>
      </c>
      <c r="M225" s="14">
        <v>43586</v>
      </c>
      <c r="N225" s="16">
        <v>41543</v>
      </c>
      <c r="O225" s="17">
        <v>42515</v>
      </c>
      <c r="P225">
        <v>506</v>
      </c>
      <c r="Q225">
        <v>506</v>
      </c>
      <c r="R225">
        <v>2607</v>
      </c>
      <c r="S225" t="s">
        <v>32</v>
      </c>
      <c r="T225" t="b">
        <v>0</v>
      </c>
      <c r="U225">
        <v>2910.39</v>
      </c>
      <c r="V225" t="b">
        <v>0</v>
      </c>
      <c r="W225" t="b">
        <v>0</v>
      </c>
      <c r="X225" s="19" t="str">
        <f t="shared" si="9"/>
        <v>0</v>
      </c>
      <c r="Y225" s="11" t="str">
        <f t="shared" si="10"/>
        <v>Good</v>
      </c>
      <c r="Z225" s="19" t="str">
        <f t="shared" si="11"/>
        <v>YES</v>
      </c>
    </row>
    <row r="226" spans="1:26" x14ac:dyDescent="0.2">
      <c r="A226">
        <v>468802073</v>
      </c>
      <c r="B226">
        <v>468802073</v>
      </c>
      <c r="C226" s="5">
        <v>2500</v>
      </c>
      <c r="D226" s="5">
        <v>2233.44</v>
      </c>
      <c r="E226" s="13" t="s">
        <v>535</v>
      </c>
      <c r="F226" s="15">
        <v>25.69</v>
      </c>
      <c r="G226" t="s">
        <v>536</v>
      </c>
      <c r="H226" t="s">
        <v>30</v>
      </c>
      <c r="I226" t="s">
        <v>30</v>
      </c>
      <c r="J226">
        <v>5</v>
      </c>
      <c r="K226">
        <v>1</v>
      </c>
      <c r="L226" t="s">
        <v>48</v>
      </c>
      <c r="M226" s="14">
        <v>47788</v>
      </c>
      <c r="N226" s="16">
        <v>42193</v>
      </c>
      <c r="O226" s="17">
        <v>42193</v>
      </c>
      <c r="P226">
        <v>496</v>
      </c>
      <c r="Q226">
        <v>496</v>
      </c>
      <c r="R226">
        <v>7582</v>
      </c>
      <c r="S226" t="s">
        <v>32</v>
      </c>
      <c r="T226" t="b">
        <v>0</v>
      </c>
      <c r="U226">
        <v>266.56</v>
      </c>
      <c r="V226" t="b">
        <v>1</v>
      </c>
      <c r="W226" t="b">
        <v>0</v>
      </c>
      <c r="X226" s="19" t="str">
        <f t="shared" si="9"/>
        <v>0</v>
      </c>
      <c r="Y226" s="11" t="str">
        <f t="shared" si="10"/>
        <v>Good</v>
      </c>
      <c r="Z226" s="19" t="str">
        <f t="shared" si="11"/>
        <v>YES</v>
      </c>
    </row>
    <row r="227" spans="1:26" x14ac:dyDescent="0.2">
      <c r="A227">
        <v>396127294</v>
      </c>
      <c r="B227">
        <v>396127294</v>
      </c>
      <c r="C227" s="5">
        <v>250</v>
      </c>
      <c r="D227" s="5">
        <v>145.1</v>
      </c>
      <c r="E227" s="13" t="s">
        <v>537</v>
      </c>
      <c r="F227" s="15">
        <v>65.040000000000006</v>
      </c>
      <c r="G227" t="s">
        <v>538</v>
      </c>
      <c r="H227" t="s">
        <v>30</v>
      </c>
      <c r="I227" t="s">
        <v>30</v>
      </c>
      <c r="J227">
        <v>9</v>
      </c>
      <c r="K227">
        <v>1</v>
      </c>
      <c r="L227" t="s">
        <v>48</v>
      </c>
      <c r="M227" s="14">
        <v>43586</v>
      </c>
      <c r="N227" s="16">
        <v>40090</v>
      </c>
      <c r="O227" s="17">
        <v>40090</v>
      </c>
      <c r="P227">
        <v>797</v>
      </c>
      <c r="Q227">
        <v>797</v>
      </c>
      <c r="R227">
        <v>692</v>
      </c>
      <c r="S227" t="s">
        <v>32</v>
      </c>
      <c r="T227" t="b">
        <v>0</v>
      </c>
      <c r="U227">
        <v>104.9</v>
      </c>
      <c r="V227" t="b">
        <v>1</v>
      </c>
      <c r="W227" t="b">
        <v>0</v>
      </c>
      <c r="X227" s="19" t="str">
        <f t="shared" si="9"/>
        <v>0</v>
      </c>
      <c r="Y227" s="11" t="str">
        <f t="shared" si="10"/>
        <v>Good</v>
      </c>
      <c r="Z227" s="19" t="str">
        <f t="shared" si="11"/>
        <v>YES</v>
      </c>
    </row>
    <row r="228" spans="1:26" x14ac:dyDescent="0.2">
      <c r="A228">
        <v>635251329</v>
      </c>
      <c r="B228">
        <v>635251329</v>
      </c>
      <c r="C228" s="5">
        <v>15000</v>
      </c>
      <c r="D228" s="5">
        <v>13191.26</v>
      </c>
      <c r="E228" s="13" t="s">
        <v>539</v>
      </c>
      <c r="F228" s="15">
        <v>85.77</v>
      </c>
      <c r="G228" t="s">
        <v>186</v>
      </c>
      <c r="H228" t="s">
        <v>30</v>
      </c>
      <c r="I228" t="s">
        <v>30</v>
      </c>
      <c r="J228">
        <v>9</v>
      </c>
      <c r="K228">
        <v>8</v>
      </c>
      <c r="L228" t="s">
        <v>38</v>
      </c>
      <c r="M228" s="14">
        <v>47300</v>
      </c>
      <c r="N228" s="16">
        <v>42272</v>
      </c>
      <c r="O228" s="17">
        <v>42662</v>
      </c>
      <c r="P228">
        <v>383</v>
      </c>
      <c r="Q228">
        <v>383</v>
      </c>
      <c r="R228">
        <v>0</v>
      </c>
      <c r="S228" t="s">
        <v>32</v>
      </c>
      <c r="T228" t="b">
        <v>0</v>
      </c>
      <c r="U228">
        <v>1808.74</v>
      </c>
      <c r="V228" t="b">
        <v>1</v>
      </c>
      <c r="W228" t="b">
        <v>0</v>
      </c>
      <c r="X228" s="19" t="str">
        <f t="shared" si="9"/>
        <v>0</v>
      </c>
      <c r="Y228" s="11" t="str">
        <f t="shared" si="10"/>
        <v>Good</v>
      </c>
      <c r="Z228" s="19" t="str">
        <f t="shared" si="11"/>
        <v>YES</v>
      </c>
    </row>
    <row r="229" spans="1:26" x14ac:dyDescent="0.2">
      <c r="A229">
        <v>475305324</v>
      </c>
      <c r="B229">
        <v>475305324</v>
      </c>
      <c r="C229" s="5">
        <v>5000</v>
      </c>
      <c r="D229" s="5">
        <v>4935.42</v>
      </c>
      <c r="E229" s="13" t="s">
        <v>540</v>
      </c>
      <c r="F229" s="15">
        <v>6.06</v>
      </c>
      <c r="G229" t="s">
        <v>98</v>
      </c>
      <c r="H229" t="s">
        <v>30</v>
      </c>
      <c r="I229" t="s">
        <v>30</v>
      </c>
      <c r="J229">
        <v>9</v>
      </c>
      <c r="K229">
        <v>1</v>
      </c>
      <c r="L229" t="s">
        <v>96</v>
      </c>
      <c r="M229" s="14">
        <v>47543</v>
      </c>
      <c r="N229" s="16">
        <v>42325</v>
      </c>
      <c r="O229" s="17">
        <v>42325</v>
      </c>
      <c r="P229">
        <v>462</v>
      </c>
      <c r="Q229">
        <v>462</v>
      </c>
      <c r="R229">
        <v>3163</v>
      </c>
      <c r="S229" t="s">
        <v>32</v>
      </c>
      <c r="T229" t="b">
        <v>0</v>
      </c>
      <c r="U229">
        <v>64.58</v>
      </c>
      <c r="V229" t="b">
        <v>0</v>
      </c>
      <c r="W229" t="b">
        <v>0</v>
      </c>
      <c r="X229" s="19" t="str">
        <f t="shared" si="9"/>
        <v>0</v>
      </c>
      <c r="Y229" s="11" t="str">
        <f t="shared" si="10"/>
        <v>Good</v>
      </c>
      <c r="Z229" s="19" t="str">
        <f t="shared" si="11"/>
        <v>YES</v>
      </c>
    </row>
    <row r="230" spans="1:26" x14ac:dyDescent="0.2">
      <c r="A230">
        <v>144991614</v>
      </c>
      <c r="B230">
        <v>144991614</v>
      </c>
      <c r="C230" s="5">
        <v>15000</v>
      </c>
      <c r="D230" s="5">
        <v>9689.73</v>
      </c>
      <c r="E230" s="13" t="s">
        <v>541</v>
      </c>
      <c r="F230" s="15">
        <v>184.71</v>
      </c>
      <c r="G230" t="s">
        <v>57</v>
      </c>
      <c r="H230" t="s">
        <v>30</v>
      </c>
      <c r="I230" t="s">
        <v>30</v>
      </c>
      <c r="J230">
        <v>9</v>
      </c>
      <c r="K230">
        <v>8</v>
      </c>
      <c r="L230" t="s">
        <v>42</v>
      </c>
      <c r="M230" s="14">
        <v>46447</v>
      </c>
      <c r="N230" s="16">
        <v>42163</v>
      </c>
      <c r="O230" s="17">
        <v>42479</v>
      </c>
      <c r="P230">
        <v>988</v>
      </c>
      <c r="Q230">
        <v>988</v>
      </c>
      <c r="R230">
        <v>244</v>
      </c>
      <c r="S230" t="s">
        <v>32</v>
      </c>
      <c r="T230" t="b">
        <v>0</v>
      </c>
      <c r="U230">
        <v>5310.27</v>
      </c>
      <c r="V230" t="b">
        <v>0</v>
      </c>
      <c r="W230" t="b">
        <v>0</v>
      </c>
      <c r="X230" s="19" t="str">
        <f t="shared" si="9"/>
        <v>0</v>
      </c>
      <c r="Y230" s="11" t="str">
        <f t="shared" si="10"/>
        <v>Good</v>
      </c>
      <c r="Z230" s="19" t="str">
        <f t="shared" si="11"/>
        <v>YES</v>
      </c>
    </row>
    <row r="231" spans="1:26" x14ac:dyDescent="0.2">
      <c r="A231">
        <v>798697509</v>
      </c>
      <c r="B231">
        <v>798697509</v>
      </c>
      <c r="C231" s="5">
        <v>7500</v>
      </c>
      <c r="D231" s="5">
        <v>6745.51</v>
      </c>
      <c r="E231" s="13" t="s">
        <v>542</v>
      </c>
      <c r="F231" s="15">
        <v>0.76</v>
      </c>
      <c r="G231" t="s">
        <v>543</v>
      </c>
      <c r="H231" t="s">
        <v>30</v>
      </c>
      <c r="I231" t="s">
        <v>30</v>
      </c>
      <c r="J231">
        <v>5</v>
      </c>
      <c r="K231">
        <v>1</v>
      </c>
      <c r="L231" t="s">
        <v>31</v>
      </c>
      <c r="M231" s="14">
        <v>48122</v>
      </c>
      <c r="N231" s="16">
        <v>42265</v>
      </c>
      <c r="O231" s="17">
        <v>42265</v>
      </c>
      <c r="P231">
        <v>171</v>
      </c>
      <c r="Q231">
        <v>171</v>
      </c>
      <c r="R231">
        <v>1214</v>
      </c>
      <c r="S231" t="s">
        <v>32</v>
      </c>
      <c r="T231" t="b">
        <v>0</v>
      </c>
      <c r="U231">
        <v>754.49</v>
      </c>
      <c r="V231" t="b">
        <v>1</v>
      </c>
      <c r="W231" t="b">
        <v>0</v>
      </c>
      <c r="X231" s="19" t="str">
        <f t="shared" si="9"/>
        <v>0</v>
      </c>
      <c r="Y231" s="11" t="str">
        <f t="shared" si="10"/>
        <v>Good</v>
      </c>
      <c r="Z231" s="19" t="str">
        <f t="shared" si="11"/>
        <v>YES</v>
      </c>
    </row>
    <row r="232" spans="1:26" x14ac:dyDescent="0.2">
      <c r="A232">
        <v>252988564</v>
      </c>
      <c r="B232">
        <v>252988564</v>
      </c>
      <c r="C232" s="5">
        <v>15000</v>
      </c>
      <c r="D232" s="5">
        <v>13760.79</v>
      </c>
      <c r="E232" s="13" t="s">
        <v>544</v>
      </c>
      <c r="F232" s="15">
        <v>448.55</v>
      </c>
      <c r="G232" t="s">
        <v>52</v>
      </c>
      <c r="H232" t="s">
        <v>30</v>
      </c>
      <c r="I232" t="s">
        <v>30</v>
      </c>
      <c r="J232">
        <v>2</v>
      </c>
      <c r="K232">
        <v>1</v>
      </c>
      <c r="L232" t="s">
        <v>36</v>
      </c>
      <c r="M232" s="14">
        <v>48000</v>
      </c>
      <c r="N232" s="16">
        <v>42174</v>
      </c>
      <c r="O232" s="17">
        <v>42174</v>
      </c>
      <c r="P232">
        <v>593</v>
      </c>
      <c r="Q232">
        <v>593</v>
      </c>
      <c r="R232">
        <v>7122</v>
      </c>
      <c r="S232" t="s">
        <v>32</v>
      </c>
      <c r="T232" t="b">
        <v>0</v>
      </c>
      <c r="U232">
        <v>1239.21</v>
      </c>
      <c r="V232" t="b">
        <v>0</v>
      </c>
      <c r="W232" t="b">
        <v>0</v>
      </c>
      <c r="X232" s="19" t="str">
        <f t="shared" si="9"/>
        <v>0</v>
      </c>
      <c r="Y232" s="11" t="str">
        <f t="shared" si="10"/>
        <v>Good</v>
      </c>
      <c r="Z232" s="19" t="str">
        <f t="shared" si="11"/>
        <v>YES</v>
      </c>
    </row>
    <row r="233" spans="1:26" x14ac:dyDescent="0.2">
      <c r="A233">
        <v>500427148</v>
      </c>
      <c r="B233">
        <v>500427148</v>
      </c>
      <c r="C233" s="5">
        <v>20000</v>
      </c>
      <c r="D233" s="5">
        <v>11055.06</v>
      </c>
      <c r="E233" s="13" t="s">
        <v>545</v>
      </c>
      <c r="F233" s="15">
        <v>115.18</v>
      </c>
      <c r="G233" t="s">
        <v>229</v>
      </c>
      <c r="H233" t="s">
        <v>30</v>
      </c>
      <c r="I233" t="s">
        <v>30</v>
      </c>
      <c r="J233">
        <v>9</v>
      </c>
      <c r="K233">
        <v>1</v>
      </c>
      <c r="L233" t="s">
        <v>47</v>
      </c>
      <c r="M233" s="14">
        <v>48153</v>
      </c>
      <c r="N233" s="16">
        <v>41796</v>
      </c>
      <c r="O233" s="17">
        <v>42495</v>
      </c>
      <c r="P233">
        <v>398</v>
      </c>
      <c r="Q233">
        <v>398</v>
      </c>
      <c r="R233">
        <v>0</v>
      </c>
      <c r="S233" t="s">
        <v>32</v>
      </c>
      <c r="T233" t="b">
        <v>0</v>
      </c>
      <c r="U233">
        <v>8944.94</v>
      </c>
      <c r="V233" t="b">
        <v>1</v>
      </c>
      <c r="W233" t="b">
        <v>0</v>
      </c>
      <c r="X233" s="19" t="str">
        <f t="shared" si="9"/>
        <v>0</v>
      </c>
      <c r="Y233" s="11" t="str">
        <f t="shared" si="10"/>
        <v>Good</v>
      </c>
      <c r="Z233" s="19" t="str">
        <f t="shared" si="11"/>
        <v>YES</v>
      </c>
    </row>
    <row r="234" spans="1:26" x14ac:dyDescent="0.2">
      <c r="A234">
        <v>610713467</v>
      </c>
      <c r="B234">
        <v>610713467</v>
      </c>
      <c r="C234" s="5">
        <v>2500</v>
      </c>
      <c r="D234" s="5">
        <v>2164.4499999999998</v>
      </c>
      <c r="E234" s="13" t="s">
        <v>546</v>
      </c>
      <c r="F234" s="15">
        <v>118.42</v>
      </c>
      <c r="G234" t="s">
        <v>231</v>
      </c>
      <c r="H234" t="s">
        <v>30</v>
      </c>
      <c r="I234" t="s">
        <v>30</v>
      </c>
      <c r="J234">
        <v>90</v>
      </c>
      <c r="K234">
        <v>1</v>
      </c>
      <c r="L234" t="s">
        <v>61</v>
      </c>
      <c r="M234" s="14">
        <v>47818</v>
      </c>
      <c r="N234" s="16">
        <v>42363</v>
      </c>
      <c r="O234" s="17">
        <v>42387</v>
      </c>
      <c r="P234">
        <v>294</v>
      </c>
      <c r="Q234">
        <v>294</v>
      </c>
      <c r="R234">
        <v>2319</v>
      </c>
      <c r="S234" t="s">
        <v>32</v>
      </c>
      <c r="T234" t="b">
        <v>0</v>
      </c>
      <c r="U234">
        <v>335.55</v>
      </c>
      <c r="V234" t="b">
        <v>1</v>
      </c>
      <c r="W234" t="b">
        <v>0</v>
      </c>
      <c r="X234" s="19" t="str">
        <f t="shared" si="9"/>
        <v>0</v>
      </c>
      <c r="Y234" s="11" t="str">
        <f t="shared" si="10"/>
        <v>Good</v>
      </c>
      <c r="Z234" s="19" t="str">
        <f t="shared" si="11"/>
        <v>YES</v>
      </c>
    </row>
    <row r="235" spans="1:26" x14ac:dyDescent="0.2">
      <c r="A235">
        <v>644254360</v>
      </c>
      <c r="B235">
        <v>644254360</v>
      </c>
      <c r="C235" s="5">
        <v>250</v>
      </c>
      <c r="D235" s="5">
        <v>113.03</v>
      </c>
      <c r="E235" s="13" t="s">
        <v>547</v>
      </c>
      <c r="F235" s="15">
        <v>32.85</v>
      </c>
      <c r="G235" t="s">
        <v>137</v>
      </c>
      <c r="H235" t="s">
        <v>30</v>
      </c>
      <c r="I235" t="s">
        <v>30</v>
      </c>
      <c r="J235">
        <v>90</v>
      </c>
      <c r="K235">
        <v>1</v>
      </c>
      <c r="L235" t="s">
        <v>47</v>
      </c>
      <c r="M235" s="14">
        <v>46419</v>
      </c>
      <c r="N235" s="16">
        <v>42151</v>
      </c>
      <c r="O235" s="17">
        <v>42151</v>
      </c>
      <c r="P235">
        <v>907</v>
      </c>
      <c r="Q235">
        <v>907</v>
      </c>
      <c r="R235">
        <v>2416</v>
      </c>
      <c r="S235" t="s">
        <v>32</v>
      </c>
      <c r="T235" t="b">
        <v>0</v>
      </c>
      <c r="U235">
        <v>136.97</v>
      </c>
      <c r="V235" t="b">
        <v>1</v>
      </c>
      <c r="W235" t="b">
        <v>0</v>
      </c>
      <c r="X235" s="19" t="str">
        <f t="shared" si="9"/>
        <v>0</v>
      </c>
      <c r="Y235" s="11" t="str">
        <f t="shared" si="10"/>
        <v>Good</v>
      </c>
      <c r="Z235" s="19" t="str">
        <f t="shared" si="11"/>
        <v>YES</v>
      </c>
    </row>
    <row r="236" spans="1:26" x14ac:dyDescent="0.2">
      <c r="A236">
        <v>111361550</v>
      </c>
      <c r="B236">
        <v>111361550</v>
      </c>
      <c r="C236" s="5">
        <v>500</v>
      </c>
      <c r="D236" s="5">
        <v>83.09</v>
      </c>
      <c r="E236" s="13" t="s">
        <v>548</v>
      </c>
      <c r="F236" s="15">
        <v>63.62</v>
      </c>
      <c r="G236" t="s">
        <v>51</v>
      </c>
      <c r="H236" t="s">
        <v>30</v>
      </c>
      <c r="I236" t="s">
        <v>30</v>
      </c>
      <c r="J236">
        <v>80</v>
      </c>
      <c r="K236">
        <v>8</v>
      </c>
      <c r="L236" t="s">
        <v>36</v>
      </c>
      <c r="M236" s="14">
        <v>47818</v>
      </c>
      <c r="N236" s="16">
        <v>41971</v>
      </c>
      <c r="O236" s="17">
        <v>41971</v>
      </c>
      <c r="P236">
        <v>380</v>
      </c>
      <c r="Q236">
        <v>380</v>
      </c>
      <c r="R236">
        <v>6682</v>
      </c>
      <c r="S236" t="s">
        <v>32</v>
      </c>
      <c r="T236" t="b">
        <v>0</v>
      </c>
      <c r="U236">
        <v>416.91</v>
      </c>
      <c r="V236" t="b">
        <v>0</v>
      </c>
      <c r="W236" t="b">
        <v>0</v>
      </c>
      <c r="X236" s="19" t="str">
        <f t="shared" si="9"/>
        <v>0</v>
      </c>
      <c r="Y236" s="11" t="str">
        <f t="shared" si="10"/>
        <v>Good</v>
      </c>
      <c r="Z236" s="19" t="str">
        <f t="shared" si="11"/>
        <v>YES</v>
      </c>
    </row>
    <row r="237" spans="1:26" x14ac:dyDescent="0.2">
      <c r="A237">
        <v>335389185</v>
      </c>
      <c r="B237">
        <v>335389185</v>
      </c>
      <c r="C237" s="5">
        <v>5000</v>
      </c>
      <c r="D237" s="5">
        <v>2189.35</v>
      </c>
      <c r="E237" s="13" t="s">
        <v>549</v>
      </c>
      <c r="F237" s="15">
        <v>324.29000000000002</v>
      </c>
      <c r="G237" t="s">
        <v>58</v>
      </c>
      <c r="H237" t="s">
        <v>30</v>
      </c>
      <c r="I237" t="s">
        <v>30</v>
      </c>
      <c r="J237">
        <v>9</v>
      </c>
      <c r="K237">
        <v>1</v>
      </c>
      <c r="L237" t="s">
        <v>36</v>
      </c>
      <c r="M237" s="14">
        <v>47604</v>
      </c>
      <c r="N237" s="16">
        <v>41949</v>
      </c>
      <c r="O237" s="17">
        <v>41949</v>
      </c>
      <c r="P237">
        <v>438</v>
      </c>
      <c r="Q237">
        <v>438</v>
      </c>
      <c r="R237">
        <v>6122</v>
      </c>
      <c r="S237" t="s">
        <v>32</v>
      </c>
      <c r="T237" t="b">
        <v>0</v>
      </c>
      <c r="U237">
        <v>2810.65</v>
      </c>
      <c r="V237" t="b">
        <v>0</v>
      </c>
      <c r="W237" t="b">
        <v>0</v>
      </c>
      <c r="X237" s="19" t="str">
        <f t="shared" si="9"/>
        <v>0</v>
      </c>
      <c r="Y237" s="11" t="str">
        <f t="shared" si="10"/>
        <v>Good</v>
      </c>
      <c r="Z237" s="19" t="str">
        <f t="shared" si="11"/>
        <v>YES</v>
      </c>
    </row>
    <row r="238" spans="1:26" x14ac:dyDescent="0.2">
      <c r="A238">
        <v>409088695</v>
      </c>
      <c r="B238">
        <v>409088695</v>
      </c>
      <c r="C238" s="5">
        <v>50000</v>
      </c>
      <c r="D238" s="5">
        <v>12411.92</v>
      </c>
      <c r="E238" s="13" t="s">
        <v>550</v>
      </c>
      <c r="F238" s="15">
        <v>8.01</v>
      </c>
      <c r="G238" t="s">
        <v>98</v>
      </c>
      <c r="H238" t="s">
        <v>30</v>
      </c>
      <c r="I238" t="s">
        <v>30</v>
      </c>
      <c r="J238">
        <v>9</v>
      </c>
      <c r="K238">
        <v>1</v>
      </c>
      <c r="L238" t="s">
        <v>96</v>
      </c>
      <c r="M238" s="14">
        <v>43282</v>
      </c>
      <c r="N238" s="16">
        <v>42040</v>
      </c>
      <c r="O238" s="17">
        <v>42673</v>
      </c>
      <c r="P238">
        <v>584</v>
      </c>
      <c r="Q238">
        <v>584</v>
      </c>
      <c r="R238">
        <v>9245</v>
      </c>
      <c r="S238" t="s">
        <v>32</v>
      </c>
      <c r="T238" t="b">
        <v>0</v>
      </c>
      <c r="U238">
        <v>37588.080000000002</v>
      </c>
      <c r="V238" t="b">
        <v>0</v>
      </c>
      <c r="W238" t="b">
        <v>0</v>
      </c>
      <c r="X238" s="19" t="str">
        <f t="shared" si="9"/>
        <v>0</v>
      </c>
      <c r="Y238" s="11" t="str">
        <f t="shared" si="10"/>
        <v>Good</v>
      </c>
      <c r="Z238" s="19" t="str">
        <f t="shared" si="11"/>
        <v>YES</v>
      </c>
    </row>
    <row r="239" spans="1:26" x14ac:dyDescent="0.2">
      <c r="A239">
        <v>552072046</v>
      </c>
      <c r="B239">
        <v>552072046</v>
      </c>
      <c r="C239" s="5">
        <v>5000</v>
      </c>
      <c r="D239" s="5">
        <v>1754.72</v>
      </c>
      <c r="E239" s="13" t="s">
        <v>551</v>
      </c>
      <c r="F239" s="15">
        <v>323.94</v>
      </c>
      <c r="G239" t="s">
        <v>552</v>
      </c>
      <c r="H239" t="s">
        <v>30</v>
      </c>
      <c r="I239" t="s">
        <v>30</v>
      </c>
      <c r="J239">
        <v>5</v>
      </c>
      <c r="K239">
        <v>1</v>
      </c>
      <c r="L239" t="s">
        <v>50</v>
      </c>
      <c r="M239" s="14">
        <v>44470</v>
      </c>
      <c r="N239" s="16">
        <v>42065</v>
      </c>
      <c r="O239" s="17">
        <v>42065</v>
      </c>
      <c r="P239">
        <v>777</v>
      </c>
      <c r="Q239">
        <v>777</v>
      </c>
      <c r="R239">
        <v>6368</v>
      </c>
      <c r="S239" t="s">
        <v>32</v>
      </c>
      <c r="T239" t="b">
        <v>0</v>
      </c>
      <c r="U239">
        <v>3245.28</v>
      </c>
      <c r="V239" t="b">
        <v>1</v>
      </c>
      <c r="W239" t="b">
        <v>0</v>
      </c>
      <c r="X239" s="19" t="str">
        <f t="shared" si="9"/>
        <v>0</v>
      </c>
      <c r="Y239" s="11" t="str">
        <f t="shared" si="10"/>
        <v>Good</v>
      </c>
      <c r="Z239" s="19" t="str">
        <f t="shared" si="11"/>
        <v>YES</v>
      </c>
    </row>
    <row r="240" spans="1:26" x14ac:dyDescent="0.2">
      <c r="A240">
        <v>606600998</v>
      </c>
      <c r="B240">
        <v>606600998</v>
      </c>
      <c r="C240" s="5">
        <v>50000</v>
      </c>
      <c r="D240" s="5">
        <v>49896.85</v>
      </c>
      <c r="E240" s="13" t="s">
        <v>553</v>
      </c>
      <c r="F240" s="15">
        <v>20.93</v>
      </c>
      <c r="G240" t="s">
        <v>554</v>
      </c>
      <c r="H240" t="s">
        <v>30</v>
      </c>
      <c r="I240" t="s">
        <v>30</v>
      </c>
      <c r="J240">
        <v>2</v>
      </c>
      <c r="K240">
        <v>1</v>
      </c>
      <c r="L240" t="s">
        <v>100</v>
      </c>
      <c r="M240" s="14">
        <v>45017</v>
      </c>
      <c r="N240" s="16">
        <v>41978</v>
      </c>
      <c r="O240" s="17">
        <v>41978</v>
      </c>
      <c r="P240">
        <v>324</v>
      </c>
      <c r="Q240">
        <v>324</v>
      </c>
      <c r="R240">
        <v>9759</v>
      </c>
      <c r="S240" t="s">
        <v>32</v>
      </c>
      <c r="T240" t="b">
        <v>0</v>
      </c>
      <c r="U240">
        <v>103.15</v>
      </c>
      <c r="V240" t="b">
        <v>1</v>
      </c>
      <c r="W240" t="b">
        <v>0</v>
      </c>
      <c r="X240" s="19" t="str">
        <f t="shared" si="9"/>
        <v>0</v>
      </c>
      <c r="Y240" s="11" t="str">
        <f t="shared" si="10"/>
        <v>Good</v>
      </c>
      <c r="Z240" s="19" t="str">
        <f t="shared" si="11"/>
        <v>YES</v>
      </c>
    </row>
    <row r="241" spans="1:26" x14ac:dyDescent="0.2">
      <c r="A241">
        <v>903375890</v>
      </c>
      <c r="B241">
        <v>903375890</v>
      </c>
      <c r="C241" s="5">
        <v>1000</v>
      </c>
      <c r="D241" s="5">
        <v>779.76</v>
      </c>
      <c r="E241" s="13" t="s">
        <v>555</v>
      </c>
      <c r="F241" s="15">
        <v>17.89</v>
      </c>
      <c r="G241" t="s">
        <v>556</v>
      </c>
      <c r="H241" t="s">
        <v>30</v>
      </c>
      <c r="I241" t="s">
        <v>30</v>
      </c>
      <c r="J241">
        <v>5</v>
      </c>
      <c r="K241">
        <v>1</v>
      </c>
      <c r="L241" t="s">
        <v>61</v>
      </c>
      <c r="M241" s="14">
        <v>45901</v>
      </c>
      <c r="N241" s="16">
        <v>42087</v>
      </c>
      <c r="O241" s="17">
        <v>42087</v>
      </c>
      <c r="P241">
        <v>452</v>
      </c>
      <c r="Q241">
        <v>452</v>
      </c>
      <c r="R241">
        <v>7182</v>
      </c>
      <c r="S241" t="s">
        <v>32</v>
      </c>
      <c r="T241" t="b">
        <v>0</v>
      </c>
      <c r="U241">
        <v>220.24</v>
      </c>
      <c r="V241" t="b">
        <v>0</v>
      </c>
      <c r="W241" t="b">
        <v>0</v>
      </c>
      <c r="X241" s="19" t="str">
        <f t="shared" si="9"/>
        <v>0</v>
      </c>
      <c r="Y241" s="11" t="str">
        <f t="shared" si="10"/>
        <v>Good</v>
      </c>
      <c r="Z241" s="19" t="str">
        <f t="shared" si="11"/>
        <v>YES</v>
      </c>
    </row>
    <row r="242" spans="1:26" x14ac:dyDescent="0.2">
      <c r="A242">
        <v>318001076</v>
      </c>
      <c r="B242">
        <v>318001076</v>
      </c>
      <c r="C242" s="5">
        <v>50000</v>
      </c>
      <c r="D242" s="5">
        <v>23947.599999999999</v>
      </c>
      <c r="E242" s="13" t="s">
        <v>557</v>
      </c>
      <c r="F242" s="15">
        <v>58.56</v>
      </c>
      <c r="G242" t="s">
        <v>58</v>
      </c>
      <c r="H242" t="s">
        <v>30</v>
      </c>
      <c r="I242" t="s">
        <v>30</v>
      </c>
      <c r="J242">
        <v>5</v>
      </c>
      <c r="K242">
        <v>1</v>
      </c>
      <c r="L242" t="s">
        <v>36</v>
      </c>
      <c r="M242" s="14">
        <v>47788</v>
      </c>
      <c r="N242" s="16">
        <v>42349</v>
      </c>
      <c r="O242" s="17">
        <v>42389</v>
      </c>
      <c r="P242">
        <v>633</v>
      </c>
      <c r="Q242">
        <v>633</v>
      </c>
      <c r="R242">
        <v>1789</v>
      </c>
      <c r="S242" t="s">
        <v>32</v>
      </c>
      <c r="T242" t="b">
        <v>0</v>
      </c>
      <c r="U242">
        <v>26052.400000000001</v>
      </c>
      <c r="V242" t="b">
        <v>0</v>
      </c>
      <c r="W242" t="b">
        <v>0</v>
      </c>
      <c r="X242" s="19" t="str">
        <f t="shared" si="9"/>
        <v>0</v>
      </c>
      <c r="Y242" s="11" t="str">
        <f t="shared" si="10"/>
        <v>Good</v>
      </c>
      <c r="Z242" s="19" t="str">
        <f t="shared" si="11"/>
        <v>YES</v>
      </c>
    </row>
    <row r="243" spans="1:26" x14ac:dyDescent="0.2">
      <c r="A243">
        <v>352733468</v>
      </c>
      <c r="B243">
        <v>352733468</v>
      </c>
      <c r="C243" s="5">
        <v>2500</v>
      </c>
      <c r="D243" s="5">
        <v>1810.37</v>
      </c>
      <c r="E243" s="13" t="s">
        <v>558</v>
      </c>
      <c r="F243" s="15">
        <v>58.04</v>
      </c>
      <c r="G243" t="s">
        <v>197</v>
      </c>
      <c r="H243" t="s">
        <v>30</v>
      </c>
      <c r="I243" t="s">
        <v>30</v>
      </c>
      <c r="J243">
        <v>5</v>
      </c>
      <c r="K243">
        <v>8</v>
      </c>
      <c r="L243" t="s">
        <v>126</v>
      </c>
      <c r="M243" s="14">
        <v>46296</v>
      </c>
      <c r="N243" s="16">
        <v>40158</v>
      </c>
      <c r="O243" s="17">
        <v>40158</v>
      </c>
      <c r="P243">
        <v>610</v>
      </c>
      <c r="Q243">
        <v>610</v>
      </c>
      <c r="R243">
        <v>8518</v>
      </c>
      <c r="S243" t="s">
        <v>32</v>
      </c>
      <c r="T243" t="b">
        <v>0</v>
      </c>
      <c r="U243">
        <v>689.63</v>
      </c>
      <c r="V243" t="b">
        <v>1</v>
      </c>
      <c r="W243" t="b">
        <v>0</v>
      </c>
      <c r="X243" s="19" t="str">
        <f t="shared" si="9"/>
        <v>0</v>
      </c>
      <c r="Y243" s="11" t="str">
        <f t="shared" si="10"/>
        <v>Good</v>
      </c>
      <c r="Z243" s="19" t="str">
        <f t="shared" si="11"/>
        <v>YES</v>
      </c>
    </row>
    <row r="244" spans="1:26" x14ac:dyDescent="0.2">
      <c r="A244">
        <v>457059945</v>
      </c>
      <c r="B244">
        <v>457059945</v>
      </c>
      <c r="C244" s="5">
        <v>10000</v>
      </c>
      <c r="D244" s="5">
        <v>4084.31</v>
      </c>
      <c r="E244" s="13" t="s">
        <v>559</v>
      </c>
      <c r="F244" s="15">
        <v>3.36</v>
      </c>
      <c r="G244" t="s">
        <v>98</v>
      </c>
      <c r="H244" t="s">
        <v>30</v>
      </c>
      <c r="I244" t="s">
        <v>30</v>
      </c>
      <c r="J244">
        <v>5</v>
      </c>
      <c r="K244">
        <v>1</v>
      </c>
      <c r="L244" t="s">
        <v>96</v>
      </c>
      <c r="M244" s="14">
        <v>43586</v>
      </c>
      <c r="N244" s="16">
        <v>42364</v>
      </c>
      <c r="O244" s="17">
        <v>42364</v>
      </c>
      <c r="P244">
        <v>194</v>
      </c>
      <c r="Q244">
        <v>194</v>
      </c>
      <c r="R244">
        <v>2470</v>
      </c>
      <c r="S244" t="s">
        <v>32</v>
      </c>
      <c r="T244" t="b">
        <v>0</v>
      </c>
      <c r="U244">
        <v>5915.69</v>
      </c>
      <c r="V244" t="b">
        <v>0</v>
      </c>
      <c r="W244" t="b">
        <v>0</v>
      </c>
      <c r="X244" s="19" t="str">
        <f t="shared" si="9"/>
        <v>0</v>
      </c>
      <c r="Y244" s="11" t="str">
        <f t="shared" si="10"/>
        <v>Good</v>
      </c>
      <c r="Z244" s="19" t="str">
        <f t="shared" si="11"/>
        <v>YES</v>
      </c>
    </row>
    <row r="245" spans="1:26" x14ac:dyDescent="0.2">
      <c r="A245">
        <v>484705396</v>
      </c>
      <c r="B245">
        <v>484705396</v>
      </c>
      <c r="C245" s="5">
        <v>10000</v>
      </c>
      <c r="D245" s="5">
        <v>3777.76</v>
      </c>
      <c r="E245" s="13" t="s">
        <v>560</v>
      </c>
      <c r="F245" s="15">
        <v>266.31</v>
      </c>
      <c r="G245" t="s">
        <v>64</v>
      </c>
      <c r="H245" t="s">
        <v>30</v>
      </c>
      <c r="I245" t="s">
        <v>30</v>
      </c>
      <c r="J245">
        <v>5</v>
      </c>
      <c r="K245">
        <v>1</v>
      </c>
      <c r="L245" t="s">
        <v>36</v>
      </c>
      <c r="M245" s="14">
        <v>44593</v>
      </c>
      <c r="N245" s="16">
        <v>41964</v>
      </c>
      <c r="O245" s="17">
        <v>42521</v>
      </c>
      <c r="P245">
        <v>922</v>
      </c>
      <c r="Q245">
        <v>922</v>
      </c>
      <c r="R245">
        <v>4431</v>
      </c>
      <c r="S245" t="s">
        <v>32</v>
      </c>
      <c r="T245" t="b">
        <v>0</v>
      </c>
      <c r="U245">
        <v>6222.24</v>
      </c>
      <c r="V245" t="b">
        <v>0</v>
      </c>
      <c r="W245" t="b">
        <v>0</v>
      </c>
      <c r="X245" s="19" t="str">
        <f t="shared" si="9"/>
        <v>0</v>
      </c>
      <c r="Y245" s="11" t="str">
        <f t="shared" si="10"/>
        <v>Good</v>
      </c>
      <c r="Z245" s="19" t="str">
        <f t="shared" si="11"/>
        <v>YES</v>
      </c>
    </row>
    <row r="246" spans="1:26" x14ac:dyDescent="0.2">
      <c r="A246">
        <v>428892294</v>
      </c>
      <c r="B246">
        <v>428892294</v>
      </c>
      <c r="C246" s="5">
        <v>2500</v>
      </c>
      <c r="D246" s="5">
        <v>1585.15</v>
      </c>
      <c r="E246" s="13" t="s">
        <v>561</v>
      </c>
      <c r="F246" s="15">
        <v>128.94</v>
      </c>
      <c r="G246" t="s">
        <v>99</v>
      </c>
      <c r="H246" t="s">
        <v>30</v>
      </c>
      <c r="I246" t="s">
        <v>30</v>
      </c>
      <c r="J246">
        <v>9</v>
      </c>
      <c r="K246">
        <v>8</v>
      </c>
      <c r="L246" t="s">
        <v>63</v>
      </c>
      <c r="M246" s="14">
        <v>48214</v>
      </c>
      <c r="N246" s="16">
        <v>41783</v>
      </c>
      <c r="O246" s="17">
        <v>42492</v>
      </c>
      <c r="P246">
        <v>654</v>
      </c>
      <c r="Q246">
        <v>654</v>
      </c>
      <c r="R246">
        <v>4737</v>
      </c>
      <c r="S246" t="s">
        <v>32</v>
      </c>
      <c r="T246" t="b">
        <v>0</v>
      </c>
      <c r="U246">
        <v>914.85</v>
      </c>
      <c r="V246" t="b">
        <v>0</v>
      </c>
      <c r="W246" t="b">
        <v>0</v>
      </c>
      <c r="X246" s="19" t="str">
        <f t="shared" si="9"/>
        <v>0</v>
      </c>
      <c r="Y246" s="11" t="str">
        <f t="shared" si="10"/>
        <v>Good</v>
      </c>
      <c r="Z246" s="19" t="str">
        <f t="shared" si="11"/>
        <v>YES</v>
      </c>
    </row>
    <row r="247" spans="1:26" x14ac:dyDescent="0.2">
      <c r="A247">
        <v>883947897</v>
      </c>
      <c r="B247">
        <v>883947897</v>
      </c>
      <c r="C247" s="5">
        <v>10000</v>
      </c>
      <c r="D247" s="5">
        <v>9855.9599999999991</v>
      </c>
      <c r="E247" s="13" t="s">
        <v>562</v>
      </c>
      <c r="F247" s="15">
        <v>106.27</v>
      </c>
      <c r="G247" t="s">
        <v>563</v>
      </c>
      <c r="H247" t="s">
        <v>30</v>
      </c>
      <c r="I247" t="s">
        <v>30</v>
      </c>
      <c r="J247">
        <v>2</v>
      </c>
      <c r="K247">
        <v>1</v>
      </c>
      <c r="L247" t="s">
        <v>31</v>
      </c>
      <c r="M247" s="14">
        <v>46722</v>
      </c>
      <c r="N247" s="16">
        <v>41542</v>
      </c>
      <c r="O247" s="17">
        <v>41542</v>
      </c>
      <c r="P247">
        <v>160</v>
      </c>
      <c r="Q247">
        <v>160</v>
      </c>
      <c r="R247">
        <v>6291</v>
      </c>
      <c r="S247" t="s">
        <v>32</v>
      </c>
      <c r="T247" t="b">
        <v>0</v>
      </c>
      <c r="U247">
        <v>144.04</v>
      </c>
      <c r="V247" t="b">
        <v>1</v>
      </c>
      <c r="W247" t="b">
        <v>0</v>
      </c>
      <c r="X247" s="19" t="str">
        <f t="shared" si="9"/>
        <v>0</v>
      </c>
      <c r="Y247" s="11" t="str">
        <f t="shared" si="10"/>
        <v>Good</v>
      </c>
      <c r="Z247" s="19" t="str">
        <f t="shared" si="11"/>
        <v>YES</v>
      </c>
    </row>
    <row r="248" spans="1:26" x14ac:dyDescent="0.2">
      <c r="A248">
        <v>695492434</v>
      </c>
      <c r="B248">
        <v>695492434</v>
      </c>
      <c r="C248" s="5">
        <v>5000</v>
      </c>
      <c r="D248" s="5">
        <v>4520.6099999999997</v>
      </c>
      <c r="E248" s="13" t="s">
        <v>564</v>
      </c>
      <c r="F248" s="15">
        <v>54.76</v>
      </c>
      <c r="G248" t="s">
        <v>565</v>
      </c>
      <c r="H248" t="s">
        <v>30</v>
      </c>
      <c r="I248" t="s">
        <v>30</v>
      </c>
      <c r="J248">
        <v>9</v>
      </c>
      <c r="K248">
        <v>1</v>
      </c>
      <c r="L248" t="s">
        <v>31</v>
      </c>
      <c r="M248" s="14">
        <v>43739</v>
      </c>
      <c r="N248" s="16">
        <v>41643</v>
      </c>
      <c r="O248" s="17">
        <v>41643</v>
      </c>
      <c r="P248">
        <v>690</v>
      </c>
      <c r="Q248">
        <v>690</v>
      </c>
      <c r="R248">
        <v>1426</v>
      </c>
      <c r="S248" t="s">
        <v>32</v>
      </c>
      <c r="T248" t="b">
        <v>0</v>
      </c>
      <c r="U248">
        <v>479.39</v>
      </c>
      <c r="V248" t="b">
        <v>1</v>
      </c>
      <c r="W248" t="b">
        <v>0</v>
      </c>
      <c r="X248" s="19" t="str">
        <f t="shared" si="9"/>
        <v>0</v>
      </c>
      <c r="Y248" s="11" t="str">
        <f t="shared" si="10"/>
        <v>Good</v>
      </c>
      <c r="Z248" s="19" t="str">
        <f t="shared" si="11"/>
        <v>YES</v>
      </c>
    </row>
    <row r="249" spans="1:26" x14ac:dyDescent="0.2">
      <c r="A249">
        <v>194596994</v>
      </c>
      <c r="B249">
        <v>194596994</v>
      </c>
      <c r="C249" s="5">
        <v>15000</v>
      </c>
      <c r="D249" s="5">
        <v>5212.6099999999997</v>
      </c>
      <c r="E249" s="13" t="s">
        <v>566</v>
      </c>
      <c r="F249" s="15">
        <v>1.39</v>
      </c>
      <c r="G249" t="s">
        <v>55</v>
      </c>
      <c r="H249" t="s">
        <v>30</v>
      </c>
      <c r="I249" t="s">
        <v>30</v>
      </c>
      <c r="J249">
        <v>5</v>
      </c>
      <c r="K249">
        <v>1</v>
      </c>
      <c r="L249" t="s">
        <v>38</v>
      </c>
      <c r="M249" s="14">
        <v>44652</v>
      </c>
      <c r="N249" s="16">
        <v>40914</v>
      </c>
      <c r="O249" s="17">
        <v>42377</v>
      </c>
      <c r="P249">
        <v>663</v>
      </c>
      <c r="Q249">
        <v>663</v>
      </c>
      <c r="R249">
        <v>8002</v>
      </c>
      <c r="T249" t="b">
        <v>0</v>
      </c>
      <c r="U249">
        <v>9787.39</v>
      </c>
      <c r="V249" t="b">
        <v>0</v>
      </c>
      <c r="W249" t="b">
        <v>0</v>
      </c>
      <c r="X249" s="19" t="str">
        <f t="shared" si="9"/>
        <v>0</v>
      </c>
      <c r="Y249" s="11" t="str">
        <f t="shared" si="10"/>
        <v>Good</v>
      </c>
      <c r="Z249" s="19" t="str">
        <f t="shared" si="11"/>
        <v>YES</v>
      </c>
    </row>
    <row r="250" spans="1:26" x14ac:dyDescent="0.2">
      <c r="A250">
        <v>597068734</v>
      </c>
      <c r="B250">
        <v>597068734</v>
      </c>
      <c r="C250" s="5">
        <v>15000</v>
      </c>
      <c r="D250" s="5">
        <v>15000</v>
      </c>
      <c r="E250" s="13" t="s">
        <v>567</v>
      </c>
      <c r="F250" s="15">
        <v>189.59</v>
      </c>
      <c r="G250" t="s">
        <v>88</v>
      </c>
      <c r="H250" t="s">
        <v>30</v>
      </c>
      <c r="I250" t="s">
        <v>30</v>
      </c>
      <c r="J250">
        <v>2</v>
      </c>
      <c r="K250">
        <v>1</v>
      </c>
      <c r="L250" t="s">
        <v>47</v>
      </c>
      <c r="M250" s="14">
        <v>43466</v>
      </c>
      <c r="N250" s="16">
        <v>42094</v>
      </c>
      <c r="O250" s="17">
        <v>42094</v>
      </c>
      <c r="P250">
        <v>718</v>
      </c>
      <c r="Q250">
        <v>718</v>
      </c>
      <c r="R250">
        <v>1872</v>
      </c>
      <c r="S250" t="s">
        <v>32</v>
      </c>
      <c r="T250" t="b">
        <v>0</v>
      </c>
      <c r="U250">
        <v>0</v>
      </c>
      <c r="V250" t="b">
        <v>1</v>
      </c>
      <c r="W250" t="b">
        <v>0</v>
      </c>
      <c r="X250" s="19" t="str">
        <f t="shared" si="9"/>
        <v>0</v>
      </c>
      <c r="Y250" s="11" t="str">
        <f t="shared" si="10"/>
        <v>Good</v>
      </c>
      <c r="Z250" s="19" t="str">
        <f t="shared" si="11"/>
        <v>YES</v>
      </c>
    </row>
    <row r="251" spans="1:26" x14ac:dyDescent="0.2">
      <c r="A251">
        <v>443645010</v>
      </c>
      <c r="B251">
        <v>443645010</v>
      </c>
      <c r="C251" s="5">
        <v>5000</v>
      </c>
      <c r="D251" s="5">
        <v>4546.24</v>
      </c>
      <c r="E251" s="13" t="s">
        <v>568</v>
      </c>
      <c r="F251" s="15">
        <v>548.02</v>
      </c>
      <c r="G251" t="s">
        <v>54</v>
      </c>
      <c r="H251" t="s">
        <v>30</v>
      </c>
      <c r="I251" t="s">
        <v>30</v>
      </c>
      <c r="K251">
        <v>1</v>
      </c>
      <c r="L251" t="s">
        <v>36</v>
      </c>
      <c r="M251" s="14">
        <v>45962</v>
      </c>
      <c r="N251" s="16">
        <v>40741</v>
      </c>
      <c r="O251" s="17">
        <v>40741</v>
      </c>
      <c r="P251">
        <v>555</v>
      </c>
      <c r="Q251">
        <v>555</v>
      </c>
      <c r="R251">
        <v>8000</v>
      </c>
      <c r="S251" t="s">
        <v>32</v>
      </c>
      <c r="T251" t="b">
        <v>1</v>
      </c>
      <c r="U251">
        <v>453.76</v>
      </c>
      <c r="V251" t="b">
        <v>0</v>
      </c>
      <c r="W251" t="b">
        <v>0</v>
      </c>
      <c r="X251" s="19" t="str">
        <f t="shared" si="9"/>
        <v>0</v>
      </c>
      <c r="Y251" s="11" t="str">
        <f t="shared" si="10"/>
        <v>Good</v>
      </c>
      <c r="Z251" s="19" t="str">
        <f t="shared" si="11"/>
        <v>YES</v>
      </c>
    </row>
    <row r="252" spans="1:26" x14ac:dyDescent="0.2">
      <c r="A252">
        <v>804644772</v>
      </c>
      <c r="B252">
        <v>804644772</v>
      </c>
      <c r="C252" s="5">
        <v>250</v>
      </c>
      <c r="D252" s="5">
        <v>250</v>
      </c>
      <c r="E252" s="13" t="s">
        <v>569</v>
      </c>
      <c r="F252" s="15">
        <v>89.32</v>
      </c>
      <c r="G252" t="s">
        <v>57</v>
      </c>
      <c r="H252" t="s">
        <v>30</v>
      </c>
      <c r="I252" t="s">
        <v>30</v>
      </c>
      <c r="J252">
        <v>5</v>
      </c>
      <c r="K252">
        <v>1</v>
      </c>
      <c r="L252" t="s">
        <v>42</v>
      </c>
      <c r="M252" s="14">
        <v>47178</v>
      </c>
      <c r="N252" s="16">
        <v>42049</v>
      </c>
      <c r="O252" s="17">
        <v>42049</v>
      </c>
      <c r="P252">
        <v>355</v>
      </c>
      <c r="Q252">
        <v>355</v>
      </c>
      <c r="R252">
        <v>2676</v>
      </c>
      <c r="S252" t="s">
        <v>32</v>
      </c>
      <c r="T252" t="b">
        <v>0</v>
      </c>
      <c r="U252">
        <v>0</v>
      </c>
      <c r="V252" t="b">
        <v>0</v>
      </c>
      <c r="W252" t="b">
        <v>0</v>
      </c>
      <c r="X252" s="19" t="str">
        <f t="shared" si="9"/>
        <v>1</v>
      </c>
      <c r="Y252" s="11" t="str">
        <f t="shared" si="10"/>
        <v>Good</v>
      </c>
      <c r="Z252" s="19" t="str">
        <f t="shared" si="11"/>
        <v>YES</v>
      </c>
    </row>
    <row r="253" spans="1:26" x14ac:dyDescent="0.2">
      <c r="A253">
        <v>703733318</v>
      </c>
      <c r="B253">
        <v>703733318</v>
      </c>
      <c r="C253" s="5">
        <v>15000</v>
      </c>
      <c r="D253" s="5">
        <v>5070.16</v>
      </c>
      <c r="E253" s="13" t="s">
        <v>570</v>
      </c>
      <c r="F253" s="15">
        <v>185.3</v>
      </c>
      <c r="G253" t="s">
        <v>52</v>
      </c>
      <c r="H253" t="s">
        <v>30</v>
      </c>
      <c r="I253" t="s">
        <v>30</v>
      </c>
      <c r="J253">
        <v>5</v>
      </c>
      <c r="K253">
        <v>1</v>
      </c>
      <c r="L253" t="s">
        <v>36</v>
      </c>
      <c r="M253" s="14">
        <v>46327</v>
      </c>
      <c r="N253" s="16">
        <v>42026</v>
      </c>
      <c r="O253" s="17">
        <v>42461</v>
      </c>
      <c r="P253">
        <v>537</v>
      </c>
      <c r="Q253">
        <v>537</v>
      </c>
      <c r="R253">
        <v>1947</v>
      </c>
      <c r="S253" t="s">
        <v>32</v>
      </c>
      <c r="T253" t="b">
        <v>0</v>
      </c>
      <c r="U253">
        <v>9929.84</v>
      </c>
      <c r="V253" t="b">
        <v>0</v>
      </c>
      <c r="W253" t="b">
        <v>0</v>
      </c>
      <c r="X253" s="19" t="str">
        <f t="shared" si="9"/>
        <v>0</v>
      </c>
      <c r="Y253" s="11" t="str">
        <f t="shared" si="10"/>
        <v>Good</v>
      </c>
      <c r="Z253" s="19" t="str">
        <f t="shared" si="11"/>
        <v>YES</v>
      </c>
    </row>
    <row r="254" spans="1:26" x14ac:dyDescent="0.2">
      <c r="A254">
        <v>797440147</v>
      </c>
      <c r="B254">
        <v>797440147</v>
      </c>
      <c r="C254" s="5">
        <v>10000</v>
      </c>
      <c r="D254" s="5">
        <v>8955.34</v>
      </c>
      <c r="E254" s="13" t="s">
        <v>571</v>
      </c>
      <c r="F254" s="15">
        <v>266.63</v>
      </c>
      <c r="G254" t="s">
        <v>84</v>
      </c>
      <c r="H254" t="s">
        <v>30</v>
      </c>
      <c r="I254" t="s">
        <v>30</v>
      </c>
      <c r="J254">
        <v>5</v>
      </c>
      <c r="K254">
        <v>1</v>
      </c>
      <c r="L254" t="s">
        <v>36</v>
      </c>
      <c r="M254" s="14">
        <v>47543</v>
      </c>
      <c r="N254" s="16">
        <v>42304</v>
      </c>
      <c r="O254" s="17">
        <v>42304</v>
      </c>
      <c r="P254">
        <v>798</v>
      </c>
      <c r="Q254">
        <v>598</v>
      </c>
      <c r="R254">
        <v>8786</v>
      </c>
      <c r="S254" t="s">
        <v>32</v>
      </c>
      <c r="T254" t="b">
        <v>0</v>
      </c>
      <c r="U254">
        <v>1044.6600000000001</v>
      </c>
      <c r="V254" t="b">
        <v>0</v>
      </c>
      <c r="W254" t="b">
        <v>0</v>
      </c>
      <c r="X254" s="19" t="str">
        <f t="shared" si="9"/>
        <v>0</v>
      </c>
      <c r="Y254" s="11" t="str">
        <f t="shared" si="10"/>
        <v>Good</v>
      </c>
      <c r="Z254" s="19" t="str">
        <f t="shared" si="11"/>
        <v>NO</v>
      </c>
    </row>
    <row r="255" spans="1:26" x14ac:dyDescent="0.2">
      <c r="A255">
        <v>715174660</v>
      </c>
      <c r="B255">
        <v>715174660</v>
      </c>
      <c r="C255" s="5">
        <v>15000</v>
      </c>
      <c r="D255" s="5">
        <v>11918.62</v>
      </c>
      <c r="E255" s="13" t="s">
        <v>572</v>
      </c>
      <c r="F255" s="15">
        <v>84.74</v>
      </c>
      <c r="G255" t="s">
        <v>573</v>
      </c>
      <c r="H255" t="s">
        <v>30</v>
      </c>
      <c r="I255" t="s">
        <v>30</v>
      </c>
      <c r="J255">
        <v>5</v>
      </c>
      <c r="K255">
        <v>1</v>
      </c>
      <c r="L255" t="s">
        <v>31</v>
      </c>
      <c r="M255" s="14">
        <v>48092</v>
      </c>
      <c r="N255" s="16">
        <v>41685</v>
      </c>
      <c r="O255" s="17">
        <v>41685</v>
      </c>
      <c r="P255">
        <v>136</v>
      </c>
      <c r="Q255">
        <v>136</v>
      </c>
      <c r="R255">
        <v>2417</v>
      </c>
      <c r="S255" t="s">
        <v>32</v>
      </c>
      <c r="T255" t="b">
        <v>0</v>
      </c>
      <c r="U255">
        <v>3081.38</v>
      </c>
      <c r="V255" t="b">
        <v>1</v>
      </c>
      <c r="W255" t="b">
        <v>0</v>
      </c>
      <c r="X255" s="19" t="str">
        <f t="shared" si="9"/>
        <v>0</v>
      </c>
      <c r="Y255" s="11" t="str">
        <f t="shared" si="10"/>
        <v>Good</v>
      </c>
      <c r="Z255" s="19" t="str">
        <f t="shared" si="11"/>
        <v>YES</v>
      </c>
    </row>
    <row r="256" spans="1:26" x14ac:dyDescent="0.2">
      <c r="A256">
        <v>406680076</v>
      </c>
      <c r="B256">
        <v>406680076</v>
      </c>
      <c r="C256" s="5">
        <v>10000</v>
      </c>
      <c r="D256" s="5">
        <v>10000</v>
      </c>
      <c r="E256" s="13" t="s">
        <v>574</v>
      </c>
      <c r="F256" s="15">
        <v>54.21</v>
      </c>
      <c r="G256" t="s">
        <v>320</v>
      </c>
      <c r="H256" t="s">
        <v>30</v>
      </c>
      <c r="I256" t="s">
        <v>30</v>
      </c>
      <c r="J256">
        <v>2</v>
      </c>
      <c r="K256">
        <v>1</v>
      </c>
      <c r="L256" t="s">
        <v>31</v>
      </c>
      <c r="M256" s="14">
        <v>45170</v>
      </c>
      <c r="N256" s="16">
        <v>42276</v>
      </c>
      <c r="O256" s="17">
        <v>42276</v>
      </c>
      <c r="P256">
        <v>111</v>
      </c>
      <c r="Q256">
        <v>111</v>
      </c>
      <c r="R256">
        <v>6849</v>
      </c>
      <c r="S256" t="s">
        <v>32</v>
      </c>
      <c r="T256" t="b">
        <v>0</v>
      </c>
      <c r="U256">
        <v>0</v>
      </c>
      <c r="V256" t="b">
        <v>1</v>
      </c>
      <c r="W256" t="b">
        <v>0</v>
      </c>
      <c r="X256" s="19" t="str">
        <f t="shared" si="9"/>
        <v>0</v>
      </c>
      <c r="Y256" s="11" t="str">
        <f t="shared" si="10"/>
        <v>Good</v>
      </c>
      <c r="Z256" s="19" t="str">
        <f t="shared" si="11"/>
        <v>YES</v>
      </c>
    </row>
    <row r="257" spans="1:26" x14ac:dyDescent="0.2">
      <c r="A257">
        <v>321155190</v>
      </c>
      <c r="B257">
        <v>321155190</v>
      </c>
      <c r="C257" s="5">
        <v>7500</v>
      </c>
      <c r="D257" s="5">
        <v>5515.48</v>
      </c>
      <c r="E257" s="13" t="s">
        <v>575</v>
      </c>
      <c r="F257" s="15">
        <v>79.59</v>
      </c>
      <c r="G257" t="s">
        <v>45</v>
      </c>
      <c r="H257" t="s">
        <v>30</v>
      </c>
      <c r="I257" t="s">
        <v>30</v>
      </c>
      <c r="J257">
        <v>5</v>
      </c>
      <c r="K257">
        <v>1</v>
      </c>
      <c r="L257" t="s">
        <v>36</v>
      </c>
      <c r="M257" s="14">
        <v>44197</v>
      </c>
      <c r="N257" s="16">
        <v>42069</v>
      </c>
      <c r="O257" s="17">
        <v>42069</v>
      </c>
      <c r="P257">
        <v>636</v>
      </c>
      <c r="Q257">
        <v>636</v>
      </c>
      <c r="R257">
        <v>8365</v>
      </c>
      <c r="S257" t="s">
        <v>32</v>
      </c>
      <c r="T257" t="b">
        <v>0</v>
      </c>
      <c r="U257">
        <v>1984.52</v>
      </c>
      <c r="V257" t="b">
        <v>0</v>
      </c>
      <c r="W257" t="b">
        <v>0</v>
      </c>
      <c r="X257" s="19" t="str">
        <f t="shared" si="9"/>
        <v>0</v>
      </c>
      <c r="Y257" s="11" t="str">
        <f t="shared" si="10"/>
        <v>Good</v>
      </c>
      <c r="Z257" s="19" t="str">
        <f t="shared" si="11"/>
        <v>YES</v>
      </c>
    </row>
    <row r="258" spans="1:26" x14ac:dyDescent="0.2">
      <c r="A258">
        <v>929372534</v>
      </c>
      <c r="B258">
        <v>929372534</v>
      </c>
      <c r="C258" s="5">
        <v>15000</v>
      </c>
      <c r="D258" s="5">
        <v>13886.64</v>
      </c>
      <c r="E258" s="13" t="s">
        <v>576</v>
      </c>
      <c r="F258" s="15">
        <v>51.14</v>
      </c>
      <c r="G258" t="s">
        <v>57</v>
      </c>
      <c r="H258" t="s">
        <v>30</v>
      </c>
      <c r="I258" t="s">
        <v>30</v>
      </c>
      <c r="J258">
        <v>5</v>
      </c>
      <c r="K258">
        <v>1</v>
      </c>
      <c r="L258" t="s">
        <v>42</v>
      </c>
      <c r="M258" s="14">
        <v>44621</v>
      </c>
      <c r="N258" s="16">
        <v>41784</v>
      </c>
      <c r="O258" s="17">
        <v>41784</v>
      </c>
      <c r="P258">
        <v>825</v>
      </c>
      <c r="Q258">
        <v>825</v>
      </c>
      <c r="R258">
        <v>5272</v>
      </c>
      <c r="S258" t="s">
        <v>32</v>
      </c>
      <c r="T258" t="b">
        <v>0</v>
      </c>
      <c r="U258">
        <v>1113.3599999999999</v>
      </c>
      <c r="V258" t="b">
        <v>0</v>
      </c>
      <c r="W258" t="b">
        <v>0</v>
      </c>
      <c r="X258" s="19" t="str">
        <f t="shared" si="9"/>
        <v>0</v>
      </c>
      <c r="Y258" s="11" t="str">
        <f t="shared" si="10"/>
        <v>Good</v>
      </c>
      <c r="Z258" s="19" t="str">
        <f t="shared" si="11"/>
        <v>YES</v>
      </c>
    </row>
    <row r="259" spans="1:26" x14ac:dyDescent="0.2">
      <c r="A259">
        <v>252581711</v>
      </c>
      <c r="B259">
        <v>252581711</v>
      </c>
      <c r="C259" s="5">
        <v>5000</v>
      </c>
      <c r="D259" s="5">
        <v>4756.7299999999996</v>
      </c>
      <c r="E259" s="13" t="s">
        <v>577</v>
      </c>
      <c r="F259" s="15">
        <v>146.69999999999999</v>
      </c>
      <c r="G259" t="s">
        <v>578</v>
      </c>
      <c r="H259" t="s">
        <v>30</v>
      </c>
      <c r="I259" t="s">
        <v>30</v>
      </c>
      <c r="J259">
        <v>5</v>
      </c>
      <c r="K259">
        <v>8</v>
      </c>
      <c r="L259" t="s">
        <v>31</v>
      </c>
      <c r="M259" s="14">
        <v>47088</v>
      </c>
      <c r="N259" s="16">
        <v>41686</v>
      </c>
      <c r="O259" s="17">
        <v>41686</v>
      </c>
      <c r="P259">
        <v>654</v>
      </c>
      <c r="Q259">
        <v>654</v>
      </c>
      <c r="R259">
        <v>8794</v>
      </c>
      <c r="S259" t="s">
        <v>32</v>
      </c>
      <c r="T259" t="b">
        <v>0</v>
      </c>
      <c r="U259">
        <v>243.27</v>
      </c>
      <c r="V259" t="b">
        <v>1</v>
      </c>
      <c r="W259" t="b">
        <v>0</v>
      </c>
      <c r="X259" s="19" t="str">
        <f t="shared" si="9"/>
        <v>0</v>
      </c>
      <c r="Y259" s="11" t="str">
        <f t="shared" si="10"/>
        <v>Good</v>
      </c>
      <c r="Z259" s="19" t="str">
        <f t="shared" si="11"/>
        <v>YES</v>
      </c>
    </row>
    <row r="260" spans="1:26" x14ac:dyDescent="0.2">
      <c r="A260">
        <v>804664691</v>
      </c>
      <c r="B260">
        <v>804664691</v>
      </c>
      <c r="C260" s="5">
        <v>5000</v>
      </c>
      <c r="D260" s="5">
        <v>1074.29</v>
      </c>
      <c r="E260" s="13" t="s">
        <v>579</v>
      </c>
      <c r="F260" s="15">
        <v>0</v>
      </c>
      <c r="G260" t="s">
        <v>41</v>
      </c>
      <c r="H260" t="s">
        <v>30</v>
      </c>
      <c r="I260" t="s">
        <v>30</v>
      </c>
      <c r="J260">
        <v>5</v>
      </c>
      <c r="K260">
        <v>1</v>
      </c>
      <c r="L260" t="s">
        <v>42</v>
      </c>
      <c r="M260" s="14">
        <v>44958</v>
      </c>
      <c r="N260" s="16">
        <v>42354</v>
      </c>
      <c r="O260" s="17">
        <v>42579</v>
      </c>
      <c r="P260">
        <v>358</v>
      </c>
      <c r="Q260">
        <v>358</v>
      </c>
      <c r="R260">
        <v>2867</v>
      </c>
      <c r="S260" t="s">
        <v>43</v>
      </c>
      <c r="T260" t="b">
        <v>0</v>
      </c>
      <c r="U260">
        <v>3925.71</v>
      </c>
      <c r="V260" t="b">
        <v>0</v>
      </c>
      <c r="W260" t="b">
        <v>0</v>
      </c>
      <c r="X260" s="19" t="str">
        <f t="shared" si="9"/>
        <v>0</v>
      </c>
      <c r="Y260" s="11" t="str">
        <f t="shared" si="10"/>
        <v>Good</v>
      </c>
      <c r="Z260" s="19" t="str">
        <f t="shared" si="11"/>
        <v>YES</v>
      </c>
    </row>
    <row r="261" spans="1:26" x14ac:dyDescent="0.2">
      <c r="A261">
        <v>824423647</v>
      </c>
      <c r="B261">
        <v>824423647</v>
      </c>
      <c r="C261" s="5">
        <v>2500</v>
      </c>
      <c r="D261" s="5">
        <v>528.03</v>
      </c>
      <c r="E261" s="13" t="s">
        <v>580</v>
      </c>
      <c r="F261" s="15">
        <v>34.590000000000003</v>
      </c>
      <c r="G261" t="s">
        <v>68</v>
      </c>
      <c r="H261" t="s">
        <v>30</v>
      </c>
      <c r="I261" t="s">
        <v>30</v>
      </c>
      <c r="J261">
        <v>9</v>
      </c>
      <c r="K261">
        <v>1</v>
      </c>
      <c r="L261" t="s">
        <v>36</v>
      </c>
      <c r="M261" s="14">
        <v>48153</v>
      </c>
      <c r="N261" s="16">
        <v>41873</v>
      </c>
      <c r="O261" s="17">
        <v>42396</v>
      </c>
      <c r="P261">
        <v>226</v>
      </c>
      <c r="Q261">
        <v>226</v>
      </c>
      <c r="R261">
        <v>6606</v>
      </c>
      <c r="S261" t="s">
        <v>32</v>
      </c>
      <c r="T261" t="b">
        <v>0</v>
      </c>
      <c r="U261">
        <v>1971.97</v>
      </c>
      <c r="V261" t="b">
        <v>0</v>
      </c>
      <c r="W261" t="b">
        <v>0</v>
      </c>
      <c r="X261" s="19" t="str">
        <f t="shared" si="9"/>
        <v>0</v>
      </c>
      <c r="Y261" s="11" t="str">
        <f t="shared" si="10"/>
        <v>Good</v>
      </c>
      <c r="Z261" s="19" t="str">
        <f t="shared" si="11"/>
        <v>YES</v>
      </c>
    </row>
    <row r="262" spans="1:26" x14ac:dyDescent="0.2">
      <c r="A262">
        <v>273474098</v>
      </c>
      <c r="B262">
        <v>273474098</v>
      </c>
      <c r="C262" s="5">
        <v>7500</v>
      </c>
      <c r="D262" s="5">
        <v>6289.28</v>
      </c>
      <c r="E262" s="13" t="s">
        <v>581</v>
      </c>
      <c r="F262" s="15">
        <v>823.73</v>
      </c>
      <c r="G262" t="s">
        <v>85</v>
      </c>
      <c r="H262" t="s">
        <v>30</v>
      </c>
      <c r="I262" t="s">
        <v>30</v>
      </c>
      <c r="J262">
        <v>9</v>
      </c>
      <c r="K262">
        <v>1</v>
      </c>
      <c r="L262" t="s">
        <v>38</v>
      </c>
      <c r="M262" s="14">
        <v>46935</v>
      </c>
      <c r="N262" s="16">
        <v>41884</v>
      </c>
      <c r="O262" s="17">
        <v>41884</v>
      </c>
      <c r="P262">
        <v>863</v>
      </c>
      <c r="Q262">
        <v>863</v>
      </c>
      <c r="R262">
        <v>1771</v>
      </c>
      <c r="S262" t="s">
        <v>32</v>
      </c>
      <c r="T262" t="b">
        <v>0</v>
      </c>
      <c r="U262">
        <v>1210.72</v>
      </c>
      <c r="V262" t="b">
        <v>1</v>
      </c>
      <c r="W262" t="b">
        <v>0</v>
      </c>
      <c r="X262" s="19" t="str">
        <f t="shared" si="9"/>
        <v>0</v>
      </c>
      <c r="Y262" s="11" t="str">
        <f t="shared" si="10"/>
        <v>Good</v>
      </c>
      <c r="Z262" s="19" t="str">
        <f t="shared" si="11"/>
        <v>YES</v>
      </c>
    </row>
    <row r="263" spans="1:26" x14ac:dyDescent="0.2">
      <c r="A263">
        <v>459291345</v>
      </c>
      <c r="B263">
        <v>459291345</v>
      </c>
      <c r="C263" s="5">
        <v>20000</v>
      </c>
      <c r="D263" s="5">
        <v>9105.8700000000008</v>
      </c>
      <c r="E263" s="13" t="s">
        <v>582</v>
      </c>
      <c r="F263" s="15">
        <v>142</v>
      </c>
      <c r="G263" t="s">
        <v>90</v>
      </c>
      <c r="H263" t="s">
        <v>30</v>
      </c>
      <c r="I263" t="s">
        <v>30</v>
      </c>
      <c r="J263">
        <v>9</v>
      </c>
      <c r="K263">
        <v>1</v>
      </c>
      <c r="L263" t="s">
        <v>36</v>
      </c>
      <c r="M263" s="14">
        <v>45474</v>
      </c>
      <c r="N263" s="16">
        <v>41261</v>
      </c>
      <c r="O263" s="17">
        <v>42370</v>
      </c>
      <c r="P263">
        <v>904</v>
      </c>
      <c r="Q263">
        <v>904</v>
      </c>
      <c r="R263">
        <v>2505</v>
      </c>
      <c r="S263" t="s">
        <v>32</v>
      </c>
      <c r="T263" t="b">
        <v>0</v>
      </c>
      <c r="U263">
        <v>10894.13</v>
      </c>
      <c r="V263" t="b">
        <v>0</v>
      </c>
      <c r="W263" t="b">
        <v>0</v>
      </c>
      <c r="X263" s="19" t="str">
        <f t="shared" si="9"/>
        <v>0</v>
      </c>
      <c r="Y263" s="11" t="str">
        <f t="shared" si="10"/>
        <v>Good</v>
      </c>
      <c r="Z263" s="19" t="str">
        <f t="shared" si="11"/>
        <v>YES</v>
      </c>
    </row>
    <row r="264" spans="1:26" x14ac:dyDescent="0.2">
      <c r="A264">
        <v>305087790</v>
      </c>
      <c r="B264">
        <v>305087790</v>
      </c>
      <c r="C264" s="5">
        <v>15000</v>
      </c>
      <c r="D264" s="5">
        <v>1662.55</v>
      </c>
      <c r="E264" s="13" t="s">
        <v>583</v>
      </c>
      <c r="F264" s="15">
        <v>117.47</v>
      </c>
      <c r="G264" t="s">
        <v>584</v>
      </c>
      <c r="H264" t="s">
        <v>30</v>
      </c>
      <c r="I264" t="s">
        <v>30</v>
      </c>
      <c r="J264">
        <v>9</v>
      </c>
      <c r="K264">
        <v>8</v>
      </c>
      <c r="L264" t="s">
        <v>71</v>
      </c>
      <c r="M264" s="14">
        <v>44682</v>
      </c>
      <c r="N264" s="16">
        <v>41535</v>
      </c>
      <c r="O264" s="17">
        <v>41535</v>
      </c>
      <c r="P264">
        <v>241</v>
      </c>
      <c r="Q264">
        <v>241</v>
      </c>
      <c r="R264">
        <v>7371</v>
      </c>
      <c r="S264" t="s">
        <v>32</v>
      </c>
      <c r="T264" t="b">
        <v>0</v>
      </c>
      <c r="U264">
        <v>13337.45</v>
      </c>
      <c r="V264" t="b">
        <v>0</v>
      </c>
      <c r="W264" t="b">
        <v>0</v>
      </c>
      <c r="X264" s="19" t="str">
        <f t="shared" si="9"/>
        <v>0</v>
      </c>
      <c r="Y264" s="11" t="str">
        <f t="shared" si="10"/>
        <v>Good</v>
      </c>
      <c r="Z264" s="19" t="str">
        <f t="shared" si="11"/>
        <v>YES</v>
      </c>
    </row>
    <row r="265" spans="1:26" x14ac:dyDescent="0.2">
      <c r="A265">
        <v>824953960</v>
      </c>
      <c r="B265">
        <v>824953960</v>
      </c>
      <c r="C265" s="5">
        <v>2500</v>
      </c>
      <c r="D265" s="5">
        <v>1296.42</v>
      </c>
      <c r="E265" s="13" t="s">
        <v>585</v>
      </c>
      <c r="F265" s="15">
        <v>7.26</v>
      </c>
      <c r="G265" t="s">
        <v>86</v>
      </c>
      <c r="H265" t="s">
        <v>30</v>
      </c>
      <c r="I265" t="s">
        <v>30</v>
      </c>
      <c r="J265">
        <v>2</v>
      </c>
      <c r="K265">
        <v>1</v>
      </c>
      <c r="L265" t="s">
        <v>87</v>
      </c>
      <c r="M265" s="14">
        <v>46661</v>
      </c>
      <c r="N265" s="16">
        <v>40990</v>
      </c>
      <c r="O265" s="17">
        <v>42394</v>
      </c>
      <c r="P265">
        <v>716</v>
      </c>
      <c r="Q265">
        <v>716</v>
      </c>
      <c r="R265">
        <v>1124</v>
      </c>
      <c r="S265" t="s">
        <v>32</v>
      </c>
      <c r="T265" t="b">
        <v>0</v>
      </c>
      <c r="U265">
        <v>1203.58</v>
      </c>
      <c r="V265" t="b">
        <v>0</v>
      </c>
      <c r="W265" t="b">
        <v>0</v>
      </c>
      <c r="X265" s="19" t="str">
        <f t="shared" si="9"/>
        <v>0</v>
      </c>
      <c r="Y265" s="11" t="str">
        <f t="shared" si="10"/>
        <v>Good</v>
      </c>
      <c r="Z265" s="19" t="str">
        <f t="shared" si="11"/>
        <v>YES</v>
      </c>
    </row>
    <row r="266" spans="1:26" x14ac:dyDescent="0.2">
      <c r="A266">
        <v>591317835</v>
      </c>
      <c r="B266">
        <v>591317835</v>
      </c>
      <c r="C266" s="5">
        <v>10000</v>
      </c>
      <c r="D266" s="5">
        <v>4425.04</v>
      </c>
      <c r="E266" s="13" t="s">
        <v>586</v>
      </c>
      <c r="F266" s="15">
        <v>160.54</v>
      </c>
      <c r="G266" t="s">
        <v>84</v>
      </c>
      <c r="H266" t="s">
        <v>30</v>
      </c>
      <c r="I266" t="s">
        <v>30</v>
      </c>
      <c r="J266">
        <v>5</v>
      </c>
      <c r="K266">
        <v>1</v>
      </c>
      <c r="L266" t="s">
        <v>36</v>
      </c>
      <c r="M266" s="14">
        <v>46935</v>
      </c>
      <c r="N266" s="16">
        <v>42245</v>
      </c>
      <c r="O266" s="17">
        <v>42245</v>
      </c>
      <c r="P266">
        <v>434</v>
      </c>
      <c r="Q266">
        <v>434</v>
      </c>
      <c r="R266">
        <v>6522</v>
      </c>
      <c r="S266" t="s">
        <v>32</v>
      </c>
      <c r="T266" t="b">
        <v>0</v>
      </c>
      <c r="U266">
        <v>5574.96</v>
      </c>
      <c r="V266" t="b">
        <v>0</v>
      </c>
      <c r="W266" t="b">
        <v>0</v>
      </c>
      <c r="X266" s="19" t="str">
        <f t="shared" si="9"/>
        <v>0</v>
      </c>
      <c r="Y266" s="11" t="str">
        <f t="shared" si="10"/>
        <v>Good</v>
      </c>
      <c r="Z266" s="19" t="str">
        <f t="shared" si="11"/>
        <v>YES</v>
      </c>
    </row>
    <row r="267" spans="1:26" x14ac:dyDescent="0.2">
      <c r="A267">
        <v>671010665</v>
      </c>
      <c r="B267">
        <v>671010665</v>
      </c>
      <c r="C267" s="5">
        <v>10000</v>
      </c>
      <c r="D267" s="5">
        <v>3103.05</v>
      </c>
      <c r="E267" s="13" t="s">
        <v>587</v>
      </c>
      <c r="F267" s="15">
        <v>122.88</v>
      </c>
      <c r="G267" t="s">
        <v>55</v>
      </c>
      <c r="H267" t="s">
        <v>56</v>
      </c>
      <c r="I267" t="s">
        <v>56</v>
      </c>
      <c r="J267">
        <v>5</v>
      </c>
      <c r="K267">
        <v>1</v>
      </c>
      <c r="L267" t="s">
        <v>38</v>
      </c>
      <c r="M267" s="14">
        <v>46054</v>
      </c>
      <c r="N267" s="16">
        <v>41989</v>
      </c>
      <c r="O267" s="17">
        <v>41989</v>
      </c>
      <c r="P267">
        <v>243</v>
      </c>
      <c r="Q267">
        <v>243</v>
      </c>
      <c r="R267">
        <v>9731</v>
      </c>
      <c r="S267" t="s">
        <v>32</v>
      </c>
      <c r="T267" t="b">
        <v>0</v>
      </c>
      <c r="U267">
        <v>6896.95</v>
      </c>
      <c r="V267" t="b">
        <v>1</v>
      </c>
      <c r="W267" t="b">
        <v>0</v>
      </c>
      <c r="X267" s="19" t="str">
        <f t="shared" si="9"/>
        <v>0</v>
      </c>
      <c r="Y267" s="11" t="str">
        <f t="shared" si="10"/>
        <v>Good</v>
      </c>
      <c r="Z267" s="19" t="str">
        <f t="shared" si="11"/>
        <v>YES</v>
      </c>
    </row>
    <row r="268" spans="1:26" x14ac:dyDescent="0.2">
      <c r="A268">
        <v>412558887</v>
      </c>
      <c r="B268">
        <v>412558887</v>
      </c>
      <c r="C268" s="5">
        <v>15000</v>
      </c>
      <c r="D268" s="5">
        <v>7290.79</v>
      </c>
      <c r="E268" s="13" t="s">
        <v>588</v>
      </c>
      <c r="F268" s="15">
        <v>220.24</v>
      </c>
      <c r="G268" t="s">
        <v>589</v>
      </c>
      <c r="H268" t="s">
        <v>30</v>
      </c>
      <c r="I268" t="s">
        <v>30</v>
      </c>
      <c r="J268">
        <v>5</v>
      </c>
      <c r="K268">
        <v>1</v>
      </c>
      <c r="L268" t="s">
        <v>31</v>
      </c>
      <c r="M268" s="14">
        <v>43800</v>
      </c>
      <c r="N268" s="16">
        <v>41878</v>
      </c>
      <c r="O268" s="17">
        <v>42586</v>
      </c>
      <c r="P268">
        <v>353</v>
      </c>
      <c r="Q268">
        <v>353</v>
      </c>
      <c r="R268">
        <v>8636</v>
      </c>
      <c r="S268" t="s">
        <v>32</v>
      </c>
      <c r="T268" t="b">
        <v>0</v>
      </c>
      <c r="U268">
        <v>7709.21</v>
      </c>
      <c r="V268" t="b">
        <v>1</v>
      </c>
      <c r="W268" t="b">
        <v>0</v>
      </c>
      <c r="X268" s="19" t="str">
        <f t="shared" si="9"/>
        <v>0</v>
      </c>
      <c r="Y268" s="11" t="str">
        <f t="shared" si="10"/>
        <v>Good</v>
      </c>
      <c r="Z268" s="19" t="str">
        <f t="shared" si="11"/>
        <v>YES</v>
      </c>
    </row>
    <row r="269" spans="1:26" x14ac:dyDescent="0.2">
      <c r="A269">
        <v>278064853</v>
      </c>
      <c r="B269">
        <v>278064853</v>
      </c>
      <c r="C269" s="5">
        <v>500</v>
      </c>
      <c r="D269" s="5">
        <v>281.2</v>
      </c>
      <c r="E269" s="13" t="s">
        <v>590</v>
      </c>
      <c r="F269" s="15">
        <v>0</v>
      </c>
      <c r="G269" t="s">
        <v>64</v>
      </c>
      <c r="H269" t="s">
        <v>30</v>
      </c>
      <c r="I269" t="s">
        <v>30</v>
      </c>
      <c r="J269">
        <v>2</v>
      </c>
      <c r="K269">
        <v>1</v>
      </c>
      <c r="L269" t="s">
        <v>36</v>
      </c>
      <c r="M269" s="14">
        <v>46204</v>
      </c>
      <c r="N269" s="16">
        <v>41510</v>
      </c>
      <c r="O269" s="17">
        <v>42372</v>
      </c>
      <c r="P269">
        <v>676</v>
      </c>
      <c r="Q269">
        <v>676</v>
      </c>
      <c r="R269">
        <v>7267</v>
      </c>
      <c r="S269" t="s">
        <v>43</v>
      </c>
      <c r="T269" t="b">
        <v>0</v>
      </c>
      <c r="U269">
        <v>218.8</v>
      </c>
      <c r="V269" t="b">
        <v>0</v>
      </c>
      <c r="W269" t="b">
        <v>0</v>
      </c>
      <c r="X269" s="19" t="str">
        <f t="shared" ref="X269:X332" si="12">IF(T268 = TRUE,"1", "0")</f>
        <v>0</v>
      </c>
      <c r="Y269" s="11" t="str">
        <f t="shared" ref="Y269:Y332" si="13">IF(F269&gt;D269, "Bad","Good")</f>
        <v>Good</v>
      </c>
      <c r="Z269" s="19" t="str">
        <f t="shared" ref="Z269:Z332" si="14">IF(P269=Q269, "YES", "NO")</f>
        <v>YES</v>
      </c>
    </row>
    <row r="270" spans="1:26" x14ac:dyDescent="0.2">
      <c r="A270">
        <v>461128521</v>
      </c>
      <c r="B270">
        <v>461128521</v>
      </c>
      <c r="C270" s="5">
        <v>500</v>
      </c>
      <c r="D270" s="5">
        <v>500</v>
      </c>
      <c r="E270" s="13" t="s">
        <v>591</v>
      </c>
      <c r="F270" s="15">
        <v>377.84</v>
      </c>
      <c r="G270" t="s">
        <v>41</v>
      </c>
      <c r="H270" t="s">
        <v>30</v>
      </c>
      <c r="I270" t="s">
        <v>30</v>
      </c>
      <c r="J270">
        <v>2</v>
      </c>
      <c r="K270">
        <v>8</v>
      </c>
      <c r="L270" t="s">
        <v>42</v>
      </c>
      <c r="M270" s="14">
        <v>45992</v>
      </c>
      <c r="N270" s="16">
        <v>41865</v>
      </c>
      <c r="O270" s="17">
        <v>41865</v>
      </c>
      <c r="P270">
        <v>485</v>
      </c>
      <c r="Q270">
        <v>485</v>
      </c>
      <c r="R270">
        <v>7483</v>
      </c>
      <c r="S270" t="s">
        <v>32</v>
      </c>
      <c r="T270" t="b">
        <v>0</v>
      </c>
      <c r="U270">
        <v>0</v>
      </c>
      <c r="V270" t="b">
        <v>0</v>
      </c>
      <c r="W270" t="b">
        <v>0</v>
      </c>
      <c r="X270" s="19" t="str">
        <f t="shared" si="12"/>
        <v>0</v>
      </c>
      <c r="Y270" s="11" t="str">
        <f t="shared" si="13"/>
        <v>Good</v>
      </c>
      <c r="Z270" s="19" t="str">
        <f t="shared" si="14"/>
        <v>YES</v>
      </c>
    </row>
    <row r="271" spans="1:26" x14ac:dyDescent="0.2">
      <c r="A271">
        <v>715300556</v>
      </c>
      <c r="B271">
        <v>715300556</v>
      </c>
      <c r="C271" s="5">
        <v>7500</v>
      </c>
      <c r="D271" s="5">
        <v>1330.85</v>
      </c>
      <c r="E271" s="13" t="s">
        <v>592</v>
      </c>
      <c r="F271" s="15">
        <v>135.01</v>
      </c>
      <c r="G271" t="s">
        <v>35</v>
      </c>
      <c r="H271" t="s">
        <v>30</v>
      </c>
      <c r="I271" t="s">
        <v>30</v>
      </c>
      <c r="J271">
        <v>2</v>
      </c>
      <c r="K271">
        <v>1</v>
      </c>
      <c r="L271" t="s">
        <v>36</v>
      </c>
      <c r="M271" s="14">
        <v>45170</v>
      </c>
      <c r="N271" s="16">
        <v>40976</v>
      </c>
      <c r="O271" s="17">
        <v>40976</v>
      </c>
      <c r="P271">
        <v>538</v>
      </c>
      <c r="Q271">
        <v>538</v>
      </c>
      <c r="R271">
        <v>941</v>
      </c>
      <c r="S271" t="s">
        <v>32</v>
      </c>
      <c r="T271" t="b">
        <v>0</v>
      </c>
      <c r="U271">
        <v>6169.15</v>
      </c>
      <c r="V271" t="b">
        <v>0</v>
      </c>
      <c r="W271" t="b">
        <v>0</v>
      </c>
      <c r="X271" s="19" t="str">
        <f t="shared" si="12"/>
        <v>0</v>
      </c>
      <c r="Y271" s="11" t="str">
        <f t="shared" si="13"/>
        <v>Good</v>
      </c>
      <c r="Z271" s="19" t="str">
        <f t="shared" si="14"/>
        <v>YES</v>
      </c>
    </row>
    <row r="272" spans="1:26" x14ac:dyDescent="0.2">
      <c r="A272">
        <v>353215513</v>
      </c>
      <c r="B272">
        <v>353215513</v>
      </c>
      <c r="C272" s="5">
        <v>7500</v>
      </c>
      <c r="D272" s="5">
        <v>4017.52</v>
      </c>
      <c r="E272" s="13" t="s">
        <v>593</v>
      </c>
      <c r="F272" s="15">
        <v>503.61</v>
      </c>
      <c r="G272" t="s">
        <v>146</v>
      </c>
      <c r="H272" t="s">
        <v>30</v>
      </c>
      <c r="I272" t="s">
        <v>30</v>
      </c>
      <c r="J272">
        <v>9</v>
      </c>
      <c r="K272">
        <v>1</v>
      </c>
      <c r="L272" t="s">
        <v>47</v>
      </c>
      <c r="M272" s="14">
        <v>45901</v>
      </c>
      <c r="N272" s="16">
        <v>41459</v>
      </c>
      <c r="O272" s="17">
        <v>42709</v>
      </c>
      <c r="P272">
        <v>986</v>
      </c>
      <c r="Q272">
        <v>986</v>
      </c>
      <c r="R272">
        <v>2705</v>
      </c>
      <c r="S272" t="s">
        <v>32</v>
      </c>
      <c r="T272" t="b">
        <v>0</v>
      </c>
      <c r="U272">
        <v>3482.48</v>
      </c>
      <c r="V272" t="b">
        <v>1</v>
      </c>
      <c r="W272" t="b">
        <v>0</v>
      </c>
      <c r="X272" s="19" t="str">
        <f t="shared" si="12"/>
        <v>0</v>
      </c>
      <c r="Y272" s="11" t="str">
        <f t="shared" si="13"/>
        <v>Good</v>
      </c>
      <c r="Z272" s="19" t="str">
        <f t="shared" si="14"/>
        <v>YES</v>
      </c>
    </row>
    <row r="273" spans="1:26" x14ac:dyDescent="0.2">
      <c r="A273">
        <v>736887286</v>
      </c>
      <c r="B273">
        <v>736887286</v>
      </c>
      <c r="C273" s="5">
        <v>7500</v>
      </c>
      <c r="D273" s="5">
        <v>1358.41</v>
      </c>
      <c r="E273" s="13" t="s">
        <v>594</v>
      </c>
      <c r="F273" s="15">
        <v>181.9</v>
      </c>
      <c r="G273" t="s">
        <v>106</v>
      </c>
      <c r="H273" t="s">
        <v>30</v>
      </c>
      <c r="I273" t="s">
        <v>30</v>
      </c>
      <c r="J273">
        <v>9</v>
      </c>
      <c r="K273">
        <v>1</v>
      </c>
      <c r="L273" t="s">
        <v>36</v>
      </c>
      <c r="M273" s="14">
        <v>46874</v>
      </c>
      <c r="N273" s="16">
        <v>42137</v>
      </c>
      <c r="O273" s="17">
        <v>42137</v>
      </c>
      <c r="P273">
        <v>700</v>
      </c>
      <c r="Q273">
        <v>700</v>
      </c>
      <c r="R273">
        <v>2643</v>
      </c>
      <c r="S273" t="s">
        <v>32</v>
      </c>
      <c r="T273" t="b">
        <v>0</v>
      </c>
      <c r="U273">
        <v>6141.59</v>
      </c>
      <c r="V273" t="b">
        <v>0</v>
      </c>
      <c r="W273" t="b">
        <v>0</v>
      </c>
      <c r="X273" s="19" t="str">
        <f t="shared" si="12"/>
        <v>0</v>
      </c>
      <c r="Y273" s="11" t="str">
        <f t="shared" si="13"/>
        <v>Good</v>
      </c>
      <c r="Z273" s="19" t="str">
        <f t="shared" si="14"/>
        <v>YES</v>
      </c>
    </row>
    <row r="274" spans="1:26" x14ac:dyDescent="0.2">
      <c r="A274">
        <v>812328116</v>
      </c>
      <c r="B274">
        <v>812328116</v>
      </c>
      <c r="C274" s="5">
        <v>5000</v>
      </c>
      <c r="D274" s="5">
        <v>2163.9699999999998</v>
      </c>
      <c r="E274" s="13" t="s">
        <v>595</v>
      </c>
      <c r="F274" s="15">
        <v>97.69</v>
      </c>
      <c r="G274" t="s">
        <v>52</v>
      </c>
      <c r="H274" t="s">
        <v>30</v>
      </c>
      <c r="I274" t="s">
        <v>30</v>
      </c>
      <c r="J274">
        <v>5</v>
      </c>
      <c r="K274">
        <v>1</v>
      </c>
      <c r="L274" t="s">
        <v>36</v>
      </c>
      <c r="M274" s="14">
        <v>44044</v>
      </c>
      <c r="N274" s="16">
        <v>40683</v>
      </c>
      <c r="O274" s="17">
        <v>42495</v>
      </c>
      <c r="P274">
        <v>312</v>
      </c>
      <c r="Q274">
        <v>312</v>
      </c>
      <c r="R274">
        <v>5335</v>
      </c>
      <c r="S274" t="s">
        <v>32</v>
      </c>
      <c r="T274" t="b">
        <v>0</v>
      </c>
      <c r="U274">
        <v>2836.03</v>
      </c>
      <c r="V274" t="b">
        <v>0</v>
      </c>
      <c r="W274" t="b">
        <v>0</v>
      </c>
      <c r="X274" s="19" t="str">
        <f t="shared" si="12"/>
        <v>0</v>
      </c>
      <c r="Y274" s="11" t="str">
        <f t="shared" si="13"/>
        <v>Good</v>
      </c>
      <c r="Z274" s="19" t="str">
        <f t="shared" si="14"/>
        <v>YES</v>
      </c>
    </row>
    <row r="275" spans="1:26" x14ac:dyDescent="0.2">
      <c r="A275">
        <v>398189423</v>
      </c>
      <c r="B275">
        <v>398189423</v>
      </c>
      <c r="C275" s="5">
        <v>250</v>
      </c>
      <c r="D275" s="5">
        <v>28.03</v>
      </c>
      <c r="E275" s="13" t="s">
        <v>596</v>
      </c>
      <c r="F275" s="15">
        <v>68.47</v>
      </c>
      <c r="G275" t="s">
        <v>288</v>
      </c>
      <c r="H275" t="s">
        <v>30</v>
      </c>
      <c r="I275" t="s">
        <v>30</v>
      </c>
      <c r="J275">
        <v>2</v>
      </c>
      <c r="K275">
        <v>1</v>
      </c>
      <c r="L275" t="s">
        <v>47</v>
      </c>
      <c r="M275" s="14">
        <v>47727</v>
      </c>
      <c r="N275" s="16">
        <v>41073</v>
      </c>
      <c r="O275" s="17">
        <v>41073</v>
      </c>
      <c r="P275">
        <v>807</v>
      </c>
      <c r="Q275">
        <v>807</v>
      </c>
      <c r="R275">
        <v>7408</v>
      </c>
      <c r="S275" t="s">
        <v>32</v>
      </c>
      <c r="T275" t="b">
        <v>0</v>
      </c>
      <c r="U275">
        <v>221.97</v>
      </c>
      <c r="V275" t="b">
        <v>1</v>
      </c>
      <c r="W275" t="b">
        <v>0</v>
      </c>
      <c r="X275" s="19" t="str">
        <f t="shared" si="12"/>
        <v>0</v>
      </c>
      <c r="Y275" s="11" t="str">
        <f t="shared" si="13"/>
        <v>Bad</v>
      </c>
      <c r="Z275" s="19" t="str">
        <f t="shared" si="14"/>
        <v>YES</v>
      </c>
    </row>
    <row r="276" spans="1:26" x14ac:dyDescent="0.2">
      <c r="A276">
        <v>606585165</v>
      </c>
      <c r="B276">
        <v>606585165</v>
      </c>
      <c r="C276" s="5">
        <v>10000</v>
      </c>
      <c r="D276" s="5">
        <v>2062.5100000000002</v>
      </c>
      <c r="E276" s="13" t="s">
        <v>597</v>
      </c>
      <c r="F276" s="15">
        <v>396.38</v>
      </c>
      <c r="G276" t="s">
        <v>111</v>
      </c>
      <c r="H276" t="s">
        <v>30</v>
      </c>
      <c r="I276" t="s">
        <v>30</v>
      </c>
      <c r="J276">
        <v>9</v>
      </c>
      <c r="K276">
        <v>1</v>
      </c>
      <c r="L276" t="s">
        <v>63</v>
      </c>
      <c r="M276" s="14">
        <v>43586</v>
      </c>
      <c r="N276" s="16">
        <v>41766</v>
      </c>
      <c r="O276" s="17">
        <v>42413</v>
      </c>
      <c r="P276">
        <v>739</v>
      </c>
      <c r="Q276">
        <v>739</v>
      </c>
      <c r="R276">
        <v>8666</v>
      </c>
      <c r="S276" t="s">
        <v>32</v>
      </c>
      <c r="T276" t="b">
        <v>0</v>
      </c>
      <c r="U276">
        <v>7937.49</v>
      </c>
      <c r="V276" t="b">
        <v>0</v>
      </c>
      <c r="W276" t="b">
        <v>0</v>
      </c>
      <c r="X276" s="19" t="str">
        <f t="shared" si="12"/>
        <v>0</v>
      </c>
      <c r="Y276" s="11" t="str">
        <f t="shared" si="13"/>
        <v>Good</v>
      </c>
      <c r="Z276" s="19" t="str">
        <f t="shared" si="14"/>
        <v>YES</v>
      </c>
    </row>
    <row r="277" spans="1:26" x14ac:dyDescent="0.2">
      <c r="A277">
        <v>519763574</v>
      </c>
      <c r="B277">
        <v>519763574</v>
      </c>
      <c r="C277" s="5">
        <v>50000</v>
      </c>
      <c r="D277" s="5">
        <v>39315.07</v>
      </c>
      <c r="E277" s="13" t="s">
        <v>598</v>
      </c>
      <c r="F277" s="15">
        <v>24.92</v>
      </c>
      <c r="G277" t="s">
        <v>599</v>
      </c>
      <c r="H277" t="s">
        <v>30</v>
      </c>
      <c r="I277" t="s">
        <v>30</v>
      </c>
      <c r="J277">
        <v>9</v>
      </c>
      <c r="K277">
        <v>1</v>
      </c>
      <c r="L277" t="s">
        <v>100</v>
      </c>
      <c r="M277" s="14">
        <v>43952</v>
      </c>
      <c r="N277" s="16">
        <v>42335</v>
      </c>
      <c r="O277" s="17">
        <v>42335</v>
      </c>
      <c r="P277">
        <v>524</v>
      </c>
      <c r="Q277">
        <v>524</v>
      </c>
      <c r="R277">
        <v>7166</v>
      </c>
      <c r="S277" t="s">
        <v>32</v>
      </c>
      <c r="T277" t="b">
        <v>0</v>
      </c>
      <c r="U277">
        <v>10684.93</v>
      </c>
      <c r="V277" t="b">
        <v>0</v>
      </c>
      <c r="W277" t="b">
        <v>0</v>
      </c>
      <c r="X277" s="19" t="str">
        <f t="shared" si="12"/>
        <v>0</v>
      </c>
      <c r="Y277" s="11" t="str">
        <f t="shared" si="13"/>
        <v>Good</v>
      </c>
      <c r="Z277" s="19" t="str">
        <f t="shared" si="14"/>
        <v>YES</v>
      </c>
    </row>
    <row r="278" spans="1:26" x14ac:dyDescent="0.2">
      <c r="A278">
        <v>694507173</v>
      </c>
      <c r="B278">
        <v>694507173</v>
      </c>
      <c r="C278" s="5">
        <v>5000</v>
      </c>
      <c r="D278" s="5">
        <v>1687.28</v>
      </c>
      <c r="E278" s="13" t="s">
        <v>600</v>
      </c>
      <c r="F278" s="15">
        <v>92.77</v>
      </c>
      <c r="G278" t="s">
        <v>139</v>
      </c>
      <c r="H278" t="s">
        <v>30</v>
      </c>
      <c r="I278" t="s">
        <v>30</v>
      </c>
      <c r="J278">
        <v>80</v>
      </c>
      <c r="K278">
        <v>1</v>
      </c>
      <c r="L278" t="s">
        <v>47</v>
      </c>
      <c r="M278" s="14">
        <v>44470</v>
      </c>
      <c r="N278" s="16">
        <v>41675</v>
      </c>
      <c r="O278" s="17">
        <v>41675</v>
      </c>
      <c r="P278">
        <v>513</v>
      </c>
      <c r="Q278">
        <v>513</v>
      </c>
      <c r="R278">
        <v>3816</v>
      </c>
      <c r="S278" t="s">
        <v>32</v>
      </c>
      <c r="T278" t="b">
        <v>0</v>
      </c>
      <c r="U278">
        <v>3312.72</v>
      </c>
      <c r="V278" t="b">
        <v>1</v>
      </c>
      <c r="W278" t="b">
        <v>0</v>
      </c>
      <c r="X278" s="19" t="str">
        <f t="shared" si="12"/>
        <v>0</v>
      </c>
      <c r="Y278" s="11" t="str">
        <f t="shared" si="13"/>
        <v>Good</v>
      </c>
      <c r="Z278" s="19" t="str">
        <f t="shared" si="14"/>
        <v>YES</v>
      </c>
    </row>
    <row r="279" spans="1:26" x14ac:dyDescent="0.2">
      <c r="A279">
        <v>393598153</v>
      </c>
      <c r="B279">
        <v>393598153</v>
      </c>
      <c r="C279" s="5">
        <v>5000</v>
      </c>
      <c r="D279" s="5">
        <v>1056.3900000000001</v>
      </c>
      <c r="E279" s="13" t="s">
        <v>601</v>
      </c>
      <c r="F279" s="15">
        <v>140.88999999999999</v>
      </c>
      <c r="G279" t="s">
        <v>57</v>
      </c>
      <c r="H279" t="s">
        <v>30</v>
      </c>
      <c r="I279" t="s">
        <v>30</v>
      </c>
      <c r="J279">
        <v>2</v>
      </c>
      <c r="K279">
        <v>1</v>
      </c>
      <c r="L279" t="s">
        <v>42</v>
      </c>
      <c r="M279" s="14">
        <v>46813</v>
      </c>
      <c r="N279" s="16">
        <v>41858</v>
      </c>
      <c r="O279" s="17">
        <v>41858</v>
      </c>
      <c r="P279">
        <v>426</v>
      </c>
      <c r="Q279">
        <v>426</v>
      </c>
      <c r="R279">
        <v>5440</v>
      </c>
      <c r="S279" t="s">
        <v>32</v>
      </c>
      <c r="T279" t="b">
        <v>0</v>
      </c>
      <c r="U279">
        <v>3943.61</v>
      </c>
      <c r="V279" t="b">
        <v>0</v>
      </c>
      <c r="W279" t="b">
        <v>0</v>
      </c>
      <c r="X279" s="19" t="str">
        <f t="shared" si="12"/>
        <v>0</v>
      </c>
      <c r="Y279" s="11" t="str">
        <f t="shared" si="13"/>
        <v>Good</v>
      </c>
      <c r="Z279" s="19" t="str">
        <f t="shared" si="14"/>
        <v>YES</v>
      </c>
    </row>
    <row r="280" spans="1:26" x14ac:dyDescent="0.2">
      <c r="A280">
        <v>864139932</v>
      </c>
      <c r="B280">
        <v>864139932</v>
      </c>
      <c r="C280" s="5">
        <v>15000</v>
      </c>
      <c r="D280" s="5">
        <v>7803.81</v>
      </c>
      <c r="E280" s="13" t="s">
        <v>602</v>
      </c>
      <c r="F280" s="15">
        <v>273.10000000000002</v>
      </c>
      <c r="G280" t="s">
        <v>603</v>
      </c>
      <c r="H280" t="s">
        <v>30</v>
      </c>
      <c r="I280" t="s">
        <v>30</v>
      </c>
      <c r="J280">
        <v>5</v>
      </c>
      <c r="K280">
        <v>1</v>
      </c>
      <c r="L280" t="s">
        <v>31</v>
      </c>
      <c r="M280" s="14">
        <v>44652</v>
      </c>
      <c r="N280" s="16">
        <v>41599</v>
      </c>
      <c r="O280" s="17">
        <v>41599</v>
      </c>
      <c r="P280">
        <v>559</v>
      </c>
      <c r="Q280">
        <v>559</v>
      </c>
      <c r="R280">
        <v>7541</v>
      </c>
      <c r="S280" t="s">
        <v>32</v>
      </c>
      <c r="T280" t="b">
        <v>0</v>
      </c>
      <c r="U280">
        <v>7196.19</v>
      </c>
      <c r="V280" t="b">
        <v>1</v>
      </c>
      <c r="W280" t="b">
        <v>0</v>
      </c>
      <c r="X280" s="19" t="str">
        <f t="shared" si="12"/>
        <v>0</v>
      </c>
      <c r="Y280" s="11" t="str">
        <f t="shared" si="13"/>
        <v>Good</v>
      </c>
      <c r="Z280" s="19" t="str">
        <f t="shared" si="14"/>
        <v>YES</v>
      </c>
    </row>
    <row r="281" spans="1:26" x14ac:dyDescent="0.2">
      <c r="A281">
        <v>681830908</v>
      </c>
      <c r="B281">
        <v>681830908</v>
      </c>
      <c r="C281" s="5">
        <v>15000</v>
      </c>
      <c r="D281" s="5">
        <v>7836.01</v>
      </c>
      <c r="E281" s="13" t="s">
        <v>604</v>
      </c>
      <c r="F281" s="15">
        <v>151.85</v>
      </c>
      <c r="G281" t="s">
        <v>99</v>
      </c>
      <c r="H281" t="s">
        <v>30</v>
      </c>
      <c r="I281" t="s">
        <v>30</v>
      </c>
      <c r="J281">
        <v>5</v>
      </c>
      <c r="K281">
        <v>1</v>
      </c>
      <c r="L281" t="s">
        <v>63</v>
      </c>
      <c r="M281" s="14">
        <v>43800</v>
      </c>
      <c r="N281" s="16">
        <v>39155</v>
      </c>
      <c r="O281" s="17">
        <v>42449</v>
      </c>
      <c r="P281">
        <v>691</v>
      </c>
      <c r="Q281">
        <v>691</v>
      </c>
      <c r="R281">
        <v>9707</v>
      </c>
      <c r="S281" t="s">
        <v>32</v>
      </c>
      <c r="T281" t="b">
        <v>0</v>
      </c>
      <c r="U281">
        <v>7163.99</v>
      </c>
      <c r="V281" t="b">
        <v>0</v>
      </c>
      <c r="W281" t="b">
        <v>0</v>
      </c>
      <c r="X281" s="19" t="str">
        <f t="shared" si="12"/>
        <v>0</v>
      </c>
      <c r="Y281" s="11" t="str">
        <f t="shared" si="13"/>
        <v>Good</v>
      </c>
      <c r="Z281" s="19" t="str">
        <f t="shared" si="14"/>
        <v>YES</v>
      </c>
    </row>
    <row r="282" spans="1:26" x14ac:dyDescent="0.2">
      <c r="A282">
        <v>589642154</v>
      </c>
      <c r="B282">
        <v>589642154</v>
      </c>
      <c r="C282" s="5">
        <v>10000</v>
      </c>
      <c r="D282" s="5">
        <v>1855.49</v>
      </c>
      <c r="E282" s="13" t="s">
        <v>605</v>
      </c>
      <c r="F282" s="15">
        <v>222.21</v>
      </c>
      <c r="G282" t="s">
        <v>64</v>
      </c>
      <c r="H282" t="s">
        <v>30</v>
      </c>
      <c r="I282" t="s">
        <v>30</v>
      </c>
      <c r="J282">
        <v>9</v>
      </c>
      <c r="K282">
        <v>1</v>
      </c>
      <c r="L282" t="s">
        <v>36</v>
      </c>
      <c r="M282" s="14">
        <v>45444</v>
      </c>
      <c r="N282" s="16">
        <v>41957</v>
      </c>
      <c r="O282" s="17">
        <v>41957</v>
      </c>
      <c r="P282">
        <v>416</v>
      </c>
      <c r="Q282">
        <v>416</v>
      </c>
      <c r="R282">
        <v>1565</v>
      </c>
      <c r="S282" t="s">
        <v>32</v>
      </c>
      <c r="T282" t="b">
        <v>0</v>
      </c>
      <c r="U282">
        <v>8144.51</v>
      </c>
      <c r="V282" t="b">
        <v>0</v>
      </c>
      <c r="W282" t="b">
        <v>0</v>
      </c>
      <c r="X282" s="19" t="str">
        <f t="shared" si="12"/>
        <v>0</v>
      </c>
      <c r="Y282" s="11" t="str">
        <f t="shared" si="13"/>
        <v>Good</v>
      </c>
      <c r="Z282" s="19" t="str">
        <f t="shared" si="14"/>
        <v>YES</v>
      </c>
    </row>
    <row r="283" spans="1:26" x14ac:dyDescent="0.2">
      <c r="A283">
        <v>945968051</v>
      </c>
      <c r="B283">
        <v>945968051</v>
      </c>
      <c r="C283" s="5">
        <v>7500</v>
      </c>
      <c r="D283" s="5">
        <v>7130.67</v>
      </c>
      <c r="E283" s="13" t="s">
        <v>606</v>
      </c>
      <c r="F283" s="15">
        <v>42.92</v>
      </c>
      <c r="G283" t="s">
        <v>57</v>
      </c>
      <c r="H283" t="s">
        <v>30</v>
      </c>
      <c r="I283" t="s">
        <v>30</v>
      </c>
      <c r="J283">
        <v>9</v>
      </c>
      <c r="K283">
        <v>1</v>
      </c>
      <c r="L283" t="s">
        <v>42</v>
      </c>
      <c r="M283" s="14">
        <v>44136</v>
      </c>
      <c r="N283" s="16">
        <v>40014</v>
      </c>
      <c r="O283" s="17">
        <v>40014</v>
      </c>
      <c r="P283">
        <v>451</v>
      </c>
      <c r="Q283">
        <v>451</v>
      </c>
      <c r="R283">
        <v>1946</v>
      </c>
      <c r="S283" t="s">
        <v>32</v>
      </c>
      <c r="T283" t="b">
        <v>0</v>
      </c>
      <c r="U283">
        <v>369.33</v>
      </c>
      <c r="V283" t="b">
        <v>0</v>
      </c>
      <c r="W283" t="b">
        <v>0</v>
      </c>
      <c r="X283" s="19" t="str">
        <f t="shared" si="12"/>
        <v>0</v>
      </c>
      <c r="Y283" s="11" t="str">
        <f t="shared" si="13"/>
        <v>Good</v>
      </c>
      <c r="Z283" s="19" t="str">
        <f t="shared" si="14"/>
        <v>YES</v>
      </c>
    </row>
    <row r="284" spans="1:26" x14ac:dyDescent="0.2">
      <c r="A284">
        <v>431233240</v>
      </c>
      <c r="B284">
        <v>431233240</v>
      </c>
      <c r="C284" s="5">
        <v>1000</v>
      </c>
      <c r="D284" s="5">
        <v>87.48</v>
      </c>
      <c r="E284" s="13" t="s">
        <v>607</v>
      </c>
      <c r="F284" s="15">
        <v>55.37</v>
      </c>
      <c r="G284" t="s">
        <v>149</v>
      </c>
      <c r="H284" t="s">
        <v>30</v>
      </c>
      <c r="I284" t="s">
        <v>30</v>
      </c>
      <c r="J284">
        <v>9</v>
      </c>
      <c r="K284">
        <v>1</v>
      </c>
      <c r="L284" t="s">
        <v>63</v>
      </c>
      <c r="M284" s="14">
        <v>43405</v>
      </c>
      <c r="N284" s="16">
        <v>42228</v>
      </c>
      <c r="O284" s="17">
        <v>42502</v>
      </c>
      <c r="P284">
        <v>404</v>
      </c>
      <c r="Q284">
        <v>404</v>
      </c>
      <c r="R284">
        <v>3965</v>
      </c>
      <c r="S284" t="s">
        <v>32</v>
      </c>
      <c r="T284" t="b">
        <v>0</v>
      </c>
      <c r="U284">
        <v>912.52</v>
      </c>
      <c r="V284" t="b">
        <v>0</v>
      </c>
      <c r="W284" t="b">
        <v>0</v>
      </c>
      <c r="X284" s="19" t="str">
        <f t="shared" si="12"/>
        <v>0</v>
      </c>
      <c r="Y284" s="11" t="str">
        <f t="shared" si="13"/>
        <v>Good</v>
      </c>
      <c r="Z284" s="19" t="str">
        <f t="shared" si="14"/>
        <v>YES</v>
      </c>
    </row>
    <row r="285" spans="1:26" x14ac:dyDescent="0.2">
      <c r="A285">
        <v>766647076</v>
      </c>
      <c r="B285">
        <v>766647076</v>
      </c>
      <c r="C285" s="5">
        <v>50000</v>
      </c>
      <c r="D285" s="5">
        <v>48673.06</v>
      </c>
      <c r="E285" s="13" t="s">
        <v>608</v>
      </c>
      <c r="F285" s="15">
        <v>20.66</v>
      </c>
      <c r="G285" t="s">
        <v>149</v>
      </c>
      <c r="H285" t="s">
        <v>30</v>
      </c>
      <c r="I285" t="s">
        <v>30</v>
      </c>
      <c r="J285">
        <v>2</v>
      </c>
      <c r="K285">
        <v>1</v>
      </c>
      <c r="L285" t="s">
        <v>63</v>
      </c>
      <c r="M285" s="14">
        <v>47727</v>
      </c>
      <c r="N285" s="16">
        <v>42336</v>
      </c>
      <c r="O285" s="17">
        <v>42336</v>
      </c>
      <c r="P285">
        <v>415</v>
      </c>
      <c r="Q285">
        <v>415</v>
      </c>
      <c r="R285">
        <v>507</v>
      </c>
      <c r="S285" t="s">
        <v>32</v>
      </c>
      <c r="T285" t="b">
        <v>0</v>
      </c>
      <c r="U285">
        <v>1326.94</v>
      </c>
      <c r="V285" t="b">
        <v>0</v>
      </c>
      <c r="W285" t="b">
        <v>0</v>
      </c>
      <c r="X285" s="19" t="str">
        <f t="shared" si="12"/>
        <v>0</v>
      </c>
      <c r="Y285" s="11" t="str">
        <f t="shared" si="13"/>
        <v>Good</v>
      </c>
      <c r="Z285" s="19" t="str">
        <f t="shared" si="14"/>
        <v>YES</v>
      </c>
    </row>
    <row r="286" spans="1:26" x14ac:dyDescent="0.2">
      <c r="A286">
        <v>497718837</v>
      </c>
      <c r="B286">
        <v>497718837</v>
      </c>
      <c r="C286" s="5">
        <v>15000</v>
      </c>
      <c r="D286" s="5">
        <v>14904.48</v>
      </c>
      <c r="E286" s="13" t="s">
        <v>609</v>
      </c>
      <c r="F286" s="15">
        <v>80.900000000000006</v>
      </c>
      <c r="G286" t="s">
        <v>58</v>
      </c>
      <c r="H286" t="s">
        <v>30</v>
      </c>
      <c r="I286" t="s">
        <v>30</v>
      </c>
      <c r="J286">
        <v>9</v>
      </c>
      <c r="K286">
        <v>1</v>
      </c>
      <c r="L286" t="s">
        <v>36</v>
      </c>
      <c r="M286" s="14">
        <v>45170</v>
      </c>
      <c r="N286" s="16">
        <v>42308</v>
      </c>
      <c r="O286" s="17">
        <v>42308</v>
      </c>
      <c r="P286">
        <v>643</v>
      </c>
      <c r="Q286">
        <v>643</v>
      </c>
      <c r="R286">
        <v>921</v>
      </c>
      <c r="S286" t="s">
        <v>32</v>
      </c>
      <c r="T286" t="b">
        <v>0</v>
      </c>
      <c r="U286">
        <v>95.52</v>
      </c>
      <c r="V286" t="b">
        <v>0</v>
      </c>
      <c r="W286" t="b">
        <v>0</v>
      </c>
      <c r="X286" s="19" t="str">
        <f t="shared" si="12"/>
        <v>0</v>
      </c>
      <c r="Y286" s="11" t="str">
        <f t="shared" si="13"/>
        <v>Good</v>
      </c>
      <c r="Z286" s="19" t="str">
        <f t="shared" si="14"/>
        <v>YES</v>
      </c>
    </row>
    <row r="287" spans="1:26" x14ac:dyDescent="0.2">
      <c r="A287">
        <v>108614671</v>
      </c>
      <c r="B287">
        <v>108614671</v>
      </c>
      <c r="C287" s="5">
        <v>10000</v>
      </c>
      <c r="D287" s="5">
        <v>9344.16</v>
      </c>
      <c r="E287" s="13" t="s">
        <v>610</v>
      </c>
      <c r="F287" s="15">
        <v>74.41</v>
      </c>
      <c r="G287" t="s">
        <v>611</v>
      </c>
      <c r="H287" t="s">
        <v>30</v>
      </c>
      <c r="I287" t="s">
        <v>30</v>
      </c>
      <c r="J287">
        <v>5</v>
      </c>
      <c r="K287">
        <v>1</v>
      </c>
      <c r="L287" t="s">
        <v>31</v>
      </c>
      <c r="M287" s="14">
        <v>45292</v>
      </c>
      <c r="N287" s="16">
        <v>40781</v>
      </c>
      <c r="O287" s="17">
        <v>40781</v>
      </c>
      <c r="P287">
        <v>405</v>
      </c>
      <c r="Q287">
        <v>205</v>
      </c>
      <c r="R287">
        <v>9244</v>
      </c>
      <c r="S287" t="s">
        <v>32</v>
      </c>
      <c r="T287" t="b">
        <v>0</v>
      </c>
      <c r="U287">
        <v>655.84</v>
      </c>
      <c r="V287" t="b">
        <v>1</v>
      </c>
      <c r="W287" t="b">
        <v>0</v>
      </c>
      <c r="X287" s="19" t="str">
        <f t="shared" si="12"/>
        <v>0</v>
      </c>
      <c r="Y287" s="11" t="str">
        <f t="shared" si="13"/>
        <v>Good</v>
      </c>
      <c r="Z287" s="19" t="str">
        <f t="shared" si="14"/>
        <v>NO</v>
      </c>
    </row>
    <row r="288" spans="1:26" x14ac:dyDescent="0.2">
      <c r="A288">
        <v>877017103</v>
      </c>
      <c r="B288">
        <v>877017103</v>
      </c>
      <c r="C288" s="5">
        <v>5000</v>
      </c>
      <c r="D288" s="5">
        <v>1436.92</v>
      </c>
      <c r="E288" s="13" t="s">
        <v>612</v>
      </c>
      <c r="F288" s="15">
        <v>28.42</v>
      </c>
      <c r="G288" t="s">
        <v>106</v>
      </c>
      <c r="H288" t="s">
        <v>30</v>
      </c>
      <c r="I288" t="s">
        <v>30</v>
      </c>
      <c r="J288">
        <v>9</v>
      </c>
      <c r="K288">
        <v>1</v>
      </c>
      <c r="L288" t="s">
        <v>36</v>
      </c>
      <c r="M288" s="14">
        <v>44805</v>
      </c>
      <c r="N288" s="16">
        <v>41670</v>
      </c>
      <c r="O288" s="17">
        <v>42475</v>
      </c>
      <c r="P288">
        <v>731</v>
      </c>
      <c r="Q288">
        <v>731</v>
      </c>
      <c r="R288">
        <v>4690</v>
      </c>
      <c r="S288" t="s">
        <v>32</v>
      </c>
      <c r="T288" t="b">
        <v>0</v>
      </c>
      <c r="U288">
        <v>3563.08</v>
      </c>
      <c r="V288" t="b">
        <v>0</v>
      </c>
      <c r="W288" t="b">
        <v>0</v>
      </c>
      <c r="X288" s="19" t="str">
        <f t="shared" si="12"/>
        <v>0</v>
      </c>
      <c r="Y288" s="11" t="str">
        <f t="shared" si="13"/>
        <v>Good</v>
      </c>
      <c r="Z288" s="19" t="str">
        <f t="shared" si="14"/>
        <v>YES</v>
      </c>
    </row>
    <row r="289" spans="1:26" x14ac:dyDescent="0.2">
      <c r="A289">
        <v>743751772</v>
      </c>
      <c r="B289">
        <v>743751772</v>
      </c>
      <c r="C289" s="5">
        <v>2500</v>
      </c>
      <c r="D289" s="5">
        <v>857.99</v>
      </c>
      <c r="E289" s="13" t="s">
        <v>613</v>
      </c>
      <c r="F289" s="15">
        <v>65.5</v>
      </c>
      <c r="G289" t="s">
        <v>41</v>
      </c>
      <c r="H289" t="s">
        <v>30</v>
      </c>
      <c r="I289" t="s">
        <v>30</v>
      </c>
      <c r="J289">
        <v>9</v>
      </c>
      <c r="K289">
        <v>1</v>
      </c>
      <c r="L289" t="s">
        <v>42</v>
      </c>
      <c r="M289" s="14">
        <v>47788</v>
      </c>
      <c r="N289" s="16">
        <v>41560</v>
      </c>
      <c r="O289" s="17">
        <v>41560</v>
      </c>
      <c r="P289">
        <v>327</v>
      </c>
      <c r="Q289">
        <v>327</v>
      </c>
      <c r="R289">
        <v>6541</v>
      </c>
      <c r="S289" t="s">
        <v>32</v>
      </c>
      <c r="T289" t="b">
        <v>0</v>
      </c>
      <c r="U289">
        <v>1642.01</v>
      </c>
      <c r="V289" t="b">
        <v>0</v>
      </c>
      <c r="W289" t="b">
        <v>0</v>
      </c>
      <c r="X289" s="19" t="str">
        <f t="shared" si="12"/>
        <v>0</v>
      </c>
      <c r="Y289" s="11" t="str">
        <f t="shared" si="13"/>
        <v>Good</v>
      </c>
      <c r="Z289" s="19" t="str">
        <f t="shared" si="14"/>
        <v>YES</v>
      </c>
    </row>
    <row r="290" spans="1:26" x14ac:dyDescent="0.2">
      <c r="A290">
        <v>204677905</v>
      </c>
      <c r="B290">
        <v>204677905</v>
      </c>
      <c r="C290" s="5">
        <v>5000</v>
      </c>
      <c r="D290" s="5">
        <v>4937.91</v>
      </c>
      <c r="E290" s="13" t="s">
        <v>614</v>
      </c>
      <c r="F290" s="15">
        <v>31.74</v>
      </c>
      <c r="G290" t="s">
        <v>51</v>
      </c>
      <c r="H290" t="s">
        <v>30</v>
      </c>
      <c r="I290" t="s">
        <v>30</v>
      </c>
      <c r="J290">
        <v>5</v>
      </c>
      <c r="K290">
        <v>1</v>
      </c>
      <c r="L290" t="s">
        <v>36</v>
      </c>
      <c r="M290" s="14">
        <v>47178</v>
      </c>
      <c r="N290" s="16">
        <v>41410</v>
      </c>
      <c r="O290" s="17">
        <v>41410</v>
      </c>
      <c r="P290">
        <v>778</v>
      </c>
      <c r="Q290">
        <v>778</v>
      </c>
      <c r="R290">
        <v>8344</v>
      </c>
      <c r="S290" t="s">
        <v>32</v>
      </c>
      <c r="T290" t="b">
        <v>0</v>
      </c>
      <c r="U290">
        <v>62.09</v>
      </c>
      <c r="V290" t="b">
        <v>0</v>
      </c>
      <c r="W290" t="b">
        <v>0</v>
      </c>
      <c r="X290" s="19" t="str">
        <f t="shared" si="12"/>
        <v>0</v>
      </c>
      <c r="Y290" s="11" t="str">
        <f t="shared" si="13"/>
        <v>Good</v>
      </c>
      <c r="Z290" s="19" t="str">
        <f t="shared" si="14"/>
        <v>YES</v>
      </c>
    </row>
    <row r="291" spans="1:26" x14ac:dyDescent="0.2">
      <c r="A291">
        <v>579804669</v>
      </c>
      <c r="B291">
        <v>579804669</v>
      </c>
      <c r="C291" s="5">
        <v>10000</v>
      </c>
      <c r="D291" s="5">
        <v>3736.74</v>
      </c>
      <c r="E291" s="13" t="s">
        <v>615</v>
      </c>
      <c r="F291" s="15">
        <v>248.68</v>
      </c>
      <c r="G291" t="s">
        <v>106</v>
      </c>
      <c r="H291" t="s">
        <v>30</v>
      </c>
      <c r="I291" t="s">
        <v>30</v>
      </c>
      <c r="J291">
        <v>2</v>
      </c>
      <c r="K291">
        <v>1</v>
      </c>
      <c r="L291" t="s">
        <v>36</v>
      </c>
      <c r="M291" s="14">
        <v>45870</v>
      </c>
      <c r="N291" s="16">
        <v>42237</v>
      </c>
      <c r="O291" s="17">
        <v>42543</v>
      </c>
      <c r="P291">
        <v>426</v>
      </c>
      <c r="Q291">
        <v>426</v>
      </c>
      <c r="R291">
        <v>2737</v>
      </c>
      <c r="S291" t="s">
        <v>32</v>
      </c>
      <c r="T291" t="b">
        <v>1</v>
      </c>
      <c r="U291">
        <v>6263.26</v>
      </c>
      <c r="V291" t="b">
        <v>0</v>
      </c>
      <c r="W291" t="b">
        <v>0</v>
      </c>
      <c r="X291" s="19" t="str">
        <f t="shared" si="12"/>
        <v>0</v>
      </c>
      <c r="Y291" s="11" t="str">
        <f t="shared" si="13"/>
        <v>Good</v>
      </c>
      <c r="Z291" s="19" t="str">
        <f t="shared" si="14"/>
        <v>YES</v>
      </c>
    </row>
    <row r="292" spans="1:26" x14ac:dyDescent="0.2">
      <c r="A292">
        <v>812328116</v>
      </c>
      <c r="B292">
        <v>812328116</v>
      </c>
      <c r="C292" s="5">
        <v>5000</v>
      </c>
      <c r="D292" s="5">
        <v>1283.3900000000001</v>
      </c>
      <c r="E292" s="13" t="s">
        <v>616</v>
      </c>
      <c r="F292" s="15">
        <v>399.7</v>
      </c>
      <c r="G292" t="s">
        <v>51</v>
      </c>
      <c r="H292" t="s">
        <v>30</v>
      </c>
      <c r="I292" t="s">
        <v>30</v>
      </c>
      <c r="J292">
        <v>9</v>
      </c>
      <c r="K292">
        <v>1</v>
      </c>
      <c r="L292" t="s">
        <v>36</v>
      </c>
      <c r="M292" s="14">
        <v>46082</v>
      </c>
      <c r="N292" s="16">
        <v>40683</v>
      </c>
      <c r="O292" s="17">
        <v>42571</v>
      </c>
      <c r="P292">
        <v>312</v>
      </c>
      <c r="Q292">
        <v>312</v>
      </c>
      <c r="R292">
        <v>5335</v>
      </c>
      <c r="S292" t="s">
        <v>32</v>
      </c>
      <c r="T292" t="b">
        <v>0</v>
      </c>
      <c r="U292">
        <v>3716.61</v>
      </c>
      <c r="V292" t="b">
        <v>0</v>
      </c>
      <c r="W292" t="b">
        <v>0</v>
      </c>
      <c r="X292" s="19" t="str">
        <f t="shared" si="12"/>
        <v>1</v>
      </c>
      <c r="Y292" s="11" t="str">
        <f t="shared" si="13"/>
        <v>Good</v>
      </c>
      <c r="Z292" s="19" t="str">
        <f t="shared" si="14"/>
        <v>YES</v>
      </c>
    </row>
    <row r="293" spans="1:26" x14ac:dyDescent="0.2">
      <c r="A293">
        <v>417549733</v>
      </c>
      <c r="B293">
        <v>417549733</v>
      </c>
      <c r="C293" s="5">
        <v>2500</v>
      </c>
      <c r="D293" s="5">
        <v>1810.54</v>
      </c>
      <c r="E293" s="13" t="s">
        <v>617</v>
      </c>
      <c r="F293" s="15">
        <v>665.3</v>
      </c>
      <c r="G293" t="s">
        <v>45</v>
      </c>
      <c r="H293" t="s">
        <v>30</v>
      </c>
      <c r="I293" t="s">
        <v>30</v>
      </c>
      <c r="J293">
        <v>5</v>
      </c>
      <c r="K293">
        <v>8</v>
      </c>
      <c r="L293" t="s">
        <v>36</v>
      </c>
      <c r="M293" s="14">
        <v>45413</v>
      </c>
      <c r="N293" s="16">
        <v>42051</v>
      </c>
      <c r="O293" s="17">
        <v>42546</v>
      </c>
      <c r="P293">
        <v>475</v>
      </c>
      <c r="Q293">
        <v>475</v>
      </c>
      <c r="R293">
        <v>0</v>
      </c>
      <c r="S293" t="s">
        <v>32</v>
      </c>
      <c r="T293" t="b">
        <v>0</v>
      </c>
      <c r="U293">
        <v>689.46</v>
      </c>
      <c r="V293" t="b">
        <v>0</v>
      </c>
      <c r="W293" t="b">
        <v>0</v>
      </c>
      <c r="X293" s="19" t="str">
        <f t="shared" si="12"/>
        <v>0</v>
      </c>
      <c r="Y293" s="11" t="str">
        <f t="shared" si="13"/>
        <v>Good</v>
      </c>
      <c r="Z293" s="19" t="str">
        <f t="shared" si="14"/>
        <v>YES</v>
      </c>
    </row>
    <row r="294" spans="1:26" x14ac:dyDescent="0.2">
      <c r="A294">
        <v>390852976</v>
      </c>
      <c r="B294">
        <v>390852976</v>
      </c>
      <c r="C294" s="5">
        <v>5000</v>
      </c>
      <c r="D294" s="5">
        <v>2418.5700000000002</v>
      </c>
      <c r="E294" s="13" t="s">
        <v>618</v>
      </c>
      <c r="F294" s="15">
        <v>22.99</v>
      </c>
      <c r="G294" t="s">
        <v>74</v>
      </c>
      <c r="H294" t="s">
        <v>30</v>
      </c>
      <c r="I294" t="s">
        <v>30</v>
      </c>
      <c r="J294">
        <v>2</v>
      </c>
      <c r="K294">
        <v>1</v>
      </c>
      <c r="L294" t="s">
        <v>63</v>
      </c>
      <c r="M294" s="14">
        <v>45017</v>
      </c>
      <c r="N294" s="16">
        <v>42229</v>
      </c>
      <c r="O294" s="17">
        <v>42653</v>
      </c>
      <c r="P294">
        <v>682</v>
      </c>
      <c r="Q294">
        <v>682</v>
      </c>
      <c r="R294">
        <v>9108</v>
      </c>
      <c r="S294" t="s">
        <v>32</v>
      </c>
      <c r="T294" t="b">
        <v>0</v>
      </c>
      <c r="U294">
        <v>2581.4299999999998</v>
      </c>
      <c r="V294" t="b">
        <v>0</v>
      </c>
      <c r="W294" t="b">
        <v>0</v>
      </c>
      <c r="X294" s="19" t="str">
        <f t="shared" si="12"/>
        <v>0</v>
      </c>
      <c r="Y294" s="11" t="str">
        <f t="shared" si="13"/>
        <v>Good</v>
      </c>
      <c r="Z294" s="19" t="str">
        <f t="shared" si="14"/>
        <v>YES</v>
      </c>
    </row>
    <row r="295" spans="1:26" x14ac:dyDescent="0.2">
      <c r="A295">
        <v>353215513</v>
      </c>
      <c r="B295">
        <v>353215513</v>
      </c>
      <c r="C295" s="5">
        <v>7500</v>
      </c>
      <c r="D295" s="5">
        <v>4050</v>
      </c>
      <c r="E295" s="13" t="s">
        <v>619</v>
      </c>
      <c r="F295" s="15">
        <v>52.96</v>
      </c>
      <c r="G295" t="s">
        <v>159</v>
      </c>
      <c r="H295" t="s">
        <v>30</v>
      </c>
      <c r="I295" t="s">
        <v>30</v>
      </c>
      <c r="J295">
        <v>2</v>
      </c>
      <c r="K295">
        <v>1</v>
      </c>
      <c r="L295" t="s">
        <v>47</v>
      </c>
      <c r="M295" s="14">
        <v>46235</v>
      </c>
      <c r="N295" s="16">
        <v>41459</v>
      </c>
      <c r="O295" s="17">
        <v>42395</v>
      </c>
      <c r="P295">
        <v>986</v>
      </c>
      <c r="Q295">
        <v>986</v>
      </c>
      <c r="R295">
        <v>2705</v>
      </c>
      <c r="S295" t="s">
        <v>32</v>
      </c>
      <c r="T295" t="b">
        <v>0</v>
      </c>
      <c r="U295">
        <v>3450</v>
      </c>
      <c r="V295" t="b">
        <v>1</v>
      </c>
      <c r="W295" t="b">
        <v>0</v>
      </c>
      <c r="X295" s="19" t="str">
        <f t="shared" si="12"/>
        <v>0</v>
      </c>
      <c r="Y295" s="11" t="str">
        <f t="shared" si="13"/>
        <v>Good</v>
      </c>
      <c r="Z295" s="19" t="str">
        <f t="shared" si="14"/>
        <v>YES</v>
      </c>
    </row>
    <row r="296" spans="1:26" x14ac:dyDescent="0.2">
      <c r="A296">
        <v>683252875</v>
      </c>
      <c r="B296">
        <v>683252875</v>
      </c>
      <c r="C296" s="5">
        <v>5000</v>
      </c>
      <c r="D296" s="5">
        <v>4191.18</v>
      </c>
      <c r="E296" s="13" t="s">
        <v>620</v>
      </c>
      <c r="F296" s="15">
        <v>140.19999999999999</v>
      </c>
      <c r="G296" t="s">
        <v>621</v>
      </c>
      <c r="H296" t="s">
        <v>30</v>
      </c>
      <c r="I296" t="s">
        <v>30</v>
      </c>
      <c r="J296">
        <v>5</v>
      </c>
      <c r="K296">
        <v>1</v>
      </c>
      <c r="L296" t="s">
        <v>71</v>
      </c>
      <c r="M296" s="14">
        <v>46419</v>
      </c>
      <c r="N296" s="16">
        <v>41606</v>
      </c>
      <c r="O296" s="17">
        <v>41606</v>
      </c>
      <c r="P296">
        <v>647</v>
      </c>
      <c r="Q296">
        <v>647</v>
      </c>
      <c r="R296">
        <v>7098</v>
      </c>
      <c r="S296" t="s">
        <v>32</v>
      </c>
      <c r="T296" t="b">
        <v>0</v>
      </c>
      <c r="U296">
        <v>808.82</v>
      </c>
      <c r="V296" t="b">
        <v>1</v>
      </c>
      <c r="W296" t="b">
        <v>0</v>
      </c>
      <c r="X296" s="19" t="str">
        <f t="shared" si="12"/>
        <v>0</v>
      </c>
      <c r="Y296" s="11" t="str">
        <f t="shared" si="13"/>
        <v>Good</v>
      </c>
      <c r="Z296" s="19" t="str">
        <f t="shared" si="14"/>
        <v>YES</v>
      </c>
    </row>
    <row r="297" spans="1:26" x14ac:dyDescent="0.2">
      <c r="A297">
        <v>235721673</v>
      </c>
      <c r="B297">
        <v>235721673</v>
      </c>
      <c r="C297" s="5">
        <v>5000</v>
      </c>
      <c r="D297" s="5">
        <v>473.89</v>
      </c>
      <c r="E297" s="13" t="s">
        <v>622</v>
      </c>
      <c r="F297" s="15">
        <v>8.93</v>
      </c>
      <c r="G297" t="s">
        <v>147</v>
      </c>
      <c r="H297" t="s">
        <v>30</v>
      </c>
      <c r="I297" t="s">
        <v>30</v>
      </c>
      <c r="J297">
        <v>5</v>
      </c>
      <c r="K297">
        <v>1</v>
      </c>
      <c r="L297" t="s">
        <v>38</v>
      </c>
      <c r="M297" s="14">
        <v>47635</v>
      </c>
      <c r="N297" s="16">
        <v>41440</v>
      </c>
      <c r="O297" s="17">
        <v>42603</v>
      </c>
      <c r="P297">
        <v>634</v>
      </c>
      <c r="Q297">
        <v>634</v>
      </c>
      <c r="R297">
        <v>5325</v>
      </c>
      <c r="S297" t="s">
        <v>32</v>
      </c>
      <c r="T297" t="b">
        <v>0</v>
      </c>
      <c r="U297">
        <v>4526.1099999999997</v>
      </c>
      <c r="V297" t="b">
        <v>1</v>
      </c>
      <c r="W297" t="b">
        <v>0</v>
      </c>
      <c r="X297" s="19" t="str">
        <f t="shared" si="12"/>
        <v>0</v>
      </c>
      <c r="Y297" s="11" t="str">
        <f t="shared" si="13"/>
        <v>Good</v>
      </c>
      <c r="Z297" s="19" t="str">
        <f t="shared" si="14"/>
        <v>YES</v>
      </c>
    </row>
    <row r="298" spans="1:26" x14ac:dyDescent="0.2">
      <c r="A298">
        <v>558342763</v>
      </c>
      <c r="B298">
        <v>558342763</v>
      </c>
      <c r="C298" s="5">
        <v>250</v>
      </c>
      <c r="D298" s="5">
        <v>94.66</v>
      </c>
      <c r="E298" s="13" t="s">
        <v>623</v>
      </c>
      <c r="F298" s="15">
        <v>137.87</v>
      </c>
      <c r="G298" t="s">
        <v>57</v>
      </c>
      <c r="H298" t="s">
        <v>30</v>
      </c>
      <c r="I298" t="s">
        <v>30</v>
      </c>
      <c r="J298">
        <v>2</v>
      </c>
      <c r="K298">
        <v>1</v>
      </c>
      <c r="L298" t="s">
        <v>42</v>
      </c>
      <c r="M298" s="14">
        <v>48092</v>
      </c>
      <c r="N298" s="16">
        <v>41541</v>
      </c>
      <c r="O298" s="17">
        <v>41541</v>
      </c>
      <c r="P298">
        <v>847</v>
      </c>
      <c r="Q298">
        <v>847</v>
      </c>
      <c r="R298">
        <v>7786</v>
      </c>
      <c r="S298" t="s">
        <v>32</v>
      </c>
      <c r="T298" t="b">
        <v>0</v>
      </c>
      <c r="U298">
        <v>155.34</v>
      </c>
      <c r="V298" t="b">
        <v>0</v>
      </c>
      <c r="W298" t="b">
        <v>0</v>
      </c>
      <c r="X298" s="19" t="str">
        <f t="shared" si="12"/>
        <v>0</v>
      </c>
      <c r="Y298" s="11" t="str">
        <f t="shared" si="13"/>
        <v>Bad</v>
      </c>
      <c r="Z298" s="19" t="str">
        <f t="shared" si="14"/>
        <v>YES</v>
      </c>
    </row>
    <row r="299" spans="1:26" x14ac:dyDescent="0.2">
      <c r="A299">
        <v>801998121</v>
      </c>
      <c r="B299">
        <v>801998121</v>
      </c>
      <c r="C299" s="5">
        <v>10000</v>
      </c>
      <c r="D299" s="5">
        <v>7121.97</v>
      </c>
      <c r="E299" s="13" t="s">
        <v>624</v>
      </c>
      <c r="F299" s="15">
        <v>38</v>
      </c>
      <c r="G299" t="s">
        <v>53</v>
      </c>
      <c r="H299" t="s">
        <v>30</v>
      </c>
      <c r="I299" t="s">
        <v>30</v>
      </c>
      <c r="J299">
        <v>90</v>
      </c>
      <c r="K299">
        <v>1</v>
      </c>
      <c r="L299" t="s">
        <v>36</v>
      </c>
      <c r="M299" s="14">
        <v>45839</v>
      </c>
      <c r="N299" s="16">
        <v>42309</v>
      </c>
      <c r="O299" s="17">
        <v>42309</v>
      </c>
      <c r="P299">
        <v>138</v>
      </c>
      <c r="Q299">
        <v>138</v>
      </c>
      <c r="R299">
        <v>7296</v>
      </c>
      <c r="S299" t="s">
        <v>32</v>
      </c>
      <c r="T299" t="b">
        <v>0</v>
      </c>
      <c r="U299">
        <v>2878.03</v>
      </c>
      <c r="V299" t="b">
        <v>0</v>
      </c>
      <c r="W299" t="b">
        <v>0</v>
      </c>
      <c r="X299" s="19" t="str">
        <f t="shared" si="12"/>
        <v>0</v>
      </c>
      <c r="Y299" s="11" t="str">
        <f t="shared" si="13"/>
        <v>Good</v>
      </c>
      <c r="Z299" s="19" t="str">
        <f t="shared" si="14"/>
        <v>YES</v>
      </c>
    </row>
    <row r="300" spans="1:26" x14ac:dyDescent="0.2">
      <c r="A300">
        <v>240456714</v>
      </c>
      <c r="B300">
        <v>240456714</v>
      </c>
      <c r="C300" s="5">
        <v>15000</v>
      </c>
      <c r="D300" s="5">
        <v>3465.87</v>
      </c>
      <c r="E300" s="13" t="s">
        <v>625</v>
      </c>
      <c r="F300" s="15">
        <v>52.26</v>
      </c>
      <c r="G300" t="s">
        <v>53</v>
      </c>
      <c r="H300" t="s">
        <v>30</v>
      </c>
      <c r="I300" t="s">
        <v>30</v>
      </c>
      <c r="J300">
        <v>5</v>
      </c>
      <c r="K300">
        <v>1</v>
      </c>
      <c r="L300" t="s">
        <v>36</v>
      </c>
      <c r="M300" s="14">
        <v>46327</v>
      </c>
      <c r="N300" s="16">
        <v>41863</v>
      </c>
      <c r="O300" s="17">
        <v>42642</v>
      </c>
      <c r="P300">
        <v>628</v>
      </c>
      <c r="Q300">
        <v>628</v>
      </c>
      <c r="R300">
        <v>3850</v>
      </c>
      <c r="S300" t="s">
        <v>32</v>
      </c>
      <c r="T300" t="b">
        <v>0</v>
      </c>
      <c r="U300">
        <v>11534.13</v>
      </c>
      <c r="V300" t="b">
        <v>0</v>
      </c>
      <c r="W300" t="b">
        <v>0</v>
      </c>
      <c r="X300" s="19" t="str">
        <f t="shared" si="12"/>
        <v>0</v>
      </c>
      <c r="Y300" s="11" t="str">
        <f t="shared" si="13"/>
        <v>Good</v>
      </c>
      <c r="Z300" s="19" t="str">
        <f t="shared" si="14"/>
        <v>YES</v>
      </c>
    </row>
    <row r="301" spans="1:26" x14ac:dyDescent="0.2">
      <c r="A301">
        <v>767282675</v>
      </c>
      <c r="B301">
        <v>767282675</v>
      </c>
      <c r="C301" s="5">
        <v>250</v>
      </c>
      <c r="D301" s="5">
        <v>250</v>
      </c>
      <c r="E301" s="13" t="s">
        <v>626</v>
      </c>
      <c r="F301" s="15">
        <v>30.64</v>
      </c>
      <c r="G301" t="s">
        <v>627</v>
      </c>
      <c r="H301" t="s">
        <v>30</v>
      </c>
      <c r="I301" t="s">
        <v>30</v>
      </c>
      <c r="J301">
        <v>9</v>
      </c>
      <c r="K301">
        <v>1</v>
      </c>
      <c r="L301" t="s">
        <v>100</v>
      </c>
      <c r="M301" s="14">
        <v>46874</v>
      </c>
      <c r="N301" s="16">
        <v>41302</v>
      </c>
      <c r="O301" s="17">
        <v>41302</v>
      </c>
      <c r="P301">
        <v>829</v>
      </c>
      <c r="Q301">
        <v>829</v>
      </c>
      <c r="R301">
        <v>497</v>
      </c>
      <c r="S301" t="s">
        <v>32</v>
      </c>
      <c r="T301" t="b">
        <v>0</v>
      </c>
      <c r="U301">
        <v>0</v>
      </c>
      <c r="V301" t="b">
        <v>0</v>
      </c>
      <c r="W301" t="b">
        <v>0</v>
      </c>
      <c r="X301" s="19" t="str">
        <f t="shared" si="12"/>
        <v>0</v>
      </c>
      <c r="Y301" s="11" t="str">
        <f t="shared" si="13"/>
        <v>Good</v>
      </c>
      <c r="Z301" s="19" t="str">
        <f t="shared" si="14"/>
        <v>YES</v>
      </c>
    </row>
    <row r="302" spans="1:26" x14ac:dyDescent="0.2">
      <c r="A302">
        <v>919132339</v>
      </c>
      <c r="B302">
        <v>919132339</v>
      </c>
      <c r="C302" s="5">
        <v>2500</v>
      </c>
      <c r="D302" s="5">
        <v>1509.8</v>
      </c>
      <c r="E302" s="13" t="s">
        <v>628</v>
      </c>
      <c r="F302" s="15">
        <v>697.32</v>
      </c>
      <c r="G302" t="s">
        <v>629</v>
      </c>
      <c r="H302" t="s">
        <v>30</v>
      </c>
      <c r="I302" t="s">
        <v>30</v>
      </c>
      <c r="J302">
        <v>9</v>
      </c>
      <c r="K302">
        <v>1</v>
      </c>
      <c r="L302" t="s">
        <v>73</v>
      </c>
      <c r="M302" s="14">
        <v>47665</v>
      </c>
      <c r="N302" s="16">
        <v>41988</v>
      </c>
      <c r="O302" s="17">
        <v>41988</v>
      </c>
      <c r="P302">
        <v>893</v>
      </c>
      <c r="Q302">
        <v>893</v>
      </c>
      <c r="R302">
        <v>33</v>
      </c>
      <c r="S302" t="s">
        <v>32</v>
      </c>
      <c r="T302" t="b">
        <v>1</v>
      </c>
      <c r="U302">
        <v>990.2</v>
      </c>
      <c r="V302" t="b">
        <v>1</v>
      </c>
      <c r="W302" t="b">
        <v>0</v>
      </c>
      <c r="X302" s="19" t="str">
        <f t="shared" si="12"/>
        <v>0</v>
      </c>
      <c r="Y302" s="11" t="str">
        <f t="shared" si="13"/>
        <v>Good</v>
      </c>
      <c r="Z302" s="19" t="str">
        <f t="shared" si="14"/>
        <v>YES</v>
      </c>
    </row>
    <row r="303" spans="1:26" x14ac:dyDescent="0.2">
      <c r="A303">
        <v>177821713</v>
      </c>
      <c r="B303">
        <v>177821713</v>
      </c>
      <c r="C303" s="5">
        <v>20000</v>
      </c>
      <c r="D303" s="5">
        <v>1759.97</v>
      </c>
      <c r="E303" s="13" t="s">
        <v>630</v>
      </c>
      <c r="F303" s="15">
        <v>256.36</v>
      </c>
      <c r="G303" t="s">
        <v>64</v>
      </c>
      <c r="H303" t="s">
        <v>30</v>
      </c>
      <c r="I303" t="s">
        <v>30</v>
      </c>
      <c r="J303">
        <v>5</v>
      </c>
      <c r="K303">
        <v>8</v>
      </c>
      <c r="L303" t="s">
        <v>36</v>
      </c>
      <c r="M303" s="14">
        <v>43709</v>
      </c>
      <c r="N303" s="16">
        <v>41476</v>
      </c>
      <c r="O303" s="17">
        <v>41476</v>
      </c>
      <c r="P303">
        <v>463</v>
      </c>
      <c r="Q303">
        <v>463</v>
      </c>
      <c r="R303">
        <v>2603</v>
      </c>
      <c r="S303" t="s">
        <v>32</v>
      </c>
      <c r="T303" t="b">
        <v>0</v>
      </c>
      <c r="U303">
        <v>18240.03</v>
      </c>
      <c r="V303" t="b">
        <v>0</v>
      </c>
      <c r="W303" t="b">
        <v>0</v>
      </c>
      <c r="X303" s="19" t="str">
        <f t="shared" si="12"/>
        <v>1</v>
      </c>
      <c r="Y303" s="11" t="str">
        <f t="shared" si="13"/>
        <v>Good</v>
      </c>
      <c r="Z303" s="19" t="str">
        <f t="shared" si="14"/>
        <v>YES</v>
      </c>
    </row>
    <row r="304" spans="1:26" x14ac:dyDescent="0.2">
      <c r="A304">
        <v>251625315</v>
      </c>
      <c r="B304">
        <v>251625315</v>
      </c>
      <c r="C304" s="5">
        <v>10000</v>
      </c>
      <c r="D304" s="5">
        <v>2836.96</v>
      </c>
      <c r="E304" s="13" t="s">
        <v>631</v>
      </c>
      <c r="F304" s="15">
        <v>278.62</v>
      </c>
      <c r="G304" t="s">
        <v>632</v>
      </c>
      <c r="H304" t="s">
        <v>30</v>
      </c>
      <c r="I304" t="s">
        <v>30</v>
      </c>
      <c r="J304">
        <v>5</v>
      </c>
      <c r="K304">
        <v>1</v>
      </c>
      <c r="L304" t="s">
        <v>31</v>
      </c>
      <c r="M304" s="14">
        <v>47757</v>
      </c>
      <c r="N304" s="16">
        <v>41417</v>
      </c>
      <c r="O304" s="17">
        <v>41417</v>
      </c>
      <c r="P304">
        <v>410</v>
      </c>
      <c r="Q304">
        <v>410</v>
      </c>
      <c r="R304">
        <v>913</v>
      </c>
      <c r="S304" t="s">
        <v>32</v>
      </c>
      <c r="T304" t="b">
        <v>1</v>
      </c>
      <c r="U304">
        <v>7163.04</v>
      </c>
      <c r="V304" t="b">
        <v>1</v>
      </c>
      <c r="W304" t="b">
        <v>0</v>
      </c>
      <c r="X304" s="19" t="str">
        <f t="shared" si="12"/>
        <v>0</v>
      </c>
      <c r="Y304" s="11" t="str">
        <f t="shared" si="13"/>
        <v>Good</v>
      </c>
      <c r="Z304" s="19" t="str">
        <f t="shared" si="14"/>
        <v>YES</v>
      </c>
    </row>
    <row r="305" spans="1:26" x14ac:dyDescent="0.2">
      <c r="A305">
        <v>937052688</v>
      </c>
      <c r="B305">
        <v>937052688</v>
      </c>
      <c r="C305" s="5">
        <v>15000</v>
      </c>
      <c r="D305" s="5">
        <v>9476.31</v>
      </c>
      <c r="E305" s="13" t="s">
        <v>633</v>
      </c>
      <c r="F305" s="15">
        <v>29.64</v>
      </c>
      <c r="G305" t="s">
        <v>536</v>
      </c>
      <c r="H305" t="s">
        <v>30</v>
      </c>
      <c r="I305" t="s">
        <v>30</v>
      </c>
      <c r="J305">
        <v>5</v>
      </c>
      <c r="K305">
        <v>1</v>
      </c>
      <c r="L305" t="s">
        <v>48</v>
      </c>
      <c r="M305" s="14">
        <v>44440</v>
      </c>
      <c r="N305" s="16">
        <v>41774</v>
      </c>
      <c r="O305" s="17">
        <v>42611</v>
      </c>
      <c r="P305">
        <v>451</v>
      </c>
      <c r="Q305">
        <v>451</v>
      </c>
      <c r="R305">
        <v>4764</v>
      </c>
      <c r="S305" t="s">
        <v>32</v>
      </c>
      <c r="T305" t="b">
        <v>0</v>
      </c>
      <c r="U305">
        <v>5523.69</v>
      </c>
      <c r="V305" t="b">
        <v>1</v>
      </c>
      <c r="W305" t="b">
        <v>0</v>
      </c>
      <c r="X305" s="19" t="str">
        <f t="shared" si="12"/>
        <v>1</v>
      </c>
      <c r="Y305" s="11" t="str">
        <f t="shared" si="13"/>
        <v>Good</v>
      </c>
      <c r="Z305" s="19" t="str">
        <f t="shared" si="14"/>
        <v>YES</v>
      </c>
    </row>
    <row r="306" spans="1:26" x14ac:dyDescent="0.2">
      <c r="A306">
        <v>488869201</v>
      </c>
      <c r="B306">
        <v>488869201</v>
      </c>
      <c r="C306" s="5">
        <v>7500</v>
      </c>
      <c r="D306" s="5">
        <v>1183.98</v>
      </c>
      <c r="E306" s="13" t="s">
        <v>634</v>
      </c>
      <c r="F306" s="15">
        <v>61.21</v>
      </c>
      <c r="G306" t="s">
        <v>635</v>
      </c>
      <c r="H306" t="s">
        <v>30</v>
      </c>
      <c r="I306" t="s">
        <v>30</v>
      </c>
      <c r="J306">
        <v>5</v>
      </c>
      <c r="K306">
        <v>1</v>
      </c>
      <c r="L306" t="s">
        <v>34</v>
      </c>
      <c r="M306" s="14">
        <v>44866</v>
      </c>
      <c r="N306" s="16">
        <v>41701</v>
      </c>
      <c r="O306" s="17">
        <v>41701</v>
      </c>
      <c r="P306">
        <v>100</v>
      </c>
      <c r="Q306">
        <v>100</v>
      </c>
      <c r="R306">
        <v>6325</v>
      </c>
      <c r="S306" t="s">
        <v>32</v>
      </c>
      <c r="T306" t="b">
        <v>0</v>
      </c>
      <c r="U306">
        <v>6316.02</v>
      </c>
      <c r="V306" t="b">
        <v>1</v>
      </c>
      <c r="W306" t="b">
        <v>0</v>
      </c>
      <c r="X306" s="19" t="str">
        <f t="shared" si="12"/>
        <v>0</v>
      </c>
      <c r="Y306" s="11" t="str">
        <f t="shared" si="13"/>
        <v>Good</v>
      </c>
      <c r="Z306" s="19" t="str">
        <f t="shared" si="14"/>
        <v>YES</v>
      </c>
    </row>
    <row r="307" spans="1:26" x14ac:dyDescent="0.2">
      <c r="A307">
        <v>632120503</v>
      </c>
      <c r="B307">
        <v>632120503</v>
      </c>
      <c r="C307" s="5">
        <v>7500</v>
      </c>
      <c r="D307" s="5">
        <v>5946.77</v>
      </c>
      <c r="E307" s="13" t="s">
        <v>636</v>
      </c>
      <c r="F307" s="15">
        <v>113.5</v>
      </c>
      <c r="G307" t="s">
        <v>106</v>
      </c>
      <c r="H307" t="s">
        <v>30</v>
      </c>
      <c r="I307" t="s">
        <v>30</v>
      </c>
      <c r="J307">
        <v>5</v>
      </c>
      <c r="K307">
        <v>8</v>
      </c>
      <c r="L307" t="s">
        <v>36</v>
      </c>
      <c r="M307" s="14">
        <v>45383</v>
      </c>
      <c r="N307" s="16">
        <v>41742</v>
      </c>
      <c r="O307" s="17">
        <v>41742</v>
      </c>
      <c r="P307">
        <v>183</v>
      </c>
      <c r="Q307">
        <v>183</v>
      </c>
      <c r="R307">
        <v>5502</v>
      </c>
      <c r="S307" t="s">
        <v>32</v>
      </c>
      <c r="T307" t="b">
        <v>0</v>
      </c>
      <c r="U307">
        <v>1553.23</v>
      </c>
      <c r="V307" t="b">
        <v>0</v>
      </c>
      <c r="W307" t="b">
        <v>0</v>
      </c>
      <c r="X307" s="19" t="str">
        <f t="shared" si="12"/>
        <v>0</v>
      </c>
      <c r="Y307" s="11" t="str">
        <f t="shared" si="13"/>
        <v>Good</v>
      </c>
      <c r="Z307" s="19" t="str">
        <f t="shared" si="14"/>
        <v>YES</v>
      </c>
    </row>
    <row r="308" spans="1:26" x14ac:dyDescent="0.2">
      <c r="A308">
        <v>788066927</v>
      </c>
      <c r="B308">
        <v>788066927</v>
      </c>
      <c r="C308" s="5">
        <v>20000</v>
      </c>
      <c r="D308" s="5">
        <v>18223.150000000001</v>
      </c>
      <c r="E308" s="13" t="s">
        <v>637</v>
      </c>
      <c r="F308" s="15">
        <v>60.33</v>
      </c>
      <c r="G308" t="s">
        <v>155</v>
      </c>
      <c r="H308" t="s">
        <v>30</v>
      </c>
      <c r="I308" t="s">
        <v>30</v>
      </c>
      <c r="J308">
        <v>9</v>
      </c>
      <c r="K308">
        <v>8</v>
      </c>
      <c r="L308" t="s">
        <v>50</v>
      </c>
      <c r="M308" s="14">
        <v>44136</v>
      </c>
      <c r="N308" s="16">
        <v>42183</v>
      </c>
      <c r="O308" s="17">
        <v>42183</v>
      </c>
      <c r="P308">
        <v>118</v>
      </c>
      <c r="Q308">
        <v>118</v>
      </c>
      <c r="R308">
        <v>3066</v>
      </c>
      <c r="S308" t="s">
        <v>32</v>
      </c>
      <c r="T308" t="b">
        <v>0</v>
      </c>
      <c r="U308">
        <v>1776.85</v>
      </c>
      <c r="V308" t="b">
        <v>1</v>
      </c>
      <c r="W308" t="b">
        <v>0</v>
      </c>
      <c r="X308" s="19" t="str">
        <f t="shared" si="12"/>
        <v>0</v>
      </c>
      <c r="Y308" s="11" t="str">
        <f t="shared" si="13"/>
        <v>Good</v>
      </c>
      <c r="Z308" s="19" t="str">
        <f t="shared" si="14"/>
        <v>YES</v>
      </c>
    </row>
    <row r="309" spans="1:26" x14ac:dyDescent="0.2">
      <c r="A309">
        <v>409954274</v>
      </c>
      <c r="B309">
        <v>409954274</v>
      </c>
      <c r="C309" s="5">
        <v>7500</v>
      </c>
      <c r="D309" s="5">
        <v>3967.55</v>
      </c>
      <c r="E309" s="13" t="s">
        <v>638</v>
      </c>
      <c r="F309" s="15">
        <v>126.63</v>
      </c>
      <c r="G309" t="s">
        <v>205</v>
      </c>
      <c r="H309" t="s">
        <v>30</v>
      </c>
      <c r="I309" t="s">
        <v>30</v>
      </c>
      <c r="J309">
        <v>5</v>
      </c>
      <c r="K309">
        <v>8</v>
      </c>
      <c r="L309" t="s">
        <v>71</v>
      </c>
      <c r="M309" s="14">
        <v>43739</v>
      </c>
      <c r="N309" s="16">
        <v>41125</v>
      </c>
      <c r="O309" s="17">
        <v>41125</v>
      </c>
      <c r="P309">
        <v>873</v>
      </c>
      <c r="Q309">
        <v>873</v>
      </c>
      <c r="R309">
        <v>9458</v>
      </c>
      <c r="S309" t="s">
        <v>32</v>
      </c>
      <c r="T309" t="b">
        <v>0</v>
      </c>
      <c r="U309">
        <v>3532.45</v>
      </c>
      <c r="V309" t="b">
        <v>1</v>
      </c>
      <c r="W309" t="b">
        <v>0</v>
      </c>
      <c r="X309" s="19" t="str">
        <f t="shared" si="12"/>
        <v>0</v>
      </c>
      <c r="Y309" s="11" t="str">
        <f t="shared" si="13"/>
        <v>Good</v>
      </c>
      <c r="Z309" s="19" t="str">
        <f t="shared" si="14"/>
        <v>YES</v>
      </c>
    </row>
    <row r="310" spans="1:26" x14ac:dyDescent="0.2">
      <c r="A310">
        <v>773394474</v>
      </c>
      <c r="B310">
        <v>773394474</v>
      </c>
      <c r="C310" s="5">
        <v>7500</v>
      </c>
      <c r="D310" s="5">
        <v>5470.18</v>
      </c>
      <c r="E310" s="13" t="s">
        <v>639</v>
      </c>
      <c r="F310" s="15">
        <v>10.45</v>
      </c>
      <c r="G310" t="s">
        <v>84</v>
      </c>
      <c r="H310" t="s">
        <v>30</v>
      </c>
      <c r="I310" t="s">
        <v>30</v>
      </c>
      <c r="J310">
        <v>9</v>
      </c>
      <c r="K310">
        <v>1</v>
      </c>
      <c r="L310" t="s">
        <v>36</v>
      </c>
      <c r="M310" s="14">
        <v>45627</v>
      </c>
      <c r="N310" s="16">
        <v>40789</v>
      </c>
      <c r="O310" s="17">
        <v>40789</v>
      </c>
      <c r="P310">
        <v>661</v>
      </c>
      <c r="Q310">
        <v>661</v>
      </c>
      <c r="R310">
        <v>9948</v>
      </c>
      <c r="S310" t="s">
        <v>32</v>
      </c>
      <c r="T310" t="b">
        <v>0</v>
      </c>
      <c r="U310">
        <v>2029.82</v>
      </c>
      <c r="V310" t="b">
        <v>0</v>
      </c>
      <c r="W310" t="b">
        <v>0</v>
      </c>
      <c r="X310" s="19" t="str">
        <f t="shared" si="12"/>
        <v>0</v>
      </c>
      <c r="Y310" s="11" t="str">
        <f t="shared" si="13"/>
        <v>Good</v>
      </c>
      <c r="Z310" s="19" t="str">
        <f t="shared" si="14"/>
        <v>YES</v>
      </c>
    </row>
    <row r="311" spans="1:26" x14ac:dyDescent="0.2">
      <c r="A311">
        <v>854435901</v>
      </c>
      <c r="B311">
        <v>854435901</v>
      </c>
      <c r="C311" s="5">
        <v>2500</v>
      </c>
      <c r="D311" s="5">
        <v>1520.25</v>
      </c>
      <c r="E311" s="13" t="s">
        <v>640</v>
      </c>
      <c r="F311" s="15">
        <v>358.23</v>
      </c>
      <c r="G311" t="s">
        <v>160</v>
      </c>
      <c r="H311" t="s">
        <v>30</v>
      </c>
      <c r="I311" t="s">
        <v>30</v>
      </c>
      <c r="J311">
        <v>5</v>
      </c>
      <c r="K311">
        <v>1</v>
      </c>
      <c r="L311" t="s">
        <v>61</v>
      </c>
      <c r="M311" s="14">
        <v>44013</v>
      </c>
      <c r="N311" s="16">
        <v>42081</v>
      </c>
      <c r="O311" s="17">
        <v>42081</v>
      </c>
      <c r="P311">
        <v>129</v>
      </c>
      <c r="Q311">
        <v>129</v>
      </c>
      <c r="R311">
        <v>9457</v>
      </c>
      <c r="S311" t="s">
        <v>32</v>
      </c>
      <c r="T311" t="b">
        <v>0</v>
      </c>
      <c r="U311">
        <v>979.75</v>
      </c>
      <c r="V311" t="b">
        <v>0</v>
      </c>
      <c r="W311" t="b">
        <v>0</v>
      </c>
      <c r="X311" s="19" t="str">
        <f t="shared" si="12"/>
        <v>0</v>
      </c>
      <c r="Y311" s="11" t="str">
        <f t="shared" si="13"/>
        <v>Good</v>
      </c>
      <c r="Z311" s="19" t="str">
        <f t="shared" si="14"/>
        <v>YES</v>
      </c>
    </row>
    <row r="312" spans="1:26" x14ac:dyDescent="0.2">
      <c r="A312">
        <v>899404344</v>
      </c>
      <c r="B312">
        <v>899404344</v>
      </c>
      <c r="C312" s="5">
        <v>5000</v>
      </c>
      <c r="D312" s="5">
        <v>4791.0200000000004</v>
      </c>
      <c r="E312" s="13" t="s">
        <v>641</v>
      </c>
      <c r="F312" s="15">
        <v>76.8</v>
      </c>
      <c r="G312" t="s">
        <v>57</v>
      </c>
      <c r="H312" t="s">
        <v>30</v>
      </c>
      <c r="I312" t="s">
        <v>30</v>
      </c>
      <c r="J312">
        <v>5</v>
      </c>
      <c r="K312">
        <v>8</v>
      </c>
      <c r="L312" t="s">
        <v>42</v>
      </c>
      <c r="M312" s="14">
        <v>48122</v>
      </c>
      <c r="N312" s="16">
        <v>40990</v>
      </c>
      <c r="O312" s="17">
        <v>40990</v>
      </c>
      <c r="P312">
        <v>654</v>
      </c>
      <c r="Q312">
        <v>654</v>
      </c>
      <c r="R312">
        <v>7774</v>
      </c>
      <c r="S312" t="s">
        <v>32</v>
      </c>
      <c r="T312" t="b">
        <v>0</v>
      </c>
      <c r="U312">
        <v>208.98</v>
      </c>
      <c r="V312" t="b">
        <v>0</v>
      </c>
      <c r="W312" t="b">
        <v>0</v>
      </c>
      <c r="X312" s="19" t="str">
        <f t="shared" si="12"/>
        <v>0</v>
      </c>
      <c r="Y312" s="11" t="str">
        <f t="shared" si="13"/>
        <v>Good</v>
      </c>
      <c r="Z312" s="19" t="str">
        <f t="shared" si="14"/>
        <v>YES</v>
      </c>
    </row>
    <row r="313" spans="1:26" x14ac:dyDescent="0.2">
      <c r="A313">
        <v>719248301</v>
      </c>
      <c r="B313">
        <v>719248301</v>
      </c>
      <c r="C313" s="5">
        <v>7500</v>
      </c>
      <c r="D313" s="5">
        <v>7368.56</v>
      </c>
      <c r="E313" s="13" t="s">
        <v>642</v>
      </c>
      <c r="F313" s="15">
        <v>783.17</v>
      </c>
      <c r="G313" t="s">
        <v>103</v>
      </c>
      <c r="H313" t="s">
        <v>30</v>
      </c>
      <c r="I313" t="s">
        <v>30</v>
      </c>
      <c r="J313">
        <v>5</v>
      </c>
      <c r="K313">
        <v>8</v>
      </c>
      <c r="L313" t="s">
        <v>47</v>
      </c>
      <c r="M313" s="14">
        <v>47484</v>
      </c>
      <c r="N313" s="16">
        <v>42160</v>
      </c>
      <c r="O313" s="17">
        <v>42469</v>
      </c>
      <c r="P313">
        <v>576</v>
      </c>
      <c r="Q313">
        <v>576</v>
      </c>
      <c r="R313">
        <v>2330</v>
      </c>
      <c r="S313" t="s">
        <v>32</v>
      </c>
      <c r="T313" t="b">
        <v>0</v>
      </c>
      <c r="U313">
        <v>131.44</v>
      </c>
      <c r="V313" t="b">
        <v>1</v>
      </c>
      <c r="W313" t="b">
        <v>0</v>
      </c>
      <c r="X313" s="19" t="str">
        <f t="shared" si="12"/>
        <v>0</v>
      </c>
      <c r="Y313" s="11" t="str">
        <f t="shared" si="13"/>
        <v>Good</v>
      </c>
      <c r="Z313" s="19" t="str">
        <f t="shared" si="14"/>
        <v>YES</v>
      </c>
    </row>
    <row r="314" spans="1:26" x14ac:dyDescent="0.2">
      <c r="A314">
        <v>658700143</v>
      </c>
      <c r="B314">
        <v>658700143</v>
      </c>
      <c r="C314" s="5">
        <v>7500</v>
      </c>
      <c r="D314" s="5">
        <v>6270.3</v>
      </c>
      <c r="E314" s="13" t="s">
        <v>643</v>
      </c>
      <c r="F314" s="15">
        <v>7.87</v>
      </c>
      <c r="G314" t="s">
        <v>52</v>
      </c>
      <c r="H314" t="s">
        <v>30</v>
      </c>
      <c r="I314" t="s">
        <v>30</v>
      </c>
      <c r="J314">
        <v>5</v>
      </c>
      <c r="K314">
        <v>8</v>
      </c>
      <c r="L314" t="s">
        <v>36</v>
      </c>
      <c r="M314" s="14">
        <v>45047</v>
      </c>
      <c r="N314" s="16">
        <v>41543</v>
      </c>
      <c r="O314" s="17">
        <v>42441</v>
      </c>
      <c r="P314">
        <v>506</v>
      </c>
      <c r="Q314">
        <v>506</v>
      </c>
      <c r="R314">
        <v>2607</v>
      </c>
      <c r="S314" t="s">
        <v>32</v>
      </c>
      <c r="T314" t="b">
        <v>0</v>
      </c>
      <c r="U314">
        <v>1229.7</v>
      </c>
      <c r="V314" t="b">
        <v>0</v>
      </c>
      <c r="W314" t="b">
        <v>0</v>
      </c>
      <c r="X314" s="19" t="str">
        <f t="shared" si="12"/>
        <v>0</v>
      </c>
      <c r="Y314" s="11" t="str">
        <f t="shared" si="13"/>
        <v>Good</v>
      </c>
      <c r="Z314" s="19" t="str">
        <f t="shared" si="14"/>
        <v>YES</v>
      </c>
    </row>
    <row r="315" spans="1:26" x14ac:dyDescent="0.2">
      <c r="A315">
        <v>643392886</v>
      </c>
      <c r="B315">
        <v>643392886</v>
      </c>
      <c r="C315" s="5">
        <v>500</v>
      </c>
      <c r="D315" s="5">
        <v>500</v>
      </c>
      <c r="E315" s="13" t="s">
        <v>644</v>
      </c>
      <c r="F315" s="15">
        <v>4.42</v>
      </c>
      <c r="G315" t="s">
        <v>95</v>
      </c>
      <c r="H315" t="s">
        <v>30</v>
      </c>
      <c r="I315" t="s">
        <v>30</v>
      </c>
      <c r="J315">
        <v>5</v>
      </c>
      <c r="K315">
        <v>1</v>
      </c>
      <c r="L315" t="s">
        <v>96</v>
      </c>
      <c r="M315" s="14">
        <v>47543</v>
      </c>
      <c r="N315" s="16">
        <v>42211</v>
      </c>
      <c r="O315" s="17">
        <v>42211</v>
      </c>
      <c r="P315">
        <v>109</v>
      </c>
      <c r="Q315">
        <v>109</v>
      </c>
      <c r="R315">
        <v>119</v>
      </c>
      <c r="S315" t="s">
        <v>32</v>
      </c>
      <c r="T315" t="b">
        <v>0</v>
      </c>
      <c r="U315">
        <v>0</v>
      </c>
      <c r="V315" t="b">
        <v>0</v>
      </c>
      <c r="W315" t="b">
        <v>0</v>
      </c>
      <c r="X315" s="19" t="str">
        <f t="shared" si="12"/>
        <v>0</v>
      </c>
      <c r="Y315" s="11" t="str">
        <f t="shared" si="13"/>
        <v>Good</v>
      </c>
      <c r="Z315" s="19" t="str">
        <f t="shared" si="14"/>
        <v>YES</v>
      </c>
    </row>
    <row r="316" spans="1:26" x14ac:dyDescent="0.2">
      <c r="A316">
        <v>822203001</v>
      </c>
      <c r="B316">
        <v>822203001</v>
      </c>
      <c r="C316" s="5">
        <v>5000</v>
      </c>
      <c r="D316" s="5">
        <v>880.97</v>
      </c>
      <c r="E316" s="13" t="s">
        <v>645</v>
      </c>
      <c r="F316" s="15">
        <v>170.82</v>
      </c>
      <c r="G316" t="s">
        <v>153</v>
      </c>
      <c r="H316" t="s">
        <v>30</v>
      </c>
      <c r="I316" t="s">
        <v>30</v>
      </c>
      <c r="J316">
        <v>2</v>
      </c>
      <c r="K316">
        <v>1</v>
      </c>
      <c r="L316" t="s">
        <v>34</v>
      </c>
      <c r="M316" s="14">
        <v>43678</v>
      </c>
      <c r="N316" s="16">
        <v>41650</v>
      </c>
      <c r="O316" s="17">
        <v>42455</v>
      </c>
      <c r="P316">
        <v>180</v>
      </c>
      <c r="Q316">
        <v>180</v>
      </c>
      <c r="R316">
        <v>6060</v>
      </c>
      <c r="S316" t="s">
        <v>32</v>
      </c>
      <c r="T316" t="b">
        <v>0</v>
      </c>
      <c r="U316">
        <v>4119.03</v>
      </c>
      <c r="V316" t="b">
        <v>1</v>
      </c>
      <c r="W316" t="b">
        <v>0</v>
      </c>
      <c r="X316" s="19" t="str">
        <f t="shared" si="12"/>
        <v>0</v>
      </c>
      <c r="Y316" s="11" t="str">
        <f t="shared" si="13"/>
        <v>Good</v>
      </c>
      <c r="Z316" s="19" t="str">
        <f t="shared" si="14"/>
        <v>YES</v>
      </c>
    </row>
    <row r="317" spans="1:26" x14ac:dyDescent="0.2">
      <c r="A317">
        <v>161089322</v>
      </c>
      <c r="B317">
        <v>161089322</v>
      </c>
      <c r="C317" s="5">
        <v>500</v>
      </c>
      <c r="D317" s="5">
        <v>134.07</v>
      </c>
      <c r="E317" s="13" t="s">
        <v>646</v>
      </c>
      <c r="F317" s="15">
        <v>70.709999999999994</v>
      </c>
      <c r="G317" t="s">
        <v>35</v>
      </c>
      <c r="H317" t="s">
        <v>30</v>
      </c>
      <c r="I317" t="s">
        <v>30</v>
      </c>
      <c r="J317">
        <v>9</v>
      </c>
      <c r="K317">
        <v>1</v>
      </c>
      <c r="L317" t="s">
        <v>36</v>
      </c>
      <c r="M317" s="14">
        <v>44743</v>
      </c>
      <c r="N317" s="16">
        <v>41945</v>
      </c>
      <c r="O317" s="17">
        <v>41945</v>
      </c>
      <c r="P317">
        <v>880</v>
      </c>
      <c r="Q317">
        <v>880</v>
      </c>
      <c r="R317">
        <v>4406</v>
      </c>
      <c r="S317" t="s">
        <v>32</v>
      </c>
      <c r="T317" t="b">
        <v>0</v>
      </c>
      <c r="U317">
        <v>365.93</v>
      </c>
      <c r="V317" t="b">
        <v>0</v>
      </c>
      <c r="W317" t="b">
        <v>0</v>
      </c>
      <c r="X317" s="19" t="str">
        <f t="shared" si="12"/>
        <v>0</v>
      </c>
      <c r="Y317" s="11" t="str">
        <f t="shared" si="13"/>
        <v>Good</v>
      </c>
      <c r="Z317" s="19" t="str">
        <f t="shared" si="14"/>
        <v>YES</v>
      </c>
    </row>
    <row r="318" spans="1:26" x14ac:dyDescent="0.2">
      <c r="A318">
        <v>557412022</v>
      </c>
      <c r="B318">
        <v>557412022</v>
      </c>
      <c r="C318" s="5">
        <v>20000</v>
      </c>
      <c r="D318" s="5">
        <v>1583.1</v>
      </c>
      <c r="E318" s="13" t="s">
        <v>647</v>
      </c>
      <c r="F318" s="15">
        <v>14.82</v>
      </c>
      <c r="G318" t="s">
        <v>106</v>
      </c>
      <c r="H318" t="s">
        <v>30</v>
      </c>
      <c r="I318" t="s">
        <v>30</v>
      </c>
      <c r="J318">
        <v>5</v>
      </c>
      <c r="K318">
        <v>1</v>
      </c>
      <c r="L318" t="s">
        <v>36</v>
      </c>
      <c r="M318" s="14">
        <v>44713</v>
      </c>
      <c r="N318" s="16">
        <v>42309</v>
      </c>
      <c r="O318" s="17">
        <v>42309</v>
      </c>
      <c r="P318">
        <v>935</v>
      </c>
      <c r="Q318">
        <v>935</v>
      </c>
      <c r="R318">
        <v>3694</v>
      </c>
      <c r="S318" t="s">
        <v>32</v>
      </c>
      <c r="T318" t="b">
        <v>0</v>
      </c>
      <c r="U318">
        <v>18416.900000000001</v>
      </c>
      <c r="V318" t="b">
        <v>0</v>
      </c>
      <c r="W318" t="b">
        <v>0</v>
      </c>
      <c r="X318" s="19" t="str">
        <f t="shared" si="12"/>
        <v>0</v>
      </c>
      <c r="Y318" s="11" t="str">
        <f t="shared" si="13"/>
        <v>Good</v>
      </c>
      <c r="Z318" s="19" t="str">
        <f t="shared" si="14"/>
        <v>YES</v>
      </c>
    </row>
    <row r="319" spans="1:26" x14ac:dyDescent="0.2">
      <c r="A319">
        <v>608065139</v>
      </c>
      <c r="B319">
        <v>608065139</v>
      </c>
      <c r="C319" s="5">
        <v>15000</v>
      </c>
      <c r="D319" s="5">
        <v>11520.72</v>
      </c>
      <c r="E319" s="13" t="s">
        <v>648</v>
      </c>
      <c r="F319" s="15">
        <v>63.04</v>
      </c>
      <c r="G319" t="s">
        <v>649</v>
      </c>
      <c r="H319" t="s">
        <v>30</v>
      </c>
      <c r="I319" t="s">
        <v>30</v>
      </c>
      <c r="J319">
        <v>5</v>
      </c>
      <c r="K319">
        <v>1</v>
      </c>
      <c r="L319" t="s">
        <v>31</v>
      </c>
      <c r="M319" s="14">
        <v>46266</v>
      </c>
      <c r="N319" s="16">
        <v>42226</v>
      </c>
      <c r="O319" s="17">
        <v>42226</v>
      </c>
      <c r="P319">
        <v>332</v>
      </c>
      <c r="Q319">
        <v>332</v>
      </c>
      <c r="R319">
        <v>6851</v>
      </c>
      <c r="S319" t="s">
        <v>32</v>
      </c>
      <c r="T319" t="b">
        <v>0</v>
      </c>
      <c r="U319">
        <v>3479.28</v>
      </c>
      <c r="V319" t="b">
        <v>1</v>
      </c>
      <c r="W319" t="b">
        <v>0</v>
      </c>
      <c r="X319" s="19" t="str">
        <f t="shared" si="12"/>
        <v>0</v>
      </c>
      <c r="Y319" s="11" t="str">
        <f t="shared" si="13"/>
        <v>Good</v>
      </c>
      <c r="Z319" s="19" t="str">
        <f t="shared" si="14"/>
        <v>YES</v>
      </c>
    </row>
    <row r="320" spans="1:26" x14ac:dyDescent="0.2">
      <c r="A320">
        <v>582795387</v>
      </c>
      <c r="B320">
        <v>582795387</v>
      </c>
      <c r="C320" s="5">
        <v>5000</v>
      </c>
      <c r="D320" s="5">
        <v>1234.44</v>
      </c>
      <c r="E320" s="13" t="s">
        <v>650</v>
      </c>
      <c r="F320" s="15">
        <v>15.57</v>
      </c>
      <c r="G320" t="s">
        <v>651</v>
      </c>
      <c r="H320" t="s">
        <v>30</v>
      </c>
      <c r="I320" t="s">
        <v>30</v>
      </c>
      <c r="J320">
        <v>2</v>
      </c>
      <c r="K320">
        <v>1</v>
      </c>
      <c r="L320" t="s">
        <v>71</v>
      </c>
      <c r="M320" s="14">
        <v>47209</v>
      </c>
      <c r="N320" s="16">
        <v>41203</v>
      </c>
      <c r="O320" s="17">
        <v>42590</v>
      </c>
      <c r="P320">
        <v>721</v>
      </c>
      <c r="Q320">
        <v>721</v>
      </c>
      <c r="R320">
        <v>2953</v>
      </c>
      <c r="S320" t="s">
        <v>32</v>
      </c>
      <c r="T320" t="b">
        <v>0</v>
      </c>
      <c r="U320">
        <v>3765.56</v>
      </c>
      <c r="V320" t="b">
        <v>1</v>
      </c>
      <c r="W320" t="b">
        <v>0</v>
      </c>
      <c r="X320" s="19" t="str">
        <f t="shared" si="12"/>
        <v>0</v>
      </c>
      <c r="Y320" s="11" t="str">
        <f t="shared" si="13"/>
        <v>Good</v>
      </c>
      <c r="Z320" s="19" t="str">
        <f t="shared" si="14"/>
        <v>YES</v>
      </c>
    </row>
    <row r="321" spans="1:26" x14ac:dyDescent="0.2">
      <c r="A321">
        <v>725297370</v>
      </c>
      <c r="B321">
        <v>725297370</v>
      </c>
      <c r="C321" s="5">
        <v>5000</v>
      </c>
      <c r="D321" s="5">
        <v>3677.06</v>
      </c>
      <c r="E321" s="13" t="s">
        <v>652</v>
      </c>
      <c r="F321" s="15">
        <v>73.89</v>
      </c>
      <c r="G321" t="s">
        <v>181</v>
      </c>
      <c r="H321" t="s">
        <v>30</v>
      </c>
      <c r="I321" t="s">
        <v>30</v>
      </c>
      <c r="K321">
        <v>1</v>
      </c>
      <c r="L321" t="s">
        <v>40</v>
      </c>
      <c r="M321" s="14">
        <v>43374</v>
      </c>
      <c r="N321" s="16">
        <v>42019</v>
      </c>
      <c r="O321" s="17">
        <v>42019</v>
      </c>
      <c r="P321">
        <v>842</v>
      </c>
      <c r="Q321">
        <v>842</v>
      </c>
      <c r="R321">
        <v>3131</v>
      </c>
      <c r="S321" t="s">
        <v>32</v>
      </c>
      <c r="T321" t="b">
        <v>0</v>
      </c>
      <c r="U321">
        <v>1322.94</v>
      </c>
      <c r="V321" t="b">
        <v>0</v>
      </c>
      <c r="W321" t="b">
        <v>0</v>
      </c>
      <c r="X321" s="19" t="str">
        <f t="shared" si="12"/>
        <v>0</v>
      </c>
      <c r="Y321" s="11" t="str">
        <f t="shared" si="13"/>
        <v>Good</v>
      </c>
      <c r="Z321" s="19" t="str">
        <f t="shared" si="14"/>
        <v>YES</v>
      </c>
    </row>
    <row r="322" spans="1:26" x14ac:dyDescent="0.2">
      <c r="A322">
        <v>547323374</v>
      </c>
      <c r="B322">
        <v>547323374</v>
      </c>
      <c r="C322" s="5">
        <v>15000</v>
      </c>
      <c r="D322" s="5">
        <v>1503.55</v>
      </c>
      <c r="E322" s="13" t="s">
        <v>653</v>
      </c>
      <c r="F322" s="15">
        <v>194.23</v>
      </c>
      <c r="G322" t="s">
        <v>58</v>
      </c>
      <c r="H322" t="s">
        <v>30</v>
      </c>
      <c r="I322" t="s">
        <v>30</v>
      </c>
      <c r="J322">
        <v>2</v>
      </c>
      <c r="K322">
        <v>1</v>
      </c>
      <c r="L322" t="s">
        <v>36</v>
      </c>
      <c r="M322" s="14">
        <v>43586</v>
      </c>
      <c r="N322" s="16">
        <v>42166</v>
      </c>
      <c r="O322" s="17">
        <v>42485</v>
      </c>
      <c r="P322">
        <v>723</v>
      </c>
      <c r="Q322">
        <v>723</v>
      </c>
      <c r="R322">
        <v>3689</v>
      </c>
      <c r="S322" t="s">
        <v>32</v>
      </c>
      <c r="T322" t="b">
        <v>1</v>
      </c>
      <c r="U322">
        <v>13496.45</v>
      </c>
      <c r="V322" t="b">
        <v>0</v>
      </c>
      <c r="W322" t="b">
        <v>0</v>
      </c>
      <c r="X322" s="19" t="str">
        <f t="shared" si="12"/>
        <v>0</v>
      </c>
      <c r="Y322" s="11" t="str">
        <f t="shared" si="13"/>
        <v>Good</v>
      </c>
      <c r="Z322" s="19" t="str">
        <f t="shared" si="14"/>
        <v>YES</v>
      </c>
    </row>
    <row r="323" spans="1:26" x14ac:dyDescent="0.2">
      <c r="A323">
        <v>289059209</v>
      </c>
      <c r="B323">
        <v>289059209</v>
      </c>
      <c r="C323" s="5">
        <v>7500</v>
      </c>
      <c r="D323" s="5">
        <v>629.63</v>
      </c>
      <c r="E323" s="13" t="s">
        <v>654</v>
      </c>
      <c r="F323" s="15">
        <v>13.99</v>
      </c>
      <c r="G323" t="s">
        <v>41</v>
      </c>
      <c r="H323" t="s">
        <v>30</v>
      </c>
      <c r="I323" t="s">
        <v>30</v>
      </c>
      <c r="J323">
        <v>5</v>
      </c>
      <c r="K323">
        <v>1</v>
      </c>
      <c r="L323" t="s">
        <v>42</v>
      </c>
      <c r="M323" s="14">
        <v>45474</v>
      </c>
      <c r="N323" s="16">
        <v>41212</v>
      </c>
      <c r="O323" s="17">
        <v>42569</v>
      </c>
      <c r="P323">
        <v>148</v>
      </c>
      <c r="Q323">
        <v>148</v>
      </c>
      <c r="R323">
        <v>9716</v>
      </c>
      <c r="S323" t="s">
        <v>32</v>
      </c>
      <c r="T323" t="b">
        <v>0</v>
      </c>
      <c r="U323">
        <v>6870.37</v>
      </c>
      <c r="V323" t="b">
        <v>0</v>
      </c>
      <c r="W323" t="b">
        <v>0</v>
      </c>
      <c r="X323" s="19" t="str">
        <f t="shared" si="12"/>
        <v>1</v>
      </c>
      <c r="Y323" s="11" t="str">
        <f t="shared" si="13"/>
        <v>Good</v>
      </c>
      <c r="Z323" s="19" t="str">
        <f t="shared" si="14"/>
        <v>YES</v>
      </c>
    </row>
    <row r="324" spans="1:26" x14ac:dyDescent="0.2">
      <c r="A324">
        <v>719873381</v>
      </c>
      <c r="B324">
        <v>719873381</v>
      </c>
      <c r="C324" s="5">
        <v>2500</v>
      </c>
      <c r="D324" s="5">
        <v>642.80999999999995</v>
      </c>
      <c r="E324" s="13" t="s">
        <v>655</v>
      </c>
      <c r="F324" s="15">
        <v>173.14</v>
      </c>
      <c r="G324" t="s">
        <v>656</v>
      </c>
      <c r="H324" t="s">
        <v>30</v>
      </c>
      <c r="I324" t="s">
        <v>30</v>
      </c>
      <c r="J324">
        <v>9</v>
      </c>
      <c r="K324">
        <v>8</v>
      </c>
      <c r="L324" t="s">
        <v>31</v>
      </c>
      <c r="M324" s="14">
        <v>46357</v>
      </c>
      <c r="N324" s="16">
        <v>42360</v>
      </c>
      <c r="O324" s="17">
        <v>42535</v>
      </c>
      <c r="P324">
        <v>986</v>
      </c>
      <c r="Q324">
        <v>986</v>
      </c>
      <c r="R324">
        <v>2242</v>
      </c>
      <c r="S324" t="s">
        <v>32</v>
      </c>
      <c r="T324" t="b">
        <v>1</v>
      </c>
      <c r="U324">
        <v>1857.19</v>
      </c>
      <c r="V324" t="b">
        <v>1</v>
      </c>
      <c r="W324" t="b">
        <v>0</v>
      </c>
      <c r="X324" s="19" t="str">
        <f t="shared" si="12"/>
        <v>0</v>
      </c>
      <c r="Y324" s="11" t="str">
        <f t="shared" si="13"/>
        <v>Good</v>
      </c>
      <c r="Z324" s="19" t="str">
        <f t="shared" si="14"/>
        <v>YES</v>
      </c>
    </row>
    <row r="325" spans="1:26" x14ac:dyDescent="0.2">
      <c r="A325">
        <v>586736712</v>
      </c>
      <c r="B325">
        <v>586736712</v>
      </c>
      <c r="C325" s="5">
        <v>7500</v>
      </c>
      <c r="D325" s="5">
        <v>1266.92</v>
      </c>
      <c r="E325" s="13" t="s">
        <v>657</v>
      </c>
      <c r="F325" s="15">
        <v>27.11</v>
      </c>
      <c r="G325" t="s">
        <v>256</v>
      </c>
      <c r="H325" t="s">
        <v>30</v>
      </c>
      <c r="I325" t="s">
        <v>30</v>
      </c>
      <c r="J325">
        <v>2</v>
      </c>
      <c r="K325">
        <v>1</v>
      </c>
      <c r="L325" t="s">
        <v>47</v>
      </c>
      <c r="M325" s="14">
        <v>43617</v>
      </c>
      <c r="N325" s="16">
        <v>41842</v>
      </c>
      <c r="O325" s="17">
        <v>41842</v>
      </c>
      <c r="P325">
        <v>422</v>
      </c>
      <c r="Q325">
        <v>422</v>
      </c>
      <c r="R325">
        <v>304</v>
      </c>
      <c r="S325" t="s">
        <v>32</v>
      </c>
      <c r="T325" t="b">
        <v>0</v>
      </c>
      <c r="U325">
        <v>6233.08</v>
      </c>
      <c r="V325" t="b">
        <v>1</v>
      </c>
      <c r="W325" t="b">
        <v>0</v>
      </c>
      <c r="X325" s="19" t="str">
        <f t="shared" si="12"/>
        <v>1</v>
      </c>
      <c r="Y325" s="11" t="str">
        <f t="shared" si="13"/>
        <v>Good</v>
      </c>
      <c r="Z325" s="19" t="str">
        <f t="shared" si="14"/>
        <v>YES</v>
      </c>
    </row>
    <row r="326" spans="1:26" x14ac:dyDescent="0.2">
      <c r="A326">
        <v>792317293</v>
      </c>
      <c r="B326">
        <v>792317293</v>
      </c>
      <c r="C326" s="5">
        <v>5000</v>
      </c>
      <c r="D326" s="5">
        <v>3483.21</v>
      </c>
      <c r="E326" s="13" t="s">
        <v>658</v>
      </c>
      <c r="F326" s="15">
        <v>93.54</v>
      </c>
      <c r="G326" t="s">
        <v>64</v>
      </c>
      <c r="H326" t="s">
        <v>30</v>
      </c>
      <c r="I326" t="s">
        <v>30</v>
      </c>
      <c r="J326">
        <v>5</v>
      </c>
      <c r="K326">
        <v>1</v>
      </c>
      <c r="L326" t="s">
        <v>36</v>
      </c>
      <c r="M326" s="14">
        <v>45962</v>
      </c>
      <c r="N326" s="16">
        <v>42144</v>
      </c>
      <c r="O326" s="17">
        <v>42542</v>
      </c>
      <c r="P326">
        <v>135</v>
      </c>
      <c r="Q326">
        <v>135</v>
      </c>
      <c r="R326">
        <v>3866</v>
      </c>
      <c r="S326" t="s">
        <v>32</v>
      </c>
      <c r="T326" t="b">
        <v>0</v>
      </c>
      <c r="U326">
        <v>1516.79</v>
      </c>
      <c r="V326" t="b">
        <v>0</v>
      </c>
      <c r="W326" t="b">
        <v>0</v>
      </c>
      <c r="X326" s="19" t="str">
        <f t="shared" si="12"/>
        <v>0</v>
      </c>
      <c r="Y326" s="11" t="str">
        <f t="shared" si="13"/>
        <v>Good</v>
      </c>
      <c r="Z326" s="19" t="str">
        <f t="shared" si="14"/>
        <v>YES</v>
      </c>
    </row>
    <row r="327" spans="1:26" x14ac:dyDescent="0.2">
      <c r="A327">
        <v>153318892</v>
      </c>
      <c r="B327">
        <v>153318892</v>
      </c>
      <c r="C327" s="5">
        <v>7500</v>
      </c>
      <c r="D327" s="5">
        <v>6634.59</v>
      </c>
      <c r="E327" s="13" t="s">
        <v>659</v>
      </c>
      <c r="F327" s="15">
        <v>15.63</v>
      </c>
      <c r="G327" t="s">
        <v>236</v>
      </c>
      <c r="H327" t="s">
        <v>30</v>
      </c>
      <c r="I327" t="s">
        <v>30</v>
      </c>
      <c r="J327">
        <v>5</v>
      </c>
      <c r="K327">
        <v>1</v>
      </c>
      <c r="L327" t="s">
        <v>31</v>
      </c>
      <c r="M327" s="14">
        <v>46661</v>
      </c>
      <c r="N327" s="16">
        <v>41579</v>
      </c>
      <c r="O327" s="17">
        <v>41579</v>
      </c>
      <c r="P327">
        <v>689</v>
      </c>
      <c r="Q327">
        <v>689</v>
      </c>
      <c r="R327">
        <v>1905</v>
      </c>
      <c r="S327" t="s">
        <v>32</v>
      </c>
      <c r="T327" t="b">
        <v>0</v>
      </c>
      <c r="U327">
        <v>865.41</v>
      </c>
      <c r="V327" t="b">
        <v>1</v>
      </c>
      <c r="W327" t="b">
        <v>0</v>
      </c>
      <c r="X327" s="19" t="str">
        <f t="shared" si="12"/>
        <v>0</v>
      </c>
      <c r="Y327" s="11" t="str">
        <f t="shared" si="13"/>
        <v>Good</v>
      </c>
      <c r="Z327" s="19" t="str">
        <f t="shared" si="14"/>
        <v>YES</v>
      </c>
    </row>
    <row r="328" spans="1:26" x14ac:dyDescent="0.2">
      <c r="A328">
        <v>795062501</v>
      </c>
      <c r="B328">
        <v>795062501</v>
      </c>
      <c r="C328" s="5">
        <v>2500</v>
      </c>
      <c r="D328" s="5">
        <v>667.6</v>
      </c>
      <c r="E328" s="13" t="s">
        <v>660</v>
      </c>
      <c r="F328" s="15">
        <v>14.43</v>
      </c>
      <c r="G328" t="s">
        <v>149</v>
      </c>
      <c r="H328" t="s">
        <v>30</v>
      </c>
      <c r="I328" t="s">
        <v>30</v>
      </c>
      <c r="J328">
        <v>5</v>
      </c>
      <c r="K328">
        <v>8</v>
      </c>
      <c r="L328" t="s">
        <v>63</v>
      </c>
      <c r="M328" s="14">
        <v>45474</v>
      </c>
      <c r="N328" s="16">
        <v>42363</v>
      </c>
      <c r="O328" s="17">
        <v>42363</v>
      </c>
      <c r="P328">
        <v>740</v>
      </c>
      <c r="Q328">
        <v>740</v>
      </c>
      <c r="R328">
        <v>193</v>
      </c>
      <c r="S328" t="s">
        <v>32</v>
      </c>
      <c r="T328" t="b">
        <v>0</v>
      </c>
      <c r="U328">
        <v>1832.4</v>
      </c>
      <c r="V328" t="b">
        <v>0</v>
      </c>
      <c r="W328" t="b">
        <v>0</v>
      </c>
      <c r="X328" s="19" t="str">
        <f t="shared" si="12"/>
        <v>0</v>
      </c>
      <c r="Y328" s="11" t="str">
        <f t="shared" si="13"/>
        <v>Good</v>
      </c>
      <c r="Z328" s="19" t="str">
        <f t="shared" si="14"/>
        <v>YES</v>
      </c>
    </row>
    <row r="329" spans="1:26" x14ac:dyDescent="0.2">
      <c r="A329">
        <v>798645501</v>
      </c>
      <c r="B329">
        <v>798645501</v>
      </c>
      <c r="C329" s="5">
        <v>5000</v>
      </c>
      <c r="D329" s="5">
        <v>1065.9100000000001</v>
      </c>
      <c r="E329" s="13" t="s">
        <v>661</v>
      </c>
      <c r="F329" s="15">
        <v>52.54</v>
      </c>
      <c r="G329" t="s">
        <v>201</v>
      </c>
      <c r="H329" t="s">
        <v>30</v>
      </c>
      <c r="I329" t="s">
        <v>30</v>
      </c>
      <c r="J329">
        <v>9</v>
      </c>
      <c r="K329">
        <v>1</v>
      </c>
      <c r="L329" t="s">
        <v>50</v>
      </c>
      <c r="M329" s="14">
        <v>44105</v>
      </c>
      <c r="N329" s="16">
        <v>42227</v>
      </c>
      <c r="O329" s="17">
        <v>42373</v>
      </c>
      <c r="P329">
        <v>780</v>
      </c>
      <c r="Q329">
        <v>780</v>
      </c>
      <c r="R329">
        <v>4279</v>
      </c>
      <c r="S329" t="s">
        <v>32</v>
      </c>
      <c r="T329" t="b">
        <v>0</v>
      </c>
      <c r="U329">
        <v>3934.09</v>
      </c>
      <c r="V329" t="b">
        <v>0</v>
      </c>
      <c r="W329" t="b">
        <v>0</v>
      </c>
      <c r="X329" s="19" t="str">
        <f t="shared" si="12"/>
        <v>0</v>
      </c>
      <c r="Y329" s="11" t="str">
        <f t="shared" si="13"/>
        <v>Good</v>
      </c>
      <c r="Z329" s="19" t="str">
        <f t="shared" si="14"/>
        <v>YES</v>
      </c>
    </row>
    <row r="330" spans="1:26" x14ac:dyDescent="0.2">
      <c r="A330">
        <v>333030965</v>
      </c>
      <c r="B330">
        <v>333030965</v>
      </c>
      <c r="C330" s="5">
        <v>500</v>
      </c>
      <c r="D330" s="5">
        <v>266.05</v>
      </c>
      <c r="E330" s="13" t="s">
        <v>662</v>
      </c>
      <c r="F330" s="15">
        <v>230.5</v>
      </c>
      <c r="G330" t="s">
        <v>162</v>
      </c>
      <c r="H330" t="s">
        <v>30</v>
      </c>
      <c r="I330" t="s">
        <v>30</v>
      </c>
      <c r="J330">
        <v>2</v>
      </c>
      <c r="K330">
        <v>8</v>
      </c>
      <c r="L330" t="s">
        <v>47</v>
      </c>
      <c r="M330" s="14">
        <v>45931</v>
      </c>
      <c r="N330" s="16">
        <v>40600</v>
      </c>
      <c r="O330" s="17">
        <v>40600</v>
      </c>
      <c r="P330">
        <v>690</v>
      </c>
      <c r="Q330">
        <v>690</v>
      </c>
      <c r="R330">
        <v>2253</v>
      </c>
      <c r="S330" t="s">
        <v>32</v>
      </c>
      <c r="T330" t="b">
        <v>0</v>
      </c>
      <c r="U330">
        <v>233.95</v>
      </c>
      <c r="V330" t="b">
        <v>1</v>
      </c>
      <c r="W330" t="b">
        <v>0</v>
      </c>
      <c r="X330" s="19" t="str">
        <f t="shared" si="12"/>
        <v>0</v>
      </c>
      <c r="Y330" s="11" t="str">
        <f t="shared" si="13"/>
        <v>Good</v>
      </c>
      <c r="Z330" s="19" t="str">
        <f t="shared" si="14"/>
        <v>YES</v>
      </c>
    </row>
    <row r="331" spans="1:26" x14ac:dyDescent="0.2">
      <c r="A331">
        <v>727535709</v>
      </c>
      <c r="B331">
        <v>727535709</v>
      </c>
      <c r="C331" s="5">
        <v>20000</v>
      </c>
      <c r="D331" s="5">
        <v>11120.21</v>
      </c>
      <c r="E331" s="13" t="s">
        <v>663</v>
      </c>
      <c r="F331" s="15">
        <v>237.5</v>
      </c>
      <c r="G331" t="s">
        <v>664</v>
      </c>
      <c r="H331" t="s">
        <v>30</v>
      </c>
      <c r="I331" t="s">
        <v>30</v>
      </c>
      <c r="J331">
        <v>9</v>
      </c>
      <c r="K331">
        <v>8</v>
      </c>
      <c r="L331" t="s">
        <v>71</v>
      </c>
      <c r="M331" s="14">
        <v>45627</v>
      </c>
      <c r="N331" s="16">
        <v>41410</v>
      </c>
      <c r="O331" s="17">
        <v>41410</v>
      </c>
      <c r="P331">
        <v>676</v>
      </c>
      <c r="Q331">
        <v>676</v>
      </c>
      <c r="R331">
        <v>9816</v>
      </c>
      <c r="S331" t="s">
        <v>32</v>
      </c>
      <c r="T331" t="b">
        <v>0</v>
      </c>
      <c r="U331">
        <v>8879.7900000000009</v>
      </c>
      <c r="V331" t="b">
        <v>1</v>
      </c>
      <c r="W331" t="b">
        <v>0</v>
      </c>
      <c r="X331" s="19" t="str">
        <f t="shared" si="12"/>
        <v>0</v>
      </c>
      <c r="Y331" s="11" t="str">
        <f t="shared" si="13"/>
        <v>Good</v>
      </c>
      <c r="Z331" s="19" t="str">
        <f t="shared" si="14"/>
        <v>YES</v>
      </c>
    </row>
    <row r="332" spans="1:26" x14ac:dyDescent="0.2">
      <c r="A332">
        <v>318001076</v>
      </c>
      <c r="B332">
        <v>318001076</v>
      </c>
      <c r="C332" s="5">
        <v>50000</v>
      </c>
      <c r="D332" s="5">
        <v>20435.77</v>
      </c>
      <c r="E332" s="13" t="s">
        <v>665</v>
      </c>
      <c r="F332" s="15">
        <v>2.37</v>
      </c>
      <c r="G332" t="s">
        <v>52</v>
      </c>
      <c r="H332" t="s">
        <v>30</v>
      </c>
      <c r="I332" t="s">
        <v>30</v>
      </c>
      <c r="J332">
        <v>5</v>
      </c>
      <c r="K332">
        <v>1</v>
      </c>
      <c r="L332" t="s">
        <v>36</v>
      </c>
      <c r="M332" s="14">
        <v>46143</v>
      </c>
      <c r="N332" s="16">
        <v>42349</v>
      </c>
      <c r="O332" s="17">
        <v>42613</v>
      </c>
      <c r="P332">
        <v>633</v>
      </c>
      <c r="Q332">
        <v>633</v>
      </c>
      <c r="R332">
        <v>1789</v>
      </c>
      <c r="S332" t="s">
        <v>32</v>
      </c>
      <c r="T332" t="b">
        <v>0</v>
      </c>
      <c r="U332">
        <v>29564.23</v>
      </c>
      <c r="V332" t="b">
        <v>0</v>
      </c>
      <c r="W332" t="b">
        <v>0</v>
      </c>
      <c r="X332" s="19" t="str">
        <f t="shared" si="12"/>
        <v>0</v>
      </c>
      <c r="Y332" s="11" t="str">
        <f t="shared" si="13"/>
        <v>Good</v>
      </c>
      <c r="Z332" s="19" t="str">
        <f t="shared" si="14"/>
        <v>YES</v>
      </c>
    </row>
    <row r="333" spans="1:26" x14ac:dyDescent="0.2">
      <c r="A333">
        <v>972633729</v>
      </c>
      <c r="B333">
        <v>972633729</v>
      </c>
      <c r="C333" s="5">
        <v>2500</v>
      </c>
      <c r="D333" s="5">
        <v>1339.57</v>
      </c>
      <c r="E333" s="13" t="s">
        <v>666</v>
      </c>
      <c r="F333" s="15">
        <v>58.92</v>
      </c>
      <c r="G333" t="s">
        <v>109</v>
      </c>
      <c r="H333" t="s">
        <v>30</v>
      </c>
      <c r="I333" t="s">
        <v>30</v>
      </c>
      <c r="J333">
        <v>90</v>
      </c>
      <c r="K333">
        <v>1</v>
      </c>
      <c r="L333" t="s">
        <v>31</v>
      </c>
      <c r="M333" s="14">
        <v>46143</v>
      </c>
      <c r="N333" s="16">
        <v>42309</v>
      </c>
      <c r="O333" s="17">
        <v>42309</v>
      </c>
      <c r="P333">
        <v>628</v>
      </c>
      <c r="Q333">
        <v>628</v>
      </c>
      <c r="R333">
        <v>5460</v>
      </c>
      <c r="S333" t="s">
        <v>32</v>
      </c>
      <c r="T333" t="b">
        <v>0</v>
      </c>
      <c r="U333">
        <v>1160.43</v>
      </c>
      <c r="V333" t="b">
        <v>1</v>
      </c>
      <c r="W333" t="b">
        <v>0</v>
      </c>
      <c r="X333" s="19" t="str">
        <f t="shared" ref="X333:X396" si="15">IF(T332 = TRUE,"1", "0")</f>
        <v>0</v>
      </c>
      <c r="Y333" s="11" t="str">
        <f t="shared" ref="Y333:Y396" si="16">IF(F333&gt;D333, "Bad","Good")</f>
        <v>Good</v>
      </c>
      <c r="Z333" s="19" t="str">
        <f t="shared" ref="Z333:Z396" si="17">IF(P333=Q333, "YES", "NO")</f>
        <v>YES</v>
      </c>
    </row>
    <row r="334" spans="1:26" x14ac:dyDescent="0.2">
      <c r="A334">
        <v>534398540</v>
      </c>
      <c r="B334">
        <v>534398540</v>
      </c>
      <c r="C334" s="5">
        <v>5000</v>
      </c>
      <c r="D334" s="5">
        <v>4964.2</v>
      </c>
      <c r="E334" s="13" t="s">
        <v>667</v>
      </c>
      <c r="F334" s="15">
        <v>190.89</v>
      </c>
      <c r="G334" t="s">
        <v>45</v>
      </c>
      <c r="H334" t="s">
        <v>30</v>
      </c>
      <c r="I334" t="s">
        <v>30</v>
      </c>
      <c r="J334">
        <v>9</v>
      </c>
      <c r="K334">
        <v>1</v>
      </c>
      <c r="L334" t="s">
        <v>36</v>
      </c>
      <c r="M334" s="14">
        <v>47696</v>
      </c>
      <c r="N334" s="16">
        <v>41938</v>
      </c>
      <c r="O334" s="17">
        <v>41938</v>
      </c>
      <c r="P334">
        <v>271</v>
      </c>
      <c r="Q334">
        <v>271</v>
      </c>
      <c r="R334">
        <v>5028</v>
      </c>
      <c r="S334" t="s">
        <v>32</v>
      </c>
      <c r="T334" t="b">
        <v>0</v>
      </c>
      <c r="U334">
        <v>35.799999999999997</v>
      </c>
      <c r="V334" t="b">
        <v>0</v>
      </c>
      <c r="W334" t="b">
        <v>0</v>
      </c>
      <c r="X334" s="19" t="str">
        <f t="shared" si="15"/>
        <v>0</v>
      </c>
      <c r="Y334" s="11" t="str">
        <f t="shared" si="16"/>
        <v>Good</v>
      </c>
      <c r="Z334" s="19" t="str">
        <f t="shared" si="17"/>
        <v>YES</v>
      </c>
    </row>
    <row r="335" spans="1:26" x14ac:dyDescent="0.2">
      <c r="A335">
        <v>461839622</v>
      </c>
      <c r="B335">
        <v>461839622</v>
      </c>
      <c r="C335" s="5">
        <v>10000</v>
      </c>
      <c r="D335" s="5">
        <v>5880.63</v>
      </c>
      <c r="E335" s="13" t="s">
        <v>668</v>
      </c>
      <c r="F335" s="15">
        <v>51.52</v>
      </c>
      <c r="G335" t="s">
        <v>51</v>
      </c>
      <c r="H335" t="s">
        <v>30</v>
      </c>
      <c r="I335" t="s">
        <v>30</v>
      </c>
      <c r="J335">
        <v>2</v>
      </c>
      <c r="K335">
        <v>1</v>
      </c>
      <c r="L335" t="s">
        <v>36</v>
      </c>
      <c r="M335" s="14">
        <v>46600</v>
      </c>
      <c r="N335" s="16">
        <v>40490</v>
      </c>
      <c r="O335" s="17">
        <v>40490</v>
      </c>
      <c r="P335">
        <v>987</v>
      </c>
      <c r="Q335">
        <v>987</v>
      </c>
      <c r="R335">
        <v>2281</v>
      </c>
      <c r="S335" t="s">
        <v>32</v>
      </c>
      <c r="T335" t="b">
        <v>0</v>
      </c>
      <c r="U335">
        <v>4119.37</v>
      </c>
      <c r="V335" t="b">
        <v>0</v>
      </c>
      <c r="W335" t="b">
        <v>0</v>
      </c>
      <c r="X335" s="19" t="str">
        <f t="shared" si="15"/>
        <v>0</v>
      </c>
      <c r="Y335" s="11" t="str">
        <f t="shared" si="16"/>
        <v>Good</v>
      </c>
      <c r="Z335" s="19" t="str">
        <f t="shared" si="17"/>
        <v>YES</v>
      </c>
    </row>
    <row r="336" spans="1:26" x14ac:dyDescent="0.2">
      <c r="A336">
        <v>468441453</v>
      </c>
      <c r="B336">
        <v>468441453</v>
      </c>
      <c r="C336" s="5">
        <v>10000</v>
      </c>
      <c r="D336" s="5">
        <v>5714.05</v>
      </c>
      <c r="E336" s="13" t="s">
        <v>669</v>
      </c>
      <c r="F336" s="15">
        <v>281.93</v>
      </c>
      <c r="G336" t="s">
        <v>57</v>
      </c>
      <c r="H336" t="s">
        <v>30</v>
      </c>
      <c r="I336" t="s">
        <v>30</v>
      </c>
      <c r="J336">
        <v>5</v>
      </c>
      <c r="K336">
        <v>1</v>
      </c>
      <c r="L336" t="s">
        <v>42</v>
      </c>
      <c r="M336" s="14">
        <v>46966</v>
      </c>
      <c r="N336" s="16">
        <v>41675</v>
      </c>
      <c r="O336" s="17">
        <v>42444</v>
      </c>
      <c r="P336">
        <v>648</v>
      </c>
      <c r="Q336">
        <v>648</v>
      </c>
      <c r="R336">
        <v>7014</v>
      </c>
      <c r="S336" t="s">
        <v>32</v>
      </c>
      <c r="T336" t="b">
        <v>0</v>
      </c>
      <c r="U336">
        <v>4285.95</v>
      </c>
      <c r="V336" t="b">
        <v>0</v>
      </c>
      <c r="W336" t="b">
        <v>0</v>
      </c>
      <c r="X336" s="19" t="str">
        <f t="shared" si="15"/>
        <v>0</v>
      </c>
      <c r="Y336" s="11" t="str">
        <f t="shared" si="16"/>
        <v>Good</v>
      </c>
      <c r="Z336" s="19" t="str">
        <f t="shared" si="17"/>
        <v>YES</v>
      </c>
    </row>
    <row r="337" spans="1:26" x14ac:dyDescent="0.2">
      <c r="A337">
        <v>646461105</v>
      </c>
      <c r="B337">
        <v>646461105</v>
      </c>
      <c r="C337" s="5">
        <v>20000</v>
      </c>
      <c r="D337" s="5">
        <v>5346.71</v>
      </c>
      <c r="E337" s="13" t="s">
        <v>670</v>
      </c>
      <c r="F337" s="15">
        <v>155.19999999999999</v>
      </c>
      <c r="G337" t="s">
        <v>172</v>
      </c>
      <c r="H337" t="s">
        <v>30</v>
      </c>
      <c r="I337" t="s">
        <v>30</v>
      </c>
      <c r="J337">
        <v>2</v>
      </c>
      <c r="K337">
        <v>8</v>
      </c>
      <c r="L337" t="s">
        <v>47</v>
      </c>
      <c r="M337" s="14">
        <v>47757</v>
      </c>
      <c r="N337" s="16">
        <v>41867</v>
      </c>
      <c r="O337" s="17">
        <v>42332</v>
      </c>
      <c r="P337">
        <v>958</v>
      </c>
      <c r="Q337">
        <v>958</v>
      </c>
      <c r="R337">
        <v>6480</v>
      </c>
      <c r="S337" t="s">
        <v>32</v>
      </c>
      <c r="T337" t="b">
        <v>0</v>
      </c>
      <c r="U337">
        <v>14653.29</v>
      </c>
      <c r="V337" t="b">
        <v>1</v>
      </c>
      <c r="W337" t="b">
        <v>0</v>
      </c>
      <c r="X337" s="19" t="str">
        <f t="shared" si="15"/>
        <v>0</v>
      </c>
      <c r="Y337" s="11" t="str">
        <f t="shared" si="16"/>
        <v>Good</v>
      </c>
      <c r="Z337" s="19" t="str">
        <f t="shared" si="17"/>
        <v>YES</v>
      </c>
    </row>
    <row r="338" spans="1:26" x14ac:dyDescent="0.2">
      <c r="A338">
        <v>917216469</v>
      </c>
      <c r="B338">
        <v>917216469</v>
      </c>
      <c r="C338" s="5">
        <v>15000</v>
      </c>
      <c r="D338" s="5">
        <v>4309.42</v>
      </c>
      <c r="E338" s="13" t="s">
        <v>671</v>
      </c>
      <c r="F338" s="15">
        <v>64.06</v>
      </c>
      <c r="G338" t="s">
        <v>229</v>
      </c>
      <c r="H338" t="s">
        <v>56</v>
      </c>
      <c r="I338" t="s">
        <v>56</v>
      </c>
      <c r="J338">
        <v>9</v>
      </c>
      <c r="K338">
        <v>1</v>
      </c>
      <c r="L338" t="s">
        <v>47</v>
      </c>
      <c r="M338" s="14">
        <v>45689</v>
      </c>
      <c r="N338" s="16">
        <v>41900</v>
      </c>
      <c r="O338" s="17">
        <v>41900</v>
      </c>
      <c r="P338">
        <v>251</v>
      </c>
      <c r="Q338">
        <v>251</v>
      </c>
      <c r="R338">
        <v>4514</v>
      </c>
      <c r="S338" t="s">
        <v>32</v>
      </c>
      <c r="T338" t="b">
        <v>0</v>
      </c>
      <c r="U338">
        <v>10690.58</v>
      </c>
      <c r="V338" t="b">
        <v>1</v>
      </c>
      <c r="W338" t="b">
        <v>0</v>
      </c>
      <c r="X338" s="19" t="str">
        <f t="shared" si="15"/>
        <v>0</v>
      </c>
      <c r="Y338" s="11" t="str">
        <f t="shared" si="16"/>
        <v>Good</v>
      </c>
      <c r="Z338" s="19" t="str">
        <f t="shared" si="17"/>
        <v>YES</v>
      </c>
    </row>
    <row r="339" spans="1:26" x14ac:dyDescent="0.2">
      <c r="A339">
        <v>812328116</v>
      </c>
      <c r="B339">
        <v>812328116</v>
      </c>
      <c r="C339" s="5">
        <v>5000</v>
      </c>
      <c r="D339" s="5">
        <v>4388.0200000000004</v>
      </c>
      <c r="E339" s="13" t="s">
        <v>672</v>
      </c>
      <c r="F339" s="15">
        <v>121.55</v>
      </c>
      <c r="G339" t="s">
        <v>64</v>
      </c>
      <c r="H339" t="s">
        <v>30</v>
      </c>
      <c r="I339" t="s">
        <v>30</v>
      </c>
      <c r="J339">
        <v>9</v>
      </c>
      <c r="K339">
        <v>1</v>
      </c>
      <c r="L339" t="s">
        <v>36</v>
      </c>
      <c r="M339" s="14">
        <v>46327</v>
      </c>
      <c r="N339" s="16">
        <v>40683</v>
      </c>
      <c r="O339" s="17">
        <v>42707</v>
      </c>
      <c r="P339">
        <v>312</v>
      </c>
      <c r="Q339">
        <v>312</v>
      </c>
      <c r="R339">
        <v>5335</v>
      </c>
      <c r="S339" t="s">
        <v>32</v>
      </c>
      <c r="T339" t="b">
        <v>0</v>
      </c>
      <c r="U339">
        <v>611.98</v>
      </c>
      <c r="V339" t="b">
        <v>0</v>
      </c>
      <c r="W339" t="b">
        <v>0</v>
      </c>
      <c r="X339" s="19" t="str">
        <f t="shared" si="15"/>
        <v>0</v>
      </c>
      <c r="Y339" s="11" t="str">
        <f t="shared" si="16"/>
        <v>Good</v>
      </c>
      <c r="Z339" s="19" t="str">
        <f t="shared" si="17"/>
        <v>YES</v>
      </c>
    </row>
    <row r="340" spans="1:26" x14ac:dyDescent="0.2">
      <c r="A340">
        <v>283406854</v>
      </c>
      <c r="B340">
        <v>283406854</v>
      </c>
      <c r="C340" s="5">
        <v>7500</v>
      </c>
      <c r="D340" s="5">
        <v>5383.09</v>
      </c>
      <c r="E340" s="13" t="s">
        <v>673</v>
      </c>
      <c r="F340" s="15">
        <v>10.33</v>
      </c>
      <c r="G340" t="s">
        <v>93</v>
      </c>
      <c r="H340" t="s">
        <v>30</v>
      </c>
      <c r="I340" t="s">
        <v>30</v>
      </c>
      <c r="J340">
        <v>9</v>
      </c>
      <c r="K340">
        <v>1</v>
      </c>
      <c r="L340" t="s">
        <v>94</v>
      </c>
      <c r="M340" s="14">
        <v>46023</v>
      </c>
      <c r="N340" s="16">
        <v>42161</v>
      </c>
      <c r="O340" s="17">
        <v>42161</v>
      </c>
      <c r="P340">
        <v>160</v>
      </c>
      <c r="Q340">
        <v>160</v>
      </c>
      <c r="R340">
        <v>5823</v>
      </c>
      <c r="S340" t="s">
        <v>32</v>
      </c>
      <c r="T340" t="b">
        <v>0</v>
      </c>
      <c r="U340">
        <v>2116.91</v>
      </c>
      <c r="V340" t="b">
        <v>0</v>
      </c>
      <c r="W340" t="b">
        <v>0</v>
      </c>
      <c r="X340" s="19" t="str">
        <f t="shared" si="15"/>
        <v>0</v>
      </c>
      <c r="Y340" s="11" t="str">
        <f t="shared" si="16"/>
        <v>Good</v>
      </c>
      <c r="Z340" s="19" t="str">
        <f t="shared" si="17"/>
        <v>YES</v>
      </c>
    </row>
    <row r="341" spans="1:26" x14ac:dyDescent="0.2">
      <c r="A341">
        <v>456044564</v>
      </c>
      <c r="B341">
        <v>456044564</v>
      </c>
      <c r="C341" s="5">
        <v>10000</v>
      </c>
      <c r="D341" s="5">
        <v>5840.15</v>
      </c>
      <c r="E341" s="13" t="s">
        <v>674</v>
      </c>
      <c r="F341" s="15">
        <v>29.57</v>
      </c>
      <c r="G341" t="s">
        <v>37</v>
      </c>
      <c r="H341" t="s">
        <v>30</v>
      </c>
      <c r="I341" t="s">
        <v>30</v>
      </c>
      <c r="J341">
        <v>9</v>
      </c>
      <c r="K341">
        <v>1</v>
      </c>
      <c r="L341" t="s">
        <v>38</v>
      </c>
      <c r="M341" s="14">
        <v>44075</v>
      </c>
      <c r="N341" s="16">
        <v>41187</v>
      </c>
      <c r="O341" s="17">
        <v>42694</v>
      </c>
      <c r="P341">
        <v>746</v>
      </c>
      <c r="Q341">
        <v>746</v>
      </c>
      <c r="R341">
        <v>5658</v>
      </c>
      <c r="S341" t="s">
        <v>32</v>
      </c>
      <c r="T341" t="b">
        <v>0</v>
      </c>
      <c r="U341">
        <v>4159.8500000000004</v>
      </c>
      <c r="V341" t="b">
        <v>1</v>
      </c>
      <c r="W341" t="b">
        <v>0</v>
      </c>
      <c r="X341" s="19" t="str">
        <f t="shared" si="15"/>
        <v>0</v>
      </c>
      <c r="Y341" s="11" t="str">
        <f t="shared" si="16"/>
        <v>Good</v>
      </c>
      <c r="Z341" s="19" t="str">
        <f t="shared" si="17"/>
        <v>YES</v>
      </c>
    </row>
    <row r="342" spans="1:26" x14ac:dyDescent="0.2">
      <c r="A342">
        <v>151887933</v>
      </c>
      <c r="B342">
        <v>151887933</v>
      </c>
      <c r="C342" s="5">
        <v>5000</v>
      </c>
      <c r="D342" s="5">
        <v>3944.06</v>
      </c>
      <c r="E342" s="13" t="s">
        <v>675</v>
      </c>
      <c r="F342" s="15">
        <v>2.46</v>
      </c>
      <c r="G342" t="s">
        <v>57</v>
      </c>
      <c r="H342" t="s">
        <v>30</v>
      </c>
      <c r="I342" t="s">
        <v>30</v>
      </c>
      <c r="J342">
        <v>5</v>
      </c>
      <c r="K342">
        <v>1</v>
      </c>
      <c r="L342" t="s">
        <v>42</v>
      </c>
      <c r="M342" s="14">
        <v>44835</v>
      </c>
      <c r="N342" s="16">
        <v>42051</v>
      </c>
      <c r="O342" s="17">
        <v>42377</v>
      </c>
      <c r="P342">
        <v>108</v>
      </c>
      <c r="Q342">
        <v>108</v>
      </c>
      <c r="R342">
        <v>528</v>
      </c>
      <c r="S342" t="s">
        <v>32</v>
      </c>
      <c r="T342" t="b">
        <v>0</v>
      </c>
      <c r="U342">
        <v>1055.94</v>
      </c>
      <c r="V342" t="b">
        <v>0</v>
      </c>
      <c r="W342" t="b">
        <v>0</v>
      </c>
      <c r="X342" s="19" t="str">
        <f t="shared" si="15"/>
        <v>0</v>
      </c>
      <c r="Y342" s="11" t="str">
        <f t="shared" si="16"/>
        <v>Good</v>
      </c>
      <c r="Z342" s="19" t="str">
        <f t="shared" si="17"/>
        <v>YES</v>
      </c>
    </row>
    <row r="343" spans="1:26" x14ac:dyDescent="0.2">
      <c r="A343">
        <v>404168105</v>
      </c>
      <c r="B343">
        <v>404168105</v>
      </c>
      <c r="C343" s="5">
        <v>15000</v>
      </c>
      <c r="D343" s="5">
        <v>12523.65</v>
      </c>
      <c r="E343" s="13" t="s">
        <v>676</v>
      </c>
      <c r="F343" s="15">
        <v>45.57</v>
      </c>
      <c r="G343" t="s">
        <v>144</v>
      </c>
      <c r="H343" t="s">
        <v>30</v>
      </c>
      <c r="I343" t="s">
        <v>30</v>
      </c>
      <c r="J343">
        <v>9</v>
      </c>
      <c r="K343">
        <v>8</v>
      </c>
      <c r="L343" t="s">
        <v>48</v>
      </c>
      <c r="M343" s="14">
        <v>45200</v>
      </c>
      <c r="N343" s="16">
        <v>41515</v>
      </c>
      <c r="O343" s="17">
        <v>42540</v>
      </c>
      <c r="P343">
        <v>868</v>
      </c>
      <c r="Q343">
        <v>868</v>
      </c>
      <c r="R343">
        <v>9033</v>
      </c>
      <c r="S343" t="s">
        <v>32</v>
      </c>
      <c r="T343" t="b">
        <v>0</v>
      </c>
      <c r="U343">
        <v>2476.35</v>
      </c>
      <c r="V343" t="b">
        <v>1</v>
      </c>
      <c r="W343" t="b">
        <v>0</v>
      </c>
      <c r="X343" s="19" t="str">
        <f t="shared" si="15"/>
        <v>0</v>
      </c>
      <c r="Y343" s="11" t="str">
        <f t="shared" si="16"/>
        <v>Good</v>
      </c>
      <c r="Z343" s="19" t="str">
        <f t="shared" si="17"/>
        <v>YES</v>
      </c>
    </row>
    <row r="344" spans="1:26" x14ac:dyDescent="0.2">
      <c r="A344">
        <v>719248301</v>
      </c>
      <c r="B344">
        <v>719248301</v>
      </c>
      <c r="C344" s="5">
        <v>7500</v>
      </c>
      <c r="D344" s="5">
        <v>3954.96</v>
      </c>
      <c r="E344" s="13" t="s">
        <v>677</v>
      </c>
      <c r="F344" s="15">
        <v>297.52</v>
      </c>
      <c r="G344" t="s">
        <v>678</v>
      </c>
      <c r="H344" t="s">
        <v>30</v>
      </c>
      <c r="I344" t="s">
        <v>30</v>
      </c>
      <c r="J344">
        <v>2</v>
      </c>
      <c r="K344">
        <v>1</v>
      </c>
      <c r="L344" t="s">
        <v>31</v>
      </c>
      <c r="M344" s="14">
        <v>48214</v>
      </c>
      <c r="N344" s="16">
        <v>42160</v>
      </c>
      <c r="O344" s="17">
        <v>42710</v>
      </c>
      <c r="P344">
        <v>576</v>
      </c>
      <c r="Q344">
        <v>576</v>
      </c>
      <c r="R344">
        <v>2330</v>
      </c>
      <c r="S344" t="s">
        <v>32</v>
      </c>
      <c r="T344" t="b">
        <v>0</v>
      </c>
      <c r="U344">
        <v>3545.04</v>
      </c>
      <c r="V344" t="b">
        <v>1</v>
      </c>
      <c r="W344" t="b">
        <v>0</v>
      </c>
      <c r="X344" s="19" t="str">
        <f t="shared" si="15"/>
        <v>0</v>
      </c>
      <c r="Y344" s="11" t="str">
        <f t="shared" si="16"/>
        <v>Good</v>
      </c>
      <c r="Z344" s="19" t="str">
        <f t="shared" si="17"/>
        <v>YES</v>
      </c>
    </row>
    <row r="345" spans="1:26" x14ac:dyDescent="0.2">
      <c r="A345">
        <v>147951812</v>
      </c>
      <c r="B345">
        <v>147951812</v>
      </c>
      <c r="C345" s="5">
        <v>10000</v>
      </c>
      <c r="D345" s="5">
        <v>4001.04</v>
      </c>
      <c r="E345" s="13" t="s">
        <v>679</v>
      </c>
      <c r="F345" s="15">
        <v>168.17</v>
      </c>
      <c r="G345" t="s">
        <v>76</v>
      </c>
      <c r="H345" t="s">
        <v>30</v>
      </c>
      <c r="I345" t="s">
        <v>30</v>
      </c>
      <c r="J345">
        <v>2</v>
      </c>
      <c r="K345">
        <v>1</v>
      </c>
      <c r="L345" t="s">
        <v>63</v>
      </c>
      <c r="M345" s="14">
        <v>45139</v>
      </c>
      <c r="N345" s="16">
        <v>41984</v>
      </c>
      <c r="O345" s="17">
        <v>42479</v>
      </c>
      <c r="P345">
        <v>223</v>
      </c>
      <c r="Q345">
        <v>223</v>
      </c>
      <c r="R345">
        <v>7760</v>
      </c>
      <c r="S345" t="s">
        <v>32</v>
      </c>
      <c r="T345" t="b">
        <v>0</v>
      </c>
      <c r="U345">
        <v>5998.96</v>
      </c>
      <c r="V345" t="b">
        <v>0</v>
      </c>
      <c r="W345" t="b">
        <v>0</v>
      </c>
      <c r="X345" s="19" t="str">
        <f t="shared" si="15"/>
        <v>0</v>
      </c>
      <c r="Y345" s="11" t="str">
        <f t="shared" si="16"/>
        <v>Good</v>
      </c>
      <c r="Z345" s="19" t="str">
        <f t="shared" si="17"/>
        <v>YES</v>
      </c>
    </row>
    <row r="346" spans="1:26" x14ac:dyDescent="0.2">
      <c r="A346">
        <v>586005390</v>
      </c>
      <c r="B346">
        <v>586005390</v>
      </c>
      <c r="C346" s="5">
        <v>15000</v>
      </c>
      <c r="D346" s="5">
        <v>15000</v>
      </c>
      <c r="E346" s="13" t="s">
        <v>680</v>
      </c>
      <c r="F346" s="15">
        <v>0</v>
      </c>
      <c r="G346" t="s">
        <v>98</v>
      </c>
      <c r="H346" t="s">
        <v>30</v>
      </c>
      <c r="I346" t="s">
        <v>30</v>
      </c>
      <c r="J346">
        <v>9</v>
      </c>
      <c r="K346">
        <v>1</v>
      </c>
      <c r="L346" t="s">
        <v>96</v>
      </c>
      <c r="M346" s="14">
        <v>45231</v>
      </c>
      <c r="N346" s="16">
        <v>41821</v>
      </c>
      <c r="O346" s="17">
        <v>41821</v>
      </c>
      <c r="P346">
        <v>308</v>
      </c>
      <c r="Q346">
        <v>308</v>
      </c>
      <c r="R346">
        <v>6952</v>
      </c>
      <c r="S346" t="s">
        <v>32</v>
      </c>
      <c r="T346" t="b">
        <v>0</v>
      </c>
      <c r="U346">
        <v>0</v>
      </c>
      <c r="V346" t="b">
        <v>0</v>
      </c>
      <c r="W346" t="b">
        <v>0</v>
      </c>
      <c r="X346" s="19" t="str">
        <f t="shared" si="15"/>
        <v>0</v>
      </c>
      <c r="Y346" s="11" t="str">
        <f t="shared" si="16"/>
        <v>Good</v>
      </c>
      <c r="Z346" s="19" t="str">
        <f t="shared" si="17"/>
        <v>YES</v>
      </c>
    </row>
    <row r="347" spans="1:26" x14ac:dyDescent="0.2">
      <c r="A347">
        <v>553875807</v>
      </c>
      <c r="B347">
        <v>553875807</v>
      </c>
      <c r="C347" s="5">
        <v>250</v>
      </c>
      <c r="D347" s="5">
        <v>157.93</v>
      </c>
      <c r="E347" s="13" t="s">
        <v>681</v>
      </c>
      <c r="F347" s="15">
        <v>104.64</v>
      </c>
      <c r="G347" t="s">
        <v>682</v>
      </c>
      <c r="H347" t="s">
        <v>30</v>
      </c>
      <c r="I347" t="s">
        <v>30</v>
      </c>
      <c r="J347">
        <v>9</v>
      </c>
      <c r="K347">
        <v>1</v>
      </c>
      <c r="L347" t="s">
        <v>31</v>
      </c>
      <c r="M347" s="14">
        <v>45292</v>
      </c>
      <c r="N347" s="16">
        <v>41734</v>
      </c>
      <c r="O347" s="17">
        <v>41734</v>
      </c>
      <c r="P347">
        <v>528</v>
      </c>
      <c r="Q347">
        <v>528</v>
      </c>
      <c r="R347">
        <v>4040</v>
      </c>
      <c r="S347" t="s">
        <v>32</v>
      </c>
      <c r="T347" t="b">
        <v>0</v>
      </c>
      <c r="U347">
        <v>92.07</v>
      </c>
      <c r="V347" t="b">
        <v>1</v>
      </c>
      <c r="W347" t="b">
        <v>0</v>
      </c>
      <c r="X347" s="19" t="str">
        <f t="shared" si="15"/>
        <v>0</v>
      </c>
      <c r="Y347" s="11" t="str">
        <f t="shared" si="16"/>
        <v>Good</v>
      </c>
      <c r="Z347" s="19" t="str">
        <f t="shared" si="17"/>
        <v>YES</v>
      </c>
    </row>
    <row r="348" spans="1:26" x14ac:dyDescent="0.2">
      <c r="A348">
        <v>773863988</v>
      </c>
      <c r="B348">
        <v>773863988</v>
      </c>
      <c r="C348" s="5">
        <v>5000</v>
      </c>
      <c r="D348" s="5">
        <v>3084.4</v>
      </c>
      <c r="E348" s="13" t="s">
        <v>683</v>
      </c>
      <c r="F348" s="15">
        <v>67.2</v>
      </c>
      <c r="G348" t="s">
        <v>684</v>
      </c>
      <c r="H348" t="s">
        <v>30</v>
      </c>
      <c r="I348" t="s">
        <v>30</v>
      </c>
      <c r="J348">
        <v>5</v>
      </c>
      <c r="K348">
        <v>8</v>
      </c>
      <c r="L348" t="s">
        <v>71</v>
      </c>
      <c r="M348" s="14">
        <v>44835</v>
      </c>
      <c r="N348" s="16">
        <v>42002</v>
      </c>
      <c r="O348" s="17">
        <v>42584</v>
      </c>
      <c r="P348">
        <v>598</v>
      </c>
      <c r="Q348">
        <v>598</v>
      </c>
      <c r="R348">
        <v>66</v>
      </c>
      <c r="S348" t="s">
        <v>32</v>
      </c>
      <c r="T348" t="b">
        <v>0</v>
      </c>
      <c r="U348">
        <v>1915.6</v>
      </c>
      <c r="V348" t="b">
        <v>1</v>
      </c>
      <c r="W348" t="b">
        <v>0</v>
      </c>
      <c r="X348" s="19" t="str">
        <f t="shared" si="15"/>
        <v>0</v>
      </c>
      <c r="Y348" s="11" t="str">
        <f t="shared" si="16"/>
        <v>Good</v>
      </c>
      <c r="Z348" s="19" t="str">
        <f t="shared" si="17"/>
        <v>YES</v>
      </c>
    </row>
    <row r="349" spans="1:26" x14ac:dyDescent="0.2">
      <c r="A349">
        <v>920221493</v>
      </c>
      <c r="B349">
        <v>920221493</v>
      </c>
      <c r="C349" s="5">
        <v>15000</v>
      </c>
      <c r="D349" s="5">
        <v>5705.37</v>
      </c>
      <c r="E349" s="13" t="s">
        <v>685</v>
      </c>
      <c r="F349" s="15">
        <v>2.6</v>
      </c>
      <c r="G349" t="s">
        <v>53</v>
      </c>
      <c r="H349" t="s">
        <v>30</v>
      </c>
      <c r="I349" t="s">
        <v>30</v>
      </c>
      <c r="J349">
        <v>90</v>
      </c>
      <c r="K349">
        <v>8</v>
      </c>
      <c r="L349" t="s">
        <v>36</v>
      </c>
      <c r="M349" s="14">
        <v>47757</v>
      </c>
      <c r="N349" s="16">
        <v>42256</v>
      </c>
      <c r="O349" s="17">
        <v>42462</v>
      </c>
      <c r="P349">
        <v>520</v>
      </c>
      <c r="Q349">
        <v>520</v>
      </c>
      <c r="R349">
        <v>5368</v>
      </c>
      <c r="S349" t="s">
        <v>32</v>
      </c>
      <c r="T349" t="b">
        <v>0</v>
      </c>
      <c r="U349">
        <v>9294.6299999999992</v>
      </c>
      <c r="V349" t="b">
        <v>0</v>
      </c>
      <c r="W349" t="b">
        <v>0</v>
      </c>
      <c r="X349" s="19" t="str">
        <f t="shared" si="15"/>
        <v>0</v>
      </c>
      <c r="Y349" s="11" t="str">
        <f t="shared" si="16"/>
        <v>Good</v>
      </c>
      <c r="Z349" s="19" t="str">
        <f t="shared" si="17"/>
        <v>YES</v>
      </c>
    </row>
    <row r="350" spans="1:26" x14ac:dyDescent="0.2">
      <c r="A350">
        <v>752299461</v>
      </c>
      <c r="B350">
        <v>752299461</v>
      </c>
      <c r="C350" s="5">
        <v>10000</v>
      </c>
      <c r="D350" s="5">
        <v>5180.6499999999996</v>
      </c>
      <c r="E350" s="13" t="s">
        <v>686</v>
      </c>
      <c r="F350" s="15">
        <v>58.89</v>
      </c>
      <c r="G350" t="s">
        <v>687</v>
      </c>
      <c r="H350" t="s">
        <v>30</v>
      </c>
      <c r="I350" t="s">
        <v>30</v>
      </c>
      <c r="J350">
        <v>9</v>
      </c>
      <c r="K350">
        <v>1</v>
      </c>
      <c r="L350" t="s">
        <v>31</v>
      </c>
      <c r="M350" s="14">
        <v>47788</v>
      </c>
      <c r="N350" s="16">
        <v>42138</v>
      </c>
      <c r="O350" s="17">
        <v>42138</v>
      </c>
      <c r="P350">
        <v>261</v>
      </c>
      <c r="Q350">
        <v>261</v>
      </c>
      <c r="R350">
        <v>7334</v>
      </c>
      <c r="S350" t="s">
        <v>32</v>
      </c>
      <c r="T350" t="b">
        <v>0</v>
      </c>
      <c r="U350">
        <v>4819.3500000000004</v>
      </c>
      <c r="V350" t="b">
        <v>1</v>
      </c>
      <c r="W350" t="b">
        <v>0</v>
      </c>
      <c r="X350" s="19" t="str">
        <f t="shared" si="15"/>
        <v>0</v>
      </c>
      <c r="Y350" s="11" t="str">
        <f t="shared" si="16"/>
        <v>Good</v>
      </c>
      <c r="Z350" s="19" t="str">
        <f t="shared" si="17"/>
        <v>YES</v>
      </c>
    </row>
    <row r="351" spans="1:26" x14ac:dyDescent="0.2">
      <c r="A351">
        <v>741938341</v>
      </c>
      <c r="B351">
        <v>741938341</v>
      </c>
      <c r="C351" s="5">
        <v>5000</v>
      </c>
      <c r="D351" s="5">
        <v>4670.4799999999996</v>
      </c>
      <c r="E351" s="13" t="s">
        <v>688</v>
      </c>
      <c r="F351" s="15">
        <v>107.44</v>
      </c>
      <c r="G351" t="s">
        <v>201</v>
      </c>
      <c r="H351" t="s">
        <v>30</v>
      </c>
      <c r="I351" t="s">
        <v>30</v>
      </c>
      <c r="J351">
        <v>5</v>
      </c>
      <c r="K351">
        <v>8</v>
      </c>
      <c r="L351" t="s">
        <v>50</v>
      </c>
      <c r="M351" s="14">
        <v>47484</v>
      </c>
      <c r="N351" s="16">
        <v>40955</v>
      </c>
      <c r="O351" s="17">
        <v>40955</v>
      </c>
      <c r="P351">
        <v>230</v>
      </c>
      <c r="Q351">
        <v>230</v>
      </c>
      <c r="R351">
        <v>9293</v>
      </c>
      <c r="S351" t="s">
        <v>32</v>
      </c>
      <c r="T351" t="b">
        <v>0</v>
      </c>
      <c r="U351">
        <v>329.52</v>
      </c>
      <c r="V351" t="b">
        <v>1</v>
      </c>
      <c r="W351" t="b">
        <v>0</v>
      </c>
      <c r="X351" s="19" t="str">
        <f t="shared" si="15"/>
        <v>0</v>
      </c>
      <c r="Y351" s="11" t="str">
        <f t="shared" si="16"/>
        <v>Good</v>
      </c>
      <c r="Z351" s="19" t="str">
        <f t="shared" si="17"/>
        <v>YES</v>
      </c>
    </row>
    <row r="352" spans="1:26" x14ac:dyDescent="0.2">
      <c r="A352">
        <v>820481552</v>
      </c>
      <c r="B352">
        <v>820481552</v>
      </c>
      <c r="C352" s="5">
        <v>250</v>
      </c>
      <c r="D352" s="5">
        <v>187.94</v>
      </c>
      <c r="E352" s="13" t="s">
        <v>689</v>
      </c>
      <c r="F352" s="15">
        <v>52.64</v>
      </c>
      <c r="G352" t="s">
        <v>690</v>
      </c>
      <c r="H352" t="s">
        <v>30</v>
      </c>
      <c r="I352" t="s">
        <v>30</v>
      </c>
      <c r="J352">
        <v>9</v>
      </c>
      <c r="K352">
        <v>1</v>
      </c>
      <c r="L352" t="s">
        <v>48</v>
      </c>
      <c r="M352" s="14">
        <v>43497</v>
      </c>
      <c r="N352" s="16">
        <v>42230</v>
      </c>
      <c r="O352" s="17">
        <v>42230</v>
      </c>
      <c r="P352">
        <v>259</v>
      </c>
      <c r="Q352">
        <v>259</v>
      </c>
      <c r="R352">
        <v>189</v>
      </c>
      <c r="S352" t="s">
        <v>32</v>
      </c>
      <c r="T352" t="b">
        <v>0</v>
      </c>
      <c r="U352">
        <v>62.06</v>
      </c>
      <c r="V352" t="b">
        <v>1</v>
      </c>
      <c r="W352" t="b">
        <v>0</v>
      </c>
      <c r="X352" s="19" t="str">
        <f t="shared" si="15"/>
        <v>0</v>
      </c>
      <c r="Y352" s="11" t="str">
        <f t="shared" si="16"/>
        <v>Good</v>
      </c>
      <c r="Z352" s="19" t="str">
        <f t="shared" si="17"/>
        <v>YES</v>
      </c>
    </row>
    <row r="353" spans="1:26" x14ac:dyDescent="0.2">
      <c r="A353">
        <v>717128593</v>
      </c>
      <c r="B353">
        <v>717128593</v>
      </c>
      <c r="C353" s="5">
        <v>10000</v>
      </c>
      <c r="D353" s="5">
        <v>9490.5400000000009</v>
      </c>
      <c r="E353" s="13" t="s">
        <v>691</v>
      </c>
      <c r="F353" s="15">
        <v>40.03</v>
      </c>
      <c r="G353" t="s">
        <v>288</v>
      </c>
      <c r="H353" t="s">
        <v>30</v>
      </c>
      <c r="I353" t="s">
        <v>30</v>
      </c>
      <c r="J353">
        <v>5</v>
      </c>
      <c r="K353">
        <v>1</v>
      </c>
      <c r="L353" t="s">
        <v>47</v>
      </c>
      <c r="M353" s="14">
        <v>48214</v>
      </c>
      <c r="N353" s="16">
        <v>41371</v>
      </c>
      <c r="O353" s="17">
        <v>42428</v>
      </c>
      <c r="P353">
        <v>673</v>
      </c>
      <c r="Q353">
        <v>673</v>
      </c>
      <c r="R353">
        <v>1697</v>
      </c>
      <c r="S353" t="s">
        <v>32</v>
      </c>
      <c r="T353" t="b">
        <v>0</v>
      </c>
      <c r="U353">
        <v>509.46</v>
      </c>
      <c r="V353" t="b">
        <v>1</v>
      </c>
      <c r="W353" t="b">
        <v>0</v>
      </c>
      <c r="X353" s="19" t="str">
        <f t="shared" si="15"/>
        <v>0</v>
      </c>
      <c r="Y353" s="11" t="str">
        <f t="shared" si="16"/>
        <v>Good</v>
      </c>
      <c r="Z353" s="19" t="str">
        <f t="shared" si="17"/>
        <v>YES</v>
      </c>
    </row>
    <row r="354" spans="1:26" x14ac:dyDescent="0.2">
      <c r="A354">
        <v>424516545</v>
      </c>
      <c r="B354">
        <v>424516545</v>
      </c>
      <c r="C354" s="5">
        <v>5000</v>
      </c>
      <c r="D354" s="5">
        <v>3663.15</v>
      </c>
      <c r="E354" s="13" t="s">
        <v>692</v>
      </c>
      <c r="F354" s="15">
        <v>241.55</v>
      </c>
      <c r="G354" t="s">
        <v>113</v>
      </c>
      <c r="H354" t="s">
        <v>30</v>
      </c>
      <c r="I354" t="s">
        <v>30</v>
      </c>
      <c r="J354">
        <v>9</v>
      </c>
      <c r="K354">
        <v>8</v>
      </c>
      <c r="L354" t="s">
        <v>38</v>
      </c>
      <c r="M354" s="14">
        <v>45047</v>
      </c>
      <c r="N354" s="16">
        <v>41695</v>
      </c>
      <c r="O354" s="17">
        <v>42543</v>
      </c>
      <c r="P354">
        <v>151</v>
      </c>
      <c r="Q354">
        <v>151</v>
      </c>
      <c r="R354">
        <v>3953</v>
      </c>
      <c r="S354" t="s">
        <v>32</v>
      </c>
      <c r="T354" t="b">
        <v>1</v>
      </c>
      <c r="U354">
        <v>1336.85</v>
      </c>
      <c r="V354" t="b">
        <v>1</v>
      </c>
      <c r="W354" t="b">
        <v>0</v>
      </c>
      <c r="X354" s="19" t="str">
        <f t="shared" si="15"/>
        <v>0</v>
      </c>
      <c r="Y354" s="11" t="str">
        <f t="shared" si="16"/>
        <v>Good</v>
      </c>
      <c r="Z354" s="19" t="str">
        <f t="shared" si="17"/>
        <v>YES</v>
      </c>
    </row>
    <row r="355" spans="1:26" x14ac:dyDescent="0.2">
      <c r="A355">
        <v>281195945</v>
      </c>
      <c r="B355">
        <v>281195945</v>
      </c>
      <c r="C355" s="5">
        <v>250</v>
      </c>
      <c r="D355" s="5">
        <v>118.52</v>
      </c>
      <c r="E355" s="13" t="s">
        <v>693</v>
      </c>
      <c r="F355" s="15">
        <v>55.07</v>
      </c>
      <c r="G355" t="s">
        <v>694</v>
      </c>
      <c r="H355" t="s">
        <v>30</v>
      </c>
      <c r="I355" t="s">
        <v>30</v>
      </c>
      <c r="J355">
        <v>90</v>
      </c>
      <c r="K355">
        <v>1</v>
      </c>
      <c r="L355" t="s">
        <v>73</v>
      </c>
      <c r="M355" s="14">
        <v>46722</v>
      </c>
      <c r="N355" s="16">
        <v>41741</v>
      </c>
      <c r="O355" s="17">
        <v>41741</v>
      </c>
      <c r="P355">
        <v>127</v>
      </c>
      <c r="Q355">
        <v>127</v>
      </c>
      <c r="R355">
        <v>7353</v>
      </c>
      <c r="S355" t="s">
        <v>32</v>
      </c>
      <c r="T355" t="b">
        <v>0</v>
      </c>
      <c r="U355">
        <v>131.47999999999999</v>
      </c>
      <c r="V355" t="b">
        <v>0</v>
      </c>
      <c r="W355" t="b">
        <v>0</v>
      </c>
      <c r="X355" s="19" t="str">
        <f t="shared" si="15"/>
        <v>1</v>
      </c>
      <c r="Y355" s="11" t="str">
        <f t="shared" si="16"/>
        <v>Good</v>
      </c>
      <c r="Z355" s="19" t="str">
        <f t="shared" si="17"/>
        <v>YES</v>
      </c>
    </row>
    <row r="356" spans="1:26" x14ac:dyDescent="0.2">
      <c r="A356">
        <v>515888928</v>
      </c>
      <c r="B356">
        <v>515888928</v>
      </c>
      <c r="C356" s="5">
        <v>2500</v>
      </c>
      <c r="D356" s="5">
        <v>606.69000000000005</v>
      </c>
      <c r="E356" s="13" t="s">
        <v>695</v>
      </c>
      <c r="F356" s="15">
        <v>274.74</v>
      </c>
      <c r="G356" t="s">
        <v>696</v>
      </c>
      <c r="H356" t="s">
        <v>30</v>
      </c>
      <c r="I356" t="s">
        <v>30</v>
      </c>
      <c r="J356">
        <v>2</v>
      </c>
      <c r="K356">
        <v>1</v>
      </c>
      <c r="L356" t="s">
        <v>71</v>
      </c>
      <c r="M356" s="14">
        <v>45108</v>
      </c>
      <c r="N356" s="16">
        <v>40528</v>
      </c>
      <c r="O356" s="17">
        <v>40528</v>
      </c>
      <c r="P356">
        <v>481</v>
      </c>
      <c r="Q356">
        <v>481</v>
      </c>
      <c r="R356">
        <v>1521</v>
      </c>
      <c r="S356" t="s">
        <v>32</v>
      </c>
      <c r="T356" t="b">
        <v>0</v>
      </c>
      <c r="U356">
        <v>1893.31</v>
      </c>
      <c r="V356" t="b">
        <v>0</v>
      </c>
      <c r="W356" t="b">
        <v>0</v>
      </c>
      <c r="X356" s="19" t="str">
        <f t="shared" si="15"/>
        <v>0</v>
      </c>
      <c r="Y356" s="11" t="str">
        <f t="shared" si="16"/>
        <v>Good</v>
      </c>
      <c r="Z356" s="19" t="str">
        <f t="shared" si="17"/>
        <v>YES</v>
      </c>
    </row>
    <row r="357" spans="1:26" x14ac:dyDescent="0.2">
      <c r="A357">
        <v>431233240</v>
      </c>
      <c r="B357">
        <v>431233240</v>
      </c>
      <c r="C357" s="5">
        <v>1000</v>
      </c>
      <c r="D357" s="5">
        <v>357.88</v>
      </c>
      <c r="E357" s="13" t="s">
        <v>697</v>
      </c>
      <c r="F357" s="15">
        <v>64.900000000000006</v>
      </c>
      <c r="G357" t="s">
        <v>120</v>
      </c>
      <c r="H357" t="s">
        <v>30</v>
      </c>
      <c r="I357" t="s">
        <v>30</v>
      </c>
      <c r="J357">
        <v>5</v>
      </c>
      <c r="K357">
        <v>1</v>
      </c>
      <c r="L357" t="s">
        <v>63</v>
      </c>
      <c r="M357" s="14">
        <v>43282</v>
      </c>
      <c r="N357" s="16">
        <v>42228</v>
      </c>
      <c r="O357" s="17">
        <v>42502</v>
      </c>
      <c r="P357">
        <v>659</v>
      </c>
      <c r="Q357">
        <v>659</v>
      </c>
      <c r="R357">
        <v>6909</v>
      </c>
      <c r="S357" t="s">
        <v>32</v>
      </c>
      <c r="T357" t="b">
        <v>0</v>
      </c>
      <c r="U357">
        <v>642.12</v>
      </c>
      <c r="V357" t="b">
        <v>0</v>
      </c>
      <c r="W357" t="b">
        <v>0</v>
      </c>
      <c r="X357" s="19" t="str">
        <f t="shared" si="15"/>
        <v>0</v>
      </c>
      <c r="Y357" s="11" t="str">
        <f t="shared" si="16"/>
        <v>Good</v>
      </c>
      <c r="Z357" s="19" t="str">
        <f t="shared" si="17"/>
        <v>YES</v>
      </c>
    </row>
    <row r="358" spans="1:26" x14ac:dyDescent="0.2">
      <c r="A358">
        <v>654284036</v>
      </c>
      <c r="B358">
        <v>654284036</v>
      </c>
      <c r="C358" s="5">
        <v>15000</v>
      </c>
      <c r="D358" s="5">
        <v>6571.33</v>
      </c>
      <c r="E358" s="13" t="s">
        <v>698</v>
      </c>
      <c r="F358" s="15">
        <v>172.87</v>
      </c>
      <c r="G358" t="s">
        <v>699</v>
      </c>
      <c r="H358" t="s">
        <v>30</v>
      </c>
      <c r="I358" t="s">
        <v>30</v>
      </c>
      <c r="J358">
        <v>5</v>
      </c>
      <c r="K358">
        <v>1</v>
      </c>
      <c r="L358" t="s">
        <v>34</v>
      </c>
      <c r="M358" s="14">
        <v>48183</v>
      </c>
      <c r="N358" s="16">
        <v>42359</v>
      </c>
      <c r="O358" s="17">
        <v>42359</v>
      </c>
      <c r="P358">
        <v>525</v>
      </c>
      <c r="Q358">
        <v>525</v>
      </c>
      <c r="R358">
        <v>6000</v>
      </c>
      <c r="S358" t="s">
        <v>32</v>
      </c>
      <c r="T358" t="b">
        <v>0</v>
      </c>
      <c r="U358">
        <v>8428.67</v>
      </c>
      <c r="V358" t="b">
        <v>1</v>
      </c>
      <c r="W358" t="b">
        <v>0</v>
      </c>
      <c r="X358" s="19" t="str">
        <f t="shared" si="15"/>
        <v>0</v>
      </c>
      <c r="Y358" s="11" t="str">
        <f t="shared" si="16"/>
        <v>Good</v>
      </c>
      <c r="Z358" s="19" t="str">
        <f t="shared" si="17"/>
        <v>YES</v>
      </c>
    </row>
    <row r="359" spans="1:26" x14ac:dyDescent="0.2">
      <c r="A359">
        <v>471685647</v>
      </c>
      <c r="B359">
        <v>471685647</v>
      </c>
      <c r="C359" s="5">
        <v>7500</v>
      </c>
      <c r="D359" s="5">
        <v>6164.15</v>
      </c>
      <c r="E359" s="13" t="s">
        <v>700</v>
      </c>
      <c r="F359" s="15">
        <v>71.42</v>
      </c>
      <c r="G359" t="s">
        <v>701</v>
      </c>
      <c r="H359" t="s">
        <v>30</v>
      </c>
      <c r="I359" t="s">
        <v>30</v>
      </c>
      <c r="J359">
        <v>5</v>
      </c>
      <c r="K359">
        <v>1</v>
      </c>
      <c r="L359" t="s">
        <v>142</v>
      </c>
      <c r="M359" s="14">
        <v>48153</v>
      </c>
      <c r="N359" s="16">
        <v>42046</v>
      </c>
      <c r="O359" s="17">
        <v>42426</v>
      </c>
      <c r="P359">
        <v>451</v>
      </c>
      <c r="Q359">
        <v>451</v>
      </c>
      <c r="R359">
        <v>5039</v>
      </c>
      <c r="S359" t="s">
        <v>32</v>
      </c>
      <c r="T359" t="b">
        <v>0</v>
      </c>
      <c r="U359">
        <v>1335.85</v>
      </c>
      <c r="V359" t="b">
        <v>1</v>
      </c>
      <c r="W359" t="b">
        <v>0</v>
      </c>
      <c r="X359" s="19" t="str">
        <f t="shared" si="15"/>
        <v>0</v>
      </c>
      <c r="Y359" s="11" t="str">
        <f t="shared" si="16"/>
        <v>Good</v>
      </c>
      <c r="Z359" s="19" t="str">
        <f t="shared" si="17"/>
        <v>YES</v>
      </c>
    </row>
    <row r="360" spans="1:26" x14ac:dyDescent="0.2">
      <c r="A360">
        <v>577128169</v>
      </c>
      <c r="B360">
        <v>577128169</v>
      </c>
      <c r="C360" s="5">
        <v>5000</v>
      </c>
      <c r="D360" s="5">
        <v>4626.6899999999996</v>
      </c>
      <c r="E360" s="13" t="s">
        <v>702</v>
      </c>
      <c r="F360" s="15">
        <v>41.2</v>
      </c>
      <c r="G360" t="s">
        <v>62</v>
      </c>
      <c r="H360" t="s">
        <v>30</v>
      </c>
      <c r="I360" t="s">
        <v>30</v>
      </c>
      <c r="J360">
        <v>2</v>
      </c>
      <c r="K360">
        <v>1</v>
      </c>
      <c r="L360" t="s">
        <v>63</v>
      </c>
      <c r="M360" s="14">
        <v>45139</v>
      </c>
      <c r="N360" s="16">
        <v>41567</v>
      </c>
      <c r="O360" s="17">
        <v>41567</v>
      </c>
      <c r="P360">
        <v>653</v>
      </c>
      <c r="Q360">
        <v>653</v>
      </c>
      <c r="R360">
        <v>1547</v>
      </c>
      <c r="S360" t="s">
        <v>32</v>
      </c>
      <c r="T360" t="b">
        <v>0</v>
      </c>
      <c r="U360">
        <v>373.31</v>
      </c>
      <c r="V360" t="b">
        <v>0</v>
      </c>
      <c r="W360" t="b">
        <v>0</v>
      </c>
      <c r="X360" s="19" t="str">
        <f t="shared" si="15"/>
        <v>0</v>
      </c>
      <c r="Y360" s="11" t="str">
        <f t="shared" si="16"/>
        <v>Good</v>
      </c>
      <c r="Z360" s="19" t="str">
        <f t="shared" si="17"/>
        <v>YES</v>
      </c>
    </row>
    <row r="361" spans="1:26" x14ac:dyDescent="0.2">
      <c r="A361">
        <v>865766447</v>
      </c>
      <c r="B361">
        <v>865766447</v>
      </c>
      <c r="C361" s="5">
        <v>10000</v>
      </c>
      <c r="D361" s="5">
        <v>9520.11</v>
      </c>
      <c r="E361" s="13" t="s">
        <v>703</v>
      </c>
      <c r="F361" s="15">
        <v>83.22</v>
      </c>
      <c r="G361" t="s">
        <v>51</v>
      </c>
      <c r="H361" t="s">
        <v>30</v>
      </c>
      <c r="I361" t="s">
        <v>30</v>
      </c>
      <c r="J361">
        <v>5</v>
      </c>
      <c r="K361">
        <v>1</v>
      </c>
      <c r="L361" t="s">
        <v>36</v>
      </c>
      <c r="M361" s="14">
        <v>46113</v>
      </c>
      <c r="N361" s="16">
        <v>42206</v>
      </c>
      <c r="O361" s="17">
        <v>42206</v>
      </c>
      <c r="P361">
        <v>962</v>
      </c>
      <c r="Q361">
        <v>962</v>
      </c>
      <c r="R361">
        <v>7538</v>
      </c>
      <c r="S361" t="s">
        <v>32</v>
      </c>
      <c r="T361" t="b">
        <v>0</v>
      </c>
      <c r="U361">
        <v>479.89</v>
      </c>
      <c r="V361" t="b">
        <v>0</v>
      </c>
      <c r="W361" t="b">
        <v>0</v>
      </c>
      <c r="X361" s="19" t="str">
        <f t="shared" si="15"/>
        <v>0</v>
      </c>
      <c r="Y361" s="11" t="str">
        <f t="shared" si="16"/>
        <v>Good</v>
      </c>
      <c r="Z361" s="19" t="str">
        <f t="shared" si="17"/>
        <v>YES</v>
      </c>
    </row>
    <row r="362" spans="1:26" x14ac:dyDescent="0.2">
      <c r="A362">
        <v>823179277</v>
      </c>
      <c r="B362">
        <v>823179277</v>
      </c>
      <c r="C362" s="5">
        <v>15000</v>
      </c>
      <c r="D362" s="5">
        <v>15000</v>
      </c>
      <c r="E362" s="13" t="s">
        <v>704</v>
      </c>
      <c r="F362" s="15">
        <v>4.6399999999999997</v>
      </c>
      <c r="G362" t="s">
        <v>95</v>
      </c>
      <c r="H362" t="s">
        <v>30</v>
      </c>
      <c r="I362" t="s">
        <v>30</v>
      </c>
      <c r="J362">
        <v>5</v>
      </c>
      <c r="K362">
        <v>1</v>
      </c>
      <c r="L362" t="s">
        <v>96</v>
      </c>
      <c r="M362" s="14">
        <v>44958</v>
      </c>
      <c r="N362" s="16">
        <v>42021</v>
      </c>
      <c r="O362" s="17">
        <v>42021</v>
      </c>
      <c r="P362">
        <v>981</v>
      </c>
      <c r="Q362">
        <v>981</v>
      </c>
      <c r="R362">
        <v>9488</v>
      </c>
      <c r="S362" t="s">
        <v>32</v>
      </c>
      <c r="T362" t="b">
        <v>0</v>
      </c>
      <c r="U362">
        <v>0</v>
      </c>
      <c r="V362" t="b">
        <v>0</v>
      </c>
      <c r="W362" t="b">
        <v>0</v>
      </c>
      <c r="X362" s="19" t="str">
        <f t="shared" si="15"/>
        <v>0</v>
      </c>
      <c r="Y362" s="11" t="str">
        <f t="shared" si="16"/>
        <v>Good</v>
      </c>
      <c r="Z362" s="19" t="str">
        <f t="shared" si="17"/>
        <v>YES</v>
      </c>
    </row>
    <row r="363" spans="1:26" x14ac:dyDescent="0.2">
      <c r="A363">
        <v>568765450</v>
      </c>
      <c r="B363">
        <v>568765450</v>
      </c>
      <c r="C363" s="5">
        <v>20000</v>
      </c>
      <c r="D363" s="5">
        <v>17965.990000000002</v>
      </c>
      <c r="E363" s="13" t="s">
        <v>705</v>
      </c>
      <c r="F363" s="15">
        <v>73.790000000000006</v>
      </c>
      <c r="G363" t="s">
        <v>150</v>
      </c>
      <c r="H363" t="s">
        <v>30</v>
      </c>
      <c r="I363" t="s">
        <v>30</v>
      </c>
      <c r="J363">
        <v>9</v>
      </c>
      <c r="K363">
        <v>8</v>
      </c>
      <c r="L363" t="s">
        <v>31</v>
      </c>
      <c r="M363" s="14">
        <v>43466</v>
      </c>
      <c r="N363" s="16">
        <v>42055</v>
      </c>
      <c r="O363" s="17">
        <v>42055</v>
      </c>
      <c r="P363">
        <v>197</v>
      </c>
      <c r="Q363">
        <v>197</v>
      </c>
      <c r="R363">
        <v>2608</v>
      </c>
      <c r="S363" t="s">
        <v>32</v>
      </c>
      <c r="T363" t="b">
        <v>0</v>
      </c>
      <c r="U363">
        <v>2034.01</v>
      </c>
      <c r="V363" t="b">
        <v>1</v>
      </c>
      <c r="W363" t="b">
        <v>0</v>
      </c>
      <c r="X363" s="19" t="str">
        <f t="shared" si="15"/>
        <v>0</v>
      </c>
      <c r="Y363" s="11" t="str">
        <f t="shared" si="16"/>
        <v>Good</v>
      </c>
      <c r="Z363" s="19" t="str">
        <f t="shared" si="17"/>
        <v>YES</v>
      </c>
    </row>
    <row r="364" spans="1:26" x14ac:dyDescent="0.2">
      <c r="A364">
        <v>387040271</v>
      </c>
      <c r="B364">
        <v>387040271</v>
      </c>
      <c r="C364" s="5">
        <v>5000</v>
      </c>
      <c r="D364" s="5">
        <v>4804.21</v>
      </c>
      <c r="E364" s="13" t="s">
        <v>706</v>
      </c>
      <c r="F364" s="15">
        <v>16.71</v>
      </c>
      <c r="G364" t="s">
        <v>254</v>
      </c>
      <c r="H364" t="s">
        <v>30</v>
      </c>
      <c r="I364" t="s">
        <v>30</v>
      </c>
      <c r="J364">
        <v>9</v>
      </c>
      <c r="K364">
        <v>1</v>
      </c>
      <c r="L364" t="s">
        <v>71</v>
      </c>
      <c r="M364" s="14">
        <v>47727</v>
      </c>
      <c r="N364" s="16">
        <v>40883</v>
      </c>
      <c r="O364" s="17">
        <v>42565</v>
      </c>
      <c r="P364">
        <v>347</v>
      </c>
      <c r="Q364">
        <v>347</v>
      </c>
      <c r="R364">
        <v>1972</v>
      </c>
      <c r="S364" t="s">
        <v>32</v>
      </c>
      <c r="T364" t="b">
        <v>0</v>
      </c>
      <c r="U364">
        <v>195.79</v>
      </c>
      <c r="V364" t="b">
        <v>1</v>
      </c>
      <c r="W364" t="b">
        <v>0</v>
      </c>
      <c r="X364" s="19" t="str">
        <f t="shared" si="15"/>
        <v>0</v>
      </c>
      <c r="Y364" s="11" t="str">
        <f t="shared" si="16"/>
        <v>Good</v>
      </c>
      <c r="Z364" s="19" t="str">
        <f t="shared" si="17"/>
        <v>YES</v>
      </c>
    </row>
    <row r="365" spans="1:26" x14ac:dyDescent="0.2">
      <c r="A365">
        <v>652968155</v>
      </c>
      <c r="B365">
        <v>652968155</v>
      </c>
      <c r="C365" s="5">
        <v>7500</v>
      </c>
      <c r="D365" s="5">
        <v>3703.64</v>
      </c>
      <c r="E365" s="13" t="s">
        <v>707</v>
      </c>
      <c r="F365" s="15">
        <v>0</v>
      </c>
      <c r="G365" t="s">
        <v>708</v>
      </c>
      <c r="H365" t="s">
        <v>30</v>
      </c>
      <c r="I365" t="s">
        <v>30</v>
      </c>
      <c r="J365">
        <v>9</v>
      </c>
      <c r="K365">
        <v>1</v>
      </c>
      <c r="L365" t="s">
        <v>48</v>
      </c>
      <c r="M365" s="14">
        <v>46508</v>
      </c>
      <c r="N365" s="16">
        <v>42318</v>
      </c>
      <c r="O365" s="17">
        <v>42318</v>
      </c>
      <c r="P365">
        <v>772</v>
      </c>
      <c r="Q365">
        <v>772</v>
      </c>
      <c r="R365">
        <v>9084</v>
      </c>
      <c r="S365" t="s">
        <v>32</v>
      </c>
      <c r="T365" t="b">
        <v>0</v>
      </c>
      <c r="U365">
        <v>3796.36</v>
      </c>
      <c r="V365" t="b">
        <v>0</v>
      </c>
      <c r="W365" t="b">
        <v>0</v>
      </c>
      <c r="X365" s="19" t="str">
        <f t="shared" si="15"/>
        <v>0</v>
      </c>
      <c r="Y365" s="11" t="str">
        <f t="shared" si="16"/>
        <v>Good</v>
      </c>
      <c r="Z365" s="19" t="str">
        <f t="shared" si="17"/>
        <v>YES</v>
      </c>
    </row>
    <row r="366" spans="1:26" x14ac:dyDescent="0.2">
      <c r="A366">
        <v>403356737</v>
      </c>
      <c r="B366">
        <v>403356737</v>
      </c>
      <c r="C366" s="5">
        <v>250</v>
      </c>
      <c r="D366" s="5">
        <v>22.24</v>
      </c>
      <c r="E366" s="13" t="s">
        <v>709</v>
      </c>
      <c r="F366" s="15">
        <v>16.59</v>
      </c>
      <c r="G366" t="s">
        <v>93</v>
      </c>
      <c r="H366" t="s">
        <v>30</v>
      </c>
      <c r="I366" t="s">
        <v>30</v>
      </c>
      <c r="J366">
        <v>5</v>
      </c>
      <c r="K366">
        <v>1</v>
      </c>
      <c r="L366" t="s">
        <v>94</v>
      </c>
      <c r="M366" s="14">
        <v>46692</v>
      </c>
      <c r="N366" s="16">
        <v>42347</v>
      </c>
      <c r="O366" s="17">
        <v>42347</v>
      </c>
      <c r="P366">
        <v>538</v>
      </c>
      <c r="Q366">
        <v>538</v>
      </c>
      <c r="R366">
        <v>1459</v>
      </c>
      <c r="S366" t="s">
        <v>32</v>
      </c>
      <c r="T366" t="b">
        <v>0</v>
      </c>
      <c r="U366">
        <v>227.76</v>
      </c>
      <c r="V366" t="b">
        <v>0</v>
      </c>
      <c r="W366" t="b">
        <v>0</v>
      </c>
      <c r="X366" s="19" t="str">
        <f t="shared" si="15"/>
        <v>0</v>
      </c>
      <c r="Y366" s="11" t="str">
        <f t="shared" si="16"/>
        <v>Good</v>
      </c>
      <c r="Z366" s="19" t="str">
        <f t="shared" si="17"/>
        <v>YES</v>
      </c>
    </row>
    <row r="367" spans="1:26" x14ac:dyDescent="0.2">
      <c r="A367">
        <v>782969776</v>
      </c>
      <c r="B367">
        <v>782969776</v>
      </c>
      <c r="C367" s="5">
        <v>7500</v>
      </c>
      <c r="D367" s="5">
        <v>6841.88</v>
      </c>
      <c r="E367" s="13" t="s">
        <v>710</v>
      </c>
      <c r="F367" s="15">
        <v>339.67</v>
      </c>
      <c r="G367" t="s">
        <v>64</v>
      </c>
      <c r="H367" t="s">
        <v>30</v>
      </c>
      <c r="I367" t="s">
        <v>30</v>
      </c>
      <c r="J367">
        <v>2</v>
      </c>
      <c r="K367">
        <v>1</v>
      </c>
      <c r="L367" t="s">
        <v>36</v>
      </c>
      <c r="M367" s="14">
        <v>46692</v>
      </c>
      <c r="N367" s="16">
        <v>42224</v>
      </c>
      <c r="O367" s="17">
        <v>42527</v>
      </c>
      <c r="P367">
        <v>172</v>
      </c>
      <c r="Q367">
        <v>172</v>
      </c>
      <c r="R367">
        <v>3796</v>
      </c>
      <c r="S367" t="s">
        <v>32</v>
      </c>
      <c r="T367" t="b">
        <v>0</v>
      </c>
      <c r="U367">
        <v>658.12</v>
      </c>
      <c r="V367" t="b">
        <v>0</v>
      </c>
      <c r="W367" t="b">
        <v>0</v>
      </c>
      <c r="X367" s="19" t="str">
        <f t="shared" si="15"/>
        <v>0</v>
      </c>
      <c r="Y367" s="11" t="str">
        <f t="shared" si="16"/>
        <v>Good</v>
      </c>
      <c r="Z367" s="19" t="str">
        <f t="shared" si="17"/>
        <v>YES</v>
      </c>
    </row>
    <row r="368" spans="1:26" x14ac:dyDescent="0.2">
      <c r="A368">
        <v>318001076</v>
      </c>
      <c r="B368">
        <v>318001076</v>
      </c>
      <c r="C368" s="5">
        <v>50000</v>
      </c>
      <c r="D368" s="5">
        <v>9569.1</v>
      </c>
      <c r="E368" s="13" t="s">
        <v>711</v>
      </c>
      <c r="F368" s="15">
        <v>110.74</v>
      </c>
      <c r="G368" t="s">
        <v>35</v>
      </c>
      <c r="H368" t="s">
        <v>30</v>
      </c>
      <c r="I368" t="s">
        <v>30</v>
      </c>
      <c r="J368">
        <v>2</v>
      </c>
      <c r="K368">
        <v>1</v>
      </c>
      <c r="L368" t="s">
        <v>36</v>
      </c>
      <c r="M368" s="14">
        <v>43800</v>
      </c>
      <c r="N368" s="16">
        <v>42349</v>
      </c>
      <c r="O368" s="17">
        <v>42684</v>
      </c>
      <c r="P368">
        <v>633</v>
      </c>
      <c r="Q368">
        <v>633</v>
      </c>
      <c r="R368">
        <v>1789</v>
      </c>
      <c r="S368" t="s">
        <v>32</v>
      </c>
      <c r="T368" t="b">
        <v>1</v>
      </c>
      <c r="U368">
        <v>40430.9</v>
      </c>
      <c r="V368" t="b">
        <v>0</v>
      </c>
      <c r="W368" t="b">
        <v>0</v>
      </c>
      <c r="X368" s="19" t="str">
        <f t="shared" si="15"/>
        <v>0</v>
      </c>
      <c r="Y368" s="11" t="str">
        <f t="shared" si="16"/>
        <v>Good</v>
      </c>
      <c r="Z368" s="19" t="str">
        <f t="shared" si="17"/>
        <v>YES</v>
      </c>
    </row>
    <row r="369" spans="1:26" x14ac:dyDescent="0.2">
      <c r="A369">
        <v>431081947</v>
      </c>
      <c r="B369">
        <v>431081947</v>
      </c>
      <c r="C369" s="5">
        <v>20000</v>
      </c>
      <c r="D369" s="5">
        <v>11729.77</v>
      </c>
      <c r="E369" s="13" t="s">
        <v>712</v>
      </c>
      <c r="F369" s="15">
        <v>89.24</v>
      </c>
      <c r="G369" t="s">
        <v>64</v>
      </c>
      <c r="H369" t="s">
        <v>30</v>
      </c>
      <c r="I369" t="s">
        <v>30</v>
      </c>
      <c r="J369">
        <v>90</v>
      </c>
      <c r="K369">
        <v>1</v>
      </c>
      <c r="L369" t="s">
        <v>36</v>
      </c>
      <c r="M369" s="14">
        <v>44866</v>
      </c>
      <c r="N369" s="16">
        <v>42329</v>
      </c>
      <c r="O369" s="17">
        <v>42393</v>
      </c>
      <c r="P369">
        <v>274</v>
      </c>
      <c r="Q369">
        <v>274</v>
      </c>
      <c r="R369">
        <v>2510</v>
      </c>
      <c r="S369" t="s">
        <v>32</v>
      </c>
      <c r="T369" t="b">
        <v>0</v>
      </c>
      <c r="U369">
        <v>8270.23</v>
      </c>
      <c r="V369" t="b">
        <v>0</v>
      </c>
      <c r="W369" t="b">
        <v>0</v>
      </c>
      <c r="X369" s="19" t="str">
        <f t="shared" si="15"/>
        <v>1</v>
      </c>
      <c r="Y369" s="11" t="str">
        <f t="shared" si="16"/>
        <v>Good</v>
      </c>
      <c r="Z369" s="19" t="str">
        <f t="shared" si="17"/>
        <v>YES</v>
      </c>
    </row>
    <row r="370" spans="1:26" x14ac:dyDescent="0.2">
      <c r="A370">
        <v>158848043</v>
      </c>
      <c r="B370">
        <v>158848043</v>
      </c>
      <c r="C370" s="5">
        <v>2500</v>
      </c>
      <c r="D370" s="5">
        <v>292.17</v>
      </c>
      <c r="E370" s="13" t="s">
        <v>713</v>
      </c>
      <c r="F370" s="15">
        <v>221.99</v>
      </c>
      <c r="G370" t="s">
        <v>35</v>
      </c>
      <c r="H370" t="s">
        <v>30</v>
      </c>
      <c r="I370" t="s">
        <v>30</v>
      </c>
      <c r="J370">
        <v>9</v>
      </c>
      <c r="K370">
        <v>1</v>
      </c>
      <c r="L370" t="s">
        <v>36</v>
      </c>
      <c r="M370" s="14">
        <v>46661</v>
      </c>
      <c r="N370" s="16">
        <v>42119</v>
      </c>
      <c r="O370" s="17">
        <v>42119</v>
      </c>
      <c r="P370">
        <v>153</v>
      </c>
      <c r="Q370">
        <v>153</v>
      </c>
      <c r="R370">
        <v>8894</v>
      </c>
      <c r="S370" t="s">
        <v>32</v>
      </c>
      <c r="T370" t="b">
        <v>0</v>
      </c>
      <c r="U370">
        <v>2207.83</v>
      </c>
      <c r="V370" t="b">
        <v>0</v>
      </c>
      <c r="W370" t="b">
        <v>0</v>
      </c>
      <c r="X370" s="19" t="str">
        <f t="shared" si="15"/>
        <v>0</v>
      </c>
      <c r="Y370" s="11" t="str">
        <f t="shared" si="16"/>
        <v>Good</v>
      </c>
      <c r="Z370" s="19" t="str">
        <f t="shared" si="17"/>
        <v>YES</v>
      </c>
    </row>
    <row r="371" spans="1:26" x14ac:dyDescent="0.2">
      <c r="A371">
        <v>202980842</v>
      </c>
      <c r="B371">
        <v>202980842</v>
      </c>
      <c r="C371" s="5">
        <v>20000</v>
      </c>
      <c r="D371" s="5">
        <v>16897.099999999999</v>
      </c>
      <c r="E371" s="13" t="s">
        <v>714</v>
      </c>
      <c r="F371" s="15">
        <v>384.18</v>
      </c>
      <c r="G371" t="s">
        <v>35</v>
      </c>
      <c r="H371" t="s">
        <v>30</v>
      </c>
      <c r="I371" t="s">
        <v>30</v>
      </c>
      <c r="J371">
        <v>9</v>
      </c>
      <c r="K371">
        <v>1</v>
      </c>
      <c r="L371" t="s">
        <v>36</v>
      </c>
      <c r="M371" s="14">
        <v>46874</v>
      </c>
      <c r="N371" s="16">
        <v>42012</v>
      </c>
      <c r="O371" s="17">
        <v>42012</v>
      </c>
      <c r="P371">
        <v>448</v>
      </c>
      <c r="Q371">
        <v>448</v>
      </c>
      <c r="R371">
        <v>1806</v>
      </c>
      <c r="S371" t="s">
        <v>32</v>
      </c>
      <c r="T371" t="b">
        <v>0</v>
      </c>
      <c r="U371">
        <v>3102.9</v>
      </c>
      <c r="V371" t="b">
        <v>0</v>
      </c>
      <c r="W371" t="b">
        <v>0</v>
      </c>
      <c r="X371" s="19" t="str">
        <f t="shared" si="15"/>
        <v>0</v>
      </c>
      <c r="Y371" s="11" t="str">
        <f t="shared" si="16"/>
        <v>Good</v>
      </c>
      <c r="Z371" s="19" t="str">
        <f t="shared" si="17"/>
        <v>YES</v>
      </c>
    </row>
    <row r="372" spans="1:26" x14ac:dyDescent="0.2">
      <c r="A372">
        <v>206257508</v>
      </c>
      <c r="B372">
        <v>206257508</v>
      </c>
      <c r="C372" s="5">
        <v>15000</v>
      </c>
      <c r="D372" s="5">
        <v>7407.93</v>
      </c>
      <c r="E372" s="13" t="s">
        <v>715</v>
      </c>
      <c r="F372" s="15">
        <v>184.27</v>
      </c>
      <c r="G372" t="s">
        <v>57</v>
      </c>
      <c r="H372" t="s">
        <v>30</v>
      </c>
      <c r="I372" t="s">
        <v>30</v>
      </c>
      <c r="J372">
        <v>2</v>
      </c>
      <c r="K372">
        <v>1</v>
      </c>
      <c r="L372" t="s">
        <v>42</v>
      </c>
      <c r="M372" s="14">
        <v>43405</v>
      </c>
      <c r="N372" s="16">
        <v>41562</v>
      </c>
      <c r="O372" s="17">
        <v>42409</v>
      </c>
      <c r="P372">
        <v>447</v>
      </c>
      <c r="Q372">
        <v>447</v>
      </c>
      <c r="R372">
        <v>4308</v>
      </c>
      <c r="S372" t="s">
        <v>32</v>
      </c>
      <c r="T372" t="b">
        <v>0</v>
      </c>
      <c r="U372">
        <v>7592.07</v>
      </c>
      <c r="V372" t="b">
        <v>0</v>
      </c>
      <c r="W372" t="b">
        <v>0</v>
      </c>
      <c r="X372" s="19" t="str">
        <f t="shared" si="15"/>
        <v>0</v>
      </c>
      <c r="Y372" s="11" t="str">
        <f t="shared" si="16"/>
        <v>Good</v>
      </c>
      <c r="Z372" s="19" t="str">
        <f t="shared" si="17"/>
        <v>YES</v>
      </c>
    </row>
    <row r="373" spans="1:26" x14ac:dyDescent="0.2">
      <c r="A373">
        <v>899077607</v>
      </c>
      <c r="B373">
        <v>899077607</v>
      </c>
      <c r="C373" s="5">
        <v>5000</v>
      </c>
      <c r="D373" s="5">
        <v>1053.1099999999999</v>
      </c>
      <c r="E373" s="13" t="s">
        <v>716</v>
      </c>
      <c r="F373" s="15">
        <v>13.72</v>
      </c>
      <c r="G373" t="s">
        <v>717</v>
      </c>
      <c r="H373" t="s">
        <v>30</v>
      </c>
      <c r="I373" t="s">
        <v>30</v>
      </c>
      <c r="J373">
        <v>2</v>
      </c>
      <c r="K373">
        <v>1</v>
      </c>
      <c r="L373" t="s">
        <v>31</v>
      </c>
      <c r="M373" s="14">
        <v>43647</v>
      </c>
      <c r="N373" s="16">
        <v>41375</v>
      </c>
      <c r="O373" s="17">
        <v>41375</v>
      </c>
      <c r="P373">
        <v>654</v>
      </c>
      <c r="Q373">
        <v>654</v>
      </c>
      <c r="R373">
        <v>3634</v>
      </c>
      <c r="S373" t="s">
        <v>32</v>
      </c>
      <c r="T373" t="b">
        <v>0</v>
      </c>
      <c r="U373">
        <v>3946.89</v>
      </c>
      <c r="V373" t="b">
        <v>1</v>
      </c>
      <c r="W373" t="b">
        <v>0</v>
      </c>
      <c r="X373" s="19" t="str">
        <f t="shared" si="15"/>
        <v>0</v>
      </c>
      <c r="Y373" s="11" t="str">
        <f t="shared" si="16"/>
        <v>Good</v>
      </c>
      <c r="Z373" s="19" t="str">
        <f t="shared" si="17"/>
        <v>YES</v>
      </c>
    </row>
    <row r="374" spans="1:26" x14ac:dyDescent="0.2">
      <c r="A374">
        <v>792805703</v>
      </c>
      <c r="B374">
        <v>792805703</v>
      </c>
      <c r="C374" s="5">
        <v>7500</v>
      </c>
      <c r="D374" s="5">
        <v>3021.03</v>
      </c>
      <c r="E374" s="13" t="s">
        <v>718</v>
      </c>
      <c r="F374" s="15">
        <v>173.45</v>
      </c>
      <c r="G374" t="s">
        <v>719</v>
      </c>
      <c r="H374" t="s">
        <v>30</v>
      </c>
      <c r="I374" t="s">
        <v>30</v>
      </c>
      <c r="J374">
        <v>5</v>
      </c>
      <c r="K374">
        <v>1</v>
      </c>
      <c r="L374" t="s">
        <v>126</v>
      </c>
      <c r="M374" s="14">
        <v>46844</v>
      </c>
      <c r="N374" s="16">
        <v>42200</v>
      </c>
      <c r="O374" s="17">
        <v>42200</v>
      </c>
      <c r="P374">
        <v>749</v>
      </c>
      <c r="Q374">
        <v>749</v>
      </c>
      <c r="R374">
        <v>7064</v>
      </c>
      <c r="S374" t="s">
        <v>32</v>
      </c>
      <c r="T374" t="b">
        <v>0</v>
      </c>
      <c r="U374">
        <v>4478.97</v>
      </c>
      <c r="V374" t="b">
        <v>1</v>
      </c>
      <c r="W374" t="b">
        <v>0</v>
      </c>
      <c r="X374" s="19" t="str">
        <f t="shared" si="15"/>
        <v>0</v>
      </c>
      <c r="Y374" s="11" t="str">
        <f t="shared" si="16"/>
        <v>Good</v>
      </c>
      <c r="Z374" s="19" t="str">
        <f t="shared" si="17"/>
        <v>YES</v>
      </c>
    </row>
    <row r="375" spans="1:26" x14ac:dyDescent="0.2">
      <c r="A375">
        <v>671323720</v>
      </c>
      <c r="B375">
        <v>671323720</v>
      </c>
      <c r="C375" s="5">
        <v>7500</v>
      </c>
      <c r="D375" s="5">
        <v>1092.6500000000001</v>
      </c>
      <c r="E375" s="13" t="s">
        <v>720</v>
      </c>
      <c r="F375" s="15">
        <v>0</v>
      </c>
      <c r="G375" t="s">
        <v>81</v>
      </c>
      <c r="H375" t="s">
        <v>30</v>
      </c>
      <c r="I375" t="s">
        <v>30</v>
      </c>
      <c r="J375">
        <v>9</v>
      </c>
      <c r="K375">
        <v>1</v>
      </c>
      <c r="L375" t="s">
        <v>47</v>
      </c>
      <c r="M375" s="14">
        <v>46966</v>
      </c>
      <c r="N375" s="16">
        <v>41531</v>
      </c>
      <c r="O375" s="17">
        <v>41531</v>
      </c>
      <c r="P375">
        <v>106</v>
      </c>
      <c r="Q375">
        <v>106</v>
      </c>
      <c r="R375">
        <v>6791</v>
      </c>
      <c r="S375" t="s">
        <v>43</v>
      </c>
      <c r="T375" t="b">
        <v>0</v>
      </c>
      <c r="U375">
        <v>6407.35</v>
      </c>
      <c r="V375" t="b">
        <v>0</v>
      </c>
      <c r="W375" t="b">
        <v>0</v>
      </c>
      <c r="X375" s="19" t="str">
        <f t="shared" si="15"/>
        <v>0</v>
      </c>
      <c r="Y375" s="11" t="str">
        <f t="shared" si="16"/>
        <v>Good</v>
      </c>
      <c r="Z375" s="19" t="str">
        <f t="shared" si="17"/>
        <v>YES</v>
      </c>
    </row>
    <row r="376" spans="1:26" x14ac:dyDescent="0.2">
      <c r="A376">
        <v>456044564</v>
      </c>
      <c r="B376">
        <v>456044564</v>
      </c>
      <c r="C376" s="5">
        <v>10000</v>
      </c>
      <c r="D376" s="5">
        <v>1664.49</v>
      </c>
      <c r="E376" s="13" t="s">
        <v>721</v>
      </c>
      <c r="F376" s="15">
        <v>211.08</v>
      </c>
      <c r="G376" t="s">
        <v>90</v>
      </c>
      <c r="H376" t="s">
        <v>30</v>
      </c>
      <c r="I376" t="s">
        <v>30</v>
      </c>
      <c r="J376">
        <v>5</v>
      </c>
      <c r="K376">
        <v>99</v>
      </c>
      <c r="L376" t="s">
        <v>36</v>
      </c>
      <c r="M376" s="14">
        <v>44986</v>
      </c>
      <c r="N376" s="16">
        <v>41187</v>
      </c>
      <c r="O376" s="17">
        <v>42639</v>
      </c>
      <c r="P376">
        <v>746</v>
      </c>
      <c r="Q376">
        <v>746</v>
      </c>
      <c r="R376">
        <v>5658</v>
      </c>
      <c r="S376" t="s">
        <v>32</v>
      </c>
      <c r="T376" t="b">
        <v>0</v>
      </c>
      <c r="U376">
        <v>8335.51</v>
      </c>
      <c r="V376" t="b">
        <v>0</v>
      </c>
      <c r="W376" t="b">
        <v>0</v>
      </c>
      <c r="X376" s="19" t="str">
        <f t="shared" si="15"/>
        <v>0</v>
      </c>
      <c r="Y376" s="11" t="str">
        <f t="shared" si="16"/>
        <v>Good</v>
      </c>
      <c r="Z376" s="19" t="str">
        <f t="shared" si="17"/>
        <v>YES</v>
      </c>
    </row>
    <row r="377" spans="1:26" x14ac:dyDescent="0.2">
      <c r="A377">
        <v>719248301</v>
      </c>
      <c r="B377">
        <v>719248301</v>
      </c>
      <c r="C377" s="5">
        <v>7500</v>
      </c>
      <c r="D377" s="5">
        <v>4002.09</v>
      </c>
      <c r="E377" s="13" t="s">
        <v>722</v>
      </c>
      <c r="F377" s="15">
        <v>78.31</v>
      </c>
      <c r="G377" t="s">
        <v>41</v>
      </c>
      <c r="H377" t="s">
        <v>30</v>
      </c>
      <c r="I377" t="s">
        <v>30</v>
      </c>
      <c r="J377">
        <v>9</v>
      </c>
      <c r="K377">
        <v>1</v>
      </c>
      <c r="L377" t="s">
        <v>42</v>
      </c>
      <c r="M377" s="14">
        <v>44621</v>
      </c>
      <c r="N377" s="16">
        <v>42160</v>
      </c>
      <c r="O377" s="17">
        <v>42160</v>
      </c>
      <c r="P377">
        <v>576</v>
      </c>
      <c r="Q377">
        <v>576</v>
      </c>
      <c r="R377">
        <v>2330</v>
      </c>
      <c r="S377" t="s">
        <v>32</v>
      </c>
      <c r="T377" t="b">
        <v>0</v>
      </c>
      <c r="U377">
        <v>3497.91</v>
      </c>
      <c r="V377" t="b">
        <v>0</v>
      </c>
      <c r="W377" t="b">
        <v>0</v>
      </c>
      <c r="X377" s="19" t="str">
        <f t="shared" si="15"/>
        <v>0</v>
      </c>
      <c r="Y377" s="11" t="str">
        <f t="shared" si="16"/>
        <v>Good</v>
      </c>
      <c r="Z377" s="19" t="str">
        <f t="shared" si="17"/>
        <v>YES</v>
      </c>
    </row>
    <row r="378" spans="1:26" x14ac:dyDescent="0.2">
      <c r="A378">
        <v>786923564</v>
      </c>
      <c r="B378">
        <v>786923564</v>
      </c>
      <c r="C378" s="5">
        <v>20000</v>
      </c>
      <c r="D378" s="5">
        <v>19005.150000000001</v>
      </c>
      <c r="E378" s="13" t="s">
        <v>723</v>
      </c>
      <c r="F378" s="15">
        <v>352.71</v>
      </c>
      <c r="G378" t="s">
        <v>164</v>
      </c>
      <c r="H378" t="s">
        <v>30</v>
      </c>
      <c r="I378" t="s">
        <v>30</v>
      </c>
      <c r="J378">
        <v>9</v>
      </c>
      <c r="K378">
        <v>1</v>
      </c>
      <c r="L378" t="s">
        <v>47</v>
      </c>
      <c r="M378" s="14">
        <v>45809</v>
      </c>
      <c r="N378" s="16">
        <v>42011</v>
      </c>
      <c r="O378" s="17">
        <v>42471</v>
      </c>
      <c r="P378">
        <v>152</v>
      </c>
      <c r="Q378">
        <v>152</v>
      </c>
      <c r="R378">
        <v>3982</v>
      </c>
      <c r="S378" t="s">
        <v>32</v>
      </c>
      <c r="T378" t="b">
        <v>0</v>
      </c>
      <c r="U378">
        <v>994.85</v>
      </c>
      <c r="V378" t="b">
        <v>1</v>
      </c>
      <c r="W378" t="b">
        <v>0</v>
      </c>
      <c r="X378" s="19" t="str">
        <f t="shared" si="15"/>
        <v>0</v>
      </c>
      <c r="Y378" s="11" t="str">
        <f t="shared" si="16"/>
        <v>Good</v>
      </c>
      <c r="Z378" s="19" t="str">
        <f t="shared" si="17"/>
        <v>YES</v>
      </c>
    </row>
    <row r="379" spans="1:26" x14ac:dyDescent="0.2">
      <c r="A379">
        <v>819656157</v>
      </c>
      <c r="B379">
        <v>819656157</v>
      </c>
      <c r="C379" s="5">
        <v>5000</v>
      </c>
      <c r="D379" s="5">
        <v>1153.96</v>
      </c>
      <c r="E379" s="13" t="s">
        <v>724</v>
      </c>
      <c r="F379" s="15">
        <v>0</v>
      </c>
      <c r="G379" t="s">
        <v>725</v>
      </c>
      <c r="H379" t="s">
        <v>30</v>
      </c>
      <c r="I379" t="s">
        <v>30</v>
      </c>
      <c r="J379">
        <v>5</v>
      </c>
      <c r="K379">
        <v>1</v>
      </c>
      <c r="L379" t="s">
        <v>31</v>
      </c>
      <c r="M379" s="14">
        <v>47058</v>
      </c>
      <c r="N379" s="16">
        <v>40379</v>
      </c>
      <c r="O379" s="17">
        <v>40379</v>
      </c>
      <c r="P379">
        <v>893</v>
      </c>
      <c r="Q379">
        <v>893</v>
      </c>
      <c r="R379">
        <v>2509</v>
      </c>
      <c r="S379" t="s">
        <v>43</v>
      </c>
      <c r="T379" t="b">
        <v>0</v>
      </c>
      <c r="U379">
        <v>3846.04</v>
      </c>
      <c r="V379" t="b">
        <v>0</v>
      </c>
      <c r="W379" t="b">
        <v>0</v>
      </c>
      <c r="X379" s="19" t="str">
        <f t="shared" si="15"/>
        <v>0</v>
      </c>
      <c r="Y379" s="11" t="str">
        <f t="shared" si="16"/>
        <v>Good</v>
      </c>
      <c r="Z379" s="19" t="str">
        <f t="shared" si="17"/>
        <v>YES</v>
      </c>
    </row>
    <row r="380" spans="1:26" x14ac:dyDescent="0.2">
      <c r="A380">
        <v>964061185</v>
      </c>
      <c r="B380">
        <v>964061185</v>
      </c>
      <c r="C380" s="5">
        <v>2500</v>
      </c>
      <c r="D380" s="5">
        <v>591.38</v>
      </c>
      <c r="E380" s="13" t="s">
        <v>726</v>
      </c>
      <c r="F380" s="15">
        <v>0</v>
      </c>
      <c r="G380" t="s">
        <v>64</v>
      </c>
      <c r="H380" t="s">
        <v>30</v>
      </c>
      <c r="I380" t="s">
        <v>30</v>
      </c>
      <c r="J380">
        <v>5</v>
      </c>
      <c r="K380">
        <v>1</v>
      </c>
      <c r="L380" t="s">
        <v>36</v>
      </c>
      <c r="M380" s="14">
        <v>43435</v>
      </c>
      <c r="N380" s="16">
        <v>41788</v>
      </c>
      <c r="O380" s="17">
        <v>41788</v>
      </c>
      <c r="P380">
        <v>283</v>
      </c>
      <c r="Q380">
        <v>283</v>
      </c>
      <c r="R380">
        <v>6575</v>
      </c>
      <c r="S380" t="s">
        <v>43</v>
      </c>
      <c r="T380" t="b">
        <v>0</v>
      </c>
      <c r="U380">
        <v>1908.62</v>
      </c>
      <c r="V380" t="b">
        <v>0</v>
      </c>
      <c r="W380" t="b">
        <v>0</v>
      </c>
      <c r="X380" s="19" t="str">
        <f t="shared" si="15"/>
        <v>0</v>
      </c>
      <c r="Y380" s="11" t="str">
        <f t="shared" si="16"/>
        <v>Good</v>
      </c>
      <c r="Z380" s="19" t="str">
        <f t="shared" si="17"/>
        <v>YES</v>
      </c>
    </row>
    <row r="381" spans="1:26" x14ac:dyDescent="0.2">
      <c r="A381">
        <v>371957909</v>
      </c>
      <c r="B381">
        <v>371957909</v>
      </c>
      <c r="C381" s="5">
        <v>5000</v>
      </c>
      <c r="D381" s="5">
        <v>1753.88</v>
      </c>
      <c r="E381" s="13" t="s">
        <v>727</v>
      </c>
      <c r="F381" s="15">
        <v>49.83</v>
      </c>
      <c r="G381" t="s">
        <v>67</v>
      </c>
      <c r="H381" t="s">
        <v>30</v>
      </c>
      <c r="I381" t="s">
        <v>30</v>
      </c>
      <c r="J381">
        <v>9</v>
      </c>
      <c r="K381">
        <v>8</v>
      </c>
      <c r="L381" t="s">
        <v>47</v>
      </c>
      <c r="M381" s="14">
        <v>44409</v>
      </c>
      <c r="N381" s="16">
        <v>42232</v>
      </c>
      <c r="O381" s="17">
        <v>42232</v>
      </c>
      <c r="P381">
        <v>703</v>
      </c>
      <c r="Q381">
        <v>703</v>
      </c>
      <c r="R381">
        <v>4772</v>
      </c>
      <c r="S381" t="s">
        <v>32</v>
      </c>
      <c r="T381" t="b">
        <v>0</v>
      </c>
      <c r="U381">
        <v>3246.12</v>
      </c>
      <c r="V381" t="b">
        <v>0</v>
      </c>
      <c r="W381" t="b">
        <v>0</v>
      </c>
      <c r="X381" s="19" t="str">
        <f t="shared" si="15"/>
        <v>0</v>
      </c>
      <c r="Y381" s="11" t="str">
        <f t="shared" si="16"/>
        <v>Good</v>
      </c>
      <c r="Z381" s="19" t="str">
        <f t="shared" si="17"/>
        <v>YES</v>
      </c>
    </row>
    <row r="382" spans="1:26" x14ac:dyDescent="0.2">
      <c r="A382">
        <v>773863988</v>
      </c>
      <c r="B382">
        <v>773863988</v>
      </c>
      <c r="C382" s="5">
        <v>5000</v>
      </c>
      <c r="D382" s="5">
        <v>4943.63</v>
      </c>
      <c r="E382" s="13" t="s">
        <v>728</v>
      </c>
      <c r="F382" s="15">
        <v>2.48</v>
      </c>
      <c r="G382" t="s">
        <v>729</v>
      </c>
      <c r="H382" t="s">
        <v>30</v>
      </c>
      <c r="I382" t="s">
        <v>30</v>
      </c>
      <c r="J382">
        <v>9</v>
      </c>
      <c r="K382">
        <v>8</v>
      </c>
      <c r="L382" t="s">
        <v>31</v>
      </c>
      <c r="M382" s="14">
        <v>45778</v>
      </c>
      <c r="N382" s="16">
        <v>42002</v>
      </c>
      <c r="O382" s="17">
        <v>42391</v>
      </c>
      <c r="P382">
        <v>598</v>
      </c>
      <c r="Q382">
        <v>598</v>
      </c>
      <c r="R382">
        <v>66</v>
      </c>
      <c r="S382" t="s">
        <v>32</v>
      </c>
      <c r="T382" t="b">
        <v>0</v>
      </c>
      <c r="U382">
        <v>56.37</v>
      </c>
      <c r="V382" t="b">
        <v>1</v>
      </c>
      <c r="W382" t="b">
        <v>0</v>
      </c>
      <c r="X382" s="19" t="str">
        <f t="shared" si="15"/>
        <v>0</v>
      </c>
      <c r="Y382" s="11" t="str">
        <f t="shared" si="16"/>
        <v>Good</v>
      </c>
      <c r="Z382" s="19" t="str">
        <f t="shared" si="17"/>
        <v>YES</v>
      </c>
    </row>
    <row r="383" spans="1:26" x14ac:dyDescent="0.2">
      <c r="A383">
        <v>990764813</v>
      </c>
      <c r="B383">
        <v>990764813</v>
      </c>
      <c r="C383" s="5">
        <v>20000</v>
      </c>
      <c r="D383" s="5">
        <v>1742.92</v>
      </c>
      <c r="E383" s="13" t="s">
        <v>730</v>
      </c>
      <c r="F383" s="15">
        <v>18.59</v>
      </c>
      <c r="G383" t="s">
        <v>65</v>
      </c>
      <c r="H383" t="s">
        <v>30</v>
      </c>
      <c r="I383" t="s">
        <v>30</v>
      </c>
      <c r="J383">
        <v>2</v>
      </c>
      <c r="K383">
        <v>1</v>
      </c>
      <c r="L383" t="s">
        <v>38</v>
      </c>
      <c r="M383" s="14">
        <v>43922</v>
      </c>
      <c r="N383" s="16">
        <v>42014</v>
      </c>
      <c r="O383" s="17">
        <v>42486</v>
      </c>
      <c r="P383">
        <v>910</v>
      </c>
      <c r="Q383">
        <v>910</v>
      </c>
      <c r="R383">
        <v>4008</v>
      </c>
      <c r="S383" t="s">
        <v>32</v>
      </c>
      <c r="T383" t="b">
        <v>0</v>
      </c>
      <c r="U383">
        <v>18257.080000000002</v>
      </c>
      <c r="V383" t="b">
        <v>1</v>
      </c>
      <c r="W383" t="b">
        <v>0</v>
      </c>
      <c r="X383" s="19" t="str">
        <f t="shared" si="15"/>
        <v>0</v>
      </c>
      <c r="Y383" s="11" t="str">
        <f t="shared" si="16"/>
        <v>Good</v>
      </c>
      <c r="Z383" s="19" t="str">
        <f t="shared" si="17"/>
        <v>YES</v>
      </c>
    </row>
    <row r="384" spans="1:26" x14ac:dyDescent="0.2">
      <c r="A384">
        <v>967351481</v>
      </c>
      <c r="B384">
        <v>967351481</v>
      </c>
      <c r="C384" s="5">
        <v>20000</v>
      </c>
      <c r="D384" s="5">
        <v>20000</v>
      </c>
      <c r="E384" s="13" t="s">
        <v>731</v>
      </c>
      <c r="F384" s="15">
        <v>19.18</v>
      </c>
      <c r="G384" t="s">
        <v>45</v>
      </c>
      <c r="H384" t="s">
        <v>30</v>
      </c>
      <c r="I384" t="s">
        <v>30</v>
      </c>
      <c r="J384">
        <v>9</v>
      </c>
      <c r="K384">
        <v>1</v>
      </c>
      <c r="L384" t="s">
        <v>36</v>
      </c>
      <c r="M384" s="14">
        <v>46478</v>
      </c>
      <c r="N384" s="16">
        <v>40602</v>
      </c>
      <c r="O384" s="17">
        <v>40602</v>
      </c>
      <c r="P384">
        <v>437</v>
      </c>
      <c r="Q384">
        <v>437</v>
      </c>
      <c r="R384">
        <v>5632</v>
      </c>
      <c r="S384" t="s">
        <v>32</v>
      </c>
      <c r="T384" t="b">
        <v>0</v>
      </c>
      <c r="U384">
        <v>0</v>
      </c>
      <c r="V384" t="b">
        <v>0</v>
      </c>
      <c r="W384" t="b">
        <v>0</v>
      </c>
      <c r="X384" s="19" t="str">
        <f t="shared" si="15"/>
        <v>0</v>
      </c>
      <c r="Y384" s="11" t="str">
        <f t="shared" si="16"/>
        <v>Good</v>
      </c>
      <c r="Z384" s="19" t="str">
        <f t="shared" si="17"/>
        <v>YES</v>
      </c>
    </row>
    <row r="385" spans="1:26" x14ac:dyDescent="0.2">
      <c r="A385">
        <v>952906001</v>
      </c>
      <c r="B385">
        <v>952906001</v>
      </c>
      <c r="C385" s="5">
        <v>7500</v>
      </c>
      <c r="D385" s="5">
        <v>7245.13</v>
      </c>
      <c r="E385" s="13" t="s">
        <v>732</v>
      </c>
      <c r="F385" s="15">
        <v>46.62</v>
      </c>
      <c r="G385" t="s">
        <v>733</v>
      </c>
      <c r="H385" t="s">
        <v>30</v>
      </c>
      <c r="I385" t="s">
        <v>30</v>
      </c>
      <c r="J385">
        <v>5</v>
      </c>
      <c r="K385">
        <v>8</v>
      </c>
      <c r="L385" t="s">
        <v>100</v>
      </c>
      <c r="M385" s="14">
        <v>46419</v>
      </c>
      <c r="N385" s="16">
        <v>41867</v>
      </c>
      <c r="O385" s="17">
        <v>41867</v>
      </c>
      <c r="P385">
        <v>795</v>
      </c>
      <c r="Q385">
        <v>795</v>
      </c>
      <c r="R385">
        <v>5165</v>
      </c>
      <c r="S385" t="s">
        <v>32</v>
      </c>
      <c r="T385" t="b">
        <v>0</v>
      </c>
      <c r="U385">
        <v>254.87</v>
      </c>
      <c r="V385" t="b">
        <v>0</v>
      </c>
      <c r="W385" t="b">
        <v>0</v>
      </c>
      <c r="X385" s="19" t="str">
        <f t="shared" si="15"/>
        <v>0</v>
      </c>
      <c r="Y385" s="11" t="str">
        <f t="shared" si="16"/>
        <v>Good</v>
      </c>
      <c r="Z385" s="19" t="str">
        <f t="shared" si="17"/>
        <v>YES</v>
      </c>
    </row>
    <row r="386" spans="1:26" x14ac:dyDescent="0.2">
      <c r="A386">
        <v>379497421</v>
      </c>
      <c r="B386">
        <v>379497421</v>
      </c>
      <c r="C386" s="5">
        <v>5000</v>
      </c>
      <c r="D386" s="5">
        <v>1614.69</v>
      </c>
      <c r="E386" s="13" t="s">
        <v>734</v>
      </c>
      <c r="F386" s="15">
        <v>17.350000000000001</v>
      </c>
      <c r="G386" t="s">
        <v>132</v>
      </c>
      <c r="H386" t="s">
        <v>30</v>
      </c>
      <c r="I386" t="s">
        <v>30</v>
      </c>
      <c r="J386">
        <v>9</v>
      </c>
      <c r="K386">
        <v>1</v>
      </c>
      <c r="L386" t="s">
        <v>94</v>
      </c>
      <c r="M386" s="14">
        <v>46113</v>
      </c>
      <c r="N386" s="16">
        <v>40920</v>
      </c>
      <c r="O386" s="17">
        <v>42647</v>
      </c>
      <c r="P386">
        <v>215</v>
      </c>
      <c r="Q386">
        <v>215</v>
      </c>
      <c r="R386">
        <v>8620</v>
      </c>
      <c r="S386" t="s">
        <v>32</v>
      </c>
      <c r="T386" t="b">
        <v>0</v>
      </c>
      <c r="U386">
        <v>3385.31</v>
      </c>
      <c r="V386" t="b">
        <v>0</v>
      </c>
      <c r="W386" t="b">
        <v>0</v>
      </c>
      <c r="X386" s="19" t="str">
        <f t="shared" si="15"/>
        <v>0</v>
      </c>
      <c r="Y386" s="11" t="str">
        <f t="shared" si="16"/>
        <v>Good</v>
      </c>
      <c r="Z386" s="19" t="str">
        <f t="shared" si="17"/>
        <v>YES</v>
      </c>
    </row>
    <row r="387" spans="1:26" x14ac:dyDescent="0.2">
      <c r="A387">
        <v>613334658</v>
      </c>
      <c r="B387">
        <v>613334658</v>
      </c>
      <c r="C387" s="5">
        <v>500</v>
      </c>
      <c r="D387" s="5">
        <v>139.24</v>
      </c>
      <c r="E387" s="13" t="s">
        <v>735</v>
      </c>
      <c r="F387" s="15">
        <v>111.57</v>
      </c>
      <c r="G387" t="s">
        <v>736</v>
      </c>
      <c r="H387" t="s">
        <v>30</v>
      </c>
      <c r="I387" t="s">
        <v>30</v>
      </c>
      <c r="J387">
        <v>5</v>
      </c>
      <c r="K387">
        <v>8</v>
      </c>
      <c r="L387" t="s">
        <v>31</v>
      </c>
      <c r="M387" s="14">
        <v>43617</v>
      </c>
      <c r="N387" s="16">
        <v>41873</v>
      </c>
      <c r="O387" s="17">
        <v>41873</v>
      </c>
      <c r="P387">
        <v>371</v>
      </c>
      <c r="Q387">
        <v>371</v>
      </c>
      <c r="R387">
        <v>8863</v>
      </c>
      <c r="S387" t="s">
        <v>32</v>
      </c>
      <c r="T387" t="b">
        <v>0</v>
      </c>
      <c r="U387">
        <v>360.76</v>
      </c>
      <c r="V387" t="b">
        <v>1</v>
      </c>
      <c r="W387" t="b">
        <v>0</v>
      </c>
      <c r="X387" s="19" t="str">
        <f t="shared" si="15"/>
        <v>0</v>
      </c>
      <c r="Y387" s="11" t="str">
        <f t="shared" si="16"/>
        <v>Good</v>
      </c>
      <c r="Z387" s="19" t="str">
        <f t="shared" si="17"/>
        <v>YES</v>
      </c>
    </row>
    <row r="388" spans="1:26" x14ac:dyDescent="0.2">
      <c r="A388">
        <v>314506271</v>
      </c>
      <c r="B388">
        <v>314506271</v>
      </c>
      <c r="C388" s="5">
        <v>250</v>
      </c>
      <c r="D388" s="5">
        <v>-62.15</v>
      </c>
      <c r="E388" s="13" t="s">
        <v>737</v>
      </c>
      <c r="F388" s="15">
        <v>97.57</v>
      </c>
      <c r="G388" t="s">
        <v>738</v>
      </c>
      <c r="H388" t="s">
        <v>30</v>
      </c>
      <c r="I388" t="s">
        <v>30</v>
      </c>
      <c r="J388">
        <v>5</v>
      </c>
      <c r="K388">
        <v>1</v>
      </c>
      <c r="L388" t="s">
        <v>31</v>
      </c>
      <c r="M388" s="14">
        <v>47331</v>
      </c>
      <c r="N388" s="16">
        <v>42170</v>
      </c>
      <c r="O388" s="17">
        <v>42665</v>
      </c>
      <c r="P388">
        <v>815</v>
      </c>
      <c r="Q388">
        <v>815</v>
      </c>
      <c r="R388">
        <v>2640</v>
      </c>
      <c r="S388" t="s">
        <v>32</v>
      </c>
      <c r="T388" t="b">
        <v>0</v>
      </c>
      <c r="U388">
        <v>312.14999999999998</v>
      </c>
      <c r="V388" t="b">
        <v>1</v>
      </c>
      <c r="W388" t="b">
        <v>0</v>
      </c>
      <c r="X388" s="19" t="str">
        <f t="shared" si="15"/>
        <v>0</v>
      </c>
      <c r="Y388" s="11" t="str">
        <f t="shared" si="16"/>
        <v>Bad</v>
      </c>
      <c r="Z388" s="19" t="str">
        <f t="shared" si="17"/>
        <v>YES</v>
      </c>
    </row>
    <row r="389" spans="1:26" x14ac:dyDescent="0.2">
      <c r="A389">
        <v>351025346</v>
      </c>
      <c r="B389">
        <v>351025346</v>
      </c>
      <c r="C389" s="5">
        <v>15000</v>
      </c>
      <c r="D389" s="5">
        <v>10561.02</v>
      </c>
      <c r="E389" s="13" t="s">
        <v>739</v>
      </c>
      <c r="F389" s="15">
        <v>23.65</v>
      </c>
      <c r="G389" t="s">
        <v>52</v>
      </c>
      <c r="H389" t="s">
        <v>30</v>
      </c>
      <c r="I389" t="s">
        <v>30</v>
      </c>
      <c r="J389">
        <v>9</v>
      </c>
      <c r="K389">
        <v>8</v>
      </c>
      <c r="L389" t="s">
        <v>36</v>
      </c>
      <c r="M389" s="14">
        <v>48153</v>
      </c>
      <c r="N389" s="16">
        <v>41689</v>
      </c>
      <c r="O389" s="17">
        <v>41689</v>
      </c>
      <c r="P389">
        <v>402</v>
      </c>
      <c r="Q389">
        <v>402</v>
      </c>
      <c r="R389">
        <v>252</v>
      </c>
      <c r="S389" t="s">
        <v>32</v>
      </c>
      <c r="T389" t="b">
        <v>0</v>
      </c>
      <c r="U389">
        <v>4438.9799999999996</v>
      </c>
      <c r="V389" t="b">
        <v>0</v>
      </c>
      <c r="W389" t="b">
        <v>0</v>
      </c>
      <c r="X389" s="19" t="str">
        <f t="shared" si="15"/>
        <v>0</v>
      </c>
      <c r="Y389" s="11" t="str">
        <f t="shared" si="16"/>
        <v>Good</v>
      </c>
      <c r="Z389" s="19" t="str">
        <f t="shared" si="17"/>
        <v>YES</v>
      </c>
    </row>
    <row r="390" spans="1:26" x14ac:dyDescent="0.2">
      <c r="A390">
        <v>594901853</v>
      </c>
      <c r="B390">
        <v>594901853</v>
      </c>
      <c r="C390" s="5">
        <v>7500</v>
      </c>
      <c r="D390" s="5">
        <v>3723.78</v>
      </c>
      <c r="E390" s="13" t="s">
        <v>740</v>
      </c>
      <c r="F390" s="15">
        <v>184.14</v>
      </c>
      <c r="G390" t="s">
        <v>53</v>
      </c>
      <c r="H390" t="s">
        <v>30</v>
      </c>
      <c r="I390" t="s">
        <v>30</v>
      </c>
      <c r="J390">
        <v>5</v>
      </c>
      <c r="K390">
        <v>1</v>
      </c>
      <c r="L390" t="s">
        <v>36</v>
      </c>
      <c r="M390" s="14">
        <v>44652</v>
      </c>
      <c r="N390" s="16">
        <v>42312</v>
      </c>
      <c r="O390" s="17">
        <v>42312</v>
      </c>
      <c r="P390">
        <v>235</v>
      </c>
      <c r="Q390">
        <v>235</v>
      </c>
      <c r="R390">
        <v>3182</v>
      </c>
      <c r="S390" t="s">
        <v>32</v>
      </c>
      <c r="T390" t="b">
        <v>0</v>
      </c>
      <c r="U390">
        <v>3776.22</v>
      </c>
      <c r="V390" t="b">
        <v>0</v>
      </c>
      <c r="W390" t="b">
        <v>0</v>
      </c>
      <c r="X390" s="19" t="str">
        <f t="shared" si="15"/>
        <v>0</v>
      </c>
      <c r="Y390" s="11" t="str">
        <f t="shared" si="16"/>
        <v>Good</v>
      </c>
      <c r="Z390" s="19" t="str">
        <f t="shared" si="17"/>
        <v>YES</v>
      </c>
    </row>
    <row r="391" spans="1:26" x14ac:dyDescent="0.2">
      <c r="A391">
        <v>175589494</v>
      </c>
      <c r="B391">
        <v>175589494</v>
      </c>
      <c r="C391" s="5">
        <v>20000</v>
      </c>
      <c r="D391" s="5">
        <v>10873.57</v>
      </c>
      <c r="E391" s="13" t="s">
        <v>741</v>
      </c>
      <c r="F391" s="15">
        <v>64.989999999999995</v>
      </c>
      <c r="G391" t="s">
        <v>68</v>
      </c>
      <c r="H391" t="s">
        <v>30</v>
      </c>
      <c r="I391" t="s">
        <v>30</v>
      </c>
      <c r="J391">
        <v>5</v>
      </c>
      <c r="K391">
        <v>1</v>
      </c>
      <c r="L391" t="s">
        <v>36</v>
      </c>
      <c r="M391" s="14">
        <v>43435</v>
      </c>
      <c r="N391" s="16">
        <v>41785</v>
      </c>
      <c r="O391" s="17">
        <v>41785</v>
      </c>
      <c r="P391">
        <v>977</v>
      </c>
      <c r="Q391">
        <v>977</v>
      </c>
      <c r="R391">
        <v>2457</v>
      </c>
      <c r="S391" t="s">
        <v>32</v>
      </c>
      <c r="T391" t="b">
        <v>0</v>
      </c>
      <c r="U391">
        <v>9126.43</v>
      </c>
      <c r="V391" t="b">
        <v>0</v>
      </c>
      <c r="W391" t="b">
        <v>0</v>
      </c>
      <c r="X391" s="19" t="str">
        <f t="shared" si="15"/>
        <v>0</v>
      </c>
      <c r="Y391" s="11" t="str">
        <f t="shared" si="16"/>
        <v>Good</v>
      </c>
      <c r="Z391" s="19" t="str">
        <f t="shared" si="17"/>
        <v>YES</v>
      </c>
    </row>
    <row r="392" spans="1:26" x14ac:dyDescent="0.2">
      <c r="A392">
        <v>588102118</v>
      </c>
      <c r="B392">
        <v>588102118</v>
      </c>
      <c r="C392" s="5">
        <v>15000</v>
      </c>
      <c r="D392" s="5">
        <v>5148.03</v>
      </c>
      <c r="E392" s="13" t="s">
        <v>742</v>
      </c>
      <c r="F392" s="15">
        <v>203.36</v>
      </c>
      <c r="G392" t="s">
        <v>64</v>
      </c>
      <c r="H392" t="s">
        <v>30</v>
      </c>
      <c r="I392" t="s">
        <v>30</v>
      </c>
      <c r="J392">
        <v>5</v>
      </c>
      <c r="K392">
        <v>1</v>
      </c>
      <c r="L392" t="s">
        <v>36</v>
      </c>
      <c r="M392" s="14">
        <v>45809</v>
      </c>
      <c r="N392" s="16">
        <v>41890</v>
      </c>
      <c r="O392" s="17">
        <v>41890</v>
      </c>
      <c r="P392">
        <v>623</v>
      </c>
      <c r="Q392">
        <v>623</v>
      </c>
      <c r="R392">
        <v>5106</v>
      </c>
      <c r="S392" t="s">
        <v>32</v>
      </c>
      <c r="T392" t="b">
        <v>0</v>
      </c>
      <c r="U392">
        <v>9851.9699999999993</v>
      </c>
      <c r="V392" t="b">
        <v>0</v>
      </c>
      <c r="W392" t="b">
        <v>0</v>
      </c>
      <c r="X392" s="19" t="str">
        <f t="shared" si="15"/>
        <v>0</v>
      </c>
      <c r="Y392" s="11" t="str">
        <f t="shared" si="16"/>
        <v>Good</v>
      </c>
      <c r="Z392" s="19" t="str">
        <f t="shared" si="17"/>
        <v>YES</v>
      </c>
    </row>
    <row r="393" spans="1:26" x14ac:dyDescent="0.2">
      <c r="A393">
        <v>553861440</v>
      </c>
      <c r="B393">
        <v>553861440</v>
      </c>
      <c r="C393" s="5">
        <v>15000</v>
      </c>
      <c r="D393" s="5">
        <v>10972.47</v>
      </c>
      <c r="E393" s="13" t="s">
        <v>743</v>
      </c>
      <c r="F393" s="15">
        <v>99.03</v>
      </c>
      <c r="G393" t="s">
        <v>80</v>
      </c>
      <c r="H393" t="s">
        <v>30</v>
      </c>
      <c r="I393" t="s">
        <v>30</v>
      </c>
      <c r="J393">
        <v>9</v>
      </c>
      <c r="K393">
        <v>8</v>
      </c>
      <c r="L393" t="s">
        <v>50</v>
      </c>
      <c r="M393" s="14">
        <v>44044</v>
      </c>
      <c r="N393" s="16">
        <v>41647</v>
      </c>
      <c r="O393" s="17">
        <v>41647</v>
      </c>
      <c r="P393">
        <v>298</v>
      </c>
      <c r="Q393">
        <v>298</v>
      </c>
      <c r="R393">
        <v>520</v>
      </c>
      <c r="S393" t="s">
        <v>32</v>
      </c>
      <c r="T393" t="b">
        <v>1</v>
      </c>
      <c r="U393">
        <v>4027.53</v>
      </c>
      <c r="V393" t="b">
        <v>1</v>
      </c>
      <c r="W393" t="b">
        <v>0</v>
      </c>
      <c r="X393" s="19" t="str">
        <f t="shared" si="15"/>
        <v>0</v>
      </c>
      <c r="Y393" s="11" t="str">
        <f t="shared" si="16"/>
        <v>Good</v>
      </c>
      <c r="Z393" s="19" t="str">
        <f t="shared" si="17"/>
        <v>YES</v>
      </c>
    </row>
    <row r="394" spans="1:26" x14ac:dyDescent="0.2">
      <c r="A394">
        <v>537666122</v>
      </c>
      <c r="B394">
        <v>537666122</v>
      </c>
      <c r="C394" s="5">
        <v>10000</v>
      </c>
      <c r="D394" s="5">
        <v>7585.47</v>
      </c>
      <c r="E394" s="13" t="s">
        <v>744</v>
      </c>
      <c r="F394" s="15">
        <v>212.1</v>
      </c>
      <c r="G394" t="s">
        <v>104</v>
      </c>
      <c r="H394" t="s">
        <v>30</v>
      </c>
      <c r="I394" t="s">
        <v>30</v>
      </c>
      <c r="J394">
        <v>5</v>
      </c>
      <c r="K394">
        <v>1</v>
      </c>
      <c r="L394" t="s">
        <v>31</v>
      </c>
      <c r="M394" s="14">
        <v>46508</v>
      </c>
      <c r="N394" s="16">
        <v>42183</v>
      </c>
      <c r="O394" s="17">
        <v>42183</v>
      </c>
      <c r="P394">
        <v>510</v>
      </c>
      <c r="Q394">
        <v>510</v>
      </c>
      <c r="R394">
        <v>8325</v>
      </c>
      <c r="S394" t="s">
        <v>32</v>
      </c>
      <c r="T394" t="b">
        <v>0</v>
      </c>
      <c r="U394">
        <v>2414.5300000000002</v>
      </c>
      <c r="V394" t="b">
        <v>1</v>
      </c>
      <c r="W394" t="b">
        <v>0</v>
      </c>
      <c r="X394" s="19" t="str">
        <f t="shared" si="15"/>
        <v>1</v>
      </c>
      <c r="Y394" s="11" t="str">
        <f t="shared" si="16"/>
        <v>Good</v>
      </c>
      <c r="Z394" s="19" t="str">
        <f t="shared" si="17"/>
        <v>YES</v>
      </c>
    </row>
    <row r="395" spans="1:26" x14ac:dyDescent="0.2">
      <c r="A395">
        <v>622176268</v>
      </c>
      <c r="B395">
        <v>622176268</v>
      </c>
      <c r="C395" s="5">
        <v>20000</v>
      </c>
      <c r="D395" s="5">
        <v>11729.28</v>
      </c>
      <c r="E395" s="13" t="s">
        <v>745</v>
      </c>
      <c r="F395" s="15">
        <v>101.23</v>
      </c>
      <c r="G395" t="s">
        <v>143</v>
      </c>
      <c r="H395" t="s">
        <v>30</v>
      </c>
      <c r="I395" t="s">
        <v>30</v>
      </c>
      <c r="J395">
        <v>9</v>
      </c>
      <c r="K395">
        <v>1</v>
      </c>
      <c r="L395" t="s">
        <v>38</v>
      </c>
      <c r="M395" s="14">
        <v>47150</v>
      </c>
      <c r="N395" s="16">
        <v>40983</v>
      </c>
      <c r="O395" s="17">
        <v>40983</v>
      </c>
      <c r="P395">
        <v>579</v>
      </c>
      <c r="Q395">
        <v>579</v>
      </c>
      <c r="R395">
        <v>6008</v>
      </c>
      <c r="S395" t="s">
        <v>32</v>
      </c>
      <c r="T395" t="b">
        <v>0</v>
      </c>
      <c r="U395">
        <v>8270.7199999999993</v>
      </c>
      <c r="V395" t="b">
        <v>1</v>
      </c>
      <c r="W395" t="b">
        <v>0</v>
      </c>
      <c r="X395" s="19" t="str">
        <f t="shared" si="15"/>
        <v>0</v>
      </c>
      <c r="Y395" s="11" t="str">
        <f t="shared" si="16"/>
        <v>Good</v>
      </c>
      <c r="Z395" s="19" t="str">
        <f t="shared" si="17"/>
        <v>YES</v>
      </c>
    </row>
    <row r="396" spans="1:26" x14ac:dyDescent="0.2">
      <c r="A396">
        <v>973681430</v>
      </c>
      <c r="B396">
        <v>973681430</v>
      </c>
      <c r="C396" s="5">
        <v>7500</v>
      </c>
      <c r="D396" s="5">
        <v>2053.09</v>
      </c>
      <c r="E396" s="13" t="s">
        <v>746</v>
      </c>
      <c r="F396" s="15">
        <v>30.52</v>
      </c>
      <c r="G396" t="s">
        <v>57</v>
      </c>
      <c r="H396" t="s">
        <v>30</v>
      </c>
      <c r="I396" t="s">
        <v>30</v>
      </c>
      <c r="J396">
        <v>2</v>
      </c>
      <c r="K396">
        <v>8</v>
      </c>
      <c r="L396" t="s">
        <v>42</v>
      </c>
      <c r="M396" s="14">
        <v>45689</v>
      </c>
      <c r="N396" s="16">
        <v>41416</v>
      </c>
      <c r="O396" s="17">
        <v>42414</v>
      </c>
      <c r="P396">
        <v>536</v>
      </c>
      <c r="Q396">
        <v>536</v>
      </c>
      <c r="R396">
        <v>5323</v>
      </c>
      <c r="S396" t="s">
        <v>32</v>
      </c>
      <c r="T396" t="b">
        <v>1</v>
      </c>
      <c r="U396">
        <v>5446.91</v>
      </c>
      <c r="V396" t="b">
        <v>0</v>
      </c>
      <c r="W396" t="b">
        <v>0</v>
      </c>
      <c r="X396" s="19" t="str">
        <f t="shared" si="15"/>
        <v>0</v>
      </c>
      <c r="Y396" s="11" t="str">
        <f t="shared" si="16"/>
        <v>Good</v>
      </c>
      <c r="Z396" s="19" t="str">
        <f t="shared" si="17"/>
        <v>YES</v>
      </c>
    </row>
    <row r="397" spans="1:26" x14ac:dyDescent="0.2">
      <c r="A397">
        <v>721813627</v>
      </c>
      <c r="B397">
        <v>721813627</v>
      </c>
      <c r="C397" s="5">
        <v>15000</v>
      </c>
      <c r="D397" s="5">
        <v>15000</v>
      </c>
      <c r="E397" s="13" t="s">
        <v>747</v>
      </c>
      <c r="F397" s="15">
        <v>27.28</v>
      </c>
      <c r="G397" t="s">
        <v>120</v>
      </c>
      <c r="H397" t="s">
        <v>30</v>
      </c>
      <c r="I397" t="s">
        <v>30</v>
      </c>
      <c r="J397">
        <v>80</v>
      </c>
      <c r="K397">
        <v>8</v>
      </c>
      <c r="L397" t="s">
        <v>63</v>
      </c>
      <c r="M397" s="14">
        <v>43282</v>
      </c>
      <c r="N397" s="16">
        <v>41956</v>
      </c>
      <c r="O397" s="17">
        <v>41956</v>
      </c>
      <c r="P397">
        <v>583</v>
      </c>
      <c r="Q397">
        <v>583</v>
      </c>
      <c r="R397">
        <v>5036</v>
      </c>
      <c r="S397" t="s">
        <v>32</v>
      </c>
      <c r="T397" t="b">
        <v>0</v>
      </c>
      <c r="U397">
        <v>0</v>
      </c>
      <c r="V397" t="b">
        <v>0</v>
      </c>
      <c r="W397" t="b">
        <v>0</v>
      </c>
      <c r="X397" s="19" t="str">
        <f t="shared" ref="X397:X460" si="18">IF(T396 = TRUE,"1", "0")</f>
        <v>1</v>
      </c>
      <c r="Y397" s="11" t="str">
        <f t="shared" ref="Y397:Y460" si="19">IF(F397&gt;D397, "Bad","Good")</f>
        <v>Good</v>
      </c>
      <c r="Z397" s="19" t="str">
        <f t="shared" ref="Z397:Z460" si="20">IF(P397=Q397, "YES", "NO")</f>
        <v>YES</v>
      </c>
    </row>
    <row r="398" spans="1:26" x14ac:dyDescent="0.2">
      <c r="A398">
        <v>918205645</v>
      </c>
      <c r="B398">
        <v>918205645</v>
      </c>
      <c r="C398" s="5">
        <v>500</v>
      </c>
      <c r="D398" s="5">
        <v>35.21</v>
      </c>
      <c r="E398" s="13" t="s">
        <v>748</v>
      </c>
      <c r="F398" s="15">
        <v>667.13</v>
      </c>
      <c r="G398" t="s">
        <v>749</v>
      </c>
      <c r="H398" t="s">
        <v>30</v>
      </c>
      <c r="I398" t="s">
        <v>30</v>
      </c>
      <c r="J398">
        <v>5</v>
      </c>
      <c r="K398">
        <v>1</v>
      </c>
      <c r="L398" t="s">
        <v>31</v>
      </c>
      <c r="M398" s="14">
        <v>45292</v>
      </c>
      <c r="N398" s="16">
        <v>41569</v>
      </c>
      <c r="O398" s="17">
        <v>41569</v>
      </c>
      <c r="P398">
        <v>978</v>
      </c>
      <c r="Q398">
        <v>978</v>
      </c>
      <c r="R398">
        <v>2777</v>
      </c>
      <c r="S398" t="s">
        <v>32</v>
      </c>
      <c r="T398" t="b">
        <v>0</v>
      </c>
      <c r="U398">
        <v>464.79</v>
      </c>
      <c r="V398" t="b">
        <v>1</v>
      </c>
      <c r="W398" t="b">
        <v>0</v>
      </c>
      <c r="X398" s="19" t="str">
        <f t="shared" si="18"/>
        <v>0</v>
      </c>
      <c r="Y398" s="11" t="str">
        <f t="shared" si="19"/>
        <v>Bad</v>
      </c>
      <c r="Z398" s="19" t="str">
        <f t="shared" si="20"/>
        <v>YES</v>
      </c>
    </row>
    <row r="399" spans="1:26" x14ac:dyDescent="0.2">
      <c r="A399">
        <v>355338810</v>
      </c>
      <c r="B399">
        <v>355338810</v>
      </c>
      <c r="C399" s="5">
        <v>50000</v>
      </c>
      <c r="D399" s="5">
        <v>20035.650000000001</v>
      </c>
      <c r="E399" s="13" t="s">
        <v>750</v>
      </c>
      <c r="F399" s="15">
        <v>69.53</v>
      </c>
      <c r="G399" t="s">
        <v>751</v>
      </c>
      <c r="H399" t="s">
        <v>30</v>
      </c>
      <c r="I399" t="s">
        <v>30</v>
      </c>
      <c r="J399">
        <v>9</v>
      </c>
      <c r="K399">
        <v>8</v>
      </c>
      <c r="L399" t="s">
        <v>31</v>
      </c>
      <c r="M399" s="14">
        <v>47270</v>
      </c>
      <c r="N399" s="16">
        <v>39833</v>
      </c>
      <c r="O399" s="17">
        <v>39833</v>
      </c>
      <c r="P399">
        <v>146</v>
      </c>
      <c r="Q399">
        <v>146</v>
      </c>
      <c r="R399">
        <v>2608</v>
      </c>
      <c r="S399" t="s">
        <v>32</v>
      </c>
      <c r="T399" t="b">
        <v>0</v>
      </c>
      <c r="U399">
        <v>29964.35</v>
      </c>
      <c r="V399" t="b">
        <v>1</v>
      </c>
      <c r="W399" t="b">
        <v>0</v>
      </c>
      <c r="X399" s="19" t="str">
        <f t="shared" si="18"/>
        <v>0</v>
      </c>
      <c r="Y399" s="11" t="str">
        <f t="shared" si="19"/>
        <v>Good</v>
      </c>
      <c r="Z399" s="19" t="str">
        <f t="shared" si="20"/>
        <v>YES</v>
      </c>
    </row>
    <row r="400" spans="1:26" x14ac:dyDescent="0.2">
      <c r="A400">
        <v>639605335</v>
      </c>
      <c r="B400">
        <v>639605335</v>
      </c>
      <c r="C400" s="5">
        <v>20000</v>
      </c>
      <c r="D400" s="5">
        <v>15971.29</v>
      </c>
      <c r="E400" s="13" t="s">
        <v>752</v>
      </c>
      <c r="F400" s="15">
        <v>42.08</v>
      </c>
      <c r="G400" t="s">
        <v>39</v>
      </c>
      <c r="H400" t="s">
        <v>30</v>
      </c>
      <c r="I400" t="s">
        <v>30</v>
      </c>
      <c r="K400">
        <v>1</v>
      </c>
      <c r="L400" t="s">
        <v>40</v>
      </c>
      <c r="M400" s="14">
        <v>46082</v>
      </c>
      <c r="N400" s="16">
        <v>41656</v>
      </c>
      <c r="O400" s="17">
        <v>41656</v>
      </c>
      <c r="P400">
        <v>894</v>
      </c>
      <c r="Q400">
        <v>894</v>
      </c>
      <c r="R400">
        <v>1298</v>
      </c>
      <c r="S400" t="s">
        <v>32</v>
      </c>
      <c r="T400" t="b">
        <v>0</v>
      </c>
      <c r="U400">
        <v>4028.71</v>
      </c>
      <c r="V400" t="b">
        <v>0</v>
      </c>
      <c r="W400" t="b">
        <v>0</v>
      </c>
      <c r="X400" s="19" t="str">
        <f t="shared" si="18"/>
        <v>0</v>
      </c>
      <c r="Y400" s="11" t="str">
        <f t="shared" si="19"/>
        <v>Good</v>
      </c>
      <c r="Z400" s="19" t="str">
        <f t="shared" si="20"/>
        <v>YES</v>
      </c>
    </row>
    <row r="401" spans="1:26" x14ac:dyDescent="0.2">
      <c r="A401">
        <v>573754252</v>
      </c>
      <c r="B401">
        <v>573754252</v>
      </c>
      <c r="C401" s="5">
        <v>15000</v>
      </c>
      <c r="D401" s="5">
        <v>3440.11</v>
      </c>
      <c r="E401" s="13" t="s">
        <v>753</v>
      </c>
      <c r="F401" s="15">
        <v>94.95</v>
      </c>
      <c r="G401" t="s">
        <v>90</v>
      </c>
      <c r="H401" t="s">
        <v>30</v>
      </c>
      <c r="I401" t="s">
        <v>30</v>
      </c>
      <c r="J401">
        <v>9</v>
      </c>
      <c r="K401">
        <v>1</v>
      </c>
      <c r="L401" t="s">
        <v>36</v>
      </c>
      <c r="M401" s="14">
        <v>44713</v>
      </c>
      <c r="N401" s="16">
        <v>41924</v>
      </c>
      <c r="O401" s="17">
        <v>42519</v>
      </c>
      <c r="P401">
        <v>332</v>
      </c>
      <c r="Q401">
        <v>332</v>
      </c>
      <c r="R401">
        <v>8352</v>
      </c>
      <c r="S401" t="s">
        <v>32</v>
      </c>
      <c r="T401" t="b">
        <v>1</v>
      </c>
      <c r="U401">
        <v>11559.89</v>
      </c>
      <c r="V401" t="b">
        <v>0</v>
      </c>
      <c r="W401" t="b">
        <v>0</v>
      </c>
      <c r="X401" s="19" t="str">
        <f t="shared" si="18"/>
        <v>0</v>
      </c>
      <c r="Y401" s="11" t="str">
        <f t="shared" si="19"/>
        <v>Good</v>
      </c>
      <c r="Z401" s="19" t="str">
        <f t="shared" si="20"/>
        <v>YES</v>
      </c>
    </row>
    <row r="402" spans="1:26" x14ac:dyDescent="0.2">
      <c r="A402">
        <v>251837688</v>
      </c>
      <c r="B402">
        <v>251837688</v>
      </c>
      <c r="C402" s="5">
        <v>10000</v>
      </c>
      <c r="D402" s="5">
        <v>8510.2199999999993</v>
      </c>
      <c r="E402" s="13" t="s">
        <v>754</v>
      </c>
      <c r="F402" s="15">
        <v>56.16</v>
      </c>
      <c r="G402" t="s">
        <v>65</v>
      </c>
      <c r="H402" t="s">
        <v>30</v>
      </c>
      <c r="I402" t="s">
        <v>30</v>
      </c>
      <c r="J402">
        <v>5</v>
      </c>
      <c r="K402">
        <v>8</v>
      </c>
      <c r="L402" t="s">
        <v>38</v>
      </c>
      <c r="M402" s="14">
        <v>44197</v>
      </c>
      <c r="N402" s="16">
        <v>42212</v>
      </c>
      <c r="O402" s="17">
        <v>42663</v>
      </c>
      <c r="P402">
        <v>246</v>
      </c>
      <c r="Q402">
        <v>246</v>
      </c>
      <c r="R402">
        <v>2329</v>
      </c>
      <c r="S402" t="s">
        <v>32</v>
      </c>
      <c r="T402" t="b">
        <v>0</v>
      </c>
      <c r="U402">
        <v>1489.78</v>
      </c>
      <c r="V402" t="b">
        <v>1</v>
      </c>
      <c r="W402" t="b">
        <v>0</v>
      </c>
      <c r="X402" s="19" t="str">
        <f t="shared" si="18"/>
        <v>1</v>
      </c>
      <c r="Y402" s="11" t="str">
        <f t="shared" si="19"/>
        <v>Good</v>
      </c>
      <c r="Z402" s="19" t="str">
        <f t="shared" si="20"/>
        <v>YES</v>
      </c>
    </row>
    <row r="403" spans="1:26" x14ac:dyDescent="0.2">
      <c r="A403">
        <v>394349187</v>
      </c>
      <c r="B403">
        <v>394349187</v>
      </c>
      <c r="C403" s="5">
        <v>2500</v>
      </c>
      <c r="D403" s="5">
        <v>523.29</v>
      </c>
      <c r="E403" s="13" t="s">
        <v>755</v>
      </c>
      <c r="F403" s="15">
        <v>111.91</v>
      </c>
      <c r="G403" t="s">
        <v>168</v>
      </c>
      <c r="H403" t="s">
        <v>30</v>
      </c>
      <c r="I403" t="s">
        <v>30</v>
      </c>
      <c r="J403">
        <v>2</v>
      </c>
      <c r="K403">
        <v>1</v>
      </c>
      <c r="L403" t="s">
        <v>47</v>
      </c>
      <c r="M403" s="14">
        <v>48183</v>
      </c>
      <c r="N403" s="16">
        <v>41596</v>
      </c>
      <c r="O403" s="17">
        <v>41596</v>
      </c>
      <c r="P403">
        <v>381</v>
      </c>
      <c r="Q403">
        <v>381</v>
      </c>
      <c r="R403">
        <v>8880</v>
      </c>
      <c r="S403" t="s">
        <v>32</v>
      </c>
      <c r="T403" t="b">
        <v>0</v>
      </c>
      <c r="U403">
        <v>1976.71</v>
      </c>
      <c r="V403" t="b">
        <v>1</v>
      </c>
      <c r="W403" t="b">
        <v>0</v>
      </c>
      <c r="X403" s="19" t="str">
        <f t="shared" si="18"/>
        <v>0</v>
      </c>
      <c r="Y403" s="11" t="str">
        <f t="shared" si="19"/>
        <v>Good</v>
      </c>
      <c r="Z403" s="19" t="str">
        <f t="shared" si="20"/>
        <v>YES</v>
      </c>
    </row>
    <row r="404" spans="1:26" x14ac:dyDescent="0.2">
      <c r="A404">
        <v>743751772</v>
      </c>
      <c r="B404">
        <v>743751772</v>
      </c>
      <c r="C404" s="5">
        <v>2500</v>
      </c>
      <c r="D404" s="5">
        <v>1726.54</v>
      </c>
      <c r="E404" s="13" t="s">
        <v>756</v>
      </c>
      <c r="F404" s="15">
        <v>13.47</v>
      </c>
      <c r="G404" t="s">
        <v>93</v>
      </c>
      <c r="H404" t="s">
        <v>30</v>
      </c>
      <c r="I404" t="s">
        <v>30</v>
      </c>
      <c r="J404">
        <v>2</v>
      </c>
      <c r="K404">
        <v>1</v>
      </c>
      <c r="L404" t="s">
        <v>94</v>
      </c>
      <c r="M404" s="14">
        <v>44593</v>
      </c>
      <c r="N404" s="16">
        <v>41560</v>
      </c>
      <c r="O404" s="17">
        <v>41560</v>
      </c>
      <c r="P404">
        <v>327</v>
      </c>
      <c r="Q404">
        <v>327</v>
      </c>
      <c r="R404">
        <v>6541</v>
      </c>
      <c r="S404" t="s">
        <v>32</v>
      </c>
      <c r="T404" t="b">
        <v>0</v>
      </c>
      <c r="U404">
        <v>773.46</v>
      </c>
      <c r="V404" t="b">
        <v>0</v>
      </c>
      <c r="W404" t="b">
        <v>0</v>
      </c>
      <c r="X404" s="19" t="str">
        <f t="shared" si="18"/>
        <v>0</v>
      </c>
      <c r="Y404" s="11" t="str">
        <f t="shared" si="19"/>
        <v>Good</v>
      </c>
      <c r="Z404" s="19" t="str">
        <f t="shared" si="20"/>
        <v>YES</v>
      </c>
    </row>
    <row r="405" spans="1:26" x14ac:dyDescent="0.2">
      <c r="A405">
        <v>697813892</v>
      </c>
      <c r="B405">
        <v>697813892</v>
      </c>
      <c r="C405" s="5">
        <v>15000</v>
      </c>
      <c r="D405" s="5">
        <v>14827.52</v>
      </c>
      <c r="E405" s="13" t="s">
        <v>757</v>
      </c>
      <c r="F405" s="15">
        <v>172.48</v>
      </c>
      <c r="G405" t="s">
        <v>52</v>
      </c>
      <c r="H405" t="s">
        <v>30</v>
      </c>
      <c r="I405" t="s">
        <v>30</v>
      </c>
      <c r="J405">
        <v>5</v>
      </c>
      <c r="K405">
        <v>1</v>
      </c>
      <c r="L405" t="s">
        <v>36</v>
      </c>
      <c r="M405" s="14">
        <v>44805</v>
      </c>
      <c r="N405" s="16">
        <v>41861</v>
      </c>
      <c r="O405" s="17">
        <v>41861</v>
      </c>
      <c r="P405">
        <v>415</v>
      </c>
      <c r="Q405">
        <v>415</v>
      </c>
      <c r="R405">
        <v>9507</v>
      </c>
      <c r="S405" t="s">
        <v>32</v>
      </c>
      <c r="T405" t="b">
        <v>0</v>
      </c>
      <c r="U405">
        <v>172.48</v>
      </c>
      <c r="V405" t="b">
        <v>0</v>
      </c>
      <c r="W405" t="b">
        <v>0</v>
      </c>
      <c r="X405" s="19" t="str">
        <f t="shared" si="18"/>
        <v>0</v>
      </c>
      <c r="Y405" s="11" t="str">
        <f t="shared" si="19"/>
        <v>Good</v>
      </c>
      <c r="Z405" s="19" t="str">
        <f t="shared" si="20"/>
        <v>YES</v>
      </c>
    </row>
    <row r="406" spans="1:26" x14ac:dyDescent="0.2">
      <c r="A406">
        <v>226896970</v>
      </c>
      <c r="B406">
        <v>226896970</v>
      </c>
      <c r="C406" s="5">
        <v>50000</v>
      </c>
      <c r="D406" s="5">
        <v>35141.64</v>
      </c>
      <c r="E406" s="13" t="s">
        <v>758</v>
      </c>
      <c r="F406" s="15">
        <v>137.55000000000001</v>
      </c>
      <c r="G406" t="s">
        <v>85</v>
      </c>
      <c r="H406" t="s">
        <v>30</v>
      </c>
      <c r="I406" t="s">
        <v>30</v>
      </c>
      <c r="J406">
        <v>2</v>
      </c>
      <c r="K406">
        <v>1</v>
      </c>
      <c r="L406" t="s">
        <v>38</v>
      </c>
      <c r="M406" s="14">
        <v>47270</v>
      </c>
      <c r="N406" s="16">
        <v>41784</v>
      </c>
      <c r="O406" s="17">
        <v>41784</v>
      </c>
      <c r="P406">
        <v>874</v>
      </c>
      <c r="Q406">
        <v>874</v>
      </c>
      <c r="R406">
        <v>3165</v>
      </c>
      <c r="S406" t="s">
        <v>32</v>
      </c>
      <c r="T406" t="b">
        <v>0</v>
      </c>
      <c r="U406">
        <v>14858.36</v>
      </c>
      <c r="V406" t="b">
        <v>1</v>
      </c>
      <c r="W406" t="b">
        <v>0</v>
      </c>
      <c r="X406" s="19" t="str">
        <f t="shared" si="18"/>
        <v>0</v>
      </c>
      <c r="Y406" s="11" t="str">
        <f t="shared" si="19"/>
        <v>Good</v>
      </c>
      <c r="Z406" s="19" t="str">
        <f t="shared" si="20"/>
        <v>YES</v>
      </c>
    </row>
    <row r="407" spans="1:26" x14ac:dyDescent="0.2">
      <c r="A407">
        <v>898216887</v>
      </c>
      <c r="B407">
        <v>898216887</v>
      </c>
      <c r="C407" s="5">
        <v>5000</v>
      </c>
      <c r="D407" s="5">
        <v>4406.1400000000003</v>
      </c>
      <c r="E407" s="13" t="s">
        <v>759</v>
      </c>
      <c r="F407" s="15">
        <v>109.72</v>
      </c>
      <c r="G407" t="s">
        <v>59</v>
      </c>
      <c r="H407" t="s">
        <v>30</v>
      </c>
      <c r="I407" t="s">
        <v>30</v>
      </c>
      <c r="J407">
        <v>9</v>
      </c>
      <c r="K407">
        <v>1</v>
      </c>
      <c r="L407" t="s">
        <v>47</v>
      </c>
      <c r="M407" s="14">
        <v>46235</v>
      </c>
      <c r="N407" s="16">
        <v>41807</v>
      </c>
      <c r="O407" s="17">
        <v>41807</v>
      </c>
      <c r="P407">
        <v>284</v>
      </c>
      <c r="Q407">
        <v>284</v>
      </c>
      <c r="R407">
        <v>6710</v>
      </c>
      <c r="S407" t="s">
        <v>32</v>
      </c>
      <c r="T407" t="b">
        <v>0</v>
      </c>
      <c r="U407">
        <v>593.86</v>
      </c>
      <c r="V407" t="b">
        <v>1</v>
      </c>
      <c r="W407" t="b">
        <v>1</v>
      </c>
      <c r="X407" s="19" t="str">
        <f t="shared" si="18"/>
        <v>0</v>
      </c>
      <c r="Y407" s="11" t="str">
        <f t="shared" si="19"/>
        <v>Good</v>
      </c>
      <c r="Z407" s="19" t="str">
        <f t="shared" si="20"/>
        <v>YES</v>
      </c>
    </row>
    <row r="408" spans="1:26" x14ac:dyDescent="0.2">
      <c r="A408">
        <v>310442064</v>
      </c>
      <c r="B408">
        <v>310442064</v>
      </c>
      <c r="C408" s="5">
        <v>20000</v>
      </c>
      <c r="D408" s="5">
        <v>6762.71</v>
      </c>
      <c r="E408" s="13" t="s">
        <v>760</v>
      </c>
      <c r="F408" s="15">
        <v>288.64</v>
      </c>
      <c r="G408" t="s">
        <v>761</v>
      </c>
      <c r="H408" t="s">
        <v>30</v>
      </c>
      <c r="I408" t="s">
        <v>30</v>
      </c>
      <c r="J408">
        <v>5</v>
      </c>
      <c r="K408">
        <v>1</v>
      </c>
      <c r="L408" t="s">
        <v>47</v>
      </c>
      <c r="M408" s="14">
        <v>45992</v>
      </c>
      <c r="N408" s="16">
        <v>41573</v>
      </c>
      <c r="O408" s="17">
        <v>42539</v>
      </c>
      <c r="P408">
        <v>649</v>
      </c>
      <c r="Q408">
        <v>649</v>
      </c>
      <c r="R408">
        <v>125</v>
      </c>
      <c r="S408" t="s">
        <v>32</v>
      </c>
      <c r="T408" t="b">
        <v>0</v>
      </c>
      <c r="U408">
        <v>13237.29</v>
      </c>
      <c r="V408" t="b">
        <v>1</v>
      </c>
      <c r="W408" t="b">
        <v>0</v>
      </c>
      <c r="X408" s="19" t="str">
        <f t="shared" si="18"/>
        <v>0</v>
      </c>
      <c r="Y408" s="11" t="str">
        <f t="shared" si="19"/>
        <v>Good</v>
      </c>
      <c r="Z408" s="19" t="str">
        <f t="shared" si="20"/>
        <v>YES</v>
      </c>
    </row>
    <row r="409" spans="1:26" x14ac:dyDescent="0.2">
      <c r="A409">
        <v>626521203</v>
      </c>
      <c r="B409">
        <v>626521203</v>
      </c>
      <c r="C409" s="5">
        <v>7500</v>
      </c>
      <c r="D409" s="5">
        <v>828.51</v>
      </c>
      <c r="E409" s="13" t="s">
        <v>762</v>
      </c>
      <c r="F409" s="15">
        <v>59.88</v>
      </c>
      <c r="G409" t="s">
        <v>45</v>
      </c>
      <c r="H409" t="s">
        <v>30</v>
      </c>
      <c r="I409" t="s">
        <v>30</v>
      </c>
      <c r="J409">
        <v>5</v>
      </c>
      <c r="K409">
        <v>8</v>
      </c>
      <c r="L409" t="s">
        <v>36</v>
      </c>
      <c r="M409" s="14">
        <v>48000</v>
      </c>
      <c r="N409" s="16">
        <v>40503</v>
      </c>
      <c r="O409" s="17">
        <v>42489</v>
      </c>
      <c r="P409">
        <v>792</v>
      </c>
      <c r="Q409">
        <v>792</v>
      </c>
      <c r="R409">
        <v>8698</v>
      </c>
      <c r="S409" t="s">
        <v>32</v>
      </c>
      <c r="T409" t="b">
        <v>0</v>
      </c>
      <c r="U409">
        <v>6671.49</v>
      </c>
      <c r="V409" t="b">
        <v>0</v>
      </c>
      <c r="W409" t="b">
        <v>0</v>
      </c>
      <c r="X409" s="19" t="str">
        <f t="shared" si="18"/>
        <v>0</v>
      </c>
      <c r="Y409" s="11" t="str">
        <f t="shared" si="19"/>
        <v>Good</v>
      </c>
      <c r="Z409" s="19" t="str">
        <f t="shared" si="20"/>
        <v>YES</v>
      </c>
    </row>
    <row r="410" spans="1:26" x14ac:dyDescent="0.2">
      <c r="A410">
        <v>843697122</v>
      </c>
      <c r="B410">
        <v>843697122</v>
      </c>
      <c r="C410" s="5">
        <v>10000</v>
      </c>
      <c r="D410" s="5">
        <v>2851.1</v>
      </c>
      <c r="E410" s="13" t="s">
        <v>763</v>
      </c>
      <c r="F410" s="15">
        <v>3.38</v>
      </c>
      <c r="G410" t="s">
        <v>45</v>
      </c>
      <c r="H410" t="s">
        <v>30</v>
      </c>
      <c r="I410" t="s">
        <v>30</v>
      </c>
      <c r="J410">
        <v>2</v>
      </c>
      <c r="K410">
        <v>8</v>
      </c>
      <c r="L410" t="s">
        <v>36</v>
      </c>
      <c r="M410" s="14">
        <v>44531</v>
      </c>
      <c r="N410" s="16">
        <v>42077</v>
      </c>
      <c r="O410" s="17">
        <v>42077</v>
      </c>
      <c r="P410">
        <v>160</v>
      </c>
      <c r="Q410">
        <v>160</v>
      </c>
      <c r="R410">
        <v>7228</v>
      </c>
      <c r="S410" t="s">
        <v>32</v>
      </c>
      <c r="T410" t="b">
        <v>0</v>
      </c>
      <c r="U410">
        <v>7148.9</v>
      </c>
      <c r="V410" t="b">
        <v>0</v>
      </c>
      <c r="W410" t="b">
        <v>0</v>
      </c>
      <c r="X410" s="19" t="str">
        <f t="shared" si="18"/>
        <v>0</v>
      </c>
      <c r="Y410" s="11" t="str">
        <f t="shared" si="19"/>
        <v>Good</v>
      </c>
      <c r="Z410" s="19" t="str">
        <f t="shared" si="20"/>
        <v>YES</v>
      </c>
    </row>
    <row r="411" spans="1:26" x14ac:dyDescent="0.2">
      <c r="A411">
        <v>369628459</v>
      </c>
      <c r="B411">
        <v>369628459</v>
      </c>
      <c r="C411" s="5">
        <v>50000</v>
      </c>
      <c r="D411" s="5">
        <v>49742.43</v>
      </c>
      <c r="E411" s="13" t="s">
        <v>764</v>
      </c>
      <c r="F411" s="15">
        <v>119.99</v>
      </c>
      <c r="G411" t="s">
        <v>90</v>
      </c>
      <c r="H411" t="s">
        <v>30</v>
      </c>
      <c r="I411" t="s">
        <v>30</v>
      </c>
      <c r="J411">
        <v>2</v>
      </c>
      <c r="K411">
        <v>8</v>
      </c>
      <c r="L411" t="s">
        <v>36</v>
      </c>
      <c r="M411" s="14">
        <v>44256</v>
      </c>
      <c r="N411" s="16">
        <v>38202</v>
      </c>
      <c r="O411" s="17">
        <v>38202</v>
      </c>
      <c r="P411">
        <v>527</v>
      </c>
      <c r="Q411">
        <v>527</v>
      </c>
      <c r="R411">
        <v>1557</v>
      </c>
      <c r="S411" t="s">
        <v>32</v>
      </c>
      <c r="T411" t="b">
        <v>0</v>
      </c>
      <c r="U411">
        <v>257.57</v>
      </c>
      <c r="V411" t="b">
        <v>0</v>
      </c>
      <c r="W411" t="b">
        <v>0</v>
      </c>
      <c r="X411" s="19" t="str">
        <f t="shared" si="18"/>
        <v>0</v>
      </c>
      <c r="Y411" s="11" t="str">
        <f t="shared" si="19"/>
        <v>Good</v>
      </c>
      <c r="Z411" s="19" t="str">
        <f t="shared" si="20"/>
        <v>YES</v>
      </c>
    </row>
    <row r="412" spans="1:26" x14ac:dyDescent="0.2">
      <c r="A412">
        <v>239875038</v>
      </c>
      <c r="B412">
        <v>239875038</v>
      </c>
      <c r="C412" s="5">
        <v>7500</v>
      </c>
      <c r="D412" s="5">
        <v>717.34</v>
      </c>
      <c r="E412" s="13" t="s">
        <v>765</v>
      </c>
      <c r="F412" s="15">
        <v>57</v>
      </c>
      <c r="G412" t="s">
        <v>766</v>
      </c>
      <c r="H412" t="s">
        <v>30</v>
      </c>
      <c r="I412" t="s">
        <v>30</v>
      </c>
      <c r="J412">
        <v>5</v>
      </c>
      <c r="K412">
        <v>1</v>
      </c>
      <c r="L412" t="s">
        <v>71</v>
      </c>
      <c r="M412" s="14">
        <v>47757</v>
      </c>
      <c r="N412" s="16">
        <v>42075</v>
      </c>
      <c r="O412" s="17">
        <v>42508</v>
      </c>
      <c r="P412">
        <v>383</v>
      </c>
      <c r="Q412">
        <v>383</v>
      </c>
      <c r="R412">
        <v>8212</v>
      </c>
      <c r="S412" t="s">
        <v>32</v>
      </c>
      <c r="T412" t="b">
        <v>0</v>
      </c>
      <c r="U412">
        <v>6782.66</v>
      </c>
      <c r="V412" t="b">
        <v>1</v>
      </c>
      <c r="W412" t="b">
        <v>0</v>
      </c>
      <c r="X412" s="19" t="str">
        <f t="shared" si="18"/>
        <v>0</v>
      </c>
      <c r="Y412" s="11" t="str">
        <f t="shared" si="19"/>
        <v>Good</v>
      </c>
      <c r="Z412" s="19" t="str">
        <f t="shared" si="20"/>
        <v>YES</v>
      </c>
    </row>
    <row r="413" spans="1:26" x14ac:dyDescent="0.2">
      <c r="A413">
        <v>843697122</v>
      </c>
      <c r="B413">
        <v>843697122</v>
      </c>
      <c r="C413" s="5">
        <v>10000</v>
      </c>
      <c r="D413" s="5">
        <v>3601.27</v>
      </c>
      <c r="E413" s="13" t="s">
        <v>767</v>
      </c>
      <c r="F413" s="15">
        <v>40.159999999999997</v>
      </c>
      <c r="G413" t="s">
        <v>106</v>
      </c>
      <c r="H413" t="s">
        <v>30</v>
      </c>
      <c r="I413" t="s">
        <v>30</v>
      </c>
      <c r="J413">
        <v>5</v>
      </c>
      <c r="K413">
        <v>1</v>
      </c>
      <c r="L413" t="s">
        <v>36</v>
      </c>
      <c r="M413" s="14">
        <v>46266</v>
      </c>
      <c r="N413" s="16">
        <v>42077</v>
      </c>
      <c r="O413" s="17">
        <v>42077</v>
      </c>
      <c r="P413">
        <v>160</v>
      </c>
      <c r="Q413">
        <v>160</v>
      </c>
      <c r="R413">
        <v>7228</v>
      </c>
      <c r="S413" t="s">
        <v>32</v>
      </c>
      <c r="T413" t="b">
        <v>0</v>
      </c>
      <c r="U413">
        <v>6398.73</v>
      </c>
      <c r="V413" t="b">
        <v>0</v>
      </c>
      <c r="W413" t="b">
        <v>0</v>
      </c>
      <c r="X413" s="19" t="str">
        <f t="shared" si="18"/>
        <v>0</v>
      </c>
      <c r="Y413" s="11" t="str">
        <f t="shared" si="19"/>
        <v>Good</v>
      </c>
      <c r="Z413" s="19" t="str">
        <f t="shared" si="20"/>
        <v>YES</v>
      </c>
    </row>
    <row r="414" spans="1:26" x14ac:dyDescent="0.2">
      <c r="A414">
        <v>243374440</v>
      </c>
      <c r="B414">
        <v>243374440</v>
      </c>
      <c r="C414" s="5">
        <v>15000</v>
      </c>
      <c r="D414" s="5">
        <v>13722.99</v>
      </c>
      <c r="E414" s="13" t="s">
        <v>768</v>
      </c>
      <c r="F414" s="15">
        <v>299.05</v>
      </c>
      <c r="G414" t="s">
        <v>769</v>
      </c>
      <c r="H414" t="s">
        <v>30</v>
      </c>
      <c r="I414" t="s">
        <v>30</v>
      </c>
      <c r="J414">
        <v>2</v>
      </c>
      <c r="K414">
        <v>1</v>
      </c>
      <c r="L414" t="s">
        <v>31</v>
      </c>
      <c r="M414" s="14">
        <v>45292</v>
      </c>
      <c r="N414" s="16">
        <v>41948</v>
      </c>
      <c r="O414" s="17">
        <v>41948</v>
      </c>
      <c r="P414">
        <v>912</v>
      </c>
      <c r="Q414">
        <v>912</v>
      </c>
      <c r="R414">
        <v>1092</v>
      </c>
      <c r="S414" t="s">
        <v>32</v>
      </c>
      <c r="T414" t="b">
        <v>0</v>
      </c>
      <c r="U414">
        <v>1277.01</v>
      </c>
      <c r="V414" t="b">
        <v>1</v>
      </c>
      <c r="W414" t="b">
        <v>0</v>
      </c>
      <c r="X414" s="19" t="str">
        <f t="shared" si="18"/>
        <v>0</v>
      </c>
      <c r="Y414" s="11" t="str">
        <f t="shared" si="19"/>
        <v>Good</v>
      </c>
      <c r="Z414" s="19" t="str">
        <f t="shared" si="20"/>
        <v>YES</v>
      </c>
    </row>
    <row r="415" spans="1:26" x14ac:dyDescent="0.2">
      <c r="A415">
        <v>687900697</v>
      </c>
      <c r="B415">
        <v>687900697</v>
      </c>
      <c r="C415" s="5">
        <v>2500</v>
      </c>
      <c r="D415" s="5">
        <v>2135.17</v>
      </c>
      <c r="E415" s="13" t="s">
        <v>770</v>
      </c>
      <c r="F415" s="15">
        <v>1.98</v>
      </c>
      <c r="G415" t="s">
        <v>41</v>
      </c>
      <c r="H415" t="s">
        <v>30</v>
      </c>
      <c r="I415" t="s">
        <v>30</v>
      </c>
      <c r="J415">
        <v>9</v>
      </c>
      <c r="K415">
        <v>8</v>
      </c>
      <c r="L415" t="s">
        <v>42</v>
      </c>
      <c r="M415" s="14">
        <v>44440</v>
      </c>
      <c r="N415" s="16">
        <v>41586</v>
      </c>
      <c r="O415" s="17">
        <v>41586</v>
      </c>
      <c r="P415">
        <v>109</v>
      </c>
      <c r="Q415">
        <v>109</v>
      </c>
      <c r="R415">
        <v>6899</v>
      </c>
      <c r="S415" t="s">
        <v>32</v>
      </c>
      <c r="T415" t="b">
        <v>0</v>
      </c>
      <c r="U415">
        <v>364.83</v>
      </c>
      <c r="V415" t="b">
        <v>0</v>
      </c>
      <c r="W415" t="b">
        <v>0</v>
      </c>
      <c r="X415" s="19" t="str">
        <f t="shared" si="18"/>
        <v>0</v>
      </c>
      <c r="Y415" s="11" t="str">
        <f t="shared" si="19"/>
        <v>Good</v>
      </c>
      <c r="Z415" s="19" t="str">
        <f t="shared" si="20"/>
        <v>YES</v>
      </c>
    </row>
    <row r="416" spans="1:26" x14ac:dyDescent="0.2">
      <c r="A416">
        <v>912582072</v>
      </c>
      <c r="B416">
        <v>912582072</v>
      </c>
      <c r="C416" s="5">
        <v>7500</v>
      </c>
      <c r="D416" s="5">
        <v>7500</v>
      </c>
      <c r="E416" s="13" t="s">
        <v>771</v>
      </c>
      <c r="F416" s="15">
        <v>12.17</v>
      </c>
      <c r="G416" t="s">
        <v>132</v>
      </c>
      <c r="H416" t="s">
        <v>30</v>
      </c>
      <c r="I416" t="s">
        <v>30</v>
      </c>
      <c r="J416">
        <v>9</v>
      </c>
      <c r="K416">
        <v>1</v>
      </c>
      <c r="L416" t="s">
        <v>94</v>
      </c>
      <c r="M416" s="14">
        <v>46508</v>
      </c>
      <c r="N416" s="16">
        <v>40927</v>
      </c>
      <c r="O416" s="17">
        <v>40927</v>
      </c>
      <c r="P416">
        <v>802</v>
      </c>
      <c r="Q416">
        <v>802</v>
      </c>
      <c r="R416">
        <v>7763</v>
      </c>
      <c r="S416" t="s">
        <v>32</v>
      </c>
      <c r="T416" t="b">
        <v>0</v>
      </c>
      <c r="U416">
        <v>0</v>
      </c>
      <c r="V416" t="b">
        <v>0</v>
      </c>
      <c r="W416" t="b">
        <v>0</v>
      </c>
      <c r="X416" s="19" t="str">
        <f t="shared" si="18"/>
        <v>0</v>
      </c>
      <c r="Y416" s="11" t="str">
        <f t="shared" si="19"/>
        <v>Good</v>
      </c>
      <c r="Z416" s="19" t="str">
        <f t="shared" si="20"/>
        <v>YES</v>
      </c>
    </row>
    <row r="417" spans="1:26" x14ac:dyDescent="0.2">
      <c r="A417">
        <v>358729108</v>
      </c>
      <c r="B417">
        <v>358729108</v>
      </c>
      <c r="C417" s="5">
        <v>20000</v>
      </c>
      <c r="D417" s="5">
        <v>16454.43</v>
      </c>
      <c r="E417" s="13" t="s">
        <v>772</v>
      </c>
      <c r="F417" s="15">
        <v>62.93</v>
      </c>
      <c r="G417" t="s">
        <v>90</v>
      </c>
      <c r="H417" t="s">
        <v>30</v>
      </c>
      <c r="I417" t="s">
        <v>30</v>
      </c>
      <c r="J417">
        <v>2</v>
      </c>
      <c r="K417">
        <v>1</v>
      </c>
      <c r="L417" t="s">
        <v>36</v>
      </c>
      <c r="M417" s="14">
        <v>48122</v>
      </c>
      <c r="N417" s="16">
        <v>42007</v>
      </c>
      <c r="O417" s="17">
        <v>42007</v>
      </c>
      <c r="P417">
        <v>739</v>
      </c>
      <c r="Q417">
        <v>739</v>
      </c>
      <c r="R417">
        <v>6113</v>
      </c>
      <c r="S417" t="s">
        <v>32</v>
      </c>
      <c r="T417" t="b">
        <v>0</v>
      </c>
      <c r="U417">
        <v>3545.57</v>
      </c>
      <c r="V417" t="b">
        <v>0</v>
      </c>
      <c r="W417" t="b">
        <v>0</v>
      </c>
      <c r="X417" s="19" t="str">
        <f t="shared" si="18"/>
        <v>0</v>
      </c>
      <c r="Y417" s="11" t="str">
        <f t="shared" si="19"/>
        <v>Good</v>
      </c>
      <c r="Z417" s="19" t="str">
        <f t="shared" si="20"/>
        <v>YES</v>
      </c>
    </row>
    <row r="418" spans="1:26" x14ac:dyDescent="0.2">
      <c r="A418">
        <v>255406836</v>
      </c>
      <c r="B418">
        <v>255406836</v>
      </c>
      <c r="C418" s="5">
        <v>15000</v>
      </c>
      <c r="D418" s="5">
        <v>13442.77</v>
      </c>
      <c r="E418" s="13" t="s">
        <v>773</v>
      </c>
      <c r="F418" s="15">
        <v>6.88</v>
      </c>
      <c r="G418" t="s">
        <v>120</v>
      </c>
      <c r="H418" t="s">
        <v>30</v>
      </c>
      <c r="I418" t="s">
        <v>30</v>
      </c>
      <c r="J418">
        <v>5</v>
      </c>
      <c r="K418">
        <v>1</v>
      </c>
      <c r="L418" t="s">
        <v>63</v>
      </c>
      <c r="M418" s="14">
        <v>43831</v>
      </c>
      <c r="N418" s="16">
        <v>42108</v>
      </c>
      <c r="O418" s="17">
        <v>42548</v>
      </c>
      <c r="P418">
        <v>820</v>
      </c>
      <c r="Q418">
        <v>820</v>
      </c>
      <c r="R418">
        <v>8756</v>
      </c>
      <c r="S418" t="s">
        <v>32</v>
      </c>
      <c r="T418" t="b">
        <v>0</v>
      </c>
      <c r="U418">
        <v>1557.23</v>
      </c>
      <c r="V418" t="b">
        <v>0</v>
      </c>
      <c r="W418" t="b">
        <v>0</v>
      </c>
      <c r="X418" s="19" t="str">
        <f t="shared" si="18"/>
        <v>0</v>
      </c>
      <c r="Y418" s="11" t="str">
        <f t="shared" si="19"/>
        <v>Good</v>
      </c>
      <c r="Z418" s="19" t="str">
        <f t="shared" si="20"/>
        <v>YES</v>
      </c>
    </row>
    <row r="419" spans="1:26" x14ac:dyDescent="0.2">
      <c r="A419">
        <v>537666122</v>
      </c>
      <c r="B419">
        <v>537666122</v>
      </c>
      <c r="C419" s="5">
        <v>10000</v>
      </c>
      <c r="D419" s="5">
        <v>7884.23</v>
      </c>
      <c r="E419" s="13" t="s">
        <v>774</v>
      </c>
      <c r="F419" s="15">
        <v>38.1</v>
      </c>
      <c r="G419" t="s">
        <v>154</v>
      </c>
      <c r="H419" t="s">
        <v>30</v>
      </c>
      <c r="I419" t="s">
        <v>30</v>
      </c>
      <c r="J419">
        <v>5</v>
      </c>
      <c r="K419">
        <v>1</v>
      </c>
      <c r="L419" t="s">
        <v>38</v>
      </c>
      <c r="M419" s="14">
        <v>44197</v>
      </c>
      <c r="N419" s="16">
        <v>42183</v>
      </c>
      <c r="O419" s="17">
        <v>42183</v>
      </c>
      <c r="P419">
        <v>510</v>
      </c>
      <c r="Q419">
        <v>510</v>
      </c>
      <c r="R419">
        <v>8325</v>
      </c>
      <c r="S419" t="s">
        <v>32</v>
      </c>
      <c r="T419" t="b">
        <v>1</v>
      </c>
      <c r="U419">
        <v>2115.77</v>
      </c>
      <c r="V419" t="b">
        <v>1</v>
      </c>
      <c r="W419" t="b">
        <v>0</v>
      </c>
      <c r="X419" s="19" t="str">
        <f t="shared" si="18"/>
        <v>0</v>
      </c>
      <c r="Y419" s="11" t="str">
        <f t="shared" si="19"/>
        <v>Good</v>
      </c>
      <c r="Z419" s="19" t="str">
        <f t="shared" si="20"/>
        <v>YES</v>
      </c>
    </row>
    <row r="420" spans="1:26" x14ac:dyDescent="0.2">
      <c r="A420">
        <v>248358746</v>
      </c>
      <c r="B420">
        <v>248358746</v>
      </c>
      <c r="C420" s="5">
        <v>15000</v>
      </c>
      <c r="D420" s="5">
        <v>9552.2800000000007</v>
      </c>
      <c r="E420" s="13" t="s">
        <v>775</v>
      </c>
      <c r="F420" s="15">
        <v>87.87</v>
      </c>
      <c r="G420" t="s">
        <v>199</v>
      </c>
      <c r="H420" t="s">
        <v>30</v>
      </c>
      <c r="I420" t="s">
        <v>30</v>
      </c>
      <c r="J420">
        <v>5</v>
      </c>
      <c r="K420">
        <v>1</v>
      </c>
      <c r="L420" t="s">
        <v>47</v>
      </c>
      <c r="M420" s="14">
        <v>46357</v>
      </c>
      <c r="N420" s="16">
        <v>41208</v>
      </c>
      <c r="O420" s="17">
        <v>42642</v>
      </c>
      <c r="P420">
        <v>230</v>
      </c>
      <c r="Q420">
        <v>230</v>
      </c>
      <c r="R420">
        <v>6107</v>
      </c>
      <c r="S420" t="s">
        <v>32</v>
      </c>
      <c r="T420" t="b">
        <v>0</v>
      </c>
      <c r="U420">
        <v>5447.72</v>
      </c>
      <c r="V420" t="b">
        <v>1</v>
      </c>
      <c r="W420" t="b">
        <v>0</v>
      </c>
      <c r="X420" s="19" t="str">
        <f t="shared" si="18"/>
        <v>1</v>
      </c>
      <c r="Y420" s="11" t="str">
        <f t="shared" si="19"/>
        <v>Good</v>
      </c>
      <c r="Z420" s="19" t="str">
        <f t="shared" si="20"/>
        <v>YES</v>
      </c>
    </row>
    <row r="421" spans="1:26" x14ac:dyDescent="0.2">
      <c r="A421">
        <v>174098042</v>
      </c>
      <c r="B421">
        <v>174098042</v>
      </c>
      <c r="C421" s="5">
        <v>1000</v>
      </c>
      <c r="D421" s="5">
        <v>223.14</v>
      </c>
      <c r="E421" s="13" t="s">
        <v>776</v>
      </c>
      <c r="F421" s="15">
        <v>77.900000000000006</v>
      </c>
      <c r="G421" t="s">
        <v>83</v>
      </c>
      <c r="H421" t="s">
        <v>30</v>
      </c>
      <c r="I421" t="s">
        <v>30</v>
      </c>
      <c r="J421">
        <v>90</v>
      </c>
      <c r="K421">
        <v>1</v>
      </c>
      <c r="L421" t="s">
        <v>47</v>
      </c>
      <c r="M421" s="14">
        <v>43586</v>
      </c>
      <c r="N421" s="16">
        <v>41012</v>
      </c>
      <c r="O421" s="17">
        <v>41012</v>
      </c>
      <c r="P421">
        <v>176</v>
      </c>
      <c r="Q421">
        <v>176</v>
      </c>
      <c r="R421">
        <v>1627</v>
      </c>
      <c r="S421" t="s">
        <v>32</v>
      </c>
      <c r="T421" t="b">
        <v>0</v>
      </c>
      <c r="U421">
        <v>776.86</v>
      </c>
      <c r="V421" t="b">
        <v>1</v>
      </c>
      <c r="W421" t="b">
        <v>0</v>
      </c>
      <c r="X421" s="19" t="str">
        <f t="shared" si="18"/>
        <v>0</v>
      </c>
      <c r="Y421" s="11" t="str">
        <f t="shared" si="19"/>
        <v>Good</v>
      </c>
      <c r="Z421" s="19" t="str">
        <f t="shared" si="20"/>
        <v>YES</v>
      </c>
    </row>
    <row r="422" spans="1:26" x14ac:dyDescent="0.2">
      <c r="A422">
        <v>428892294</v>
      </c>
      <c r="B422">
        <v>428892294</v>
      </c>
      <c r="C422" s="5">
        <v>2500</v>
      </c>
      <c r="D422" s="5">
        <v>756.37</v>
      </c>
      <c r="E422" s="13" t="s">
        <v>777</v>
      </c>
      <c r="F422" s="15">
        <v>611.30999999999995</v>
      </c>
      <c r="G422" t="s">
        <v>136</v>
      </c>
      <c r="H422" t="s">
        <v>30</v>
      </c>
      <c r="I422" t="s">
        <v>30</v>
      </c>
      <c r="J422">
        <v>9</v>
      </c>
      <c r="K422">
        <v>8</v>
      </c>
      <c r="L422" t="s">
        <v>63</v>
      </c>
      <c r="M422" s="14">
        <v>44958</v>
      </c>
      <c r="N422" s="16">
        <v>41783</v>
      </c>
      <c r="O422" s="17">
        <v>42584</v>
      </c>
      <c r="P422">
        <v>654</v>
      </c>
      <c r="Q422">
        <v>654</v>
      </c>
      <c r="R422">
        <v>4737</v>
      </c>
      <c r="S422" t="s">
        <v>32</v>
      </c>
      <c r="T422" t="b">
        <v>0</v>
      </c>
      <c r="U422">
        <v>1743.63</v>
      </c>
      <c r="V422" t="b">
        <v>0</v>
      </c>
      <c r="W422" t="b">
        <v>0</v>
      </c>
      <c r="X422" s="19" t="str">
        <f t="shared" si="18"/>
        <v>0</v>
      </c>
      <c r="Y422" s="11" t="str">
        <f t="shared" si="19"/>
        <v>Good</v>
      </c>
      <c r="Z422" s="19" t="str">
        <f t="shared" si="20"/>
        <v>YES</v>
      </c>
    </row>
    <row r="423" spans="1:26" x14ac:dyDescent="0.2">
      <c r="A423">
        <v>954119660</v>
      </c>
      <c r="B423">
        <v>954119660</v>
      </c>
      <c r="C423" s="5">
        <v>10000</v>
      </c>
      <c r="D423" s="5">
        <v>3482.1</v>
      </c>
      <c r="E423" s="13" t="s">
        <v>778</v>
      </c>
      <c r="F423" s="15">
        <v>33.270000000000003</v>
      </c>
      <c r="G423" t="s">
        <v>183</v>
      </c>
      <c r="H423" t="s">
        <v>30</v>
      </c>
      <c r="I423" t="s">
        <v>30</v>
      </c>
      <c r="J423">
        <v>9</v>
      </c>
      <c r="K423">
        <v>1</v>
      </c>
      <c r="L423" t="s">
        <v>38</v>
      </c>
      <c r="M423" s="14">
        <v>46054</v>
      </c>
      <c r="N423" s="16">
        <v>42174</v>
      </c>
      <c r="O423" s="17">
        <v>42174</v>
      </c>
      <c r="P423">
        <v>948</v>
      </c>
      <c r="Q423">
        <v>948</v>
      </c>
      <c r="R423">
        <v>7436</v>
      </c>
      <c r="S423" t="s">
        <v>32</v>
      </c>
      <c r="T423" t="b">
        <v>0</v>
      </c>
      <c r="U423">
        <v>6517.9</v>
      </c>
      <c r="V423" t="b">
        <v>1</v>
      </c>
      <c r="W423" t="b">
        <v>0</v>
      </c>
      <c r="X423" s="19" t="str">
        <f t="shared" si="18"/>
        <v>0</v>
      </c>
      <c r="Y423" s="11" t="str">
        <f t="shared" si="19"/>
        <v>Good</v>
      </c>
      <c r="Z423" s="19" t="str">
        <f t="shared" si="20"/>
        <v>YES</v>
      </c>
    </row>
    <row r="424" spans="1:26" x14ac:dyDescent="0.2">
      <c r="A424">
        <v>420700127</v>
      </c>
      <c r="B424">
        <v>420700127</v>
      </c>
      <c r="C424" s="5">
        <v>5000</v>
      </c>
      <c r="D424" s="5">
        <v>2501.19</v>
      </c>
      <c r="E424" s="13" t="s">
        <v>779</v>
      </c>
      <c r="F424" s="15">
        <v>465.76</v>
      </c>
      <c r="G424" t="s">
        <v>780</v>
      </c>
      <c r="H424" t="s">
        <v>30</v>
      </c>
      <c r="I424" t="s">
        <v>30</v>
      </c>
      <c r="J424">
        <v>5</v>
      </c>
      <c r="K424">
        <v>1</v>
      </c>
      <c r="L424" t="s">
        <v>31</v>
      </c>
      <c r="M424" s="14">
        <v>46327</v>
      </c>
      <c r="N424" s="16">
        <v>42313</v>
      </c>
      <c r="O424" s="17">
        <v>42485</v>
      </c>
      <c r="P424">
        <v>289</v>
      </c>
      <c r="Q424">
        <v>289</v>
      </c>
      <c r="R424">
        <v>7598</v>
      </c>
      <c r="S424" t="s">
        <v>32</v>
      </c>
      <c r="T424" t="b">
        <v>1</v>
      </c>
      <c r="U424">
        <v>2498.81</v>
      </c>
      <c r="V424" t="b">
        <v>0</v>
      </c>
      <c r="W424" t="b">
        <v>0</v>
      </c>
      <c r="X424" s="19" t="str">
        <f t="shared" si="18"/>
        <v>0</v>
      </c>
      <c r="Y424" s="11" t="str">
        <f t="shared" si="19"/>
        <v>Good</v>
      </c>
      <c r="Z424" s="19" t="str">
        <f t="shared" si="20"/>
        <v>YES</v>
      </c>
    </row>
    <row r="425" spans="1:26" x14ac:dyDescent="0.2">
      <c r="A425">
        <v>885773130</v>
      </c>
      <c r="B425">
        <v>885773130</v>
      </c>
      <c r="C425" s="5">
        <v>7500</v>
      </c>
      <c r="D425" s="5">
        <v>4054.62</v>
      </c>
      <c r="E425" s="13" t="s">
        <v>781</v>
      </c>
      <c r="F425" s="15">
        <v>79.77</v>
      </c>
      <c r="G425" t="s">
        <v>64</v>
      </c>
      <c r="H425" t="s">
        <v>30</v>
      </c>
      <c r="I425" t="s">
        <v>30</v>
      </c>
      <c r="J425">
        <v>5</v>
      </c>
      <c r="K425">
        <v>8</v>
      </c>
      <c r="L425" t="s">
        <v>36</v>
      </c>
      <c r="M425" s="14">
        <v>47665</v>
      </c>
      <c r="N425" s="16">
        <v>42103</v>
      </c>
      <c r="O425" s="17">
        <v>42557</v>
      </c>
      <c r="P425">
        <v>612</v>
      </c>
      <c r="Q425">
        <v>612</v>
      </c>
      <c r="R425">
        <v>9852</v>
      </c>
      <c r="S425" t="s">
        <v>32</v>
      </c>
      <c r="T425" t="b">
        <v>0</v>
      </c>
      <c r="U425">
        <v>3445.38</v>
      </c>
      <c r="V425" t="b">
        <v>0</v>
      </c>
      <c r="W425" t="b">
        <v>0</v>
      </c>
      <c r="X425" s="19" t="str">
        <f t="shared" si="18"/>
        <v>1</v>
      </c>
      <c r="Y425" s="11" t="str">
        <f t="shared" si="19"/>
        <v>Good</v>
      </c>
      <c r="Z425" s="19" t="str">
        <f t="shared" si="20"/>
        <v>YES</v>
      </c>
    </row>
    <row r="426" spans="1:26" x14ac:dyDescent="0.2">
      <c r="A426">
        <v>537986365</v>
      </c>
      <c r="B426">
        <v>537986365</v>
      </c>
      <c r="C426" s="5">
        <v>10000</v>
      </c>
      <c r="D426" s="5">
        <v>3302.6</v>
      </c>
      <c r="E426" s="13" t="s">
        <v>782</v>
      </c>
      <c r="F426" s="15">
        <v>44.09</v>
      </c>
      <c r="G426" t="s">
        <v>192</v>
      </c>
      <c r="H426" t="s">
        <v>30</v>
      </c>
      <c r="I426" t="s">
        <v>30</v>
      </c>
      <c r="J426">
        <v>9</v>
      </c>
      <c r="K426">
        <v>1</v>
      </c>
      <c r="L426" t="s">
        <v>38</v>
      </c>
      <c r="M426" s="14">
        <v>44197</v>
      </c>
      <c r="N426" s="16">
        <v>41813</v>
      </c>
      <c r="O426" s="17">
        <v>41813</v>
      </c>
      <c r="P426">
        <v>626</v>
      </c>
      <c r="Q426">
        <v>626</v>
      </c>
      <c r="R426">
        <v>5914</v>
      </c>
      <c r="S426" t="s">
        <v>32</v>
      </c>
      <c r="T426" t="b">
        <v>0</v>
      </c>
      <c r="U426">
        <v>6697.4</v>
      </c>
      <c r="V426" t="b">
        <v>1</v>
      </c>
      <c r="W426" t="b">
        <v>0</v>
      </c>
      <c r="X426" s="19" t="str">
        <f t="shared" si="18"/>
        <v>0</v>
      </c>
      <c r="Y426" s="11" t="str">
        <f t="shared" si="19"/>
        <v>Good</v>
      </c>
      <c r="Z426" s="19" t="str">
        <f t="shared" si="20"/>
        <v>YES</v>
      </c>
    </row>
    <row r="427" spans="1:26" x14ac:dyDescent="0.2">
      <c r="A427">
        <v>906391179</v>
      </c>
      <c r="B427">
        <v>906391179</v>
      </c>
      <c r="C427" s="5">
        <v>5000</v>
      </c>
      <c r="D427" s="5">
        <v>2805.72</v>
      </c>
      <c r="E427" s="13" t="s">
        <v>783</v>
      </c>
      <c r="F427" s="15">
        <v>167.05</v>
      </c>
      <c r="G427" t="s">
        <v>41</v>
      </c>
      <c r="H427" t="s">
        <v>30</v>
      </c>
      <c r="I427" t="s">
        <v>30</v>
      </c>
      <c r="J427">
        <v>90</v>
      </c>
      <c r="K427">
        <v>1</v>
      </c>
      <c r="L427" t="s">
        <v>42</v>
      </c>
      <c r="M427" s="14">
        <v>47908</v>
      </c>
      <c r="N427" s="16">
        <v>42304</v>
      </c>
      <c r="O427" s="17">
        <v>42419</v>
      </c>
      <c r="P427">
        <v>451</v>
      </c>
      <c r="Q427">
        <v>451</v>
      </c>
      <c r="R427">
        <v>846</v>
      </c>
      <c r="S427" t="s">
        <v>32</v>
      </c>
      <c r="T427" t="b">
        <v>0</v>
      </c>
      <c r="U427">
        <v>2194.2800000000002</v>
      </c>
      <c r="V427" t="b">
        <v>0</v>
      </c>
      <c r="W427" t="b">
        <v>0</v>
      </c>
      <c r="X427" s="19" t="str">
        <f t="shared" si="18"/>
        <v>0</v>
      </c>
      <c r="Y427" s="11" t="str">
        <f t="shared" si="19"/>
        <v>Good</v>
      </c>
      <c r="Z427" s="19" t="str">
        <f t="shared" si="20"/>
        <v>YES</v>
      </c>
    </row>
    <row r="428" spans="1:26" x14ac:dyDescent="0.2">
      <c r="A428">
        <v>877086285</v>
      </c>
      <c r="B428">
        <v>877086285</v>
      </c>
      <c r="C428" s="5">
        <v>250</v>
      </c>
      <c r="D428" s="5">
        <v>250</v>
      </c>
      <c r="E428" s="13" t="s">
        <v>784</v>
      </c>
      <c r="F428" s="15">
        <v>236.82</v>
      </c>
      <c r="G428" t="s">
        <v>68</v>
      </c>
      <c r="H428" t="s">
        <v>30</v>
      </c>
      <c r="I428" t="s">
        <v>30</v>
      </c>
      <c r="J428">
        <v>2</v>
      </c>
      <c r="K428">
        <v>8</v>
      </c>
      <c r="L428" t="s">
        <v>36</v>
      </c>
      <c r="M428" s="14">
        <v>47362</v>
      </c>
      <c r="N428" s="16">
        <v>40035</v>
      </c>
      <c r="O428" s="17">
        <v>42556</v>
      </c>
      <c r="P428">
        <v>645</v>
      </c>
      <c r="Q428">
        <v>645</v>
      </c>
      <c r="R428">
        <v>8244</v>
      </c>
      <c r="S428" t="s">
        <v>32</v>
      </c>
      <c r="T428" t="b">
        <v>0</v>
      </c>
      <c r="U428">
        <v>0</v>
      </c>
      <c r="V428" t="b">
        <v>0</v>
      </c>
      <c r="W428" t="b">
        <v>0</v>
      </c>
      <c r="X428" s="19" t="str">
        <f t="shared" si="18"/>
        <v>0</v>
      </c>
      <c r="Y428" s="11" t="str">
        <f t="shared" si="19"/>
        <v>Good</v>
      </c>
      <c r="Z428" s="19" t="str">
        <f t="shared" si="20"/>
        <v>YES</v>
      </c>
    </row>
    <row r="429" spans="1:26" x14ac:dyDescent="0.2">
      <c r="A429">
        <v>398189423</v>
      </c>
      <c r="B429">
        <v>398189423</v>
      </c>
      <c r="C429" s="5">
        <v>250</v>
      </c>
      <c r="D429" s="5">
        <v>240.33</v>
      </c>
      <c r="E429" s="13" t="s">
        <v>785</v>
      </c>
      <c r="F429" s="15">
        <v>112.53</v>
      </c>
      <c r="G429" t="s">
        <v>786</v>
      </c>
      <c r="H429" t="s">
        <v>30</v>
      </c>
      <c r="I429" t="s">
        <v>30</v>
      </c>
      <c r="J429">
        <v>5</v>
      </c>
      <c r="K429">
        <v>1</v>
      </c>
      <c r="L429" t="s">
        <v>31</v>
      </c>
      <c r="M429" s="14">
        <v>44713</v>
      </c>
      <c r="N429" s="16">
        <v>41073</v>
      </c>
      <c r="O429" s="17">
        <v>41073</v>
      </c>
      <c r="P429">
        <v>340</v>
      </c>
      <c r="Q429">
        <v>340</v>
      </c>
      <c r="R429">
        <v>9238</v>
      </c>
      <c r="S429" t="s">
        <v>32</v>
      </c>
      <c r="T429" t="b">
        <v>0</v>
      </c>
      <c r="U429">
        <v>9.67</v>
      </c>
      <c r="V429" t="b">
        <v>1</v>
      </c>
      <c r="W429" t="b">
        <v>0</v>
      </c>
      <c r="X429" s="19" t="str">
        <f t="shared" si="18"/>
        <v>0</v>
      </c>
      <c r="Y429" s="11" t="str">
        <f t="shared" si="19"/>
        <v>Good</v>
      </c>
      <c r="Z429" s="19" t="str">
        <f t="shared" si="20"/>
        <v>YES</v>
      </c>
    </row>
    <row r="430" spans="1:26" x14ac:dyDescent="0.2">
      <c r="A430">
        <v>931013168</v>
      </c>
      <c r="B430">
        <v>931013168</v>
      </c>
      <c r="C430" s="5">
        <v>5000</v>
      </c>
      <c r="D430" s="5">
        <v>3606.44</v>
      </c>
      <c r="E430" s="13" t="s">
        <v>787</v>
      </c>
      <c r="F430" s="15">
        <v>166.98</v>
      </c>
      <c r="G430" t="s">
        <v>151</v>
      </c>
      <c r="H430" t="s">
        <v>30</v>
      </c>
      <c r="I430" t="s">
        <v>30</v>
      </c>
      <c r="J430">
        <v>9</v>
      </c>
      <c r="K430">
        <v>1</v>
      </c>
      <c r="L430" t="s">
        <v>31</v>
      </c>
      <c r="M430" s="14">
        <v>46813</v>
      </c>
      <c r="N430" s="16">
        <v>41387</v>
      </c>
      <c r="O430" s="17">
        <v>42490</v>
      </c>
      <c r="P430">
        <v>932</v>
      </c>
      <c r="Q430">
        <v>932</v>
      </c>
      <c r="R430">
        <v>8265</v>
      </c>
      <c r="S430" t="s">
        <v>32</v>
      </c>
      <c r="T430" t="b">
        <v>0</v>
      </c>
      <c r="U430">
        <v>1393.56</v>
      </c>
      <c r="V430" t="b">
        <v>1</v>
      </c>
      <c r="W430" t="b">
        <v>0</v>
      </c>
      <c r="X430" s="19" t="str">
        <f t="shared" si="18"/>
        <v>0</v>
      </c>
      <c r="Y430" s="11" t="str">
        <f t="shared" si="19"/>
        <v>Good</v>
      </c>
      <c r="Z430" s="19" t="str">
        <f t="shared" si="20"/>
        <v>YES</v>
      </c>
    </row>
    <row r="431" spans="1:26" x14ac:dyDescent="0.2">
      <c r="A431">
        <v>544550565</v>
      </c>
      <c r="B431">
        <v>544550565</v>
      </c>
      <c r="C431" s="5">
        <v>500</v>
      </c>
      <c r="D431" s="5">
        <v>217.08</v>
      </c>
      <c r="E431" s="13" t="s">
        <v>788</v>
      </c>
      <c r="F431" s="15">
        <v>159.9</v>
      </c>
      <c r="G431" t="s">
        <v>99</v>
      </c>
      <c r="H431" t="s">
        <v>30</v>
      </c>
      <c r="I431" t="s">
        <v>30</v>
      </c>
      <c r="J431">
        <v>9</v>
      </c>
      <c r="K431">
        <v>1</v>
      </c>
      <c r="L431" t="s">
        <v>63</v>
      </c>
      <c r="M431" s="14">
        <v>47119</v>
      </c>
      <c r="N431" s="16">
        <v>42109</v>
      </c>
      <c r="O431" s="17">
        <v>42109</v>
      </c>
      <c r="P431">
        <v>749</v>
      </c>
      <c r="Q431">
        <v>749</v>
      </c>
      <c r="R431">
        <v>5891</v>
      </c>
      <c r="S431" t="s">
        <v>32</v>
      </c>
      <c r="T431" t="b">
        <v>0</v>
      </c>
      <c r="U431">
        <v>282.92</v>
      </c>
      <c r="V431" t="b">
        <v>0</v>
      </c>
      <c r="W431" t="b">
        <v>0</v>
      </c>
      <c r="X431" s="19" t="str">
        <f t="shared" si="18"/>
        <v>0</v>
      </c>
      <c r="Y431" s="11" t="str">
        <f t="shared" si="19"/>
        <v>Good</v>
      </c>
      <c r="Z431" s="19" t="str">
        <f t="shared" si="20"/>
        <v>YES</v>
      </c>
    </row>
    <row r="432" spans="1:26" x14ac:dyDescent="0.2">
      <c r="A432">
        <v>173544488</v>
      </c>
      <c r="B432">
        <v>173544488</v>
      </c>
      <c r="C432" s="5">
        <v>7500</v>
      </c>
      <c r="D432" s="5">
        <v>3220.61</v>
      </c>
      <c r="E432" s="13" t="s">
        <v>789</v>
      </c>
      <c r="F432" s="15">
        <v>179.09</v>
      </c>
      <c r="G432" t="s">
        <v>192</v>
      </c>
      <c r="H432" t="s">
        <v>30</v>
      </c>
      <c r="I432" t="s">
        <v>30</v>
      </c>
      <c r="J432">
        <v>5</v>
      </c>
      <c r="K432">
        <v>8</v>
      </c>
      <c r="L432" t="s">
        <v>38</v>
      </c>
      <c r="M432" s="14">
        <v>44409</v>
      </c>
      <c r="N432" s="16">
        <v>41741</v>
      </c>
      <c r="O432" s="17">
        <v>42518</v>
      </c>
      <c r="P432">
        <v>711</v>
      </c>
      <c r="Q432">
        <v>711</v>
      </c>
      <c r="R432">
        <v>460</v>
      </c>
      <c r="S432" t="s">
        <v>32</v>
      </c>
      <c r="T432" t="b">
        <v>0</v>
      </c>
      <c r="U432">
        <v>4279.3900000000003</v>
      </c>
      <c r="V432" t="b">
        <v>1</v>
      </c>
      <c r="W432" t="b">
        <v>0</v>
      </c>
      <c r="X432" s="19" t="str">
        <f t="shared" si="18"/>
        <v>0</v>
      </c>
      <c r="Y432" s="11" t="str">
        <f t="shared" si="19"/>
        <v>Good</v>
      </c>
      <c r="Z432" s="19" t="str">
        <f t="shared" si="20"/>
        <v>YES</v>
      </c>
    </row>
    <row r="433" spans="1:26" x14ac:dyDescent="0.2">
      <c r="A433">
        <v>318001076</v>
      </c>
      <c r="B433">
        <v>318001076</v>
      </c>
      <c r="C433" s="5">
        <v>50000</v>
      </c>
      <c r="D433" s="5">
        <v>28896.91</v>
      </c>
      <c r="E433" s="13" t="s">
        <v>790</v>
      </c>
      <c r="F433" s="15">
        <v>305.05</v>
      </c>
      <c r="G433" t="s">
        <v>45</v>
      </c>
      <c r="H433" t="s">
        <v>30</v>
      </c>
      <c r="I433" t="s">
        <v>30</v>
      </c>
      <c r="J433">
        <v>2</v>
      </c>
      <c r="K433">
        <v>1</v>
      </c>
      <c r="L433" t="s">
        <v>36</v>
      </c>
      <c r="M433" s="14">
        <v>45017</v>
      </c>
      <c r="N433" s="16">
        <v>42349</v>
      </c>
      <c r="O433" s="17">
        <v>42389</v>
      </c>
      <c r="P433">
        <v>633</v>
      </c>
      <c r="Q433">
        <v>633</v>
      </c>
      <c r="R433">
        <v>1789</v>
      </c>
      <c r="S433" t="s">
        <v>32</v>
      </c>
      <c r="T433" t="b">
        <v>0</v>
      </c>
      <c r="U433">
        <v>21103.09</v>
      </c>
      <c r="V433" t="b">
        <v>0</v>
      </c>
      <c r="W433" t="b">
        <v>0</v>
      </c>
      <c r="X433" s="19" t="str">
        <f t="shared" si="18"/>
        <v>0</v>
      </c>
      <c r="Y433" s="11" t="str">
        <f t="shared" si="19"/>
        <v>Good</v>
      </c>
      <c r="Z433" s="19" t="str">
        <f t="shared" si="20"/>
        <v>YES</v>
      </c>
    </row>
    <row r="434" spans="1:26" x14ac:dyDescent="0.2">
      <c r="A434">
        <v>456044564</v>
      </c>
      <c r="B434">
        <v>456044564</v>
      </c>
      <c r="C434" s="5">
        <v>10000</v>
      </c>
      <c r="D434" s="5">
        <v>2835.76</v>
      </c>
      <c r="E434" s="13" t="s">
        <v>791</v>
      </c>
      <c r="F434" s="15">
        <v>73.78</v>
      </c>
      <c r="G434" t="s">
        <v>68</v>
      </c>
      <c r="H434" t="s">
        <v>30</v>
      </c>
      <c r="I434" t="s">
        <v>30</v>
      </c>
      <c r="J434">
        <v>2</v>
      </c>
      <c r="K434">
        <v>1</v>
      </c>
      <c r="L434" t="s">
        <v>36</v>
      </c>
      <c r="M434" s="14">
        <v>46204</v>
      </c>
      <c r="N434" s="16">
        <v>41187</v>
      </c>
      <c r="O434" s="17">
        <v>42608</v>
      </c>
      <c r="P434">
        <v>746</v>
      </c>
      <c r="Q434">
        <v>746</v>
      </c>
      <c r="R434">
        <v>5658</v>
      </c>
      <c r="S434" t="s">
        <v>32</v>
      </c>
      <c r="T434" t="b">
        <v>0</v>
      </c>
      <c r="U434">
        <v>7164.24</v>
      </c>
      <c r="V434" t="b">
        <v>0</v>
      </c>
      <c r="W434" t="b">
        <v>0</v>
      </c>
      <c r="X434" s="19" t="str">
        <f t="shared" si="18"/>
        <v>0</v>
      </c>
      <c r="Y434" s="11" t="str">
        <f t="shared" si="19"/>
        <v>Good</v>
      </c>
      <c r="Z434" s="19" t="str">
        <f t="shared" si="20"/>
        <v>YES</v>
      </c>
    </row>
    <row r="435" spans="1:26" x14ac:dyDescent="0.2">
      <c r="A435">
        <v>924273244</v>
      </c>
      <c r="B435">
        <v>924273244</v>
      </c>
      <c r="C435" s="5">
        <v>7500</v>
      </c>
      <c r="D435" s="5">
        <v>818.89</v>
      </c>
      <c r="E435" s="13" t="s">
        <v>792</v>
      </c>
      <c r="F435" s="15">
        <v>13.94</v>
      </c>
      <c r="G435" t="s">
        <v>58</v>
      </c>
      <c r="H435" t="s">
        <v>30</v>
      </c>
      <c r="I435" t="s">
        <v>30</v>
      </c>
      <c r="J435">
        <v>9</v>
      </c>
      <c r="K435">
        <v>1</v>
      </c>
      <c r="L435" t="s">
        <v>36</v>
      </c>
      <c r="M435" s="14">
        <v>45839</v>
      </c>
      <c r="N435" s="16">
        <v>41077</v>
      </c>
      <c r="O435" s="17">
        <v>41077</v>
      </c>
      <c r="P435">
        <v>351</v>
      </c>
      <c r="Q435">
        <v>351</v>
      </c>
      <c r="R435">
        <v>8854</v>
      </c>
      <c r="S435" t="s">
        <v>32</v>
      </c>
      <c r="T435" t="b">
        <v>0</v>
      </c>
      <c r="U435">
        <v>6681.11</v>
      </c>
      <c r="V435" t="b">
        <v>0</v>
      </c>
      <c r="W435" t="b">
        <v>0</v>
      </c>
      <c r="X435" s="19" t="str">
        <f t="shared" si="18"/>
        <v>0</v>
      </c>
      <c r="Y435" s="11" t="str">
        <f t="shared" si="19"/>
        <v>Good</v>
      </c>
      <c r="Z435" s="19" t="str">
        <f t="shared" si="20"/>
        <v>YES</v>
      </c>
    </row>
    <row r="436" spans="1:26" x14ac:dyDescent="0.2">
      <c r="A436">
        <v>338550040</v>
      </c>
      <c r="B436">
        <v>338550040</v>
      </c>
      <c r="C436" s="5">
        <v>7500</v>
      </c>
      <c r="D436" s="5">
        <v>7500</v>
      </c>
      <c r="E436" s="13" t="s">
        <v>793</v>
      </c>
      <c r="F436" s="15">
        <v>458.66</v>
      </c>
      <c r="G436" t="s">
        <v>57</v>
      </c>
      <c r="H436" t="s">
        <v>30</v>
      </c>
      <c r="I436" t="s">
        <v>30</v>
      </c>
      <c r="J436">
        <v>5</v>
      </c>
      <c r="K436">
        <v>1</v>
      </c>
      <c r="L436" t="s">
        <v>42</v>
      </c>
      <c r="M436" s="14">
        <v>47300</v>
      </c>
      <c r="N436" s="16">
        <v>42291</v>
      </c>
      <c r="O436" s="17">
        <v>42291</v>
      </c>
      <c r="P436">
        <v>212</v>
      </c>
      <c r="Q436">
        <v>212</v>
      </c>
      <c r="R436">
        <v>7363</v>
      </c>
      <c r="S436" t="s">
        <v>32</v>
      </c>
      <c r="T436" t="b">
        <v>0</v>
      </c>
      <c r="U436">
        <v>0</v>
      </c>
      <c r="V436" t="b">
        <v>0</v>
      </c>
      <c r="W436" t="b">
        <v>0</v>
      </c>
      <c r="X436" s="19" t="str">
        <f t="shared" si="18"/>
        <v>0</v>
      </c>
      <c r="Y436" s="11" t="str">
        <f t="shared" si="19"/>
        <v>Good</v>
      </c>
      <c r="Z436" s="19" t="str">
        <f t="shared" si="20"/>
        <v>YES</v>
      </c>
    </row>
    <row r="437" spans="1:26" x14ac:dyDescent="0.2">
      <c r="A437">
        <v>314506271</v>
      </c>
      <c r="B437">
        <v>314506271</v>
      </c>
      <c r="C437" s="5">
        <v>250</v>
      </c>
      <c r="D437" s="5">
        <v>87.96</v>
      </c>
      <c r="E437" s="13" t="s">
        <v>794</v>
      </c>
      <c r="F437" s="15">
        <v>249.24</v>
      </c>
      <c r="G437" t="s">
        <v>795</v>
      </c>
      <c r="H437" t="s">
        <v>30</v>
      </c>
      <c r="I437" t="s">
        <v>30</v>
      </c>
      <c r="J437">
        <v>80</v>
      </c>
      <c r="K437">
        <v>1</v>
      </c>
      <c r="L437" t="s">
        <v>31</v>
      </c>
      <c r="M437" s="14">
        <v>47484</v>
      </c>
      <c r="N437" s="16">
        <v>42170</v>
      </c>
      <c r="O437" s="17">
        <v>42665</v>
      </c>
      <c r="P437">
        <v>815</v>
      </c>
      <c r="Q437">
        <v>815</v>
      </c>
      <c r="R437">
        <v>2640</v>
      </c>
      <c r="S437" t="s">
        <v>32</v>
      </c>
      <c r="T437" t="b">
        <v>0</v>
      </c>
      <c r="U437">
        <v>162.04</v>
      </c>
      <c r="V437" t="b">
        <v>1</v>
      </c>
      <c r="W437" t="b">
        <v>0</v>
      </c>
      <c r="X437" s="19" t="str">
        <f t="shared" si="18"/>
        <v>0</v>
      </c>
      <c r="Y437" s="11" t="str">
        <f t="shared" si="19"/>
        <v>Bad</v>
      </c>
      <c r="Z437" s="19" t="str">
        <f t="shared" si="20"/>
        <v>YES</v>
      </c>
    </row>
    <row r="438" spans="1:26" x14ac:dyDescent="0.2">
      <c r="A438">
        <v>722469540</v>
      </c>
      <c r="B438">
        <v>722469540</v>
      </c>
      <c r="C438" s="5">
        <v>7500</v>
      </c>
      <c r="D438" s="5">
        <v>7364.21</v>
      </c>
      <c r="E438" s="13" t="s">
        <v>796</v>
      </c>
      <c r="F438" s="15">
        <v>31.7</v>
      </c>
      <c r="G438" t="s">
        <v>519</v>
      </c>
      <c r="H438" t="s">
        <v>30</v>
      </c>
      <c r="I438" t="s">
        <v>30</v>
      </c>
      <c r="J438">
        <v>9</v>
      </c>
      <c r="K438">
        <v>1</v>
      </c>
      <c r="L438" t="s">
        <v>47</v>
      </c>
      <c r="M438" s="14">
        <v>44835</v>
      </c>
      <c r="N438" s="16">
        <v>41177</v>
      </c>
      <c r="O438" s="17">
        <v>41177</v>
      </c>
      <c r="P438">
        <v>470</v>
      </c>
      <c r="Q438">
        <v>470</v>
      </c>
      <c r="R438">
        <v>6159</v>
      </c>
      <c r="S438" t="s">
        <v>32</v>
      </c>
      <c r="T438" t="b">
        <v>0</v>
      </c>
      <c r="U438">
        <v>135.79</v>
      </c>
      <c r="V438" t="b">
        <v>1</v>
      </c>
      <c r="W438" t="b">
        <v>0</v>
      </c>
      <c r="X438" s="19" t="str">
        <f t="shared" si="18"/>
        <v>0</v>
      </c>
      <c r="Y438" s="11" t="str">
        <f t="shared" si="19"/>
        <v>Good</v>
      </c>
      <c r="Z438" s="19" t="str">
        <f t="shared" si="20"/>
        <v>YES</v>
      </c>
    </row>
    <row r="439" spans="1:26" x14ac:dyDescent="0.2">
      <c r="A439">
        <v>917216469</v>
      </c>
      <c r="B439">
        <v>917216469</v>
      </c>
      <c r="C439" s="5">
        <v>15000</v>
      </c>
      <c r="D439" s="5">
        <v>9586.07</v>
      </c>
      <c r="E439" s="13" t="s">
        <v>797</v>
      </c>
      <c r="F439" s="15">
        <v>7.29</v>
      </c>
      <c r="G439" t="s">
        <v>159</v>
      </c>
      <c r="H439" t="s">
        <v>30</v>
      </c>
      <c r="I439" t="s">
        <v>30</v>
      </c>
      <c r="J439">
        <v>5</v>
      </c>
      <c r="L439" t="s">
        <v>47</v>
      </c>
      <c r="M439" s="14">
        <v>43586</v>
      </c>
      <c r="N439" s="16">
        <v>41900</v>
      </c>
      <c r="O439" s="17">
        <v>42583</v>
      </c>
      <c r="P439">
        <v>126</v>
      </c>
      <c r="Q439">
        <v>126</v>
      </c>
      <c r="R439">
        <v>7872</v>
      </c>
      <c r="S439" t="s">
        <v>32</v>
      </c>
      <c r="T439" t="b">
        <v>0</v>
      </c>
      <c r="U439">
        <v>5413.93</v>
      </c>
      <c r="V439" t="b">
        <v>1</v>
      </c>
      <c r="W439" t="b">
        <v>0</v>
      </c>
      <c r="X439" s="19" t="str">
        <f t="shared" si="18"/>
        <v>0</v>
      </c>
      <c r="Y439" s="11" t="str">
        <f t="shared" si="19"/>
        <v>Good</v>
      </c>
      <c r="Z439" s="19" t="str">
        <f t="shared" si="20"/>
        <v>YES</v>
      </c>
    </row>
    <row r="440" spans="1:26" x14ac:dyDescent="0.2">
      <c r="A440">
        <v>806663900</v>
      </c>
      <c r="B440">
        <v>806663900</v>
      </c>
      <c r="C440" s="5">
        <v>500</v>
      </c>
      <c r="D440" s="5">
        <v>225.09</v>
      </c>
      <c r="E440" s="13" t="s">
        <v>798</v>
      </c>
      <c r="F440" s="15">
        <v>305.88</v>
      </c>
      <c r="G440" t="s">
        <v>799</v>
      </c>
      <c r="H440" t="s">
        <v>30</v>
      </c>
      <c r="I440" t="s">
        <v>30</v>
      </c>
      <c r="J440">
        <v>5</v>
      </c>
      <c r="K440">
        <v>1</v>
      </c>
      <c r="L440" t="s">
        <v>50</v>
      </c>
      <c r="M440" s="14">
        <v>45566</v>
      </c>
      <c r="N440" s="16">
        <v>41790</v>
      </c>
      <c r="O440" s="17">
        <v>42577</v>
      </c>
      <c r="P440">
        <v>989</v>
      </c>
      <c r="Q440">
        <v>989</v>
      </c>
      <c r="R440">
        <v>9484</v>
      </c>
      <c r="S440" t="s">
        <v>32</v>
      </c>
      <c r="T440" t="b">
        <v>0</v>
      </c>
      <c r="U440">
        <v>274.91000000000003</v>
      </c>
      <c r="V440" t="b">
        <v>1</v>
      </c>
      <c r="W440" t="b">
        <v>0</v>
      </c>
      <c r="X440" s="19" t="str">
        <f t="shared" si="18"/>
        <v>0</v>
      </c>
      <c r="Y440" s="11" t="str">
        <f t="shared" si="19"/>
        <v>Bad</v>
      </c>
      <c r="Z440" s="19" t="str">
        <f t="shared" si="20"/>
        <v>YES</v>
      </c>
    </row>
    <row r="441" spans="1:26" x14ac:dyDescent="0.2">
      <c r="A441">
        <v>542293379</v>
      </c>
      <c r="B441">
        <v>542293379</v>
      </c>
      <c r="C441" s="5">
        <v>1000</v>
      </c>
      <c r="D441" s="5">
        <v>145.35</v>
      </c>
      <c r="E441" s="13" t="s">
        <v>800</v>
      </c>
      <c r="F441" s="15">
        <v>23.7</v>
      </c>
      <c r="G441" t="s">
        <v>65</v>
      </c>
      <c r="H441" t="s">
        <v>30</v>
      </c>
      <c r="I441" t="s">
        <v>30</v>
      </c>
      <c r="J441">
        <v>5</v>
      </c>
      <c r="K441">
        <v>8</v>
      </c>
      <c r="L441" t="s">
        <v>38</v>
      </c>
      <c r="M441" s="14">
        <v>43678</v>
      </c>
      <c r="N441" s="16">
        <v>40148</v>
      </c>
      <c r="O441" s="17">
        <v>42587</v>
      </c>
      <c r="P441">
        <v>625</v>
      </c>
      <c r="Q441">
        <v>625</v>
      </c>
      <c r="R441">
        <v>6346</v>
      </c>
      <c r="S441" t="s">
        <v>32</v>
      </c>
      <c r="T441" t="b">
        <v>0</v>
      </c>
      <c r="U441">
        <v>854.65</v>
      </c>
      <c r="V441" t="b">
        <v>1</v>
      </c>
      <c r="W441" t="b">
        <v>0</v>
      </c>
      <c r="X441" s="19" t="str">
        <f t="shared" si="18"/>
        <v>0</v>
      </c>
      <c r="Y441" s="11" t="str">
        <f t="shared" si="19"/>
        <v>Good</v>
      </c>
      <c r="Z441" s="19" t="str">
        <f t="shared" si="20"/>
        <v>YES</v>
      </c>
    </row>
    <row r="442" spans="1:26" x14ac:dyDescent="0.2">
      <c r="A442">
        <v>280762542</v>
      </c>
      <c r="B442">
        <v>280762542</v>
      </c>
      <c r="C442" s="5">
        <v>7500</v>
      </c>
      <c r="D442" s="5">
        <v>4559.92</v>
      </c>
      <c r="E442" s="13" t="s">
        <v>801</v>
      </c>
      <c r="F442" s="15">
        <v>273.22000000000003</v>
      </c>
      <c r="G442" t="s">
        <v>41</v>
      </c>
      <c r="H442" t="s">
        <v>30</v>
      </c>
      <c r="I442" t="s">
        <v>30</v>
      </c>
      <c r="J442">
        <v>2</v>
      </c>
      <c r="K442">
        <v>1</v>
      </c>
      <c r="L442" t="s">
        <v>42</v>
      </c>
      <c r="M442" s="14">
        <v>44743</v>
      </c>
      <c r="N442" s="16">
        <v>41229</v>
      </c>
      <c r="O442" s="17">
        <v>41229</v>
      </c>
      <c r="P442">
        <v>162</v>
      </c>
      <c r="Q442">
        <v>162</v>
      </c>
      <c r="R442">
        <v>110</v>
      </c>
      <c r="S442" t="s">
        <v>32</v>
      </c>
      <c r="T442" t="b">
        <v>0</v>
      </c>
      <c r="U442">
        <v>2940.08</v>
      </c>
      <c r="V442" t="b">
        <v>0</v>
      </c>
      <c r="W442" t="b">
        <v>0</v>
      </c>
      <c r="X442" s="19" t="str">
        <f t="shared" si="18"/>
        <v>0</v>
      </c>
      <c r="Y442" s="11" t="str">
        <f t="shared" si="19"/>
        <v>Good</v>
      </c>
      <c r="Z442" s="19" t="str">
        <f t="shared" si="20"/>
        <v>YES</v>
      </c>
    </row>
    <row r="443" spans="1:26" x14ac:dyDescent="0.2">
      <c r="A443">
        <v>244507828</v>
      </c>
      <c r="B443">
        <v>244507828</v>
      </c>
      <c r="C443" s="5">
        <v>7500</v>
      </c>
      <c r="D443" s="5">
        <v>1906.89</v>
      </c>
      <c r="E443" s="13" t="s">
        <v>802</v>
      </c>
      <c r="F443" s="15">
        <v>29.89</v>
      </c>
      <c r="G443" t="s">
        <v>186</v>
      </c>
      <c r="H443" t="s">
        <v>30</v>
      </c>
      <c r="I443" t="s">
        <v>30</v>
      </c>
      <c r="J443">
        <v>2</v>
      </c>
      <c r="K443">
        <v>8</v>
      </c>
      <c r="L443" t="s">
        <v>38</v>
      </c>
      <c r="M443" s="14">
        <v>43647</v>
      </c>
      <c r="N443" s="16">
        <v>41975</v>
      </c>
      <c r="O443" s="17">
        <v>41975</v>
      </c>
      <c r="P443">
        <v>509</v>
      </c>
      <c r="Q443">
        <v>509</v>
      </c>
      <c r="R443">
        <v>1663</v>
      </c>
      <c r="S443" t="s">
        <v>32</v>
      </c>
      <c r="T443" t="b">
        <v>0</v>
      </c>
      <c r="U443">
        <v>5593.11</v>
      </c>
      <c r="V443" t="b">
        <v>1</v>
      </c>
      <c r="W443" t="b">
        <v>0</v>
      </c>
      <c r="X443" s="19" t="str">
        <f t="shared" si="18"/>
        <v>0</v>
      </c>
      <c r="Y443" s="11" t="str">
        <f t="shared" si="19"/>
        <v>Good</v>
      </c>
      <c r="Z443" s="19" t="str">
        <f t="shared" si="20"/>
        <v>YES</v>
      </c>
    </row>
    <row r="444" spans="1:26" x14ac:dyDescent="0.2">
      <c r="A444">
        <v>642755819</v>
      </c>
      <c r="B444">
        <v>642755819</v>
      </c>
      <c r="C444" s="5">
        <v>5000</v>
      </c>
      <c r="D444" s="5">
        <v>2769.95</v>
      </c>
      <c r="E444" s="13" t="s">
        <v>803</v>
      </c>
      <c r="F444" s="15">
        <v>99.71</v>
      </c>
      <c r="G444" t="s">
        <v>804</v>
      </c>
      <c r="H444" t="s">
        <v>30</v>
      </c>
      <c r="I444" t="s">
        <v>30</v>
      </c>
      <c r="J444">
        <v>5</v>
      </c>
      <c r="K444">
        <v>8</v>
      </c>
      <c r="L444" t="s">
        <v>142</v>
      </c>
      <c r="M444" s="14">
        <v>47119</v>
      </c>
      <c r="N444" s="16">
        <v>41839</v>
      </c>
      <c r="O444" s="17">
        <v>41839</v>
      </c>
      <c r="P444">
        <v>402</v>
      </c>
      <c r="Q444">
        <v>402</v>
      </c>
      <c r="R444">
        <v>9377</v>
      </c>
      <c r="S444" t="s">
        <v>32</v>
      </c>
      <c r="T444" t="b">
        <v>0</v>
      </c>
      <c r="U444">
        <v>2230.0500000000002</v>
      </c>
      <c r="V444" t="b">
        <v>0</v>
      </c>
      <c r="W444" t="b">
        <v>0</v>
      </c>
      <c r="X444" s="19" t="str">
        <f t="shared" si="18"/>
        <v>0</v>
      </c>
      <c r="Y444" s="11" t="str">
        <f t="shared" si="19"/>
        <v>Good</v>
      </c>
      <c r="Z444" s="19" t="str">
        <f t="shared" si="20"/>
        <v>YES</v>
      </c>
    </row>
    <row r="445" spans="1:26" x14ac:dyDescent="0.2">
      <c r="A445">
        <v>456044564</v>
      </c>
      <c r="B445">
        <v>456044564</v>
      </c>
      <c r="C445" s="5">
        <v>10000</v>
      </c>
      <c r="D445" s="5">
        <v>3864.44</v>
      </c>
      <c r="E445" s="13" t="s">
        <v>805</v>
      </c>
      <c r="F445" s="15">
        <v>407.95</v>
      </c>
      <c r="G445" t="s">
        <v>102</v>
      </c>
      <c r="H445" t="s">
        <v>30</v>
      </c>
      <c r="I445" t="s">
        <v>30</v>
      </c>
      <c r="J445">
        <v>5</v>
      </c>
      <c r="K445">
        <v>1</v>
      </c>
      <c r="L445" t="s">
        <v>38</v>
      </c>
      <c r="M445" s="14">
        <v>47300</v>
      </c>
      <c r="N445" s="16">
        <v>41187</v>
      </c>
      <c r="O445" s="17">
        <v>42405</v>
      </c>
      <c r="P445">
        <v>746</v>
      </c>
      <c r="Q445">
        <v>746</v>
      </c>
      <c r="R445">
        <v>5658</v>
      </c>
      <c r="S445" t="s">
        <v>32</v>
      </c>
      <c r="T445" t="b">
        <v>0</v>
      </c>
      <c r="U445">
        <v>6135.56</v>
      </c>
      <c r="V445" t="b">
        <v>1</v>
      </c>
      <c r="W445" t="b">
        <v>0</v>
      </c>
      <c r="X445" s="19" t="str">
        <f t="shared" si="18"/>
        <v>0</v>
      </c>
      <c r="Y445" s="11" t="str">
        <f t="shared" si="19"/>
        <v>Good</v>
      </c>
      <c r="Z445" s="19" t="str">
        <f t="shared" si="20"/>
        <v>YES</v>
      </c>
    </row>
    <row r="446" spans="1:26" x14ac:dyDescent="0.2">
      <c r="A446">
        <v>414150798</v>
      </c>
      <c r="B446">
        <v>414150798</v>
      </c>
      <c r="C446" s="5">
        <v>500</v>
      </c>
      <c r="D446" s="5">
        <v>164.07</v>
      </c>
      <c r="E446" s="13" t="s">
        <v>806</v>
      </c>
      <c r="F446" s="15">
        <v>116.62</v>
      </c>
      <c r="G446" t="s">
        <v>41</v>
      </c>
      <c r="H446" t="s">
        <v>30</v>
      </c>
      <c r="I446" t="s">
        <v>30</v>
      </c>
      <c r="J446">
        <v>9</v>
      </c>
      <c r="K446">
        <v>1</v>
      </c>
      <c r="L446" t="s">
        <v>42</v>
      </c>
      <c r="M446" s="14">
        <v>47969</v>
      </c>
      <c r="N446" s="16">
        <v>41057</v>
      </c>
      <c r="O446" s="17">
        <v>41057</v>
      </c>
      <c r="P446">
        <v>391</v>
      </c>
      <c r="Q446">
        <v>391</v>
      </c>
      <c r="R446">
        <v>6947</v>
      </c>
      <c r="S446" t="s">
        <v>69</v>
      </c>
      <c r="T446" t="b">
        <v>0</v>
      </c>
      <c r="U446">
        <v>335.93</v>
      </c>
      <c r="V446" t="b">
        <v>0</v>
      </c>
      <c r="W446" t="b">
        <v>0</v>
      </c>
      <c r="X446" s="19" t="str">
        <f t="shared" si="18"/>
        <v>0</v>
      </c>
      <c r="Y446" s="11" t="str">
        <f t="shared" si="19"/>
        <v>Good</v>
      </c>
      <c r="Z446" s="19" t="str">
        <f t="shared" si="20"/>
        <v>YES</v>
      </c>
    </row>
    <row r="447" spans="1:26" x14ac:dyDescent="0.2">
      <c r="A447">
        <v>924159250</v>
      </c>
      <c r="B447">
        <v>924159250</v>
      </c>
      <c r="C447" s="5">
        <v>5000</v>
      </c>
      <c r="D447" s="5">
        <v>2308.02</v>
      </c>
      <c r="E447" s="13" t="s">
        <v>807</v>
      </c>
      <c r="F447" s="15">
        <v>4.53</v>
      </c>
      <c r="G447" t="s">
        <v>66</v>
      </c>
      <c r="H447" t="s">
        <v>30</v>
      </c>
      <c r="I447" t="s">
        <v>30</v>
      </c>
      <c r="J447">
        <v>5</v>
      </c>
      <c r="K447">
        <v>1</v>
      </c>
      <c r="L447" t="s">
        <v>47</v>
      </c>
      <c r="M447" s="14">
        <v>45017</v>
      </c>
      <c r="N447" s="16">
        <v>41509</v>
      </c>
      <c r="O447" s="17">
        <v>42420</v>
      </c>
      <c r="P447">
        <v>233</v>
      </c>
      <c r="Q447">
        <v>233</v>
      </c>
      <c r="R447">
        <v>8900</v>
      </c>
      <c r="S447" t="s">
        <v>32</v>
      </c>
      <c r="T447" t="b">
        <v>0</v>
      </c>
      <c r="U447">
        <v>2691.98</v>
      </c>
      <c r="V447" t="b">
        <v>1</v>
      </c>
      <c r="W447" t="b">
        <v>0</v>
      </c>
      <c r="X447" s="19" t="str">
        <f t="shared" si="18"/>
        <v>0</v>
      </c>
      <c r="Y447" s="11" t="str">
        <f t="shared" si="19"/>
        <v>Good</v>
      </c>
      <c r="Z447" s="19" t="str">
        <f t="shared" si="20"/>
        <v>YES</v>
      </c>
    </row>
    <row r="448" spans="1:26" x14ac:dyDescent="0.2">
      <c r="A448">
        <v>857518277</v>
      </c>
      <c r="B448">
        <v>857518277</v>
      </c>
      <c r="C448" s="5">
        <v>250</v>
      </c>
      <c r="D448" s="5">
        <v>99.17</v>
      </c>
      <c r="E448" s="13" t="s">
        <v>808</v>
      </c>
      <c r="F448" s="15">
        <v>191.11</v>
      </c>
      <c r="G448" t="s">
        <v>90</v>
      </c>
      <c r="H448" t="s">
        <v>30</v>
      </c>
      <c r="I448" t="s">
        <v>30</v>
      </c>
      <c r="J448">
        <v>2</v>
      </c>
      <c r="K448">
        <v>8</v>
      </c>
      <c r="L448" t="s">
        <v>36</v>
      </c>
      <c r="M448" s="14">
        <v>43891</v>
      </c>
      <c r="N448" s="16">
        <v>41816</v>
      </c>
      <c r="O448" s="17">
        <v>41816</v>
      </c>
      <c r="P448">
        <v>774</v>
      </c>
      <c r="Q448">
        <v>774</v>
      </c>
      <c r="R448">
        <v>5760</v>
      </c>
      <c r="S448" t="s">
        <v>32</v>
      </c>
      <c r="T448" t="b">
        <v>0</v>
      </c>
      <c r="U448">
        <v>150.83000000000001</v>
      </c>
      <c r="V448" t="b">
        <v>0</v>
      </c>
      <c r="W448" t="b">
        <v>0</v>
      </c>
      <c r="X448" s="19" t="str">
        <f t="shared" si="18"/>
        <v>0</v>
      </c>
      <c r="Y448" s="11" t="str">
        <f t="shared" si="19"/>
        <v>Bad</v>
      </c>
      <c r="Z448" s="19" t="str">
        <f t="shared" si="20"/>
        <v>YES</v>
      </c>
    </row>
    <row r="449" spans="1:26" x14ac:dyDescent="0.2">
      <c r="A449">
        <v>278299254</v>
      </c>
      <c r="B449">
        <v>278299254</v>
      </c>
      <c r="C449" s="5">
        <v>7500</v>
      </c>
      <c r="D449" s="5">
        <v>2628.71</v>
      </c>
      <c r="E449" s="13" t="s">
        <v>809</v>
      </c>
      <c r="F449" s="15">
        <v>133.22999999999999</v>
      </c>
      <c r="G449" t="s">
        <v>67</v>
      </c>
      <c r="H449" t="s">
        <v>30</v>
      </c>
      <c r="I449" t="s">
        <v>30</v>
      </c>
      <c r="J449">
        <v>5</v>
      </c>
      <c r="K449">
        <v>8</v>
      </c>
      <c r="L449" t="s">
        <v>47</v>
      </c>
      <c r="M449" s="14">
        <v>45383</v>
      </c>
      <c r="N449" s="16">
        <v>41895</v>
      </c>
      <c r="O449" s="17">
        <v>41895</v>
      </c>
      <c r="P449">
        <v>988</v>
      </c>
      <c r="Q449">
        <v>988</v>
      </c>
      <c r="R449">
        <v>2547</v>
      </c>
      <c r="S449" t="s">
        <v>32</v>
      </c>
      <c r="T449" t="b">
        <v>0</v>
      </c>
      <c r="U449">
        <v>4871.29</v>
      </c>
      <c r="V449" t="b">
        <v>1</v>
      </c>
      <c r="W449" t="b">
        <v>0</v>
      </c>
      <c r="X449" s="19" t="str">
        <f t="shared" si="18"/>
        <v>0</v>
      </c>
      <c r="Y449" s="11" t="str">
        <f t="shared" si="19"/>
        <v>Good</v>
      </c>
      <c r="Z449" s="19" t="str">
        <f t="shared" si="20"/>
        <v>YES</v>
      </c>
    </row>
    <row r="450" spans="1:26" x14ac:dyDescent="0.2">
      <c r="A450">
        <v>366771685</v>
      </c>
      <c r="B450">
        <v>366771685</v>
      </c>
      <c r="C450" s="5">
        <v>2500</v>
      </c>
      <c r="D450" s="5">
        <v>1959.42</v>
      </c>
      <c r="E450" s="13" t="s">
        <v>810</v>
      </c>
      <c r="F450" s="15">
        <v>11.98</v>
      </c>
      <c r="G450" t="s">
        <v>62</v>
      </c>
      <c r="H450" t="s">
        <v>30</v>
      </c>
      <c r="I450" t="s">
        <v>30</v>
      </c>
      <c r="J450">
        <v>2</v>
      </c>
      <c r="K450">
        <v>1</v>
      </c>
      <c r="L450" t="s">
        <v>63</v>
      </c>
      <c r="M450" s="14">
        <v>45627</v>
      </c>
      <c r="N450" s="16">
        <v>41391</v>
      </c>
      <c r="O450" s="17">
        <v>41391</v>
      </c>
      <c r="P450">
        <v>367</v>
      </c>
      <c r="Q450">
        <v>367</v>
      </c>
      <c r="R450">
        <v>40</v>
      </c>
      <c r="S450" t="s">
        <v>32</v>
      </c>
      <c r="T450" t="b">
        <v>0</v>
      </c>
      <c r="U450">
        <v>540.58000000000004</v>
      </c>
      <c r="V450" t="b">
        <v>0</v>
      </c>
      <c r="W450" t="b">
        <v>0</v>
      </c>
      <c r="X450" s="19" t="str">
        <f t="shared" si="18"/>
        <v>0</v>
      </c>
      <c r="Y450" s="11" t="str">
        <f t="shared" si="19"/>
        <v>Good</v>
      </c>
      <c r="Z450" s="19" t="str">
        <f t="shared" si="20"/>
        <v>YES</v>
      </c>
    </row>
    <row r="451" spans="1:26" x14ac:dyDescent="0.2">
      <c r="A451">
        <v>522162685</v>
      </c>
      <c r="B451">
        <v>522162685</v>
      </c>
      <c r="C451" s="5">
        <v>5000</v>
      </c>
      <c r="D451" s="5">
        <v>3140.69</v>
      </c>
      <c r="E451" s="13" t="s">
        <v>811</v>
      </c>
      <c r="F451" s="15">
        <v>0</v>
      </c>
      <c r="G451" t="s">
        <v>812</v>
      </c>
      <c r="H451" t="s">
        <v>30</v>
      </c>
      <c r="I451" t="s">
        <v>30</v>
      </c>
      <c r="J451">
        <v>9</v>
      </c>
      <c r="K451">
        <v>1</v>
      </c>
      <c r="L451" t="s">
        <v>142</v>
      </c>
      <c r="M451" s="14">
        <v>44228</v>
      </c>
      <c r="N451" s="16">
        <v>39365</v>
      </c>
      <c r="O451" s="17">
        <v>39365</v>
      </c>
      <c r="P451">
        <v>510</v>
      </c>
      <c r="Q451">
        <v>510</v>
      </c>
      <c r="R451">
        <v>9852</v>
      </c>
      <c r="S451" t="s">
        <v>32</v>
      </c>
      <c r="T451" t="b">
        <v>0</v>
      </c>
      <c r="U451">
        <v>1859.31</v>
      </c>
      <c r="V451" t="b">
        <v>0</v>
      </c>
      <c r="W451" t="b">
        <v>0</v>
      </c>
      <c r="X451" s="19" t="str">
        <f t="shared" si="18"/>
        <v>0</v>
      </c>
      <c r="Y451" s="11" t="str">
        <f t="shared" si="19"/>
        <v>Good</v>
      </c>
      <c r="Z451" s="19" t="str">
        <f t="shared" si="20"/>
        <v>YES</v>
      </c>
    </row>
    <row r="452" spans="1:26" x14ac:dyDescent="0.2">
      <c r="A452">
        <v>571622019</v>
      </c>
      <c r="B452">
        <v>571622019</v>
      </c>
      <c r="C452" s="5">
        <v>20000</v>
      </c>
      <c r="D452" s="5">
        <v>13193.26</v>
      </c>
      <c r="E452" s="13" t="s">
        <v>813</v>
      </c>
      <c r="F452" s="15">
        <v>113.26</v>
      </c>
      <c r="G452" t="s">
        <v>57</v>
      </c>
      <c r="H452" t="s">
        <v>30</v>
      </c>
      <c r="I452" t="s">
        <v>30</v>
      </c>
      <c r="J452">
        <v>2</v>
      </c>
      <c r="K452">
        <v>1</v>
      </c>
      <c r="L452" t="s">
        <v>42</v>
      </c>
      <c r="M452" s="14">
        <v>44044</v>
      </c>
      <c r="N452" s="16">
        <v>41423</v>
      </c>
      <c r="O452" s="17">
        <v>41423</v>
      </c>
      <c r="P452">
        <v>672</v>
      </c>
      <c r="Q452">
        <v>672</v>
      </c>
      <c r="R452">
        <v>1338</v>
      </c>
      <c r="S452" t="s">
        <v>32</v>
      </c>
      <c r="T452" t="b">
        <v>0</v>
      </c>
      <c r="U452">
        <v>6806.74</v>
      </c>
      <c r="V452" t="b">
        <v>0</v>
      </c>
      <c r="W452" t="b">
        <v>0</v>
      </c>
      <c r="X452" s="19" t="str">
        <f t="shared" si="18"/>
        <v>0</v>
      </c>
      <c r="Y452" s="11" t="str">
        <f t="shared" si="19"/>
        <v>Good</v>
      </c>
      <c r="Z452" s="19" t="str">
        <f t="shared" si="20"/>
        <v>YES</v>
      </c>
    </row>
    <row r="453" spans="1:26" x14ac:dyDescent="0.2">
      <c r="A453">
        <v>266796367</v>
      </c>
      <c r="B453">
        <v>266796367</v>
      </c>
      <c r="C453" s="5">
        <v>20000</v>
      </c>
      <c r="D453" s="5">
        <v>16692.07</v>
      </c>
      <c r="E453" s="13" t="s">
        <v>814</v>
      </c>
      <c r="F453" s="15">
        <v>103.81</v>
      </c>
      <c r="G453" t="s">
        <v>41</v>
      </c>
      <c r="H453" t="s">
        <v>30</v>
      </c>
      <c r="I453" t="s">
        <v>30</v>
      </c>
      <c r="J453">
        <v>2</v>
      </c>
      <c r="K453">
        <v>1</v>
      </c>
      <c r="L453" t="s">
        <v>42</v>
      </c>
      <c r="M453" s="14">
        <v>45689</v>
      </c>
      <c r="N453" s="16">
        <v>41709</v>
      </c>
      <c r="O453" s="17">
        <v>42681</v>
      </c>
      <c r="P453">
        <v>674</v>
      </c>
      <c r="Q453">
        <v>675</v>
      </c>
      <c r="R453">
        <v>8947</v>
      </c>
      <c r="S453" t="s">
        <v>32</v>
      </c>
      <c r="T453" t="b">
        <v>0</v>
      </c>
      <c r="U453">
        <v>3307.93</v>
      </c>
      <c r="V453" t="b">
        <v>0</v>
      </c>
      <c r="W453" t="b">
        <v>0</v>
      </c>
      <c r="X453" s="19" t="str">
        <f t="shared" si="18"/>
        <v>0</v>
      </c>
      <c r="Y453" s="11" t="str">
        <f t="shared" si="19"/>
        <v>Good</v>
      </c>
      <c r="Z453" s="19" t="str">
        <f t="shared" si="20"/>
        <v>NO</v>
      </c>
    </row>
    <row r="454" spans="1:26" x14ac:dyDescent="0.2">
      <c r="A454">
        <v>706808978</v>
      </c>
      <c r="B454">
        <v>706808978</v>
      </c>
      <c r="C454" s="5">
        <v>20000</v>
      </c>
      <c r="D454" s="5">
        <v>14707.5</v>
      </c>
      <c r="E454" s="13" t="s">
        <v>815</v>
      </c>
      <c r="F454" s="15">
        <v>429.44</v>
      </c>
      <c r="G454" t="s">
        <v>191</v>
      </c>
      <c r="H454" t="s">
        <v>30</v>
      </c>
      <c r="I454" t="s">
        <v>30</v>
      </c>
      <c r="J454">
        <v>5</v>
      </c>
      <c r="K454">
        <v>1</v>
      </c>
      <c r="L454" t="s">
        <v>47</v>
      </c>
      <c r="M454" s="14">
        <v>43709</v>
      </c>
      <c r="N454" s="16">
        <v>41970</v>
      </c>
      <c r="O454" s="17">
        <v>41970</v>
      </c>
      <c r="P454">
        <v>144</v>
      </c>
      <c r="Q454">
        <v>144</v>
      </c>
      <c r="R454">
        <v>1730</v>
      </c>
      <c r="S454" t="s">
        <v>32</v>
      </c>
      <c r="T454" t="b">
        <v>0</v>
      </c>
      <c r="U454">
        <v>5292.5</v>
      </c>
      <c r="V454" t="b">
        <v>1</v>
      </c>
      <c r="W454" t="b">
        <v>0</v>
      </c>
      <c r="X454" s="19" t="str">
        <f t="shared" si="18"/>
        <v>0</v>
      </c>
      <c r="Y454" s="11" t="str">
        <f t="shared" si="19"/>
        <v>Good</v>
      </c>
      <c r="Z454" s="19" t="str">
        <f t="shared" si="20"/>
        <v>YES</v>
      </c>
    </row>
    <row r="455" spans="1:26" x14ac:dyDescent="0.2">
      <c r="A455">
        <v>949909092</v>
      </c>
      <c r="B455">
        <v>949909092</v>
      </c>
      <c r="C455" s="5">
        <v>7500</v>
      </c>
      <c r="D455" s="5">
        <v>7053.27</v>
      </c>
      <c r="E455" s="13" t="s">
        <v>816</v>
      </c>
      <c r="F455" s="15">
        <v>17.510000000000002</v>
      </c>
      <c r="G455" t="s">
        <v>136</v>
      </c>
      <c r="H455" t="s">
        <v>30</v>
      </c>
      <c r="I455" t="s">
        <v>30</v>
      </c>
      <c r="J455">
        <v>2</v>
      </c>
      <c r="K455">
        <v>1</v>
      </c>
      <c r="L455" t="s">
        <v>63</v>
      </c>
      <c r="M455" s="14">
        <v>47453</v>
      </c>
      <c r="N455" s="16">
        <v>40337</v>
      </c>
      <c r="O455" s="17">
        <v>42560</v>
      </c>
      <c r="P455">
        <v>462</v>
      </c>
      <c r="Q455">
        <v>462</v>
      </c>
      <c r="R455">
        <v>9139</v>
      </c>
      <c r="S455" t="s">
        <v>32</v>
      </c>
      <c r="T455" t="b">
        <v>0</v>
      </c>
      <c r="U455">
        <v>446.73</v>
      </c>
      <c r="V455" t="b">
        <v>0</v>
      </c>
      <c r="W455" t="b">
        <v>0</v>
      </c>
      <c r="X455" s="19" t="str">
        <f t="shared" si="18"/>
        <v>0</v>
      </c>
      <c r="Y455" s="11" t="str">
        <f t="shared" si="19"/>
        <v>Good</v>
      </c>
      <c r="Z455" s="19" t="str">
        <f t="shared" si="20"/>
        <v>YES</v>
      </c>
    </row>
    <row r="456" spans="1:26" x14ac:dyDescent="0.2">
      <c r="A456">
        <v>838594384</v>
      </c>
      <c r="B456">
        <v>838594384</v>
      </c>
      <c r="C456" s="5">
        <v>7500</v>
      </c>
      <c r="D456" s="5">
        <v>7139.29</v>
      </c>
      <c r="E456" s="13" t="s">
        <v>817</v>
      </c>
      <c r="F456" s="15">
        <v>45.61</v>
      </c>
      <c r="G456" t="s">
        <v>53</v>
      </c>
      <c r="H456" t="s">
        <v>30</v>
      </c>
      <c r="I456" t="s">
        <v>30</v>
      </c>
      <c r="J456">
        <v>9</v>
      </c>
      <c r="K456">
        <v>1</v>
      </c>
      <c r="L456" t="s">
        <v>36</v>
      </c>
      <c r="M456" s="14">
        <v>47392</v>
      </c>
      <c r="N456" s="16">
        <v>42222</v>
      </c>
      <c r="O456" s="17">
        <v>42222</v>
      </c>
      <c r="P456">
        <v>976</v>
      </c>
      <c r="Q456">
        <v>976</v>
      </c>
      <c r="R456">
        <v>3953</v>
      </c>
      <c r="S456" t="s">
        <v>32</v>
      </c>
      <c r="T456" t="b">
        <v>0</v>
      </c>
      <c r="U456">
        <v>360.71</v>
      </c>
      <c r="V456" t="b">
        <v>0</v>
      </c>
      <c r="W456" t="b">
        <v>0</v>
      </c>
      <c r="X456" s="19" t="str">
        <f t="shared" si="18"/>
        <v>0</v>
      </c>
      <c r="Y456" s="11" t="str">
        <f t="shared" si="19"/>
        <v>Good</v>
      </c>
      <c r="Z456" s="19" t="str">
        <f t="shared" si="20"/>
        <v>YES</v>
      </c>
    </row>
    <row r="457" spans="1:26" x14ac:dyDescent="0.2">
      <c r="A457">
        <v>681830908</v>
      </c>
      <c r="B457">
        <v>681830908</v>
      </c>
      <c r="C457" s="5">
        <v>15000</v>
      </c>
      <c r="D457" s="5">
        <v>8553.7900000000009</v>
      </c>
      <c r="E457" s="13" t="s">
        <v>818</v>
      </c>
      <c r="F457" s="15">
        <v>95.39</v>
      </c>
      <c r="G457" t="s">
        <v>140</v>
      </c>
      <c r="H457" t="s">
        <v>30</v>
      </c>
      <c r="I457" t="s">
        <v>30</v>
      </c>
      <c r="J457">
        <v>2</v>
      </c>
      <c r="K457">
        <v>1</v>
      </c>
      <c r="L457" t="s">
        <v>47</v>
      </c>
      <c r="M457" s="14">
        <v>47119</v>
      </c>
      <c r="N457" s="16">
        <v>39155</v>
      </c>
      <c r="O457" s="17">
        <v>42374</v>
      </c>
      <c r="P457">
        <v>691</v>
      </c>
      <c r="Q457">
        <v>691</v>
      </c>
      <c r="R457">
        <v>9707</v>
      </c>
      <c r="S457" t="s">
        <v>32</v>
      </c>
      <c r="T457" t="b">
        <v>0</v>
      </c>
      <c r="U457">
        <v>6446.21</v>
      </c>
      <c r="V457" t="b">
        <v>1</v>
      </c>
      <c r="W457" t="b">
        <v>0</v>
      </c>
      <c r="X457" s="19" t="str">
        <f t="shared" si="18"/>
        <v>0</v>
      </c>
      <c r="Y457" s="11" t="str">
        <f t="shared" si="19"/>
        <v>Good</v>
      </c>
      <c r="Z457" s="19" t="str">
        <f t="shared" si="20"/>
        <v>YES</v>
      </c>
    </row>
    <row r="458" spans="1:26" x14ac:dyDescent="0.2">
      <c r="A458">
        <v>163673920</v>
      </c>
      <c r="B458">
        <v>163673920</v>
      </c>
      <c r="C458" s="5">
        <v>15000</v>
      </c>
      <c r="D458" s="5">
        <v>14715.5</v>
      </c>
      <c r="E458" s="13" t="s">
        <v>819</v>
      </c>
      <c r="F458" s="15">
        <v>231.79</v>
      </c>
      <c r="G458" t="s">
        <v>41</v>
      </c>
      <c r="H458" t="s">
        <v>30</v>
      </c>
      <c r="I458" t="s">
        <v>30</v>
      </c>
      <c r="J458">
        <v>9</v>
      </c>
      <c r="K458">
        <v>1</v>
      </c>
      <c r="L458" t="s">
        <v>42</v>
      </c>
      <c r="M458" s="14">
        <v>48214</v>
      </c>
      <c r="N458" s="16">
        <v>42203</v>
      </c>
      <c r="O458" s="17">
        <v>42203</v>
      </c>
      <c r="P458">
        <v>575</v>
      </c>
      <c r="Q458">
        <v>575</v>
      </c>
      <c r="R458">
        <v>8711</v>
      </c>
      <c r="S458" t="s">
        <v>32</v>
      </c>
      <c r="T458" t="b">
        <v>0</v>
      </c>
      <c r="U458">
        <v>284.5</v>
      </c>
      <c r="V458" t="b">
        <v>0</v>
      </c>
      <c r="W458" t="b">
        <v>0</v>
      </c>
      <c r="X458" s="19" t="str">
        <f t="shared" si="18"/>
        <v>0</v>
      </c>
      <c r="Y458" s="11" t="str">
        <f t="shared" si="19"/>
        <v>Good</v>
      </c>
      <c r="Z458" s="19" t="str">
        <f t="shared" si="20"/>
        <v>YES</v>
      </c>
    </row>
    <row r="459" spans="1:26" x14ac:dyDescent="0.2">
      <c r="A459">
        <v>671323720</v>
      </c>
      <c r="B459">
        <v>671323720</v>
      </c>
      <c r="C459" s="5">
        <v>7500</v>
      </c>
      <c r="D459" s="5">
        <v>1760.86</v>
      </c>
      <c r="E459" s="13" t="s">
        <v>820</v>
      </c>
      <c r="F459" s="15">
        <v>47.24</v>
      </c>
      <c r="G459" t="s">
        <v>124</v>
      </c>
      <c r="H459" t="s">
        <v>30</v>
      </c>
      <c r="I459" t="s">
        <v>30</v>
      </c>
      <c r="J459">
        <v>5</v>
      </c>
      <c r="K459">
        <v>8</v>
      </c>
      <c r="L459" t="s">
        <v>47</v>
      </c>
      <c r="M459" s="14">
        <v>43647</v>
      </c>
      <c r="N459" s="16">
        <v>41531</v>
      </c>
      <c r="O459" s="17">
        <v>41531</v>
      </c>
      <c r="P459">
        <v>220</v>
      </c>
      <c r="Q459">
        <v>220</v>
      </c>
      <c r="R459">
        <v>6674</v>
      </c>
      <c r="S459" t="s">
        <v>32</v>
      </c>
      <c r="T459" t="b">
        <v>0</v>
      </c>
      <c r="U459">
        <v>5739.14</v>
      </c>
      <c r="V459" t="b">
        <v>1</v>
      </c>
      <c r="W459" t="b">
        <v>0</v>
      </c>
      <c r="X459" s="19" t="str">
        <f t="shared" si="18"/>
        <v>0</v>
      </c>
      <c r="Y459" s="11" t="str">
        <f t="shared" si="19"/>
        <v>Good</v>
      </c>
      <c r="Z459" s="19" t="str">
        <f t="shared" si="20"/>
        <v>YES</v>
      </c>
    </row>
    <row r="460" spans="1:26" x14ac:dyDescent="0.2">
      <c r="A460">
        <v>525692763</v>
      </c>
      <c r="B460">
        <v>525692763</v>
      </c>
      <c r="C460" s="5">
        <v>2500</v>
      </c>
      <c r="D460" s="5">
        <v>1863.04</v>
      </c>
      <c r="E460" s="13" t="s">
        <v>821</v>
      </c>
      <c r="F460" s="15">
        <v>49.83</v>
      </c>
      <c r="G460" t="s">
        <v>110</v>
      </c>
      <c r="H460" t="s">
        <v>30</v>
      </c>
      <c r="I460" t="s">
        <v>30</v>
      </c>
      <c r="J460">
        <v>5</v>
      </c>
      <c r="K460">
        <v>8</v>
      </c>
      <c r="L460" t="s">
        <v>38</v>
      </c>
      <c r="M460" s="14">
        <v>44743</v>
      </c>
      <c r="N460" s="16">
        <v>42032</v>
      </c>
      <c r="O460" s="17">
        <v>42032</v>
      </c>
      <c r="P460">
        <v>212</v>
      </c>
      <c r="Q460">
        <v>212</v>
      </c>
      <c r="R460">
        <v>6651</v>
      </c>
      <c r="S460" t="s">
        <v>32</v>
      </c>
      <c r="T460" t="b">
        <v>0</v>
      </c>
      <c r="U460">
        <v>636.96</v>
      </c>
      <c r="V460" t="b">
        <v>1</v>
      </c>
      <c r="W460" t="b">
        <v>0</v>
      </c>
      <c r="X460" s="19" t="str">
        <f t="shared" si="18"/>
        <v>0</v>
      </c>
      <c r="Y460" s="11" t="str">
        <f t="shared" si="19"/>
        <v>Good</v>
      </c>
      <c r="Z460" s="19" t="str">
        <f t="shared" si="20"/>
        <v>YES</v>
      </c>
    </row>
    <row r="461" spans="1:26" x14ac:dyDescent="0.2">
      <c r="A461">
        <v>452235002</v>
      </c>
      <c r="B461">
        <v>452235002</v>
      </c>
      <c r="C461" s="5">
        <v>10000</v>
      </c>
      <c r="D461" s="5">
        <v>8534.9699999999993</v>
      </c>
      <c r="E461" s="13" t="s">
        <v>822</v>
      </c>
      <c r="F461" s="15">
        <v>204.68</v>
      </c>
      <c r="G461" t="s">
        <v>823</v>
      </c>
      <c r="H461" t="s">
        <v>30</v>
      </c>
      <c r="I461" t="s">
        <v>30</v>
      </c>
      <c r="J461">
        <v>9</v>
      </c>
      <c r="K461">
        <v>1</v>
      </c>
      <c r="L461" t="s">
        <v>47</v>
      </c>
      <c r="M461" s="14">
        <v>44774</v>
      </c>
      <c r="N461" s="16">
        <v>41692</v>
      </c>
      <c r="O461" s="17">
        <v>41692</v>
      </c>
      <c r="P461">
        <v>165</v>
      </c>
      <c r="Q461">
        <v>165</v>
      </c>
      <c r="R461">
        <v>6424</v>
      </c>
      <c r="S461" t="s">
        <v>32</v>
      </c>
      <c r="T461" t="b">
        <v>0</v>
      </c>
      <c r="U461">
        <v>1465.03</v>
      </c>
      <c r="V461" t="b">
        <v>1</v>
      </c>
      <c r="W461" t="b">
        <v>0</v>
      </c>
      <c r="X461" s="19" t="str">
        <f t="shared" ref="X461:X524" si="21">IF(T460 = TRUE,"1", "0")</f>
        <v>0</v>
      </c>
      <c r="Y461" s="11" t="str">
        <f t="shared" ref="Y461:Y524" si="22">IF(F461&gt;D461, "Bad","Good")</f>
        <v>Good</v>
      </c>
      <c r="Z461" s="19" t="str">
        <f t="shared" ref="Z461:Z524" si="23">IF(P461=Q461, "YES", "NO")</f>
        <v>YES</v>
      </c>
    </row>
    <row r="462" spans="1:26" x14ac:dyDescent="0.2">
      <c r="A462">
        <v>398322924</v>
      </c>
      <c r="B462">
        <v>398322924</v>
      </c>
      <c r="C462" s="5">
        <v>15000</v>
      </c>
      <c r="D462" s="5">
        <v>5327.74</v>
      </c>
      <c r="E462" s="13" t="s">
        <v>824</v>
      </c>
      <c r="F462" s="15">
        <v>417.73</v>
      </c>
      <c r="G462" t="s">
        <v>54</v>
      </c>
      <c r="H462" t="s">
        <v>30</v>
      </c>
      <c r="I462" t="s">
        <v>30</v>
      </c>
      <c r="J462">
        <v>9</v>
      </c>
      <c r="K462">
        <v>8</v>
      </c>
      <c r="L462" t="s">
        <v>36</v>
      </c>
      <c r="M462" s="14">
        <v>48030</v>
      </c>
      <c r="N462" s="16">
        <v>42246</v>
      </c>
      <c r="O462" s="17">
        <v>42246</v>
      </c>
      <c r="P462">
        <v>855</v>
      </c>
      <c r="Q462">
        <v>855</v>
      </c>
      <c r="R462">
        <v>6881</v>
      </c>
      <c r="S462" t="s">
        <v>32</v>
      </c>
      <c r="T462" t="b">
        <v>0</v>
      </c>
      <c r="U462">
        <v>9672.26</v>
      </c>
      <c r="V462" t="b">
        <v>0</v>
      </c>
      <c r="W462" t="b">
        <v>0</v>
      </c>
      <c r="X462" s="19" t="str">
        <f t="shared" si="21"/>
        <v>0</v>
      </c>
      <c r="Y462" s="11" t="str">
        <f t="shared" si="22"/>
        <v>Good</v>
      </c>
      <c r="Z462" s="19" t="str">
        <f t="shared" si="23"/>
        <v>YES</v>
      </c>
    </row>
    <row r="463" spans="1:26" x14ac:dyDescent="0.2">
      <c r="A463">
        <v>903360157</v>
      </c>
      <c r="B463">
        <v>903360157</v>
      </c>
      <c r="C463" s="5">
        <v>50000</v>
      </c>
      <c r="D463" s="5">
        <v>31877.16</v>
      </c>
      <c r="E463" s="13" t="s">
        <v>825</v>
      </c>
      <c r="F463" s="15">
        <v>53.04</v>
      </c>
      <c r="G463" t="s">
        <v>209</v>
      </c>
      <c r="H463" t="s">
        <v>30</v>
      </c>
      <c r="I463" t="s">
        <v>30</v>
      </c>
      <c r="J463">
        <v>5</v>
      </c>
      <c r="K463">
        <v>1</v>
      </c>
      <c r="L463" t="s">
        <v>38</v>
      </c>
      <c r="M463" s="14">
        <v>47543</v>
      </c>
      <c r="N463" s="16">
        <v>42091</v>
      </c>
      <c r="O463" s="17">
        <v>42512</v>
      </c>
      <c r="P463">
        <v>722</v>
      </c>
      <c r="Q463">
        <v>722</v>
      </c>
      <c r="R463">
        <v>7104</v>
      </c>
      <c r="S463" t="s">
        <v>32</v>
      </c>
      <c r="T463" t="b">
        <v>0</v>
      </c>
      <c r="U463">
        <v>18122.84</v>
      </c>
      <c r="V463" t="b">
        <v>1</v>
      </c>
      <c r="W463" t="b">
        <v>0</v>
      </c>
      <c r="X463" s="19" t="str">
        <f t="shared" si="21"/>
        <v>0</v>
      </c>
      <c r="Y463" s="11" t="str">
        <f t="shared" si="22"/>
        <v>Good</v>
      </c>
      <c r="Z463" s="19" t="str">
        <f t="shared" si="23"/>
        <v>YES</v>
      </c>
    </row>
    <row r="464" spans="1:26" x14ac:dyDescent="0.2">
      <c r="A464">
        <v>233728003</v>
      </c>
      <c r="B464">
        <v>233728003</v>
      </c>
      <c r="C464" s="5">
        <v>7500</v>
      </c>
      <c r="D464" s="5">
        <v>3512.77</v>
      </c>
      <c r="E464" s="13" t="s">
        <v>826</v>
      </c>
      <c r="F464" s="15">
        <v>109.43</v>
      </c>
      <c r="G464" t="s">
        <v>65</v>
      </c>
      <c r="H464" t="s">
        <v>30</v>
      </c>
      <c r="I464" t="s">
        <v>30</v>
      </c>
      <c r="J464">
        <v>9</v>
      </c>
      <c r="K464">
        <v>8</v>
      </c>
      <c r="L464" t="s">
        <v>38</v>
      </c>
      <c r="M464" s="14">
        <v>43405</v>
      </c>
      <c r="N464" s="16">
        <v>42169</v>
      </c>
      <c r="O464" s="17">
        <v>42573</v>
      </c>
      <c r="P464">
        <v>884</v>
      </c>
      <c r="Q464">
        <v>884</v>
      </c>
      <c r="R464">
        <v>9438</v>
      </c>
      <c r="S464" t="s">
        <v>32</v>
      </c>
      <c r="T464" t="b">
        <v>0</v>
      </c>
      <c r="U464">
        <v>3987.23</v>
      </c>
      <c r="V464" t="b">
        <v>1</v>
      </c>
      <c r="W464" t="b">
        <v>0</v>
      </c>
      <c r="X464" s="19" t="str">
        <f t="shared" si="21"/>
        <v>0</v>
      </c>
      <c r="Y464" s="11" t="str">
        <f t="shared" si="22"/>
        <v>Good</v>
      </c>
      <c r="Z464" s="19" t="str">
        <f t="shared" si="23"/>
        <v>YES</v>
      </c>
    </row>
    <row r="465" spans="1:26" x14ac:dyDescent="0.2">
      <c r="A465">
        <v>759637725</v>
      </c>
      <c r="B465">
        <v>759637725</v>
      </c>
      <c r="C465" s="5">
        <v>20000</v>
      </c>
      <c r="D465" s="5">
        <v>19847.43</v>
      </c>
      <c r="E465" s="13" t="s">
        <v>827</v>
      </c>
      <c r="F465" s="15">
        <v>59.83</v>
      </c>
      <c r="G465" t="s">
        <v>181</v>
      </c>
      <c r="H465" t="s">
        <v>30</v>
      </c>
      <c r="I465" t="s">
        <v>30</v>
      </c>
      <c r="J465">
        <v>9</v>
      </c>
      <c r="K465">
        <v>1</v>
      </c>
      <c r="L465" t="s">
        <v>40</v>
      </c>
      <c r="M465" s="14">
        <v>44835</v>
      </c>
      <c r="N465" s="16">
        <v>41943</v>
      </c>
      <c r="O465" s="17">
        <v>41943</v>
      </c>
      <c r="P465">
        <v>239</v>
      </c>
      <c r="Q465">
        <v>239</v>
      </c>
      <c r="R465">
        <v>8884</v>
      </c>
      <c r="S465" t="s">
        <v>32</v>
      </c>
      <c r="T465" t="b">
        <v>0</v>
      </c>
      <c r="U465">
        <v>152.57</v>
      </c>
      <c r="V465" t="b">
        <v>0</v>
      </c>
      <c r="W465" t="b">
        <v>0</v>
      </c>
      <c r="X465" s="19" t="str">
        <f t="shared" si="21"/>
        <v>0</v>
      </c>
      <c r="Y465" s="11" t="str">
        <f t="shared" si="22"/>
        <v>Good</v>
      </c>
      <c r="Z465" s="19" t="str">
        <f t="shared" si="23"/>
        <v>YES</v>
      </c>
    </row>
    <row r="466" spans="1:26" x14ac:dyDescent="0.2">
      <c r="A466">
        <v>375268893</v>
      </c>
      <c r="B466">
        <v>375268893</v>
      </c>
      <c r="C466" s="5">
        <v>50000</v>
      </c>
      <c r="D466" s="5">
        <v>46487.94</v>
      </c>
      <c r="E466" s="13" t="s">
        <v>828</v>
      </c>
      <c r="F466" s="15">
        <v>44.58</v>
      </c>
      <c r="G466" t="s">
        <v>146</v>
      </c>
      <c r="H466" t="s">
        <v>30</v>
      </c>
      <c r="I466" t="s">
        <v>30</v>
      </c>
      <c r="J466">
        <v>5</v>
      </c>
      <c r="K466">
        <v>1</v>
      </c>
      <c r="L466" t="s">
        <v>47</v>
      </c>
      <c r="M466" s="14">
        <v>45017</v>
      </c>
      <c r="N466" s="16">
        <v>41087</v>
      </c>
      <c r="O466" s="17">
        <v>41087</v>
      </c>
      <c r="P466">
        <v>626</v>
      </c>
      <c r="Q466">
        <v>626</v>
      </c>
      <c r="R466">
        <v>7827</v>
      </c>
      <c r="S466" t="s">
        <v>32</v>
      </c>
      <c r="T466" t="b">
        <v>0</v>
      </c>
      <c r="U466">
        <v>3512.06</v>
      </c>
      <c r="V466" t="b">
        <v>1</v>
      </c>
      <c r="W466" t="b">
        <v>0</v>
      </c>
      <c r="X466" s="19" t="str">
        <f t="shared" si="21"/>
        <v>0</v>
      </c>
      <c r="Y466" s="11" t="str">
        <f t="shared" si="22"/>
        <v>Good</v>
      </c>
      <c r="Z466" s="19" t="str">
        <f t="shared" si="23"/>
        <v>YES</v>
      </c>
    </row>
    <row r="467" spans="1:26" x14ac:dyDescent="0.2">
      <c r="A467">
        <v>398189423</v>
      </c>
      <c r="B467">
        <v>398189423</v>
      </c>
      <c r="C467" s="5">
        <v>250</v>
      </c>
      <c r="D467" s="5">
        <v>250</v>
      </c>
      <c r="E467" s="13" t="s">
        <v>829</v>
      </c>
      <c r="F467" s="15">
        <v>242.71</v>
      </c>
      <c r="G467" t="s">
        <v>823</v>
      </c>
      <c r="H467" t="s">
        <v>30</v>
      </c>
      <c r="I467" t="s">
        <v>30</v>
      </c>
      <c r="J467">
        <v>2</v>
      </c>
      <c r="K467">
        <v>1</v>
      </c>
      <c r="L467" t="s">
        <v>47</v>
      </c>
      <c r="M467" s="14">
        <v>44378</v>
      </c>
      <c r="N467" s="16">
        <v>41073</v>
      </c>
      <c r="O467" s="17">
        <v>42486</v>
      </c>
      <c r="P467">
        <v>807</v>
      </c>
      <c r="Q467">
        <v>807</v>
      </c>
      <c r="R467">
        <v>7408</v>
      </c>
      <c r="S467" t="s">
        <v>69</v>
      </c>
      <c r="T467" t="b">
        <v>0</v>
      </c>
      <c r="U467">
        <v>0</v>
      </c>
      <c r="V467" t="b">
        <v>1</v>
      </c>
      <c r="W467" t="b">
        <v>0</v>
      </c>
      <c r="X467" s="19" t="str">
        <f t="shared" si="21"/>
        <v>0</v>
      </c>
      <c r="Y467" s="11" t="str">
        <f t="shared" si="22"/>
        <v>Good</v>
      </c>
      <c r="Z467" s="19" t="str">
        <f t="shared" si="23"/>
        <v>YES</v>
      </c>
    </row>
    <row r="468" spans="1:26" x14ac:dyDescent="0.2">
      <c r="A468">
        <v>318001076</v>
      </c>
      <c r="B468">
        <v>318001076</v>
      </c>
      <c r="C468" s="5">
        <v>50000</v>
      </c>
      <c r="D468" s="5">
        <v>27111.99</v>
      </c>
      <c r="E468" s="13" t="s">
        <v>830</v>
      </c>
      <c r="F468" s="15">
        <v>34.71</v>
      </c>
      <c r="G468" t="s">
        <v>831</v>
      </c>
      <c r="H468" t="s">
        <v>30</v>
      </c>
      <c r="I468" t="s">
        <v>30</v>
      </c>
      <c r="J468">
        <v>2</v>
      </c>
      <c r="K468">
        <v>1</v>
      </c>
      <c r="L468" t="s">
        <v>48</v>
      </c>
      <c r="M468" s="14">
        <v>45383</v>
      </c>
      <c r="N468" s="16">
        <v>42349</v>
      </c>
      <c r="O468" s="17">
        <v>42485</v>
      </c>
      <c r="P468">
        <v>633</v>
      </c>
      <c r="Q468">
        <v>633</v>
      </c>
      <c r="R468">
        <v>1789</v>
      </c>
      <c r="S468" t="s">
        <v>32</v>
      </c>
      <c r="T468" t="b">
        <v>0</v>
      </c>
      <c r="U468">
        <v>22888.01</v>
      </c>
      <c r="V468" t="b">
        <v>1</v>
      </c>
      <c r="W468" t="b">
        <v>0</v>
      </c>
      <c r="X468" s="19" t="str">
        <f t="shared" si="21"/>
        <v>0</v>
      </c>
      <c r="Y468" s="11" t="str">
        <f t="shared" si="22"/>
        <v>Good</v>
      </c>
      <c r="Z468" s="19" t="str">
        <f t="shared" si="23"/>
        <v>YES</v>
      </c>
    </row>
    <row r="469" spans="1:26" x14ac:dyDescent="0.2">
      <c r="A469">
        <v>770755172</v>
      </c>
      <c r="B469">
        <v>770755172</v>
      </c>
      <c r="C469" s="5">
        <v>20000</v>
      </c>
      <c r="D469" s="5">
        <v>13021.53</v>
      </c>
      <c r="E469" s="13" t="s">
        <v>832</v>
      </c>
      <c r="F469" s="15">
        <v>155.72999999999999</v>
      </c>
      <c r="G469" t="s">
        <v>64</v>
      </c>
      <c r="H469" t="s">
        <v>30</v>
      </c>
      <c r="I469" t="s">
        <v>30</v>
      </c>
      <c r="J469">
        <v>5</v>
      </c>
      <c r="K469">
        <v>8</v>
      </c>
      <c r="L469" t="s">
        <v>36</v>
      </c>
      <c r="M469" s="14">
        <v>47696</v>
      </c>
      <c r="N469" s="16">
        <v>41672</v>
      </c>
      <c r="O469" s="17">
        <v>41672</v>
      </c>
      <c r="P469">
        <v>201</v>
      </c>
      <c r="Q469">
        <v>201</v>
      </c>
      <c r="R469">
        <v>8420</v>
      </c>
      <c r="S469" t="s">
        <v>32</v>
      </c>
      <c r="T469" t="b">
        <v>0</v>
      </c>
      <c r="U469">
        <v>6978.47</v>
      </c>
      <c r="V469" t="b">
        <v>0</v>
      </c>
      <c r="W469" t="b">
        <v>0</v>
      </c>
      <c r="X469" s="19" t="str">
        <f t="shared" si="21"/>
        <v>0</v>
      </c>
      <c r="Y469" s="11" t="str">
        <f t="shared" si="22"/>
        <v>Good</v>
      </c>
      <c r="Z469" s="19" t="str">
        <f t="shared" si="23"/>
        <v>YES</v>
      </c>
    </row>
    <row r="470" spans="1:26" x14ac:dyDescent="0.2">
      <c r="A470">
        <v>423667120</v>
      </c>
      <c r="B470">
        <v>423667120</v>
      </c>
      <c r="C470" s="5">
        <v>20000</v>
      </c>
      <c r="D470" s="5">
        <v>10074.86</v>
      </c>
      <c r="E470" s="13" t="s">
        <v>833</v>
      </c>
      <c r="F470" s="15">
        <v>40.659999999999997</v>
      </c>
      <c r="G470" t="s">
        <v>834</v>
      </c>
      <c r="H470" t="s">
        <v>30</v>
      </c>
      <c r="I470" t="s">
        <v>30</v>
      </c>
      <c r="J470">
        <v>5</v>
      </c>
      <c r="K470">
        <v>1</v>
      </c>
      <c r="L470" t="s">
        <v>31</v>
      </c>
      <c r="M470" s="14">
        <v>44256</v>
      </c>
      <c r="N470" s="16">
        <v>42311</v>
      </c>
      <c r="O470" s="17">
        <v>42564</v>
      </c>
      <c r="P470">
        <v>622</v>
      </c>
      <c r="Q470">
        <v>622</v>
      </c>
      <c r="R470">
        <v>6616</v>
      </c>
      <c r="S470" t="s">
        <v>32</v>
      </c>
      <c r="T470" t="b">
        <v>0</v>
      </c>
      <c r="U470">
        <v>9925.14</v>
      </c>
      <c r="V470" t="b">
        <v>1</v>
      </c>
      <c r="W470" t="b">
        <v>0</v>
      </c>
      <c r="X470" s="19" t="str">
        <f t="shared" si="21"/>
        <v>0</v>
      </c>
      <c r="Y470" s="11" t="str">
        <f t="shared" si="22"/>
        <v>Good</v>
      </c>
      <c r="Z470" s="19" t="str">
        <f t="shared" si="23"/>
        <v>YES</v>
      </c>
    </row>
    <row r="471" spans="1:26" x14ac:dyDescent="0.2">
      <c r="A471">
        <v>247351699</v>
      </c>
      <c r="B471">
        <v>247351699</v>
      </c>
      <c r="C471" s="5">
        <v>5000</v>
      </c>
      <c r="D471" s="5">
        <v>2518.2399999999998</v>
      </c>
      <c r="E471" s="13" t="s">
        <v>835</v>
      </c>
      <c r="F471" s="15">
        <v>4.8600000000000003</v>
      </c>
      <c r="G471" t="s">
        <v>836</v>
      </c>
      <c r="H471" t="s">
        <v>30</v>
      </c>
      <c r="I471" t="s">
        <v>30</v>
      </c>
      <c r="J471">
        <v>9</v>
      </c>
      <c r="K471">
        <v>1</v>
      </c>
      <c r="L471" t="s">
        <v>31</v>
      </c>
      <c r="M471" s="14">
        <v>47453</v>
      </c>
      <c r="N471" s="16">
        <v>41948</v>
      </c>
      <c r="O471" s="17">
        <v>41948</v>
      </c>
      <c r="P471">
        <v>586</v>
      </c>
      <c r="Q471">
        <v>586</v>
      </c>
      <c r="R471">
        <v>384</v>
      </c>
      <c r="S471" t="s">
        <v>32</v>
      </c>
      <c r="T471" t="b">
        <v>0</v>
      </c>
      <c r="U471">
        <v>2481.7600000000002</v>
      </c>
      <c r="V471" t="b">
        <v>1</v>
      </c>
      <c r="W471" t="b">
        <v>0</v>
      </c>
      <c r="X471" s="19" t="str">
        <f t="shared" si="21"/>
        <v>0</v>
      </c>
      <c r="Y471" s="11" t="str">
        <f t="shared" si="22"/>
        <v>Good</v>
      </c>
      <c r="Z471" s="19" t="str">
        <f t="shared" si="23"/>
        <v>YES</v>
      </c>
    </row>
    <row r="472" spans="1:26" x14ac:dyDescent="0.2">
      <c r="A472">
        <v>843311163</v>
      </c>
      <c r="B472">
        <v>843311163</v>
      </c>
      <c r="C472" s="5">
        <v>5000</v>
      </c>
      <c r="D472" s="5">
        <v>3947.11</v>
      </c>
      <c r="E472" s="13" t="s">
        <v>837</v>
      </c>
      <c r="F472" s="15">
        <v>0</v>
      </c>
      <c r="G472" t="s">
        <v>64</v>
      </c>
      <c r="H472" t="s">
        <v>30</v>
      </c>
      <c r="I472" t="s">
        <v>30</v>
      </c>
      <c r="J472">
        <v>2</v>
      </c>
      <c r="K472">
        <v>1</v>
      </c>
      <c r="L472" t="s">
        <v>36</v>
      </c>
      <c r="M472" s="14">
        <v>44105</v>
      </c>
      <c r="N472" s="16">
        <v>39431</v>
      </c>
      <c r="O472" s="17">
        <v>39431</v>
      </c>
      <c r="P472">
        <v>247</v>
      </c>
      <c r="Q472">
        <v>247</v>
      </c>
      <c r="R472">
        <v>3523</v>
      </c>
      <c r="S472" t="s">
        <v>43</v>
      </c>
      <c r="T472" t="b">
        <v>0</v>
      </c>
      <c r="U472">
        <v>1052.8900000000001</v>
      </c>
      <c r="V472" t="b">
        <v>0</v>
      </c>
      <c r="W472" t="b">
        <v>0</v>
      </c>
      <c r="X472" s="19" t="str">
        <f t="shared" si="21"/>
        <v>0</v>
      </c>
      <c r="Y472" s="11" t="str">
        <f t="shared" si="22"/>
        <v>Good</v>
      </c>
      <c r="Z472" s="19" t="str">
        <f t="shared" si="23"/>
        <v>YES</v>
      </c>
    </row>
    <row r="473" spans="1:26" x14ac:dyDescent="0.2">
      <c r="A473">
        <v>499264106</v>
      </c>
      <c r="B473">
        <v>499264106</v>
      </c>
      <c r="C473" s="5">
        <v>2500</v>
      </c>
      <c r="D473" s="5">
        <v>1735.18</v>
      </c>
      <c r="E473" s="13" t="s">
        <v>838</v>
      </c>
      <c r="F473" s="15">
        <v>106.2</v>
      </c>
      <c r="G473" t="s">
        <v>83</v>
      </c>
      <c r="H473" t="s">
        <v>30</v>
      </c>
      <c r="I473" t="s">
        <v>30</v>
      </c>
      <c r="J473">
        <v>9</v>
      </c>
      <c r="K473">
        <v>1</v>
      </c>
      <c r="L473" t="s">
        <v>47</v>
      </c>
      <c r="M473" s="14">
        <v>45627</v>
      </c>
      <c r="N473" s="16">
        <v>40821</v>
      </c>
      <c r="O473" s="17">
        <v>40821</v>
      </c>
      <c r="P473">
        <v>593</v>
      </c>
      <c r="Q473">
        <v>593</v>
      </c>
      <c r="R473">
        <v>5906</v>
      </c>
      <c r="S473" t="s">
        <v>69</v>
      </c>
      <c r="T473" t="b">
        <v>0</v>
      </c>
      <c r="U473">
        <v>764.82</v>
      </c>
      <c r="V473" t="b">
        <v>1</v>
      </c>
      <c r="W473" t="b">
        <v>0</v>
      </c>
      <c r="X473" s="19" t="str">
        <f t="shared" si="21"/>
        <v>0</v>
      </c>
      <c r="Y473" s="11" t="str">
        <f t="shared" si="22"/>
        <v>Good</v>
      </c>
      <c r="Z473" s="19" t="str">
        <f t="shared" si="23"/>
        <v>YES</v>
      </c>
    </row>
    <row r="474" spans="1:26" x14ac:dyDescent="0.2">
      <c r="A474">
        <v>644273001</v>
      </c>
      <c r="B474">
        <v>644273001</v>
      </c>
      <c r="C474" s="5">
        <v>7500</v>
      </c>
      <c r="D474" s="5">
        <v>5082.7</v>
      </c>
      <c r="E474" s="13" t="s">
        <v>839</v>
      </c>
      <c r="F474" s="15">
        <v>118.79</v>
      </c>
      <c r="G474" t="s">
        <v>123</v>
      </c>
      <c r="H474" t="s">
        <v>30</v>
      </c>
      <c r="I474" t="s">
        <v>30</v>
      </c>
      <c r="J474">
        <v>2</v>
      </c>
      <c r="K474">
        <v>8</v>
      </c>
      <c r="L474" t="s">
        <v>38</v>
      </c>
      <c r="M474" s="14">
        <v>47239</v>
      </c>
      <c r="N474" s="16">
        <v>40978</v>
      </c>
      <c r="O474" s="17">
        <v>40978</v>
      </c>
      <c r="P474">
        <v>116</v>
      </c>
      <c r="Q474">
        <v>116</v>
      </c>
      <c r="R474">
        <v>7598</v>
      </c>
      <c r="S474" t="s">
        <v>32</v>
      </c>
      <c r="T474" t="b">
        <v>0</v>
      </c>
      <c r="U474">
        <v>2417.3000000000002</v>
      </c>
      <c r="V474" t="b">
        <v>1</v>
      </c>
      <c r="W474" t="b">
        <v>0</v>
      </c>
      <c r="X474" s="19" t="str">
        <f t="shared" si="21"/>
        <v>0</v>
      </c>
      <c r="Y474" s="11" t="str">
        <f t="shared" si="22"/>
        <v>Good</v>
      </c>
      <c r="Z474" s="19" t="str">
        <f t="shared" si="23"/>
        <v>YES</v>
      </c>
    </row>
    <row r="475" spans="1:26" x14ac:dyDescent="0.2">
      <c r="A475">
        <v>327656984</v>
      </c>
      <c r="B475">
        <v>327656984</v>
      </c>
      <c r="C475" s="5">
        <v>7500</v>
      </c>
      <c r="D475" s="5">
        <v>6726.97</v>
      </c>
      <c r="E475" s="13" t="s">
        <v>840</v>
      </c>
      <c r="F475" s="15">
        <v>390.59</v>
      </c>
      <c r="G475" t="s">
        <v>90</v>
      </c>
      <c r="H475" t="s">
        <v>30</v>
      </c>
      <c r="I475" t="s">
        <v>30</v>
      </c>
      <c r="J475">
        <v>9</v>
      </c>
      <c r="K475">
        <v>1</v>
      </c>
      <c r="L475" t="s">
        <v>36</v>
      </c>
      <c r="M475" s="14">
        <v>47574</v>
      </c>
      <c r="N475" s="16">
        <v>40512</v>
      </c>
      <c r="O475" s="17">
        <v>40512</v>
      </c>
      <c r="P475">
        <v>829</v>
      </c>
      <c r="Q475">
        <v>829</v>
      </c>
      <c r="R475">
        <v>5588</v>
      </c>
      <c r="S475" t="s">
        <v>32</v>
      </c>
      <c r="T475" t="b">
        <v>1</v>
      </c>
      <c r="U475">
        <v>773.03</v>
      </c>
      <c r="V475" t="b">
        <v>0</v>
      </c>
      <c r="W475" t="b">
        <v>0</v>
      </c>
      <c r="X475" s="19" t="str">
        <f t="shared" si="21"/>
        <v>0</v>
      </c>
      <c r="Y475" s="11" t="str">
        <f t="shared" si="22"/>
        <v>Good</v>
      </c>
      <c r="Z475" s="19" t="str">
        <f t="shared" si="23"/>
        <v>YES</v>
      </c>
    </row>
    <row r="476" spans="1:26" x14ac:dyDescent="0.2">
      <c r="A476">
        <v>161089322</v>
      </c>
      <c r="B476">
        <v>161089322</v>
      </c>
      <c r="C476" s="5">
        <v>500</v>
      </c>
      <c r="D476" s="5">
        <v>191.26</v>
      </c>
      <c r="E476" s="13" t="s">
        <v>841</v>
      </c>
      <c r="F476" s="15">
        <v>178.87</v>
      </c>
      <c r="G476" t="s">
        <v>35</v>
      </c>
      <c r="H476" t="s">
        <v>30</v>
      </c>
      <c r="I476" t="s">
        <v>30</v>
      </c>
      <c r="J476">
        <v>9</v>
      </c>
      <c r="K476">
        <v>1</v>
      </c>
      <c r="L476" t="s">
        <v>36</v>
      </c>
      <c r="M476" s="14">
        <v>45901</v>
      </c>
      <c r="N476" s="16">
        <v>41945</v>
      </c>
      <c r="O476" s="17">
        <v>41945</v>
      </c>
      <c r="P476">
        <v>880</v>
      </c>
      <c r="Q476">
        <v>880</v>
      </c>
      <c r="R476">
        <v>4406</v>
      </c>
      <c r="S476" t="s">
        <v>32</v>
      </c>
      <c r="T476" t="b">
        <v>0</v>
      </c>
      <c r="U476">
        <v>308.74</v>
      </c>
      <c r="V476" t="b">
        <v>0</v>
      </c>
      <c r="W476" t="b">
        <v>0</v>
      </c>
      <c r="X476" s="19" t="str">
        <f t="shared" si="21"/>
        <v>1</v>
      </c>
      <c r="Y476" s="11" t="str">
        <f t="shared" si="22"/>
        <v>Good</v>
      </c>
      <c r="Z476" s="19" t="str">
        <f t="shared" si="23"/>
        <v>YES</v>
      </c>
    </row>
    <row r="477" spans="1:26" x14ac:dyDescent="0.2">
      <c r="A477">
        <v>996232349</v>
      </c>
      <c r="B477">
        <v>996232349</v>
      </c>
      <c r="C477" s="5">
        <v>250</v>
      </c>
      <c r="D477" s="5">
        <v>-115.25</v>
      </c>
      <c r="E477" s="13" t="s">
        <v>842</v>
      </c>
      <c r="F477" s="15">
        <v>65.95</v>
      </c>
      <c r="G477" t="s">
        <v>180</v>
      </c>
      <c r="H477" t="s">
        <v>30</v>
      </c>
      <c r="I477" t="s">
        <v>30</v>
      </c>
      <c r="J477">
        <v>9</v>
      </c>
      <c r="K477">
        <v>1</v>
      </c>
      <c r="L477" t="s">
        <v>47</v>
      </c>
      <c r="M477" s="14">
        <v>44652</v>
      </c>
      <c r="N477" s="16">
        <v>41439</v>
      </c>
      <c r="O477" s="17">
        <v>41439</v>
      </c>
      <c r="P477">
        <v>336</v>
      </c>
      <c r="Q477">
        <v>336</v>
      </c>
      <c r="R477">
        <v>5101</v>
      </c>
      <c r="S477" t="s">
        <v>32</v>
      </c>
      <c r="T477" t="b">
        <v>0</v>
      </c>
      <c r="U477">
        <v>365.25</v>
      </c>
      <c r="V477" t="b">
        <v>1</v>
      </c>
      <c r="W477" t="b">
        <v>0</v>
      </c>
      <c r="X477" s="19" t="str">
        <f t="shared" si="21"/>
        <v>0</v>
      </c>
      <c r="Y477" s="11" t="str">
        <f t="shared" si="22"/>
        <v>Bad</v>
      </c>
      <c r="Z477" s="19" t="str">
        <f t="shared" si="23"/>
        <v>YES</v>
      </c>
    </row>
    <row r="478" spans="1:26" x14ac:dyDescent="0.2">
      <c r="A478">
        <v>510104884</v>
      </c>
      <c r="B478">
        <v>510104884</v>
      </c>
      <c r="C478" s="5">
        <v>7500</v>
      </c>
      <c r="D478" s="5">
        <v>3736.38</v>
      </c>
      <c r="E478" s="13" t="s">
        <v>843</v>
      </c>
      <c r="F478" s="15">
        <v>307.10000000000002</v>
      </c>
      <c r="G478" t="s">
        <v>53</v>
      </c>
      <c r="H478" t="s">
        <v>30</v>
      </c>
      <c r="I478" t="s">
        <v>30</v>
      </c>
      <c r="J478">
        <v>2</v>
      </c>
      <c r="K478">
        <v>1</v>
      </c>
      <c r="L478" t="s">
        <v>36</v>
      </c>
      <c r="M478" s="14">
        <v>46997</v>
      </c>
      <c r="N478" s="16">
        <v>40990</v>
      </c>
      <c r="O478" s="17">
        <v>42580</v>
      </c>
      <c r="P478">
        <v>633</v>
      </c>
      <c r="Q478">
        <v>633</v>
      </c>
      <c r="R478">
        <v>3559</v>
      </c>
      <c r="S478" t="s">
        <v>32</v>
      </c>
      <c r="T478" t="b">
        <v>0</v>
      </c>
      <c r="U478">
        <v>3763.62</v>
      </c>
      <c r="V478" t="b">
        <v>0</v>
      </c>
      <c r="W478" t="b">
        <v>0</v>
      </c>
      <c r="X478" s="19" t="str">
        <f t="shared" si="21"/>
        <v>0</v>
      </c>
      <c r="Y478" s="11" t="str">
        <f t="shared" si="22"/>
        <v>Good</v>
      </c>
      <c r="Z478" s="19" t="str">
        <f t="shared" si="23"/>
        <v>YES</v>
      </c>
    </row>
    <row r="479" spans="1:26" x14ac:dyDescent="0.2">
      <c r="A479">
        <v>706808978</v>
      </c>
      <c r="B479">
        <v>706808978</v>
      </c>
      <c r="C479" s="5">
        <v>20000</v>
      </c>
      <c r="D479" s="5">
        <v>12779.82</v>
      </c>
      <c r="E479" s="13" t="s">
        <v>844</v>
      </c>
      <c r="F479" s="15">
        <v>145.9</v>
      </c>
      <c r="G479" t="s">
        <v>106</v>
      </c>
      <c r="H479" t="s">
        <v>30</v>
      </c>
      <c r="I479" t="s">
        <v>30</v>
      </c>
      <c r="J479">
        <v>9</v>
      </c>
      <c r="K479">
        <v>8</v>
      </c>
      <c r="L479" t="s">
        <v>36</v>
      </c>
      <c r="M479" s="14">
        <v>44378</v>
      </c>
      <c r="N479" s="16">
        <v>41970</v>
      </c>
      <c r="O479" s="17">
        <v>41970</v>
      </c>
      <c r="P479">
        <v>144</v>
      </c>
      <c r="Q479">
        <v>144</v>
      </c>
      <c r="R479">
        <v>1730</v>
      </c>
      <c r="S479" t="s">
        <v>32</v>
      </c>
      <c r="T479" t="b">
        <v>0</v>
      </c>
      <c r="U479">
        <v>7220.18</v>
      </c>
      <c r="V479" t="b">
        <v>0</v>
      </c>
      <c r="W479" t="b">
        <v>0</v>
      </c>
      <c r="X479" s="19" t="str">
        <f t="shared" si="21"/>
        <v>0</v>
      </c>
      <c r="Y479" s="11" t="str">
        <f t="shared" si="22"/>
        <v>Good</v>
      </c>
      <c r="Z479" s="19" t="str">
        <f t="shared" si="23"/>
        <v>YES</v>
      </c>
    </row>
    <row r="480" spans="1:26" x14ac:dyDescent="0.2">
      <c r="A480">
        <v>589642154</v>
      </c>
      <c r="B480">
        <v>589642154</v>
      </c>
      <c r="C480" s="5">
        <v>10000</v>
      </c>
      <c r="D480" s="5">
        <v>7218.46</v>
      </c>
      <c r="E480" s="13" t="s">
        <v>845</v>
      </c>
      <c r="F480" s="15">
        <v>165.83</v>
      </c>
      <c r="G480" t="s">
        <v>228</v>
      </c>
      <c r="H480" t="s">
        <v>30</v>
      </c>
      <c r="I480" t="s">
        <v>30</v>
      </c>
      <c r="J480">
        <v>9</v>
      </c>
      <c r="K480">
        <v>1</v>
      </c>
      <c r="L480" t="s">
        <v>47</v>
      </c>
      <c r="M480" s="14">
        <v>43800</v>
      </c>
      <c r="N480" s="16">
        <v>41957</v>
      </c>
      <c r="O480" s="17">
        <v>42653</v>
      </c>
      <c r="P480">
        <v>416</v>
      </c>
      <c r="Q480">
        <v>416</v>
      </c>
      <c r="R480">
        <v>1565</v>
      </c>
      <c r="S480" t="s">
        <v>32</v>
      </c>
      <c r="T480" t="b">
        <v>0</v>
      </c>
      <c r="U480">
        <v>2781.54</v>
      </c>
      <c r="V480" t="b">
        <v>1</v>
      </c>
      <c r="W480" t="b">
        <v>0</v>
      </c>
      <c r="X480" s="19" t="str">
        <f t="shared" si="21"/>
        <v>0</v>
      </c>
      <c r="Y480" s="11" t="str">
        <f t="shared" si="22"/>
        <v>Good</v>
      </c>
      <c r="Z480" s="19" t="str">
        <f t="shared" si="23"/>
        <v>YES</v>
      </c>
    </row>
    <row r="481" spans="1:26" x14ac:dyDescent="0.2">
      <c r="A481">
        <v>979187005</v>
      </c>
      <c r="B481">
        <v>979187005</v>
      </c>
      <c r="C481" s="5">
        <v>5000</v>
      </c>
      <c r="D481" s="5">
        <v>3565.12</v>
      </c>
      <c r="E481" s="13" t="s">
        <v>846</v>
      </c>
      <c r="F481" s="15">
        <v>47.65</v>
      </c>
      <c r="G481" t="s">
        <v>347</v>
      </c>
      <c r="H481" t="s">
        <v>30</v>
      </c>
      <c r="I481" t="s">
        <v>30</v>
      </c>
      <c r="J481">
        <v>80</v>
      </c>
      <c r="K481">
        <v>8</v>
      </c>
      <c r="L481" t="s">
        <v>47</v>
      </c>
      <c r="M481" s="14">
        <v>43344</v>
      </c>
      <c r="N481" s="16">
        <v>42079</v>
      </c>
      <c r="O481" s="17">
        <v>42573</v>
      </c>
      <c r="P481">
        <v>741</v>
      </c>
      <c r="Q481">
        <v>741</v>
      </c>
      <c r="R481">
        <v>2315</v>
      </c>
      <c r="S481" t="s">
        <v>32</v>
      </c>
      <c r="T481" t="b">
        <v>0</v>
      </c>
      <c r="U481">
        <v>1434.88</v>
      </c>
      <c r="V481" t="b">
        <v>1</v>
      </c>
      <c r="W481" t="b">
        <v>0</v>
      </c>
      <c r="X481" s="19" t="str">
        <f t="shared" si="21"/>
        <v>0</v>
      </c>
      <c r="Y481" s="11" t="str">
        <f t="shared" si="22"/>
        <v>Good</v>
      </c>
      <c r="Z481" s="19" t="str">
        <f t="shared" si="23"/>
        <v>YES</v>
      </c>
    </row>
    <row r="482" spans="1:26" x14ac:dyDescent="0.2">
      <c r="A482">
        <v>440214576</v>
      </c>
      <c r="B482">
        <v>440214576</v>
      </c>
      <c r="C482" s="5">
        <v>50000</v>
      </c>
      <c r="D482" s="5">
        <v>33880.03</v>
      </c>
      <c r="E482" s="13" t="s">
        <v>847</v>
      </c>
      <c r="F482" s="15">
        <v>213.05</v>
      </c>
      <c r="G482" t="s">
        <v>848</v>
      </c>
      <c r="H482" t="s">
        <v>30</v>
      </c>
      <c r="I482" t="s">
        <v>30</v>
      </c>
      <c r="J482">
        <v>2</v>
      </c>
      <c r="K482">
        <v>1</v>
      </c>
      <c r="L482" t="s">
        <v>73</v>
      </c>
      <c r="M482" s="14">
        <v>47788</v>
      </c>
      <c r="N482" s="16">
        <v>41733</v>
      </c>
      <c r="O482" s="17">
        <v>41733</v>
      </c>
      <c r="P482">
        <v>396</v>
      </c>
      <c r="Q482">
        <v>496</v>
      </c>
      <c r="R482">
        <v>7898</v>
      </c>
      <c r="S482" t="s">
        <v>32</v>
      </c>
      <c r="T482" t="b">
        <v>0</v>
      </c>
      <c r="U482">
        <v>16119.97</v>
      </c>
      <c r="V482" t="b">
        <v>0</v>
      </c>
      <c r="W482" t="b">
        <v>0</v>
      </c>
      <c r="X482" s="19" t="str">
        <f t="shared" si="21"/>
        <v>0</v>
      </c>
      <c r="Y482" s="11" t="str">
        <f t="shared" si="22"/>
        <v>Good</v>
      </c>
      <c r="Z482" s="19" t="str">
        <f t="shared" si="23"/>
        <v>NO</v>
      </c>
    </row>
    <row r="483" spans="1:26" x14ac:dyDescent="0.2">
      <c r="A483">
        <v>552158878</v>
      </c>
      <c r="B483">
        <v>552158878</v>
      </c>
      <c r="C483" s="5">
        <v>5000</v>
      </c>
      <c r="D483" s="5">
        <v>2447.63</v>
      </c>
      <c r="E483" s="13" t="s">
        <v>849</v>
      </c>
      <c r="F483" s="15">
        <v>83.18</v>
      </c>
      <c r="G483" t="s">
        <v>209</v>
      </c>
      <c r="H483" t="s">
        <v>30</v>
      </c>
      <c r="I483" t="s">
        <v>30</v>
      </c>
      <c r="J483">
        <v>9</v>
      </c>
      <c r="K483">
        <v>1</v>
      </c>
      <c r="L483" t="s">
        <v>38</v>
      </c>
      <c r="M483" s="14">
        <v>44105</v>
      </c>
      <c r="N483" s="16">
        <v>41249</v>
      </c>
      <c r="O483" s="17">
        <v>41249</v>
      </c>
      <c r="P483">
        <v>783</v>
      </c>
      <c r="Q483">
        <v>783</v>
      </c>
      <c r="R483">
        <v>6512</v>
      </c>
      <c r="S483" t="s">
        <v>32</v>
      </c>
      <c r="T483" t="b">
        <v>0</v>
      </c>
      <c r="U483">
        <v>2552.37</v>
      </c>
      <c r="V483" t="b">
        <v>1</v>
      </c>
      <c r="W483" t="b">
        <v>0</v>
      </c>
      <c r="X483" s="19" t="str">
        <f t="shared" si="21"/>
        <v>0</v>
      </c>
      <c r="Y483" s="11" t="str">
        <f t="shared" si="22"/>
        <v>Good</v>
      </c>
      <c r="Z483" s="19" t="str">
        <f t="shared" si="23"/>
        <v>YES</v>
      </c>
    </row>
    <row r="484" spans="1:26" x14ac:dyDescent="0.2">
      <c r="A484">
        <v>256659308</v>
      </c>
      <c r="B484">
        <v>256659308</v>
      </c>
      <c r="C484" s="5">
        <v>2500</v>
      </c>
      <c r="D484" s="5">
        <v>2476.15</v>
      </c>
      <c r="E484" s="13" t="s">
        <v>850</v>
      </c>
      <c r="F484" s="15">
        <v>30.79</v>
      </c>
      <c r="G484" t="s">
        <v>171</v>
      </c>
      <c r="H484" t="s">
        <v>30</v>
      </c>
      <c r="I484" t="s">
        <v>30</v>
      </c>
      <c r="J484">
        <v>9</v>
      </c>
      <c r="K484">
        <v>1</v>
      </c>
      <c r="L484" t="s">
        <v>73</v>
      </c>
      <c r="M484" s="14">
        <v>47484</v>
      </c>
      <c r="N484" s="16">
        <v>42167</v>
      </c>
      <c r="O484" s="17">
        <v>42167</v>
      </c>
      <c r="P484">
        <v>473</v>
      </c>
      <c r="Q484">
        <v>473</v>
      </c>
      <c r="R484">
        <v>5050</v>
      </c>
      <c r="S484" t="s">
        <v>32</v>
      </c>
      <c r="T484" t="b">
        <v>0</v>
      </c>
      <c r="U484">
        <v>23.85</v>
      </c>
      <c r="V484" t="b">
        <v>0</v>
      </c>
      <c r="W484" t="b">
        <v>0</v>
      </c>
      <c r="X484" s="19" t="str">
        <f t="shared" si="21"/>
        <v>0</v>
      </c>
      <c r="Y484" s="11" t="str">
        <f t="shared" si="22"/>
        <v>Good</v>
      </c>
      <c r="Z484" s="19" t="str">
        <f t="shared" si="23"/>
        <v>YES</v>
      </c>
    </row>
    <row r="485" spans="1:26" x14ac:dyDescent="0.2">
      <c r="A485">
        <v>472317736</v>
      </c>
      <c r="B485">
        <v>472317736</v>
      </c>
      <c r="C485" s="5">
        <v>5000</v>
      </c>
      <c r="D485" s="5">
        <v>3031.12</v>
      </c>
      <c r="E485" s="13" t="s">
        <v>851</v>
      </c>
      <c r="F485" s="15">
        <v>9.8699999999999992</v>
      </c>
      <c r="G485" t="s">
        <v>51</v>
      </c>
      <c r="H485" t="s">
        <v>30</v>
      </c>
      <c r="I485" t="s">
        <v>30</v>
      </c>
      <c r="J485">
        <v>2</v>
      </c>
      <c r="K485">
        <v>1</v>
      </c>
      <c r="L485" t="s">
        <v>36</v>
      </c>
      <c r="M485" s="14">
        <v>47696</v>
      </c>
      <c r="N485" s="16">
        <v>39685</v>
      </c>
      <c r="O485" s="17">
        <v>42691</v>
      </c>
      <c r="P485">
        <v>618</v>
      </c>
      <c r="Q485">
        <v>618</v>
      </c>
      <c r="R485">
        <v>7260</v>
      </c>
      <c r="S485" t="s">
        <v>32</v>
      </c>
      <c r="T485" t="b">
        <v>0</v>
      </c>
      <c r="U485">
        <v>1968.88</v>
      </c>
      <c r="V485" t="b">
        <v>0</v>
      </c>
      <c r="W485" t="b">
        <v>0</v>
      </c>
      <c r="X485" s="19" t="str">
        <f t="shared" si="21"/>
        <v>0</v>
      </c>
      <c r="Y485" s="11" t="str">
        <f t="shared" si="22"/>
        <v>Good</v>
      </c>
      <c r="Z485" s="19" t="str">
        <f t="shared" si="23"/>
        <v>YES</v>
      </c>
    </row>
    <row r="486" spans="1:26" x14ac:dyDescent="0.2">
      <c r="A486">
        <v>340941627</v>
      </c>
      <c r="B486">
        <v>340941627</v>
      </c>
      <c r="C486" s="5">
        <v>1000</v>
      </c>
      <c r="D486" s="5">
        <v>140.97</v>
      </c>
      <c r="E486" s="13" t="s">
        <v>852</v>
      </c>
      <c r="F486" s="15">
        <v>170.87</v>
      </c>
      <c r="G486" t="s">
        <v>57</v>
      </c>
      <c r="H486" t="s">
        <v>30</v>
      </c>
      <c r="I486" t="s">
        <v>30</v>
      </c>
      <c r="J486">
        <v>2</v>
      </c>
      <c r="K486">
        <v>1</v>
      </c>
      <c r="L486" t="s">
        <v>42</v>
      </c>
      <c r="M486" s="14">
        <v>43617</v>
      </c>
      <c r="N486" s="16">
        <v>42104</v>
      </c>
      <c r="O486" s="17">
        <v>42458</v>
      </c>
      <c r="P486">
        <v>918</v>
      </c>
      <c r="Q486">
        <v>918</v>
      </c>
      <c r="R486">
        <v>3008</v>
      </c>
      <c r="S486" t="s">
        <v>32</v>
      </c>
      <c r="T486" t="b">
        <v>0</v>
      </c>
      <c r="U486">
        <v>859.03</v>
      </c>
      <c r="V486" t="b">
        <v>0</v>
      </c>
      <c r="W486" t="b">
        <v>0</v>
      </c>
      <c r="X486" s="19" t="str">
        <f t="shared" si="21"/>
        <v>0</v>
      </c>
      <c r="Y486" s="11" t="str">
        <f t="shared" si="22"/>
        <v>Bad</v>
      </c>
      <c r="Z486" s="19" t="str">
        <f t="shared" si="23"/>
        <v>YES</v>
      </c>
    </row>
    <row r="487" spans="1:26" x14ac:dyDescent="0.2">
      <c r="A487">
        <v>498150241</v>
      </c>
      <c r="B487">
        <v>498150241</v>
      </c>
      <c r="C487" s="5">
        <v>500</v>
      </c>
      <c r="D487" s="5">
        <v>500</v>
      </c>
      <c r="E487" s="13" t="s">
        <v>853</v>
      </c>
      <c r="F487" s="15">
        <v>409.56</v>
      </c>
      <c r="G487" t="s">
        <v>52</v>
      </c>
      <c r="H487" t="s">
        <v>30</v>
      </c>
      <c r="I487" t="s">
        <v>30</v>
      </c>
      <c r="J487">
        <v>2</v>
      </c>
      <c r="K487">
        <v>1</v>
      </c>
      <c r="L487" t="s">
        <v>36</v>
      </c>
      <c r="M487" s="14">
        <v>43922</v>
      </c>
      <c r="N487" s="16">
        <v>41134</v>
      </c>
      <c r="O487" s="17">
        <v>41134</v>
      </c>
      <c r="P487">
        <v>176</v>
      </c>
      <c r="Q487">
        <v>176</v>
      </c>
      <c r="R487">
        <v>3865</v>
      </c>
      <c r="S487" t="s">
        <v>32</v>
      </c>
      <c r="T487" t="b">
        <v>0</v>
      </c>
      <c r="U487">
        <v>0</v>
      </c>
      <c r="V487" t="b">
        <v>0</v>
      </c>
      <c r="W487" t="b">
        <v>0</v>
      </c>
      <c r="X487" s="19" t="str">
        <f t="shared" si="21"/>
        <v>0</v>
      </c>
      <c r="Y487" s="11" t="str">
        <f t="shared" si="22"/>
        <v>Good</v>
      </c>
      <c r="Z487" s="19" t="str">
        <f t="shared" si="23"/>
        <v>YES</v>
      </c>
    </row>
    <row r="488" spans="1:26" x14ac:dyDescent="0.2">
      <c r="A488">
        <v>456044564</v>
      </c>
      <c r="B488">
        <v>456044564</v>
      </c>
      <c r="C488" s="5">
        <v>10000</v>
      </c>
      <c r="D488" s="5">
        <v>2617.63</v>
      </c>
      <c r="E488" s="13" t="s">
        <v>854</v>
      </c>
      <c r="F488" s="15">
        <v>9.1199999999999992</v>
      </c>
      <c r="G488" t="s">
        <v>161</v>
      </c>
      <c r="H488" t="s">
        <v>30</v>
      </c>
      <c r="I488" t="s">
        <v>30</v>
      </c>
      <c r="J488">
        <v>9</v>
      </c>
      <c r="K488">
        <v>8</v>
      </c>
      <c r="L488" t="s">
        <v>47</v>
      </c>
      <c r="M488" s="14">
        <v>46419</v>
      </c>
      <c r="N488" s="16">
        <v>41187</v>
      </c>
      <c r="O488" s="17">
        <v>42405</v>
      </c>
      <c r="P488">
        <v>746</v>
      </c>
      <c r="Q488">
        <v>746</v>
      </c>
      <c r="R488">
        <v>5658</v>
      </c>
      <c r="S488" t="s">
        <v>32</v>
      </c>
      <c r="T488" t="b">
        <v>0</v>
      </c>
      <c r="U488">
        <v>7382.37</v>
      </c>
      <c r="V488" t="b">
        <v>1</v>
      </c>
      <c r="W488" t="b">
        <v>0</v>
      </c>
      <c r="X488" s="19" t="str">
        <f t="shared" si="21"/>
        <v>0</v>
      </c>
      <c r="Y488" s="11" t="str">
        <f t="shared" si="22"/>
        <v>Good</v>
      </c>
      <c r="Z488" s="19" t="str">
        <f t="shared" si="23"/>
        <v>YES</v>
      </c>
    </row>
    <row r="489" spans="1:26" x14ac:dyDescent="0.2">
      <c r="A489">
        <v>656845832</v>
      </c>
      <c r="B489">
        <v>656845832</v>
      </c>
      <c r="C489" s="5">
        <v>7500</v>
      </c>
      <c r="D489" s="5">
        <v>1439.56</v>
      </c>
      <c r="E489" s="13" t="s">
        <v>855</v>
      </c>
      <c r="F489" s="15">
        <v>68.040000000000006</v>
      </c>
      <c r="G489" t="s">
        <v>856</v>
      </c>
      <c r="H489" t="s">
        <v>30</v>
      </c>
      <c r="I489" t="s">
        <v>30</v>
      </c>
      <c r="J489">
        <v>5</v>
      </c>
      <c r="K489">
        <v>1</v>
      </c>
      <c r="L489" t="s">
        <v>31</v>
      </c>
      <c r="M489" s="14">
        <v>46722</v>
      </c>
      <c r="N489" s="16">
        <v>41866</v>
      </c>
      <c r="O489" s="17">
        <v>41866</v>
      </c>
      <c r="P489">
        <v>231</v>
      </c>
      <c r="Q489">
        <v>231</v>
      </c>
      <c r="R489">
        <v>4495</v>
      </c>
      <c r="S489" t="s">
        <v>32</v>
      </c>
      <c r="T489" t="b">
        <v>0</v>
      </c>
      <c r="U489">
        <v>6060.44</v>
      </c>
      <c r="V489" t="b">
        <v>1</v>
      </c>
      <c r="W489" t="b">
        <v>0</v>
      </c>
      <c r="X489" s="19" t="str">
        <f t="shared" si="21"/>
        <v>0</v>
      </c>
      <c r="Y489" s="11" t="str">
        <f t="shared" si="22"/>
        <v>Good</v>
      </c>
      <c r="Z489" s="19" t="str">
        <f t="shared" si="23"/>
        <v>YES</v>
      </c>
    </row>
    <row r="490" spans="1:26" x14ac:dyDescent="0.2">
      <c r="A490">
        <v>537986365</v>
      </c>
      <c r="B490">
        <v>537986365</v>
      </c>
      <c r="C490" s="5">
        <v>10000</v>
      </c>
      <c r="D490" s="5">
        <v>5525.2</v>
      </c>
      <c r="E490" s="13" t="s">
        <v>857</v>
      </c>
      <c r="F490" s="15">
        <v>341.94</v>
      </c>
      <c r="G490" t="s">
        <v>858</v>
      </c>
      <c r="H490" t="s">
        <v>30</v>
      </c>
      <c r="I490" t="s">
        <v>30</v>
      </c>
      <c r="J490">
        <v>9</v>
      </c>
      <c r="K490">
        <v>1</v>
      </c>
      <c r="L490" t="s">
        <v>71</v>
      </c>
      <c r="M490" s="14">
        <v>45717</v>
      </c>
      <c r="N490" s="16">
        <v>41813</v>
      </c>
      <c r="O490" s="17">
        <v>41813</v>
      </c>
      <c r="P490">
        <v>511</v>
      </c>
      <c r="Q490">
        <v>511</v>
      </c>
      <c r="R490">
        <v>2847</v>
      </c>
      <c r="S490" t="s">
        <v>32</v>
      </c>
      <c r="T490" t="b">
        <v>0</v>
      </c>
      <c r="U490">
        <v>4474.8</v>
      </c>
      <c r="V490" t="b">
        <v>0</v>
      </c>
      <c r="W490" t="b">
        <v>0</v>
      </c>
      <c r="X490" s="19" t="str">
        <f t="shared" si="21"/>
        <v>0</v>
      </c>
      <c r="Y490" s="11" t="str">
        <f t="shared" si="22"/>
        <v>Good</v>
      </c>
      <c r="Z490" s="19" t="str">
        <f t="shared" si="23"/>
        <v>YES</v>
      </c>
    </row>
    <row r="491" spans="1:26" x14ac:dyDescent="0.2">
      <c r="A491">
        <v>542293379</v>
      </c>
      <c r="B491">
        <v>542293379</v>
      </c>
      <c r="C491" s="5">
        <v>1000</v>
      </c>
      <c r="D491" s="5">
        <v>121.4</v>
      </c>
      <c r="E491" s="13" t="s">
        <v>859</v>
      </c>
      <c r="F491" s="15">
        <v>32.81</v>
      </c>
      <c r="G491" t="s">
        <v>85</v>
      </c>
      <c r="H491" t="s">
        <v>30</v>
      </c>
      <c r="I491" t="s">
        <v>30</v>
      </c>
      <c r="J491">
        <v>5</v>
      </c>
      <c r="K491">
        <v>1</v>
      </c>
      <c r="L491" t="s">
        <v>38</v>
      </c>
      <c r="M491" s="14">
        <v>44593</v>
      </c>
      <c r="N491" s="16">
        <v>40148</v>
      </c>
      <c r="O491" s="17">
        <v>42420</v>
      </c>
      <c r="P491">
        <v>625</v>
      </c>
      <c r="Q491">
        <v>625</v>
      </c>
      <c r="R491">
        <v>6346</v>
      </c>
      <c r="S491" t="s">
        <v>32</v>
      </c>
      <c r="T491" t="b">
        <v>0</v>
      </c>
      <c r="U491">
        <v>878.6</v>
      </c>
      <c r="V491" t="b">
        <v>1</v>
      </c>
      <c r="W491" t="b">
        <v>0</v>
      </c>
      <c r="X491" s="19" t="str">
        <f t="shared" si="21"/>
        <v>0</v>
      </c>
      <c r="Y491" s="11" t="str">
        <f t="shared" si="22"/>
        <v>Good</v>
      </c>
      <c r="Z491" s="19" t="str">
        <f t="shared" si="23"/>
        <v>YES</v>
      </c>
    </row>
    <row r="492" spans="1:26" x14ac:dyDescent="0.2">
      <c r="A492">
        <v>472199821</v>
      </c>
      <c r="B492">
        <v>472199821</v>
      </c>
      <c r="C492" s="5">
        <v>1000</v>
      </c>
      <c r="D492" s="5">
        <v>1000</v>
      </c>
      <c r="E492" s="13" t="s">
        <v>860</v>
      </c>
      <c r="F492" s="15">
        <v>38.31</v>
      </c>
      <c r="G492" t="s">
        <v>54</v>
      </c>
      <c r="H492" t="s">
        <v>30</v>
      </c>
      <c r="I492" t="s">
        <v>30</v>
      </c>
      <c r="J492">
        <v>5</v>
      </c>
      <c r="K492">
        <v>1</v>
      </c>
      <c r="L492" t="s">
        <v>36</v>
      </c>
      <c r="M492" s="14">
        <v>46478</v>
      </c>
      <c r="N492" s="16">
        <v>42149</v>
      </c>
      <c r="O492" s="17">
        <v>42467</v>
      </c>
      <c r="P492">
        <v>458</v>
      </c>
      <c r="Q492">
        <v>458</v>
      </c>
      <c r="R492">
        <v>1300</v>
      </c>
      <c r="S492" t="s">
        <v>32</v>
      </c>
      <c r="T492" t="b">
        <v>0</v>
      </c>
      <c r="U492">
        <v>0</v>
      </c>
      <c r="V492" t="b">
        <v>0</v>
      </c>
      <c r="W492" t="b">
        <v>0</v>
      </c>
      <c r="X492" s="19" t="str">
        <f t="shared" si="21"/>
        <v>0</v>
      </c>
      <c r="Y492" s="11" t="str">
        <f t="shared" si="22"/>
        <v>Good</v>
      </c>
      <c r="Z492" s="19" t="str">
        <f t="shared" si="23"/>
        <v>YES</v>
      </c>
    </row>
    <row r="493" spans="1:26" x14ac:dyDescent="0.2">
      <c r="A493">
        <v>235721673</v>
      </c>
      <c r="B493">
        <v>235721673</v>
      </c>
      <c r="C493" s="5">
        <v>5000</v>
      </c>
      <c r="D493" s="5">
        <v>1802.1</v>
      </c>
      <c r="E493" s="13" t="s">
        <v>861</v>
      </c>
      <c r="F493" s="15">
        <v>212.45</v>
      </c>
      <c r="G493" t="s">
        <v>37</v>
      </c>
      <c r="H493" t="s">
        <v>30</v>
      </c>
      <c r="I493" t="s">
        <v>30</v>
      </c>
      <c r="J493">
        <v>5</v>
      </c>
      <c r="K493">
        <v>1</v>
      </c>
      <c r="L493" t="s">
        <v>38</v>
      </c>
      <c r="M493" s="14">
        <v>45809</v>
      </c>
      <c r="N493" s="16">
        <v>41440</v>
      </c>
      <c r="O493" s="17">
        <v>41440</v>
      </c>
      <c r="P493">
        <v>634</v>
      </c>
      <c r="Q493">
        <v>634</v>
      </c>
      <c r="R493">
        <v>5325</v>
      </c>
      <c r="S493" t="s">
        <v>32</v>
      </c>
      <c r="T493" t="b">
        <v>0</v>
      </c>
      <c r="U493">
        <v>3197.9</v>
      </c>
      <c r="V493" t="b">
        <v>1</v>
      </c>
      <c r="W493" t="b">
        <v>0</v>
      </c>
      <c r="X493" s="19" t="str">
        <f t="shared" si="21"/>
        <v>0</v>
      </c>
      <c r="Y493" s="11" t="str">
        <f t="shared" si="22"/>
        <v>Good</v>
      </c>
      <c r="Z493" s="19" t="str">
        <f t="shared" si="23"/>
        <v>YES</v>
      </c>
    </row>
    <row r="494" spans="1:26" x14ac:dyDescent="0.2">
      <c r="A494">
        <v>489779153</v>
      </c>
      <c r="B494">
        <v>489779153</v>
      </c>
      <c r="C494" s="5">
        <v>5000</v>
      </c>
      <c r="D494" s="5">
        <v>1942.47</v>
      </c>
      <c r="E494" s="13" t="s">
        <v>862</v>
      </c>
      <c r="F494" s="15">
        <v>110.7</v>
      </c>
      <c r="G494" t="s">
        <v>863</v>
      </c>
      <c r="H494" t="s">
        <v>30</v>
      </c>
      <c r="I494" t="s">
        <v>30</v>
      </c>
      <c r="J494">
        <v>2</v>
      </c>
      <c r="K494">
        <v>1</v>
      </c>
      <c r="L494" t="s">
        <v>47</v>
      </c>
      <c r="M494" s="14">
        <v>43922</v>
      </c>
      <c r="N494" s="16">
        <v>42252</v>
      </c>
      <c r="O494" s="17">
        <v>42252</v>
      </c>
      <c r="P494">
        <v>600</v>
      </c>
      <c r="Q494">
        <v>600</v>
      </c>
      <c r="R494">
        <v>3453</v>
      </c>
      <c r="S494" t="s">
        <v>32</v>
      </c>
      <c r="T494" t="b">
        <v>0</v>
      </c>
      <c r="U494">
        <v>3057.53</v>
      </c>
      <c r="V494" t="b">
        <v>1</v>
      </c>
      <c r="W494" t="b">
        <v>0</v>
      </c>
      <c r="X494" s="19" t="str">
        <f t="shared" si="21"/>
        <v>0</v>
      </c>
      <c r="Y494" s="11" t="str">
        <f t="shared" si="22"/>
        <v>Good</v>
      </c>
      <c r="Z494" s="19" t="str">
        <f t="shared" si="23"/>
        <v>YES</v>
      </c>
    </row>
    <row r="495" spans="1:26" x14ac:dyDescent="0.2">
      <c r="A495">
        <v>537848174</v>
      </c>
      <c r="B495">
        <v>537848174</v>
      </c>
      <c r="C495" s="5">
        <v>5000</v>
      </c>
      <c r="D495" s="5">
        <v>3973.75</v>
      </c>
      <c r="E495" s="13" t="s">
        <v>864</v>
      </c>
      <c r="F495" s="15">
        <v>62.3</v>
      </c>
      <c r="G495" t="s">
        <v>288</v>
      </c>
      <c r="H495" t="s">
        <v>30</v>
      </c>
      <c r="I495" t="s">
        <v>30</v>
      </c>
      <c r="J495">
        <v>9</v>
      </c>
      <c r="K495">
        <v>1</v>
      </c>
      <c r="L495" t="s">
        <v>47</v>
      </c>
      <c r="M495" s="14">
        <v>46905</v>
      </c>
      <c r="N495" s="16">
        <v>40546</v>
      </c>
      <c r="O495" s="17">
        <v>40546</v>
      </c>
      <c r="P495">
        <v>307</v>
      </c>
      <c r="Q495">
        <v>307</v>
      </c>
      <c r="R495">
        <v>5348</v>
      </c>
      <c r="S495" t="s">
        <v>32</v>
      </c>
      <c r="T495" t="b">
        <v>0</v>
      </c>
      <c r="U495">
        <v>1026.25</v>
      </c>
      <c r="V495" t="b">
        <v>1</v>
      </c>
      <c r="W495" t="b">
        <v>0</v>
      </c>
      <c r="X495" s="19" t="str">
        <f t="shared" si="21"/>
        <v>0</v>
      </c>
      <c r="Y495" s="11" t="str">
        <f t="shared" si="22"/>
        <v>Good</v>
      </c>
      <c r="Z495" s="19" t="str">
        <f t="shared" si="23"/>
        <v>YES</v>
      </c>
    </row>
    <row r="496" spans="1:26" x14ac:dyDescent="0.2">
      <c r="A496">
        <v>263347919</v>
      </c>
      <c r="B496">
        <v>263347919</v>
      </c>
      <c r="C496" s="5">
        <v>20000</v>
      </c>
      <c r="D496" s="5">
        <v>3212.24</v>
      </c>
      <c r="E496" s="13" t="s">
        <v>865</v>
      </c>
      <c r="F496" s="15">
        <v>4.0199999999999996</v>
      </c>
      <c r="G496" t="s">
        <v>98</v>
      </c>
      <c r="H496" t="s">
        <v>30</v>
      </c>
      <c r="I496" t="s">
        <v>30</v>
      </c>
      <c r="J496">
        <v>5</v>
      </c>
      <c r="K496">
        <v>1</v>
      </c>
      <c r="L496" t="s">
        <v>96</v>
      </c>
      <c r="M496" s="14">
        <v>43282</v>
      </c>
      <c r="N496" s="16">
        <v>41797</v>
      </c>
      <c r="O496" s="17">
        <v>42404</v>
      </c>
      <c r="P496">
        <v>574</v>
      </c>
      <c r="Q496">
        <v>574</v>
      </c>
      <c r="R496">
        <v>6754</v>
      </c>
      <c r="S496" t="s">
        <v>32</v>
      </c>
      <c r="T496" t="b">
        <v>0</v>
      </c>
      <c r="U496">
        <v>16787.759999999998</v>
      </c>
      <c r="V496" t="b">
        <v>0</v>
      </c>
      <c r="W496" t="b">
        <v>0</v>
      </c>
      <c r="X496" s="19" t="str">
        <f t="shared" si="21"/>
        <v>0</v>
      </c>
      <c r="Y496" s="11" t="str">
        <f t="shared" si="22"/>
        <v>Good</v>
      </c>
      <c r="Z496" s="19" t="str">
        <f t="shared" si="23"/>
        <v>YES</v>
      </c>
    </row>
    <row r="497" spans="1:26" x14ac:dyDescent="0.2">
      <c r="A497">
        <v>688155616</v>
      </c>
      <c r="B497">
        <v>688155616</v>
      </c>
      <c r="C497" s="5">
        <v>2500</v>
      </c>
      <c r="D497" s="5">
        <v>1599.31</v>
      </c>
      <c r="E497" s="13" t="s">
        <v>866</v>
      </c>
      <c r="F497" s="15">
        <v>172.91</v>
      </c>
      <c r="G497" t="s">
        <v>170</v>
      </c>
      <c r="H497" t="s">
        <v>30</v>
      </c>
      <c r="I497" t="s">
        <v>30</v>
      </c>
      <c r="J497">
        <v>9</v>
      </c>
      <c r="K497">
        <v>1</v>
      </c>
      <c r="L497" t="s">
        <v>126</v>
      </c>
      <c r="M497" s="14">
        <v>47088</v>
      </c>
      <c r="N497" s="16">
        <v>42138</v>
      </c>
      <c r="O497" s="17">
        <v>42404</v>
      </c>
      <c r="P497">
        <v>969</v>
      </c>
      <c r="Q497">
        <v>969</v>
      </c>
      <c r="R497">
        <v>9407</v>
      </c>
      <c r="S497" t="s">
        <v>32</v>
      </c>
      <c r="T497" t="b">
        <v>0</v>
      </c>
      <c r="U497">
        <v>900.69</v>
      </c>
      <c r="V497" t="b">
        <v>1</v>
      </c>
      <c r="W497" t="b">
        <v>0</v>
      </c>
      <c r="X497" s="19" t="str">
        <f t="shared" si="21"/>
        <v>0</v>
      </c>
      <c r="Y497" s="11" t="str">
        <f t="shared" si="22"/>
        <v>Good</v>
      </c>
      <c r="Z497" s="19" t="str">
        <f t="shared" si="23"/>
        <v>YES</v>
      </c>
    </row>
    <row r="498" spans="1:26" x14ac:dyDescent="0.2">
      <c r="A498">
        <v>906120000</v>
      </c>
      <c r="B498">
        <v>906120000</v>
      </c>
      <c r="C498" s="5">
        <v>1000</v>
      </c>
      <c r="D498" s="5">
        <v>777.59</v>
      </c>
      <c r="E498" s="13" t="s">
        <v>867</v>
      </c>
      <c r="F498" s="15">
        <v>102.81</v>
      </c>
      <c r="G498" t="s">
        <v>57</v>
      </c>
      <c r="H498" t="s">
        <v>30</v>
      </c>
      <c r="I498" t="s">
        <v>30</v>
      </c>
      <c r="J498">
        <v>5</v>
      </c>
      <c r="K498">
        <v>1</v>
      </c>
      <c r="L498" t="s">
        <v>42</v>
      </c>
      <c r="M498" s="14">
        <v>46204</v>
      </c>
      <c r="N498" s="16">
        <v>41787</v>
      </c>
      <c r="O498" s="17">
        <v>42418</v>
      </c>
      <c r="P498">
        <v>372</v>
      </c>
      <c r="Q498">
        <v>372</v>
      </c>
      <c r="R498">
        <v>1097</v>
      </c>
      <c r="S498" t="s">
        <v>32</v>
      </c>
      <c r="T498" t="b">
        <v>0</v>
      </c>
      <c r="U498">
        <v>222.41</v>
      </c>
      <c r="V498" t="b">
        <v>0</v>
      </c>
      <c r="W498" t="b">
        <v>0</v>
      </c>
      <c r="X498" s="19" t="str">
        <f t="shared" si="21"/>
        <v>0</v>
      </c>
      <c r="Y498" s="11" t="str">
        <f t="shared" si="22"/>
        <v>Good</v>
      </c>
      <c r="Z498" s="19" t="str">
        <f t="shared" si="23"/>
        <v>YES</v>
      </c>
    </row>
    <row r="499" spans="1:26" x14ac:dyDescent="0.2">
      <c r="A499">
        <v>143498257</v>
      </c>
      <c r="B499">
        <v>143498257</v>
      </c>
      <c r="C499" s="5">
        <v>20000</v>
      </c>
      <c r="D499" s="5">
        <v>12090.2</v>
      </c>
      <c r="E499" s="13" t="s">
        <v>868</v>
      </c>
      <c r="F499" s="15">
        <v>131.24</v>
      </c>
      <c r="G499" t="s">
        <v>244</v>
      </c>
      <c r="H499" t="s">
        <v>30</v>
      </c>
      <c r="I499" t="s">
        <v>30</v>
      </c>
      <c r="J499">
        <v>5</v>
      </c>
      <c r="K499">
        <v>1</v>
      </c>
      <c r="L499" t="s">
        <v>47</v>
      </c>
      <c r="M499" s="14">
        <v>47027</v>
      </c>
      <c r="N499" s="16">
        <v>42183</v>
      </c>
      <c r="O499" s="17">
        <v>42183</v>
      </c>
      <c r="P499">
        <v>164</v>
      </c>
      <c r="Q499">
        <v>164</v>
      </c>
      <c r="R499">
        <v>6421</v>
      </c>
      <c r="S499" t="s">
        <v>32</v>
      </c>
      <c r="T499" t="b">
        <v>0</v>
      </c>
      <c r="U499">
        <v>7909.8</v>
      </c>
      <c r="V499" t="b">
        <v>1</v>
      </c>
      <c r="W499" t="b">
        <v>0</v>
      </c>
      <c r="X499" s="19" t="str">
        <f t="shared" si="21"/>
        <v>0</v>
      </c>
      <c r="Y499" s="11" t="str">
        <f t="shared" si="22"/>
        <v>Good</v>
      </c>
      <c r="Z499" s="19" t="str">
        <f t="shared" si="23"/>
        <v>YES</v>
      </c>
    </row>
    <row r="500" spans="1:26" x14ac:dyDescent="0.2">
      <c r="A500">
        <v>247722846</v>
      </c>
      <c r="B500">
        <v>247722846</v>
      </c>
      <c r="C500" s="5">
        <v>20000</v>
      </c>
      <c r="D500" s="5">
        <v>14806.51</v>
      </c>
      <c r="E500" s="13" t="s">
        <v>869</v>
      </c>
      <c r="F500" s="15">
        <v>13.01</v>
      </c>
      <c r="G500" t="s">
        <v>870</v>
      </c>
      <c r="H500" t="s">
        <v>30</v>
      </c>
      <c r="I500" t="s">
        <v>30</v>
      </c>
      <c r="J500">
        <v>5</v>
      </c>
      <c r="K500">
        <v>1</v>
      </c>
      <c r="L500" t="s">
        <v>71</v>
      </c>
      <c r="M500" s="14">
        <v>45078</v>
      </c>
      <c r="N500" s="16">
        <v>42213</v>
      </c>
      <c r="O500" s="17">
        <v>42293</v>
      </c>
      <c r="P500">
        <v>757</v>
      </c>
      <c r="Q500">
        <v>757</v>
      </c>
      <c r="R500">
        <v>1507</v>
      </c>
      <c r="S500" t="s">
        <v>32</v>
      </c>
      <c r="T500" t="b">
        <v>0</v>
      </c>
      <c r="U500">
        <v>5193.49</v>
      </c>
      <c r="V500" t="b">
        <v>0</v>
      </c>
      <c r="W500" t="b">
        <v>0</v>
      </c>
      <c r="X500" s="19" t="str">
        <f t="shared" si="21"/>
        <v>0</v>
      </c>
      <c r="Y500" s="11" t="str">
        <f t="shared" si="22"/>
        <v>Good</v>
      </c>
      <c r="Z500" s="19" t="str">
        <f t="shared" si="23"/>
        <v>YES</v>
      </c>
    </row>
    <row r="501" spans="1:26" x14ac:dyDescent="0.2">
      <c r="A501">
        <v>184979812</v>
      </c>
      <c r="B501">
        <v>184979812</v>
      </c>
      <c r="C501" s="5">
        <v>2500</v>
      </c>
      <c r="D501" s="5">
        <v>2500</v>
      </c>
      <c r="E501" s="13" t="s">
        <v>871</v>
      </c>
      <c r="F501" s="15">
        <v>0</v>
      </c>
      <c r="G501" t="s">
        <v>58</v>
      </c>
      <c r="H501" t="s">
        <v>30</v>
      </c>
      <c r="I501" t="s">
        <v>30</v>
      </c>
      <c r="J501">
        <v>9</v>
      </c>
      <c r="K501">
        <v>8</v>
      </c>
      <c r="L501" t="s">
        <v>36</v>
      </c>
      <c r="M501" s="14">
        <v>45536</v>
      </c>
      <c r="N501" s="16">
        <v>42128</v>
      </c>
      <c r="O501" s="17">
        <v>42531</v>
      </c>
      <c r="P501">
        <v>244</v>
      </c>
      <c r="Q501">
        <v>244</v>
      </c>
      <c r="R501">
        <v>2664</v>
      </c>
      <c r="S501" t="s">
        <v>43</v>
      </c>
      <c r="T501" t="b">
        <v>0</v>
      </c>
      <c r="U501">
        <v>0</v>
      </c>
      <c r="V501" t="b">
        <v>0</v>
      </c>
      <c r="W501" t="b">
        <v>0</v>
      </c>
      <c r="X501" s="19" t="str">
        <f t="shared" si="21"/>
        <v>0</v>
      </c>
      <c r="Y501" s="11" t="str">
        <f t="shared" si="22"/>
        <v>Good</v>
      </c>
      <c r="Z501" s="19" t="str">
        <f t="shared" si="23"/>
        <v>YES</v>
      </c>
    </row>
    <row r="502" spans="1:26" x14ac:dyDescent="0.2">
      <c r="A502">
        <v>318001076</v>
      </c>
      <c r="B502">
        <v>318001076</v>
      </c>
      <c r="C502" s="5">
        <v>50000</v>
      </c>
      <c r="D502" s="5">
        <v>34917.769999999997</v>
      </c>
      <c r="E502" s="13" t="s">
        <v>872</v>
      </c>
      <c r="F502" s="15">
        <v>139.97999999999999</v>
      </c>
      <c r="G502" t="s">
        <v>51</v>
      </c>
      <c r="H502" t="s">
        <v>30</v>
      </c>
      <c r="I502" t="s">
        <v>30</v>
      </c>
      <c r="J502">
        <v>2</v>
      </c>
      <c r="K502">
        <v>1</v>
      </c>
      <c r="L502" t="s">
        <v>36</v>
      </c>
      <c r="M502" s="14">
        <v>46054</v>
      </c>
      <c r="N502" s="16">
        <v>42349</v>
      </c>
      <c r="O502" s="17">
        <v>42644</v>
      </c>
      <c r="P502">
        <v>633</v>
      </c>
      <c r="Q502">
        <v>633</v>
      </c>
      <c r="R502">
        <v>1789</v>
      </c>
      <c r="S502" t="s">
        <v>32</v>
      </c>
      <c r="T502" t="b">
        <v>0</v>
      </c>
      <c r="U502">
        <v>15082.23</v>
      </c>
      <c r="V502" t="b">
        <v>0</v>
      </c>
      <c r="W502" t="b">
        <v>0</v>
      </c>
      <c r="X502" s="19" t="str">
        <f t="shared" si="21"/>
        <v>0</v>
      </c>
      <c r="Y502" s="11" t="str">
        <f t="shared" si="22"/>
        <v>Good</v>
      </c>
      <c r="Z502" s="19" t="str">
        <f t="shared" si="23"/>
        <v>YES</v>
      </c>
    </row>
    <row r="503" spans="1:26" x14ac:dyDescent="0.2">
      <c r="A503">
        <v>824172934</v>
      </c>
      <c r="B503">
        <v>824172934</v>
      </c>
      <c r="C503" s="5">
        <v>15000</v>
      </c>
      <c r="D503" s="5">
        <v>6861.87</v>
      </c>
      <c r="E503" s="13" t="s">
        <v>873</v>
      </c>
      <c r="F503" s="15">
        <v>63.37</v>
      </c>
      <c r="G503" t="s">
        <v>52</v>
      </c>
      <c r="H503" t="s">
        <v>30</v>
      </c>
      <c r="I503" t="s">
        <v>30</v>
      </c>
      <c r="J503">
        <v>5</v>
      </c>
      <c r="K503">
        <v>1</v>
      </c>
      <c r="L503" t="s">
        <v>36</v>
      </c>
      <c r="M503" s="14">
        <v>44013</v>
      </c>
      <c r="N503" s="16">
        <v>42340</v>
      </c>
      <c r="O503" s="17">
        <v>42397</v>
      </c>
      <c r="P503">
        <v>310</v>
      </c>
      <c r="Q503">
        <v>811</v>
      </c>
      <c r="R503">
        <v>5380</v>
      </c>
      <c r="S503" t="s">
        <v>32</v>
      </c>
      <c r="T503" t="b">
        <v>0</v>
      </c>
      <c r="U503">
        <v>8138.13</v>
      </c>
      <c r="V503" t="b">
        <v>0</v>
      </c>
      <c r="W503" t="b">
        <v>0</v>
      </c>
      <c r="X503" s="19" t="str">
        <f t="shared" si="21"/>
        <v>0</v>
      </c>
      <c r="Y503" s="11" t="str">
        <f t="shared" si="22"/>
        <v>Good</v>
      </c>
      <c r="Z503" s="19" t="str">
        <f t="shared" si="23"/>
        <v>NO</v>
      </c>
    </row>
    <row r="504" spans="1:26" x14ac:dyDescent="0.2">
      <c r="A504">
        <v>741554990</v>
      </c>
      <c r="B504">
        <v>741554990</v>
      </c>
      <c r="C504" s="5">
        <v>7500</v>
      </c>
      <c r="D504" s="5">
        <v>6795.9</v>
      </c>
      <c r="E504" s="13" t="s">
        <v>874</v>
      </c>
      <c r="F504" s="15">
        <v>0</v>
      </c>
      <c r="G504" t="s">
        <v>253</v>
      </c>
      <c r="H504" t="s">
        <v>30</v>
      </c>
      <c r="I504" t="s">
        <v>30</v>
      </c>
      <c r="J504">
        <v>5</v>
      </c>
      <c r="K504">
        <v>1</v>
      </c>
      <c r="L504" t="s">
        <v>47</v>
      </c>
      <c r="M504" s="14">
        <v>46478</v>
      </c>
      <c r="N504" s="16">
        <v>40972</v>
      </c>
      <c r="O504" s="17">
        <v>40972</v>
      </c>
      <c r="P504">
        <v>915</v>
      </c>
      <c r="Q504">
        <v>915</v>
      </c>
      <c r="R504">
        <v>2013</v>
      </c>
      <c r="S504" t="s">
        <v>43</v>
      </c>
      <c r="T504" t="b">
        <v>0</v>
      </c>
      <c r="U504">
        <v>704.1</v>
      </c>
      <c r="V504" t="b">
        <v>0</v>
      </c>
      <c r="W504" t="b">
        <v>0</v>
      </c>
      <c r="X504" s="19" t="str">
        <f t="shared" si="21"/>
        <v>0</v>
      </c>
      <c r="Y504" s="11" t="str">
        <f t="shared" si="22"/>
        <v>Good</v>
      </c>
      <c r="Z504" s="19" t="str">
        <f t="shared" si="23"/>
        <v>YES</v>
      </c>
    </row>
    <row r="505" spans="1:26" x14ac:dyDescent="0.2">
      <c r="A505">
        <v>752299461</v>
      </c>
      <c r="B505">
        <v>752299461</v>
      </c>
      <c r="C505" s="5">
        <v>10000</v>
      </c>
      <c r="D505" s="5">
        <v>2237.12</v>
      </c>
      <c r="E505" s="13" t="s">
        <v>875</v>
      </c>
      <c r="F505" s="15">
        <v>105.47</v>
      </c>
      <c r="G505" t="s">
        <v>252</v>
      </c>
      <c r="H505" t="s">
        <v>30</v>
      </c>
      <c r="I505" t="s">
        <v>30</v>
      </c>
      <c r="J505">
        <v>5</v>
      </c>
      <c r="K505">
        <v>8</v>
      </c>
      <c r="L505" t="s">
        <v>31</v>
      </c>
      <c r="M505" s="14">
        <v>44593</v>
      </c>
      <c r="N505" s="16">
        <v>42138</v>
      </c>
      <c r="O505" s="17">
        <v>42423</v>
      </c>
      <c r="P505">
        <v>261</v>
      </c>
      <c r="Q505">
        <v>261</v>
      </c>
      <c r="R505">
        <v>7334</v>
      </c>
      <c r="S505" t="s">
        <v>32</v>
      </c>
      <c r="T505" t="b">
        <v>0</v>
      </c>
      <c r="U505">
        <v>7762.88</v>
      </c>
      <c r="V505" t="b">
        <v>0</v>
      </c>
      <c r="W505" t="b">
        <v>0</v>
      </c>
      <c r="X505" s="19" t="str">
        <f t="shared" si="21"/>
        <v>0</v>
      </c>
      <c r="Y505" s="11" t="str">
        <f t="shared" si="22"/>
        <v>Good</v>
      </c>
      <c r="Z505" s="19" t="str">
        <f t="shared" si="23"/>
        <v>YES</v>
      </c>
    </row>
    <row r="506" spans="1:26" x14ac:dyDescent="0.2">
      <c r="A506">
        <v>820901489</v>
      </c>
      <c r="B506">
        <v>820901489</v>
      </c>
      <c r="C506" s="5">
        <v>10000</v>
      </c>
      <c r="D506" s="5">
        <v>4124.2700000000004</v>
      </c>
      <c r="E506" s="13" t="s">
        <v>876</v>
      </c>
      <c r="F506" s="15">
        <v>6.83</v>
      </c>
      <c r="G506" t="s">
        <v>98</v>
      </c>
      <c r="H506" t="s">
        <v>30</v>
      </c>
      <c r="I506" t="s">
        <v>30</v>
      </c>
      <c r="J506">
        <v>9</v>
      </c>
      <c r="K506">
        <v>99</v>
      </c>
      <c r="L506" t="s">
        <v>96</v>
      </c>
      <c r="M506" s="14">
        <v>46905</v>
      </c>
      <c r="N506" s="16">
        <v>42266</v>
      </c>
      <c r="O506" s="17">
        <v>42266</v>
      </c>
      <c r="P506">
        <v>325</v>
      </c>
      <c r="Q506">
        <v>325</v>
      </c>
      <c r="R506">
        <v>1999</v>
      </c>
      <c r="S506" t="s">
        <v>32</v>
      </c>
      <c r="T506" t="b">
        <v>0</v>
      </c>
      <c r="U506">
        <v>5875.73</v>
      </c>
      <c r="V506" t="b">
        <v>0</v>
      </c>
      <c r="W506" t="b">
        <v>0</v>
      </c>
      <c r="X506" s="19" t="str">
        <f t="shared" si="21"/>
        <v>0</v>
      </c>
      <c r="Y506" s="11" t="str">
        <f t="shared" si="22"/>
        <v>Good</v>
      </c>
      <c r="Z506" s="19" t="str">
        <f t="shared" si="23"/>
        <v>YES</v>
      </c>
    </row>
    <row r="507" spans="1:26" x14ac:dyDescent="0.2">
      <c r="A507">
        <v>792805703</v>
      </c>
      <c r="B507">
        <v>792805703</v>
      </c>
      <c r="C507" s="5">
        <v>7500</v>
      </c>
      <c r="D507" s="5">
        <v>2292.2199999999998</v>
      </c>
      <c r="E507" s="13" t="s">
        <v>877</v>
      </c>
      <c r="F507" s="15">
        <v>34.729999999999997</v>
      </c>
      <c r="G507" t="s">
        <v>251</v>
      </c>
      <c r="H507" t="s">
        <v>30</v>
      </c>
      <c r="I507" t="s">
        <v>30</v>
      </c>
      <c r="J507">
        <v>5</v>
      </c>
      <c r="K507">
        <v>1</v>
      </c>
      <c r="L507" t="s">
        <v>126</v>
      </c>
      <c r="M507" s="14">
        <v>47300</v>
      </c>
      <c r="N507" s="16">
        <v>42200</v>
      </c>
      <c r="O507" s="17">
        <v>42200</v>
      </c>
      <c r="P507">
        <v>273</v>
      </c>
      <c r="Q507">
        <v>273</v>
      </c>
      <c r="R507">
        <v>921</v>
      </c>
      <c r="S507" t="s">
        <v>32</v>
      </c>
      <c r="T507" t="b">
        <v>0</v>
      </c>
      <c r="U507">
        <v>5207.78</v>
      </c>
      <c r="V507" t="b">
        <v>1</v>
      </c>
      <c r="W507" t="b">
        <v>0</v>
      </c>
      <c r="X507" s="19" t="str">
        <f t="shared" si="21"/>
        <v>0</v>
      </c>
      <c r="Y507" s="11" t="str">
        <f t="shared" si="22"/>
        <v>Good</v>
      </c>
      <c r="Z507" s="19" t="str">
        <f t="shared" si="23"/>
        <v>YES</v>
      </c>
    </row>
    <row r="508" spans="1:26" x14ac:dyDescent="0.2">
      <c r="A508">
        <v>409954274</v>
      </c>
      <c r="B508">
        <v>409954274</v>
      </c>
      <c r="C508" s="5">
        <v>7500</v>
      </c>
      <c r="D508" s="5">
        <v>2698.57</v>
      </c>
      <c r="E508" s="13" t="s">
        <v>878</v>
      </c>
      <c r="F508" s="15">
        <v>98.98</v>
      </c>
      <c r="G508" t="s">
        <v>879</v>
      </c>
      <c r="H508" t="s">
        <v>56</v>
      </c>
      <c r="I508" t="s">
        <v>56</v>
      </c>
      <c r="J508">
        <v>5</v>
      </c>
      <c r="K508">
        <v>1</v>
      </c>
      <c r="L508" t="s">
        <v>71</v>
      </c>
      <c r="M508" s="14">
        <v>47270</v>
      </c>
      <c r="N508" s="16">
        <v>41125</v>
      </c>
      <c r="O508" s="17">
        <v>41125</v>
      </c>
      <c r="P508">
        <v>873</v>
      </c>
      <c r="Q508">
        <v>873</v>
      </c>
      <c r="R508">
        <v>9458</v>
      </c>
      <c r="S508" t="s">
        <v>32</v>
      </c>
      <c r="T508" t="b">
        <v>0</v>
      </c>
      <c r="U508">
        <v>4801.43</v>
      </c>
      <c r="V508" t="b">
        <v>1</v>
      </c>
      <c r="W508" t="b">
        <v>0</v>
      </c>
      <c r="X508" s="19" t="str">
        <f t="shared" si="21"/>
        <v>0</v>
      </c>
      <c r="Y508" s="11" t="str">
        <f t="shared" si="22"/>
        <v>Good</v>
      </c>
      <c r="Z508" s="19" t="str">
        <f t="shared" si="23"/>
        <v>YES</v>
      </c>
    </row>
    <row r="509" spans="1:26" x14ac:dyDescent="0.2">
      <c r="A509">
        <v>946817886</v>
      </c>
      <c r="B509">
        <v>946817886</v>
      </c>
      <c r="C509" s="5">
        <v>50000</v>
      </c>
      <c r="D509" s="5">
        <v>48517.68</v>
      </c>
      <c r="E509" s="13" t="s">
        <v>880</v>
      </c>
      <c r="F509" s="15">
        <v>46.9</v>
      </c>
      <c r="G509" t="s">
        <v>881</v>
      </c>
      <c r="H509" t="s">
        <v>30</v>
      </c>
      <c r="I509" t="s">
        <v>30</v>
      </c>
      <c r="J509">
        <v>9</v>
      </c>
      <c r="K509">
        <v>1</v>
      </c>
      <c r="L509" t="s">
        <v>31</v>
      </c>
      <c r="M509" s="14">
        <v>43952</v>
      </c>
      <c r="N509" s="16">
        <v>41743</v>
      </c>
      <c r="O509" s="17">
        <v>41743</v>
      </c>
      <c r="P509">
        <v>645</v>
      </c>
      <c r="Q509">
        <v>645</v>
      </c>
      <c r="R509">
        <v>3822</v>
      </c>
      <c r="S509" t="s">
        <v>32</v>
      </c>
      <c r="T509" t="b">
        <v>0</v>
      </c>
      <c r="U509">
        <v>1482.32</v>
      </c>
      <c r="V509" t="b">
        <v>1</v>
      </c>
      <c r="W509" t="b">
        <v>0</v>
      </c>
      <c r="X509" s="19" t="str">
        <f t="shared" si="21"/>
        <v>0</v>
      </c>
      <c r="Y509" s="11" t="str">
        <f t="shared" si="22"/>
        <v>Good</v>
      </c>
      <c r="Z509" s="19" t="str">
        <f t="shared" si="23"/>
        <v>YES</v>
      </c>
    </row>
    <row r="510" spans="1:26" x14ac:dyDescent="0.2">
      <c r="A510">
        <v>812328116</v>
      </c>
      <c r="B510">
        <v>812328116</v>
      </c>
      <c r="C510" s="5">
        <v>5000</v>
      </c>
      <c r="D510" s="5">
        <v>2864.69</v>
      </c>
      <c r="E510" s="13" t="s">
        <v>882</v>
      </c>
      <c r="F510" s="15">
        <v>441.17</v>
      </c>
      <c r="G510" t="s">
        <v>52</v>
      </c>
      <c r="H510" t="s">
        <v>30</v>
      </c>
      <c r="I510" t="s">
        <v>30</v>
      </c>
      <c r="J510">
        <v>9</v>
      </c>
      <c r="K510">
        <v>1</v>
      </c>
      <c r="L510" t="s">
        <v>36</v>
      </c>
      <c r="M510" s="14">
        <v>44470</v>
      </c>
      <c r="N510" s="16">
        <v>40683</v>
      </c>
      <c r="O510" s="17">
        <v>42523</v>
      </c>
      <c r="P510">
        <v>312</v>
      </c>
      <c r="Q510">
        <v>312</v>
      </c>
      <c r="R510">
        <v>5335</v>
      </c>
      <c r="S510" t="s">
        <v>32</v>
      </c>
      <c r="T510" t="b">
        <v>0</v>
      </c>
      <c r="U510">
        <v>2135.31</v>
      </c>
      <c r="V510" t="b">
        <v>0</v>
      </c>
      <c r="W510" t="b">
        <v>0</v>
      </c>
      <c r="X510" s="19" t="str">
        <f t="shared" si="21"/>
        <v>0</v>
      </c>
      <c r="Y510" s="11" t="str">
        <f t="shared" si="22"/>
        <v>Good</v>
      </c>
      <c r="Z510" s="19" t="str">
        <f t="shared" si="23"/>
        <v>YES</v>
      </c>
    </row>
    <row r="511" spans="1:26" x14ac:dyDescent="0.2">
      <c r="A511">
        <v>744198814</v>
      </c>
      <c r="B511">
        <v>744198814</v>
      </c>
      <c r="C511" s="5">
        <v>15000</v>
      </c>
      <c r="D511" s="5">
        <v>11228.87</v>
      </c>
      <c r="E511" s="13" t="s">
        <v>883</v>
      </c>
      <c r="F511" s="15">
        <v>134.85</v>
      </c>
      <c r="G511" t="s">
        <v>64</v>
      </c>
      <c r="H511" t="s">
        <v>30</v>
      </c>
      <c r="I511" t="s">
        <v>30</v>
      </c>
      <c r="J511">
        <v>2</v>
      </c>
      <c r="K511">
        <v>1</v>
      </c>
      <c r="L511" t="s">
        <v>36</v>
      </c>
      <c r="M511" s="14">
        <v>44562</v>
      </c>
      <c r="N511" s="16">
        <v>42025</v>
      </c>
      <c r="O511" s="17">
        <v>42456</v>
      </c>
      <c r="P511">
        <v>811</v>
      </c>
      <c r="Q511">
        <v>811</v>
      </c>
      <c r="R511">
        <v>7080</v>
      </c>
      <c r="S511" t="s">
        <v>32</v>
      </c>
      <c r="T511" t="b">
        <v>0</v>
      </c>
      <c r="U511">
        <v>3771.13</v>
      </c>
      <c r="V511" t="b">
        <v>0</v>
      </c>
      <c r="W511" t="b">
        <v>0</v>
      </c>
      <c r="X511" s="19" t="str">
        <f t="shared" si="21"/>
        <v>0</v>
      </c>
      <c r="Y511" s="11" t="str">
        <f t="shared" si="22"/>
        <v>Good</v>
      </c>
      <c r="Z511" s="19" t="str">
        <f t="shared" si="23"/>
        <v>YES</v>
      </c>
    </row>
    <row r="512" spans="1:26" x14ac:dyDescent="0.2">
      <c r="A512">
        <v>331350937</v>
      </c>
      <c r="B512">
        <v>331350937</v>
      </c>
      <c r="C512" s="5">
        <v>1000</v>
      </c>
      <c r="D512" s="5">
        <v>836.73</v>
      </c>
      <c r="E512" s="13" t="s">
        <v>884</v>
      </c>
      <c r="F512" s="15">
        <v>19.899999999999999</v>
      </c>
      <c r="G512" t="s">
        <v>51</v>
      </c>
      <c r="H512" t="s">
        <v>30</v>
      </c>
      <c r="I512" t="s">
        <v>30</v>
      </c>
      <c r="J512">
        <v>5</v>
      </c>
      <c r="K512">
        <v>1</v>
      </c>
      <c r="L512" t="s">
        <v>36</v>
      </c>
      <c r="M512" s="14">
        <v>45536</v>
      </c>
      <c r="N512" s="16">
        <v>41505</v>
      </c>
      <c r="O512" s="17">
        <v>41505</v>
      </c>
      <c r="P512">
        <v>286</v>
      </c>
      <c r="Q512">
        <v>286</v>
      </c>
      <c r="R512">
        <v>2135</v>
      </c>
      <c r="S512" t="s">
        <v>32</v>
      </c>
      <c r="T512" t="b">
        <v>0</v>
      </c>
      <c r="U512">
        <v>163.27000000000001</v>
      </c>
      <c r="V512" t="b">
        <v>0</v>
      </c>
      <c r="W512" t="b">
        <v>0</v>
      </c>
      <c r="X512" s="19" t="str">
        <f t="shared" si="21"/>
        <v>0</v>
      </c>
      <c r="Y512" s="11" t="str">
        <f t="shared" si="22"/>
        <v>Good</v>
      </c>
      <c r="Z512" s="19" t="str">
        <f t="shared" si="23"/>
        <v>YES</v>
      </c>
    </row>
    <row r="513" spans="1:26" x14ac:dyDescent="0.2">
      <c r="A513">
        <v>321339733</v>
      </c>
      <c r="B513">
        <v>321339733</v>
      </c>
      <c r="C513" s="5">
        <v>7500</v>
      </c>
      <c r="D513" s="5">
        <v>1323.17</v>
      </c>
      <c r="E513" s="13" t="s">
        <v>885</v>
      </c>
      <c r="F513" s="15">
        <v>186.19</v>
      </c>
      <c r="G513" t="s">
        <v>886</v>
      </c>
      <c r="H513" t="s">
        <v>30</v>
      </c>
      <c r="I513" t="s">
        <v>30</v>
      </c>
      <c r="J513">
        <v>9</v>
      </c>
      <c r="K513">
        <v>1</v>
      </c>
      <c r="L513" t="s">
        <v>73</v>
      </c>
      <c r="M513" s="14">
        <v>47665</v>
      </c>
      <c r="N513" s="16">
        <v>42154</v>
      </c>
      <c r="O513" s="17">
        <v>42154</v>
      </c>
      <c r="P513">
        <v>496</v>
      </c>
      <c r="Q513">
        <v>496</v>
      </c>
      <c r="R513">
        <v>3154</v>
      </c>
      <c r="S513" t="s">
        <v>32</v>
      </c>
      <c r="T513" t="b">
        <v>0</v>
      </c>
      <c r="U513">
        <v>6176.83</v>
      </c>
      <c r="V513" t="b">
        <v>0</v>
      </c>
      <c r="W513" t="b">
        <v>0</v>
      </c>
      <c r="X513" s="19" t="str">
        <f t="shared" si="21"/>
        <v>0</v>
      </c>
      <c r="Y513" s="11" t="str">
        <f t="shared" si="22"/>
        <v>Good</v>
      </c>
      <c r="Z513" s="19" t="str">
        <f t="shared" si="23"/>
        <v>YES</v>
      </c>
    </row>
    <row r="514" spans="1:26" x14ac:dyDescent="0.2">
      <c r="A514">
        <v>351357592</v>
      </c>
      <c r="B514">
        <v>351357592</v>
      </c>
      <c r="C514" s="5">
        <v>2500</v>
      </c>
      <c r="D514" s="5">
        <v>477.98</v>
      </c>
      <c r="E514" s="13" t="s">
        <v>887</v>
      </c>
      <c r="F514" s="15">
        <v>25.35</v>
      </c>
      <c r="G514" t="s">
        <v>41</v>
      </c>
      <c r="H514" t="s">
        <v>30</v>
      </c>
      <c r="I514" t="s">
        <v>30</v>
      </c>
      <c r="J514">
        <v>9</v>
      </c>
      <c r="K514">
        <v>1</v>
      </c>
      <c r="L514" t="s">
        <v>42</v>
      </c>
      <c r="M514" s="14">
        <v>43252</v>
      </c>
      <c r="N514" s="16">
        <v>41617</v>
      </c>
      <c r="O514" s="17">
        <v>42641</v>
      </c>
      <c r="P514">
        <v>964</v>
      </c>
      <c r="Q514">
        <v>964</v>
      </c>
      <c r="R514">
        <v>5206</v>
      </c>
      <c r="S514" t="s">
        <v>32</v>
      </c>
      <c r="T514" t="b">
        <v>0</v>
      </c>
      <c r="U514">
        <v>2022.02</v>
      </c>
      <c r="V514" t="b">
        <v>0</v>
      </c>
      <c r="W514" t="b">
        <v>0</v>
      </c>
      <c r="X514" s="19" t="str">
        <f t="shared" si="21"/>
        <v>0</v>
      </c>
      <c r="Y514" s="11" t="str">
        <f t="shared" si="22"/>
        <v>Good</v>
      </c>
      <c r="Z514" s="19" t="str">
        <f t="shared" si="23"/>
        <v>YES</v>
      </c>
    </row>
    <row r="515" spans="1:26" x14ac:dyDescent="0.2">
      <c r="A515">
        <v>297952999</v>
      </c>
      <c r="B515">
        <v>297952999</v>
      </c>
      <c r="C515" s="5">
        <v>15000</v>
      </c>
      <c r="D515" s="5">
        <v>6851.35</v>
      </c>
      <c r="E515" s="13" t="s">
        <v>888</v>
      </c>
      <c r="F515" s="15">
        <v>2.1</v>
      </c>
      <c r="G515" t="s">
        <v>52</v>
      </c>
      <c r="H515" t="s">
        <v>30</v>
      </c>
      <c r="I515" t="s">
        <v>30</v>
      </c>
      <c r="J515">
        <v>2</v>
      </c>
      <c r="K515">
        <v>1</v>
      </c>
      <c r="L515" t="s">
        <v>36</v>
      </c>
      <c r="M515" s="14">
        <v>44866</v>
      </c>
      <c r="N515" s="16">
        <v>41645</v>
      </c>
      <c r="O515" s="17">
        <v>41645</v>
      </c>
      <c r="P515">
        <v>556</v>
      </c>
      <c r="Q515">
        <v>556</v>
      </c>
      <c r="R515">
        <v>2386</v>
      </c>
      <c r="S515" t="s">
        <v>32</v>
      </c>
      <c r="T515" t="b">
        <v>0</v>
      </c>
      <c r="U515">
        <v>8148.65</v>
      </c>
      <c r="V515" t="b">
        <v>0</v>
      </c>
      <c r="W515" t="b">
        <v>0</v>
      </c>
      <c r="X515" s="19" t="str">
        <f t="shared" si="21"/>
        <v>0</v>
      </c>
      <c r="Y515" s="11" t="str">
        <f t="shared" si="22"/>
        <v>Good</v>
      </c>
      <c r="Z515" s="19" t="str">
        <f t="shared" si="23"/>
        <v>YES</v>
      </c>
    </row>
    <row r="516" spans="1:26" x14ac:dyDescent="0.2">
      <c r="A516">
        <v>543818466</v>
      </c>
      <c r="B516">
        <v>543818466</v>
      </c>
      <c r="C516" s="5">
        <v>5000</v>
      </c>
      <c r="D516" s="5">
        <v>3322.45</v>
      </c>
      <c r="E516" s="13" t="s">
        <v>889</v>
      </c>
      <c r="F516" s="15">
        <v>338.32</v>
      </c>
      <c r="G516" t="s">
        <v>250</v>
      </c>
      <c r="H516" t="s">
        <v>30</v>
      </c>
      <c r="I516" t="s">
        <v>30</v>
      </c>
      <c r="J516">
        <v>9</v>
      </c>
      <c r="K516">
        <v>1</v>
      </c>
      <c r="L516" t="s">
        <v>47</v>
      </c>
      <c r="M516" s="14">
        <v>47362</v>
      </c>
      <c r="N516" s="16">
        <v>42182</v>
      </c>
      <c r="O516" s="17">
        <v>42633</v>
      </c>
      <c r="P516">
        <v>721</v>
      </c>
      <c r="Q516">
        <v>721</v>
      </c>
      <c r="R516">
        <v>4306</v>
      </c>
      <c r="S516" t="s">
        <v>32</v>
      </c>
      <c r="T516" t="b">
        <v>0</v>
      </c>
      <c r="U516">
        <v>1677.55</v>
      </c>
      <c r="V516" t="b">
        <v>1</v>
      </c>
      <c r="W516" t="b">
        <v>0</v>
      </c>
      <c r="X516" s="19" t="str">
        <f t="shared" si="21"/>
        <v>0</v>
      </c>
      <c r="Y516" s="11" t="str">
        <f t="shared" si="22"/>
        <v>Good</v>
      </c>
      <c r="Z516" s="19" t="str">
        <f t="shared" si="23"/>
        <v>YES</v>
      </c>
    </row>
    <row r="517" spans="1:26" x14ac:dyDescent="0.2">
      <c r="A517">
        <v>357222535</v>
      </c>
      <c r="B517">
        <v>357222535</v>
      </c>
      <c r="C517" s="5">
        <v>7500</v>
      </c>
      <c r="D517" s="5">
        <v>6916.71</v>
      </c>
      <c r="E517" s="13" t="s">
        <v>890</v>
      </c>
      <c r="F517" s="15">
        <v>5.16</v>
      </c>
      <c r="G517" t="s">
        <v>98</v>
      </c>
      <c r="H517" t="s">
        <v>30</v>
      </c>
      <c r="I517" t="s">
        <v>30</v>
      </c>
      <c r="J517">
        <v>2</v>
      </c>
      <c r="K517">
        <v>1</v>
      </c>
      <c r="L517" t="s">
        <v>96</v>
      </c>
      <c r="M517" s="14">
        <v>44652</v>
      </c>
      <c r="N517" s="16">
        <v>42262</v>
      </c>
      <c r="O517" s="17">
        <v>42262</v>
      </c>
      <c r="P517">
        <v>387</v>
      </c>
      <c r="Q517">
        <v>387</v>
      </c>
      <c r="R517">
        <v>8010</v>
      </c>
      <c r="S517" t="s">
        <v>32</v>
      </c>
      <c r="T517" t="b">
        <v>0</v>
      </c>
      <c r="U517">
        <v>583.29</v>
      </c>
      <c r="V517" t="b">
        <v>0</v>
      </c>
      <c r="W517" t="b">
        <v>0</v>
      </c>
      <c r="X517" s="19" t="str">
        <f t="shared" si="21"/>
        <v>0</v>
      </c>
      <c r="Y517" s="11" t="str">
        <f t="shared" si="22"/>
        <v>Good</v>
      </c>
      <c r="Z517" s="19" t="str">
        <f t="shared" si="23"/>
        <v>YES</v>
      </c>
    </row>
    <row r="518" spans="1:26" x14ac:dyDescent="0.2">
      <c r="A518">
        <v>901922840</v>
      </c>
      <c r="B518">
        <v>901922840</v>
      </c>
      <c r="C518" s="5">
        <v>20000</v>
      </c>
      <c r="D518" s="5">
        <v>4031.37</v>
      </c>
      <c r="E518" s="13" t="s">
        <v>891</v>
      </c>
      <c r="F518" s="15">
        <v>263.13</v>
      </c>
      <c r="G518" t="s">
        <v>160</v>
      </c>
      <c r="H518" t="s">
        <v>30</v>
      </c>
      <c r="I518" t="s">
        <v>30</v>
      </c>
      <c r="J518">
        <v>2</v>
      </c>
      <c r="K518">
        <v>1</v>
      </c>
      <c r="L518" t="s">
        <v>61</v>
      </c>
      <c r="M518" s="14">
        <v>47423</v>
      </c>
      <c r="N518" s="16">
        <v>41526</v>
      </c>
      <c r="O518" s="17">
        <v>42446</v>
      </c>
      <c r="P518">
        <v>713</v>
      </c>
      <c r="Q518">
        <v>713</v>
      </c>
      <c r="R518">
        <v>1548</v>
      </c>
      <c r="S518" t="s">
        <v>32</v>
      </c>
      <c r="T518" t="b">
        <v>0</v>
      </c>
      <c r="U518">
        <v>15968.63</v>
      </c>
      <c r="V518" t="b">
        <v>1</v>
      </c>
      <c r="W518" t="b">
        <v>0</v>
      </c>
      <c r="X518" s="19" t="str">
        <f t="shared" si="21"/>
        <v>0</v>
      </c>
      <c r="Y518" s="11" t="str">
        <f t="shared" si="22"/>
        <v>Good</v>
      </c>
      <c r="Z518" s="19" t="str">
        <f t="shared" si="23"/>
        <v>YES</v>
      </c>
    </row>
    <row r="519" spans="1:26" x14ac:dyDescent="0.2">
      <c r="A519">
        <v>115548402</v>
      </c>
      <c r="B519">
        <v>115548402</v>
      </c>
      <c r="C519" s="5">
        <v>5000</v>
      </c>
      <c r="D519" s="5">
        <v>4541.71</v>
      </c>
      <c r="E519" s="13" t="s">
        <v>892</v>
      </c>
      <c r="F519" s="15">
        <v>41.53</v>
      </c>
      <c r="G519" t="s">
        <v>102</v>
      </c>
      <c r="H519" t="s">
        <v>30</v>
      </c>
      <c r="I519" t="s">
        <v>30</v>
      </c>
      <c r="J519">
        <v>2</v>
      </c>
      <c r="K519">
        <v>1</v>
      </c>
      <c r="L519" t="s">
        <v>38</v>
      </c>
      <c r="M519" s="14">
        <v>44927</v>
      </c>
      <c r="N519" s="16">
        <v>41399</v>
      </c>
      <c r="O519" s="17">
        <v>42503</v>
      </c>
      <c r="P519">
        <v>925</v>
      </c>
      <c r="Q519">
        <v>925</v>
      </c>
      <c r="R519">
        <v>731</v>
      </c>
      <c r="S519" t="s">
        <v>32</v>
      </c>
      <c r="T519" t="b">
        <v>0</v>
      </c>
      <c r="U519">
        <v>458.29</v>
      </c>
      <c r="V519" t="b">
        <v>1</v>
      </c>
      <c r="W519" t="b">
        <v>0</v>
      </c>
      <c r="X519" s="19" t="str">
        <f t="shared" si="21"/>
        <v>0</v>
      </c>
      <c r="Y519" s="11" t="str">
        <f t="shared" si="22"/>
        <v>Good</v>
      </c>
      <c r="Z519" s="19" t="str">
        <f t="shared" si="23"/>
        <v>YES</v>
      </c>
    </row>
    <row r="520" spans="1:26" x14ac:dyDescent="0.2">
      <c r="A520">
        <v>351092180</v>
      </c>
      <c r="B520">
        <v>351092180</v>
      </c>
      <c r="C520" s="5">
        <v>2500</v>
      </c>
      <c r="D520" s="5">
        <v>557.27</v>
      </c>
      <c r="E520" s="13" t="s">
        <v>893</v>
      </c>
      <c r="F520" s="15">
        <v>188.51</v>
      </c>
      <c r="G520" t="s">
        <v>57</v>
      </c>
      <c r="H520" t="s">
        <v>30</v>
      </c>
      <c r="I520" t="s">
        <v>30</v>
      </c>
      <c r="J520">
        <v>9</v>
      </c>
      <c r="K520">
        <v>1</v>
      </c>
      <c r="L520" t="s">
        <v>42</v>
      </c>
      <c r="M520" s="14">
        <v>44835</v>
      </c>
      <c r="N520" s="16">
        <v>42234</v>
      </c>
      <c r="O520" s="17">
        <v>42234</v>
      </c>
      <c r="P520">
        <v>565</v>
      </c>
      <c r="Q520">
        <v>565</v>
      </c>
      <c r="R520">
        <v>4204</v>
      </c>
      <c r="S520" t="s">
        <v>32</v>
      </c>
      <c r="T520" t="b">
        <v>0</v>
      </c>
      <c r="U520">
        <v>1942.73</v>
      </c>
      <c r="V520" t="b">
        <v>0</v>
      </c>
      <c r="W520" t="b">
        <v>0</v>
      </c>
      <c r="X520" s="19" t="str">
        <f t="shared" si="21"/>
        <v>0</v>
      </c>
      <c r="Y520" s="11" t="str">
        <f t="shared" si="22"/>
        <v>Good</v>
      </c>
      <c r="Z520" s="19" t="str">
        <f t="shared" si="23"/>
        <v>YES</v>
      </c>
    </row>
    <row r="521" spans="1:26" x14ac:dyDescent="0.2">
      <c r="A521">
        <v>766968247</v>
      </c>
      <c r="B521">
        <v>766968247</v>
      </c>
      <c r="C521" s="5">
        <v>250</v>
      </c>
      <c r="D521" s="5">
        <v>153.22999999999999</v>
      </c>
      <c r="E521" s="13" t="s">
        <v>894</v>
      </c>
      <c r="F521" s="15">
        <v>238.36</v>
      </c>
      <c r="G521" t="s">
        <v>68</v>
      </c>
      <c r="H521" t="s">
        <v>30</v>
      </c>
      <c r="I521" t="s">
        <v>30</v>
      </c>
      <c r="J521">
        <v>2</v>
      </c>
      <c r="K521">
        <v>1</v>
      </c>
      <c r="L521" t="s">
        <v>36</v>
      </c>
      <c r="M521" s="14">
        <v>45658</v>
      </c>
      <c r="N521" s="16">
        <v>42362</v>
      </c>
      <c r="O521" s="17">
        <v>42362</v>
      </c>
      <c r="P521">
        <v>397</v>
      </c>
      <c r="Q521">
        <v>397</v>
      </c>
      <c r="R521">
        <v>868</v>
      </c>
      <c r="S521" t="s">
        <v>32</v>
      </c>
      <c r="T521" t="b">
        <v>0</v>
      </c>
      <c r="U521">
        <v>96.77</v>
      </c>
      <c r="V521" t="b">
        <v>0</v>
      </c>
      <c r="W521" t="b">
        <v>0</v>
      </c>
      <c r="X521" s="19" t="str">
        <f t="shared" si="21"/>
        <v>0</v>
      </c>
      <c r="Y521" s="11" t="str">
        <f t="shared" si="22"/>
        <v>Bad</v>
      </c>
      <c r="Z521" s="19" t="str">
        <f t="shared" si="23"/>
        <v>YES</v>
      </c>
    </row>
    <row r="522" spans="1:26" x14ac:dyDescent="0.2">
      <c r="A522">
        <v>786558938</v>
      </c>
      <c r="B522">
        <v>786558938</v>
      </c>
      <c r="C522" s="5">
        <v>20000</v>
      </c>
      <c r="D522" s="5">
        <v>15619.64</v>
      </c>
      <c r="E522" s="13" t="s">
        <v>895</v>
      </c>
      <c r="F522" s="15">
        <v>266.55</v>
      </c>
      <c r="G522" t="s">
        <v>896</v>
      </c>
      <c r="H522" t="s">
        <v>30</v>
      </c>
      <c r="I522" t="s">
        <v>30</v>
      </c>
      <c r="J522">
        <v>5</v>
      </c>
      <c r="K522">
        <v>8</v>
      </c>
      <c r="L522" t="s">
        <v>31</v>
      </c>
      <c r="M522" s="14">
        <v>48153</v>
      </c>
      <c r="N522" s="16">
        <v>42313</v>
      </c>
      <c r="O522" s="17">
        <v>42313</v>
      </c>
      <c r="P522">
        <v>364</v>
      </c>
      <c r="Q522">
        <v>364</v>
      </c>
      <c r="R522">
        <v>3912</v>
      </c>
      <c r="S522" t="s">
        <v>32</v>
      </c>
      <c r="T522" t="b">
        <v>0</v>
      </c>
      <c r="U522">
        <v>4380.3599999999997</v>
      </c>
      <c r="V522" t="b">
        <v>1</v>
      </c>
      <c r="W522" t="b">
        <v>0</v>
      </c>
      <c r="X522" s="19" t="str">
        <f t="shared" si="21"/>
        <v>0</v>
      </c>
      <c r="Y522" s="11" t="str">
        <f t="shared" si="22"/>
        <v>Good</v>
      </c>
      <c r="Z522" s="19" t="str">
        <f t="shared" si="23"/>
        <v>YES</v>
      </c>
    </row>
    <row r="523" spans="1:26" x14ac:dyDescent="0.2">
      <c r="A523">
        <v>376921747</v>
      </c>
      <c r="B523">
        <v>376921747</v>
      </c>
      <c r="C523" s="5">
        <v>5000</v>
      </c>
      <c r="D523" s="5">
        <v>815.51</v>
      </c>
      <c r="E523" s="13" t="s">
        <v>897</v>
      </c>
      <c r="F523" s="15">
        <v>278.18</v>
      </c>
      <c r="G523" t="s">
        <v>51</v>
      </c>
      <c r="H523" t="s">
        <v>30</v>
      </c>
      <c r="I523" t="s">
        <v>30</v>
      </c>
      <c r="J523">
        <v>5</v>
      </c>
      <c r="K523">
        <v>1</v>
      </c>
      <c r="L523" t="s">
        <v>36</v>
      </c>
      <c r="M523" s="14">
        <v>46478</v>
      </c>
      <c r="N523" s="16">
        <v>42287</v>
      </c>
      <c r="O523" s="17">
        <v>42287</v>
      </c>
      <c r="P523">
        <v>843</v>
      </c>
      <c r="Q523">
        <v>843</v>
      </c>
      <c r="R523">
        <v>3502</v>
      </c>
      <c r="S523" t="s">
        <v>32</v>
      </c>
      <c r="T523" t="b">
        <v>0</v>
      </c>
      <c r="U523">
        <v>4184.49</v>
      </c>
      <c r="V523" t="b">
        <v>0</v>
      </c>
      <c r="W523" t="b">
        <v>0</v>
      </c>
      <c r="X523" s="19" t="str">
        <f t="shared" si="21"/>
        <v>0</v>
      </c>
      <c r="Y523" s="11" t="str">
        <f t="shared" si="22"/>
        <v>Good</v>
      </c>
      <c r="Z523" s="19" t="str">
        <f t="shared" si="23"/>
        <v>YES</v>
      </c>
    </row>
    <row r="524" spans="1:26" x14ac:dyDescent="0.2">
      <c r="A524">
        <v>406108945</v>
      </c>
      <c r="B524">
        <v>406108945</v>
      </c>
      <c r="C524" s="5">
        <v>50000</v>
      </c>
      <c r="D524" s="5">
        <v>17879.080000000002</v>
      </c>
      <c r="E524" s="13" t="s">
        <v>898</v>
      </c>
      <c r="F524" s="15">
        <v>139.22</v>
      </c>
      <c r="G524" t="s">
        <v>85</v>
      </c>
      <c r="H524" t="s">
        <v>30</v>
      </c>
      <c r="I524" t="s">
        <v>30</v>
      </c>
      <c r="J524">
        <v>9</v>
      </c>
      <c r="K524">
        <v>1</v>
      </c>
      <c r="L524" t="s">
        <v>38</v>
      </c>
      <c r="M524" s="14">
        <v>43313</v>
      </c>
      <c r="N524" s="16">
        <v>41170</v>
      </c>
      <c r="O524" s="17">
        <v>42599</v>
      </c>
      <c r="P524">
        <v>395</v>
      </c>
      <c r="Q524">
        <v>395</v>
      </c>
      <c r="R524">
        <v>6078</v>
      </c>
      <c r="S524" t="s">
        <v>32</v>
      </c>
      <c r="T524" t="b">
        <v>0</v>
      </c>
      <c r="U524">
        <v>32120.92</v>
      </c>
      <c r="V524" t="b">
        <v>1</v>
      </c>
      <c r="W524" t="b">
        <v>0</v>
      </c>
      <c r="X524" s="19" t="str">
        <f t="shared" si="21"/>
        <v>0</v>
      </c>
      <c r="Y524" s="11" t="str">
        <f t="shared" si="22"/>
        <v>Good</v>
      </c>
      <c r="Z524" s="19" t="str">
        <f t="shared" si="23"/>
        <v>YES</v>
      </c>
    </row>
    <row r="525" spans="1:26" x14ac:dyDescent="0.2">
      <c r="A525">
        <v>603686297</v>
      </c>
      <c r="B525">
        <v>603686297</v>
      </c>
      <c r="C525" s="5">
        <v>2500</v>
      </c>
      <c r="D525" s="5">
        <v>431.56</v>
      </c>
      <c r="E525" s="13" t="s">
        <v>899</v>
      </c>
      <c r="F525" s="15">
        <v>19.61</v>
      </c>
      <c r="G525" t="s">
        <v>121</v>
      </c>
      <c r="H525" t="s">
        <v>30</v>
      </c>
      <c r="I525" t="s">
        <v>30</v>
      </c>
      <c r="J525">
        <v>9</v>
      </c>
      <c r="K525">
        <v>1</v>
      </c>
      <c r="L525" t="s">
        <v>94</v>
      </c>
      <c r="M525" s="14">
        <v>46023</v>
      </c>
      <c r="N525" s="16">
        <v>39198</v>
      </c>
      <c r="O525" s="17">
        <v>39198</v>
      </c>
      <c r="P525">
        <v>394</v>
      </c>
      <c r="Q525">
        <v>394</v>
      </c>
      <c r="R525">
        <v>5080</v>
      </c>
      <c r="S525" t="s">
        <v>32</v>
      </c>
      <c r="T525" t="b">
        <v>0</v>
      </c>
      <c r="U525">
        <v>2068.44</v>
      </c>
      <c r="V525" t="b">
        <v>0</v>
      </c>
      <c r="W525" t="b">
        <v>0</v>
      </c>
      <c r="X525" s="19" t="str">
        <f t="shared" ref="X525:X588" si="24">IF(T524 = TRUE,"1", "0")</f>
        <v>0</v>
      </c>
      <c r="Y525" s="11" t="str">
        <f t="shared" ref="Y525:Y588" si="25">IF(F525&gt;D525, "Bad","Good")</f>
        <v>Good</v>
      </c>
      <c r="Z525" s="19" t="str">
        <f t="shared" ref="Z525:Z588" si="26">IF(P525=Q525, "YES", "NO")</f>
        <v>YES</v>
      </c>
    </row>
    <row r="526" spans="1:26" x14ac:dyDescent="0.2">
      <c r="A526">
        <v>426119843</v>
      </c>
      <c r="B526">
        <v>426119843</v>
      </c>
      <c r="C526" s="5">
        <v>15000</v>
      </c>
      <c r="D526" s="5">
        <v>5340.77</v>
      </c>
      <c r="E526" s="13" t="s">
        <v>900</v>
      </c>
      <c r="F526" s="15">
        <v>0.55000000000000004</v>
      </c>
      <c r="G526" t="s">
        <v>57</v>
      </c>
      <c r="H526" t="s">
        <v>30</v>
      </c>
      <c r="I526" t="s">
        <v>30</v>
      </c>
      <c r="J526">
        <v>9</v>
      </c>
      <c r="K526">
        <v>1</v>
      </c>
      <c r="L526" t="s">
        <v>42</v>
      </c>
      <c r="M526" s="14">
        <v>47484</v>
      </c>
      <c r="N526" s="16">
        <v>42281</v>
      </c>
      <c r="O526" s="17">
        <v>42577</v>
      </c>
      <c r="P526">
        <v>286</v>
      </c>
      <c r="Q526">
        <v>286</v>
      </c>
      <c r="R526">
        <v>2399</v>
      </c>
      <c r="S526" t="s">
        <v>32</v>
      </c>
      <c r="T526" t="b">
        <v>0</v>
      </c>
      <c r="U526">
        <v>9659.23</v>
      </c>
      <c r="V526" t="b">
        <v>0</v>
      </c>
      <c r="W526" t="b">
        <v>0</v>
      </c>
      <c r="X526" s="19" t="str">
        <f t="shared" si="24"/>
        <v>0</v>
      </c>
      <c r="Y526" s="11" t="str">
        <f t="shared" si="25"/>
        <v>Good</v>
      </c>
      <c r="Z526" s="19" t="str">
        <f t="shared" si="26"/>
        <v>YES</v>
      </c>
    </row>
    <row r="527" spans="1:26" x14ac:dyDescent="0.2">
      <c r="A527">
        <v>188313673</v>
      </c>
      <c r="B527">
        <v>188313673</v>
      </c>
      <c r="C527" s="5">
        <v>5000</v>
      </c>
      <c r="D527" s="5">
        <v>4840.17</v>
      </c>
      <c r="E527" s="13" t="s">
        <v>901</v>
      </c>
      <c r="F527" s="15">
        <v>101.52</v>
      </c>
      <c r="G527" t="s">
        <v>54</v>
      </c>
      <c r="H527" t="s">
        <v>30</v>
      </c>
      <c r="I527" t="s">
        <v>30</v>
      </c>
      <c r="J527">
        <v>2</v>
      </c>
      <c r="K527">
        <v>1</v>
      </c>
      <c r="L527" t="s">
        <v>36</v>
      </c>
      <c r="M527" s="14">
        <v>47027</v>
      </c>
      <c r="N527" s="16">
        <v>41971</v>
      </c>
      <c r="O527" s="17">
        <v>41971</v>
      </c>
      <c r="P527">
        <v>995</v>
      </c>
      <c r="Q527">
        <v>995</v>
      </c>
      <c r="R527">
        <v>6983</v>
      </c>
      <c r="S527" t="s">
        <v>32</v>
      </c>
      <c r="T527" t="b">
        <v>0</v>
      </c>
      <c r="U527">
        <v>159.83000000000001</v>
      </c>
      <c r="V527" t="b">
        <v>0</v>
      </c>
      <c r="W527" t="b">
        <v>0</v>
      </c>
      <c r="X527" s="19" t="str">
        <f t="shared" si="24"/>
        <v>0</v>
      </c>
      <c r="Y527" s="11" t="str">
        <f t="shared" si="25"/>
        <v>Good</v>
      </c>
      <c r="Z527" s="19" t="str">
        <f t="shared" si="26"/>
        <v>YES</v>
      </c>
    </row>
    <row r="528" spans="1:26" x14ac:dyDescent="0.2">
      <c r="A528">
        <v>492565763</v>
      </c>
      <c r="B528">
        <v>492565763</v>
      </c>
      <c r="C528" s="5">
        <v>7500</v>
      </c>
      <c r="D528" s="5">
        <v>6775.41</v>
      </c>
      <c r="E528" s="13" t="s">
        <v>902</v>
      </c>
      <c r="F528" s="15">
        <v>29.58</v>
      </c>
      <c r="G528" t="s">
        <v>903</v>
      </c>
      <c r="H528" t="s">
        <v>30</v>
      </c>
      <c r="I528" t="s">
        <v>30</v>
      </c>
      <c r="J528">
        <v>9</v>
      </c>
      <c r="K528">
        <v>1</v>
      </c>
      <c r="L528" t="s">
        <v>31</v>
      </c>
      <c r="M528" s="14">
        <v>44256</v>
      </c>
      <c r="N528" s="16">
        <v>42304</v>
      </c>
      <c r="O528" s="17">
        <v>42304</v>
      </c>
      <c r="P528">
        <v>256</v>
      </c>
      <c r="Q528">
        <v>256</v>
      </c>
      <c r="R528">
        <v>6772</v>
      </c>
      <c r="S528" t="s">
        <v>32</v>
      </c>
      <c r="T528" t="b">
        <v>0</v>
      </c>
      <c r="U528">
        <v>724.59</v>
      </c>
      <c r="V528" t="b">
        <v>1</v>
      </c>
      <c r="W528" t="b">
        <v>0</v>
      </c>
      <c r="X528" s="19" t="str">
        <f t="shared" si="24"/>
        <v>0</v>
      </c>
      <c r="Y528" s="11" t="str">
        <f t="shared" si="25"/>
        <v>Good</v>
      </c>
      <c r="Z528" s="19" t="str">
        <f t="shared" si="26"/>
        <v>YES</v>
      </c>
    </row>
    <row r="529" spans="1:26" x14ac:dyDescent="0.2">
      <c r="A529">
        <v>202980842</v>
      </c>
      <c r="B529">
        <v>202980842</v>
      </c>
      <c r="C529" s="5">
        <v>20000</v>
      </c>
      <c r="D529" s="5">
        <v>18317.009999999998</v>
      </c>
      <c r="E529" s="13" t="s">
        <v>904</v>
      </c>
      <c r="F529" s="15">
        <v>140.16</v>
      </c>
      <c r="G529" t="s">
        <v>51</v>
      </c>
      <c r="H529" t="s">
        <v>30</v>
      </c>
      <c r="I529" t="s">
        <v>30</v>
      </c>
      <c r="J529">
        <v>5</v>
      </c>
      <c r="K529">
        <v>8</v>
      </c>
      <c r="L529" t="s">
        <v>36</v>
      </c>
      <c r="M529" s="14">
        <v>47058</v>
      </c>
      <c r="N529" s="16">
        <v>42012</v>
      </c>
      <c r="O529" s="17">
        <v>42012</v>
      </c>
      <c r="P529">
        <v>448</v>
      </c>
      <c r="Q529">
        <v>448</v>
      </c>
      <c r="R529">
        <v>1806</v>
      </c>
      <c r="S529" t="s">
        <v>32</v>
      </c>
      <c r="T529" t="b">
        <v>0</v>
      </c>
      <c r="U529">
        <v>1682.99</v>
      </c>
      <c r="V529" t="b">
        <v>0</v>
      </c>
      <c r="W529" t="b">
        <v>0</v>
      </c>
      <c r="X529" s="19" t="str">
        <f t="shared" si="24"/>
        <v>0</v>
      </c>
      <c r="Y529" s="11" t="str">
        <f t="shared" si="25"/>
        <v>Good</v>
      </c>
      <c r="Z529" s="19" t="str">
        <f t="shared" si="26"/>
        <v>YES</v>
      </c>
    </row>
    <row r="530" spans="1:26" x14ac:dyDescent="0.2">
      <c r="A530">
        <v>537986365</v>
      </c>
      <c r="B530">
        <v>537986365</v>
      </c>
      <c r="C530" s="5">
        <v>10000</v>
      </c>
      <c r="D530" s="5">
        <v>4224.08</v>
      </c>
      <c r="E530" s="13" t="s">
        <v>905</v>
      </c>
      <c r="F530" s="15">
        <v>1.46</v>
      </c>
      <c r="G530" t="s">
        <v>906</v>
      </c>
      <c r="H530" t="s">
        <v>30</v>
      </c>
      <c r="I530" t="s">
        <v>30</v>
      </c>
      <c r="J530">
        <v>5</v>
      </c>
      <c r="K530">
        <v>1</v>
      </c>
      <c r="L530" t="s">
        <v>71</v>
      </c>
      <c r="M530" s="14">
        <v>43891</v>
      </c>
      <c r="N530" s="16">
        <v>41813</v>
      </c>
      <c r="O530" s="17">
        <v>41813</v>
      </c>
      <c r="P530">
        <v>511</v>
      </c>
      <c r="Q530">
        <v>511</v>
      </c>
      <c r="R530">
        <v>2847</v>
      </c>
      <c r="S530" t="s">
        <v>32</v>
      </c>
      <c r="T530" t="b">
        <v>0</v>
      </c>
      <c r="U530">
        <v>5775.92</v>
      </c>
      <c r="V530" t="b">
        <v>0</v>
      </c>
      <c r="W530" t="b">
        <v>0</v>
      </c>
      <c r="X530" s="19" t="str">
        <f t="shared" si="24"/>
        <v>0</v>
      </c>
      <c r="Y530" s="11" t="str">
        <f t="shared" si="25"/>
        <v>Good</v>
      </c>
      <c r="Z530" s="19" t="str">
        <f t="shared" si="26"/>
        <v>YES</v>
      </c>
    </row>
    <row r="531" spans="1:26" x14ac:dyDescent="0.2">
      <c r="A531">
        <v>658033973</v>
      </c>
      <c r="B531">
        <v>658033973</v>
      </c>
      <c r="C531" s="5">
        <v>250</v>
      </c>
      <c r="D531" s="5">
        <v>161.32</v>
      </c>
      <c r="E531" s="13" t="s">
        <v>907</v>
      </c>
      <c r="F531" s="15">
        <v>61.05</v>
      </c>
      <c r="G531" t="s">
        <v>68</v>
      </c>
      <c r="H531" t="s">
        <v>30</v>
      </c>
      <c r="I531" t="s">
        <v>30</v>
      </c>
      <c r="J531">
        <v>5</v>
      </c>
      <c r="K531">
        <v>1</v>
      </c>
      <c r="L531" t="s">
        <v>36</v>
      </c>
      <c r="M531" s="14">
        <v>45231</v>
      </c>
      <c r="N531" s="16">
        <v>41794</v>
      </c>
      <c r="O531" s="17">
        <v>41794</v>
      </c>
      <c r="P531">
        <v>552</v>
      </c>
      <c r="Q531">
        <v>552</v>
      </c>
      <c r="R531">
        <v>1275</v>
      </c>
      <c r="S531" t="s">
        <v>32</v>
      </c>
      <c r="T531" t="b">
        <v>0</v>
      </c>
      <c r="U531">
        <v>88.68</v>
      </c>
      <c r="V531" t="b">
        <v>0</v>
      </c>
      <c r="W531" t="b">
        <v>0</v>
      </c>
      <c r="X531" s="19" t="str">
        <f t="shared" si="24"/>
        <v>0</v>
      </c>
      <c r="Y531" s="11" t="str">
        <f t="shared" si="25"/>
        <v>Good</v>
      </c>
      <c r="Z531" s="19" t="str">
        <f t="shared" si="26"/>
        <v>YES</v>
      </c>
    </row>
    <row r="532" spans="1:26" x14ac:dyDescent="0.2">
      <c r="A532">
        <v>211818721</v>
      </c>
      <c r="B532">
        <v>211818721</v>
      </c>
      <c r="C532" s="5">
        <v>10000</v>
      </c>
      <c r="D532" s="5">
        <v>2567.83</v>
      </c>
      <c r="E532" s="13" t="s">
        <v>908</v>
      </c>
      <c r="F532" s="15">
        <v>22.62</v>
      </c>
      <c r="G532" t="s">
        <v>105</v>
      </c>
      <c r="H532" t="s">
        <v>30</v>
      </c>
      <c r="I532" t="s">
        <v>30</v>
      </c>
      <c r="J532">
        <v>2</v>
      </c>
      <c r="K532">
        <v>1</v>
      </c>
      <c r="L532" t="s">
        <v>87</v>
      </c>
      <c r="M532" s="14">
        <v>47939</v>
      </c>
      <c r="N532" s="16">
        <v>42010</v>
      </c>
      <c r="O532" s="17">
        <v>42010</v>
      </c>
      <c r="P532">
        <v>933</v>
      </c>
      <c r="Q532">
        <v>933</v>
      </c>
      <c r="R532">
        <v>2771</v>
      </c>
      <c r="S532" t="s">
        <v>32</v>
      </c>
      <c r="T532" t="b">
        <v>0</v>
      </c>
      <c r="U532">
        <v>7432.17</v>
      </c>
      <c r="V532" t="b">
        <v>0</v>
      </c>
      <c r="W532" t="b">
        <v>0</v>
      </c>
      <c r="X532" s="19" t="str">
        <f t="shared" si="24"/>
        <v>0</v>
      </c>
      <c r="Y532" s="11" t="str">
        <f t="shared" si="25"/>
        <v>Good</v>
      </c>
      <c r="Z532" s="19" t="str">
        <f t="shared" si="26"/>
        <v>YES</v>
      </c>
    </row>
    <row r="533" spans="1:26" x14ac:dyDescent="0.2">
      <c r="A533">
        <v>719248301</v>
      </c>
      <c r="B533">
        <v>719248301</v>
      </c>
      <c r="C533" s="5">
        <v>7500</v>
      </c>
      <c r="D533" s="5">
        <v>3278.36</v>
      </c>
      <c r="E533" s="13" t="s">
        <v>909</v>
      </c>
      <c r="F533" s="15">
        <v>44.53</v>
      </c>
      <c r="G533" t="s">
        <v>910</v>
      </c>
      <c r="H533" t="s">
        <v>30</v>
      </c>
      <c r="I533" t="s">
        <v>30</v>
      </c>
      <c r="J533">
        <v>5</v>
      </c>
      <c r="K533">
        <v>1</v>
      </c>
      <c r="L533" t="s">
        <v>31</v>
      </c>
      <c r="M533" s="14">
        <v>47423</v>
      </c>
      <c r="N533" s="16">
        <v>42160</v>
      </c>
      <c r="O533" s="17">
        <v>42608</v>
      </c>
      <c r="P533">
        <v>576</v>
      </c>
      <c r="Q533">
        <v>576</v>
      </c>
      <c r="R533">
        <v>2330</v>
      </c>
      <c r="S533" t="s">
        <v>32</v>
      </c>
      <c r="T533" t="b">
        <v>0</v>
      </c>
      <c r="U533">
        <v>4221.6400000000003</v>
      </c>
      <c r="V533" t="b">
        <v>1</v>
      </c>
      <c r="W533" t="b">
        <v>0</v>
      </c>
      <c r="X533" s="19" t="str">
        <f t="shared" si="24"/>
        <v>0</v>
      </c>
      <c r="Y533" s="11" t="str">
        <f t="shared" si="25"/>
        <v>Good</v>
      </c>
      <c r="Z533" s="19" t="str">
        <f t="shared" si="26"/>
        <v>YES</v>
      </c>
    </row>
    <row r="534" spans="1:26" x14ac:dyDescent="0.2">
      <c r="A534">
        <v>253812347</v>
      </c>
      <c r="B534">
        <v>253812347</v>
      </c>
      <c r="C534" s="5">
        <v>7500</v>
      </c>
      <c r="D534" s="5">
        <v>2782</v>
      </c>
      <c r="E534" s="13" t="s">
        <v>911</v>
      </c>
      <c r="F534" s="15">
        <v>447.2</v>
      </c>
      <c r="G534" t="s">
        <v>53</v>
      </c>
      <c r="H534" t="s">
        <v>30</v>
      </c>
      <c r="I534" t="s">
        <v>30</v>
      </c>
      <c r="J534">
        <v>2</v>
      </c>
      <c r="K534">
        <v>8</v>
      </c>
      <c r="L534" t="s">
        <v>36</v>
      </c>
      <c r="M534" s="14">
        <v>47484</v>
      </c>
      <c r="N534" s="16">
        <v>41952</v>
      </c>
      <c r="O534" s="17">
        <v>42535</v>
      </c>
      <c r="P534">
        <v>849</v>
      </c>
      <c r="Q534">
        <v>849</v>
      </c>
      <c r="R534">
        <v>0</v>
      </c>
      <c r="S534" t="s">
        <v>32</v>
      </c>
      <c r="T534" t="b">
        <v>0</v>
      </c>
      <c r="U534">
        <v>4718</v>
      </c>
      <c r="V534" t="b">
        <v>0</v>
      </c>
      <c r="W534" t="b">
        <v>0</v>
      </c>
      <c r="X534" s="19" t="str">
        <f t="shared" si="24"/>
        <v>0</v>
      </c>
      <c r="Y534" s="11" t="str">
        <f t="shared" si="25"/>
        <v>Good</v>
      </c>
      <c r="Z534" s="19" t="str">
        <f t="shared" si="26"/>
        <v>YES</v>
      </c>
    </row>
    <row r="535" spans="1:26" x14ac:dyDescent="0.2">
      <c r="A535">
        <v>324073765</v>
      </c>
      <c r="B535">
        <v>324073765</v>
      </c>
      <c r="C535" s="5">
        <v>15000</v>
      </c>
      <c r="D535" s="5">
        <v>9507.65</v>
      </c>
      <c r="E535" s="13" t="s">
        <v>912</v>
      </c>
      <c r="F535" s="15">
        <v>112.43</v>
      </c>
      <c r="G535" t="s">
        <v>62</v>
      </c>
      <c r="H535" t="s">
        <v>30</v>
      </c>
      <c r="I535" t="s">
        <v>30</v>
      </c>
      <c r="J535">
        <v>5</v>
      </c>
      <c r="K535">
        <v>1</v>
      </c>
      <c r="L535" t="s">
        <v>63</v>
      </c>
      <c r="M535" s="14">
        <v>47423</v>
      </c>
      <c r="N535" s="16">
        <v>42166</v>
      </c>
      <c r="O535" s="17">
        <v>42166</v>
      </c>
      <c r="P535">
        <v>523</v>
      </c>
      <c r="Q535">
        <v>523</v>
      </c>
      <c r="R535">
        <v>1756</v>
      </c>
      <c r="S535" t="s">
        <v>32</v>
      </c>
      <c r="T535" t="b">
        <v>0</v>
      </c>
      <c r="U535">
        <v>5492.35</v>
      </c>
      <c r="V535" t="b">
        <v>0</v>
      </c>
      <c r="W535" t="b">
        <v>0</v>
      </c>
      <c r="X535" s="19" t="str">
        <f t="shared" si="24"/>
        <v>0</v>
      </c>
      <c r="Y535" s="11" t="str">
        <f t="shared" si="25"/>
        <v>Good</v>
      </c>
      <c r="Z535" s="19" t="str">
        <f t="shared" si="26"/>
        <v>YES</v>
      </c>
    </row>
    <row r="536" spans="1:26" x14ac:dyDescent="0.2">
      <c r="A536">
        <v>527615830</v>
      </c>
      <c r="B536">
        <v>527615830</v>
      </c>
      <c r="C536" s="5">
        <v>20000</v>
      </c>
      <c r="D536" s="5">
        <v>10442.16</v>
      </c>
      <c r="E536" s="13" t="s">
        <v>913</v>
      </c>
      <c r="F536" s="15">
        <v>22.72</v>
      </c>
      <c r="G536" t="s">
        <v>914</v>
      </c>
      <c r="H536" t="s">
        <v>30</v>
      </c>
      <c r="I536" t="s">
        <v>30</v>
      </c>
      <c r="J536">
        <v>5</v>
      </c>
      <c r="K536">
        <v>8</v>
      </c>
      <c r="L536" t="s">
        <v>31</v>
      </c>
      <c r="M536" s="14">
        <v>45474</v>
      </c>
      <c r="N536" s="16">
        <v>42352</v>
      </c>
      <c r="O536" s="17">
        <v>42352</v>
      </c>
      <c r="P536">
        <v>116</v>
      </c>
      <c r="Q536">
        <v>116</v>
      </c>
      <c r="R536">
        <v>4956</v>
      </c>
      <c r="S536" t="s">
        <v>32</v>
      </c>
      <c r="T536" t="b">
        <v>0</v>
      </c>
      <c r="U536">
        <v>9557.84</v>
      </c>
      <c r="V536" t="b">
        <v>1</v>
      </c>
      <c r="W536" t="b">
        <v>0</v>
      </c>
      <c r="X536" s="19" t="str">
        <f t="shared" si="24"/>
        <v>0</v>
      </c>
      <c r="Y536" s="11" t="str">
        <f t="shared" si="25"/>
        <v>Good</v>
      </c>
      <c r="Z536" s="19" t="str">
        <f t="shared" si="26"/>
        <v>YES</v>
      </c>
    </row>
    <row r="537" spans="1:26" x14ac:dyDescent="0.2">
      <c r="A537">
        <v>405742402</v>
      </c>
      <c r="B537">
        <v>405742402</v>
      </c>
      <c r="C537" s="5">
        <v>20000</v>
      </c>
      <c r="D537" s="5">
        <v>8343.0499999999993</v>
      </c>
      <c r="E537" s="13" t="s">
        <v>915</v>
      </c>
      <c r="F537" s="15">
        <v>29.73</v>
      </c>
      <c r="G537" t="s">
        <v>35</v>
      </c>
      <c r="H537" t="s">
        <v>30</v>
      </c>
      <c r="I537" t="s">
        <v>30</v>
      </c>
      <c r="J537">
        <v>80</v>
      </c>
      <c r="K537">
        <v>8</v>
      </c>
      <c r="L537" t="s">
        <v>36</v>
      </c>
      <c r="M537" s="14">
        <v>47362</v>
      </c>
      <c r="N537" s="16">
        <v>42286</v>
      </c>
      <c r="O537" s="17">
        <v>42286</v>
      </c>
      <c r="P537">
        <v>488</v>
      </c>
      <c r="Q537">
        <v>488</v>
      </c>
      <c r="R537">
        <v>7177</v>
      </c>
      <c r="S537" t="s">
        <v>32</v>
      </c>
      <c r="T537" t="b">
        <v>0</v>
      </c>
      <c r="U537">
        <v>11656.95</v>
      </c>
      <c r="V537" t="b">
        <v>0</v>
      </c>
      <c r="W537" t="b">
        <v>0</v>
      </c>
      <c r="X537" s="19" t="str">
        <f t="shared" si="24"/>
        <v>0</v>
      </c>
      <c r="Y537" s="11" t="str">
        <f t="shared" si="25"/>
        <v>Good</v>
      </c>
      <c r="Z537" s="19" t="str">
        <f t="shared" si="26"/>
        <v>YES</v>
      </c>
    </row>
    <row r="538" spans="1:26" x14ac:dyDescent="0.2">
      <c r="A538">
        <v>202948296</v>
      </c>
      <c r="B538">
        <v>202948296</v>
      </c>
      <c r="C538" s="5">
        <v>15000</v>
      </c>
      <c r="D538" s="5">
        <v>14860.35</v>
      </c>
      <c r="E538" s="13" t="s">
        <v>916</v>
      </c>
      <c r="F538" s="15">
        <v>25.08</v>
      </c>
      <c r="G538" t="s">
        <v>917</v>
      </c>
      <c r="H538" t="s">
        <v>30</v>
      </c>
      <c r="I538" t="s">
        <v>30</v>
      </c>
      <c r="J538">
        <v>5</v>
      </c>
      <c r="K538">
        <v>1</v>
      </c>
      <c r="L538" t="s">
        <v>48</v>
      </c>
      <c r="M538" s="14">
        <v>43862</v>
      </c>
      <c r="N538" s="16">
        <v>40325</v>
      </c>
      <c r="O538" s="17">
        <v>40325</v>
      </c>
      <c r="P538">
        <v>905</v>
      </c>
      <c r="Q538">
        <v>905</v>
      </c>
      <c r="R538">
        <v>6511</v>
      </c>
      <c r="S538" t="s">
        <v>32</v>
      </c>
      <c r="T538" t="b">
        <v>0</v>
      </c>
      <c r="U538">
        <v>139.65</v>
      </c>
      <c r="V538" t="b">
        <v>1</v>
      </c>
      <c r="W538" t="b">
        <v>0</v>
      </c>
      <c r="X538" s="19" t="str">
        <f t="shared" si="24"/>
        <v>0</v>
      </c>
      <c r="Y538" s="11" t="str">
        <f t="shared" si="25"/>
        <v>Good</v>
      </c>
      <c r="Z538" s="19" t="str">
        <f t="shared" si="26"/>
        <v>YES</v>
      </c>
    </row>
    <row r="539" spans="1:26" x14ac:dyDescent="0.2">
      <c r="A539">
        <v>742927928</v>
      </c>
      <c r="B539">
        <v>742927928</v>
      </c>
      <c r="C539" s="5">
        <v>5000</v>
      </c>
      <c r="D539" s="5">
        <v>1190.32</v>
      </c>
      <c r="E539" s="13" t="s">
        <v>918</v>
      </c>
      <c r="F539" s="15">
        <v>28.55</v>
      </c>
      <c r="G539" t="s">
        <v>77</v>
      </c>
      <c r="H539" t="s">
        <v>30</v>
      </c>
      <c r="I539" t="s">
        <v>30</v>
      </c>
      <c r="J539">
        <v>9</v>
      </c>
      <c r="K539">
        <v>1</v>
      </c>
      <c r="L539" t="s">
        <v>38</v>
      </c>
      <c r="M539" s="14">
        <v>45931</v>
      </c>
      <c r="N539" s="16">
        <v>39274</v>
      </c>
      <c r="O539" s="17">
        <v>42546</v>
      </c>
      <c r="P539">
        <v>830</v>
      </c>
      <c r="Q539">
        <v>830</v>
      </c>
      <c r="R539">
        <v>6392</v>
      </c>
      <c r="S539" t="s">
        <v>32</v>
      </c>
      <c r="T539" t="b">
        <v>0</v>
      </c>
      <c r="U539">
        <v>3809.68</v>
      </c>
      <c r="V539" t="b">
        <v>1</v>
      </c>
      <c r="W539" t="b">
        <v>0</v>
      </c>
      <c r="X539" s="19" t="str">
        <f t="shared" si="24"/>
        <v>0</v>
      </c>
      <c r="Y539" s="11" t="str">
        <f t="shared" si="25"/>
        <v>Good</v>
      </c>
      <c r="Z539" s="19" t="str">
        <f t="shared" si="26"/>
        <v>YES</v>
      </c>
    </row>
    <row r="540" spans="1:26" x14ac:dyDescent="0.2">
      <c r="A540">
        <v>476896759</v>
      </c>
      <c r="B540">
        <v>476896759</v>
      </c>
      <c r="C540" s="5">
        <v>15000</v>
      </c>
      <c r="D540" s="5">
        <v>769.56</v>
      </c>
      <c r="E540" s="13" t="s">
        <v>919</v>
      </c>
      <c r="F540" s="15">
        <v>274.12</v>
      </c>
      <c r="G540" t="s">
        <v>117</v>
      </c>
      <c r="H540" t="s">
        <v>30</v>
      </c>
      <c r="I540" t="s">
        <v>30</v>
      </c>
      <c r="J540">
        <v>9</v>
      </c>
      <c r="K540">
        <v>1</v>
      </c>
      <c r="L540" t="s">
        <v>87</v>
      </c>
      <c r="M540" s="14">
        <v>44835</v>
      </c>
      <c r="N540" s="16">
        <v>41999</v>
      </c>
      <c r="O540" s="17">
        <v>41999</v>
      </c>
      <c r="P540">
        <v>923</v>
      </c>
      <c r="Q540">
        <v>923</v>
      </c>
      <c r="R540">
        <v>2609</v>
      </c>
      <c r="S540" t="s">
        <v>32</v>
      </c>
      <c r="T540" t="b">
        <v>0</v>
      </c>
      <c r="U540">
        <v>14230.44</v>
      </c>
      <c r="V540" t="b">
        <v>0</v>
      </c>
      <c r="W540" t="b">
        <v>0</v>
      </c>
      <c r="X540" s="19" t="str">
        <f t="shared" si="24"/>
        <v>0</v>
      </c>
      <c r="Y540" s="11" t="str">
        <f t="shared" si="25"/>
        <v>Good</v>
      </c>
      <c r="Z540" s="19" t="str">
        <f t="shared" si="26"/>
        <v>YES</v>
      </c>
    </row>
    <row r="541" spans="1:26" x14ac:dyDescent="0.2">
      <c r="A541">
        <v>394721594</v>
      </c>
      <c r="B541">
        <v>394721594</v>
      </c>
      <c r="C541" s="5">
        <v>20000</v>
      </c>
      <c r="D541" s="5">
        <v>8912.11</v>
      </c>
      <c r="E541" s="13" t="s">
        <v>920</v>
      </c>
      <c r="F541" s="15">
        <v>173.57</v>
      </c>
      <c r="G541" t="s">
        <v>65</v>
      </c>
      <c r="H541" t="s">
        <v>30</v>
      </c>
      <c r="I541" t="s">
        <v>30</v>
      </c>
      <c r="J541">
        <v>2</v>
      </c>
      <c r="K541">
        <v>1</v>
      </c>
      <c r="L541" t="s">
        <v>38</v>
      </c>
      <c r="M541" s="14">
        <v>45444</v>
      </c>
      <c r="N541" s="16">
        <v>40407</v>
      </c>
      <c r="O541" s="17">
        <v>40407</v>
      </c>
      <c r="P541">
        <v>381</v>
      </c>
      <c r="Q541">
        <v>381</v>
      </c>
      <c r="R541">
        <v>5737</v>
      </c>
      <c r="S541" t="s">
        <v>32</v>
      </c>
      <c r="T541" t="b">
        <v>0</v>
      </c>
      <c r="U541">
        <v>11087.89</v>
      </c>
      <c r="V541" t="b">
        <v>1</v>
      </c>
      <c r="W541" t="b">
        <v>0</v>
      </c>
      <c r="X541" s="19" t="str">
        <f t="shared" si="24"/>
        <v>0</v>
      </c>
      <c r="Y541" s="11" t="str">
        <f t="shared" si="25"/>
        <v>Good</v>
      </c>
      <c r="Z541" s="19" t="str">
        <f t="shared" si="26"/>
        <v>YES</v>
      </c>
    </row>
    <row r="542" spans="1:26" x14ac:dyDescent="0.2">
      <c r="A542">
        <v>489228581</v>
      </c>
      <c r="B542">
        <v>489228581</v>
      </c>
      <c r="C542" s="5">
        <v>20000</v>
      </c>
      <c r="D542" s="5">
        <v>19975.04</v>
      </c>
      <c r="E542" s="13" t="s">
        <v>921</v>
      </c>
      <c r="F542" s="15">
        <v>130.38</v>
      </c>
      <c r="G542" t="s">
        <v>68</v>
      </c>
      <c r="H542" t="s">
        <v>30</v>
      </c>
      <c r="I542" t="s">
        <v>30</v>
      </c>
      <c r="J542">
        <v>2</v>
      </c>
      <c r="K542">
        <v>1</v>
      </c>
      <c r="L542" t="s">
        <v>36</v>
      </c>
      <c r="M542" s="14">
        <v>45231</v>
      </c>
      <c r="N542" s="16">
        <v>41632</v>
      </c>
      <c r="O542" s="17">
        <v>41632</v>
      </c>
      <c r="P542">
        <v>976</v>
      </c>
      <c r="Q542">
        <v>976</v>
      </c>
      <c r="R542">
        <v>7673</v>
      </c>
      <c r="S542" t="s">
        <v>32</v>
      </c>
      <c r="T542" t="b">
        <v>0</v>
      </c>
      <c r="U542">
        <v>24.96</v>
      </c>
      <c r="V542" t="b">
        <v>0</v>
      </c>
      <c r="W542" t="b">
        <v>0</v>
      </c>
      <c r="X542" s="19" t="str">
        <f t="shared" si="24"/>
        <v>0</v>
      </c>
      <c r="Y542" s="11" t="str">
        <f t="shared" si="25"/>
        <v>Good</v>
      </c>
      <c r="Z542" s="19" t="str">
        <f t="shared" si="26"/>
        <v>YES</v>
      </c>
    </row>
    <row r="543" spans="1:26" x14ac:dyDescent="0.2">
      <c r="A543">
        <v>778536189</v>
      </c>
      <c r="B543">
        <v>778536189</v>
      </c>
      <c r="C543" s="5">
        <v>7500</v>
      </c>
      <c r="D543" s="5">
        <v>4931.6000000000004</v>
      </c>
      <c r="E543" s="13" t="s">
        <v>922</v>
      </c>
      <c r="F543" s="15">
        <v>38.11</v>
      </c>
      <c r="G543" t="s">
        <v>57</v>
      </c>
      <c r="H543" t="s">
        <v>30</v>
      </c>
      <c r="I543" t="s">
        <v>30</v>
      </c>
      <c r="J543">
        <v>9</v>
      </c>
      <c r="K543">
        <v>8</v>
      </c>
      <c r="L543" t="s">
        <v>42</v>
      </c>
      <c r="M543" s="14">
        <v>44958</v>
      </c>
      <c r="N543" s="16">
        <v>38177</v>
      </c>
      <c r="O543" s="17">
        <v>38177</v>
      </c>
      <c r="P543">
        <v>812</v>
      </c>
      <c r="Q543">
        <v>812</v>
      </c>
      <c r="R543">
        <v>5300</v>
      </c>
      <c r="S543" t="s">
        <v>32</v>
      </c>
      <c r="T543" t="b">
        <v>0</v>
      </c>
      <c r="U543">
        <v>2568.4</v>
      </c>
      <c r="V543" t="b">
        <v>0</v>
      </c>
      <c r="W543" t="b">
        <v>0</v>
      </c>
      <c r="X543" s="19" t="str">
        <f t="shared" si="24"/>
        <v>0</v>
      </c>
      <c r="Y543" s="11" t="str">
        <f t="shared" si="25"/>
        <v>Good</v>
      </c>
      <c r="Z543" s="19" t="str">
        <f t="shared" si="26"/>
        <v>YES</v>
      </c>
    </row>
    <row r="544" spans="1:26" x14ac:dyDescent="0.2">
      <c r="A544">
        <v>862899596</v>
      </c>
      <c r="B544">
        <v>862899596</v>
      </c>
      <c r="C544" s="5">
        <v>10000</v>
      </c>
      <c r="D544" s="5">
        <v>1058.69</v>
      </c>
      <c r="E544" s="13" t="s">
        <v>923</v>
      </c>
      <c r="F544" s="15">
        <v>0</v>
      </c>
      <c r="G544" t="s">
        <v>188</v>
      </c>
      <c r="H544" t="s">
        <v>30</v>
      </c>
      <c r="I544" t="s">
        <v>30</v>
      </c>
      <c r="J544">
        <v>5</v>
      </c>
      <c r="K544">
        <v>8</v>
      </c>
      <c r="L544" t="s">
        <v>34</v>
      </c>
      <c r="M544" s="14">
        <v>46753</v>
      </c>
      <c r="N544" s="16">
        <v>42319</v>
      </c>
      <c r="O544" s="17">
        <v>42319</v>
      </c>
      <c r="P544">
        <v>934</v>
      </c>
      <c r="Q544">
        <v>934</v>
      </c>
      <c r="R544">
        <v>9371</v>
      </c>
      <c r="S544" t="s">
        <v>43</v>
      </c>
      <c r="T544" t="b">
        <v>0</v>
      </c>
      <c r="U544">
        <v>8941.31</v>
      </c>
      <c r="V544" t="b">
        <v>0</v>
      </c>
      <c r="W544" t="b">
        <v>0</v>
      </c>
      <c r="X544" s="19" t="str">
        <f t="shared" si="24"/>
        <v>0</v>
      </c>
      <c r="Y544" s="11" t="str">
        <f t="shared" si="25"/>
        <v>Good</v>
      </c>
      <c r="Z544" s="19" t="str">
        <f t="shared" si="26"/>
        <v>YES</v>
      </c>
    </row>
    <row r="545" spans="1:26" x14ac:dyDescent="0.2">
      <c r="A545">
        <v>547323374</v>
      </c>
      <c r="B545">
        <v>547323374</v>
      </c>
      <c r="C545" s="5">
        <v>15000</v>
      </c>
      <c r="D545" s="5">
        <v>3052.54</v>
      </c>
      <c r="E545" s="13" t="s">
        <v>924</v>
      </c>
      <c r="F545" s="15">
        <v>289.45999999999998</v>
      </c>
      <c r="G545" t="s">
        <v>925</v>
      </c>
      <c r="H545" t="s">
        <v>30</v>
      </c>
      <c r="I545" t="s">
        <v>30</v>
      </c>
      <c r="J545">
        <v>5</v>
      </c>
      <c r="K545">
        <v>8</v>
      </c>
      <c r="L545" t="s">
        <v>73</v>
      </c>
      <c r="M545" s="14">
        <v>43586</v>
      </c>
      <c r="N545" s="16">
        <v>42166</v>
      </c>
      <c r="O545" s="17">
        <v>42485</v>
      </c>
      <c r="P545">
        <v>723</v>
      </c>
      <c r="Q545">
        <v>723</v>
      </c>
      <c r="R545">
        <v>3689</v>
      </c>
      <c r="S545" t="s">
        <v>32</v>
      </c>
      <c r="T545" t="b">
        <v>1</v>
      </c>
      <c r="U545">
        <v>11947.46</v>
      </c>
      <c r="V545" t="b">
        <v>0</v>
      </c>
      <c r="W545" t="b">
        <v>0</v>
      </c>
      <c r="X545" s="19" t="str">
        <f t="shared" si="24"/>
        <v>0</v>
      </c>
      <c r="Y545" s="11" t="str">
        <f t="shared" si="25"/>
        <v>Good</v>
      </c>
      <c r="Z545" s="19" t="str">
        <f t="shared" si="26"/>
        <v>YES</v>
      </c>
    </row>
    <row r="546" spans="1:26" x14ac:dyDescent="0.2">
      <c r="A546">
        <v>970772091</v>
      </c>
      <c r="B546">
        <v>970772091</v>
      </c>
      <c r="C546" s="5">
        <v>5000</v>
      </c>
      <c r="D546" s="5">
        <v>3331.9</v>
      </c>
      <c r="E546" s="13" t="s">
        <v>926</v>
      </c>
      <c r="F546" s="15">
        <v>195.93</v>
      </c>
      <c r="G546" t="s">
        <v>52</v>
      </c>
      <c r="H546" t="s">
        <v>30</v>
      </c>
      <c r="I546" t="s">
        <v>30</v>
      </c>
      <c r="J546">
        <v>9</v>
      </c>
      <c r="K546">
        <v>1</v>
      </c>
      <c r="L546" t="s">
        <v>36</v>
      </c>
      <c r="M546" s="14">
        <v>47880</v>
      </c>
      <c r="N546" s="16">
        <v>41486</v>
      </c>
      <c r="O546" s="17">
        <v>41486</v>
      </c>
      <c r="P546">
        <v>289</v>
      </c>
      <c r="Q546">
        <v>289</v>
      </c>
      <c r="R546">
        <v>5278</v>
      </c>
      <c r="S546" t="s">
        <v>32</v>
      </c>
      <c r="T546" t="b">
        <v>0</v>
      </c>
      <c r="U546">
        <v>1668.1</v>
      </c>
      <c r="V546" t="b">
        <v>0</v>
      </c>
      <c r="W546" t="b">
        <v>0</v>
      </c>
      <c r="X546" s="19" t="str">
        <f t="shared" si="24"/>
        <v>1</v>
      </c>
      <c r="Y546" s="11" t="str">
        <f t="shared" si="25"/>
        <v>Good</v>
      </c>
      <c r="Z546" s="19" t="str">
        <f t="shared" si="26"/>
        <v>YES</v>
      </c>
    </row>
    <row r="547" spans="1:26" x14ac:dyDescent="0.2">
      <c r="A547">
        <v>792820682</v>
      </c>
      <c r="B547">
        <v>792820682</v>
      </c>
      <c r="C547" s="5">
        <v>50000</v>
      </c>
      <c r="D547" s="5">
        <v>4647.46</v>
      </c>
      <c r="E547" s="13" t="s">
        <v>927</v>
      </c>
      <c r="F547" s="15">
        <v>73.849999999999994</v>
      </c>
      <c r="G547" t="s">
        <v>55</v>
      </c>
      <c r="H547" t="s">
        <v>30</v>
      </c>
      <c r="I547" t="s">
        <v>30</v>
      </c>
      <c r="J547">
        <v>5</v>
      </c>
      <c r="K547">
        <v>1</v>
      </c>
      <c r="L547" t="s">
        <v>38</v>
      </c>
      <c r="M547" s="14">
        <v>44593</v>
      </c>
      <c r="N547" s="16">
        <v>42034</v>
      </c>
      <c r="O547" s="17">
        <v>42404</v>
      </c>
      <c r="P547">
        <v>628</v>
      </c>
      <c r="Q547">
        <v>628</v>
      </c>
      <c r="R547">
        <v>1570</v>
      </c>
      <c r="S547" t="s">
        <v>32</v>
      </c>
      <c r="T547" t="b">
        <v>0</v>
      </c>
      <c r="U547">
        <v>45352.54</v>
      </c>
      <c r="V547" t="b">
        <v>1</v>
      </c>
      <c r="W547" t="b">
        <v>0</v>
      </c>
      <c r="X547" s="19" t="str">
        <f t="shared" si="24"/>
        <v>0</v>
      </c>
      <c r="Y547" s="11" t="str">
        <f t="shared" si="25"/>
        <v>Good</v>
      </c>
      <c r="Z547" s="19" t="str">
        <f t="shared" si="26"/>
        <v>YES</v>
      </c>
    </row>
    <row r="548" spans="1:26" x14ac:dyDescent="0.2">
      <c r="A548">
        <v>996361391</v>
      </c>
      <c r="B548">
        <v>996361391</v>
      </c>
      <c r="C548" s="5">
        <v>250</v>
      </c>
      <c r="D548" s="5">
        <v>-57.78</v>
      </c>
      <c r="E548" s="13" t="s">
        <v>928</v>
      </c>
      <c r="F548" s="15">
        <v>61.85</v>
      </c>
      <c r="G548" t="s">
        <v>258</v>
      </c>
      <c r="H548" t="s">
        <v>30</v>
      </c>
      <c r="I548" t="s">
        <v>30</v>
      </c>
      <c r="J548">
        <v>5</v>
      </c>
      <c r="K548">
        <v>1</v>
      </c>
      <c r="L548" t="s">
        <v>31</v>
      </c>
      <c r="M548" s="14">
        <v>43709</v>
      </c>
      <c r="N548" s="16">
        <v>40286</v>
      </c>
      <c r="O548" s="17">
        <v>40286</v>
      </c>
      <c r="P548">
        <v>112</v>
      </c>
      <c r="Q548">
        <v>112</v>
      </c>
      <c r="R548">
        <v>3936</v>
      </c>
      <c r="S548" t="s">
        <v>32</v>
      </c>
      <c r="T548" t="b">
        <v>0</v>
      </c>
      <c r="U548">
        <v>307.77999999999997</v>
      </c>
      <c r="V548" t="b">
        <v>0</v>
      </c>
      <c r="W548" t="b">
        <v>0</v>
      </c>
      <c r="X548" s="19" t="str">
        <f t="shared" si="24"/>
        <v>0</v>
      </c>
      <c r="Y548" s="11" t="str">
        <f t="shared" si="25"/>
        <v>Bad</v>
      </c>
      <c r="Z548" s="19" t="str">
        <f t="shared" si="26"/>
        <v>YES</v>
      </c>
    </row>
    <row r="549" spans="1:26" x14ac:dyDescent="0.2">
      <c r="A549">
        <v>824172934</v>
      </c>
      <c r="B549">
        <v>824172934</v>
      </c>
      <c r="C549" s="5">
        <v>15000</v>
      </c>
      <c r="D549" s="5">
        <v>4134.45</v>
      </c>
      <c r="E549" s="13" t="s">
        <v>929</v>
      </c>
      <c r="F549" s="15">
        <v>134.13</v>
      </c>
      <c r="G549" t="s">
        <v>53</v>
      </c>
      <c r="H549" t="s">
        <v>30</v>
      </c>
      <c r="I549" t="s">
        <v>30</v>
      </c>
      <c r="J549">
        <v>5</v>
      </c>
      <c r="K549">
        <v>8</v>
      </c>
      <c r="L549" t="s">
        <v>36</v>
      </c>
      <c r="M549" s="14">
        <v>46966</v>
      </c>
      <c r="N549" s="16">
        <v>42340</v>
      </c>
      <c r="O549" s="17">
        <v>42397</v>
      </c>
      <c r="P549">
        <v>674</v>
      </c>
      <c r="Q549">
        <v>674</v>
      </c>
      <c r="R549">
        <v>4968</v>
      </c>
      <c r="S549" t="s">
        <v>32</v>
      </c>
      <c r="T549" t="b">
        <v>0</v>
      </c>
      <c r="U549">
        <v>10865.55</v>
      </c>
      <c r="V549" t="b">
        <v>0</v>
      </c>
      <c r="W549" t="b">
        <v>0</v>
      </c>
      <c r="X549" s="19" t="str">
        <f t="shared" si="24"/>
        <v>0</v>
      </c>
      <c r="Y549" s="11" t="str">
        <f t="shared" si="25"/>
        <v>Good</v>
      </c>
      <c r="Z549" s="19" t="str">
        <f t="shared" si="26"/>
        <v>YES</v>
      </c>
    </row>
    <row r="550" spans="1:26" x14ac:dyDescent="0.2">
      <c r="A550">
        <v>889484437</v>
      </c>
      <c r="B550">
        <v>889484437</v>
      </c>
      <c r="C550" s="5">
        <v>20000</v>
      </c>
      <c r="D550" s="5">
        <v>1934.67</v>
      </c>
      <c r="E550" s="13" t="s">
        <v>930</v>
      </c>
      <c r="F550" s="15">
        <v>73.680000000000007</v>
      </c>
      <c r="G550" t="s">
        <v>931</v>
      </c>
      <c r="H550" t="s">
        <v>30</v>
      </c>
      <c r="I550" t="s">
        <v>30</v>
      </c>
      <c r="J550">
        <v>5</v>
      </c>
      <c r="K550">
        <v>1</v>
      </c>
      <c r="L550" t="s">
        <v>73</v>
      </c>
      <c r="M550" s="14">
        <v>45748</v>
      </c>
      <c r="N550" s="16">
        <v>41798</v>
      </c>
      <c r="O550" s="17">
        <v>42677</v>
      </c>
      <c r="P550">
        <v>389</v>
      </c>
      <c r="Q550">
        <v>389</v>
      </c>
      <c r="R550">
        <v>6335</v>
      </c>
      <c r="S550" t="s">
        <v>32</v>
      </c>
      <c r="T550" t="b">
        <v>0</v>
      </c>
      <c r="U550">
        <v>18065.330000000002</v>
      </c>
      <c r="V550" t="b">
        <v>0</v>
      </c>
      <c r="W550" t="b">
        <v>0</v>
      </c>
      <c r="X550" s="19" t="str">
        <f t="shared" si="24"/>
        <v>0</v>
      </c>
      <c r="Y550" s="11" t="str">
        <f t="shared" si="25"/>
        <v>Good</v>
      </c>
      <c r="Z550" s="19" t="str">
        <f t="shared" si="26"/>
        <v>YES</v>
      </c>
    </row>
    <row r="551" spans="1:26" x14ac:dyDescent="0.2">
      <c r="A551">
        <v>381030014</v>
      </c>
      <c r="B551">
        <v>381030014</v>
      </c>
      <c r="C551" s="5">
        <v>7500</v>
      </c>
      <c r="D551" s="5">
        <v>7170.63</v>
      </c>
      <c r="E551" s="13" t="s">
        <v>932</v>
      </c>
      <c r="F551" s="15">
        <v>1.97</v>
      </c>
      <c r="G551" t="s">
        <v>35</v>
      </c>
      <c r="H551" t="s">
        <v>30</v>
      </c>
      <c r="I551" t="s">
        <v>30</v>
      </c>
      <c r="J551">
        <v>9</v>
      </c>
      <c r="K551">
        <v>1</v>
      </c>
      <c r="L551" t="s">
        <v>36</v>
      </c>
      <c r="M551" s="14">
        <v>47696</v>
      </c>
      <c r="N551" s="16">
        <v>40687</v>
      </c>
      <c r="O551" s="17">
        <v>42434</v>
      </c>
      <c r="P551">
        <v>530</v>
      </c>
      <c r="Q551">
        <v>530</v>
      </c>
      <c r="R551">
        <v>3022</v>
      </c>
      <c r="S551" t="s">
        <v>32</v>
      </c>
      <c r="T551" t="b">
        <v>0</v>
      </c>
      <c r="U551">
        <v>329.37</v>
      </c>
      <c r="V551" t="b">
        <v>0</v>
      </c>
      <c r="W551" t="b">
        <v>0</v>
      </c>
      <c r="X551" s="19" t="str">
        <f t="shared" si="24"/>
        <v>0</v>
      </c>
      <c r="Y551" s="11" t="str">
        <f t="shared" si="25"/>
        <v>Good</v>
      </c>
      <c r="Z551" s="19" t="str">
        <f t="shared" si="26"/>
        <v>YES</v>
      </c>
    </row>
    <row r="552" spans="1:26" x14ac:dyDescent="0.2">
      <c r="A552">
        <v>378029122</v>
      </c>
      <c r="B552">
        <v>378029122</v>
      </c>
      <c r="C552" s="5">
        <v>15000</v>
      </c>
      <c r="D552" s="5">
        <v>6359.21</v>
      </c>
      <c r="E552" s="13" t="s">
        <v>933</v>
      </c>
      <c r="F552" s="15">
        <v>1.46</v>
      </c>
      <c r="G552" t="s">
        <v>45</v>
      </c>
      <c r="H552" t="s">
        <v>30</v>
      </c>
      <c r="I552" t="s">
        <v>30</v>
      </c>
      <c r="J552">
        <v>2</v>
      </c>
      <c r="K552">
        <v>1</v>
      </c>
      <c r="L552" t="s">
        <v>36</v>
      </c>
      <c r="M552" s="14">
        <v>47969</v>
      </c>
      <c r="N552" s="16">
        <v>41864</v>
      </c>
      <c r="O552" s="17">
        <v>42495</v>
      </c>
      <c r="P552">
        <v>315</v>
      </c>
      <c r="Q552">
        <v>315</v>
      </c>
      <c r="R552">
        <v>3803</v>
      </c>
      <c r="S552" t="s">
        <v>32</v>
      </c>
      <c r="T552" t="b">
        <v>0</v>
      </c>
      <c r="U552">
        <v>8640.7900000000009</v>
      </c>
      <c r="V552" t="b">
        <v>0</v>
      </c>
      <c r="W552" t="b">
        <v>0</v>
      </c>
      <c r="X552" s="19" t="str">
        <f t="shared" si="24"/>
        <v>0</v>
      </c>
      <c r="Y552" s="11" t="str">
        <f t="shared" si="25"/>
        <v>Good</v>
      </c>
      <c r="Z552" s="19" t="str">
        <f t="shared" si="26"/>
        <v>YES</v>
      </c>
    </row>
    <row r="553" spans="1:26" x14ac:dyDescent="0.2">
      <c r="A553">
        <v>997944219</v>
      </c>
      <c r="B553">
        <v>997944219</v>
      </c>
      <c r="C553" s="5">
        <v>10000</v>
      </c>
      <c r="D553" s="5">
        <v>6434.63</v>
      </c>
      <c r="E553" s="13" t="s">
        <v>934</v>
      </c>
      <c r="F553" s="15">
        <v>20.82</v>
      </c>
      <c r="G553" t="s">
        <v>70</v>
      </c>
      <c r="H553" t="s">
        <v>30</v>
      </c>
      <c r="I553" t="s">
        <v>30</v>
      </c>
      <c r="J553">
        <v>9</v>
      </c>
      <c r="K553">
        <v>1</v>
      </c>
      <c r="L553" t="s">
        <v>50</v>
      </c>
      <c r="M553" s="14">
        <v>47908</v>
      </c>
      <c r="N553" s="16">
        <v>41517</v>
      </c>
      <c r="O553" s="17">
        <v>42484</v>
      </c>
      <c r="P553">
        <v>180</v>
      </c>
      <c r="Q553">
        <v>180</v>
      </c>
      <c r="R553">
        <v>169</v>
      </c>
      <c r="S553" t="s">
        <v>32</v>
      </c>
      <c r="T553" t="b">
        <v>0</v>
      </c>
      <c r="U553">
        <v>3565.37</v>
      </c>
      <c r="V553" t="b">
        <v>1</v>
      </c>
      <c r="W553" t="b">
        <v>0</v>
      </c>
      <c r="X553" s="19" t="str">
        <f t="shared" si="24"/>
        <v>0</v>
      </c>
      <c r="Y553" s="11" t="str">
        <f t="shared" si="25"/>
        <v>Good</v>
      </c>
      <c r="Z553" s="19" t="str">
        <f t="shared" si="26"/>
        <v>YES</v>
      </c>
    </row>
    <row r="554" spans="1:26" x14ac:dyDescent="0.2">
      <c r="A554">
        <v>327641742</v>
      </c>
      <c r="B554">
        <v>327641742</v>
      </c>
      <c r="C554" s="5">
        <v>2500</v>
      </c>
      <c r="D554" s="5">
        <v>1667.83</v>
      </c>
      <c r="E554" s="13" t="s">
        <v>935</v>
      </c>
      <c r="F554" s="15">
        <v>73.63</v>
      </c>
      <c r="G554" t="s">
        <v>246</v>
      </c>
      <c r="H554" t="s">
        <v>30</v>
      </c>
      <c r="I554" t="s">
        <v>30</v>
      </c>
      <c r="J554">
        <v>9</v>
      </c>
      <c r="K554">
        <v>1</v>
      </c>
      <c r="L554" t="s">
        <v>73</v>
      </c>
      <c r="M554" s="14">
        <v>43983</v>
      </c>
      <c r="N554" s="16">
        <v>42327</v>
      </c>
      <c r="O554" s="17">
        <v>42575</v>
      </c>
      <c r="P554">
        <v>124</v>
      </c>
      <c r="Q554">
        <v>124</v>
      </c>
      <c r="R554">
        <v>2153</v>
      </c>
      <c r="S554" t="s">
        <v>32</v>
      </c>
      <c r="T554" t="b">
        <v>0</v>
      </c>
      <c r="U554">
        <v>832.17</v>
      </c>
      <c r="V554" t="b">
        <v>1</v>
      </c>
      <c r="W554" t="b">
        <v>0</v>
      </c>
      <c r="X554" s="19" t="str">
        <f t="shared" si="24"/>
        <v>0</v>
      </c>
      <c r="Y554" s="11" t="str">
        <f t="shared" si="25"/>
        <v>Good</v>
      </c>
      <c r="Z554" s="19" t="str">
        <f t="shared" si="26"/>
        <v>YES</v>
      </c>
    </row>
    <row r="555" spans="1:26" x14ac:dyDescent="0.2">
      <c r="A555">
        <v>587076462</v>
      </c>
      <c r="B555">
        <v>587076462</v>
      </c>
      <c r="C555" s="5">
        <v>7500</v>
      </c>
      <c r="D555" s="5">
        <v>7024.57</v>
      </c>
      <c r="E555" s="13" t="s">
        <v>936</v>
      </c>
      <c r="F555" s="15">
        <v>51.32</v>
      </c>
      <c r="G555" t="s">
        <v>51</v>
      </c>
      <c r="H555" t="s">
        <v>30</v>
      </c>
      <c r="I555" t="s">
        <v>30</v>
      </c>
      <c r="J555">
        <v>5</v>
      </c>
      <c r="K555">
        <v>1</v>
      </c>
      <c r="L555" t="s">
        <v>36</v>
      </c>
      <c r="M555" s="14">
        <v>44805</v>
      </c>
      <c r="N555" s="16">
        <v>41772</v>
      </c>
      <c r="O555" s="17">
        <v>41772</v>
      </c>
      <c r="P555">
        <v>644</v>
      </c>
      <c r="Q555">
        <v>644</v>
      </c>
      <c r="R555">
        <v>5709</v>
      </c>
      <c r="S555" t="s">
        <v>32</v>
      </c>
      <c r="T555" t="b">
        <v>0</v>
      </c>
      <c r="U555">
        <v>475.43</v>
      </c>
      <c r="V555" t="b">
        <v>0</v>
      </c>
      <c r="W555" t="b">
        <v>0</v>
      </c>
      <c r="X555" s="19" t="str">
        <f t="shared" si="24"/>
        <v>0</v>
      </c>
      <c r="Y555" s="11" t="str">
        <f t="shared" si="25"/>
        <v>Good</v>
      </c>
      <c r="Z555" s="19" t="str">
        <f t="shared" si="26"/>
        <v>YES</v>
      </c>
    </row>
    <row r="556" spans="1:26" x14ac:dyDescent="0.2">
      <c r="A556">
        <v>508812971</v>
      </c>
      <c r="B556">
        <v>508812971</v>
      </c>
      <c r="C556" s="5">
        <v>5000</v>
      </c>
      <c r="D556" s="5">
        <v>3484.92</v>
      </c>
      <c r="E556" s="13" t="s">
        <v>937</v>
      </c>
      <c r="F556" s="15">
        <v>66.400000000000006</v>
      </c>
      <c r="G556" t="s">
        <v>249</v>
      </c>
      <c r="H556" t="s">
        <v>30</v>
      </c>
      <c r="I556" t="s">
        <v>30</v>
      </c>
      <c r="J556">
        <v>5</v>
      </c>
      <c r="K556">
        <v>1</v>
      </c>
      <c r="L556" t="s">
        <v>47</v>
      </c>
      <c r="M556" s="14">
        <v>45992</v>
      </c>
      <c r="N556" s="16">
        <v>42343</v>
      </c>
      <c r="O556" s="17">
        <v>42343</v>
      </c>
      <c r="P556">
        <v>406</v>
      </c>
      <c r="Q556">
        <v>406</v>
      </c>
      <c r="R556">
        <v>8608</v>
      </c>
      <c r="S556" t="s">
        <v>32</v>
      </c>
      <c r="T556" t="b">
        <v>0</v>
      </c>
      <c r="U556">
        <v>1515.08</v>
      </c>
      <c r="V556" t="b">
        <v>1</v>
      </c>
      <c r="W556" t="b">
        <v>0</v>
      </c>
      <c r="X556" s="19" t="str">
        <f t="shared" si="24"/>
        <v>0</v>
      </c>
      <c r="Y556" s="11" t="str">
        <f t="shared" si="25"/>
        <v>Good</v>
      </c>
      <c r="Z556" s="19" t="str">
        <f t="shared" si="26"/>
        <v>YES</v>
      </c>
    </row>
    <row r="557" spans="1:26" x14ac:dyDescent="0.2">
      <c r="A557">
        <v>502257748</v>
      </c>
      <c r="B557">
        <v>502257748</v>
      </c>
      <c r="C557" s="5">
        <v>5000</v>
      </c>
      <c r="D557" s="5">
        <v>3144.09</v>
      </c>
      <c r="E557" s="13" t="s">
        <v>938</v>
      </c>
      <c r="F557" s="15">
        <v>199.87</v>
      </c>
      <c r="G557" t="s">
        <v>64</v>
      </c>
      <c r="H557" t="s">
        <v>30</v>
      </c>
      <c r="I557" t="s">
        <v>30</v>
      </c>
      <c r="J557">
        <v>2</v>
      </c>
      <c r="K557">
        <v>1</v>
      </c>
      <c r="L557" t="s">
        <v>36</v>
      </c>
      <c r="M557" s="14">
        <v>46174</v>
      </c>
      <c r="N557" s="16">
        <v>41854</v>
      </c>
      <c r="O557" s="17">
        <v>41854</v>
      </c>
      <c r="P557">
        <v>945</v>
      </c>
      <c r="Q557">
        <v>945</v>
      </c>
      <c r="R557">
        <v>1575</v>
      </c>
      <c r="S557" t="s">
        <v>32</v>
      </c>
      <c r="T557" t="b">
        <v>0</v>
      </c>
      <c r="U557">
        <v>1855.91</v>
      </c>
      <c r="V557" t="b">
        <v>0</v>
      </c>
      <c r="W557" t="b">
        <v>0</v>
      </c>
      <c r="X557" s="19" t="str">
        <f t="shared" si="24"/>
        <v>0</v>
      </c>
      <c r="Y557" s="11" t="str">
        <f t="shared" si="25"/>
        <v>Good</v>
      </c>
      <c r="Z557" s="19" t="str">
        <f t="shared" si="26"/>
        <v>YES</v>
      </c>
    </row>
    <row r="558" spans="1:26" x14ac:dyDescent="0.2">
      <c r="A558">
        <v>322666286</v>
      </c>
      <c r="B558">
        <v>322666286</v>
      </c>
      <c r="C558" s="5">
        <v>15000</v>
      </c>
      <c r="D558" s="5">
        <v>13687.72</v>
      </c>
      <c r="E558" s="13" t="s">
        <v>939</v>
      </c>
      <c r="F558" s="15">
        <v>22.02</v>
      </c>
      <c r="G558" t="s">
        <v>116</v>
      </c>
      <c r="H558" t="s">
        <v>30</v>
      </c>
      <c r="I558" t="s">
        <v>30</v>
      </c>
      <c r="J558">
        <v>2</v>
      </c>
      <c r="K558">
        <v>1</v>
      </c>
      <c r="L558" t="s">
        <v>47</v>
      </c>
      <c r="M558" s="14">
        <v>43282</v>
      </c>
      <c r="N558" s="16">
        <v>42179</v>
      </c>
      <c r="O558" s="17">
        <v>42179</v>
      </c>
      <c r="P558">
        <v>535</v>
      </c>
      <c r="Q558">
        <v>535</v>
      </c>
      <c r="R558">
        <v>571</v>
      </c>
      <c r="S558" t="s">
        <v>32</v>
      </c>
      <c r="T558" t="b">
        <v>0</v>
      </c>
      <c r="U558">
        <v>1312.28</v>
      </c>
      <c r="V558" t="b">
        <v>1</v>
      </c>
      <c r="W558" t="b">
        <v>0</v>
      </c>
      <c r="X558" s="19" t="str">
        <f t="shared" si="24"/>
        <v>0</v>
      </c>
      <c r="Y558" s="11" t="str">
        <f t="shared" si="25"/>
        <v>Good</v>
      </c>
      <c r="Z558" s="19" t="str">
        <f t="shared" si="26"/>
        <v>YES</v>
      </c>
    </row>
    <row r="559" spans="1:26" x14ac:dyDescent="0.2">
      <c r="A559">
        <v>573704991</v>
      </c>
      <c r="B559">
        <v>573704991</v>
      </c>
      <c r="C559" s="5">
        <v>7500</v>
      </c>
      <c r="D559" s="5">
        <v>1488.07</v>
      </c>
      <c r="E559" s="13" t="s">
        <v>940</v>
      </c>
      <c r="F559" s="15">
        <v>216.28</v>
      </c>
      <c r="G559" t="s">
        <v>84</v>
      </c>
      <c r="H559" t="s">
        <v>30</v>
      </c>
      <c r="I559" t="s">
        <v>30</v>
      </c>
      <c r="J559">
        <v>2</v>
      </c>
      <c r="K559">
        <v>8</v>
      </c>
      <c r="L559" t="s">
        <v>36</v>
      </c>
      <c r="M559" s="14">
        <v>47270</v>
      </c>
      <c r="N559" s="16">
        <v>42022</v>
      </c>
      <c r="O559" s="17">
        <v>42607</v>
      </c>
      <c r="P559">
        <v>313</v>
      </c>
      <c r="Q559">
        <v>313</v>
      </c>
      <c r="R559">
        <v>3375</v>
      </c>
      <c r="S559" t="s">
        <v>32</v>
      </c>
      <c r="T559" t="b">
        <v>0</v>
      </c>
      <c r="U559">
        <v>6011.93</v>
      </c>
      <c r="V559" t="b">
        <v>0</v>
      </c>
      <c r="W559" t="b">
        <v>0</v>
      </c>
      <c r="X559" s="19" t="str">
        <f t="shared" si="24"/>
        <v>0</v>
      </c>
      <c r="Y559" s="11" t="str">
        <f t="shared" si="25"/>
        <v>Good</v>
      </c>
      <c r="Z559" s="19" t="str">
        <f t="shared" si="26"/>
        <v>YES</v>
      </c>
    </row>
    <row r="560" spans="1:26" x14ac:dyDescent="0.2">
      <c r="A560">
        <v>289059209</v>
      </c>
      <c r="B560">
        <v>289059209</v>
      </c>
      <c r="C560" s="5">
        <v>7500</v>
      </c>
      <c r="D560" s="5">
        <v>1600.08</v>
      </c>
      <c r="E560" s="13" t="s">
        <v>941</v>
      </c>
      <c r="F560" s="15">
        <v>110.68</v>
      </c>
      <c r="G560" t="s">
        <v>942</v>
      </c>
      <c r="H560" t="s">
        <v>30</v>
      </c>
      <c r="I560" t="s">
        <v>30</v>
      </c>
      <c r="J560">
        <v>2</v>
      </c>
      <c r="K560">
        <v>1</v>
      </c>
      <c r="L560" t="s">
        <v>31</v>
      </c>
      <c r="M560" s="14">
        <v>46966</v>
      </c>
      <c r="N560" s="16">
        <v>41212</v>
      </c>
      <c r="O560" s="17">
        <v>42569</v>
      </c>
      <c r="P560">
        <v>148</v>
      </c>
      <c r="Q560">
        <v>148</v>
      </c>
      <c r="R560">
        <v>9716</v>
      </c>
      <c r="S560" t="s">
        <v>69</v>
      </c>
      <c r="T560" t="b">
        <v>0</v>
      </c>
      <c r="U560">
        <v>5899.92</v>
      </c>
      <c r="V560" t="b">
        <v>1</v>
      </c>
      <c r="W560" t="b">
        <v>0</v>
      </c>
      <c r="X560" s="19" t="str">
        <f t="shared" si="24"/>
        <v>0</v>
      </c>
      <c r="Y560" s="11" t="str">
        <f t="shared" si="25"/>
        <v>Good</v>
      </c>
      <c r="Z560" s="19" t="str">
        <f t="shared" si="26"/>
        <v>YES</v>
      </c>
    </row>
    <row r="561" spans="1:26" x14ac:dyDescent="0.2">
      <c r="A561">
        <v>681764462</v>
      </c>
      <c r="B561">
        <v>681764462</v>
      </c>
      <c r="C561" s="5">
        <v>1000</v>
      </c>
      <c r="D561" s="5">
        <v>58.95</v>
      </c>
      <c r="E561" s="13" t="s">
        <v>943</v>
      </c>
      <c r="F561" s="15">
        <v>123.54</v>
      </c>
      <c r="G561" t="s">
        <v>250</v>
      </c>
      <c r="H561" t="s">
        <v>30</v>
      </c>
      <c r="I561" t="s">
        <v>30</v>
      </c>
      <c r="J561">
        <v>9</v>
      </c>
      <c r="K561">
        <v>1</v>
      </c>
      <c r="L561" t="s">
        <v>47</v>
      </c>
      <c r="M561" s="14">
        <v>46874</v>
      </c>
      <c r="N561" s="16">
        <v>40421</v>
      </c>
      <c r="O561" s="17">
        <v>40421</v>
      </c>
      <c r="P561">
        <v>894</v>
      </c>
      <c r="Q561">
        <v>894</v>
      </c>
      <c r="R561">
        <v>5023</v>
      </c>
      <c r="S561" t="s">
        <v>32</v>
      </c>
      <c r="T561" t="b">
        <v>0</v>
      </c>
      <c r="U561">
        <v>941.05</v>
      </c>
      <c r="V561" t="b">
        <v>1</v>
      </c>
      <c r="W561" t="b">
        <v>0</v>
      </c>
      <c r="X561" s="19" t="str">
        <f t="shared" si="24"/>
        <v>0</v>
      </c>
      <c r="Y561" s="11" t="str">
        <f t="shared" si="25"/>
        <v>Bad</v>
      </c>
      <c r="Z561" s="19" t="str">
        <f t="shared" si="26"/>
        <v>YES</v>
      </c>
    </row>
    <row r="562" spans="1:26" x14ac:dyDescent="0.2">
      <c r="A562">
        <v>456044564</v>
      </c>
      <c r="B562">
        <v>456044564</v>
      </c>
      <c r="C562" s="5">
        <v>10000</v>
      </c>
      <c r="D562" s="5">
        <v>2550.4699999999998</v>
      </c>
      <c r="E562" s="13" t="s">
        <v>944</v>
      </c>
      <c r="F562" s="15">
        <v>0</v>
      </c>
      <c r="G562" t="s">
        <v>945</v>
      </c>
      <c r="H562" t="s">
        <v>30</v>
      </c>
      <c r="I562" t="s">
        <v>30</v>
      </c>
      <c r="J562">
        <v>2</v>
      </c>
      <c r="K562">
        <v>8</v>
      </c>
      <c r="L562" t="s">
        <v>47</v>
      </c>
      <c r="M562" s="14">
        <v>47574</v>
      </c>
      <c r="N562" s="16">
        <v>41187</v>
      </c>
      <c r="O562" s="17">
        <v>42386</v>
      </c>
      <c r="P562">
        <v>746</v>
      </c>
      <c r="Q562">
        <v>746</v>
      </c>
      <c r="R562">
        <v>5658</v>
      </c>
      <c r="S562" t="s">
        <v>43</v>
      </c>
      <c r="T562" t="b">
        <v>0</v>
      </c>
      <c r="U562">
        <v>7449.53</v>
      </c>
      <c r="V562" t="b">
        <v>0</v>
      </c>
      <c r="W562" t="b">
        <v>0</v>
      </c>
      <c r="X562" s="19" t="str">
        <f t="shared" si="24"/>
        <v>0</v>
      </c>
      <c r="Y562" s="11" t="str">
        <f t="shared" si="25"/>
        <v>Good</v>
      </c>
      <c r="Z562" s="19" t="str">
        <f t="shared" si="26"/>
        <v>YES</v>
      </c>
    </row>
    <row r="563" spans="1:26" x14ac:dyDescent="0.2">
      <c r="A563">
        <v>949804100</v>
      </c>
      <c r="B563">
        <v>949804100</v>
      </c>
      <c r="C563" s="5">
        <v>15000</v>
      </c>
      <c r="D563" s="5">
        <v>13450.98</v>
      </c>
      <c r="E563" s="13" t="s">
        <v>946</v>
      </c>
      <c r="F563" s="15">
        <v>141.19</v>
      </c>
      <c r="G563" t="s">
        <v>259</v>
      </c>
      <c r="H563" t="s">
        <v>30</v>
      </c>
      <c r="I563" t="s">
        <v>30</v>
      </c>
      <c r="J563">
        <v>9</v>
      </c>
      <c r="K563">
        <v>8</v>
      </c>
      <c r="L563" t="s">
        <v>31</v>
      </c>
      <c r="M563" s="14">
        <v>46905</v>
      </c>
      <c r="N563" s="16">
        <v>41955</v>
      </c>
      <c r="O563" s="17">
        <v>41955</v>
      </c>
      <c r="P563">
        <v>662</v>
      </c>
      <c r="Q563">
        <v>662</v>
      </c>
      <c r="R563">
        <v>1968</v>
      </c>
      <c r="S563" t="s">
        <v>32</v>
      </c>
      <c r="T563" t="b">
        <v>0</v>
      </c>
      <c r="U563">
        <v>1549.02</v>
      </c>
      <c r="V563" t="b">
        <v>1</v>
      </c>
      <c r="W563" t="b">
        <v>0</v>
      </c>
      <c r="X563" s="19" t="str">
        <f t="shared" si="24"/>
        <v>0</v>
      </c>
      <c r="Y563" s="11" t="str">
        <f t="shared" si="25"/>
        <v>Good</v>
      </c>
      <c r="Z563" s="19" t="str">
        <f t="shared" si="26"/>
        <v>YES</v>
      </c>
    </row>
    <row r="564" spans="1:26" x14ac:dyDescent="0.2">
      <c r="A564">
        <v>318001076</v>
      </c>
      <c r="B564">
        <v>318001076</v>
      </c>
      <c r="C564" s="5">
        <v>50000</v>
      </c>
      <c r="D564" s="5">
        <v>7759.21</v>
      </c>
      <c r="E564" s="13" t="s">
        <v>947</v>
      </c>
      <c r="F564" s="15">
        <v>186.02</v>
      </c>
      <c r="G564" t="s">
        <v>64</v>
      </c>
      <c r="H564" t="s">
        <v>30</v>
      </c>
      <c r="I564" t="s">
        <v>30</v>
      </c>
      <c r="J564">
        <v>5</v>
      </c>
      <c r="K564">
        <v>8</v>
      </c>
      <c r="L564" t="s">
        <v>36</v>
      </c>
      <c r="M564" s="14">
        <v>43313</v>
      </c>
      <c r="N564" s="16">
        <v>42349</v>
      </c>
      <c r="O564" s="17">
        <v>42573</v>
      </c>
      <c r="P564">
        <v>633</v>
      </c>
      <c r="Q564">
        <v>633</v>
      </c>
      <c r="R564">
        <v>1789</v>
      </c>
      <c r="S564" t="s">
        <v>32</v>
      </c>
      <c r="T564" t="b">
        <v>0</v>
      </c>
      <c r="U564">
        <v>42240.79</v>
      </c>
      <c r="V564" t="b">
        <v>0</v>
      </c>
      <c r="W564" t="b">
        <v>0</v>
      </c>
      <c r="X564" s="19" t="str">
        <f t="shared" si="24"/>
        <v>0</v>
      </c>
      <c r="Y564" s="11" t="str">
        <f t="shared" si="25"/>
        <v>Good</v>
      </c>
      <c r="Z564" s="19" t="str">
        <f t="shared" si="26"/>
        <v>YES</v>
      </c>
    </row>
    <row r="565" spans="1:26" x14ac:dyDescent="0.2">
      <c r="A565">
        <v>654325854</v>
      </c>
      <c r="B565">
        <v>654325854</v>
      </c>
      <c r="C565" s="5">
        <v>15000</v>
      </c>
      <c r="D565" s="5">
        <v>15000</v>
      </c>
      <c r="E565" s="13" t="s">
        <v>948</v>
      </c>
      <c r="F565" s="15">
        <v>2.92</v>
      </c>
      <c r="G565" t="s">
        <v>949</v>
      </c>
      <c r="H565" t="s">
        <v>30</v>
      </c>
      <c r="I565" t="s">
        <v>30</v>
      </c>
      <c r="J565">
        <v>90</v>
      </c>
      <c r="K565">
        <v>1</v>
      </c>
      <c r="L565" t="s">
        <v>50</v>
      </c>
      <c r="M565" s="14">
        <v>45658</v>
      </c>
      <c r="N565" s="16">
        <v>40657</v>
      </c>
      <c r="O565" s="17">
        <v>40657</v>
      </c>
      <c r="P565">
        <v>668</v>
      </c>
      <c r="Q565">
        <v>668</v>
      </c>
      <c r="R565">
        <v>9894</v>
      </c>
      <c r="S565" t="s">
        <v>32</v>
      </c>
      <c r="T565" t="b">
        <v>0</v>
      </c>
      <c r="U565">
        <v>0</v>
      </c>
      <c r="V565" t="b">
        <v>1</v>
      </c>
      <c r="W565" t="b">
        <v>0</v>
      </c>
      <c r="X565" s="19" t="str">
        <f t="shared" si="24"/>
        <v>0</v>
      </c>
      <c r="Y565" s="11" t="str">
        <f t="shared" si="25"/>
        <v>Good</v>
      </c>
      <c r="Z565" s="19" t="str">
        <f t="shared" si="26"/>
        <v>YES</v>
      </c>
    </row>
    <row r="566" spans="1:26" x14ac:dyDescent="0.2">
      <c r="A566">
        <v>318001076</v>
      </c>
      <c r="B566">
        <v>318001076</v>
      </c>
      <c r="C566" s="5">
        <v>50000</v>
      </c>
      <c r="D566" s="5">
        <v>22745.61</v>
      </c>
      <c r="E566" s="13" t="s">
        <v>950</v>
      </c>
      <c r="F566" s="15">
        <v>193.42</v>
      </c>
      <c r="G566" t="s">
        <v>58</v>
      </c>
      <c r="H566" t="s">
        <v>30</v>
      </c>
      <c r="I566" t="s">
        <v>30</v>
      </c>
      <c r="J566">
        <v>9</v>
      </c>
      <c r="K566">
        <v>1</v>
      </c>
      <c r="L566" t="s">
        <v>36</v>
      </c>
      <c r="M566" s="14">
        <v>47635</v>
      </c>
      <c r="N566" s="16">
        <v>42349</v>
      </c>
      <c r="O566" s="17">
        <v>42415</v>
      </c>
      <c r="P566">
        <v>633</v>
      </c>
      <c r="Q566">
        <v>633</v>
      </c>
      <c r="R566">
        <v>1789</v>
      </c>
      <c r="S566" t="s">
        <v>69</v>
      </c>
      <c r="T566" t="b">
        <v>0</v>
      </c>
      <c r="U566">
        <v>27254.39</v>
      </c>
      <c r="V566" t="b">
        <v>0</v>
      </c>
      <c r="W566" t="b">
        <v>0</v>
      </c>
      <c r="X566" s="19" t="str">
        <f t="shared" si="24"/>
        <v>0</v>
      </c>
      <c r="Y566" s="11" t="str">
        <f t="shared" si="25"/>
        <v>Good</v>
      </c>
      <c r="Z566" s="19" t="str">
        <f t="shared" si="26"/>
        <v>YES</v>
      </c>
    </row>
    <row r="567" spans="1:26" x14ac:dyDescent="0.2">
      <c r="A567">
        <v>910893563</v>
      </c>
      <c r="B567">
        <v>910893563</v>
      </c>
      <c r="C567" s="5">
        <v>15000</v>
      </c>
      <c r="D567" s="5">
        <v>11638.03</v>
      </c>
      <c r="E567" s="13" t="s">
        <v>951</v>
      </c>
      <c r="F567" s="15">
        <v>139.47999999999999</v>
      </c>
      <c r="G567" t="s">
        <v>232</v>
      </c>
      <c r="H567" t="s">
        <v>30</v>
      </c>
      <c r="I567" t="s">
        <v>30</v>
      </c>
      <c r="J567">
        <v>9</v>
      </c>
      <c r="K567">
        <v>8</v>
      </c>
      <c r="L567" t="s">
        <v>47</v>
      </c>
      <c r="M567" s="14">
        <v>43313</v>
      </c>
      <c r="N567" s="16">
        <v>42127</v>
      </c>
      <c r="O567" s="17">
        <v>42551</v>
      </c>
      <c r="P567">
        <v>701</v>
      </c>
      <c r="Q567">
        <v>701</v>
      </c>
      <c r="R567">
        <v>5766</v>
      </c>
      <c r="S567" t="s">
        <v>32</v>
      </c>
      <c r="T567" t="b">
        <v>0</v>
      </c>
      <c r="U567">
        <v>3361.97</v>
      </c>
      <c r="V567" t="b">
        <v>1</v>
      </c>
      <c r="W567" t="b">
        <v>0</v>
      </c>
      <c r="X567" s="19" t="str">
        <f t="shared" si="24"/>
        <v>0</v>
      </c>
      <c r="Y567" s="11" t="str">
        <f t="shared" si="25"/>
        <v>Good</v>
      </c>
      <c r="Z567" s="19" t="str">
        <f t="shared" si="26"/>
        <v>YES</v>
      </c>
    </row>
    <row r="568" spans="1:26" x14ac:dyDescent="0.2">
      <c r="A568">
        <v>468260493</v>
      </c>
      <c r="B568">
        <v>468260493</v>
      </c>
      <c r="C568" s="5">
        <v>10000</v>
      </c>
      <c r="D568" s="5">
        <v>9942.49</v>
      </c>
      <c r="E568" s="13" t="s">
        <v>952</v>
      </c>
      <c r="F568" s="15">
        <v>58.58</v>
      </c>
      <c r="G568" t="s">
        <v>953</v>
      </c>
      <c r="H568" t="s">
        <v>30</v>
      </c>
      <c r="I568" t="s">
        <v>30</v>
      </c>
      <c r="J568">
        <v>9</v>
      </c>
      <c r="K568">
        <v>1</v>
      </c>
      <c r="L568" t="s">
        <v>48</v>
      </c>
      <c r="M568" s="14">
        <v>44896</v>
      </c>
      <c r="N568" s="16">
        <v>42268</v>
      </c>
      <c r="O568" s="17">
        <v>42528</v>
      </c>
      <c r="P568">
        <v>151</v>
      </c>
      <c r="Q568">
        <v>151</v>
      </c>
      <c r="R568">
        <v>983</v>
      </c>
      <c r="S568" t="s">
        <v>32</v>
      </c>
      <c r="T568" t="b">
        <v>0</v>
      </c>
      <c r="U568">
        <v>57.51</v>
      </c>
      <c r="V568" t="b">
        <v>1</v>
      </c>
      <c r="W568" t="b">
        <v>0</v>
      </c>
      <c r="X568" s="19" t="str">
        <f t="shared" si="24"/>
        <v>0</v>
      </c>
      <c r="Y568" s="11" t="str">
        <f t="shared" si="25"/>
        <v>Good</v>
      </c>
      <c r="Z568" s="19" t="str">
        <f t="shared" si="26"/>
        <v>YES</v>
      </c>
    </row>
    <row r="569" spans="1:26" x14ac:dyDescent="0.2">
      <c r="A569">
        <v>423360154</v>
      </c>
      <c r="B569">
        <v>423360154</v>
      </c>
      <c r="C569" s="5">
        <v>15000</v>
      </c>
      <c r="D569" s="5">
        <v>13946.47</v>
      </c>
      <c r="E569" s="13" t="s">
        <v>954</v>
      </c>
      <c r="F569" s="15">
        <v>12.45</v>
      </c>
      <c r="G569" t="s">
        <v>955</v>
      </c>
      <c r="H569" t="s">
        <v>30</v>
      </c>
      <c r="I569" t="s">
        <v>30</v>
      </c>
      <c r="J569">
        <v>2</v>
      </c>
      <c r="K569">
        <v>1</v>
      </c>
      <c r="L569" t="s">
        <v>31</v>
      </c>
      <c r="M569" s="14">
        <v>45200</v>
      </c>
      <c r="N569" s="16">
        <v>42313</v>
      </c>
      <c r="O569" s="17">
        <v>42313</v>
      </c>
      <c r="P569">
        <v>212</v>
      </c>
      <c r="Q569">
        <v>212</v>
      </c>
      <c r="R569">
        <v>2420</v>
      </c>
      <c r="S569" t="s">
        <v>32</v>
      </c>
      <c r="T569" t="b">
        <v>0</v>
      </c>
      <c r="U569">
        <v>1053.53</v>
      </c>
      <c r="V569" t="b">
        <v>1</v>
      </c>
      <c r="W569" t="b">
        <v>0</v>
      </c>
      <c r="X569" s="19" t="str">
        <f t="shared" si="24"/>
        <v>0</v>
      </c>
      <c r="Y569" s="11" t="str">
        <f t="shared" si="25"/>
        <v>Good</v>
      </c>
      <c r="Z569" s="19" t="str">
        <f t="shared" si="26"/>
        <v>YES</v>
      </c>
    </row>
    <row r="570" spans="1:26" x14ac:dyDescent="0.2">
      <c r="A570">
        <v>940978054</v>
      </c>
      <c r="B570">
        <v>940978054</v>
      </c>
      <c r="C570" s="5">
        <v>5000</v>
      </c>
      <c r="D570" s="5">
        <v>2451</v>
      </c>
      <c r="E570" s="13" t="s">
        <v>956</v>
      </c>
      <c r="F570" s="15">
        <v>227.41</v>
      </c>
      <c r="G570" t="s">
        <v>184</v>
      </c>
      <c r="H570" t="s">
        <v>30</v>
      </c>
      <c r="I570" t="s">
        <v>30</v>
      </c>
      <c r="J570">
        <v>5</v>
      </c>
      <c r="K570">
        <v>1</v>
      </c>
      <c r="L570" t="s">
        <v>38</v>
      </c>
      <c r="M570" s="14">
        <v>47119</v>
      </c>
      <c r="N570" s="16">
        <v>41866</v>
      </c>
      <c r="O570" s="17">
        <v>41866</v>
      </c>
      <c r="P570">
        <v>718</v>
      </c>
      <c r="Q570">
        <v>718</v>
      </c>
      <c r="R570">
        <v>7367</v>
      </c>
      <c r="S570" t="s">
        <v>32</v>
      </c>
      <c r="T570" t="b">
        <v>0</v>
      </c>
      <c r="U570">
        <v>2549</v>
      </c>
      <c r="V570" t="b">
        <v>1</v>
      </c>
      <c r="W570" t="b">
        <v>0</v>
      </c>
      <c r="X570" s="19" t="str">
        <f t="shared" si="24"/>
        <v>0</v>
      </c>
      <c r="Y570" s="11" t="str">
        <f t="shared" si="25"/>
        <v>Good</v>
      </c>
      <c r="Z570" s="19" t="str">
        <f t="shared" si="26"/>
        <v>YES</v>
      </c>
    </row>
    <row r="571" spans="1:26" x14ac:dyDescent="0.2">
      <c r="A571">
        <v>949909092</v>
      </c>
      <c r="B571">
        <v>949909092</v>
      </c>
      <c r="C571" s="5">
        <v>7500</v>
      </c>
      <c r="D571" s="5">
        <v>546.74</v>
      </c>
      <c r="E571" s="13" t="s">
        <v>957</v>
      </c>
      <c r="F571" s="15">
        <v>146.66999999999999</v>
      </c>
      <c r="G571" t="s">
        <v>182</v>
      </c>
      <c r="H571" t="s">
        <v>30</v>
      </c>
      <c r="I571" t="s">
        <v>30</v>
      </c>
      <c r="J571">
        <v>2</v>
      </c>
      <c r="K571">
        <v>1</v>
      </c>
      <c r="L571" t="s">
        <v>31</v>
      </c>
      <c r="M571" s="14">
        <v>44136</v>
      </c>
      <c r="N571" s="16">
        <v>40337</v>
      </c>
      <c r="O571" s="17">
        <v>42560</v>
      </c>
      <c r="P571">
        <v>462</v>
      </c>
      <c r="Q571">
        <v>462</v>
      </c>
      <c r="R571">
        <v>9139</v>
      </c>
      <c r="S571" t="s">
        <v>32</v>
      </c>
      <c r="T571" t="b">
        <v>0</v>
      </c>
      <c r="U571">
        <v>6953.26</v>
      </c>
      <c r="V571" t="b">
        <v>1</v>
      </c>
      <c r="W571" t="b">
        <v>0</v>
      </c>
      <c r="X571" s="19" t="str">
        <f t="shared" si="24"/>
        <v>0</v>
      </c>
      <c r="Y571" s="11" t="str">
        <f t="shared" si="25"/>
        <v>Good</v>
      </c>
      <c r="Z571" s="19" t="str">
        <f t="shared" si="26"/>
        <v>YES</v>
      </c>
    </row>
    <row r="572" spans="1:26" x14ac:dyDescent="0.2">
      <c r="A572">
        <v>982793577</v>
      </c>
      <c r="B572">
        <v>982793577</v>
      </c>
      <c r="C572" s="5">
        <v>7500</v>
      </c>
      <c r="D572" s="5">
        <v>7500</v>
      </c>
      <c r="E572" s="13" t="s">
        <v>958</v>
      </c>
      <c r="F572" s="15">
        <v>14.41</v>
      </c>
      <c r="G572" t="s">
        <v>121</v>
      </c>
      <c r="H572" t="s">
        <v>30</v>
      </c>
      <c r="I572" t="s">
        <v>30</v>
      </c>
      <c r="J572">
        <v>5</v>
      </c>
      <c r="K572">
        <v>8</v>
      </c>
      <c r="L572" t="s">
        <v>94</v>
      </c>
      <c r="M572" s="14">
        <v>48092</v>
      </c>
      <c r="N572" s="16">
        <v>42047</v>
      </c>
      <c r="O572" s="17">
        <v>42047</v>
      </c>
      <c r="P572">
        <v>593</v>
      </c>
      <c r="Q572">
        <v>593</v>
      </c>
      <c r="R572">
        <v>1133</v>
      </c>
      <c r="S572" t="s">
        <v>32</v>
      </c>
      <c r="T572" t="b">
        <v>0</v>
      </c>
      <c r="U572">
        <v>0</v>
      </c>
      <c r="V572" t="b">
        <v>0</v>
      </c>
      <c r="W572" t="b">
        <v>0</v>
      </c>
      <c r="X572" s="19" t="str">
        <f t="shared" si="24"/>
        <v>0</v>
      </c>
      <c r="Y572" s="11" t="str">
        <f t="shared" si="25"/>
        <v>Good</v>
      </c>
      <c r="Z572" s="19" t="str">
        <f t="shared" si="26"/>
        <v>YES</v>
      </c>
    </row>
    <row r="573" spans="1:26" x14ac:dyDescent="0.2">
      <c r="A573">
        <v>515924491</v>
      </c>
      <c r="B573">
        <v>515924491</v>
      </c>
      <c r="C573" s="5">
        <v>15000</v>
      </c>
      <c r="D573" s="5">
        <v>8950.27</v>
      </c>
      <c r="E573" s="13" t="s">
        <v>959</v>
      </c>
      <c r="F573" s="15">
        <v>104.26</v>
      </c>
      <c r="G573" t="s">
        <v>960</v>
      </c>
      <c r="H573" t="s">
        <v>30</v>
      </c>
      <c r="I573" t="s">
        <v>30</v>
      </c>
      <c r="J573">
        <v>5</v>
      </c>
      <c r="K573">
        <v>1</v>
      </c>
      <c r="L573" t="s">
        <v>73</v>
      </c>
      <c r="M573" s="14">
        <v>43466</v>
      </c>
      <c r="N573" s="16">
        <v>41485</v>
      </c>
      <c r="O573" s="17">
        <v>42408</v>
      </c>
      <c r="P573">
        <v>108</v>
      </c>
      <c r="Q573">
        <v>108</v>
      </c>
      <c r="R573">
        <v>2984</v>
      </c>
      <c r="S573" t="s">
        <v>32</v>
      </c>
      <c r="T573" t="b">
        <v>0</v>
      </c>
      <c r="U573">
        <v>6049.73</v>
      </c>
      <c r="V573" t="b">
        <v>0</v>
      </c>
      <c r="W573" t="b">
        <v>0</v>
      </c>
      <c r="X573" s="19" t="str">
        <f t="shared" si="24"/>
        <v>0</v>
      </c>
      <c r="Y573" s="11" t="str">
        <f t="shared" si="25"/>
        <v>Good</v>
      </c>
      <c r="Z573" s="19" t="str">
        <f t="shared" si="26"/>
        <v>YES</v>
      </c>
    </row>
    <row r="574" spans="1:26" x14ac:dyDescent="0.2">
      <c r="A574">
        <v>649901272</v>
      </c>
      <c r="B574">
        <v>649901272</v>
      </c>
      <c r="C574" s="5">
        <v>7500</v>
      </c>
      <c r="D574" s="5">
        <v>1505.47</v>
      </c>
      <c r="E574" s="13" t="s">
        <v>961</v>
      </c>
      <c r="F574" s="15">
        <v>174.84</v>
      </c>
      <c r="G574" t="s">
        <v>54</v>
      </c>
      <c r="H574" t="s">
        <v>30</v>
      </c>
      <c r="I574" t="s">
        <v>30</v>
      </c>
      <c r="J574">
        <v>2</v>
      </c>
      <c r="K574">
        <v>1</v>
      </c>
      <c r="L574" t="s">
        <v>36</v>
      </c>
      <c r="M574" s="14">
        <v>46997</v>
      </c>
      <c r="N574" s="16">
        <v>42149</v>
      </c>
      <c r="O574" s="17">
        <v>42149</v>
      </c>
      <c r="P574">
        <v>253</v>
      </c>
      <c r="Q574">
        <v>253</v>
      </c>
      <c r="R574">
        <v>4536</v>
      </c>
      <c r="S574" t="s">
        <v>32</v>
      </c>
      <c r="T574" t="b">
        <v>0</v>
      </c>
      <c r="U574">
        <v>5994.53</v>
      </c>
      <c r="V574" t="b">
        <v>0</v>
      </c>
      <c r="W574" t="b">
        <v>0</v>
      </c>
      <c r="X574" s="19" t="str">
        <f t="shared" si="24"/>
        <v>0</v>
      </c>
      <c r="Y574" s="11" t="str">
        <f t="shared" si="25"/>
        <v>Good</v>
      </c>
      <c r="Z574" s="19" t="str">
        <f t="shared" si="26"/>
        <v>YES</v>
      </c>
    </row>
    <row r="575" spans="1:26" x14ac:dyDescent="0.2">
      <c r="A575">
        <v>395834315</v>
      </c>
      <c r="B575">
        <v>395834315</v>
      </c>
      <c r="C575" s="5">
        <v>2500</v>
      </c>
      <c r="D575" s="5">
        <v>1010.22</v>
      </c>
      <c r="E575" s="13" t="s">
        <v>962</v>
      </c>
      <c r="F575" s="15">
        <v>56.25</v>
      </c>
      <c r="G575" t="s">
        <v>963</v>
      </c>
      <c r="H575" t="s">
        <v>30</v>
      </c>
      <c r="I575" t="s">
        <v>30</v>
      </c>
      <c r="J575">
        <v>5</v>
      </c>
      <c r="K575">
        <v>8</v>
      </c>
      <c r="L575" t="s">
        <v>31</v>
      </c>
      <c r="M575" s="14">
        <v>44866</v>
      </c>
      <c r="N575" s="16">
        <v>42029</v>
      </c>
      <c r="O575" s="17">
        <v>42451</v>
      </c>
      <c r="P575">
        <v>827</v>
      </c>
      <c r="Q575">
        <v>827</v>
      </c>
      <c r="R575">
        <v>78</v>
      </c>
      <c r="S575" t="s">
        <v>32</v>
      </c>
      <c r="T575" t="b">
        <v>0</v>
      </c>
      <c r="U575">
        <v>1489.78</v>
      </c>
      <c r="V575" t="b">
        <v>1</v>
      </c>
      <c r="W575" t="b">
        <v>0</v>
      </c>
      <c r="X575" s="19" t="str">
        <f t="shared" si="24"/>
        <v>0</v>
      </c>
      <c r="Y575" s="11" t="str">
        <f t="shared" si="25"/>
        <v>Good</v>
      </c>
      <c r="Z575" s="19" t="str">
        <f t="shared" si="26"/>
        <v>YES</v>
      </c>
    </row>
    <row r="576" spans="1:26" x14ac:dyDescent="0.2">
      <c r="A576">
        <v>695923888</v>
      </c>
      <c r="B576">
        <v>695923888</v>
      </c>
      <c r="C576" s="5">
        <v>5000</v>
      </c>
      <c r="D576" s="5">
        <v>3741.73</v>
      </c>
      <c r="E576" s="13" t="s">
        <v>964</v>
      </c>
      <c r="F576" s="15">
        <v>176.64</v>
      </c>
      <c r="G576" t="s">
        <v>965</v>
      </c>
      <c r="H576" t="s">
        <v>30</v>
      </c>
      <c r="I576" t="s">
        <v>30</v>
      </c>
      <c r="J576">
        <v>2</v>
      </c>
      <c r="K576">
        <v>1</v>
      </c>
      <c r="L576" t="s">
        <v>73</v>
      </c>
      <c r="M576" s="14">
        <v>44682</v>
      </c>
      <c r="N576" s="16">
        <v>41022</v>
      </c>
      <c r="O576" s="17">
        <v>41022</v>
      </c>
      <c r="P576">
        <v>929</v>
      </c>
      <c r="Q576">
        <v>929</v>
      </c>
      <c r="R576">
        <v>830</v>
      </c>
      <c r="S576" t="s">
        <v>32</v>
      </c>
      <c r="T576" t="b">
        <v>0</v>
      </c>
      <c r="U576">
        <v>1258.27</v>
      </c>
      <c r="V576" t="b">
        <v>0</v>
      </c>
      <c r="W576" t="b">
        <v>0</v>
      </c>
      <c r="X576" s="19" t="str">
        <f t="shared" si="24"/>
        <v>0</v>
      </c>
      <c r="Y576" s="11" t="str">
        <f t="shared" si="25"/>
        <v>Good</v>
      </c>
      <c r="Z576" s="19" t="str">
        <f t="shared" si="26"/>
        <v>YES</v>
      </c>
    </row>
    <row r="577" spans="1:26" x14ac:dyDescent="0.2">
      <c r="A577">
        <v>992898175</v>
      </c>
      <c r="B577">
        <v>992898175</v>
      </c>
      <c r="C577" s="5">
        <v>20000</v>
      </c>
      <c r="D577" s="5">
        <v>15147.83</v>
      </c>
      <c r="E577" s="13" t="s">
        <v>966</v>
      </c>
      <c r="F577" s="15">
        <v>58.74</v>
      </c>
      <c r="G577" t="s">
        <v>53</v>
      </c>
      <c r="H577" t="s">
        <v>30</v>
      </c>
      <c r="I577" t="s">
        <v>30</v>
      </c>
      <c r="J577">
        <v>5</v>
      </c>
      <c r="K577">
        <v>1</v>
      </c>
      <c r="L577" t="s">
        <v>36</v>
      </c>
      <c r="M577" s="14">
        <v>47453</v>
      </c>
      <c r="N577" s="16">
        <v>38617</v>
      </c>
      <c r="O577" s="17">
        <v>42571</v>
      </c>
      <c r="P577">
        <v>278</v>
      </c>
      <c r="Q577">
        <v>278</v>
      </c>
      <c r="R577">
        <v>2492</v>
      </c>
      <c r="S577" t="s">
        <v>32</v>
      </c>
      <c r="T577" t="b">
        <v>0</v>
      </c>
      <c r="U577">
        <v>4852.17</v>
      </c>
      <c r="V577" t="b">
        <v>0</v>
      </c>
      <c r="W577" t="b">
        <v>0</v>
      </c>
      <c r="X577" s="19" t="str">
        <f t="shared" si="24"/>
        <v>0</v>
      </c>
      <c r="Y577" s="11" t="str">
        <f t="shared" si="25"/>
        <v>Good</v>
      </c>
      <c r="Z577" s="19" t="str">
        <f t="shared" si="26"/>
        <v>YES</v>
      </c>
    </row>
    <row r="578" spans="1:26" x14ac:dyDescent="0.2">
      <c r="A578">
        <v>922870147</v>
      </c>
      <c r="B578">
        <v>922870147</v>
      </c>
      <c r="C578" s="5">
        <v>20000</v>
      </c>
      <c r="D578" s="5">
        <v>19895.259999999998</v>
      </c>
      <c r="E578" s="13" t="s">
        <v>967</v>
      </c>
      <c r="F578" s="15">
        <v>105.17</v>
      </c>
      <c r="G578" t="s">
        <v>65</v>
      </c>
      <c r="H578" t="s">
        <v>30</v>
      </c>
      <c r="I578" t="s">
        <v>30</v>
      </c>
      <c r="J578">
        <v>2</v>
      </c>
      <c r="K578">
        <v>1</v>
      </c>
      <c r="L578" t="s">
        <v>38</v>
      </c>
      <c r="M578" s="14">
        <v>43497</v>
      </c>
      <c r="N578" s="16">
        <v>42294</v>
      </c>
      <c r="O578" s="17">
        <v>42294</v>
      </c>
      <c r="P578">
        <v>700</v>
      </c>
      <c r="Q578">
        <v>700</v>
      </c>
      <c r="R578">
        <v>9042</v>
      </c>
      <c r="S578" t="s">
        <v>32</v>
      </c>
      <c r="T578" t="b">
        <v>0</v>
      </c>
      <c r="U578">
        <v>104.74</v>
      </c>
      <c r="V578" t="b">
        <v>1</v>
      </c>
      <c r="W578" t="b">
        <v>0</v>
      </c>
      <c r="X578" s="19" t="str">
        <f t="shared" si="24"/>
        <v>0</v>
      </c>
      <c r="Y578" s="11" t="str">
        <f t="shared" si="25"/>
        <v>Good</v>
      </c>
      <c r="Z578" s="19" t="str">
        <f t="shared" si="26"/>
        <v>YES</v>
      </c>
    </row>
    <row r="579" spans="1:26" x14ac:dyDescent="0.2">
      <c r="A579">
        <v>715145398</v>
      </c>
      <c r="B579">
        <v>715145398</v>
      </c>
      <c r="C579" s="5">
        <v>5000</v>
      </c>
      <c r="D579" s="5">
        <v>1149.57</v>
      </c>
      <c r="E579" s="13" t="s">
        <v>968</v>
      </c>
      <c r="F579" s="15">
        <v>23.31</v>
      </c>
      <c r="G579" t="s">
        <v>167</v>
      </c>
      <c r="H579" t="s">
        <v>30</v>
      </c>
      <c r="I579" t="s">
        <v>30</v>
      </c>
      <c r="J579">
        <v>5</v>
      </c>
      <c r="K579">
        <v>1</v>
      </c>
      <c r="L579" t="s">
        <v>47</v>
      </c>
      <c r="M579" s="14">
        <v>43922</v>
      </c>
      <c r="N579" s="16">
        <v>39705</v>
      </c>
      <c r="O579" s="17">
        <v>42519</v>
      </c>
      <c r="P579">
        <v>861</v>
      </c>
      <c r="Q579">
        <v>861</v>
      </c>
      <c r="R579">
        <v>7264</v>
      </c>
      <c r="S579" t="s">
        <v>32</v>
      </c>
      <c r="T579" t="b">
        <v>0</v>
      </c>
      <c r="U579">
        <v>3850.43</v>
      </c>
      <c r="V579" t="b">
        <v>1</v>
      </c>
      <c r="W579" t="b">
        <v>0</v>
      </c>
      <c r="X579" s="19" t="str">
        <f t="shared" si="24"/>
        <v>0</v>
      </c>
      <c r="Y579" s="11" t="str">
        <f t="shared" si="25"/>
        <v>Good</v>
      </c>
      <c r="Z579" s="19" t="str">
        <f t="shared" si="26"/>
        <v>YES</v>
      </c>
    </row>
    <row r="580" spans="1:26" x14ac:dyDescent="0.2">
      <c r="A580">
        <v>766647076</v>
      </c>
      <c r="B580">
        <v>766647076</v>
      </c>
      <c r="C580" s="5">
        <v>50000</v>
      </c>
      <c r="D580" s="5">
        <v>48581.77</v>
      </c>
      <c r="E580" s="13" t="s">
        <v>969</v>
      </c>
      <c r="F580" s="15">
        <v>118.51</v>
      </c>
      <c r="G580" t="s">
        <v>188</v>
      </c>
      <c r="H580" t="s">
        <v>30</v>
      </c>
      <c r="I580" t="s">
        <v>30</v>
      </c>
      <c r="J580">
        <v>9</v>
      </c>
      <c r="K580">
        <v>1</v>
      </c>
      <c r="L580" t="s">
        <v>34</v>
      </c>
      <c r="M580" s="14">
        <v>44317</v>
      </c>
      <c r="N580" s="16">
        <v>42336</v>
      </c>
      <c r="O580" s="17">
        <v>42336</v>
      </c>
      <c r="P580">
        <v>415</v>
      </c>
      <c r="Q580">
        <v>415</v>
      </c>
      <c r="R580">
        <v>507</v>
      </c>
      <c r="S580" t="s">
        <v>32</v>
      </c>
      <c r="T580" t="b">
        <v>0</v>
      </c>
      <c r="U580">
        <v>1418.23</v>
      </c>
      <c r="V580" t="b">
        <v>0</v>
      </c>
      <c r="W580" t="b">
        <v>0</v>
      </c>
      <c r="X580" s="19" t="str">
        <f t="shared" si="24"/>
        <v>0</v>
      </c>
      <c r="Y580" s="11" t="str">
        <f t="shared" si="25"/>
        <v>Good</v>
      </c>
      <c r="Z580" s="19" t="str">
        <f t="shared" si="26"/>
        <v>YES</v>
      </c>
    </row>
    <row r="581" spans="1:26" x14ac:dyDescent="0.2">
      <c r="A581">
        <v>663657085</v>
      </c>
      <c r="B581">
        <v>663657085</v>
      </c>
      <c r="C581" s="5">
        <v>1000</v>
      </c>
      <c r="D581" s="5">
        <v>662.4</v>
      </c>
      <c r="E581" s="13" t="s">
        <v>970</v>
      </c>
      <c r="F581" s="15">
        <v>66.540000000000006</v>
      </c>
      <c r="G581" t="s">
        <v>57</v>
      </c>
      <c r="H581" t="s">
        <v>30</v>
      </c>
      <c r="I581" t="s">
        <v>30</v>
      </c>
      <c r="J581">
        <v>5</v>
      </c>
      <c r="K581">
        <v>1</v>
      </c>
      <c r="L581" t="s">
        <v>42</v>
      </c>
      <c r="M581" s="14">
        <v>45778</v>
      </c>
      <c r="N581" s="16">
        <v>42053</v>
      </c>
      <c r="O581" s="17">
        <v>42652</v>
      </c>
      <c r="P581">
        <v>360</v>
      </c>
      <c r="Q581">
        <v>360</v>
      </c>
      <c r="R581">
        <v>9090</v>
      </c>
      <c r="S581" t="s">
        <v>32</v>
      </c>
      <c r="T581" t="b">
        <v>0</v>
      </c>
      <c r="U581">
        <v>337.6</v>
      </c>
      <c r="V581" t="b">
        <v>0</v>
      </c>
      <c r="W581" t="b">
        <v>0</v>
      </c>
      <c r="X581" s="19" t="str">
        <f t="shared" si="24"/>
        <v>0</v>
      </c>
      <c r="Y581" s="11" t="str">
        <f t="shared" si="25"/>
        <v>Good</v>
      </c>
      <c r="Z581" s="19" t="str">
        <f t="shared" si="26"/>
        <v>YES</v>
      </c>
    </row>
    <row r="582" spans="1:26" x14ac:dyDescent="0.2">
      <c r="A582">
        <v>937015321</v>
      </c>
      <c r="B582">
        <v>937015321</v>
      </c>
      <c r="C582" s="5">
        <v>7500</v>
      </c>
      <c r="D582" s="5">
        <v>4634.62</v>
      </c>
      <c r="E582" s="13" t="s">
        <v>971</v>
      </c>
      <c r="F582" s="15">
        <v>3.94</v>
      </c>
      <c r="G582" t="s">
        <v>98</v>
      </c>
      <c r="H582" t="s">
        <v>30</v>
      </c>
      <c r="I582" t="s">
        <v>30</v>
      </c>
      <c r="J582">
        <v>2</v>
      </c>
      <c r="K582">
        <v>8</v>
      </c>
      <c r="L582" t="s">
        <v>96</v>
      </c>
      <c r="M582" s="14">
        <v>46023</v>
      </c>
      <c r="N582" s="16">
        <v>42174</v>
      </c>
      <c r="O582" s="17">
        <v>42174</v>
      </c>
      <c r="P582">
        <v>570</v>
      </c>
      <c r="Q582">
        <v>570</v>
      </c>
      <c r="R582">
        <v>3862</v>
      </c>
      <c r="S582" t="s">
        <v>32</v>
      </c>
      <c r="T582" t="b">
        <v>0</v>
      </c>
      <c r="U582">
        <v>2865.38</v>
      </c>
      <c r="V582" t="b">
        <v>0</v>
      </c>
      <c r="W582" t="b">
        <v>0</v>
      </c>
      <c r="X582" s="19" t="str">
        <f t="shared" si="24"/>
        <v>0</v>
      </c>
      <c r="Y582" s="11" t="str">
        <f t="shared" si="25"/>
        <v>Good</v>
      </c>
      <c r="Z582" s="19" t="str">
        <f t="shared" si="26"/>
        <v>YES</v>
      </c>
    </row>
    <row r="583" spans="1:26" x14ac:dyDescent="0.2">
      <c r="A583">
        <v>138312134</v>
      </c>
      <c r="B583">
        <v>138312134</v>
      </c>
      <c r="C583" s="5">
        <v>10000</v>
      </c>
      <c r="D583" s="5">
        <v>8799.58</v>
      </c>
      <c r="E583" s="13" t="s">
        <v>972</v>
      </c>
      <c r="F583" s="15">
        <v>72.760000000000005</v>
      </c>
      <c r="G583" t="s">
        <v>106</v>
      </c>
      <c r="H583" t="s">
        <v>30</v>
      </c>
      <c r="I583" t="s">
        <v>30</v>
      </c>
      <c r="J583">
        <v>2</v>
      </c>
      <c r="K583">
        <v>1</v>
      </c>
      <c r="L583" t="s">
        <v>36</v>
      </c>
      <c r="M583" s="14">
        <v>43525</v>
      </c>
      <c r="N583" s="16">
        <v>42164</v>
      </c>
      <c r="O583" s="17">
        <v>42164</v>
      </c>
      <c r="P583">
        <v>806</v>
      </c>
      <c r="Q583">
        <v>806</v>
      </c>
      <c r="R583">
        <v>4093</v>
      </c>
      <c r="S583" t="s">
        <v>32</v>
      </c>
      <c r="T583" t="b">
        <v>0</v>
      </c>
      <c r="U583">
        <v>1200.42</v>
      </c>
      <c r="V583" t="b">
        <v>0</v>
      </c>
      <c r="W583" t="b">
        <v>0</v>
      </c>
      <c r="X583" s="19" t="str">
        <f t="shared" si="24"/>
        <v>0</v>
      </c>
      <c r="Y583" s="11" t="str">
        <f t="shared" si="25"/>
        <v>Good</v>
      </c>
      <c r="Z583" s="19" t="str">
        <f t="shared" si="26"/>
        <v>YES</v>
      </c>
    </row>
    <row r="584" spans="1:26" x14ac:dyDescent="0.2">
      <c r="A584">
        <v>611492059</v>
      </c>
      <c r="B584">
        <v>611492059</v>
      </c>
      <c r="C584" s="5">
        <v>20000</v>
      </c>
      <c r="D584" s="5">
        <v>20000</v>
      </c>
      <c r="E584" s="13" t="s">
        <v>973</v>
      </c>
      <c r="F584" s="15">
        <v>122.64</v>
      </c>
      <c r="G584" t="s">
        <v>57</v>
      </c>
      <c r="H584" t="s">
        <v>30</v>
      </c>
      <c r="I584" t="s">
        <v>30</v>
      </c>
      <c r="J584">
        <v>9</v>
      </c>
      <c r="K584">
        <v>8</v>
      </c>
      <c r="L584" t="s">
        <v>42</v>
      </c>
      <c r="M584" s="14">
        <v>44958</v>
      </c>
      <c r="N584" s="16">
        <v>42206</v>
      </c>
      <c r="O584" s="17">
        <v>42206</v>
      </c>
      <c r="P584">
        <v>155</v>
      </c>
      <c r="Q584">
        <v>155</v>
      </c>
      <c r="R584">
        <v>6758</v>
      </c>
      <c r="S584" t="s">
        <v>32</v>
      </c>
      <c r="T584" t="b">
        <v>0</v>
      </c>
      <c r="U584">
        <v>0</v>
      </c>
      <c r="V584" t="b">
        <v>0</v>
      </c>
      <c r="W584" t="b">
        <v>0</v>
      </c>
      <c r="X584" s="19" t="str">
        <f t="shared" si="24"/>
        <v>0</v>
      </c>
      <c r="Y584" s="11" t="str">
        <f t="shared" si="25"/>
        <v>Good</v>
      </c>
      <c r="Z584" s="19" t="str">
        <f t="shared" si="26"/>
        <v>YES</v>
      </c>
    </row>
    <row r="585" spans="1:26" x14ac:dyDescent="0.2">
      <c r="A585">
        <v>141094116</v>
      </c>
      <c r="B585">
        <v>141094116</v>
      </c>
      <c r="C585" s="5">
        <v>10000</v>
      </c>
      <c r="D585" s="5">
        <v>8816.39</v>
      </c>
      <c r="E585" s="13" t="s">
        <v>974</v>
      </c>
      <c r="F585" s="15">
        <v>140.07</v>
      </c>
      <c r="G585" t="s">
        <v>35</v>
      </c>
      <c r="H585" t="s">
        <v>30</v>
      </c>
      <c r="I585" t="s">
        <v>30</v>
      </c>
      <c r="J585">
        <v>80</v>
      </c>
      <c r="K585">
        <v>1</v>
      </c>
      <c r="L585" t="s">
        <v>36</v>
      </c>
      <c r="M585" s="14">
        <v>45809</v>
      </c>
      <c r="N585" s="16">
        <v>40899</v>
      </c>
      <c r="O585" s="17">
        <v>40899</v>
      </c>
      <c r="P585">
        <v>961</v>
      </c>
      <c r="Q585">
        <v>961</v>
      </c>
      <c r="R585">
        <v>662</v>
      </c>
      <c r="S585" t="s">
        <v>32</v>
      </c>
      <c r="T585" t="b">
        <v>0</v>
      </c>
      <c r="U585">
        <v>1183.6099999999999</v>
      </c>
      <c r="V585" t="b">
        <v>0</v>
      </c>
      <c r="W585" t="b">
        <v>0</v>
      </c>
      <c r="X585" s="19" t="str">
        <f t="shared" si="24"/>
        <v>0</v>
      </c>
      <c r="Y585" s="11" t="str">
        <f t="shared" si="25"/>
        <v>Good</v>
      </c>
      <c r="Z585" s="19" t="str">
        <f t="shared" si="26"/>
        <v>YES</v>
      </c>
    </row>
    <row r="586" spans="1:26" x14ac:dyDescent="0.2">
      <c r="A586">
        <v>959451017</v>
      </c>
      <c r="B586">
        <v>959451017</v>
      </c>
      <c r="C586" s="5">
        <v>7500</v>
      </c>
      <c r="D586" s="5">
        <v>1618.09</v>
      </c>
      <c r="E586" s="13" t="s">
        <v>975</v>
      </c>
      <c r="F586" s="15">
        <v>18.920000000000002</v>
      </c>
      <c r="G586" t="s">
        <v>57</v>
      </c>
      <c r="H586" t="s">
        <v>30</v>
      </c>
      <c r="I586" t="s">
        <v>30</v>
      </c>
      <c r="J586">
        <v>5</v>
      </c>
      <c r="K586">
        <v>1</v>
      </c>
      <c r="L586" t="s">
        <v>42</v>
      </c>
      <c r="M586" s="14">
        <v>48092</v>
      </c>
      <c r="N586" s="16">
        <v>41726</v>
      </c>
      <c r="O586" s="17">
        <v>41726</v>
      </c>
      <c r="P586">
        <v>815</v>
      </c>
      <c r="Q586">
        <v>815</v>
      </c>
      <c r="R586">
        <v>3620</v>
      </c>
      <c r="S586" t="s">
        <v>32</v>
      </c>
      <c r="T586" t="b">
        <v>0</v>
      </c>
      <c r="U586">
        <v>5881.91</v>
      </c>
      <c r="V586" t="b">
        <v>0</v>
      </c>
      <c r="W586" t="b">
        <v>0</v>
      </c>
      <c r="X586" s="19" t="str">
        <f t="shared" si="24"/>
        <v>0</v>
      </c>
      <c r="Y586" s="11" t="str">
        <f t="shared" si="25"/>
        <v>Good</v>
      </c>
      <c r="Z586" s="19" t="str">
        <f t="shared" si="26"/>
        <v>YES</v>
      </c>
    </row>
    <row r="587" spans="1:26" x14ac:dyDescent="0.2">
      <c r="A587">
        <v>496661752</v>
      </c>
      <c r="B587">
        <v>496661752</v>
      </c>
      <c r="C587" s="5">
        <v>20000</v>
      </c>
      <c r="D587" s="5">
        <v>3301.88</v>
      </c>
      <c r="E587" s="13" t="s">
        <v>976</v>
      </c>
      <c r="F587" s="15">
        <v>64.760000000000005</v>
      </c>
      <c r="G587" t="s">
        <v>977</v>
      </c>
      <c r="H587" t="s">
        <v>30</v>
      </c>
      <c r="I587" t="s">
        <v>30</v>
      </c>
      <c r="J587">
        <v>2</v>
      </c>
      <c r="K587">
        <v>1</v>
      </c>
      <c r="L587" t="s">
        <v>31</v>
      </c>
      <c r="M587" s="14">
        <v>48153</v>
      </c>
      <c r="N587" s="16">
        <v>42316</v>
      </c>
      <c r="O587" s="17">
        <v>42316</v>
      </c>
      <c r="P587">
        <v>667</v>
      </c>
      <c r="Q587">
        <v>667</v>
      </c>
      <c r="R587">
        <v>6258</v>
      </c>
      <c r="S587" t="s">
        <v>32</v>
      </c>
      <c r="T587" t="b">
        <v>0</v>
      </c>
      <c r="U587">
        <v>16698.12</v>
      </c>
      <c r="V587" t="b">
        <v>1</v>
      </c>
      <c r="W587" t="b">
        <v>0</v>
      </c>
      <c r="X587" s="19" t="str">
        <f t="shared" si="24"/>
        <v>0</v>
      </c>
      <c r="Y587" s="11" t="str">
        <f t="shared" si="25"/>
        <v>Good</v>
      </c>
      <c r="Z587" s="19" t="str">
        <f t="shared" si="26"/>
        <v>YES</v>
      </c>
    </row>
    <row r="588" spans="1:26" x14ac:dyDescent="0.2">
      <c r="A588">
        <v>418326533</v>
      </c>
      <c r="B588">
        <v>418326533</v>
      </c>
      <c r="C588" s="5">
        <v>20000</v>
      </c>
      <c r="D588" s="5">
        <v>15858.41</v>
      </c>
      <c r="E588" s="13" t="s">
        <v>978</v>
      </c>
      <c r="F588" s="15">
        <v>0</v>
      </c>
      <c r="G588" t="s">
        <v>59</v>
      </c>
      <c r="H588" t="s">
        <v>30</v>
      </c>
      <c r="I588" t="s">
        <v>30</v>
      </c>
      <c r="J588">
        <v>5</v>
      </c>
      <c r="K588">
        <v>1</v>
      </c>
      <c r="L588" t="s">
        <v>47</v>
      </c>
      <c r="M588" s="14">
        <v>47788</v>
      </c>
      <c r="N588" s="16">
        <v>42018</v>
      </c>
      <c r="O588" s="17">
        <v>42018</v>
      </c>
      <c r="P588">
        <v>379</v>
      </c>
      <c r="Q588">
        <v>379</v>
      </c>
      <c r="R588">
        <v>1200</v>
      </c>
      <c r="S588" t="s">
        <v>43</v>
      </c>
      <c r="T588" t="b">
        <v>0</v>
      </c>
      <c r="U588">
        <v>4141.59</v>
      </c>
      <c r="V588" t="b">
        <v>0</v>
      </c>
      <c r="W588" t="b">
        <v>0</v>
      </c>
      <c r="X588" s="19" t="str">
        <f t="shared" si="24"/>
        <v>0</v>
      </c>
      <c r="Y588" s="11" t="str">
        <f t="shared" si="25"/>
        <v>Good</v>
      </c>
      <c r="Z588" s="19" t="str">
        <f t="shared" si="26"/>
        <v>YES</v>
      </c>
    </row>
    <row r="589" spans="1:26" x14ac:dyDescent="0.2">
      <c r="A589">
        <v>456044564</v>
      </c>
      <c r="B589">
        <v>456044564</v>
      </c>
      <c r="C589" s="5">
        <v>10000</v>
      </c>
      <c r="D589" s="5">
        <v>583.44000000000005</v>
      </c>
      <c r="E589" s="13" t="s">
        <v>979</v>
      </c>
      <c r="F589" s="15">
        <v>35.83</v>
      </c>
      <c r="G589" t="s">
        <v>256</v>
      </c>
      <c r="H589" t="s">
        <v>30</v>
      </c>
      <c r="I589" t="s">
        <v>30</v>
      </c>
      <c r="J589">
        <v>2</v>
      </c>
      <c r="K589">
        <v>1</v>
      </c>
      <c r="L589" t="s">
        <v>47</v>
      </c>
      <c r="M589" s="14">
        <v>44986</v>
      </c>
      <c r="N589" s="16">
        <v>41187</v>
      </c>
      <c r="O589" s="17">
        <v>42458</v>
      </c>
      <c r="P589">
        <v>746</v>
      </c>
      <c r="Q589">
        <v>746</v>
      </c>
      <c r="R589">
        <v>5658</v>
      </c>
      <c r="S589" t="s">
        <v>32</v>
      </c>
      <c r="T589" t="b">
        <v>0</v>
      </c>
      <c r="U589">
        <v>9416.56</v>
      </c>
      <c r="V589" t="b">
        <v>1</v>
      </c>
      <c r="W589" t="b">
        <v>0</v>
      </c>
      <c r="X589" s="19" t="str">
        <f t="shared" ref="X589:X652" si="27">IF(T588 = TRUE,"1", "0")</f>
        <v>0</v>
      </c>
      <c r="Y589" s="11" t="str">
        <f t="shared" ref="Y589:Y652" si="28">IF(F589&gt;D589, "Bad","Good")</f>
        <v>Good</v>
      </c>
      <c r="Z589" s="19" t="str">
        <f t="shared" ref="Z589:Z652" si="29">IF(P589=Q589, "YES", "NO")</f>
        <v>YES</v>
      </c>
    </row>
    <row r="590" spans="1:26" x14ac:dyDescent="0.2">
      <c r="A590">
        <v>171939512</v>
      </c>
      <c r="B590">
        <v>171939512</v>
      </c>
      <c r="C590" s="5">
        <v>5000</v>
      </c>
      <c r="D590" s="5">
        <v>4672.83</v>
      </c>
      <c r="E590" s="13" t="s">
        <v>980</v>
      </c>
      <c r="F590" s="15">
        <v>394.07</v>
      </c>
      <c r="G590" t="s">
        <v>981</v>
      </c>
      <c r="H590" t="s">
        <v>30</v>
      </c>
      <c r="I590" t="s">
        <v>30</v>
      </c>
      <c r="J590">
        <v>5</v>
      </c>
      <c r="K590">
        <v>1</v>
      </c>
      <c r="L590" t="s">
        <v>50</v>
      </c>
      <c r="M590" s="14">
        <v>47178</v>
      </c>
      <c r="N590" s="16">
        <v>40479</v>
      </c>
      <c r="O590" s="17">
        <v>40479</v>
      </c>
      <c r="P590">
        <v>345</v>
      </c>
      <c r="Q590">
        <v>345</v>
      </c>
      <c r="R590">
        <v>2933</v>
      </c>
      <c r="S590" t="s">
        <v>32</v>
      </c>
      <c r="T590" t="b">
        <v>0</v>
      </c>
      <c r="U590">
        <v>327.17</v>
      </c>
      <c r="V590" t="b">
        <v>1</v>
      </c>
      <c r="W590" t="b">
        <v>0</v>
      </c>
      <c r="X590" s="19" t="str">
        <f t="shared" si="27"/>
        <v>0</v>
      </c>
      <c r="Y590" s="11" t="str">
        <f t="shared" si="28"/>
        <v>Good</v>
      </c>
      <c r="Z590" s="19" t="str">
        <f t="shared" si="29"/>
        <v>YES</v>
      </c>
    </row>
    <row r="591" spans="1:26" x14ac:dyDescent="0.2">
      <c r="A591">
        <v>584471533</v>
      </c>
      <c r="B591">
        <v>584471533</v>
      </c>
      <c r="C591" s="5">
        <v>5000</v>
      </c>
      <c r="D591" s="5">
        <v>3478.63</v>
      </c>
      <c r="E591" s="13" t="s">
        <v>982</v>
      </c>
      <c r="F591" s="15">
        <v>177.72</v>
      </c>
      <c r="G591" t="s">
        <v>74</v>
      </c>
      <c r="H591" t="s">
        <v>30</v>
      </c>
      <c r="I591" t="s">
        <v>30</v>
      </c>
      <c r="J591">
        <v>9</v>
      </c>
      <c r="K591">
        <v>1</v>
      </c>
      <c r="L591" t="s">
        <v>63</v>
      </c>
      <c r="M591" s="14">
        <v>44652</v>
      </c>
      <c r="N591" s="16">
        <v>42070</v>
      </c>
      <c r="O591" s="17">
        <v>42070</v>
      </c>
      <c r="P591">
        <v>522</v>
      </c>
      <c r="Q591">
        <v>522</v>
      </c>
      <c r="R591">
        <v>9254</v>
      </c>
      <c r="S591" t="s">
        <v>32</v>
      </c>
      <c r="T591" t="b">
        <v>0</v>
      </c>
      <c r="U591">
        <v>1521.37</v>
      </c>
      <c r="V591" t="b">
        <v>0</v>
      </c>
      <c r="W591" t="b">
        <v>0</v>
      </c>
      <c r="X591" s="19" t="str">
        <f t="shared" si="27"/>
        <v>0</v>
      </c>
      <c r="Y591" s="11" t="str">
        <f t="shared" si="28"/>
        <v>Good</v>
      </c>
      <c r="Z591" s="19" t="str">
        <f t="shared" si="29"/>
        <v>YES</v>
      </c>
    </row>
    <row r="592" spans="1:26" x14ac:dyDescent="0.2">
      <c r="A592">
        <v>883947897</v>
      </c>
      <c r="B592">
        <v>883947897</v>
      </c>
      <c r="C592" s="5">
        <v>10000</v>
      </c>
      <c r="D592" s="5">
        <v>9936.91</v>
      </c>
      <c r="E592" s="13" t="s">
        <v>983</v>
      </c>
      <c r="F592" s="15">
        <v>11.04</v>
      </c>
      <c r="G592" t="s">
        <v>984</v>
      </c>
      <c r="H592" t="s">
        <v>30</v>
      </c>
      <c r="I592" t="s">
        <v>30</v>
      </c>
      <c r="J592">
        <v>5</v>
      </c>
      <c r="K592">
        <v>1</v>
      </c>
      <c r="L592" t="s">
        <v>31</v>
      </c>
      <c r="M592" s="14">
        <v>44621</v>
      </c>
      <c r="N592" s="16">
        <v>41542</v>
      </c>
      <c r="O592" s="17">
        <v>41542</v>
      </c>
      <c r="P592">
        <v>160</v>
      </c>
      <c r="Q592">
        <v>160</v>
      </c>
      <c r="R592">
        <v>6291</v>
      </c>
      <c r="S592" t="s">
        <v>32</v>
      </c>
      <c r="T592" t="b">
        <v>0</v>
      </c>
      <c r="U592">
        <v>63.09</v>
      </c>
      <c r="V592" t="b">
        <v>1</v>
      </c>
      <c r="W592" t="b">
        <v>0</v>
      </c>
      <c r="X592" s="19" t="str">
        <f t="shared" si="27"/>
        <v>0</v>
      </c>
      <c r="Y592" s="11" t="str">
        <f t="shared" si="28"/>
        <v>Good</v>
      </c>
      <c r="Z592" s="19" t="str">
        <f t="shared" si="29"/>
        <v>YES</v>
      </c>
    </row>
    <row r="593" spans="1:26" x14ac:dyDescent="0.2">
      <c r="A593">
        <v>890796581</v>
      </c>
      <c r="B593">
        <v>890796581</v>
      </c>
      <c r="C593" s="5">
        <v>15000</v>
      </c>
      <c r="D593" s="5">
        <v>5823.76</v>
      </c>
      <c r="E593" s="13" t="s">
        <v>985</v>
      </c>
      <c r="F593" s="15">
        <v>12.81</v>
      </c>
      <c r="G593" t="s">
        <v>77</v>
      </c>
      <c r="H593" t="s">
        <v>30</v>
      </c>
      <c r="I593" t="s">
        <v>30</v>
      </c>
      <c r="J593">
        <v>2</v>
      </c>
      <c r="K593">
        <v>1</v>
      </c>
      <c r="L593" t="s">
        <v>38</v>
      </c>
      <c r="M593" s="14">
        <v>46935</v>
      </c>
      <c r="N593" s="16">
        <v>42369</v>
      </c>
      <c r="O593" s="17">
        <v>42369</v>
      </c>
      <c r="P593">
        <v>772</v>
      </c>
      <c r="Q593">
        <v>772</v>
      </c>
      <c r="R593">
        <v>4962</v>
      </c>
      <c r="S593" t="s">
        <v>32</v>
      </c>
      <c r="T593" t="b">
        <v>0</v>
      </c>
      <c r="U593">
        <v>9176.24</v>
      </c>
      <c r="V593" t="b">
        <v>1</v>
      </c>
      <c r="W593" t="b">
        <v>0</v>
      </c>
      <c r="X593" s="19" t="str">
        <f t="shared" si="27"/>
        <v>0</v>
      </c>
      <c r="Y593" s="11" t="str">
        <f t="shared" si="28"/>
        <v>Good</v>
      </c>
      <c r="Z593" s="19" t="str">
        <f t="shared" si="29"/>
        <v>YES</v>
      </c>
    </row>
    <row r="594" spans="1:26" x14ac:dyDescent="0.2">
      <c r="A594">
        <v>772771695</v>
      </c>
      <c r="B594">
        <v>772771695</v>
      </c>
      <c r="C594" s="5">
        <v>1000</v>
      </c>
      <c r="D594" s="5">
        <v>940.27</v>
      </c>
      <c r="E594" s="13" t="s">
        <v>986</v>
      </c>
      <c r="F594" s="15">
        <v>144</v>
      </c>
      <c r="G594" t="s">
        <v>57</v>
      </c>
      <c r="H594" t="s">
        <v>30</v>
      </c>
      <c r="I594" t="s">
        <v>30</v>
      </c>
      <c r="J594">
        <v>2</v>
      </c>
      <c r="K594">
        <v>8</v>
      </c>
      <c r="L594" t="s">
        <v>42</v>
      </c>
      <c r="M594" s="14">
        <v>45323</v>
      </c>
      <c r="N594" s="16">
        <v>41763</v>
      </c>
      <c r="O594" s="17">
        <v>41763</v>
      </c>
      <c r="P594">
        <v>793</v>
      </c>
      <c r="Q594">
        <v>793</v>
      </c>
      <c r="R594">
        <v>185</v>
      </c>
      <c r="S594" t="s">
        <v>32</v>
      </c>
      <c r="T594" t="b">
        <v>0</v>
      </c>
      <c r="U594">
        <v>59.73</v>
      </c>
      <c r="V594" t="b">
        <v>0</v>
      </c>
      <c r="W594" t="b">
        <v>0</v>
      </c>
      <c r="X594" s="19" t="str">
        <f t="shared" si="27"/>
        <v>0</v>
      </c>
      <c r="Y594" s="11" t="str">
        <f t="shared" si="28"/>
        <v>Good</v>
      </c>
      <c r="Z594" s="19" t="str">
        <f t="shared" si="29"/>
        <v>YES</v>
      </c>
    </row>
    <row r="595" spans="1:26" x14ac:dyDescent="0.2">
      <c r="A595">
        <v>188313673</v>
      </c>
      <c r="B595">
        <v>188313673</v>
      </c>
      <c r="C595" s="5">
        <v>5000</v>
      </c>
      <c r="D595" s="5">
        <v>4783.78</v>
      </c>
      <c r="E595" s="13" t="s">
        <v>987</v>
      </c>
      <c r="F595" s="15">
        <v>201.6</v>
      </c>
      <c r="G595" t="s">
        <v>988</v>
      </c>
      <c r="H595" t="s">
        <v>30</v>
      </c>
      <c r="I595" t="s">
        <v>30</v>
      </c>
      <c r="J595">
        <v>2</v>
      </c>
      <c r="K595">
        <v>1</v>
      </c>
      <c r="L595" t="s">
        <v>31</v>
      </c>
      <c r="M595" s="14">
        <v>44986</v>
      </c>
      <c r="N595" s="16">
        <v>41971</v>
      </c>
      <c r="O595" s="17">
        <v>41971</v>
      </c>
      <c r="P595">
        <v>995</v>
      </c>
      <c r="Q595">
        <v>995</v>
      </c>
      <c r="R595">
        <v>6983</v>
      </c>
      <c r="S595" t="s">
        <v>32</v>
      </c>
      <c r="T595" t="b">
        <v>0</v>
      </c>
      <c r="U595">
        <v>216.22</v>
      </c>
      <c r="V595" t="b">
        <v>1</v>
      </c>
      <c r="W595" t="b">
        <v>0</v>
      </c>
      <c r="X595" s="19" t="str">
        <f t="shared" si="27"/>
        <v>0</v>
      </c>
      <c r="Y595" s="11" t="str">
        <f t="shared" si="28"/>
        <v>Good</v>
      </c>
      <c r="Z595" s="19" t="str">
        <f t="shared" si="29"/>
        <v>YES</v>
      </c>
    </row>
    <row r="596" spans="1:26" x14ac:dyDescent="0.2">
      <c r="A596">
        <v>905613008</v>
      </c>
      <c r="B596">
        <v>905613008</v>
      </c>
      <c r="C596" s="5">
        <v>5000</v>
      </c>
      <c r="D596" s="5">
        <v>489.79</v>
      </c>
      <c r="E596" s="13" t="s">
        <v>989</v>
      </c>
      <c r="F596" s="15">
        <v>7.98</v>
      </c>
      <c r="G596" t="s">
        <v>54</v>
      </c>
      <c r="H596" t="s">
        <v>30</v>
      </c>
      <c r="I596" t="s">
        <v>30</v>
      </c>
      <c r="J596">
        <v>5</v>
      </c>
      <c r="K596">
        <v>1</v>
      </c>
      <c r="L596" t="s">
        <v>36</v>
      </c>
      <c r="M596" s="14">
        <v>45962</v>
      </c>
      <c r="N596" s="16">
        <v>42360</v>
      </c>
      <c r="O596" s="17">
        <v>42360</v>
      </c>
      <c r="P596">
        <v>647</v>
      </c>
      <c r="Q596">
        <v>647</v>
      </c>
      <c r="R596">
        <v>7792</v>
      </c>
      <c r="S596" t="s">
        <v>32</v>
      </c>
      <c r="T596" t="b">
        <v>0</v>
      </c>
      <c r="U596">
        <v>4510.21</v>
      </c>
      <c r="V596" t="b">
        <v>0</v>
      </c>
      <c r="W596" t="b">
        <v>0</v>
      </c>
      <c r="X596" s="19" t="str">
        <f t="shared" si="27"/>
        <v>0</v>
      </c>
      <c r="Y596" s="11" t="str">
        <f t="shared" si="28"/>
        <v>Good</v>
      </c>
      <c r="Z596" s="19" t="str">
        <f t="shared" si="29"/>
        <v>YES</v>
      </c>
    </row>
    <row r="597" spans="1:26" x14ac:dyDescent="0.2">
      <c r="A597">
        <v>698997132</v>
      </c>
      <c r="B597">
        <v>698997132</v>
      </c>
      <c r="C597" s="5">
        <v>10000</v>
      </c>
      <c r="D597" s="5">
        <v>8955.89</v>
      </c>
      <c r="E597" s="13" t="s">
        <v>990</v>
      </c>
      <c r="F597" s="15">
        <v>50.99</v>
      </c>
      <c r="G597" t="s">
        <v>991</v>
      </c>
      <c r="H597" t="s">
        <v>30</v>
      </c>
      <c r="I597" t="s">
        <v>30</v>
      </c>
      <c r="J597">
        <v>5</v>
      </c>
      <c r="K597">
        <v>1</v>
      </c>
      <c r="L597" t="s">
        <v>73</v>
      </c>
      <c r="M597" s="14">
        <v>46692</v>
      </c>
      <c r="N597" s="16">
        <v>42029</v>
      </c>
      <c r="O597" s="17">
        <v>42029</v>
      </c>
      <c r="P597">
        <v>703</v>
      </c>
      <c r="Q597">
        <v>703</v>
      </c>
      <c r="R597">
        <v>3702</v>
      </c>
      <c r="S597" t="s">
        <v>32</v>
      </c>
      <c r="T597" t="b">
        <v>0</v>
      </c>
      <c r="U597">
        <v>1044.1099999999999</v>
      </c>
      <c r="V597" t="b">
        <v>0</v>
      </c>
      <c r="W597" t="b">
        <v>0</v>
      </c>
      <c r="X597" s="19" t="str">
        <f t="shared" si="27"/>
        <v>0</v>
      </c>
      <c r="Y597" s="11" t="str">
        <f t="shared" si="28"/>
        <v>Good</v>
      </c>
      <c r="Z597" s="19" t="str">
        <f t="shared" si="29"/>
        <v>YES</v>
      </c>
    </row>
    <row r="598" spans="1:26" x14ac:dyDescent="0.2">
      <c r="A598">
        <v>782969776</v>
      </c>
      <c r="B598">
        <v>782969776</v>
      </c>
      <c r="C598" s="5">
        <v>7500</v>
      </c>
      <c r="D598" s="5">
        <v>3447.87</v>
      </c>
      <c r="E598" s="13" t="s">
        <v>992</v>
      </c>
      <c r="F598" s="15">
        <v>230.47</v>
      </c>
      <c r="G598" t="s">
        <v>45</v>
      </c>
      <c r="H598" t="s">
        <v>30</v>
      </c>
      <c r="I598" t="s">
        <v>30</v>
      </c>
      <c r="J598">
        <v>9</v>
      </c>
      <c r="K598">
        <v>1</v>
      </c>
      <c r="L598" t="s">
        <v>36</v>
      </c>
      <c r="M598" s="14">
        <v>47088</v>
      </c>
      <c r="N598" s="16">
        <v>42224</v>
      </c>
      <c r="O598" s="17">
        <v>42527</v>
      </c>
      <c r="P598">
        <v>172</v>
      </c>
      <c r="Q598">
        <v>172</v>
      </c>
      <c r="R598">
        <v>3796</v>
      </c>
      <c r="S598" t="s">
        <v>32</v>
      </c>
      <c r="T598" t="b">
        <v>0</v>
      </c>
      <c r="U598">
        <v>4052.13</v>
      </c>
      <c r="V598" t="b">
        <v>0</v>
      </c>
      <c r="W598" t="b">
        <v>0</v>
      </c>
      <c r="X598" s="19" t="str">
        <f t="shared" si="27"/>
        <v>0</v>
      </c>
      <c r="Y598" s="11" t="str">
        <f t="shared" si="28"/>
        <v>Good</v>
      </c>
      <c r="Z598" s="19" t="str">
        <f t="shared" si="29"/>
        <v>YES</v>
      </c>
    </row>
    <row r="599" spans="1:26" x14ac:dyDescent="0.2">
      <c r="A599">
        <v>765391137</v>
      </c>
      <c r="B599">
        <v>765391137</v>
      </c>
      <c r="C599" s="5">
        <v>500</v>
      </c>
      <c r="D599" s="5">
        <v>240.2</v>
      </c>
      <c r="E599" s="13" t="s">
        <v>993</v>
      </c>
      <c r="F599" s="15">
        <v>54.29</v>
      </c>
      <c r="G599" t="s">
        <v>57</v>
      </c>
      <c r="H599" t="s">
        <v>30</v>
      </c>
      <c r="I599" t="s">
        <v>30</v>
      </c>
      <c r="J599">
        <v>5</v>
      </c>
      <c r="K599">
        <v>1</v>
      </c>
      <c r="L599" t="s">
        <v>42</v>
      </c>
      <c r="M599" s="14">
        <v>46722</v>
      </c>
      <c r="N599" s="16">
        <v>42082</v>
      </c>
      <c r="O599" s="17">
        <v>42476</v>
      </c>
      <c r="P599">
        <v>439</v>
      </c>
      <c r="Q599">
        <v>439</v>
      </c>
      <c r="R599">
        <v>4838</v>
      </c>
      <c r="S599" t="s">
        <v>32</v>
      </c>
      <c r="T599" t="b">
        <v>0</v>
      </c>
      <c r="U599">
        <v>259.8</v>
      </c>
      <c r="V599" t="b">
        <v>0</v>
      </c>
      <c r="W599" t="b">
        <v>0</v>
      </c>
      <c r="X599" s="19" t="str">
        <f t="shared" si="27"/>
        <v>0</v>
      </c>
      <c r="Y599" s="11" t="str">
        <f t="shared" si="28"/>
        <v>Good</v>
      </c>
      <c r="Z599" s="19" t="str">
        <f t="shared" si="29"/>
        <v>YES</v>
      </c>
    </row>
    <row r="600" spans="1:26" x14ac:dyDescent="0.2">
      <c r="A600">
        <v>459291345</v>
      </c>
      <c r="B600">
        <v>459291345</v>
      </c>
      <c r="C600" s="5">
        <v>20000</v>
      </c>
      <c r="D600" s="5">
        <v>1131.21</v>
      </c>
      <c r="E600" s="13" t="s">
        <v>994</v>
      </c>
      <c r="F600" s="15">
        <v>36.54</v>
      </c>
      <c r="G600" t="s">
        <v>995</v>
      </c>
      <c r="H600" t="s">
        <v>30</v>
      </c>
      <c r="I600" t="s">
        <v>30</v>
      </c>
      <c r="J600">
        <v>9</v>
      </c>
      <c r="K600">
        <v>1</v>
      </c>
      <c r="L600" t="s">
        <v>31</v>
      </c>
      <c r="M600" s="14">
        <v>44409</v>
      </c>
      <c r="N600" s="16">
        <v>41261</v>
      </c>
      <c r="O600" s="17">
        <v>42370</v>
      </c>
      <c r="P600">
        <v>724</v>
      </c>
      <c r="Q600">
        <v>724</v>
      </c>
      <c r="R600">
        <v>1651</v>
      </c>
      <c r="S600" t="s">
        <v>32</v>
      </c>
      <c r="T600" t="b">
        <v>0</v>
      </c>
      <c r="U600">
        <v>18868.79</v>
      </c>
      <c r="V600" t="b">
        <v>1</v>
      </c>
      <c r="W600" t="b">
        <v>0</v>
      </c>
      <c r="X600" s="19" t="str">
        <f t="shared" si="27"/>
        <v>0</v>
      </c>
      <c r="Y600" s="11" t="str">
        <f t="shared" si="28"/>
        <v>Good</v>
      </c>
      <c r="Z600" s="19" t="str">
        <f t="shared" si="29"/>
        <v>YES</v>
      </c>
    </row>
    <row r="601" spans="1:26" x14ac:dyDescent="0.2">
      <c r="A601">
        <v>856392501</v>
      </c>
      <c r="B601">
        <v>856392501</v>
      </c>
      <c r="C601" s="5">
        <v>1000</v>
      </c>
      <c r="D601" s="5">
        <v>184.57</v>
      </c>
      <c r="E601" s="13" t="s">
        <v>996</v>
      </c>
      <c r="F601" s="15">
        <v>125.09</v>
      </c>
      <c r="G601" t="s">
        <v>189</v>
      </c>
      <c r="H601" t="s">
        <v>30</v>
      </c>
      <c r="I601" t="s">
        <v>30</v>
      </c>
      <c r="J601">
        <v>5</v>
      </c>
      <c r="K601">
        <v>1</v>
      </c>
      <c r="L601" t="s">
        <v>126</v>
      </c>
      <c r="M601" s="14">
        <v>46631</v>
      </c>
      <c r="N601" s="16">
        <v>42046</v>
      </c>
      <c r="O601" s="17">
        <v>42371</v>
      </c>
      <c r="P601">
        <v>765</v>
      </c>
      <c r="Q601">
        <v>765</v>
      </c>
      <c r="R601">
        <v>4687</v>
      </c>
      <c r="S601" t="s">
        <v>32</v>
      </c>
      <c r="T601" t="b">
        <v>0</v>
      </c>
      <c r="U601">
        <v>815.43</v>
      </c>
      <c r="V601" t="b">
        <v>1</v>
      </c>
      <c r="W601" t="b">
        <v>0</v>
      </c>
      <c r="X601" s="19" t="str">
        <f t="shared" si="27"/>
        <v>0</v>
      </c>
      <c r="Y601" s="11" t="str">
        <f t="shared" si="28"/>
        <v>Good</v>
      </c>
      <c r="Z601" s="19" t="str">
        <f t="shared" si="29"/>
        <v>YES</v>
      </c>
    </row>
    <row r="602" spans="1:26" x14ac:dyDescent="0.2">
      <c r="A602">
        <v>979187005</v>
      </c>
      <c r="B602">
        <v>979187005</v>
      </c>
      <c r="C602" s="5">
        <v>5000</v>
      </c>
      <c r="D602" s="5">
        <v>4145.2</v>
      </c>
      <c r="E602" s="13" t="s">
        <v>997</v>
      </c>
      <c r="F602" s="15">
        <v>19.48</v>
      </c>
      <c r="G602" t="s">
        <v>162</v>
      </c>
      <c r="H602" t="s">
        <v>30</v>
      </c>
      <c r="I602" t="s">
        <v>30</v>
      </c>
      <c r="J602">
        <v>5</v>
      </c>
      <c r="K602">
        <v>1</v>
      </c>
      <c r="L602" t="s">
        <v>47</v>
      </c>
      <c r="M602" s="14">
        <v>47119</v>
      </c>
      <c r="N602" s="16">
        <v>42079</v>
      </c>
      <c r="O602" s="17">
        <v>42573</v>
      </c>
      <c r="P602">
        <v>741</v>
      </c>
      <c r="Q602">
        <v>741</v>
      </c>
      <c r="R602">
        <v>2315</v>
      </c>
      <c r="S602" t="s">
        <v>32</v>
      </c>
      <c r="T602" t="b">
        <v>0</v>
      </c>
      <c r="U602">
        <v>854.8</v>
      </c>
      <c r="V602" t="b">
        <v>1</v>
      </c>
      <c r="W602" t="b">
        <v>0</v>
      </c>
      <c r="X602" s="19" t="str">
        <f t="shared" si="27"/>
        <v>0</v>
      </c>
      <c r="Y602" s="11" t="str">
        <f t="shared" si="28"/>
        <v>Good</v>
      </c>
      <c r="Z602" s="19" t="str">
        <f t="shared" si="29"/>
        <v>YES</v>
      </c>
    </row>
    <row r="603" spans="1:26" x14ac:dyDescent="0.2">
      <c r="A603">
        <v>266796367</v>
      </c>
      <c r="B603">
        <v>266796367</v>
      </c>
      <c r="C603" s="5">
        <v>20000</v>
      </c>
      <c r="D603" s="5">
        <v>19145.5</v>
      </c>
      <c r="E603" s="13" t="s">
        <v>998</v>
      </c>
      <c r="F603" s="15">
        <v>51.6</v>
      </c>
      <c r="G603" t="s">
        <v>999</v>
      </c>
      <c r="I603" t="s">
        <v>30</v>
      </c>
      <c r="J603">
        <v>9</v>
      </c>
      <c r="K603">
        <v>1</v>
      </c>
      <c r="L603" t="s">
        <v>48</v>
      </c>
      <c r="M603" s="14">
        <v>47696</v>
      </c>
      <c r="N603" s="16">
        <v>41709</v>
      </c>
      <c r="O603" s="17">
        <v>41709</v>
      </c>
      <c r="P603">
        <v>674</v>
      </c>
      <c r="Q603">
        <v>674</v>
      </c>
      <c r="R603">
        <v>8947</v>
      </c>
      <c r="S603" t="s">
        <v>32</v>
      </c>
      <c r="T603" t="b">
        <v>0</v>
      </c>
      <c r="U603">
        <v>854.5</v>
      </c>
      <c r="V603" t="b">
        <v>1</v>
      </c>
      <c r="W603" t="b">
        <v>0</v>
      </c>
      <c r="X603" s="19" t="str">
        <f t="shared" si="27"/>
        <v>0</v>
      </c>
      <c r="Y603" s="11" t="str">
        <f t="shared" si="28"/>
        <v>Good</v>
      </c>
      <c r="Z603" s="19" t="str">
        <f t="shared" si="29"/>
        <v>YES</v>
      </c>
    </row>
    <row r="604" spans="1:26" x14ac:dyDescent="0.2">
      <c r="A604">
        <v>515924491</v>
      </c>
      <c r="B604">
        <v>515924491</v>
      </c>
      <c r="C604" s="5">
        <v>15000</v>
      </c>
      <c r="D604" s="5">
        <v>5325.49</v>
      </c>
      <c r="E604" s="13" t="s">
        <v>1000</v>
      </c>
      <c r="F604" s="15">
        <v>47.16</v>
      </c>
      <c r="G604" t="s">
        <v>39</v>
      </c>
      <c r="H604" t="s">
        <v>30</v>
      </c>
      <c r="I604" t="s">
        <v>30</v>
      </c>
      <c r="J604">
        <v>5</v>
      </c>
      <c r="K604">
        <v>1</v>
      </c>
      <c r="L604" t="s">
        <v>40</v>
      </c>
      <c r="M604" s="14">
        <v>46143</v>
      </c>
      <c r="N604" s="16">
        <v>41485</v>
      </c>
      <c r="O604" s="17">
        <v>42677</v>
      </c>
      <c r="P604">
        <v>108</v>
      </c>
      <c r="Q604">
        <v>108</v>
      </c>
      <c r="R604">
        <v>2984</v>
      </c>
      <c r="S604" t="s">
        <v>32</v>
      </c>
      <c r="T604" t="b">
        <v>0</v>
      </c>
      <c r="U604">
        <v>9674.51</v>
      </c>
      <c r="V604" t="b">
        <v>0</v>
      </c>
      <c r="W604" t="b">
        <v>0</v>
      </c>
      <c r="X604" s="19" t="str">
        <f t="shared" si="27"/>
        <v>0</v>
      </c>
      <c r="Y604" s="11" t="str">
        <f t="shared" si="28"/>
        <v>Good</v>
      </c>
      <c r="Z604" s="19" t="str">
        <f t="shared" si="29"/>
        <v>YES</v>
      </c>
    </row>
    <row r="605" spans="1:26" x14ac:dyDescent="0.2">
      <c r="A605">
        <v>985096705</v>
      </c>
      <c r="B605">
        <v>985096705</v>
      </c>
      <c r="C605" s="5">
        <v>10000</v>
      </c>
      <c r="D605" s="5">
        <v>9881.81</v>
      </c>
      <c r="E605" s="13" t="s">
        <v>1001</v>
      </c>
      <c r="F605" s="15">
        <v>55.44</v>
      </c>
      <c r="G605" t="s">
        <v>62</v>
      </c>
      <c r="H605" t="s">
        <v>30</v>
      </c>
      <c r="I605" t="s">
        <v>30</v>
      </c>
      <c r="J605">
        <v>2</v>
      </c>
      <c r="K605">
        <v>1</v>
      </c>
      <c r="L605" t="s">
        <v>63</v>
      </c>
      <c r="M605" s="14">
        <v>43221</v>
      </c>
      <c r="N605" s="16">
        <v>42307</v>
      </c>
      <c r="O605" s="17">
        <v>42307</v>
      </c>
      <c r="P605">
        <v>920</v>
      </c>
      <c r="Q605">
        <v>920</v>
      </c>
      <c r="R605">
        <v>4016</v>
      </c>
      <c r="S605" t="s">
        <v>32</v>
      </c>
      <c r="T605" t="b">
        <v>0</v>
      </c>
      <c r="U605">
        <v>118.19</v>
      </c>
      <c r="V605" t="b">
        <v>0</v>
      </c>
      <c r="W605" t="b">
        <v>0</v>
      </c>
      <c r="X605" s="19" t="str">
        <f t="shared" si="27"/>
        <v>0</v>
      </c>
      <c r="Y605" s="11" t="str">
        <f t="shared" si="28"/>
        <v>Good</v>
      </c>
      <c r="Z605" s="19" t="str">
        <f t="shared" si="29"/>
        <v>YES</v>
      </c>
    </row>
    <row r="606" spans="1:26" x14ac:dyDescent="0.2">
      <c r="A606">
        <v>903360157</v>
      </c>
      <c r="B606">
        <v>903360157</v>
      </c>
      <c r="C606" s="5">
        <v>50000</v>
      </c>
      <c r="D606" s="5">
        <v>2897.47</v>
      </c>
      <c r="E606" s="13" t="s">
        <v>1002</v>
      </c>
      <c r="F606" s="15">
        <v>181.22</v>
      </c>
      <c r="G606" t="s">
        <v>123</v>
      </c>
      <c r="H606" t="s">
        <v>30</v>
      </c>
      <c r="I606" t="s">
        <v>30</v>
      </c>
      <c r="J606">
        <v>9</v>
      </c>
      <c r="K606">
        <v>1</v>
      </c>
      <c r="L606" t="s">
        <v>38</v>
      </c>
      <c r="M606" s="14">
        <v>46235</v>
      </c>
      <c r="N606" s="16">
        <v>42091</v>
      </c>
      <c r="O606" s="17">
        <v>42512</v>
      </c>
      <c r="P606">
        <v>722</v>
      </c>
      <c r="Q606">
        <v>722</v>
      </c>
      <c r="R606">
        <v>7104</v>
      </c>
      <c r="S606" t="s">
        <v>32</v>
      </c>
      <c r="T606" t="b">
        <v>0</v>
      </c>
      <c r="U606">
        <v>47102.53</v>
      </c>
      <c r="V606" t="b">
        <v>1</v>
      </c>
      <c r="W606" t="b">
        <v>0</v>
      </c>
      <c r="X606" s="19" t="str">
        <f t="shared" si="27"/>
        <v>0</v>
      </c>
      <c r="Y606" s="11" t="str">
        <f t="shared" si="28"/>
        <v>Good</v>
      </c>
      <c r="Z606" s="19" t="str">
        <f t="shared" si="29"/>
        <v>YES</v>
      </c>
    </row>
    <row r="607" spans="1:26" x14ac:dyDescent="0.2">
      <c r="A607">
        <v>914372675</v>
      </c>
      <c r="B607">
        <v>914372675</v>
      </c>
      <c r="C607" s="5">
        <v>50000</v>
      </c>
      <c r="D607" s="5">
        <v>48449.45</v>
      </c>
      <c r="E607" s="13" t="s">
        <v>1003</v>
      </c>
      <c r="F607" s="15">
        <v>35.130000000000003</v>
      </c>
      <c r="G607" t="s">
        <v>139</v>
      </c>
      <c r="H607" t="s">
        <v>30</v>
      </c>
      <c r="I607" t="s">
        <v>30</v>
      </c>
      <c r="J607">
        <v>9</v>
      </c>
      <c r="K607">
        <v>1</v>
      </c>
      <c r="L607" t="s">
        <v>47</v>
      </c>
      <c r="M607" s="14">
        <v>46235</v>
      </c>
      <c r="N607" s="16">
        <v>42217</v>
      </c>
      <c r="O607" s="17">
        <v>42217</v>
      </c>
      <c r="P607">
        <v>982</v>
      </c>
      <c r="Q607">
        <v>982</v>
      </c>
      <c r="R607">
        <v>1395</v>
      </c>
      <c r="S607" t="s">
        <v>32</v>
      </c>
      <c r="T607" t="b">
        <v>0</v>
      </c>
      <c r="U607">
        <v>1550.55</v>
      </c>
      <c r="V607" t="b">
        <v>1</v>
      </c>
      <c r="W607" t="b">
        <v>0</v>
      </c>
      <c r="X607" s="19" t="str">
        <f t="shared" si="27"/>
        <v>0</v>
      </c>
      <c r="Y607" s="11" t="str">
        <f t="shared" si="28"/>
        <v>Good</v>
      </c>
      <c r="Z607" s="19" t="str">
        <f t="shared" si="29"/>
        <v>YES</v>
      </c>
    </row>
    <row r="608" spans="1:26" x14ac:dyDescent="0.2">
      <c r="A608">
        <v>606615206</v>
      </c>
      <c r="B608">
        <v>606615206</v>
      </c>
      <c r="C608" s="5">
        <v>20000</v>
      </c>
      <c r="D608" s="5">
        <v>17480.2</v>
      </c>
      <c r="E608" s="13" t="s">
        <v>1004</v>
      </c>
      <c r="F608" s="15">
        <v>4.71</v>
      </c>
      <c r="G608" t="s">
        <v>95</v>
      </c>
      <c r="H608" t="s">
        <v>30</v>
      </c>
      <c r="I608" t="s">
        <v>30</v>
      </c>
      <c r="J608">
        <v>9</v>
      </c>
      <c r="K608">
        <v>8</v>
      </c>
      <c r="L608" t="s">
        <v>96</v>
      </c>
      <c r="M608" s="14">
        <v>47088</v>
      </c>
      <c r="N608" s="16">
        <v>41657</v>
      </c>
      <c r="O608" s="17">
        <v>41657</v>
      </c>
      <c r="P608">
        <v>594</v>
      </c>
      <c r="Q608">
        <v>594</v>
      </c>
      <c r="R608">
        <v>8926</v>
      </c>
      <c r="S608" t="s">
        <v>32</v>
      </c>
      <c r="T608" t="b">
        <v>0</v>
      </c>
      <c r="U608">
        <v>2519.8000000000002</v>
      </c>
      <c r="V608" t="b">
        <v>0</v>
      </c>
      <c r="W608" t="b">
        <v>0</v>
      </c>
      <c r="X608" s="19" t="str">
        <f t="shared" si="27"/>
        <v>0</v>
      </c>
      <c r="Y608" s="11" t="str">
        <f t="shared" si="28"/>
        <v>Good</v>
      </c>
      <c r="Z608" s="19" t="str">
        <f t="shared" si="29"/>
        <v>YES</v>
      </c>
    </row>
    <row r="609" spans="1:26" x14ac:dyDescent="0.2">
      <c r="A609">
        <v>488111591</v>
      </c>
      <c r="B609">
        <v>488111591</v>
      </c>
      <c r="C609" s="5">
        <v>7500</v>
      </c>
      <c r="D609" s="5">
        <v>3636.99</v>
      </c>
      <c r="E609" s="13" t="s">
        <v>1005</v>
      </c>
      <c r="F609" s="15">
        <v>5.22</v>
      </c>
      <c r="G609" t="s">
        <v>98</v>
      </c>
      <c r="H609" t="s">
        <v>30</v>
      </c>
      <c r="I609" t="s">
        <v>30</v>
      </c>
      <c r="J609">
        <v>2</v>
      </c>
      <c r="K609">
        <v>1</v>
      </c>
      <c r="L609" t="s">
        <v>96</v>
      </c>
      <c r="M609" s="14">
        <v>48183</v>
      </c>
      <c r="N609" s="16">
        <v>42326</v>
      </c>
      <c r="O609" s="17">
        <v>42384</v>
      </c>
      <c r="P609">
        <v>992</v>
      </c>
      <c r="Q609">
        <v>992</v>
      </c>
      <c r="R609">
        <v>8827</v>
      </c>
      <c r="S609" t="s">
        <v>32</v>
      </c>
      <c r="T609" t="b">
        <v>0</v>
      </c>
      <c r="U609">
        <v>3863.01</v>
      </c>
      <c r="V609" t="b">
        <v>0</v>
      </c>
      <c r="W609" t="b">
        <v>0</v>
      </c>
      <c r="X609" s="19" t="str">
        <f t="shared" si="27"/>
        <v>0</v>
      </c>
      <c r="Y609" s="11" t="str">
        <f t="shared" si="28"/>
        <v>Good</v>
      </c>
      <c r="Z609" s="19" t="str">
        <f t="shared" si="29"/>
        <v>YES</v>
      </c>
    </row>
    <row r="610" spans="1:26" x14ac:dyDescent="0.2">
      <c r="A610">
        <v>768143160</v>
      </c>
      <c r="B610">
        <v>768143160</v>
      </c>
      <c r="C610" s="5">
        <v>10000</v>
      </c>
      <c r="D610" s="5">
        <v>1937.88</v>
      </c>
      <c r="E610" s="13" t="s">
        <v>1006</v>
      </c>
      <c r="F610" s="15">
        <v>8.39</v>
      </c>
      <c r="G610" t="s">
        <v>95</v>
      </c>
      <c r="H610" t="s">
        <v>30</v>
      </c>
      <c r="I610" t="s">
        <v>30</v>
      </c>
      <c r="J610">
        <v>9</v>
      </c>
      <c r="K610">
        <v>1</v>
      </c>
      <c r="L610" t="s">
        <v>96</v>
      </c>
      <c r="M610" s="14">
        <v>46419</v>
      </c>
      <c r="N610" s="16">
        <v>42355</v>
      </c>
      <c r="O610" s="17">
        <v>42355</v>
      </c>
      <c r="P610">
        <v>230</v>
      </c>
      <c r="Q610">
        <v>230</v>
      </c>
      <c r="R610">
        <v>2051</v>
      </c>
      <c r="S610" t="s">
        <v>32</v>
      </c>
      <c r="T610" t="b">
        <v>0</v>
      </c>
      <c r="U610">
        <v>8062.12</v>
      </c>
      <c r="V610" t="b">
        <v>0</v>
      </c>
      <c r="W610" t="b">
        <v>0</v>
      </c>
      <c r="X610" s="19" t="str">
        <f t="shared" si="27"/>
        <v>0</v>
      </c>
      <c r="Y610" s="11" t="str">
        <f t="shared" si="28"/>
        <v>Good</v>
      </c>
      <c r="Z610" s="19" t="str">
        <f t="shared" si="29"/>
        <v>YES</v>
      </c>
    </row>
    <row r="611" spans="1:26" x14ac:dyDescent="0.2">
      <c r="A611">
        <v>798981461</v>
      </c>
      <c r="B611">
        <v>798981461</v>
      </c>
      <c r="C611" s="5">
        <v>5000</v>
      </c>
      <c r="D611" s="5">
        <v>538.25</v>
      </c>
      <c r="E611" s="13" t="s">
        <v>1007</v>
      </c>
      <c r="F611" s="15">
        <v>64.599999999999994</v>
      </c>
      <c r="G611" t="s">
        <v>64</v>
      </c>
      <c r="H611" t="s">
        <v>30</v>
      </c>
      <c r="I611" t="s">
        <v>30</v>
      </c>
      <c r="J611">
        <v>9</v>
      </c>
      <c r="K611">
        <v>8</v>
      </c>
      <c r="L611" t="s">
        <v>36</v>
      </c>
      <c r="M611" s="14">
        <v>45017</v>
      </c>
      <c r="N611" s="16">
        <v>40870</v>
      </c>
      <c r="O611" s="17">
        <v>42631</v>
      </c>
      <c r="P611">
        <v>848</v>
      </c>
      <c r="Q611">
        <v>848</v>
      </c>
      <c r="R611">
        <v>2612</v>
      </c>
      <c r="S611" t="s">
        <v>32</v>
      </c>
      <c r="T611" t="b">
        <v>0</v>
      </c>
      <c r="U611">
        <v>4461.75</v>
      </c>
      <c r="V611" t="b">
        <v>0</v>
      </c>
      <c r="W611" t="b">
        <v>0</v>
      </c>
      <c r="X611" s="19" t="str">
        <f t="shared" si="27"/>
        <v>0</v>
      </c>
      <c r="Y611" s="11" t="str">
        <f t="shared" si="28"/>
        <v>Good</v>
      </c>
      <c r="Z611" s="19" t="str">
        <f t="shared" si="29"/>
        <v>YES</v>
      </c>
    </row>
    <row r="612" spans="1:26" x14ac:dyDescent="0.2">
      <c r="A612">
        <v>711040764</v>
      </c>
      <c r="B612">
        <v>711040764</v>
      </c>
      <c r="C612" s="5">
        <v>5000</v>
      </c>
      <c r="D612" s="5">
        <v>3444.31</v>
      </c>
      <c r="E612" s="13" t="s">
        <v>1008</v>
      </c>
      <c r="F612" s="15">
        <v>262.45</v>
      </c>
      <c r="G612" t="s">
        <v>1009</v>
      </c>
      <c r="H612" t="s">
        <v>30</v>
      </c>
      <c r="I612" t="s">
        <v>30</v>
      </c>
      <c r="J612">
        <v>9</v>
      </c>
      <c r="K612">
        <v>1</v>
      </c>
      <c r="L612" t="s">
        <v>73</v>
      </c>
      <c r="M612" s="14">
        <v>47757</v>
      </c>
      <c r="N612" s="16">
        <v>41662</v>
      </c>
      <c r="O612" s="17">
        <v>41662</v>
      </c>
      <c r="P612">
        <v>292</v>
      </c>
      <c r="Q612">
        <v>292</v>
      </c>
      <c r="R612">
        <v>9655</v>
      </c>
      <c r="S612" t="s">
        <v>32</v>
      </c>
      <c r="T612" t="b">
        <v>0</v>
      </c>
      <c r="U612">
        <v>1555.69</v>
      </c>
      <c r="V612" t="b">
        <v>0</v>
      </c>
      <c r="W612" t="b">
        <v>0</v>
      </c>
      <c r="X612" s="19" t="str">
        <f t="shared" si="27"/>
        <v>0</v>
      </c>
      <c r="Y612" s="11" t="str">
        <f t="shared" si="28"/>
        <v>Good</v>
      </c>
      <c r="Z612" s="19" t="str">
        <f t="shared" si="29"/>
        <v>YES</v>
      </c>
    </row>
    <row r="613" spans="1:26" x14ac:dyDescent="0.2">
      <c r="A613">
        <v>360137532</v>
      </c>
      <c r="B613">
        <v>360137532</v>
      </c>
      <c r="C613" s="5">
        <v>15000</v>
      </c>
      <c r="D613" s="5">
        <v>5821.01</v>
      </c>
      <c r="E613" s="13" t="s">
        <v>1010</v>
      </c>
      <c r="F613" s="15">
        <v>234.92</v>
      </c>
      <c r="G613" t="s">
        <v>62</v>
      </c>
      <c r="H613" t="s">
        <v>30</v>
      </c>
      <c r="I613" t="s">
        <v>30</v>
      </c>
      <c r="J613">
        <v>5</v>
      </c>
      <c r="K613">
        <v>1</v>
      </c>
      <c r="L613" t="s">
        <v>63</v>
      </c>
      <c r="M613" s="14">
        <v>44166</v>
      </c>
      <c r="N613" s="16">
        <v>41154</v>
      </c>
      <c r="O613" s="17">
        <v>41154</v>
      </c>
      <c r="P613">
        <v>691</v>
      </c>
      <c r="Q613">
        <v>691</v>
      </c>
      <c r="R613">
        <v>7993</v>
      </c>
      <c r="S613" t="s">
        <v>32</v>
      </c>
      <c r="T613" t="b">
        <v>0</v>
      </c>
      <c r="U613">
        <v>9178.99</v>
      </c>
      <c r="V613" t="b">
        <v>0</v>
      </c>
      <c r="W613" t="b">
        <v>0</v>
      </c>
      <c r="X613" s="19" t="str">
        <f t="shared" si="27"/>
        <v>0</v>
      </c>
      <c r="Y613" s="11" t="str">
        <f t="shared" si="28"/>
        <v>Good</v>
      </c>
      <c r="Z613" s="19" t="str">
        <f t="shared" si="29"/>
        <v>YES</v>
      </c>
    </row>
    <row r="614" spans="1:26" x14ac:dyDescent="0.2">
      <c r="A614">
        <v>606585165</v>
      </c>
      <c r="B614">
        <v>606585165</v>
      </c>
      <c r="C614" s="5">
        <v>10000</v>
      </c>
      <c r="D614" s="5">
        <v>7424.26</v>
      </c>
      <c r="E614" s="13" t="s">
        <v>1011</v>
      </c>
      <c r="F614" s="15">
        <v>188.81</v>
      </c>
      <c r="G614" t="s">
        <v>136</v>
      </c>
      <c r="H614" t="s">
        <v>30</v>
      </c>
      <c r="I614" t="s">
        <v>30</v>
      </c>
      <c r="J614">
        <v>5</v>
      </c>
      <c r="K614">
        <v>1</v>
      </c>
      <c r="L614" t="s">
        <v>63</v>
      </c>
      <c r="M614" s="14">
        <v>46204</v>
      </c>
      <c r="N614" s="16">
        <v>41766</v>
      </c>
      <c r="O614" s="17">
        <v>42682</v>
      </c>
      <c r="P614">
        <v>739</v>
      </c>
      <c r="Q614">
        <v>739</v>
      </c>
      <c r="R614">
        <v>8666</v>
      </c>
      <c r="S614" t="s">
        <v>32</v>
      </c>
      <c r="T614" t="b">
        <v>0</v>
      </c>
      <c r="U614">
        <v>2575.7399999999998</v>
      </c>
      <c r="V614" t="b">
        <v>0</v>
      </c>
      <c r="W614" t="b">
        <v>0</v>
      </c>
      <c r="X614" s="19" t="str">
        <f t="shared" si="27"/>
        <v>0</v>
      </c>
      <c r="Y614" s="11" t="str">
        <f t="shared" si="28"/>
        <v>Good</v>
      </c>
      <c r="Z614" s="19" t="str">
        <f t="shared" si="29"/>
        <v>YES</v>
      </c>
    </row>
    <row r="615" spans="1:26" x14ac:dyDescent="0.2">
      <c r="A615">
        <v>443645010</v>
      </c>
      <c r="B615">
        <v>443645010</v>
      </c>
      <c r="C615" s="5">
        <v>5000</v>
      </c>
      <c r="D615" s="5">
        <v>311.11</v>
      </c>
      <c r="E615" s="13" t="s">
        <v>1012</v>
      </c>
      <c r="F615" s="15">
        <v>60</v>
      </c>
      <c r="G615" t="s">
        <v>58</v>
      </c>
      <c r="H615" t="s">
        <v>30</v>
      </c>
      <c r="I615" t="s">
        <v>30</v>
      </c>
      <c r="J615">
        <v>5</v>
      </c>
      <c r="K615">
        <v>1</v>
      </c>
      <c r="L615" t="s">
        <v>36</v>
      </c>
      <c r="M615" s="14">
        <v>44317</v>
      </c>
      <c r="N615" s="16">
        <v>40741</v>
      </c>
      <c r="O615" s="17">
        <v>40741</v>
      </c>
      <c r="P615">
        <v>555</v>
      </c>
      <c r="Q615">
        <v>555</v>
      </c>
      <c r="R615">
        <v>8000</v>
      </c>
      <c r="S615" t="s">
        <v>32</v>
      </c>
      <c r="T615" t="b">
        <v>0</v>
      </c>
      <c r="U615">
        <v>4688.8900000000003</v>
      </c>
      <c r="V615" t="b">
        <v>0</v>
      </c>
      <c r="W615" t="b">
        <v>0</v>
      </c>
      <c r="X615" s="19" t="str">
        <f t="shared" si="27"/>
        <v>0</v>
      </c>
      <c r="Y615" s="11" t="str">
        <f t="shared" si="28"/>
        <v>Good</v>
      </c>
      <c r="Z615" s="19" t="str">
        <f t="shared" si="29"/>
        <v>YES</v>
      </c>
    </row>
    <row r="616" spans="1:26" x14ac:dyDescent="0.2">
      <c r="A616">
        <v>765243552</v>
      </c>
      <c r="B616">
        <v>765243552</v>
      </c>
      <c r="C616" s="5">
        <v>10000</v>
      </c>
      <c r="D616" s="5">
        <v>3169.5</v>
      </c>
      <c r="E616" s="13" t="s">
        <v>1013</v>
      </c>
      <c r="F616" s="15">
        <v>210.43</v>
      </c>
      <c r="G616" t="s">
        <v>139</v>
      </c>
      <c r="H616" t="s">
        <v>30</v>
      </c>
      <c r="I616" t="s">
        <v>30</v>
      </c>
      <c r="J616">
        <v>2</v>
      </c>
      <c r="K616">
        <v>1</v>
      </c>
      <c r="L616" t="s">
        <v>47</v>
      </c>
      <c r="M616" s="14">
        <v>43709</v>
      </c>
      <c r="N616" s="16">
        <v>41794</v>
      </c>
      <c r="O616" s="17">
        <v>41794</v>
      </c>
      <c r="P616">
        <v>957</v>
      </c>
      <c r="Q616">
        <v>957</v>
      </c>
      <c r="R616">
        <v>6934</v>
      </c>
      <c r="S616" t="s">
        <v>32</v>
      </c>
      <c r="T616" t="b">
        <v>0</v>
      </c>
      <c r="U616">
        <v>6830.5</v>
      </c>
      <c r="V616" t="b">
        <v>1</v>
      </c>
      <c r="W616" t="b">
        <v>0</v>
      </c>
      <c r="X616" s="19" t="str">
        <f t="shared" si="27"/>
        <v>0</v>
      </c>
      <c r="Y616" s="11" t="str">
        <f t="shared" si="28"/>
        <v>Good</v>
      </c>
      <c r="Z616" s="19" t="str">
        <f t="shared" si="29"/>
        <v>YES</v>
      </c>
    </row>
    <row r="617" spans="1:26" x14ac:dyDescent="0.2">
      <c r="A617">
        <v>424516545</v>
      </c>
      <c r="B617">
        <v>424516545</v>
      </c>
      <c r="C617" s="5">
        <v>5000</v>
      </c>
      <c r="D617" s="5">
        <v>452.2</v>
      </c>
      <c r="E617" s="13" t="s">
        <v>1014</v>
      </c>
      <c r="F617" s="15">
        <v>142.68</v>
      </c>
      <c r="G617" t="s">
        <v>120</v>
      </c>
      <c r="H617" t="s">
        <v>30</v>
      </c>
      <c r="I617" t="s">
        <v>30</v>
      </c>
      <c r="J617">
        <v>5</v>
      </c>
      <c r="K617">
        <v>8</v>
      </c>
      <c r="L617" t="s">
        <v>63</v>
      </c>
      <c r="M617" s="14">
        <v>44743</v>
      </c>
      <c r="N617" s="16">
        <v>41695</v>
      </c>
      <c r="O617" s="17">
        <v>42543</v>
      </c>
      <c r="P617">
        <v>179</v>
      </c>
      <c r="Q617">
        <v>179</v>
      </c>
      <c r="R617">
        <v>6363</v>
      </c>
      <c r="S617" t="s">
        <v>32</v>
      </c>
      <c r="T617" t="b">
        <v>0</v>
      </c>
      <c r="U617">
        <v>4547.8</v>
      </c>
      <c r="V617" t="b">
        <v>0</v>
      </c>
      <c r="W617" t="b">
        <v>0</v>
      </c>
      <c r="X617" s="19" t="str">
        <f t="shared" si="27"/>
        <v>0</v>
      </c>
      <c r="Y617" s="11" t="str">
        <f t="shared" si="28"/>
        <v>Good</v>
      </c>
      <c r="Z617" s="19" t="str">
        <f t="shared" si="29"/>
        <v>YES</v>
      </c>
    </row>
    <row r="618" spans="1:26" x14ac:dyDescent="0.2">
      <c r="A618">
        <v>699026855</v>
      </c>
      <c r="B618">
        <v>699026855</v>
      </c>
      <c r="C618" s="5">
        <v>20000</v>
      </c>
      <c r="D618" s="5">
        <v>10927.18</v>
      </c>
      <c r="E618" s="13" t="s">
        <v>1015</v>
      </c>
      <c r="F618" s="15">
        <v>591.41999999999996</v>
      </c>
      <c r="G618" t="s">
        <v>68</v>
      </c>
      <c r="H618" t="s">
        <v>30</v>
      </c>
      <c r="I618" t="s">
        <v>30</v>
      </c>
      <c r="J618">
        <v>5</v>
      </c>
      <c r="K618">
        <v>1</v>
      </c>
      <c r="L618" t="s">
        <v>36</v>
      </c>
      <c r="M618" s="14">
        <v>47665</v>
      </c>
      <c r="N618" s="16">
        <v>42289</v>
      </c>
      <c r="O618" s="17">
        <v>42555</v>
      </c>
      <c r="P618">
        <v>445</v>
      </c>
      <c r="Q618">
        <v>445</v>
      </c>
      <c r="R618">
        <v>8430</v>
      </c>
      <c r="S618" t="s">
        <v>32</v>
      </c>
      <c r="T618" t="b">
        <v>0</v>
      </c>
      <c r="U618">
        <v>9072.82</v>
      </c>
      <c r="V618" t="b">
        <v>0</v>
      </c>
      <c r="W618" t="b">
        <v>0</v>
      </c>
      <c r="X618" s="19" t="str">
        <f t="shared" si="27"/>
        <v>0</v>
      </c>
      <c r="Y618" s="11" t="str">
        <f t="shared" si="28"/>
        <v>Good</v>
      </c>
      <c r="Z618" s="19" t="str">
        <f t="shared" si="29"/>
        <v>YES</v>
      </c>
    </row>
    <row r="619" spans="1:26" x14ac:dyDescent="0.2">
      <c r="A619">
        <v>517618241</v>
      </c>
      <c r="B619">
        <v>517618241</v>
      </c>
      <c r="C619" s="5">
        <v>20000</v>
      </c>
      <c r="D619" s="5">
        <v>19519.23</v>
      </c>
      <c r="E619" s="13" t="s">
        <v>1016</v>
      </c>
      <c r="F619" s="15">
        <v>0.23</v>
      </c>
      <c r="G619" t="s">
        <v>1017</v>
      </c>
      <c r="H619" t="s">
        <v>30</v>
      </c>
      <c r="I619" t="s">
        <v>30</v>
      </c>
      <c r="J619">
        <v>9</v>
      </c>
      <c r="K619">
        <v>1</v>
      </c>
      <c r="L619" t="s">
        <v>31</v>
      </c>
      <c r="M619" s="14">
        <v>43952</v>
      </c>
      <c r="N619" s="16">
        <v>42325</v>
      </c>
      <c r="O619" s="17">
        <v>42325</v>
      </c>
      <c r="P619">
        <v>397</v>
      </c>
      <c r="Q619">
        <v>397</v>
      </c>
      <c r="R619">
        <v>4335</v>
      </c>
      <c r="S619" t="s">
        <v>32</v>
      </c>
      <c r="T619" t="b">
        <v>0</v>
      </c>
      <c r="U619">
        <v>480.77</v>
      </c>
      <c r="V619" t="b">
        <v>1</v>
      </c>
      <c r="W619" t="b">
        <v>0</v>
      </c>
      <c r="X619" s="19" t="str">
        <f t="shared" si="27"/>
        <v>0</v>
      </c>
      <c r="Y619" s="11" t="str">
        <f t="shared" si="28"/>
        <v>Good</v>
      </c>
      <c r="Z619" s="19" t="str">
        <f t="shared" si="29"/>
        <v>YES</v>
      </c>
    </row>
    <row r="620" spans="1:26" x14ac:dyDescent="0.2">
      <c r="A620">
        <v>674795631</v>
      </c>
      <c r="B620">
        <v>674795631</v>
      </c>
      <c r="C620" s="5">
        <v>15000</v>
      </c>
      <c r="D620" s="5">
        <v>13721.66</v>
      </c>
      <c r="E620" s="13" t="s">
        <v>1018</v>
      </c>
      <c r="F620" s="15">
        <v>512.41999999999996</v>
      </c>
      <c r="G620" t="s">
        <v>68</v>
      </c>
      <c r="H620" t="s">
        <v>30</v>
      </c>
      <c r="I620" t="s">
        <v>30</v>
      </c>
      <c r="J620">
        <v>9</v>
      </c>
      <c r="K620">
        <v>1</v>
      </c>
      <c r="L620" t="s">
        <v>36</v>
      </c>
      <c r="M620" s="14">
        <v>46966</v>
      </c>
      <c r="N620" s="16">
        <v>39829</v>
      </c>
      <c r="O620" s="17">
        <v>42390</v>
      </c>
      <c r="P620">
        <v>556</v>
      </c>
      <c r="Q620">
        <v>556</v>
      </c>
      <c r="R620">
        <v>9401</v>
      </c>
      <c r="S620" t="s">
        <v>32</v>
      </c>
      <c r="T620" t="b">
        <v>0</v>
      </c>
      <c r="U620">
        <v>1278.3399999999999</v>
      </c>
      <c r="V620" t="b">
        <v>0</v>
      </c>
      <c r="W620" t="b">
        <v>0</v>
      </c>
      <c r="X620" s="19" t="str">
        <f t="shared" si="27"/>
        <v>0</v>
      </c>
      <c r="Y620" s="11" t="str">
        <f t="shared" si="28"/>
        <v>Good</v>
      </c>
      <c r="Z620" s="19" t="str">
        <f t="shared" si="29"/>
        <v>YES</v>
      </c>
    </row>
    <row r="621" spans="1:26" x14ac:dyDescent="0.2">
      <c r="A621">
        <v>524279600</v>
      </c>
      <c r="B621">
        <v>524279600</v>
      </c>
      <c r="C621" s="5">
        <v>10000</v>
      </c>
      <c r="D621" s="5">
        <v>5243.92</v>
      </c>
      <c r="E621" s="13" t="s">
        <v>1019</v>
      </c>
      <c r="F621" s="15">
        <v>9.99</v>
      </c>
      <c r="G621" t="s">
        <v>153</v>
      </c>
      <c r="H621" t="s">
        <v>30</v>
      </c>
      <c r="I621" t="s">
        <v>30</v>
      </c>
      <c r="J621">
        <v>5</v>
      </c>
      <c r="K621">
        <v>8</v>
      </c>
      <c r="L621" t="s">
        <v>34</v>
      </c>
      <c r="M621" s="14">
        <v>43282</v>
      </c>
      <c r="N621" s="16">
        <v>42036</v>
      </c>
      <c r="O621" s="17">
        <v>42036</v>
      </c>
      <c r="P621">
        <v>163</v>
      </c>
      <c r="Q621">
        <v>163</v>
      </c>
      <c r="R621">
        <v>7679</v>
      </c>
      <c r="S621" t="s">
        <v>32</v>
      </c>
      <c r="T621" t="b">
        <v>0</v>
      </c>
      <c r="U621">
        <v>4756.08</v>
      </c>
      <c r="V621" t="b">
        <v>1</v>
      </c>
      <c r="W621" t="b">
        <v>0</v>
      </c>
      <c r="X621" s="19" t="str">
        <f t="shared" si="27"/>
        <v>0</v>
      </c>
      <c r="Y621" s="11" t="str">
        <f t="shared" si="28"/>
        <v>Good</v>
      </c>
      <c r="Z621" s="19" t="str">
        <f t="shared" si="29"/>
        <v>YES</v>
      </c>
    </row>
    <row r="622" spans="1:26" x14ac:dyDescent="0.2">
      <c r="A622">
        <v>861988084</v>
      </c>
      <c r="B622">
        <v>861988084</v>
      </c>
      <c r="C622" s="5">
        <v>2500</v>
      </c>
      <c r="D622" s="5">
        <v>910.93</v>
      </c>
      <c r="E622" s="13" t="s">
        <v>1020</v>
      </c>
      <c r="F622" s="15">
        <v>27.52</v>
      </c>
      <c r="G622" t="s">
        <v>1021</v>
      </c>
      <c r="H622" t="s">
        <v>30</v>
      </c>
      <c r="I622" t="s">
        <v>30</v>
      </c>
      <c r="J622">
        <v>5</v>
      </c>
      <c r="K622">
        <v>1</v>
      </c>
      <c r="L622" t="s">
        <v>48</v>
      </c>
      <c r="M622" s="14">
        <v>47300</v>
      </c>
      <c r="N622" s="16">
        <v>40845</v>
      </c>
      <c r="O622" s="17">
        <v>40845</v>
      </c>
      <c r="P622">
        <v>944</v>
      </c>
      <c r="Q622">
        <v>944</v>
      </c>
      <c r="R622">
        <v>812</v>
      </c>
      <c r="S622" t="s">
        <v>32</v>
      </c>
      <c r="T622" t="b">
        <v>0</v>
      </c>
      <c r="U622">
        <v>1589.07</v>
      </c>
      <c r="V622" t="b">
        <v>1</v>
      </c>
      <c r="W622" t="b">
        <v>0</v>
      </c>
      <c r="X622" s="19" t="str">
        <f t="shared" si="27"/>
        <v>0</v>
      </c>
      <c r="Y622" s="11" t="str">
        <f t="shared" si="28"/>
        <v>Good</v>
      </c>
      <c r="Z622" s="19" t="str">
        <f t="shared" si="29"/>
        <v>YES</v>
      </c>
    </row>
    <row r="623" spans="1:26" x14ac:dyDescent="0.2">
      <c r="A623">
        <v>146479661</v>
      </c>
      <c r="B623">
        <v>146479661</v>
      </c>
      <c r="C623" s="5">
        <v>5000</v>
      </c>
      <c r="D623" s="5">
        <v>4304.1099999999997</v>
      </c>
      <c r="E623" s="13" t="s">
        <v>1022</v>
      </c>
      <c r="F623" s="15">
        <v>48.47</v>
      </c>
      <c r="G623" t="s">
        <v>1023</v>
      </c>
      <c r="H623" t="s">
        <v>30</v>
      </c>
      <c r="I623" t="s">
        <v>30</v>
      </c>
      <c r="J623">
        <v>2</v>
      </c>
      <c r="K623">
        <v>1</v>
      </c>
      <c r="L623" t="s">
        <v>31</v>
      </c>
      <c r="M623" s="14">
        <v>44774</v>
      </c>
      <c r="N623" s="16">
        <v>40506</v>
      </c>
      <c r="O623" s="17">
        <v>42395</v>
      </c>
      <c r="P623">
        <v>576</v>
      </c>
      <c r="Q623">
        <v>576</v>
      </c>
      <c r="R623">
        <v>1982</v>
      </c>
      <c r="S623" t="s">
        <v>32</v>
      </c>
      <c r="T623" t="b">
        <v>0</v>
      </c>
      <c r="U623">
        <v>695.89</v>
      </c>
      <c r="V623" t="b">
        <v>1</v>
      </c>
      <c r="W623" t="b">
        <v>0</v>
      </c>
      <c r="X623" s="19" t="str">
        <f t="shared" si="27"/>
        <v>0</v>
      </c>
      <c r="Y623" s="11" t="str">
        <f t="shared" si="28"/>
        <v>Good</v>
      </c>
      <c r="Z623" s="19" t="str">
        <f t="shared" si="29"/>
        <v>YES</v>
      </c>
    </row>
    <row r="624" spans="1:26" x14ac:dyDescent="0.2">
      <c r="A624">
        <v>372563955</v>
      </c>
      <c r="B624">
        <v>372563955</v>
      </c>
      <c r="C624" s="5">
        <v>10000</v>
      </c>
      <c r="D624" s="5">
        <v>4435.82</v>
      </c>
      <c r="E624" s="13" t="s">
        <v>1024</v>
      </c>
      <c r="F624" s="15">
        <v>347.37</v>
      </c>
      <c r="G624" t="s">
        <v>41</v>
      </c>
      <c r="H624" t="s">
        <v>30</v>
      </c>
      <c r="I624" t="s">
        <v>30</v>
      </c>
      <c r="J624">
        <v>2</v>
      </c>
      <c r="K624">
        <v>1</v>
      </c>
      <c r="L624" t="s">
        <v>42</v>
      </c>
      <c r="M624" s="14">
        <v>43983</v>
      </c>
      <c r="N624" s="16">
        <v>42180</v>
      </c>
      <c r="O624" s="17">
        <v>42180</v>
      </c>
      <c r="P624">
        <v>191</v>
      </c>
      <c r="Q624">
        <v>191</v>
      </c>
      <c r="R624">
        <v>1147</v>
      </c>
      <c r="S624" t="s">
        <v>32</v>
      </c>
      <c r="T624" t="b">
        <v>0</v>
      </c>
      <c r="U624">
        <v>5564.18</v>
      </c>
      <c r="V624" t="b">
        <v>0</v>
      </c>
      <c r="W624" t="b">
        <v>0</v>
      </c>
      <c r="X624" s="19" t="str">
        <f t="shared" si="27"/>
        <v>0</v>
      </c>
      <c r="Y624" s="11" t="str">
        <f t="shared" si="28"/>
        <v>Good</v>
      </c>
      <c r="Z624" s="19" t="str">
        <f t="shared" si="29"/>
        <v>YES</v>
      </c>
    </row>
    <row r="625" spans="1:26" x14ac:dyDescent="0.2">
      <c r="A625">
        <v>496661752</v>
      </c>
      <c r="B625">
        <v>496661752</v>
      </c>
      <c r="C625" s="5">
        <v>20000</v>
      </c>
      <c r="D625" s="5">
        <v>15976.45</v>
      </c>
      <c r="E625" s="13" t="s">
        <v>1025</v>
      </c>
      <c r="F625" s="15">
        <v>16.53</v>
      </c>
      <c r="G625" t="s">
        <v>84</v>
      </c>
      <c r="H625" t="s">
        <v>30</v>
      </c>
      <c r="I625" t="s">
        <v>30</v>
      </c>
      <c r="J625">
        <v>5</v>
      </c>
      <c r="K625">
        <v>1</v>
      </c>
      <c r="L625" t="s">
        <v>36</v>
      </c>
      <c r="M625" s="14">
        <v>45962</v>
      </c>
      <c r="N625" s="16">
        <v>42316</v>
      </c>
      <c r="O625" s="17">
        <v>42562</v>
      </c>
      <c r="P625">
        <v>785</v>
      </c>
      <c r="Q625">
        <v>785</v>
      </c>
      <c r="R625">
        <v>5880</v>
      </c>
      <c r="S625" t="s">
        <v>32</v>
      </c>
      <c r="T625" t="b">
        <v>0</v>
      </c>
      <c r="U625">
        <v>4023.55</v>
      </c>
      <c r="V625" t="b">
        <v>0</v>
      </c>
      <c r="W625" t="b">
        <v>0</v>
      </c>
      <c r="X625" s="19" t="str">
        <f t="shared" si="27"/>
        <v>0</v>
      </c>
      <c r="Y625" s="11" t="str">
        <f t="shared" si="28"/>
        <v>Good</v>
      </c>
      <c r="Z625" s="19" t="str">
        <f t="shared" si="29"/>
        <v>YES</v>
      </c>
    </row>
    <row r="626" spans="1:26" x14ac:dyDescent="0.2">
      <c r="A626">
        <v>224704824</v>
      </c>
      <c r="B626">
        <v>224704824</v>
      </c>
      <c r="C626" s="5">
        <v>500</v>
      </c>
      <c r="D626" s="5">
        <v>459.84</v>
      </c>
      <c r="E626" s="13" t="s">
        <v>1026</v>
      </c>
      <c r="F626" s="15">
        <v>163.89</v>
      </c>
      <c r="G626" t="s">
        <v>1027</v>
      </c>
      <c r="H626" t="s">
        <v>30</v>
      </c>
      <c r="I626" t="s">
        <v>30</v>
      </c>
      <c r="J626">
        <v>9</v>
      </c>
      <c r="K626">
        <v>1</v>
      </c>
      <c r="L626" t="s">
        <v>73</v>
      </c>
      <c r="M626" s="14">
        <v>43405</v>
      </c>
      <c r="N626" s="16">
        <v>41327</v>
      </c>
      <c r="O626" s="17">
        <v>41327</v>
      </c>
      <c r="P626">
        <v>861</v>
      </c>
      <c r="Q626">
        <v>861</v>
      </c>
      <c r="R626">
        <v>5951</v>
      </c>
      <c r="S626" t="s">
        <v>69</v>
      </c>
      <c r="T626" t="b">
        <v>0</v>
      </c>
      <c r="U626">
        <v>40.159999999999997</v>
      </c>
      <c r="V626" t="b">
        <v>1</v>
      </c>
      <c r="W626" t="b">
        <v>0</v>
      </c>
      <c r="X626" s="19" t="str">
        <f t="shared" si="27"/>
        <v>0</v>
      </c>
      <c r="Y626" s="11" t="str">
        <f t="shared" si="28"/>
        <v>Good</v>
      </c>
      <c r="Z626" s="19" t="str">
        <f t="shared" si="29"/>
        <v>YES</v>
      </c>
    </row>
    <row r="627" spans="1:26" x14ac:dyDescent="0.2">
      <c r="A627">
        <v>140904508</v>
      </c>
      <c r="B627">
        <v>140904508</v>
      </c>
      <c r="C627" s="5">
        <v>50000</v>
      </c>
      <c r="D627" s="5">
        <v>49855.37</v>
      </c>
      <c r="E627" s="13" t="s">
        <v>1028</v>
      </c>
      <c r="F627" s="15">
        <v>0</v>
      </c>
      <c r="G627" t="s">
        <v>64</v>
      </c>
      <c r="H627" t="s">
        <v>30</v>
      </c>
      <c r="I627" t="s">
        <v>30</v>
      </c>
      <c r="J627">
        <v>5</v>
      </c>
      <c r="K627">
        <v>1</v>
      </c>
      <c r="L627" t="s">
        <v>36</v>
      </c>
      <c r="M627" s="14">
        <v>47178</v>
      </c>
      <c r="N627" s="16">
        <v>41949</v>
      </c>
      <c r="O627" s="17">
        <v>41949</v>
      </c>
      <c r="P627">
        <v>383</v>
      </c>
      <c r="Q627">
        <v>383</v>
      </c>
      <c r="R627">
        <v>919</v>
      </c>
      <c r="S627" t="s">
        <v>43</v>
      </c>
      <c r="T627" t="b">
        <v>0</v>
      </c>
      <c r="U627">
        <v>144.63</v>
      </c>
      <c r="V627" t="b">
        <v>0</v>
      </c>
      <c r="W627" t="b">
        <v>0</v>
      </c>
      <c r="X627" s="19" t="str">
        <f t="shared" si="27"/>
        <v>0</v>
      </c>
      <c r="Y627" s="11" t="str">
        <f t="shared" si="28"/>
        <v>Good</v>
      </c>
      <c r="Z627" s="19" t="str">
        <f t="shared" si="29"/>
        <v>YES</v>
      </c>
    </row>
    <row r="628" spans="1:26" x14ac:dyDescent="0.2">
      <c r="A628">
        <v>892396839</v>
      </c>
      <c r="B628">
        <v>892396839</v>
      </c>
      <c r="C628" s="5">
        <v>500</v>
      </c>
      <c r="D628" s="5">
        <v>248.54</v>
      </c>
      <c r="E628" s="13" t="s">
        <v>1029</v>
      </c>
      <c r="F628" s="15">
        <v>0</v>
      </c>
      <c r="G628" t="s">
        <v>54</v>
      </c>
      <c r="H628" t="s">
        <v>30</v>
      </c>
      <c r="I628" t="s">
        <v>30</v>
      </c>
      <c r="J628">
        <v>9</v>
      </c>
      <c r="K628">
        <v>1</v>
      </c>
      <c r="L628" t="s">
        <v>36</v>
      </c>
      <c r="M628" s="14">
        <v>43344</v>
      </c>
      <c r="N628" s="16">
        <v>42063</v>
      </c>
      <c r="O628" s="17">
        <v>42063</v>
      </c>
      <c r="P628">
        <v>752</v>
      </c>
      <c r="Q628">
        <v>752</v>
      </c>
      <c r="R628">
        <v>9200</v>
      </c>
      <c r="S628" t="s">
        <v>43</v>
      </c>
      <c r="T628" t="b">
        <v>0</v>
      </c>
      <c r="U628">
        <v>251.46</v>
      </c>
      <c r="V628" t="b">
        <v>0</v>
      </c>
      <c r="W628" t="b">
        <v>0</v>
      </c>
      <c r="X628" s="19" t="str">
        <f t="shared" si="27"/>
        <v>0</v>
      </c>
      <c r="Y628" s="11" t="str">
        <f t="shared" si="28"/>
        <v>Good</v>
      </c>
      <c r="Z628" s="19" t="str">
        <f t="shared" si="29"/>
        <v>YES</v>
      </c>
    </row>
    <row r="629" spans="1:26" x14ac:dyDescent="0.2">
      <c r="A629">
        <v>249036793</v>
      </c>
      <c r="B629">
        <v>249036793</v>
      </c>
      <c r="C629" s="5">
        <v>20000</v>
      </c>
      <c r="D629" s="5">
        <v>19175.14</v>
      </c>
      <c r="E629" s="13" t="s">
        <v>1030</v>
      </c>
      <c r="F629" s="15">
        <v>12.81</v>
      </c>
      <c r="G629" t="s">
        <v>93</v>
      </c>
      <c r="H629" t="s">
        <v>30</v>
      </c>
      <c r="I629" t="s">
        <v>30</v>
      </c>
      <c r="J629">
        <v>2</v>
      </c>
      <c r="K629">
        <v>1</v>
      </c>
      <c r="L629" t="s">
        <v>94</v>
      </c>
      <c r="M629" s="14">
        <v>47270</v>
      </c>
      <c r="N629" s="16">
        <v>42090</v>
      </c>
      <c r="O629" s="17">
        <v>42090</v>
      </c>
      <c r="P629">
        <v>677</v>
      </c>
      <c r="Q629">
        <v>677</v>
      </c>
      <c r="R629">
        <v>9546</v>
      </c>
      <c r="S629" t="s">
        <v>32</v>
      </c>
      <c r="T629" t="b">
        <v>0</v>
      </c>
      <c r="U629">
        <v>824.86</v>
      </c>
      <c r="V629" t="b">
        <v>0</v>
      </c>
      <c r="W629" t="b">
        <v>0</v>
      </c>
      <c r="X629" s="19" t="str">
        <f t="shared" si="27"/>
        <v>0</v>
      </c>
      <c r="Y629" s="11" t="str">
        <f t="shared" si="28"/>
        <v>Good</v>
      </c>
      <c r="Z629" s="19" t="str">
        <f t="shared" si="29"/>
        <v>YES</v>
      </c>
    </row>
    <row r="630" spans="1:26" x14ac:dyDescent="0.2">
      <c r="A630">
        <v>314506271</v>
      </c>
      <c r="B630">
        <v>314506271</v>
      </c>
      <c r="C630" s="5">
        <v>250</v>
      </c>
      <c r="D630" s="5">
        <v>113.86</v>
      </c>
      <c r="E630" s="13" t="s">
        <v>1031</v>
      </c>
      <c r="F630" s="15">
        <v>390</v>
      </c>
      <c r="G630" t="s">
        <v>1032</v>
      </c>
      <c r="H630" t="s">
        <v>30</v>
      </c>
      <c r="I630" t="s">
        <v>30</v>
      </c>
      <c r="J630">
        <v>9</v>
      </c>
      <c r="K630">
        <v>8</v>
      </c>
      <c r="L630" t="s">
        <v>31</v>
      </c>
      <c r="M630" s="14">
        <v>47423</v>
      </c>
      <c r="N630" s="16">
        <v>42170</v>
      </c>
      <c r="O630" s="17">
        <v>42577</v>
      </c>
      <c r="P630">
        <v>815</v>
      </c>
      <c r="Q630">
        <v>815</v>
      </c>
      <c r="R630">
        <v>2640</v>
      </c>
      <c r="S630" t="s">
        <v>32</v>
      </c>
      <c r="T630" t="b">
        <v>0</v>
      </c>
      <c r="U630">
        <v>136.13999999999999</v>
      </c>
      <c r="V630" t="b">
        <v>1</v>
      </c>
      <c r="W630" t="b">
        <v>0</v>
      </c>
      <c r="X630" s="19" t="str">
        <f t="shared" si="27"/>
        <v>0</v>
      </c>
      <c r="Y630" s="11" t="str">
        <f t="shared" si="28"/>
        <v>Bad</v>
      </c>
      <c r="Z630" s="19" t="str">
        <f t="shared" si="29"/>
        <v>YES</v>
      </c>
    </row>
    <row r="631" spans="1:26" x14ac:dyDescent="0.2">
      <c r="A631">
        <v>465350200</v>
      </c>
      <c r="B631">
        <v>465350200</v>
      </c>
      <c r="C631" s="5">
        <v>7500</v>
      </c>
      <c r="D631" s="5">
        <v>576.59</v>
      </c>
      <c r="E631" s="13" t="s">
        <v>1033</v>
      </c>
      <c r="F631" s="15">
        <v>223.59</v>
      </c>
      <c r="G631" t="s">
        <v>1034</v>
      </c>
      <c r="H631" t="s">
        <v>30</v>
      </c>
      <c r="I631" t="s">
        <v>30</v>
      </c>
      <c r="J631">
        <v>2</v>
      </c>
      <c r="K631">
        <v>1</v>
      </c>
      <c r="L631" t="s">
        <v>50</v>
      </c>
      <c r="M631" s="14">
        <v>45474</v>
      </c>
      <c r="N631" s="16">
        <v>41282</v>
      </c>
      <c r="O631" s="17">
        <v>41282</v>
      </c>
      <c r="P631">
        <v>691</v>
      </c>
      <c r="Q631">
        <v>691</v>
      </c>
      <c r="R631">
        <v>5147</v>
      </c>
      <c r="S631" t="s">
        <v>32</v>
      </c>
      <c r="T631" t="b">
        <v>0</v>
      </c>
      <c r="U631">
        <v>6923.41</v>
      </c>
      <c r="V631" t="b">
        <v>1</v>
      </c>
      <c r="W631" t="b">
        <v>0</v>
      </c>
      <c r="X631" s="19" t="str">
        <f t="shared" si="27"/>
        <v>0</v>
      </c>
      <c r="Y631" s="11" t="str">
        <f t="shared" si="28"/>
        <v>Good</v>
      </c>
      <c r="Z631" s="19" t="str">
        <f t="shared" si="29"/>
        <v>YES</v>
      </c>
    </row>
    <row r="632" spans="1:26" x14ac:dyDescent="0.2">
      <c r="A632">
        <v>356734164</v>
      </c>
      <c r="B632">
        <v>356734164</v>
      </c>
      <c r="C632" s="5">
        <v>5000</v>
      </c>
      <c r="D632" s="5">
        <v>2327.44</v>
      </c>
      <c r="E632" s="13" t="s">
        <v>1035</v>
      </c>
      <c r="F632" s="15">
        <v>3.83</v>
      </c>
      <c r="G632" t="s">
        <v>95</v>
      </c>
      <c r="H632" t="s">
        <v>30</v>
      </c>
      <c r="I632" t="s">
        <v>30</v>
      </c>
      <c r="J632">
        <v>2</v>
      </c>
      <c r="K632">
        <v>1</v>
      </c>
      <c r="L632" t="s">
        <v>96</v>
      </c>
      <c r="M632" s="14">
        <v>45870</v>
      </c>
      <c r="N632" s="16">
        <v>40488</v>
      </c>
      <c r="O632" s="17">
        <v>40488</v>
      </c>
      <c r="P632">
        <v>667</v>
      </c>
      <c r="Q632">
        <v>667</v>
      </c>
      <c r="R632">
        <v>1286</v>
      </c>
      <c r="S632" t="s">
        <v>32</v>
      </c>
      <c r="T632" t="b">
        <v>0</v>
      </c>
      <c r="U632">
        <v>2672.56</v>
      </c>
      <c r="V632" t="b">
        <v>0</v>
      </c>
      <c r="W632" t="b">
        <v>0</v>
      </c>
      <c r="X632" s="19" t="str">
        <f t="shared" si="27"/>
        <v>0</v>
      </c>
      <c r="Y632" s="11" t="str">
        <f t="shared" si="28"/>
        <v>Good</v>
      </c>
      <c r="Z632" s="19" t="str">
        <f t="shared" si="29"/>
        <v>YES</v>
      </c>
    </row>
    <row r="633" spans="1:26" x14ac:dyDescent="0.2">
      <c r="A633">
        <v>318001076</v>
      </c>
      <c r="B633">
        <v>318001076</v>
      </c>
      <c r="C633" s="5">
        <v>50000</v>
      </c>
      <c r="D633" s="5">
        <v>29467.16</v>
      </c>
      <c r="E633" s="13" t="s">
        <v>1036</v>
      </c>
      <c r="F633" s="15">
        <v>53.12</v>
      </c>
      <c r="G633" t="s">
        <v>90</v>
      </c>
      <c r="H633" t="s">
        <v>30</v>
      </c>
      <c r="I633" t="s">
        <v>30</v>
      </c>
      <c r="J633">
        <v>5</v>
      </c>
      <c r="K633">
        <v>1</v>
      </c>
      <c r="L633" t="s">
        <v>36</v>
      </c>
      <c r="M633" s="14">
        <v>45078</v>
      </c>
      <c r="N633" s="16">
        <v>42349</v>
      </c>
      <c r="O633" s="17">
        <v>42714</v>
      </c>
      <c r="P633">
        <v>633</v>
      </c>
      <c r="Q633">
        <v>633</v>
      </c>
      <c r="R633">
        <v>1789</v>
      </c>
      <c r="S633" t="s">
        <v>69</v>
      </c>
      <c r="T633" t="b">
        <v>0</v>
      </c>
      <c r="U633">
        <v>20532.84</v>
      </c>
      <c r="V633" t="b">
        <v>0</v>
      </c>
      <c r="W633" t="b">
        <v>0</v>
      </c>
      <c r="X633" s="19" t="str">
        <f t="shared" si="27"/>
        <v>0</v>
      </c>
      <c r="Y633" s="11" t="str">
        <f t="shared" si="28"/>
        <v>Good</v>
      </c>
      <c r="Z633" s="19" t="str">
        <f t="shared" si="29"/>
        <v>YES</v>
      </c>
    </row>
    <row r="634" spans="1:26" x14ac:dyDescent="0.2">
      <c r="A634">
        <v>610320592</v>
      </c>
      <c r="B634">
        <v>610320592</v>
      </c>
      <c r="C634" s="5">
        <v>2500</v>
      </c>
      <c r="D634" s="5">
        <v>2500</v>
      </c>
      <c r="E634" s="13" t="s">
        <v>1037</v>
      </c>
      <c r="F634" s="15">
        <v>16.059999999999999</v>
      </c>
      <c r="G634" t="s">
        <v>132</v>
      </c>
      <c r="H634" t="s">
        <v>30</v>
      </c>
      <c r="I634" t="s">
        <v>30</v>
      </c>
      <c r="J634">
        <v>9</v>
      </c>
      <c r="K634">
        <v>1</v>
      </c>
      <c r="L634" t="s">
        <v>94</v>
      </c>
      <c r="M634" s="14">
        <v>44986</v>
      </c>
      <c r="N634" s="16">
        <v>41427</v>
      </c>
      <c r="O634" s="17">
        <v>41427</v>
      </c>
      <c r="P634">
        <v>614</v>
      </c>
      <c r="Q634">
        <v>614</v>
      </c>
      <c r="R634">
        <v>432</v>
      </c>
      <c r="S634" t="s">
        <v>32</v>
      </c>
      <c r="T634" t="b">
        <v>0</v>
      </c>
      <c r="U634">
        <v>0</v>
      </c>
      <c r="V634" t="b">
        <v>0</v>
      </c>
      <c r="W634" t="b">
        <v>0</v>
      </c>
      <c r="X634" s="19" t="str">
        <f t="shared" si="27"/>
        <v>0</v>
      </c>
      <c r="Y634" s="11" t="str">
        <f t="shared" si="28"/>
        <v>Good</v>
      </c>
      <c r="Z634" s="19" t="str">
        <f t="shared" si="29"/>
        <v>YES</v>
      </c>
    </row>
    <row r="635" spans="1:26" x14ac:dyDescent="0.2">
      <c r="A635">
        <v>156776418</v>
      </c>
      <c r="B635">
        <v>156776418</v>
      </c>
      <c r="C635" s="5">
        <v>7500</v>
      </c>
      <c r="D635" s="5">
        <v>2686.74</v>
      </c>
      <c r="E635" s="13" t="s">
        <v>1038</v>
      </c>
      <c r="F635" s="15">
        <v>183.69</v>
      </c>
      <c r="G635" t="s">
        <v>51</v>
      </c>
      <c r="H635" t="s">
        <v>30</v>
      </c>
      <c r="I635" t="s">
        <v>30</v>
      </c>
      <c r="J635">
        <v>5</v>
      </c>
      <c r="K635">
        <v>1</v>
      </c>
      <c r="L635" t="s">
        <v>36</v>
      </c>
      <c r="M635" s="14">
        <v>44470</v>
      </c>
      <c r="N635" s="16">
        <v>41438</v>
      </c>
      <c r="O635" s="17">
        <v>41438</v>
      </c>
      <c r="P635">
        <v>214</v>
      </c>
      <c r="Q635">
        <v>214</v>
      </c>
      <c r="R635">
        <v>7369</v>
      </c>
      <c r="S635" t="s">
        <v>32</v>
      </c>
      <c r="T635" t="b">
        <v>0</v>
      </c>
      <c r="U635">
        <v>4813.26</v>
      </c>
      <c r="V635" t="b">
        <v>0</v>
      </c>
      <c r="W635" t="b">
        <v>0</v>
      </c>
      <c r="X635" s="19" t="str">
        <f t="shared" si="27"/>
        <v>0</v>
      </c>
      <c r="Y635" s="11" t="str">
        <f t="shared" si="28"/>
        <v>Good</v>
      </c>
      <c r="Z635" s="19" t="str">
        <f t="shared" si="29"/>
        <v>YES</v>
      </c>
    </row>
    <row r="636" spans="1:26" x14ac:dyDescent="0.2">
      <c r="A636">
        <v>318001076</v>
      </c>
      <c r="B636">
        <v>318001076</v>
      </c>
      <c r="C636" s="5">
        <v>50000</v>
      </c>
      <c r="D636" s="5">
        <v>25686.06</v>
      </c>
      <c r="E636" s="13" t="s">
        <v>1039</v>
      </c>
      <c r="F636" s="15">
        <v>11.17</v>
      </c>
      <c r="G636" t="s">
        <v>995</v>
      </c>
      <c r="H636" t="s">
        <v>30</v>
      </c>
      <c r="I636" t="s">
        <v>30</v>
      </c>
      <c r="J636">
        <v>9</v>
      </c>
      <c r="K636">
        <v>1</v>
      </c>
      <c r="L636" t="s">
        <v>31</v>
      </c>
      <c r="M636" s="14">
        <v>44440</v>
      </c>
      <c r="N636" s="16">
        <v>42349</v>
      </c>
      <c r="O636" s="17">
        <v>42573</v>
      </c>
      <c r="P636">
        <v>633</v>
      </c>
      <c r="Q636">
        <v>633</v>
      </c>
      <c r="R636">
        <v>1789</v>
      </c>
      <c r="S636" t="s">
        <v>32</v>
      </c>
      <c r="T636" t="b">
        <v>0</v>
      </c>
      <c r="U636">
        <v>24313.94</v>
      </c>
      <c r="V636" t="b">
        <v>1</v>
      </c>
      <c r="W636" t="b">
        <v>0</v>
      </c>
      <c r="X636" s="19" t="str">
        <f t="shared" si="27"/>
        <v>0</v>
      </c>
      <c r="Y636" s="11" t="str">
        <f t="shared" si="28"/>
        <v>Good</v>
      </c>
      <c r="Z636" s="19" t="str">
        <f t="shared" si="29"/>
        <v>YES</v>
      </c>
    </row>
    <row r="637" spans="1:26" x14ac:dyDescent="0.2">
      <c r="A637">
        <v>356039230</v>
      </c>
      <c r="B637">
        <v>356039230</v>
      </c>
      <c r="C637" s="5">
        <v>7500</v>
      </c>
      <c r="D637" s="5">
        <v>5209.0600000000004</v>
      </c>
      <c r="E637" s="13" t="s">
        <v>1040</v>
      </c>
      <c r="F637" s="15">
        <v>94.99</v>
      </c>
      <c r="G637" t="s">
        <v>35</v>
      </c>
      <c r="H637" t="s">
        <v>30</v>
      </c>
      <c r="I637" t="s">
        <v>30</v>
      </c>
      <c r="J637">
        <v>5</v>
      </c>
      <c r="K637">
        <v>8</v>
      </c>
      <c r="L637" t="s">
        <v>36</v>
      </c>
      <c r="M637" s="14">
        <v>44927</v>
      </c>
      <c r="N637" s="16">
        <v>42337</v>
      </c>
      <c r="O637" s="17">
        <v>42569</v>
      </c>
      <c r="P637">
        <v>917</v>
      </c>
      <c r="Q637">
        <v>917</v>
      </c>
      <c r="R637">
        <v>9558</v>
      </c>
      <c r="S637" t="s">
        <v>32</v>
      </c>
      <c r="T637" t="b">
        <v>0</v>
      </c>
      <c r="U637">
        <v>2290.94</v>
      </c>
      <c r="V637" t="b">
        <v>0</v>
      </c>
      <c r="W637" t="b">
        <v>0</v>
      </c>
      <c r="X637" s="19" t="str">
        <f t="shared" si="27"/>
        <v>0</v>
      </c>
      <c r="Y637" s="11" t="str">
        <f t="shared" si="28"/>
        <v>Good</v>
      </c>
      <c r="Z637" s="19" t="str">
        <f t="shared" si="29"/>
        <v>YES</v>
      </c>
    </row>
    <row r="638" spans="1:26" x14ac:dyDescent="0.2">
      <c r="A638">
        <v>293446786</v>
      </c>
      <c r="B638">
        <v>293446786</v>
      </c>
      <c r="C638" s="5">
        <v>5000</v>
      </c>
      <c r="D638" s="5">
        <v>4247.74</v>
      </c>
      <c r="E638" s="13" t="s">
        <v>1041</v>
      </c>
      <c r="F638" s="15">
        <v>8.3699999999999992</v>
      </c>
      <c r="G638" t="s">
        <v>98</v>
      </c>
      <c r="H638" t="s">
        <v>30</v>
      </c>
      <c r="I638" t="s">
        <v>30</v>
      </c>
      <c r="J638">
        <v>5</v>
      </c>
      <c r="K638">
        <v>1</v>
      </c>
      <c r="L638" t="s">
        <v>96</v>
      </c>
      <c r="M638" s="14">
        <v>47088</v>
      </c>
      <c r="N638" s="16">
        <v>40915</v>
      </c>
      <c r="O638" s="17">
        <v>42673</v>
      </c>
      <c r="P638">
        <v>314</v>
      </c>
      <c r="Q638">
        <v>314</v>
      </c>
      <c r="R638">
        <v>9382</v>
      </c>
      <c r="S638" t="s">
        <v>32</v>
      </c>
      <c r="T638" t="b">
        <v>0</v>
      </c>
      <c r="U638">
        <v>752.26</v>
      </c>
      <c r="V638" t="b">
        <v>0</v>
      </c>
      <c r="W638" t="b">
        <v>0</v>
      </c>
      <c r="X638" s="19" t="str">
        <f t="shared" si="27"/>
        <v>0</v>
      </c>
      <c r="Y638" s="11" t="str">
        <f t="shared" si="28"/>
        <v>Good</v>
      </c>
      <c r="Z638" s="19" t="str">
        <f t="shared" si="29"/>
        <v>YES</v>
      </c>
    </row>
    <row r="639" spans="1:26" x14ac:dyDescent="0.2">
      <c r="A639">
        <v>686791712</v>
      </c>
      <c r="B639">
        <v>686791712</v>
      </c>
      <c r="C639" s="5">
        <v>5000</v>
      </c>
      <c r="D639" s="5">
        <v>286.19</v>
      </c>
      <c r="E639" s="13" t="s">
        <v>1042</v>
      </c>
      <c r="F639" s="15">
        <v>242.43</v>
      </c>
      <c r="G639" t="s">
        <v>1043</v>
      </c>
      <c r="H639" t="s">
        <v>30</v>
      </c>
      <c r="I639" t="s">
        <v>30</v>
      </c>
      <c r="J639">
        <v>5</v>
      </c>
      <c r="K639">
        <v>1</v>
      </c>
      <c r="L639" t="s">
        <v>31</v>
      </c>
      <c r="M639" s="14">
        <v>48092</v>
      </c>
      <c r="N639" s="16">
        <v>39377</v>
      </c>
      <c r="O639" s="17">
        <v>39377</v>
      </c>
      <c r="P639">
        <v>817</v>
      </c>
      <c r="Q639">
        <v>817</v>
      </c>
      <c r="R639">
        <v>2368</v>
      </c>
      <c r="S639" t="s">
        <v>32</v>
      </c>
      <c r="T639" t="b">
        <v>0</v>
      </c>
      <c r="U639">
        <v>4713.8100000000004</v>
      </c>
      <c r="V639" t="b">
        <v>1</v>
      </c>
      <c r="W639" t="b">
        <v>0</v>
      </c>
      <c r="X639" s="19" t="str">
        <f t="shared" si="27"/>
        <v>0</v>
      </c>
      <c r="Y639" s="11" t="str">
        <f t="shared" si="28"/>
        <v>Good</v>
      </c>
      <c r="Z639" s="19" t="str">
        <f t="shared" si="29"/>
        <v>YES</v>
      </c>
    </row>
    <row r="640" spans="1:26" x14ac:dyDescent="0.2">
      <c r="A640">
        <v>231182459</v>
      </c>
      <c r="B640">
        <v>231182459</v>
      </c>
      <c r="C640" s="5">
        <v>15000</v>
      </c>
      <c r="D640" s="5">
        <v>13600.28</v>
      </c>
      <c r="E640" s="13" t="s">
        <v>1044</v>
      </c>
      <c r="F640" s="15">
        <v>54.09</v>
      </c>
      <c r="G640" t="s">
        <v>76</v>
      </c>
      <c r="H640" t="s">
        <v>30</v>
      </c>
      <c r="I640" t="s">
        <v>30</v>
      </c>
      <c r="J640">
        <v>9</v>
      </c>
      <c r="K640">
        <v>1</v>
      </c>
      <c r="L640" t="s">
        <v>63</v>
      </c>
      <c r="M640" s="14">
        <v>45689</v>
      </c>
      <c r="N640" s="16">
        <v>41565</v>
      </c>
      <c r="O640" s="17">
        <v>41565</v>
      </c>
      <c r="P640">
        <v>453</v>
      </c>
      <c r="Q640">
        <v>453</v>
      </c>
      <c r="R640">
        <v>2343</v>
      </c>
      <c r="S640" t="s">
        <v>32</v>
      </c>
      <c r="T640" t="b">
        <v>0</v>
      </c>
      <c r="U640">
        <v>1399.72</v>
      </c>
      <c r="V640" t="b">
        <v>0</v>
      </c>
      <c r="W640" t="b">
        <v>0</v>
      </c>
      <c r="X640" s="19" t="str">
        <f t="shared" si="27"/>
        <v>0</v>
      </c>
      <c r="Y640" s="11" t="str">
        <f t="shared" si="28"/>
        <v>Good</v>
      </c>
      <c r="Z640" s="19" t="str">
        <f t="shared" si="29"/>
        <v>YES</v>
      </c>
    </row>
    <row r="641" spans="1:26" x14ac:dyDescent="0.2">
      <c r="A641">
        <v>937106980</v>
      </c>
      <c r="B641">
        <v>937106980</v>
      </c>
      <c r="C641" s="5">
        <v>15000</v>
      </c>
      <c r="D641" s="5">
        <v>6621.22</v>
      </c>
      <c r="E641" s="13" t="s">
        <v>1045</v>
      </c>
      <c r="F641" s="15">
        <v>31.58</v>
      </c>
      <c r="G641" t="s">
        <v>41</v>
      </c>
      <c r="H641" t="s">
        <v>30</v>
      </c>
      <c r="I641" t="s">
        <v>30</v>
      </c>
      <c r="J641">
        <v>2</v>
      </c>
      <c r="K641">
        <v>1</v>
      </c>
      <c r="L641" t="s">
        <v>42</v>
      </c>
      <c r="M641" s="14">
        <v>47574</v>
      </c>
      <c r="N641" s="16">
        <v>41721</v>
      </c>
      <c r="O641" s="17">
        <v>41721</v>
      </c>
      <c r="P641">
        <v>312</v>
      </c>
      <c r="Q641">
        <v>312</v>
      </c>
      <c r="R641">
        <v>92</v>
      </c>
      <c r="S641" t="s">
        <v>32</v>
      </c>
      <c r="T641" t="b">
        <v>0</v>
      </c>
      <c r="U641">
        <v>8378.7800000000007</v>
      </c>
      <c r="V641" t="b">
        <v>0</v>
      </c>
      <c r="W641" t="b">
        <v>0</v>
      </c>
      <c r="X641" s="19" t="str">
        <f t="shared" si="27"/>
        <v>0</v>
      </c>
      <c r="Y641" s="11" t="str">
        <f t="shared" si="28"/>
        <v>Good</v>
      </c>
      <c r="Z641" s="19" t="str">
        <f t="shared" si="29"/>
        <v>YES</v>
      </c>
    </row>
    <row r="642" spans="1:26" x14ac:dyDescent="0.2">
      <c r="A642">
        <v>744198814</v>
      </c>
      <c r="B642">
        <v>744198814</v>
      </c>
      <c r="C642" s="5">
        <v>15000</v>
      </c>
      <c r="D642" s="5">
        <v>14861.07</v>
      </c>
      <c r="E642" s="13" t="s">
        <v>1046</v>
      </c>
      <c r="F642" s="15">
        <v>26.99</v>
      </c>
      <c r="G642" t="s">
        <v>35</v>
      </c>
      <c r="H642" t="s">
        <v>30</v>
      </c>
      <c r="I642" t="s">
        <v>30</v>
      </c>
      <c r="J642">
        <v>9</v>
      </c>
      <c r="K642">
        <v>1</v>
      </c>
      <c r="L642" t="s">
        <v>36</v>
      </c>
      <c r="M642" s="14">
        <v>46204</v>
      </c>
      <c r="N642" s="16">
        <v>42025</v>
      </c>
      <c r="O642" s="17">
        <v>42456</v>
      </c>
      <c r="P642">
        <v>812</v>
      </c>
      <c r="Q642">
        <v>812</v>
      </c>
      <c r="R642">
        <v>1692</v>
      </c>
      <c r="S642" t="s">
        <v>32</v>
      </c>
      <c r="T642" t="b">
        <v>0</v>
      </c>
      <c r="U642">
        <v>138.93</v>
      </c>
      <c r="V642" t="b">
        <v>0</v>
      </c>
      <c r="W642" t="b">
        <v>0</v>
      </c>
      <c r="X642" s="19" t="str">
        <f t="shared" si="27"/>
        <v>0</v>
      </c>
      <c r="Y642" s="11" t="str">
        <f t="shared" si="28"/>
        <v>Good</v>
      </c>
      <c r="Z642" s="19" t="str">
        <f t="shared" si="29"/>
        <v>YES</v>
      </c>
    </row>
    <row r="643" spans="1:26" x14ac:dyDescent="0.2">
      <c r="A643">
        <v>946281748</v>
      </c>
      <c r="B643">
        <v>946281748</v>
      </c>
      <c r="C643" s="5">
        <v>500</v>
      </c>
      <c r="D643" s="5">
        <v>231.54</v>
      </c>
      <c r="E643" s="13" t="s">
        <v>1047</v>
      </c>
      <c r="F643" s="15">
        <v>107.6</v>
      </c>
      <c r="G643" t="s">
        <v>90</v>
      </c>
      <c r="H643" t="s">
        <v>30</v>
      </c>
      <c r="I643" t="s">
        <v>30</v>
      </c>
      <c r="J643">
        <v>2</v>
      </c>
      <c r="K643">
        <v>1</v>
      </c>
      <c r="L643" t="s">
        <v>36</v>
      </c>
      <c r="M643" s="14">
        <v>48030</v>
      </c>
      <c r="N643" s="16">
        <v>42111</v>
      </c>
      <c r="O643" s="17">
        <v>42411</v>
      </c>
      <c r="P643">
        <v>938</v>
      </c>
      <c r="Q643">
        <v>938</v>
      </c>
      <c r="R643">
        <v>40</v>
      </c>
      <c r="S643" t="s">
        <v>32</v>
      </c>
      <c r="T643" t="b">
        <v>0</v>
      </c>
      <c r="U643">
        <v>268.45999999999998</v>
      </c>
      <c r="V643" t="b">
        <v>0</v>
      </c>
      <c r="W643" t="b">
        <v>0</v>
      </c>
      <c r="X643" s="19" t="str">
        <f t="shared" si="27"/>
        <v>0</v>
      </c>
      <c r="Y643" s="11" t="str">
        <f t="shared" si="28"/>
        <v>Good</v>
      </c>
      <c r="Z643" s="19" t="str">
        <f t="shared" si="29"/>
        <v>YES</v>
      </c>
    </row>
    <row r="644" spans="1:26" x14ac:dyDescent="0.2">
      <c r="A644">
        <v>239875038</v>
      </c>
      <c r="B644">
        <v>239875038</v>
      </c>
      <c r="C644" s="5">
        <v>7500</v>
      </c>
      <c r="D644" s="5">
        <v>3310.17</v>
      </c>
      <c r="E644" s="13" t="s">
        <v>1048</v>
      </c>
      <c r="F644" s="15">
        <v>11.61</v>
      </c>
      <c r="G644" t="s">
        <v>1049</v>
      </c>
      <c r="H644" t="s">
        <v>30</v>
      </c>
      <c r="I644" t="s">
        <v>30</v>
      </c>
      <c r="J644">
        <v>5</v>
      </c>
      <c r="K644">
        <v>1</v>
      </c>
      <c r="L644" t="s">
        <v>71</v>
      </c>
      <c r="M644" s="14">
        <v>43647</v>
      </c>
      <c r="N644" s="16">
        <v>42075</v>
      </c>
      <c r="O644" s="17">
        <v>42579</v>
      </c>
      <c r="P644">
        <v>324</v>
      </c>
      <c r="Q644">
        <v>324</v>
      </c>
      <c r="R644">
        <v>1437</v>
      </c>
      <c r="S644" t="s">
        <v>32</v>
      </c>
      <c r="T644" t="b">
        <v>0</v>
      </c>
      <c r="U644">
        <v>4189.83</v>
      </c>
      <c r="V644" t="b">
        <v>1</v>
      </c>
      <c r="W644" t="b">
        <v>0</v>
      </c>
      <c r="X644" s="19" t="str">
        <f t="shared" si="27"/>
        <v>0</v>
      </c>
      <c r="Y644" s="11" t="str">
        <f t="shared" si="28"/>
        <v>Good</v>
      </c>
      <c r="Z644" s="19" t="str">
        <f t="shared" si="29"/>
        <v>YES</v>
      </c>
    </row>
    <row r="645" spans="1:26" x14ac:dyDescent="0.2">
      <c r="A645">
        <v>354888922</v>
      </c>
      <c r="B645">
        <v>354888922</v>
      </c>
      <c r="C645" s="5">
        <v>10000</v>
      </c>
      <c r="D645" s="5">
        <v>9847.11</v>
      </c>
      <c r="E645" s="13" t="s">
        <v>1050</v>
      </c>
      <c r="F645" s="15">
        <v>27.58</v>
      </c>
      <c r="G645" t="s">
        <v>41</v>
      </c>
      <c r="H645" t="s">
        <v>30</v>
      </c>
      <c r="I645" t="s">
        <v>30</v>
      </c>
      <c r="J645">
        <v>2</v>
      </c>
      <c r="K645">
        <v>1</v>
      </c>
      <c r="L645" t="s">
        <v>42</v>
      </c>
      <c r="M645" s="14">
        <v>47727</v>
      </c>
      <c r="N645" s="16">
        <v>42211</v>
      </c>
      <c r="O645" s="17">
        <v>42211</v>
      </c>
      <c r="P645">
        <v>293</v>
      </c>
      <c r="Q645">
        <v>293</v>
      </c>
      <c r="R645">
        <v>1777</v>
      </c>
      <c r="S645" t="s">
        <v>32</v>
      </c>
      <c r="T645" t="b">
        <v>0</v>
      </c>
      <c r="U645">
        <v>152.88999999999999</v>
      </c>
      <c r="V645" t="b">
        <v>0</v>
      </c>
      <c r="W645" t="b">
        <v>0</v>
      </c>
      <c r="X645" s="19" t="str">
        <f t="shared" si="27"/>
        <v>0</v>
      </c>
      <c r="Y645" s="11" t="str">
        <f t="shared" si="28"/>
        <v>Good</v>
      </c>
      <c r="Z645" s="19" t="str">
        <f t="shared" si="29"/>
        <v>YES</v>
      </c>
    </row>
    <row r="646" spans="1:26" x14ac:dyDescent="0.2">
      <c r="A646">
        <v>838085703</v>
      </c>
      <c r="B646">
        <v>838085703</v>
      </c>
      <c r="C646" s="5">
        <v>5000</v>
      </c>
      <c r="D646" s="5">
        <v>1490.89</v>
      </c>
      <c r="E646" s="13" t="s">
        <v>1051</v>
      </c>
      <c r="F646" s="15">
        <v>27.97</v>
      </c>
      <c r="G646" t="s">
        <v>1052</v>
      </c>
      <c r="H646" t="s">
        <v>30</v>
      </c>
      <c r="I646" t="s">
        <v>30</v>
      </c>
      <c r="J646">
        <v>5</v>
      </c>
      <c r="K646">
        <v>1</v>
      </c>
      <c r="L646" t="s">
        <v>48</v>
      </c>
      <c r="M646" s="14">
        <v>45566</v>
      </c>
      <c r="N646" s="16">
        <v>42271</v>
      </c>
      <c r="O646" s="17">
        <v>42482</v>
      </c>
      <c r="P646">
        <v>625</v>
      </c>
      <c r="Q646">
        <v>625</v>
      </c>
      <c r="R646">
        <v>4062</v>
      </c>
      <c r="S646" t="s">
        <v>32</v>
      </c>
      <c r="T646" t="b">
        <v>0</v>
      </c>
      <c r="U646">
        <v>3509.11</v>
      </c>
      <c r="V646" t="b">
        <v>1</v>
      </c>
      <c r="W646" t="b">
        <v>0</v>
      </c>
      <c r="X646" s="19" t="str">
        <f t="shared" si="27"/>
        <v>0</v>
      </c>
      <c r="Y646" s="11" t="str">
        <f t="shared" si="28"/>
        <v>Good</v>
      </c>
      <c r="Z646" s="19" t="str">
        <f t="shared" si="29"/>
        <v>YES</v>
      </c>
    </row>
    <row r="647" spans="1:26" x14ac:dyDescent="0.2">
      <c r="A647">
        <v>233728003</v>
      </c>
      <c r="B647">
        <v>233728003</v>
      </c>
      <c r="C647" s="5">
        <v>7500</v>
      </c>
      <c r="D647" s="5">
        <v>2189.6</v>
      </c>
      <c r="E647" s="13" t="s">
        <v>1053</v>
      </c>
      <c r="F647" s="15">
        <v>248.72</v>
      </c>
      <c r="G647" t="s">
        <v>209</v>
      </c>
      <c r="H647" t="s">
        <v>30</v>
      </c>
      <c r="I647" t="s">
        <v>30</v>
      </c>
      <c r="J647">
        <v>2</v>
      </c>
      <c r="K647">
        <v>1</v>
      </c>
      <c r="L647" t="s">
        <v>38</v>
      </c>
      <c r="M647" s="14">
        <v>45931</v>
      </c>
      <c r="N647" s="16">
        <v>42169</v>
      </c>
      <c r="O647" s="17">
        <v>42169</v>
      </c>
      <c r="P647">
        <v>884</v>
      </c>
      <c r="Q647">
        <v>884</v>
      </c>
      <c r="R647">
        <v>9438</v>
      </c>
      <c r="S647" t="s">
        <v>32</v>
      </c>
      <c r="T647" t="b">
        <v>0</v>
      </c>
      <c r="U647">
        <v>5310.4</v>
      </c>
      <c r="V647" t="b">
        <v>1</v>
      </c>
      <c r="W647" t="b">
        <v>0</v>
      </c>
      <c r="X647" s="19" t="str">
        <f t="shared" si="27"/>
        <v>0</v>
      </c>
      <c r="Y647" s="11" t="str">
        <f t="shared" si="28"/>
        <v>Good</v>
      </c>
      <c r="Z647" s="19" t="str">
        <f t="shared" si="29"/>
        <v>YES</v>
      </c>
    </row>
    <row r="648" spans="1:26" x14ac:dyDescent="0.2">
      <c r="A648">
        <v>314506271</v>
      </c>
      <c r="B648">
        <v>314506271</v>
      </c>
      <c r="C648" s="5">
        <v>250</v>
      </c>
      <c r="D648" s="5">
        <v>250</v>
      </c>
      <c r="E648" s="13" t="s">
        <v>1054</v>
      </c>
      <c r="F648" s="15">
        <v>218.35</v>
      </c>
      <c r="G648" t="s">
        <v>1055</v>
      </c>
      <c r="H648" t="s">
        <v>30</v>
      </c>
      <c r="I648" t="s">
        <v>30</v>
      </c>
      <c r="J648">
        <v>2</v>
      </c>
      <c r="K648">
        <v>1</v>
      </c>
      <c r="L648" t="s">
        <v>31</v>
      </c>
      <c r="M648" s="14">
        <v>43709</v>
      </c>
      <c r="N648" s="16">
        <v>42170</v>
      </c>
      <c r="O648" s="17">
        <v>42595</v>
      </c>
      <c r="P648">
        <v>815</v>
      </c>
      <c r="Q648">
        <v>815</v>
      </c>
      <c r="R648">
        <v>2640</v>
      </c>
      <c r="S648" t="s">
        <v>32</v>
      </c>
      <c r="T648" t="b">
        <v>0</v>
      </c>
      <c r="U648">
        <v>0</v>
      </c>
      <c r="V648" t="b">
        <v>1</v>
      </c>
      <c r="W648" t="b">
        <v>0</v>
      </c>
      <c r="X648" s="19" t="str">
        <f t="shared" si="27"/>
        <v>0</v>
      </c>
      <c r="Y648" s="11" t="str">
        <f t="shared" si="28"/>
        <v>Good</v>
      </c>
      <c r="Z648" s="19" t="str">
        <f t="shared" si="29"/>
        <v>YES</v>
      </c>
    </row>
    <row r="649" spans="1:26" x14ac:dyDescent="0.2">
      <c r="A649">
        <v>823810482</v>
      </c>
      <c r="B649">
        <v>823810482</v>
      </c>
      <c r="C649" s="5">
        <v>7500</v>
      </c>
      <c r="D649" s="5">
        <v>6896.9</v>
      </c>
      <c r="E649" s="13" t="s">
        <v>1056</v>
      </c>
      <c r="F649" s="15">
        <v>4.5999999999999996</v>
      </c>
      <c r="G649" t="s">
        <v>98</v>
      </c>
      <c r="H649" t="s">
        <v>30</v>
      </c>
      <c r="I649" t="s">
        <v>30</v>
      </c>
      <c r="J649">
        <v>2</v>
      </c>
      <c r="K649">
        <v>1</v>
      </c>
      <c r="L649" t="s">
        <v>96</v>
      </c>
      <c r="M649" s="14">
        <v>45323</v>
      </c>
      <c r="N649" s="16">
        <v>41104</v>
      </c>
      <c r="O649" s="17">
        <v>41104</v>
      </c>
      <c r="P649">
        <v>847</v>
      </c>
      <c r="Q649">
        <v>847</v>
      </c>
      <c r="R649">
        <v>6400</v>
      </c>
      <c r="S649" t="s">
        <v>32</v>
      </c>
      <c r="T649" t="b">
        <v>0</v>
      </c>
      <c r="U649">
        <v>603.1</v>
      </c>
      <c r="V649" t="b">
        <v>0</v>
      </c>
      <c r="W649" t="b">
        <v>0</v>
      </c>
      <c r="X649" s="19" t="str">
        <f t="shared" si="27"/>
        <v>0</v>
      </c>
      <c r="Y649" s="11" t="str">
        <f t="shared" si="28"/>
        <v>Good</v>
      </c>
      <c r="Z649" s="19" t="str">
        <f t="shared" si="29"/>
        <v>YES</v>
      </c>
    </row>
    <row r="650" spans="1:26" x14ac:dyDescent="0.2">
      <c r="A650">
        <v>933547182</v>
      </c>
      <c r="B650">
        <v>933547182</v>
      </c>
      <c r="C650" s="5">
        <v>5000</v>
      </c>
      <c r="D650" s="5">
        <v>4313.33</v>
      </c>
      <c r="E650" s="13" t="s">
        <v>1057</v>
      </c>
      <c r="F650" s="15">
        <v>22.16</v>
      </c>
      <c r="G650" t="s">
        <v>54</v>
      </c>
      <c r="H650" t="s">
        <v>30</v>
      </c>
      <c r="I650" t="s">
        <v>30</v>
      </c>
      <c r="J650">
        <v>2</v>
      </c>
      <c r="K650">
        <v>8</v>
      </c>
      <c r="L650" t="s">
        <v>36</v>
      </c>
      <c r="M650" s="14">
        <v>46478</v>
      </c>
      <c r="N650" s="16">
        <v>41025</v>
      </c>
      <c r="O650" s="17">
        <v>41025</v>
      </c>
      <c r="P650">
        <v>449</v>
      </c>
      <c r="Q650">
        <v>449</v>
      </c>
      <c r="R650">
        <v>6429</v>
      </c>
      <c r="S650" t="s">
        <v>32</v>
      </c>
      <c r="T650" t="b">
        <v>0</v>
      </c>
      <c r="U650">
        <v>686.67</v>
      </c>
      <c r="V650" t="b">
        <v>0</v>
      </c>
      <c r="W650" t="b">
        <v>0</v>
      </c>
      <c r="X650" s="19" t="str">
        <f t="shared" si="27"/>
        <v>0</v>
      </c>
      <c r="Y650" s="11" t="str">
        <f t="shared" si="28"/>
        <v>Good</v>
      </c>
      <c r="Z650" s="19" t="str">
        <f t="shared" si="29"/>
        <v>YES</v>
      </c>
    </row>
    <row r="651" spans="1:26" x14ac:dyDescent="0.2">
      <c r="A651">
        <v>974234306</v>
      </c>
      <c r="B651">
        <v>974234306</v>
      </c>
      <c r="C651" s="5">
        <v>5000</v>
      </c>
      <c r="D651" s="5">
        <v>4967.88</v>
      </c>
      <c r="E651" s="13" t="s">
        <v>1058</v>
      </c>
      <c r="F651" s="15">
        <v>80.47</v>
      </c>
      <c r="G651" t="s">
        <v>1059</v>
      </c>
      <c r="H651" t="s">
        <v>30</v>
      </c>
      <c r="I651" t="s">
        <v>30</v>
      </c>
      <c r="J651">
        <v>5</v>
      </c>
      <c r="K651">
        <v>1</v>
      </c>
      <c r="L651" t="s">
        <v>31</v>
      </c>
      <c r="M651" s="14">
        <v>45717</v>
      </c>
      <c r="N651" s="16">
        <v>40489</v>
      </c>
      <c r="O651" s="17">
        <v>40489</v>
      </c>
      <c r="P651">
        <v>281</v>
      </c>
      <c r="Q651">
        <v>281</v>
      </c>
      <c r="R651">
        <v>3929</v>
      </c>
      <c r="S651" t="s">
        <v>32</v>
      </c>
      <c r="T651" t="b">
        <v>0</v>
      </c>
      <c r="U651">
        <v>32.119999999999997</v>
      </c>
      <c r="V651" t="b">
        <v>1</v>
      </c>
      <c r="W651" t="b">
        <v>0</v>
      </c>
      <c r="X651" s="19" t="str">
        <f t="shared" si="27"/>
        <v>0</v>
      </c>
      <c r="Y651" s="11" t="str">
        <f t="shared" si="28"/>
        <v>Good</v>
      </c>
      <c r="Z651" s="19" t="str">
        <f t="shared" si="29"/>
        <v>YES</v>
      </c>
    </row>
    <row r="652" spans="1:26" x14ac:dyDescent="0.2">
      <c r="A652">
        <v>251837688</v>
      </c>
      <c r="B652">
        <v>251837688</v>
      </c>
      <c r="C652" s="5">
        <v>10000</v>
      </c>
      <c r="D652" s="5">
        <v>8359.4699999999993</v>
      </c>
      <c r="E652" s="13" t="s">
        <v>1060</v>
      </c>
      <c r="F652" s="15">
        <v>2.71</v>
      </c>
      <c r="G652" t="s">
        <v>224</v>
      </c>
      <c r="H652" t="s">
        <v>30</v>
      </c>
      <c r="I652" t="s">
        <v>30</v>
      </c>
      <c r="J652">
        <v>5</v>
      </c>
      <c r="K652">
        <v>8</v>
      </c>
      <c r="L652" t="s">
        <v>47</v>
      </c>
      <c r="M652" s="14">
        <v>44409</v>
      </c>
      <c r="N652" s="16">
        <v>42212</v>
      </c>
      <c r="O652" s="17">
        <v>42466</v>
      </c>
      <c r="P652">
        <v>738</v>
      </c>
      <c r="Q652">
        <v>738</v>
      </c>
      <c r="R652">
        <v>3562</v>
      </c>
      <c r="S652" t="s">
        <v>32</v>
      </c>
      <c r="T652" t="b">
        <v>0</v>
      </c>
      <c r="U652">
        <v>1640.53</v>
      </c>
      <c r="V652" t="b">
        <v>1</v>
      </c>
      <c r="W652" t="b">
        <v>0</v>
      </c>
      <c r="X652" s="19" t="str">
        <f t="shared" si="27"/>
        <v>0</v>
      </c>
      <c r="Y652" s="11" t="str">
        <f t="shared" si="28"/>
        <v>Good</v>
      </c>
      <c r="Z652" s="19" t="str">
        <f t="shared" si="29"/>
        <v>YES</v>
      </c>
    </row>
    <row r="653" spans="1:26" x14ac:dyDescent="0.2">
      <c r="A653">
        <v>329329907</v>
      </c>
      <c r="B653">
        <v>329329907</v>
      </c>
      <c r="C653" s="5">
        <v>10000</v>
      </c>
      <c r="D653" s="5">
        <v>6335.79</v>
      </c>
      <c r="E653" s="13" t="s">
        <v>1061</v>
      </c>
      <c r="F653" s="15">
        <v>141.27000000000001</v>
      </c>
      <c r="G653" t="s">
        <v>54</v>
      </c>
      <c r="H653" t="s">
        <v>30</v>
      </c>
      <c r="I653" t="s">
        <v>30</v>
      </c>
      <c r="J653">
        <v>5</v>
      </c>
      <c r="K653">
        <v>1</v>
      </c>
      <c r="L653" t="s">
        <v>36</v>
      </c>
      <c r="M653" s="14">
        <v>45231</v>
      </c>
      <c r="N653" s="16">
        <v>41162</v>
      </c>
      <c r="O653" s="17">
        <v>42429</v>
      </c>
      <c r="P653">
        <v>609</v>
      </c>
      <c r="Q653">
        <v>609</v>
      </c>
      <c r="R653">
        <v>414</v>
      </c>
      <c r="S653" t="s">
        <v>32</v>
      </c>
      <c r="T653" t="b">
        <v>0</v>
      </c>
      <c r="U653">
        <v>3664.21</v>
      </c>
      <c r="V653" t="b">
        <v>0</v>
      </c>
      <c r="W653" t="b">
        <v>0</v>
      </c>
      <c r="X653" s="19" t="str">
        <f t="shared" ref="X653:X716" si="30">IF(T652 = TRUE,"1", "0")</f>
        <v>0</v>
      </c>
      <c r="Y653" s="11" t="str">
        <f t="shared" ref="Y653:Y716" si="31">IF(F653&gt;D653, "Bad","Good")</f>
        <v>Good</v>
      </c>
      <c r="Z653" s="19" t="str">
        <f t="shared" ref="Z653:Z716" si="32">IF(P653=Q653, "YES", "NO")</f>
        <v>YES</v>
      </c>
    </row>
    <row r="654" spans="1:26" x14ac:dyDescent="0.2">
      <c r="A654">
        <v>594564236</v>
      </c>
      <c r="B654">
        <v>594564236</v>
      </c>
      <c r="C654" s="5">
        <v>10000</v>
      </c>
      <c r="D654" s="5">
        <v>9035.65</v>
      </c>
      <c r="E654" s="13" t="s">
        <v>1062</v>
      </c>
      <c r="F654" s="15">
        <v>7.62</v>
      </c>
      <c r="G654" t="s">
        <v>112</v>
      </c>
      <c r="H654" t="s">
        <v>30</v>
      </c>
      <c r="I654" t="s">
        <v>30</v>
      </c>
      <c r="J654">
        <v>5</v>
      </c>
      <c r="K654">
        <v>1</v>
      </c>
      <c r="L654" t="s">
        <v>94</v>
      </c>
      <c r="M654" s="14">
        <v>47665</v>
      </c>
      <c r="N654" s="16">
        <v>42198</v>
      </c>
      <c r="O654" s="17">
        <v>42600</v>
      </c>
      <c r="P654">
        <v>712</v>
      </c>
      <c r="Q654">
        <v>712</v>
      </c>
      <c r="R654">
        <v>5090</v>
      </c>
      <c r="S654" t="s">
        <v>32</v>
      </c>
      <c r="T654" t="b">
        <v>0</v>
      </c>
      <c r="U654">
        <v>964.35</v>
      </c>
      <c r="V654" t="b">
        <v>0</v>
      </c>
      <c r="W654" t="b">
        <v>0</v>
      </c>
      <c r="X654" s="19" t="str">
        <f t="shared" si="30"/>
        <v>0</v>
      </c>
      <c r="Y654" s="11" t="str">
        <f t="shared" si="31"/>
        <v>Good</v>
      </c>
      <c r="Z654" s="19" t="str">
        <f t="shared" si="32"/>
        <v>YES</v>
      </c>
    </row>
    <row r="655" spans="1:26" x14ac:dyDescent="0.2">
      <c r="A655">
        <v>161089322</v>
      </c>
      <c r="B655">
        <v>161089322</v>
      </c>
      <c r="C655" s="5">
        <v>500</v>
      </c>
      <c r="D655" s="5">
        <v>130.47999999999999</v>
      </c>
      <c r="E655" s="13" t="s">
        <v>1063</v>
      </c>
      <c r="F655" s="15">
        <v>272.27999999999997</v>
      </c>
      <c r="G655" t="s">
        <v>64</v>
      </c>
      <c r="H655" t="s">
        <v>30</v>
      </c>
      <c r="I655" t="s">
        <v>30</v>
      </c>
      <c r="J655">
        <v>5</v>
      </c>
      <c r="K655">
        <v>1</v>
      </c>
      <c r="L655" t="s">
        <v>36</v>
      </c>
      <c r="M655" s="14">
        <v>45627</v>
      </c>
      <c r="N655" s="16">
        <v>41945</v>
      </c>
      <c r="O655" s="17">
        <v>42600</v>
      </c>
      <c r="P655">
        <v>880</v>
      </c>
      <c r="Q655">
        <v>880</v>
      </c>
      <c r="R655">
        <v>4406</v>
      </c>
      <c r="S655" t="s">
        <v>32</v>
      </c>
      <c r="T655" t="b">
        <v>0</v>
      </c>
      <c r="U655">
        <v>369.52</v>
      </c>
      <c r="V655" t="b">
        <v>0</v>
      </c>
      <c r="W655" t="b">
        <v>0</v>
      </c>
      <c r="X655" s="19" t="str">
        <f t="shared" si="30"/>
        <v>0</v>
      </c>
      <c r="Y655" s="11" t="str">
        <f t="shared" si="31"/>
        <v>Bad</v>
      </c>
      <c r="Z655" s="19" t="str">
        <f t="shared" si="32"/>
        <v>YES</v>
      </c>
    </row>
    <row r="656" spans="1:26" x14ac:dyDescent="0.2">
      <c r="A656">
        <v>561976918</v>
      </c>
      <c r="B656">
        <v>561976918</v>
      </c>
      <c r="C656" s="5">
        <v>5000</v>
      </c>
      <c r="D656" s="5">
        <v>1004.66</v>
      </c>
      <c r="E656" s="13" t="s">
        <v>1064</v>
      </c>
      <c r="F656" s="15">
        <v>187.03</v>
      </c>
      <c r="G656" t="s">
        <v>173</v>
      </c>
      <c r="H656" t="s">
        <v>30</v>
      </c>
      <c r="I656" t="s">
        <v>30</v>
      </c>
      <c r="J656">
        <v>2</v>
      </c>
      <c r="K656">
        <v>1</v>
      </c>
      <c r="L656" t="s">
        <v>47</v>
      </c>
      <c r="M656" s="14">
        <v>43374</v>
      </c>
      <c r="N656" s="16">
        <v>42329</v>
      </c>
      <c r="O656" s="17">
        <v>42329</v>
      </c>
      <c r="P656">
        <v>478</v>
      </c>
      <c r="Q656">
        <v>478</v>
      </c>
      <c r="R656">
        <v>4834</v>
      </c>
      <c r="S656" t="s">
        <v>32</v>
      </c>
      <c r="T656" t="b">
        <v>0</v>
      </c>
      <c r="U656">
        <v>3995.34</v>
      </c>
      <c r="V656" t="b">
        <v>1</v>
      </c>
      <c r="W656" t="b">
        <v>0</v>
      </c>
      <c r="X656" s="19" t="str">
        <f t="shared" si="30"/>
        <v>0</v>
      </c>
      <c r="Y656" s="11" t="str">
        <f t="shared" si="31"/>
        <v>Good</v>
      </c>
      <c r="Z656" s="19" t="str">
        <f t="shared" si="32"/>
        <v>YES</v>
      </c>
    </row>
    <row r="657" spans="1:26" x14ac:dyDescent="0.2">
      <c r="A657">
        <v>190673659</v>
      </c>
      <c r="B657">
        <v>190673659</v>
      </c>
      <c r="C657" s="5">
        <v>15000</v>
      </c>
      <c r="D657" s="5">
        <v>15000</v>
      </c>
      <c r="E657" s="13" t="s">
        <v>1065</v>
      </c>
      <c r="F657" s="15">
        <v>5.15</v>
      </c>
      <c r="G657" t="s">
        <v>98</v>
      </c>
      <c r="H657" t="s">
        <v>30</v>
      </c>
      <c r="I657" t="s">
        <v>30</v>
      </c>
      <c r="J657">
        <v>5</v>
      </c>
      <c r="K657">
        <v>8</v>
      </c>
      <c r="L657" t="s">
        <v>96</v>
      </c>
      <c r="M657" s="14">
        <v>47270</v>
      </c>
      <c r="N657" s="16">
        <v>41302</v>
      </c>
      <c r="O657" s="17">
        <v>41302</v>
      </c>
      <c r="P657">
        <v>643</v>
      </c>
      <c r="Q657">
        <v>643</v>
      </c>
      <c r="R657">
        <v>2266</v>
      </c>
      <c r="S657" t="s">
        <v>32</v>
      </c>
      <c r="T657" t="b">
        <v>0</v>
      </c>
      <c r="U657">
        <v>0</v>
      </c>
      <c r="V657" t="b">
        <v>0</v>
      </c>
      <c r="W657" t="b">
        <v>0</v>
      </c>
      <c r="X657" s="19" t="str">
        <f t="shared" si="30"/>
        <v>0</v>
      </c>
      <c r="Y657" s="11" t="str">
        <f t="shared" si="31"/>
        <v>Good</v>
      </c>
      <c r="Z657" s="19" t="str">
        <f t="shared" si="32"/>
        <v>YES</v>
      </c>
    </row>
    <row r="658" spans="1:26" x14ac:dyDescent="0.2">
      <c r="A658">
        <v>763384804</v>
      </c>
      <c r="B658">
        <v>763384804</v>
      </c>
      <c r="C658" s="5">
        <v>2500</v>
      </c>
      <c r="D658" s="5">
        <v>150.19999999999999</v>
      </c>
      <c r="E658" s="13" t="s">
        <v>1066</v>
      </c>
      <c r="F658" s="15">
        <v>15.33</v>
      </c>
      <c r="G658" t="s">
        <v>1067</v>
      </c>
      <c r="H658" t="s">
        <v>30</v>
      </c>
      <c r="I658" t="s">
        <v>30</v>
      </c>
      <c r="J658">
        <v>2</v>
      </c>
      <c r="K658">
        <v>1</v>
      </c>
      <c r="L658" t="s">
        <v>31</v>
      </c>
      <c r="M658" s="14">
        <v>43221</v>
      </c>
      <c r="N658" s="16">
        <v>42002</v>
      </c>
      <c r="O658" s="17">
        <v>42564</v>
      </c>
      <c r="P658">
        <v>476</v>
      </c>
      <c r="Q658">
        <v>476</v>
      </c>
      <c r="R658">
        <v>6164</v>
      </c>
      <c r="S658" t="s">
        <v>32</v>
      </c>
      <c r="T658" t="b">
        <v>0</v>
      </c>
      <c r="U658">
        <v>2349.8000000000002</v>
      </c>
      <c r="V658" t="b">
        <v>1</v>
      </c>
      <c r="W658" t="b">
        <v>0</v>
      </c>
      <c r="X658" s="19" t="str">
        <f t="shared" si="30"/>
        <v>0</v>
      </c>
      <c r="Y658" s="11" t="str">
        <f t="shared" si="31"/>
        <v>Good</v>
      </c>
      <c r="Z658" s="19" t="str">
        <f t="shared" si="32"/>
        <v>YES</v>
      </c>
    </row>
    <row r="659" spans="1:26" x14ac:dyDescent="0.2">
      <c r="A659">
        <v>459485119</v>
      </c>
      <c r="B659">
        <v>459485119</v>
      </c>
      <c r="C659" s="5">
        <v>10000</v>
      </c>
      <c r="D659" s="5">
        <v>2919.56</v>
      </c>
      <c r="E659" s="13" t="s">
        <v>1068</v>
      </c>
      <c r="F659" s="15">
        <v>14.42</v>
      </c>
      <c r="G659" t="s">
        <v>145</v>
      </c>
      <c r="H659" t="s">
        <v>30</v>
      </c>
      <c r="I659" t="s">
        <v>30</v>
      </c>
      <c r="J659">
        <v>5</v>
      </c>
      <c r="K659">
        <v>8</v>
      </c>
      <c r="L659" t="s">
        <v>38</v>
      </c>
      <c r="M659" s="14">
        <v>46600</v>
      </c>
      <c r="N659" s="16">
        <v>41348</v>
      </c>
      <c r="O659" s="17">
        <v>41348</v>
      </c>
      <c r="P659">
        <v>639</v>
      </c>
      <c r="Q659">
        <v>639</v>
      </c>
      <c r="R659">
        <v>0</v>
      </c>
      <c r="S659" t="s">
        <v>32</v>
      </c>
      <c r="T659" t="b">
        <v>0</v>
      </c>
      <c r="U659">
        <v>7080.44</v>
      </c>
      <c r="V659" t="b">
        <v>1</v>
      </c>
      <c r="W659" t="b">
        <v>0</v>
      </c>
      <c r="X659" s="19" t="str">
        <f t="shared" si="30"/>
        <v>0</v>
      </c>
      <c r="Y659" s="11" t="str">
        <f t="shared" si="31"/>
        <v>Good</v>
      </c>
      <c r="Z659" s="19" t="str">
        <f t="shared" si="32"/>
        <v>YES</v>
      </c>
    </row>
    <row r="660" spans="1:26" x14ac:dyDescent="0.2">
      <c r="A660">
        <v>728769091</v>
      </c>
      <c r="B660">
        <v>728769091</v>
      </c>
      <c r="C660" s="5">
        <v>15000</v>
      </c>
      <c r="D660" s="5">
        <v>7309.38</v>
      </c>
      <c r="E660" s="13" t="s">
        <v>1069</v>
      </c>
      <c r="F660" s="15">
        <v>391.7</v>
      </c>
      <c r="G660" t="s">
        <v>145</v>
      </c>
      <c r="H660" t="s">
        <v>30</v>
      </c>
      <c r="I660" t="s">
        <v>30</v>
      </c>
      <c r="J660">
        <v>5</v>
      </c>
      <c r="K660">
        <v>8</v>
      </c>
      <c r="L660" t="s">
        <v>38</v>
      </c>
      <c r="M660" s="14">
        <v>44593</v>
      </c>
      <c r="N660" s="16">
        <v>41925</v>
      </c>
      <c r="O660" s="17">
        <v>41925</v>
      </c>
      <c r="P660">
        <v>473</v>
      </c>
      <c r="Q660">
        <v>473</v>
      </c>
      <c r="R660">
        <v>6395</v>
      </c>
      <c r="S660" t="s">
        <v>32</v>
      </c>
      <c r="T660" t="b">
        <v>0</v>
      </c>
      <c r="U660">
        <v>7690.62</v>
      </c>
      <c r="V660" t="b">
        <v>1</v>
      </c>
      <c r="W660" t="b">
        <v>0</v>
      </c>
      <c r="X660" s="19" t="str">
        <f t="shared" si="30"/>
        <v>0</v>
      </c>
      <c r="Y660" s="11" t="str">
        <f t="shared" si="31"/>
        <v>Good</v>
      </c>
      <c r="Z660" s="19" t="str">
        <f t="shared" si="32"/>
        <v>YES</v>
      </c>
    </row>
    <row r="661" spans="1:26" x14ac:dyDescent="0.2">
      <c r="A661">
        <v>989540612</v>
      </c>
      <c r="B661">
        <v>989540612</v>
      </c>
      <c r="C661" s="5">
        <v>7500</v>
      </c>
      <c r="D661" s="5">
        <v>3041.34</v>
      </c>
      <c r="E661" s="13" t="s">
        <v>1070</v>
      </c>
      <c r="F661" s="15">
        <v>119.66</v>
      </c>
      <c r="G661" t="s">
        <v>1071</v>
      </c>
      <c r="H661" t="s">
        <v>30</v>
      </c>
      <c r="I661" t="s">
        <v>30</v>
      </c>
      <c r="J661">
        <v>2</v>
      </c>
      <c r="K661">
        <v>1</v>
      </c>
      <c r="L661" t="s">
        <v>31</v>
      </c>
      <c r="M661" s="14">
        <v>46813</v>
      </c>
      <c r="N661" s="16">
        <v>41639</v>
      </c>
      <c r="O661" s="17">
        <v>42713</v>
      </c>
      <c r="P661">
        <v>752</v>
      </c>
      <c r="Q661">
        <v>752</v>
      </c>
      <c r="R661">
        <v>8464</v>
      </c>
      <c r="S661" t="s">
        <v>32</v>
      </c>
      <c r="T661" t="b">
        <v>0</v>
      </c>
      <c r="U661">
        <v>4458.66</v>
      </c>
      <c r="V661" t="b">
        <v>1</v>
      </c>
      <c r="W661" t="b">
        <v>0</v>
      </c>
      <c r="X661" s="19" t="str">
        <f t="shared" si="30"/>
        <v>0</v>
      </c>
      <c r="Y661" s="11" t="str">
        <f t="shared" si="31"/>
        <v>Good</v>
      </c>
      <c r="Z661" s="19" t="str">
        <f t="shared" si="32"/>
        <v>YES</v>
      </c>
    </row>
    <row r="662" spans="1:26" x14ac:dyDescent="0.2">
      <c r="A662">
        <v>520717889</v>
      </c>
      <c r="B662">
        <v>520717889</v>
      </c>
      <c r="C662" s="5">
        <v>10000</v>
      </c>
      <c r="D662" s="5">
        <v>3629.16</v>
      </c>
      <c r="E662" s="13" t="s">
        <v>1072</v>
      </c>
      <c r="F662" s="15">
        <v>61.5</v>
      </c>
      <c r="G662" t="s">
        <v>187</v>
      </c>
      <c r="H662" t="s">
        <v>30</v>
      </c>
      <c r="I662" t="s">
        <v>30</v>
      </c>
      <c r="J662">
        <v>5</v>
      </c>
      <c r="K662">
        <v>1</v>
      </c>
      <c r="L662" t="s">
        <v>61</v>
      </c>
      <c r="M662" s="14">
        <v>44348</v>
      </c>
      <c r="N662" s="16">
        <v>42016</v>
      </c>
      <c r="O662" s="17">
        <v>42657</v>
      </c>
      <c r="P662">
        <v>465</v>
      </c>
      <c r="Q662">
        <v>465</v>
      </c>
      <c r="R662">
        <v>5358</v>
      </c>
      <c r="S662" t="s">
        <v>32</v>
      </c>
      <c r="T662" t="b">
        <v>0</v>
      </c>
      <c r="U662">
        <v>6370.84</v>
      </c>
      <c r="V662" t="b">
        <v>0</v>
      </c>
      <c r="W662" t="b">
        <v>0</v>
      </c>
      <c r="X662" s="19" t="str">
        <f t="shared" si="30"/>
        <v>0</v>
      </c>
      <c r="Y662" s="11" t="str">
        <f t="shared" si="31"/>
        <v>Good</v>
      </c>
      <c r="Z662" s="19" t="str">
        <f t="shared" si="32"/>
        <v>YES</v>
      </c>
    </row>
    <row r="663" spans="1:26" x14ac:dyDescent="0.2">
      <c r="A663">
        <v>985713196</v>
      </c>
      <c r="B663">
        <v>985713196</v>
      </c>
      <c r="C663" s="5">
        <v>7500</v>
      </c>
      <c r="D663" s="5">
        <v>1071.5999999999999</v>
      </c>
      <c r="E663" s="13" t="s">
        <v>1073</v>
      </c>
      <c r="F663" s="15">
        <v>95.96</v>
      </c>
      <c r="G663" t="s">
        <v>256</v>
      </c>
      <c r="H663" t="s">
        <v>30</v>
      </c>
      <c r="I663" t="s">
        <v>30</v>
      </c>
      <c r="J663">
        <v>2</v>
      </c>
      <c r="K663">
        <v>1</v>
      </c>
      <c r="L663" t="s">
        <v>47</v>
      </c>
      <c r="M663" s="14">
        <v>44713</v>
      </c>
      <c r="N663" s="16">
        <v>41304</v>
      </c>
      <c r="O663" s="17">
        <v>42639</v>
      </c>
      <c r="P663">
        <v>789</v>
      </c>
      <c r="Q663">
        <v>789</v>
      </c>
      <c r="R663">
        <v>2558</v>
      </c>
      <c r="S663" t="s">
        <v>32</v>
      </c>
      <c r="T663" t="b">
        <v>0</v>
      </c>
      <c r="U663">
        <v>6428.4</v>
      </c>
      <c r="V663" t="b">
        <v>1</v>
      </c>
      <c r="W663" t="b">
        <v>0</v>
      </c>
      <c r="X663" s="19" t="str">
        <f t="shared" si="30"/>
        <v>0</v>
      </c>
      <c r="Y663" s="11" t="str">
        <f t="shared" si="31"/>
        <v>Good</v>
      </c>
      <c r="Z663" s="19" t="str">
        <f t="shared" si="32"/>
        <v>YES</v>
      </c>
    </row>
    <row r="664" spans="1:26" x14ac:dyDescent="0.2">
      <c r="A664">
        <v>477644889</v>
      </c>
      <c r="B664">
        <v>477644889</v>
      </c>
      <c r="C664" s="5">
        <v>15000</v>
      </c>
      <c r="D664" s="5">
        <v>6620.03</v>
      </c>
      <c r="E664" s="13" t="s">
        <v>1074</v>
      </c>
      <c r="F664" s="15">
        <v>116.25</v>
      </c>
      <c r="G664" t="s">
        <v>64</v>
      </c>
      <c r="H664" t="s">
        <v>30</v>
      </c>
      <c r="I664" t="s">
        <v>30</v>
      </c>
      <c r="J664">
        <v>5</v>
      </c>
      <c r="K664">
        <v>1</v>
      </c>
      <c r="L664" t="s">
        <v>36</v>
      </c>
      <c r="M664" s="14">
        <v>46113</v>
      </c>
      <c r="N664" s="16">
        <v>41803</v>
      </c>
      <c r="O664" s="17">
        <v>41803</v>
      </c>
      <c r="P664">
        <v>701</v>
      </c>
      <c r="Q664">
        <v>701</v>
      </c>
      <c r="R664">
        <v>4873</v>
      </c>
      <c r="S664" t="s">
        <v>32</v>
      </c>
      <c r="T664" t="b">
        <v>0</v>
      </c>
      <c r="U664">
        <v>8379.9699999999993</v>
      </c>
      <c r="V664" t="b">
        <v>0</v>
      </c>
      <c r="W664" t="b">
        <v>0</v>
      </c>
      <c r="X664" s="19" t="str">
        <f t="shared" si="30"/>
        <v>0</v>
      </c>
      <c r="Y664" s="11" t="str">
        <f t="shared" si="31"/>
        <v>Good</v>
      </c>
      <c r="Z664" s="19" t="str">
        <f t="shared" si="32"/>
        <v>YES</v>
      </c>
    </row>
    <row r="665" spans="1:26" x14ac:dyDescent="0.2">
      <c r="A665">
        <v>165845158</v>
      </c>
      <c r="B665">
        <v>165845158</v>
      </c>
      <c r="C665" s="5">
        <v>7500</v>
      </c>
      <c r="D665" s="5">
        <v>6894.26</v>
      </c>
      <c r="E665" s="13" t="s">
        <v>1075</v>
      </c>
      <c r="F665" s="15">
        <v>0</v>
      </c>
      <c r="G665" t="s">
        <v>1076</v>
      </c>
      <c r="H665" t="s">
        <v>30</v>
      </c>
      <c r="I665" t="s">
        <v>30</v>
      </c>
      <c r="J665">
        <v>9</v>
      </c>
      <c r="K665">
        <v>1</v>
      </c>
      <c r="L665" t="s">
        <v>31</v>
      </c>
      <c r="M665" s="14">
        <v>48183</v>
      </c>
      <c r="N665" s="16">
        <v>42170</v>
      </c>
      <c r="O665" s="17">
        <v>42466</v>
      </c>
      <c r="P665">
        <v>760</v>
      </c>
      <c r="Q665">
        <v>760</v>
      </c>
      <c r="R665">
        <v>6965</v>
      </c>
      <c r="S665" t="s">
        <v>43</v>
      </c>
      <c r="T665" t="b">
        <v>0</v>
      </c>
      <c r="U665">
        <v>605.74</v>
      </c>
      <c r="V665" t="b">
        <v>0</v>
      </c>
      <c r="W665" t="b">
        <v>0</v>
      </c>
      <c r="X665" s="19" t="str">
        <f t="shared" si="30"/>
        <v>0</v>
      </c>
      <c r="Y665" s="11" t="str">
        <f t="shared" si="31"/>
        <v>Good</v>
      </c>
      <c r="Z665" s="19" t="str">
        <f t="shared" si="32"/>
        <v>YES</v>
      </c>
    </row>
    <row r="666" spans="1:26" x14ac:dyDescent="0.2">
      <c r="A666">
        <v>904958714</v>
      </c>
      <c r="B666">
        <v>904958714</v>
      </c>
      <c r="C666" s="5">
        <v>1000</v>
      </c>
      <c r="D666" s="5">
        <v>284.91000000000003</v>
      </c>
      <c r="E666" s="13" t="s">
        <v>1077</v>
      </c>
      <c r="F666" s="15">
        <v>10.85</v>
      </c>
      <c r="G666" t="s">
        <v>836</v>
      </c>
      <c r="H666" t="s">
        <v>30</v>
      </c>
      <c r="I666" t="s">
        <v>30</v>
      </c>
      <c r="J666">
        <v>5</v>
      </c>
      <c r="K666">
        <v>1</v>
      </c>
      <c r="L666" t="s">
        <v>31</v>
      </c>
      <c r="M666" s="14">
        <v>43556</v>
      </c>
      <c r="N666" s="16">
        <v>41336</v>
      </c>
      <c r="O666" s="17">
        <v>41336</v>
      </c>
      <c r="P666">
        <v>332</v>
      </c>
      <c r="Q666">
        <v>332</v>
      </c>
      <c r="R666">
        <v>9727</v>
      </c>
      <c r="S666" t="s">
        <v>32</v>
      </c>
      <c r="T666" t="b">
        <v>0</v>
      </c>
      <c r="U666">
        <v>715.09</v>
      </c>
      <c r="V666" t="b">
        <v>1</v>
      </c>
      <c r="W666" t="b">
        <v>0</v>
      </c>
      <c r="X666" s="19" t="str">
        <f t="shared" si="30"/>
        <v>0</v>
      </c>
      <c r="Y666" s="11" t="str">
        <f t="shared" si="31"/>
        <v>Good</v>
      </c>
      <c r="Z666" s="19" t="str">
        <f t="shared" si="32"/>
        <v>YES</v>
      </c>
    </row>
    <row r="667" spans="1:26" x14ac:dyDescent="0.2">
      <c r="A667">
        <v>947977633</v>
      </c>
      <c r="B667">
        <v>947977633</v>
      </c>
      <c r="C667" s="5">
        <v>2500</v>
      </c>
      <c r="D667" s="5">
        <v>911</v>
      </c>
      <c r="E667" s="13" t="s">
        <v>1078</v>
      </c>
      <c r="F667" s="15">
        <v>227.3</v>
      </c>
      <c r="G667" t="s">
        <v>45</v>
      </c>
      <c r="H667" t="s">
        <v>30</v>
      </c>
      <c r="I667" t="s">
        <v>30</v>
      </c>
      <c r="J667">
        <v>5</v>
      </c>
      <c r="K667">
        <v>1</v>
      </c>
      <c r="L667" t="s">
        <v>36</v>
      </c>
      <c r="M667" s="14">
        <v>44774</v>
      </c>
      <c r="N667" s="16">
        <v>42280</v>
      </c>
      <c r="O667" s="17">
        <v>42280</v>
      </c>
      <c r="P667">
        <v>708</v>
      </c>
      <c r="Q667">
        <v>708</v>
      </c>
      <c r="R667">
        <v>3431</v>
      </c>
      <c r="S667" t="s">
        <v>32</v>
      </c>
      <c r="T667" t="b">
        <v>0</v>
      </c>
      <c r="U667">
        <v>1589</v>
      </c>
      <c r="V667" t="b">
        <v>0</v>
      </c>
      <c r="W667" t="b">
        <v>0</v>
      </c>
      <c r="X667" s="19" t="str">
        <f t="shared" si="30"/>
        <v>0</v>
      </c>
      <c r="Y667" s="11" t="str">
        <f t="shared" si="31"/>
        <v>Good</v>
      </c>
      <c r="Z667" s="19" t="str">
        <f t="shared" si="32"/>
        <v>YES</v>
      </c>
    </row>
    <row r="668" spans="1:26" x14ac:dyDescent="0.2">
      <c r="A668">
        <v>318001076</v>
      </c>
      <c r="B668">
        <v>318001076</v>
      </c>
      <c r="C668" s="5">
        <v>50000</v>
      </c>
      <c r="D668" s="5">
        <v>41478.31</v>
      </c>
      <c r="E668" s="13" t="s">
        <v>1079</v>
      </c>
      <c r="F668" s="15">
        <v>187.53</v>
      </c>
      <c r="G668" t="s">
        <v>68</v>
      </c>
      <c r="H668" t="s">
        <v>30</v>
      </c>
      <c r="I668" t="s">
        <v>30</v>
      </c>
      <c r="J668">
        <v>9</v>
      </c>
      <c r="K668">
        <v>1</v>
      </c>
      <c r="L668" t="s">
        <v>36</v>
      </c>
      <c r="M668" s="14">
        <v>45261</v>
      </c>
      <c r="N668" s="16">
        <v>42349</v>
      </c>
      <c r="O668" s="17">
        <v>42485</v>
      </c>
      <c r="P668">
        <v>633</v>
      </c>
      <c r="Q668">
        <v>633</v>
      </c>
      <c r="R668">
        <v>1789</v>
      </c>
      <c r="S668" t="s">
        <v>32</v>
      </c>
      <c r="T668" t="b">
        <v>0</v>
      </c>
      <c r="U668">
        <v>8521.69</v>
      </c>
      <c r="V668" t="b">
        <v>0</v>
      </c>
      <c r="W668" t="b">
        <v>0</v>
      </c>
      <c r="X668" s="19" t="str">
        <f t="shared" si="30"/>
        <v>0</v>
      </c>
      <c r="Y668" s="11" t="str">
        <f t="shared" si="31"/>
        <v>Good</v>
      </c>
      <c r="Z668" s="19" t="str">
        <f t="shared" si="32"/>
        <v>YES</v>
      </c>
    </row>
    <row r="669" spans="1:26" x14ac:dyDescent="0.2">
      <c r="A669">
        <v>829294487</v>
      </c>
      <c r="B669">
        <v>829294487</v>
      </c>
      <c r="C669" s="5">
        <v>5000</v>
      </c>
      <c r="D669" s="5">
        <v>1752.49</v>
      </c>
      <c r="E669" s="13" t="s">
        <v>1080</v>
      </c>
      <c r="F669" s="15">
        <v>29.58</v>
      </c>
      <c r="G669" t="s">
        <v>1081</v>
      </c>
      <c r="H669" t="s">
        <v>30</v>
      </c>
      <c r="I669" t="s">
        <v>30</v>
      </c>
      <c r="J669">
        <v>5</v>
      </c>
      <c r="K669">
        <v>1</v>
      </c>
      <c r="L669" t="s">
        <v>48</v>
      </c>
      <c r="M669" s="14">
        <v>45017</v>
      </c>
      <c r="N669" s="16">
        <v>41418</v>
      </c>
      <c r="O669" s="17">
        <v>41418</v>
      </c>
      <c r="P669">
        <v>597</v>
      </c>
      <c r="Q669">
        <v>597</v>
      </c>
      <c r="R669">
        <v>8531</v>
      </c>
      <c r="S669" t="s">
        <v>32</v>
      </c>
      <c r="T669" t="b">
        <v>0</v>
      </c>
      <c r="U669">
        <v>3247.51</v>
      </c>
      <c r="V669" t="b">
        <v>1</v>
      </c>
      <c r="W669" t="b">
        <v>0</v>
      </c>
      <c r="X669" s="19" t="str">
        <f t="shared" si="30"/>
        <v>0</v>
      </c>
      <c r="Y669" s="11" t="str">
        <f t="shared" si="31"/>
        <v>Good</v>
      </c>
      <c r="Z669" s="19" t="str">
        <f t="shared" si="32"/>
        <v>YES</v>
      </c>
    </row>
    <row r="670" spans="1:26" x14ac:dyDescent="0.2">
      <c r="A670">
        <v>970772091</v>
      </c>
      <c r="B670">
        <v>970772091</v>
      </c>
      <c r="C670" s="5">
        <v>5000</v>
      </c>
      <c r="D670" s="5">
        <v>713.33</v>
      </c>
      <c r="E670" s="13" t="s">
        <v>1082</v>
      </c>
      <c r="F670" s="15">
        <v>169.96</v>
      </c>
      <c r="G670" t="s">
        <v>45</v>
      </c>
      <c r="H670" t="s">
        <v>30</v>
      </c>
      <c r="I670" t="s">
        <v>30</v>
      </c>
      <c r="J670">
        <v>9</v>
      </c>
      <c r="K670">
        <v>1</v>
      </c>
      <c r="L670" t="s">
        <v>36</v>
      </c>
      <c r="M670" s="14">
        <v>46174</v>
      </c>
      <c r="N670" s="16">
        <v>41486</v>
      </c>
      <c r="O670" s="17">
        <v>42654</v>
      </c>
      <c r="P670">
        <v>289</v>
      </c>
      <c r="Q670">
        <v>289</v>
      </c>
      <c r="R670">
        <v>5278</v>
      </c>
      <c r="S670" t="s">
        <v>32</v>
      </c>
      <c r="T670" t="b">
        <v>0</v>
      </c>
      <c r="U670">
        <v>4286.67</v>
      </c>
      <c r="V670" t="b">
        <v>0</v>
      </c>
      <c r="W670" t="b">
        <v>0</v>
      </c>
      <c r="X670" s="19" t="str">
        <f t="shared" si="30"/>
        <v>0</v>
      </c>
      <c r="Y670" s="11" t="str">
        <f t="shared" si="31"/>
        <v>Good</v>
      </c>
      <c r="Z670" s="19" t="str">
        <f t="shared" si="32"/>
        <v>YES</v>
      </c>
    </row>
    <row r="671" spans="1:26" x14ac:dyDescent="0.2">
      <c r="A671">
        <v>900546799</v>
      </c>
      <c r="B671">
        <v>900546799</v>
      </c>
      <c r="C671" s="5">
        <v>50000</v>
      </c>
      <c r="D671" s="5">
        <v>45253.83</v>
      </c>
      <c r="E671" s="13" t="s">
        <v>1083</v>
      </c>
      <c r="F671" s="15">
        <v>191.81</v>
      </c>
      <c r="G671" t="s">
        <v>41</v>
      </c>
      <c r="H671" t="s">
        <v>30</v>
      </c>
      <c r="I671" t="s">
        <v>30</v>
      </c>
      <c r="J671">
        <v>80</v>
      </c>
      <c r="K671">
        <v>1</v>
      </c>
      <c r="L671" t="s">
        <v>42</v>
      </c>
      <c r="M671" s="14">
        <v>44256</v>
      </c>
      <c r="N671" s="16">
        <v>42071</v>
      </c>
      <c r="O671" s="17">
        <v>42071</v>
      </c>
      <c r="P671">
        <v>505</v>
      </c>
      <c r="Q671">
        <v>505</v>
      </c>
      <c r="R671">
        <v>7450</v>
      </c>
      <c r="S671" t="s">
        <v>32</v>
      </c>
      <c r="T671" t="b">
        <v>0</v>
      </c>
      <c r="U671">
        <v>4746.17</v>
      </c>
      <c r="V671" t="b">
        <v>0</v>
      </c>
      <c r="W671" t="b">
        <v>0</v>
      </c>
      <c r="X671" s="19" t="str">
        <f t="shared" si="30"/>
        <v>0</v>
      </c>
      <c r="Y671" s="11" t="str">
        <f t="shared" si="31"/>
        <v>Good</v>
      </c>
      <c r="Z671" s="19" t="str">
        <f t="shared" si="32"/>
        <v>YES</v>
      </c>
    </row>
    <row r="672" spans="1:26" x14ac:dyDescent="0.2">
      <c r="A672">
        <v>872874789</v>
      </c>
      <c r="B672">
        <v>872874789</v>
      </c>
      <c r="C672" s="5">
        <v>7500</v>
      </c>
      <c r="D672" s="5">
        <v>7500</v>
      </c>
      <c r="E672" s="13" t="s">
        <v>1084</v>
      </c>
      <c r="F672" s="15">
        <v>7.51</v>
      </c>
      <c r="G672" t="s">
        <v>288</v>
      </c>
      <c r="H672" t="s">
        <v>30</v>
      </c>
      <c r="I672" t="s">
        <v>30</v>
      </c>
      <c r="J672">
        <v>2</v>
      </c>
      <c r="K672">
        <v>1</v>
      </c>
      <c r="L672" t="s">
        <v>47</v>
      </c>
      <c r="M672" s="14">
        <v>44743</v>
      </c>
      <c r="N672" s="16">
        <v>41206</v>
      </c>
      <c r="O672" s="17">
        <v>41206</v>
      </c>
      <c r="P672">
        <v>748</v>
      </c>
      <c r="Q672">
        <v>748</v>
      </c>
      <c r="R672">
        <v>2487</v>
      </c>
      <c r="S672" t="s">
        <v>32</v>
      </c>
      <c r="T672" t="b">
        <v>0</v>
      </c>
      <c r="U672">
        <v>0</v>
      </c>
      <c r="V672" t="b">
        <v>1</v>
      </c>
      <c r="W672" t="b">
        <v>0</v>
      </c>
      <c r="X672" s="19" t="str">
        <f t="shared" si="30"/>
        <v>0</v>
      </c>
      <c r="Y672" s="11" t="str">
        <f t="shared" si="31"/>
        <v>Good</v>
      </c>
      <c r="Z672" s="19" t="str">
        <f t="shared" si="32"/>
        <v>YES</v>
      </c>
    </row>
    <row r="673" spans="1:26" x14ac:dyDescent="0.2">
      <c r="A673">
        <v>814604599</v>
      </c>
      <c r="B673">
        <v>814604599</v>
      </c>
      <c r="C673" s="5">
        <v>2500</v>
      </c>
      <c r="D673" s="5">
        <v>666.32</v>
      </c>
      <c r="E673" s="13" t="s">
        <v>1085</v>
      </c>
      <c r="F673" s="15">
        <v>38.840000000000003</v>
      </c>
      <c r="G673" t="s">
        <v>240</v>
      </c>
      <c r="H673" t="s">
        <v>30</v>
      </c>
      <c r="I673" t="s">
        <v>30</v>
      </c>
      <c r="J673">
        <v>9</v>
      </c>
      <c r="K673">
        <v>8</v>
      </c>
      <c r="L673" t="s">
        <v>31</v>
      </c>
      <c r="M673" s="14">
        <v>46327</v>
      </c>
      <c r="N673" s="16">
        <v>41645</v>
      </c>
      <c r="O673" s="17">
        <v>41645</v>
      </c>
      <c r="P673">
        <v>136</v>
      </c>
      <c r="Q673">
        <v>136</v>
      </c>
      <c r="R673">
        <v>5251</v>
      </c>
      <c r="S673" t="s">
        <v>32</v>
      </c>
      <c r="T673" t="b">
        <v>0</v>
      </c>
      <c r="U673">
        <v>1833.68</v>
      </c>
      <c r="V673" t="b">
        <v>1</v>
      </c>
      <c r="W673" t="b">
        <v>0</v>
      </c>
      <c r="X673" s="19" t="str">
        <f t="shared" si="30"/>
        <v>0</v>
      </c>
      <c r="Y673" s="11" t="str">
        <f t="shared" si="31"/>
        <v>Good</v>
      </c>
      <c r="Z673" s="19" t="str">
        <f t="shared" si="32"/>
        <v>YES</v>
      </c>
    </row>
    <row r="674" spans="1:26" x14ac:dyDescent="0.2">
      <c r="A674">
        <v>877017103</v>
      </c>
      <c r="B674">
        <v>877017103</v>
      </c>
      <c r="C674" s="5">
        <v>5000</v>
      </c>
      <c r="D674" s="5">
        <v>972.97</v>
      </c>
      <c r="E674" s="13" t="s">
        <v>1086</v>
      </c>
      <c r="F674" s="15">
        <v>26.35</v>
      </c>
      <c r="G674" t="s">
        <v>45</v>
      </c>
      <c r="H674" t="s">
        <v>30</v>
      </c>
      <c r="I674" t="s">
        <v>30</v>
      </c>
      <c r="J674">
        <v>9</v>
      </c>
      <c r="K674">
        <v>1</v>
      </c>
      <c r="L674" t="s">
        <v>36</v>
      </c>
      <c r="M674" s="14">
        <v>47119</v>
      </c>
      <c r="N674" s="16">
        <v>41670</v>
      </c>
      <c r="O674" s="17">
        <v>42425</v>
      </c>
      <c r="P674">
        <v>731</v>
      </c>
      <c r="Q674">
        <v>731</v>
      </c>
      <c r="R674">
        <v>4690</v>
      </c>
      <c r="S674" t="s">
        <v>32</v>
      </c>
      <c r="T674" t="b">
        <v>0</v>
      </c>
      <c r="U674">
        <v>4027.03</v>
      </c>
      <c r="V674" t="b">
        <v>0</v>
      </c>
      <c r="W674" t="b">
        <v>0</v>
      </c>
      <c r="X674" s="19" t="str">
        <f t="shared" si="30"/>
        <v>0</v>
      </c>
      <c r="Y674" s="11" t="str">
        <f t="shared" si="31"/>
        <v>Good</v>
      </c>
      <c r="Z674" s="19" t="str">
        <f t="shared" si="32"/>
        <v>YES</v>
      </c>
    </row>
    <row r="675" spans="1:26" x14ac:dyDescent="0.2">
      <c r="A675">
        <v>456044564</v>
      </c>
      <c r="B675">
        <v>456044564</v>
      </c>
      <c r="C675" s="5">
        <v>10000</v>
      </c>
      <c r="D675" s="5">
        <v>688.91</v>
      </c>
      <c r="E675" s="13" t="s">
        <v>1087</v>
      </c>
      <c r="F675" s="15">
        <v>14.77</v>
      </c>
      <c r="G675" t="s">
        <v>184</v>
      </c>
      <c r="H675" t="s">
        <v>30</v>
      </c>
      <c r="I675" t="s">
        <v>30</v>
      </c>
      <c r="J675">
        <v>9</v>
      </c>
      <c r="K675">
        <v>1</v>
      </c>
      <c r="L675" t="s">
        <v>38</v>
      </c>
      <c r="M675" s="14">
        <v>44835</v>
      </c>
      <c r="N675" s="16">
        <v>41187</v>
      </c>
      <c r="O675" s="17">
        <v>42677</v>
      </c>
      <c r="P675">
        <v>746</v>
      </c>
      <c r="Q675">
        <v>746</v>
      </c>
      <c r="R675">
        <v>5658</v>
      </c>
      <c r="S675" t="s">
        <v>32</v>
      </c>
      <c r="T675" t="b">
        <v>0</v>
      </c>
      <c r="U675">
        <v>9311.09</v>
      </c>
      <c r="V675" t="b">
        <v>1</v>
      </c>
      <c r="W675" t="b">
        <v>0</v>
      </c>
      <c r="X675" s="19" t="str">
        <f t="shared" si="30"/>
        <v>0</v>
      </c>
      <c r="Y675" s="11" t="str">
        <f t="shared" si="31"/>
        <v>Good</v>
      </c>
      <c r="Z675" s="19" t="str">
        <f t="shared" si="32"/>
        <v>YES</v>
      </c>
    </row>
    <row r="676" spans="1:26" x14ac:dyDescent="0.2">
      <c r="A676">
        <v>720097429</v>
      </c>
      <c r="B676">
        <v>720097429</v>
      </c>
      <c r="C676" s="5">
        <v>10000</v>
      </c>
      <c r="D676" s="5">
        <v>9737.8799999999992</v>
      </c>
      <c r="E676" s="13" t="s">
        <v>1088</v>
      </c>
      <c r="F676" s="15">
        <v>46.7</v>
      </c>
      <c r="G676" t="s">
        <v>247</v>
      </c>
      <c r="H676" t="s">
        <v>30</v>
      </c>
      <c r="I676" t="s">
        <v>30</v>
      </c>
      <c r="J676">
        <v>5</v>
      </c>
      <c r="K676">
        <v>1</v>
      </c>
      <c r="L676" t="s">
        <v>47</v>
      </c>
      <c r="M676" s="14">
        <v>45231</v>
      </c>
      <c r="N676" s="16">
        <v>42000</v>
      </c>
      <c r="O676" s="17">
        <v>42386</v>
      </c>
      <c r="P676">
        <v>663</v>
      </c>
      <c r="Q676">
        <v>663</v>
      </c>
      <c r="R676">
        <v>389</v>
      </c>
      <c r="S676" t="s">
        <v>32</v>
      </c>
      <c r="T676" t="b">
        <v>0</v>
      </c>
      <c r="U676">
        <v>262.12</v>
      </c>
      <c r="V676" t="b">
        <v>1</v>
      </c>
      <c r="W676" t="b">
        <v>0</v>
      </c>
      <c r="X676" s="19" t="str">
        <f t="shared" si="30"/>
        <v>0</v>
      </c>
      <c r="Y676" s="11" t="str">
        <f t="shared" si="31"/>
        <v>Good</v>
      </c>
      <c r="Z676" s="19" t="str">
        <f t="shared" si="32"/>
        <v>YES</v>
      </c>
    </row>
    <row r="677" spans="1:26" x14ac:dyDescent="0.2">
      <c r="A677">
        <v>719248301</v>
      </c>
      <c r="B677">
        <v>719248301</v>
      </c>
      <c r="C677" s="5">
        <v>7500</v>
      </c>
      <c r="D677" s="5">
        <v>5100.95</v>
      </c>
      <c r="E677" s="13" t="s">
        <v>1089</v>
      </c>
      <c r="F677" s="15">
        <v>149.78</v>
      </c>
      <c r="G677" t="s">
        <v>82</v>
      </c>
      <c r="H677" t="s">
        <v>30</v>
      </c>
      <c r="I677" t="s">
        <v>30</v>
      </c>
      <c r="J677">
        <v>9</v>
      </c>
      <c r="K677">
        <v>1</v>
      </c>
      <c r="L677" t="s">
        <v>31</v>
      </c>
      <c r="M677" s="14">
        <v>43497</v>
      </c>
      <c r="N677" s="16">
        <v>42160</v>
      </c>
      <c r="O677" s="17">
        <v>42469</v>
      </c>
      <c r="P677">
        <v>576</v>
      </c>
      <c r="Q677">
        <v>576</v>
      </c>
      <c r="R677">
        <v>2330</v>
      </c>
      <c r="S677" t="s">
        <v>32</v>
      </c>
      <c r="T677" t="b">
        <v>0</v>
      </c>
      <c r="U677">
        <v>2399.0500000000002</v>
      </c>
      <c r="V677" t="b">
        <v>1</v>
      </c>
      <c r="W677" t="b">
        <v>0</v>
      </c>
      <c r="X677" s="19" t="str">
        <f t="shared" si="30"/>
        <v>0</v>
      </c>
      <c r="Y677" s="11" t="str">
        <f t="shared" si="31"/>
        <v>Good</v>
      </c>
      <c r="Z677" s="19" t="str">
        <f t="shared" si="32"/>
        <v>YES</v>
      </c>
    </row>
    <row r="678" spans="1:26" x14ac:dyDescent="0.2">
      <c r="A678">
        <v>590852766</v>
      </c>
      <c r="B678">
        <v>590852766</v>
      </c>
      <c r="C678" s="5">
        <v>7500</v>
      </c>
      <c r="D678" s="5">
        <v>4939.17</v>
      </c>
      <c r="E678" s="13" t="s">
        <v>1090</v>
      </c>
      <c r="F678" s="15">
        <v>59.62</v>
      </c>
      <c r="G678" t="s">
        <v>53</v>
      </c>
      <c r="H678" t="s">
        <v>30</v>
      </c>
      <c r="I678" t="s">
        <v>30</v>
      </c>
      <c r="J678">
        <v>9</v>
      </c>
      <c r="K678">
        <v>1</v>
      </c>
      <c r="L678" t="s">
        <v>36</v>
      </c>
      <c r="M678" s="14">
        <v>46692</v>
      </c>
      <c r="N678" s="16">
        <v>39679</v>
      </c>
      <c r="O678" s="17">
        <v>42505</v>
      </c>
      <c r="P678">
        <v>455</v>
      </c>
      <c r="Q678">
        <v>455</v>
      </c>
      <c r="R678">
        <v>5862</v>
      </c>
      <c r="S678" t="s">
        <v>32</v>
      </c>
      <c r="T678" t="b">
        <v>0</v>
      </c>
      <c r="U678">
        <v>2560.83</v>
      </c>
      <c r="V678" t="b">
        <v>0</v>
      </c>
      <c r="W678" t="b">
        <v>0</v>
      </c>
      <c r="X678" s="19" t="str">
        <f t="shared" si="30"/>
        <v>0</v>
      </c>
      <c r="Y678" s="11" t="str">
        <f t="shared" si="31"/>
        <v>Good</v>
      </c>
      <c r="Z678" s="19" t="str">
        <f t="shared" si="32"/>
        <v>YES</v>
      </c>
    </row>
    <row r="679" spans="1:26" x14ac:dyDescent="0.2">
      <c r="A679">
        <v>822339274</v>
      </c>
      <c r="B679">
        <v>822339274</v>
      </c>
      <c r="C679" s="5">
        <v>7500</v>
      </c>
      <c r="D679" s="5">
        <v>7443.41</v>
      </c>
      <c r="E679" s="13" t="s">
        <v>1091</v>
      </c>
      <c r="F679" s="15">
        <v>164.2</v>
      </c>
      <c r="G679" t="s">
        <v>99</v>
      </c>
      <c r="H679" t="s">
        <v>30</v>
      </c>
      <c r="I679" t="s">
        <v>30</v>
      </c>
      <c r="J679">
        <v>9</v>
      </c>
      <c r="K679">
        <v>1</v>
      </c>
      <c r="L679" t="s">
        <v>63</v>
      </c>
      <c r="M679" s="14">
        <v>44562</v>
      </c>
      <c r="N679" s="16">
        <v>42239</v>
      </c>
      <c r="O679" s="17">
        <v>42381</v>
      </c>
      <c r="P679">
        <v>176</v>
      </c>
      <c r="Q679">
        <v>176</v>
      </c>
      <c r="R679">
        <v>2841</v>
      </c>
      <c r="S679" t="s">
        <v>32</v>
      </c>
      <c r="T679" t="b">
        <v>0</v>
      </c>
      <c r="U679">
        <v>56.59</v>
      </c>
      <c r="V679" t="b">
        <v>0</v>
      </c>
      <c r="W679" t="b">
        <v>0</v>
      </c>
      <c r="X679" s="19" t="str">
        <f t="shared" si="30"/>
        <v>0</v>
      </c>
      <c r="Y679" s="11" t="str">
        <f t="shared" si="31"/>
        <v>Good</v>
      </c>
      <c r="Z679" s="19" t="str">
        <f t="shared" si="32"/>
        <v>YES</v>
      </c>
    </row>
    <row r="680" spans="1:26" x14ac:dyDescent="0.2">
      <c r="A680">
        <v>719248301</v>
      </c>
      <c r="B680">
        <v>719248301</v>
      </c>
      <c r="C680" s="5">
        <v>7500</v>
      </c>
      <c r="D680" s="5">
        <v>1580.57</v>
      </c>
      <c r="E680" s="13" t="s">
        <v>1092</v>
      </c>
      <c r="F680" s="15">
        <v>8.34</v>
      </c>
      <c r="G680" t="s">
        <v>1093</v>
      </c>
      <c r="H680" t="s">
        <v>30</v>
      </c>
      <c r="I680" t="s">
        <v>30</v>
      </c>
      <c r="J680">
        <v>5</v>
      </c>
      <c r="K680">
        <v>1</v>
      </c>
      <c r="L680" t="s">
        <v>31</v>
      </c>
      <c r="M680" s="14">
        <v>45474</v>
      </c>
      <c r="N680" s="16">
        <v>42160</v>
      </c>
      <c r="O680" s="17">
        <v>42469</v>
      </c>
      <c r="P680">
        <v>576</v>
      </c>
      <c r="Q680">
        <v>576</v>
      </c>
      <c r="R680">
        <v>2330</v>
      </c>
      <c r="S680" t="s">
        <v>32</v>
      </c>
      <c r="T680" t="b">
        <v>0</v>
      </c>
      <c r="U680">
        <v>5919.43</v>
      </c>
      <c r="V680" t="b">
        <v>1</v>
      </c>
      <c r="W680" t="b">
        <v>0</v>
      </c>
      <c r="X680" s="19" t="str">
        <f t="shared" si="30"/>
        <v>0</v>
      </c>
      <c r="Y680" s="11" t="str">
        <f t="shared" si="31"/>
        <v>Good</v>
      </c>
      <c r="Z680" s="19" t="str">
        <f t="shared" si="32"/>
        <v>YES</v>
      </c>
    </row>
    <row r="681" spans="1:26" x14ac:dyDescent="0.2">
      <c r="A681">
        <v>903360157</v>
      </c>
      <c r="B681">
        <v>903360157</v>
      </c>
      <c r="C681" s="5">
        <v>50000</v>
      </c>
      <c r="D681" s="5">
        <v>17839</v>
      </c>
      <c r="E681" s="13" t="s">
        <v>1094</v>
      </c>
      <c r="F681" s="15">
        <v>160.07</v>
      </c>
      <c r="G681" t="s">
        <v>113</v>
      </c>
      <c r="H681" t="s">
        <v>30</v>
      </c>
      <c r="I681" t="s">
        <v>30</v>
      </c>
      <c r="J681">
        <v>5</v>
      </c>
      <c r="K681">
        <v>1</v>
      </c>
      <c r="L681" t="s">
        <v>38</v>
      </c>
      <c r="M681" s="14">
        <v>44440</v>
      </c>
      <c r="N681" s="16">
        <v>42091</v>
      </c>
      <c r="O681" s="17">
        <v>42091</v>
      </c>
      <c r="P681">
        <v>722</v>
      </c>
      <c r="Q681">
        <v>722</v>
      </c>
      <c r="R681">
        <v>7104</v>
      </c>
      <c r="S681" t="s">
        <v>32</v>
      </c>
      <c r="T681" t="b">
        <v>0</v>
      </c>
      <c r="U681">
        <v>32161</v>
      </c>
      <c r="V681" t="b">
        <v>1</v>
      </c>
      <c r="W681" t="b">
        <v>0</v>
      </c>
      <c r="X681" s="19" t="str">
        <f t="shared" si="30"/>
        <v>0</v>
      </c>
      <c r="Y681" s="11" t="str">
        <f t="shared" si="31"/>
        <v>Good</v>
      </c>
      <c r="Z681" s="19" t="str">
        <f t="shared" si="32"/>
        <v>YES</v>
      </c>
    </row>
    <row r="682" spans="1:26" x14ac:dyDescent="0.2">
      <c r="A682">
        <v>947332890</v>
      </c>
      <c r="B682">
        <v>947332890</v>
      </c>
      <c r="C682" s="5">
        <v>1000</v>
      </c>
      <c r="D682" s="5">
        <v>309.26</v>
      </c>
      <c r="E682" s="13" t="s">
        <v>1095</v>
      </c>
      <c r="F682" s="15">
        <v>77.12</v>
      </c>
      <c r="G682" t="s">
        <v>1096</v>
      </c>
      <c r="H682" t="s">
        <v>30</v>
      </c>
      <c r="I682" t="s">
        <v>30</v>
      </c>
      <c r="J682">
        <v>5</v>
      </c>
      <c r="K682">
        <v>1</v>
      </c>
      <c r="L682" t="s">
        <v>31</v>
      </c>
      <c r="M682" s="14">
        <v>43647</v>
      </c>
      <c r="N682" s="16">
        <v>42032</v>
      </c>
      <c r="O682" s="17">
        <v>42032</v>
      </c>
      <c r="P682">
        <v>242</v>
      </c>
      <c r="Q682">
        <v>242</v>
      </c>
      <c r="R682">
        <v>7827</v>
      </c>
      <c r="S682" t="s">
        <v>32</v>
      </c>
      <c r="T682" t="b">
        <v>0</v>
      </c>
      <c r="U682">
        <v>690.74</v>
      </c>
      <c r="V682" t="b">
        <v>1</v>
      </c>
      <c r="W682" t="b">
        <v>0</v>
      </c>
      <c r="X682" s="19" t="str">
        <f t="shared" si="30"/>
        <v>0</v>
      </c>
      <c r="Y682" s="11" t="str">
        <f t="shared" si="31"/>
        <v>Good</v>
      </c>
      <c r="Z682" s="19" t="str">
        <f t="shared" si="32"/>
        <v>YES</v>
      </c>
    </row>
    <row r="683" spans="1:26" x14ac:dyDescent="0.2">
      <c r="A683">
        <v>472442272</v>
      </c>
      <c r="B683">
        <v>472442272</v>
      </c>
      <c r="C683" s="5">
        <v>7500</v>
      </c>
      <c r="D683" s="5">
        <v>2366.1999999999998</v>
      </c>
      <c r="E683" s="13" t="s">
        <v>1097</v>
      </c>
      <c r="F683" s="15">
        <v>256.08</v>
      </c>
      <c r="G683" t="s">
        <v>52</v>
      </c>
      <c r="H683" t="s">
        <v>30</v>
      </c>
      <c r="I683" t="s">
        <v>30</v>
      </c>
      <c r="J683">
        <v>9</v>
      </c>
      <c r="K683">
        <v>1</v>
      </c>
      <c r="L683" t="s">
        <v>36</v>
      </c>
      <c r="M683" s="14">
        <v>45352</v>
      </c>
      <c r="N683" s="16">
        <v>42357</v>
      </c>
      <c r="O683" s="17">
        <v>42370</v>
      </c>
      <c r="P683">
        <v>598</v>
      </c>
      <c r="Q683">
        <v>598</v>
      </c>
      <c r="R683">
        <v>6856</v>
      </c>
      <c r="S683" t="s">
        <v>32</v>
      </c>
      <c r="T683" t="b">
        <v>0</v>
      </c>
      <c r="U683">
        <v>5133.8</v>
      </c>
      <c r="V683" t="b">
        <v>0</v>
      </c>
      <c r="W683" t="b">
        <v>0</v>
      </c>
      <c r="X683" s="19" t="str">
        <f t="shared" si="30"/>
        <v>0</v>
      </c>
      <c r="Y683" s="11" t="str">
        <f t="shared" si="31"/>
        <v>Good</v>
      </c>
      <c r="Z683" s="19" t="str">
        <f t="shared" si="32"/>
        <v>YES</v>
      </c>
    </row>
    <row r="684" spans="1:26" x14ac:dyDescent="0.2">
      <c r="A684">
        <v>999275549</v>
      </c>
      <c r="B684">
        <v>999275549</v>
      </c>
      <c r="C684" s="5">
        <v>50000</v>
      </c>
      <c r="D684" s="5">
        <v>48508.12</v>
      </c>
      <c r="E684" s="13" t="s">
        <v>1098</v>
      </c>
      <c r="F684" s="15">
        <v>132.78</v>
      </c>
      <c r="G684" t="s">
        <v>57</v>
      </c>
      <c r="H684" t="s">
        <v>78</v>
      </c>
      <c r="I684" t="s">
        <v>78</v>
      </c>
      <c r="J684">
        <v>2</v>
      </c>
      <c r="K684">
        <v>8</v>
      </c>
      <c r="L684" t="s">
        <v>42</v>
      </c>
      <c r="M684" s="14">
        <v>43344</v>
      </c>
      <c r="N684" s="16">
        <v>42309</v>
      </c>
      <c r="O684" s="17">
        <v>42444</v>
      </c>
      <c r="P684">
        <v>765</v>
      </c>
      <c r="Q684">
        <v>765</v>
      </c>
      <c r="R684">
        <v>9626</v>
      </c>
      <c r="S684" t="s">
        <v>32</v>
      </c>
      <c r="T684" t="b">
        <v>0</v>
      </c>
      <c r="U684">
        <v>1491.88</v>
      </c>
      <c r="V684" t="b">
        <v>0</v>
      </c>
      <c r="W684" t="b">
        <v>0</v>
      </c>
      <c r="X684" s="19" t="str">
        <f t="shared" si="30"/>
        <v>0</v>
      </c>
      <c r="Y684" s="11" t="str">
        <f t="shared" si="31"/>
        <v>Good</v>
      </c>
      <c r="Z684" s="19" t="str">
        <f t="shared" si="32"/>
        <v>YES</v>
      </c>
    </row>
    <row r="685" spans="1:26" x14ac:dyDescent="0.2">
      <c r="A685">
        <v>697150961</v>
      </c>
      <c r="B685">
        <v>697150961</v>
      </c>
      <c r="C685" s="5">
        <v>5000</v>
      </c>
      <c r="D685" s="5">
        <v>854.21</v>
      </c>
      <c r="E685" s="13" t="s">
        <v>1099</v>
      </c>
      <c r="F685" s="15">
        <v>27.76</v>
      </c>
      <c r="G685" t="s">
        <v>133</v>
      </c>
      <c r="H685" t="s">
        <v>30</v>
      </c>
      <c r="I685" t="s">
        <v>30</v>
      </c>
      <c r="J685">
        <v>5</v>
      </c>
      <c r="K685">
        <v>1</v>
      </c>
      <c r="L685" t="s">
        <v>31</v>
      </c>
      <c r="M685" s="14">
        <v>45413</v>
      </c>
      <c r="N685" s="16">
        <v>41356</v>
      </c>
      <c r="O685" s="17">
        <v>42445</v>
      </c>
      <c r="P685">
        <v>280</v>
      </c>
      <c r="Q685">
        <v>280</v>
      </c>
      <c r="R685">
        <v>477</v>
      </c>
      <c r="S685" t="s">
        <v>32</v>
      </c>
      <c r="T685" t="b">
        <v>0</v>
      </c>
      <c r="U685">
        <v>4145.79</v>
      </c>
      <c r="V685" t="b">
        <v>1</v>
      </c>
      <c r="W685" t="b">
        <v>0</v>
      </c>
      <c r="X685" s="19" t="str">
        <f t="shared" si="30"/>
        <v>0</v>
      </c>
      <c r="Y685" s="11" t="str">
        <f t="shared" si="31"/>
        <v>Good</v>
      </c>
      <c r="Z685" s="19" t="str">
        <f t="shared" si="32"/>
        <v>YES</v>
      </c>
    </row>
    <row r="686" spans="1:26" x14ac:dyDescent="0.2">
      <c r="A686">
        <v>331350937</v>
      </c>
      <c r="B686">
        <v>331350937</v>
      </c>
      <c r="C686" s="5">
        <v>1000</v>
      </c>
      <c r="D686" s="5">
        <v>633.57000000000005</v>
      </c>
      <c r="E686" s="13" t="s">
        <v>1100</v>
      </c>
      <c r="F686" s="15">
        <v>156.04</v>
      </c>
      <c r="G686" t="s">
        <v>51</v>
      </c>
      <c r="H686" t="s">
        <v>30</v>
      </c>
      <c r="I686" t="s">
        <v>30</v>
      </c>
      <c r="J686">
        <v>2</v>
      </c>
      <c r="K686">
        <v>1</v>
      </c>
      <c r="L686" t="s">
        <v>36</v>
      </c>
      <c r="M686" s="14">
        <v>43831</v>
      </c>
      <c r="N686" s="16">
        <v>41505</v>
      </c>
      <c r="O686" s="17">
        <v>41505</v>
      </c>
      <c r="P686">
        <v>900</v>
      </c>
      <c r="Q686">
        <v>900</v>
      </c>
      <c r="R686">
        <v>8092</v>
      </c>
      <c r="S686" t="s">
        <v>32</v>
      </c>
      <c r="T686" t="b">
        <v>0</v>
      </c>
      <c r="U686">
        <v>366.43</v>
      </c>
      <c r="V686" t="b">
        <v>0</v>
      </c>
      <c r="W686" t="b">
        <v>0</v>
      </c>
      <c r="X686" s="19" t="str">
        <f t="shared" si="30"/>
        <v>0</v>
      </c>
      <c r="Y686" s="11" t="str">
        <f t="shared" si="31"/>
        <v>Good</v>
      </c>
      <c r="Z686" s="19" t="str">
        <f t="shared" si="32"/>
        <v>YES</v>
      </c>
    </row>
    <row r="687" spans="1:26" x14ac:dyDescent="0.2">
      <c r="A687">
        <v>752830775</v>
      </c>
      <c r="B687">
        <v>752830775</v>
      </c>
      <c r="C687" s="5">
        <v>250</v>
      </c>
      <c r="D687" s="5">
        <v>157.22</v>
      </c>
      <c r="E687" s="13" t="s">
        <v>1101</v>
      </c>
      <c r="F687" s="15">
        <v>12.89</v>
      </c>
      <c r="G687" t="s">
        <v>186</v>
      </c>
      <c r="H687" t="s">
        <v>30</v>
      </c>
      <c r="I687" t="s">
        <v>30</v>
      </c>
      <c r="J687">
        <v>2</v>
      </c>
      <c r="K687">
        <v>8</v>
      </c>
      <c r="L687" t="s">
        <v>38</v>
      </c>
      <c r="M687" s="14">
        <v>47788</v>
      </c>
      <c r="N687" s="16">
        <v>42110</v>
      </c>
      <c r="O687" s="17">
        <v>42110</v>
      </c>
      <c r="P687">
        <v>645</v>
      </c>
      <c r="Q687">
        <v>645</v>
      </c>
      <c r="R687">
        <v>8596</v>
      </c>
      <c r="S687" t="s">
        <v>32</v>
      </c>
      <c r="T687" t="b">
        <v>0</v>
      </c>
      <c r="U687">
        <v>92.78</v>
      </c>
      <c r="V687" t="b">
        <v>0</v>
      </c>
      <c r="W687" t="b">
        <v>0</v>
      </c>
      <c r="X687" s="19" t="str">
        <f t="shared" si="30"/>
        <v>0</v>
      </c>
      <c r="Y687" s="11" t="str">
        <f t="shared" si="31"/>
        <v>Good</v>
      </c>
      <c r="Z687" s="19" t="str">
        <f t="shared" si="32"/>
        <v>YES</v>
      </c>
    </row>
    <row r="688" spans="1:26" x14ac:dyDescent="0.2">
      <c r="A688">
        <v>472442272</v>
      </c>
      <c r="B688">
        <v>472442272</v>
      </c>
      <c r="C688" s="5">
        <v>7500</v>
      </c>
      <c r="D688" s="5">
        <v>2041.48</v>
      </c>
      <c r="E688" s="13" t="s">
        <v>1102</v>
      </c>
      <c r="F688" s="15">
        <v>32.89</v>
      </c>
      <c r="G688" t="s">
        <v>223</v>
      </c>
      <c r="H688" t="s">
        <v>30</v>
      </c>
      <c r="I688" t="s">
        <v>30</v>
      </c>
      <c r="J688">
        <v>9</v>
      </c>
      <c r="K688">
        <v>1</v>
      </c>
      <c r="L688" t="s">
        <v>31</v>
      </c>
      <c r="M688" s="14">
        <v>45170</v>
      </c>
      <c r="N688" s="16">
        <v>42357</v>
      </c>
      <c r="O688" s="17">
        <v>42692</v>
      </c>
      <c r="P688">
        <v>427</v>
      </c>
      <c r="Q688">
        <v>427</v>
      </c>
      <c r="R688">
        <v>3148</v>
      </c>
      <c r="S688" t="s">
        <v>32</v>
      </c>
      <c r="T688" t="b">
        <v>0</v>
      </c>
      <c r="U688">
        <v>5458.52</v>
      </c>
      <c r="V688" t="b">
        <v>1</v>
      </c>
      <c r="W688" t="b">
        <v>0</v>
      </c>
      <c r="X688" s="19" t="str">
        <f t="shared" si="30"/>
        <v>0</v>
      </c>
      <c r="Y688" s="11" t="str">
        <f t="shared" si="31"/>
        <v>Good</v>
      </c>
      <c r="Z688" s="19" t="str">
        <f t="shared" si="32"/>
        <v>YES</v>
      </c>
    </row>
    <row r="689" spans="1:26" x14ac:dyDescent="0.2">
      <c r="A689">
        <v>700321326</v>
      </c>
      <c r="B689">
        <v>700321326</v>
      </c>
      <c r="C689" s="5">
        <v>2500</v>
      </c>
      <c r="D689" s="5">
        <v>179.83</v>
      </c>
      <c r="E689" s="13" t="s">
        <v>1103</v>
      </c>
      <c r="F689" s="15">
        <v>5.33</v>
      </c>
      <c r="G689" t="s">
        <v>1104</v>
      </c>
      <c r="H689" t="s">
        <v>30</v>
      </c>
      <c r="I689" t="s">
        <v>30</v>
      </c>
      <c r="J689">
        <v>9</v>
      </c>
      <c r="K689">
        <v>8</v>
      </c>
      <c r="L689" t="s">
        <v>71</v>
      </c>
      <c r="M689" s="14">
        <v>46113</v>
      </c>
      <c r="N689" s="16">
        <v>39877</v>
      </c>
      <c r="O689" s="17">
        <v>42614</v>
      </c>
      <c r="P689">
        <v>187</v>
      </c>
      <c r="Q689">
        <v>187</v>
      </c>
      <c r="R689">
        <v>4019</v>
      </c>
      <c r="S689" t="s">
        <v>32</v>
      </c>
      <c r="T689" t="b">
        <v>0</v>
      </c>
      <c r="U689">
        <v>2320.17</v>
      </c>
      <c r="V689" t="b">
        <v>1</v>
      </c>
      <c r="W689" t="b">
        <v>0</v>
      </c>
      <c r="X689" s="19" t="str">
        <f t="shared" si="30"/>
        <v>0</v>
      </c>
      <c r="Y689" s="11" t="str">
        <f t="shared" si="31"/>
        <v>Good</v>
      </c>
      <c r="Z689" s="19" t="str">
        <f t="shared" si="32"/>
        <v>YES</v>
      </c>
    </row>
    <row r="690" spans="1:26" x14ac:dyDescent="0.2">
      <c r="A690">
        <v>892990742</v>
      </c>
      <c r="B690">
        <v>892990742</v>
      </c>
      <c r="C690" s="5">
        <v>5000</v>
      </c>
      <c r="D690" s="5">
        <v>4030.41</v>
      </c>
      <c r="E690" s="13" t="s">
        <v>1105</v>
      </c>
      <c r="F690" s="15">
        <v>5.62</v>
      </c>
      <c r="G690" t="s">
        <v>95</v>
      </c>
      <c r="H690" t="s">
        <v>30</v>
      </c>
      <c r="I690" t="s">
        <v>30</v>
      </c>
      <c r="J690">
        <v>9</v>
      </c>
      <c r="K690">
        <v>1</v>
      </c>
      <c r="L690" t="s">
        <v>96</v>
      </c>
      <c r="M690" s="14">
        <v>46874</v>
      </c>
      <c r="N690" s="16">
        <v>40876</v>
      </c>
      <c r="O690" s="17">
        <v>40876</v>
      </c>
      <c r="P690">
        <v>528</v>
      </c>
      <c r="Q690">
        <v>528</v>
      </c>
      <c r="R690">
        <v>7620</v>
      </c>
      <c r="S690" t="s">
        <v>32</v>
      </c>
      <c r="T690" t="b">
        <v>0</v>
      </c>
      <c r="U690">
        <v>969.59</v>
      </c>
      <c r="V690" t="b">
        <v>0</v>
      </c>
      <c r="W690" t="b">
        <v>0</v>
      </c>
      <c r="X690" s="19" t="str">
        <f t="shared" si="30"/>
        <v>0</v>
      </c>
      <c r="Y690" s="11" t="str">
        <f t="shared" si="31"/>
        <v>Good</v>
      </c>
      <c r="Z690" s="19" t="str">
        <f t="shared" si="32"/>
        <v>YES</v>
      </c>
    </row>
    <row r="691" spans="1:26" x14ac:dyDescent="0.2">
      <c r="A691">
        <v>782744512</v>
      </c>
      <c r="B691">
        <v>782744512</v>
      </c>
      <c r="C691" s="5">
        <v>2500</v>
      </c>
      <c r="D691" s="5">
        <v>2477.81</v>
      </c>
      <c r="E691" s="13" t="s">
        <v>1106</v>
      </c>
      <c r="F691" s="15">
        <v>168.13</v>
      </c>
      <c r="G691" t="s">
        <v>1107</v>
      </c>
      <c r="H691" t="s">
        <v>30</v>
      </c>
      <c r="I691" t="s">
        <v>30</v>
      </c>
      <c r="J691">
        <v>9</v>
      </c>
      <c r="K691">
        <v>1</v>
      </c>
      <c r="L691" t="s">
        <v>31</v>
      </c>
      <c r="M691" s="14">
        <v>47543</v>
      </c>
      <c r="N691" s="16">
        <v>42325</v>
      </c>
      <c r="O691" s="17">
        <v>42325</v>
      </c>
      <c r="P691">
        <v>437</v>
      </c>
      <c r="Q691">
        <v>437</v>
      </c>
      <c r="R691">
        <v>1390</v>
      </c>
      <c r="S691" t="s">
        <v>32</v>
      </c>
      <c r="T691" t="b">
        <v>0</v>
      </c>
      <c r="U691">
        <v>22.19</v>
      </c>
      <c r="V691" t="b">
        <v>1</v>
      </c>
      <c r="W691" t="b">
        <v>0</v>
      </c>
      <c r="X691" s="19" t="str">
        <f t="shared" si="30"/>
        <v>0</v>
      </c>
      <c r="Y691" s="11" t="str">
        <f t="shared" si="31"/>
        <v>Good</v>
      </c>
      <c r="Z691" s="19" t="str">
        <f t="shared" si="32"/>
        <v>YES</v>
      </c>
    </row>
    <row r="692" spans="1:26" x14ac:dyDescent="0.2">
      <c r="A692">
        <v>235721673</v>
      </c>
      <c r="B692">
        <v>235721673</v>
      </c>
      <c r="C692" s="5">
        <v>5000</v>
      </c>
      <c r="D692" s="5">
        <v>1678.57</v>
      </c>
      <c r="E692" s="13" t="s">
        <v>1108</v>
      </c>
      <c r="F692" s="15">
        <v>89.55</v>
      </c>
      <c r="G692" t="s">
        <v>68</v>
      </c>
      <c r="H692" t="s">
        <v>30</v>
      </c>
      <c r="I692" t="s">
        <v>30</v>
      </c>
      <c r="J692">
        <v>5</v>
      </c>
      <c r="K692">
        <v>1</v>
      </c>
      <c r="L692" t="s">
        <v>36</v>
      </c>
      <c r="M692" s="14">
        <v>47880</v>
      </c>
      <c r="N692" s="16">
        <v>41440</v>
      </c>
      <c r="O692" s="17">
        <v>42631</v>
      </c>
      <c r="P692">
        <v>634</v>
      </c>
      <c r="Q692">
        <v>634</v>
      </c>
      <c r="R692">
        <v>5325</v>
      </c>
      <c r="S692" t="s">
        <v>32</v>
      </c>
      <c r="T692" t="b">
        <v>0</v>
      </c>
      <c r="U692">
        <v>3321.43</v>
      </c>
      <c r="V692" t="b">
        <v>0</v>
      </c>
      <c r="W692" t="b">
        <v>0</v>
      </c>
      <c r="X692" s="19" t="str">
        <f t="shared" si="30"/>
        <v>0</v>
      </c>
      <c r="Y692" s="11" t="str">
        <f t="shared" si="31"/>
        <v>Good</v>
      </c>
      <c r="Z692" s="19" t="str">
        <f t="shared" si="32"/>
        <v>YES</v>
      </c>
    </row>
    <row r="693" spans="1:26" x14ac:dyDescent="0.2">
      <c r="A693">
        <v>318001076</v>
      </c>
      <c r="B693">
        <v>318001076</v>
      </c>
      <c r="C693" s="5">
        <v>50000</v>
      </c>
      <c r="D693" s="5">
        <v>25821.74</v>
      </c>
      <c r="E693" s="13" t="s">
        <v>1109</v>
      </c>
      <c r="F693" s="15">
        <v>66.06</v>
      </c>
      <c r="G693" t="s">
        <v>64</v>
      </c>
      <c r="H693" t="s">
        <v>30</v>
      </c>
      <c r="I693" t="s">
        <v>30</v>
      </c>
      <c r="J693">
        <v>5</v>
      </c>
      <c r="K693">
        <v>8</v>
      </c>
      <c r="L693" t="s">
        <v>36</v>
      </c>
      <c r="M693" s="14">
        <v>44378</v>
      </c>
      <c r="N693" s="16">
        <v>42349</v>
      </c>
      <c r="O693" s="17">
        <v>42714</v>
      </c>
      <c r="P693">
        <v>633</v>
      </c>
      <c r="Q693">
        <v>633</v>
      </c>
      <c r="R693">
        <v>1789</v>
      </c>
      <c r="S693" t="s">
        <v>32</v>
      </c>
      <c r="T693" t="b">
        <v>0</v>
      </c>
      <c r="U693">
        <v>24178.26</v>
      </c>
      <c r="V693" t="b">
        <v>0</v>
      </c>
      <c r="W693" t="b">
        <v>0</v>
      </c>
      <c r="X693" s="19" t="str">
        <f t="shared" si="30"/>
        <v>0</v>
      </c>
      <c r="Y693" s="11" t="str">
        <f t="shared" si="31"/>
        <v>Good</v>
      </c>
      <c r="Z693" s="19" t="str">
        <f t="shared" si="32"/>
        <v>YES</v>
      </c>
    </row>
    <row r="694" spans="1:26" x14ac:dyDescent="0.2">
      <c r="A694">
        <v>549390146</v>
      </c>
      <c r="B694">
        <v>549390146</v>
      </c>
      <c r="C694" s="5">
        <v>20000</v>
      </c>
      <c r="D694" s="5">
        <v>19675.13</v>
      </c>
      <c r="E694" s="13" t="s">
        <v>1110</v>
      </c>
      <c r="F694" s="15">
        <v>34.08</v>
      </c>
      <c r="G694" t="s">
        <v>53</v>
      </c>
      <c r="H694" t="s">
        <v>30</v>
      </c>
      <c r="I694" t="s">
        <v>30</v>
      </c>
      <c r="J694">
        <v>9</v>
      </c>
      <c r="K694">
        <v>1</v>
      </c>
      <c r="L694" t="s">
        <v>36</v>
      </c>
      <c r="M694" s="14">
        <v>43678</v>
      </c>
      <c r="N694" s="16">
        <v>39139</v>
      </c>
      <c r="O694" s="17">
        <v>39139</v>
      </c>
      <c r="P694">
        <v>247</v>
      </c>
      <c r="Q694">
        <v>247</v>
      </c>
      <c r="R694">
        <v>2710</v>
      </c>
      <c r="S694" t="s">
        <v>32</v>
      </c>
      <c r="T694" t="b">
        <v>0</v>
      </c>
      <c r="U694">
        <v>324.87</v>
      </c>
      <c r="V694" t="b">
        <v>0</v>
      </c>
      <c r="W694" t="b">
        <v>0</v>
      </c>
      <c r="X694" s="19" t="str">
        <f t="shared" si="30"/>
        <v>0</v>
      </c>
      <c r="Y694" s="11" t="str">
        <f t="shared" si="31"/>
        <v>Good</v>
      </c>
      <c r="Z694" s="19" t="str">
        <f t="shared" si="32"/>
        <v>YES</v>
      </c>
    </row>
    <row r="695" spans="1:26" x14ac:dyDescent="0.2">
      <c r="A695">
        <v>661555220</v>
      </c>
      <c r="B695">
        <v>661555220</v>
      </c>
      <c r="C695" s="5">
        <v>10000</v>
      </c>
      <c r="D695" s="5">
        <v>10000</v>
      </c>
      <c r="E695" s="13" t="s">
        <v>1111</v>
      </c>
      <c r="F695" s="15">
        <v>138.71</v>
      </c>
      <c r="G695" t="s">
        <v>1112</v>
      </c>
      <c r="H695" t="s">
        <v>30</v>
      </c>
      <c r="I695" t="s">
        <v>30</v>
      </c>
      <c r="J695">
        <v>9</v>
      </c>
      <c r="K695">
        <v>8</v>
      </c>
      <c r="L695" t="s">
        <v>31</v>
      </c>
      <c r="M695" s="14">
        <v>45597</v>
      </c>
      <c r="N695" s="16">
        <v>40553</v>
      </c>
      <c r="O695" s="17">
        <v>40553</v>
      </c>
      <c r="P695">
        <v>867</v>
      </c>
      <c r="Q695">
        <v>867</v>
      </c>
      <c r="R695">
        <v>8240</v>
      </c>
      <c r="S695" t="s">
        <v>32</v>
      </c>
      <c r="T695" t="b">
        <v>0</v>
      </c>
      <c r="U695">
        <v>0</v>
      </c>
      <c r="V695" t="b">
        <v>1</v>
      </c>
      <c r="W695" t="b">
        <v>0</v>
      </c>
      <c r="X695" s="19" t="str">
        <f t="shared" si="30"/>
        <v>0</v>
      </c>
      <c r="Y695" s="11" t="str">
        <f t="shared" si="31"/>
        <v>Good</v>
      </c>
      <c r="Z695" s="19" t="str">
        <f t="shared" si="32"/>
        <v>YES</v>
      </c>
    </row>
    <row r="696" spans="1:26" x14ac:dyDescent="0.2">
      <c r="A696">
        <v>315011732</v>
      </c>
      <c r="B696">
        <v>315011732</v>
      </c>
      <c r="C696" s="5">
        <v>5000</v>
      </c>
      <c r="D696" s="5">
        <v>1786.32</v>
      </c>
      <c r="E696" s="13" t="s">
        <v>1113</v>
      </c>
      <c r="F696" s="15">
        <v>19.739999999999998</v>
      </c>
      <c r="G696" t="s">
        <v>1114</v>
      </c>
      <c r="H696" t="s">
        <v>30</v>
      </c>
      <c r="I696" t="s">
        <v>30</v>
      </c>
      <c r="J696">
        <v>2</v>
      </c>
      <c r="K696">
        <v>1</v>
      </c>
      <c r="L696" t="s">
        <v>31</v>
      </c>
      <c r="M696" s="14">
        <v>46143</v>
      </c>
      <c r="N696" s="16">
        <v>40815</v>
      </c>
      <c r="O696" s="17">
        <v>40815</v>
      </c>
      <c r="P696">
        <v>748</v>
      </c>
      <c r="Q696">
        <v>748</v>
      </c>
      <c r="R696">
        <v>7224</v>
      </c>
      <c r="S696" t="s">
        <v>32</v>
      </c>
      <c r="T696" t="b">
        <v>0</v>
      </c>
      <c r="U696">
        <v>3213.68</v>
      </c>
      <c r="V696" t="b">
        <v>1</v>
      </c>
      <c r="W696" t="b">
        <v>0</v>
      </c>
      <c r="X696" s="19" t="str">
        <f t="shared" si="30"/>
        <v>0</v>
      </c>
      <c r="Y696" s="11" t="str">
        <f t="shared" si="31"/>
        <v>Good</v>
      </c>
      <c r="Z696" s="19" t="str">
        <f t="shared" si="32"/>
        <v>YES</v>
      </c>
    </row>
    <row r="697" spans="1:26" x14ac:dyDescent="0.2">
      <c r="A697">
        <v>169746837</v>
      </c>
      <c r="B697">
        <v>169746837</v>
      </c>
      <c r="C697" s="5">
        <v>10000</v>
      </c>
      <c r="D697" s="5">
        <v>6486.37</v>
      </c>
      <c r="E697" s="13" t="s">
        <v>1115</v>
      </c>
      <c r="F697" s="15">
        <v>10.55</v>
      </c>
      <c r="G697" t="s">
        <v>41</v>
      </c>
      <c r="H697" t="s">
        <v>30</v>
      </c>
      <c r="I697" t="s">
        <v>30</v>
      </c>
      <c r="J697">
        <v>2</v>
      </c>
      <c r="K697">
        <v>1</v>
      </c>
      <c r="L697" t="s">
        <v>42</v>
      </c>
      <c r="M697" s="14">
        <v>47027</v>
      </c>
      <c r="N697" s="16">
        <v>42149</v>
      </c>
      <c r="O697" s="17">
        <v>42449</v>
      </c>
      <c r="P697">
        <v>406</v>
      </c>
      <c r="Q697">
        <v>406</v>
      </c>
      <c r="R697">
        <v>4621</v>
      </c>
      <c r="S697" t="s">
        <v>32</v>
      </c>
      <c r="T697" t="b">
        <v>0</v>
      </c>
      <c r="U697">
        <v>3513.63</v>
      </c>
      <c r="V697" t="b">
        <v>0</v>
      </c>
      <c r="W697" t="b">
        <v>0</v>
      </c>
      <c r="X697" s="19" t="str">
        <f t="shared" si="30"/>
        <v>0</v>
      </c>
      <c r="Y697" s="11" t="str">
        <f t="shared" si="31"/>
        <v>Good</v>
      </c>
      <c r="Z697" s="19" t="str">
        <f t="shared" si="32"/>
        <v>YES</v>
      </c>
    </row>
    <row r="698" spans="1:26" x14ac:dyDescent="0.2">
      <c r="A698">
        <v>917661867</v>
      </c>
      <c r="B698">
        <v>917661867</v>
      </c>
      <c r="C698" s="5">
        <v>20000</v>
      </c>
      <c r="D698" s="5">
        <v>19160.849999999999</v>
      </c>
      <c r="E698" s="13" t="s">
        <v>1116</v>
      </c>
      <c r="F698" s="15">
        <v>71.63</v>
      </c>
      <c r="G698" t="s">
        <v>64</v>
      </c>
      <c r="H698" t="s">
        <v>30</v>
      </c>
      <c r="I698" t="s">
        <v>30</v>
      </c>
      <c r="J698">
        <v>5</v>
      </c>
      <c r="K698">
        <v>1</v>
      </c>
      <c r="L698" t="s">
        <v>36</v>
      </c>
      <c r="M698" s="14">
        <v>44228</v>
      </c>
      <c r="N698" s="16">
        <v>41818</v>
      </c>
      <c r="O698" s="17">
        <v>42043</v>
      </c>
      <c r="P698">
        <v>778</v>
      </c>
      <c r="Q698">
        <v>778</v>
      </c>
      <c r="R698">
        <v>8151</v>
      </c>
      <c r="S698" t="s">
        <v>32</v>
      </c>
      <c r="T698" t="b">
        <v>0</v>
      </c>
      <c r="U698">
        <v>839.15</v>
      </c>
      <c r="V698" t="b">
        <v>0</v>
      </c>
      <c r="W698" t="b">
        <v>0</v>
      </c>
      <c r="X698" s="19" t="str">
        <f t="shared" si="30"/>
        <v>0</v>
      </c>
      <c r="Y698" s="11" t="str">
        <f t="shared" si="31"/>
        <v>Good</v>
      </c>
      <c r="Z698" s="19" t="str">
        <f t="shared" si="32"/>
        <v>YES</v>
      </c>
    </row>
    <row r="699" spans="1:26" x14ac:dyDescent="0.2">
      <c r="A699">
        <v>838085703</v>
      </c>
      <c r="B699">
        <v>838085703</v>
      </c>
      <c r="C699" s="5">
        <v>5000</v>
      </c>
      <c r="D699" s="5">
        <v>4323.1899999999996</v>
      </c>
      <c r="E699" s="13" t="s">
        <v>1117</v>
      </c>
      <c r="F699" s="15">
        <v>24.97</v>
      </c>
      <c r="G699" t="s">
        <v>183</v>
      </c>
      <c r="H699" t="s">
        <v>30</v>
      </c>
      <c r="I699" t="s">
        <v>30</v>
      </c>
      <c r="J699">
        <v>5</v>
      </c>
      <c r="K699">
        <v>8</v>
      </c>
      <c r="L699" t="s">
        <v>38</v>
      </c>
      <c r="M699" s="14">
        <v>46113</v>
      </c>
      <c r="N699" s="16">
        <v>42271</v>
      </c>
      <c r="O699" s="17">
        <v>42468</v>
      </c>
      <c r="P699">
        <v>625</v>
      </c>
      <c r="Q699">
        <v>625</v>
      </c>
      <c r="R699">
        <v>4062</v>
      </c>
      <c r="S699" t="s">
        <v>32</v>
      </c>
      <c r="T699" t="b">
        <v>0</v>
      </c>
      <c r="U699">
        <v>676.81</v>
      </c>
      <c r="V699" t="b">
        <v>1</v>
      </c>
      <c r="W699" t="b">
        <v>0</v>
      </c>
      <c r="X699" s="19" t="str">
        <f t="shared" si="30"/>
        <v>0</v>
      </c>
      <c r="Y699" s="11" t="str">
        <f t="shared" si="31"/>
        <v>Good</v>
      </c>
      <c r="Z699" s="19" t="str">
        <f t="shared" si="32"/>
        <v>YES</v>
      </c>
    </row>
    <row r="700" spans="1:26" x14ac:dyDescent="0.2">
      <c r="A700">
        <v>311710839</v>
      </c>
      <c r="B700">
        <v>311710839</v>
      </c>
      <c r="C700" s="5">
        <v>7500</v>
      </c>
      <c r="D700" s="5">
        <v>3668.14</v>
      </c>
      <c r="E700" s="13" t="s">
        <v>1118</v>
      </c>
      <c r="F700" s="15">
        <v>149.51</v>
      </c>
      <c r="G700" t="s">
        <v>135</v>
      </c>
      <c r="H700" t="s">
        <v>30</v>
      </c>
      <c r="I700" t="s">
        <v>30</v>
      </c>
      <c r="J700">
        <v>2</v>
      </c>
      <c r="K700">
        <v>1</v>
      </c>
      <c r="L700" t="s">
        <v>71</v>
      </c>
      <c r="M700" s="14">
        <v>46813</v>
      </c>
      <c r="N700" s="16">
        <v>41796</v>
      </c>
      <c r="O700" s="17">
        <v>42619</v>
      </c>
      <c r="P700">
        <v>166</v>
      </c>
      <c r="Q700">
        <v>166</v>
      </c>
      <c r="R700">
        <v>1517</v>
      </c>
      <c r="S700" t="s">
        <v>32</v>
      </c>
      <c r="T700" t="b">
        <v>0</v>
      </c>
      <c r="U700">
        <v>3831.86</v>
      </c>
      <c r="V700" t="b">
        <v>1</v>
      </c>
      <c r="W700" t="b">
        <v>0</v>
      </c>
      <c r="X700" s="19" t="str">
        <f t="shared" si="30"/>
        <v>0</v>
      </c>
      <c r="Y700" s="11" t="str">
        <f t="shared" si="31"/>
        <v>Good</v>
      </c>
      <c r="Z700" s="19" t="str">
        <f t="shared" si="32"/>
        <v>YES</v>
      </c>
    </row>
    <row r="701" spans="1:26" x14ac:dyDescent="0.2">
      <c r="A701">
        <v>671010665</v>
      </c>
      <c r="B701">
        <v>671010665</v>
      </c>
      <c r="C701" s="5">
        <v>10000</v>
      </c>
      <c r="D701" s="5">
        <v>1381.32</v>
      </c>
      <c r="E701" s="13" t="s">
        <v>1119</v>
      </c>
      <c r="F701" s="15">
        <v>72.209999999999994</v>
      </c>
      <c r="G701" t="s">
        <v>192</v>
      </c>
      <c r="H701" t="s">
        <v>30</v>
      </c>
      <c r="I701" t="s">
        <v>30</v>
      </c>
      <c r="J701">
        <v>5</v>
      </c>
      <c r="K701">
        <v>1</v>
      </c>
      <c r="L701" t="s">
        <v>38</v>
      </c>
      <c r="M701" s="14">
        <v>43525</v>
      </c>
      <c r="N701" s="16">
        <v>41989</v>
      </c>
      <c r="O701" s="17">
        <v>42560</v>
      </c>
      <c r="P701">
        <v>243</v>
      </c>
      <c r="Q701">
        <v>243</v>
      </c>
      <c r="R701">
        <v>9731</v>
      </c>
      <c r="S701" t="s">
        <v>32</v>
      </c>
      <c r="T701" t="b">
        <v>0</v>
      </c>
      <c r="U701">
        <v>8618.68</v>
      </c>
      <c r="V701" t="b">
        <v>0</v>
      </c>
      <c r="W701" t="b">
        <v>0</v>
      </c>
      <c r="X701" s="19" t="str">
        <f t="shared" si="30"/>
        <v>0</v>
      </c>
      <c r="Y701" s="11" t="str">
        <f t="shared" si="31"/>
        <v>Good</v>
      </c>
      <c r="Z701" s="19" t="str">
        <f t="shared" si="32"/>
        <v>YES</v>
      </c>
    </row>
    <row r="702" spans="1:26" x14ac:dyDescent="0.2">
      <c r="A702">
        <v>632195176</v>
      </c>
      <c r="B702">
        <v>632195176</v>
      </c>
      <c r="C702" s="5">
        <v>15000</v>
      </c>
      <c r="D702" s="5">
        <v>10437.129999999999</v>
      </c>
      <c r="E702" s="13" t="s">
        <v>1120</v>
      </c>
      <c r="F702" s="15">
        <v>398.8</v>
      </c>
      <c r="G702" t="s">
        <v>963</v>
      </c>
      <c r="H702" t="s">
        <v>30</v>
      </c>
      <c r="I702" t="s">
        <v>30</v>
      </c>
      <c r="J702">
        <v>90</v>
      </c>
      <c r="K702">
        <v>1</v>
      </c>
      <c r="L702" t="s">
        <v>31</v>
      </c>
      <c r="M702" s="14">
        <v>47969</v>
      </c>
      <c r="N702" s="16">
        <v>41707</v>
      </c>
      <c r="O702" s="17">
        <v>41707</v>
      </c>
      <c r="P702">
        <v>264</v>
      </c>
      <c r="Q702">
        <v>264</v>
      </c>
      <c r="R702">
        <v>4051</v>
      </c>
      <c r="S702" t="s">
        <v>32</v>
      </c>
      <c r="T702" t="b">
        <v>0</v>
      </c>
      <c r="U702">
        <v>4562.87</v>
      </c>
      <c r="V702" t="b">
        <v>1</v>
      </c>
      <c r="W702" t="b">
        <v>0</v>
      </c>
      <c r="X702" s="19" t="str">
        <f t="shared" si="30"/>
        <v>0</v>
      </c>
      <c r="Y702" s="11" t="str">
        <f t="shared" si="31"/>
        <v>Good</v>
      </c>
      <c r="Z702" s="19" t="str">
        <f t="shared" si="32"/>
        <v>YES</v>
      </c>
    </row>
    <row r="703" spans="1:26" x14ac:dyDescent="0.2">
      <c r="A703">
        <v>681830908</v>
      </c>
      <c r="B703">
        <v>681830908</v>
      </c>
      <c r="C703" s="5">
        <v>15000</v>
      </c>
      <c r="D703" s="5">
        <v>8890.02</v>
      </c>
      <c r="E703" s="13" t="s">
        <v>1121</v>
      </c>
      <c r="F703" s="15">
        <v>268.05</v>
      </c>
      <c r="G703" t="s">
        <v>1122</v>
      </c>
      <c r="H703" t="s">
        <v>30</v>
      </c>
      <c r="I703" t="s">
        <v>30</v>
      </c>
      <c r="J703">
        <v>9</v>
      </c>
      <c r="K703">
        <v>1</v>
      </c>
      <c r="L703" t="s">
        <v>47</v>
      </c>
      <c r="M703" s="14">
        <v>44287</v>
      </c>
      <c r="N703" s="16">
        <v>39155</v>
      </c>
      <c r="O703" s="17">
        <v>42449</v>
      </c>
      <c r="P703">
        <v>691</v>
      </c>
      <c r="Q703">
        <v>691</v>
      </c>
      <c r="R703">
        <v>9707</v>
      </c>
      <c r="S703" t="s">
        <v>32</v>
      </c>
      <c r="T703" t="b">
        <v>0</v>
      </c>
      <c r="U703">
        <v>6109.98</v>
      </c>
      <c r="V703" t="b">
        <v>1</v>
      </c>
      <c r="W703" t="b">
        <v>0</v>
      </c>
      <c r="X703" s="19" t="str">
        <f t="shared" si="30"/>
        <v>0</v>
      </c>
      <c r="Y703" s="11" t="str">
        <f t="shared" si="31"/>
        <v>Good</v>
      </c>
      <c r="Z703" s="19" t="str">
        <f t="shared" si="32"/>
        <v>YES</v>
      </c>
    </row>
    <row r="704" spans="1:26" x14ac:dyDescent="0.2">
      <c r="A704">
        <v>752299461</v>
      </c>
      <c r="B704">
        <v>752299461</v>
      </c>
      <c r="C704" s="5">
        <v>10000</v>
      </c>
      <c r="D704" s="5">
        <v>2889.39</v>
      </c>
      <c r="E704" s="13" t="s">
        <v>1123</v>
      </c>
      <c r="F704" s="15">
        <v>51.3</v>
      </c>
      <c r="G704" t="s">
        <v>185</v>
      </c>
      <c r="H704" t="s">
        <v>30</v>
      </c>
      <c r="I704" t="s">
        <v>30</v>
      </c>
      <c r="J704">
        <v>9</v>
      </c>
      <c r="K704">
        <v>1</v>
      </c>
      <c r="L704" t="s">
        <v>48</v>
      </c>
      <c r="M704" s="14">
        <v>44166</v>
      </c>
      <c r="N704" s="16">
        <v>42138</v>
      </c>
      <c r="O704" s="17">
        <v>42423</v>
      </c>
      <c r="P704">
        <v>261</v>
      </c>
      <c r="Q704">
        <v>261</v>
      </c>
      <c r="R704">
        <v>7334</v>
      </c>
      <c r="S704" t="s">
        <v>32</v>
      </c>
      <c r="T704" t="b">
        <v>0</v>
      </c>
      <c r="U704">
        <v>7110.61</v>
      </c>
      <c r="V704" t="b">
        <v>1</v>
      </c>
      <c r="W704" t="b">
        <v>0</v>
      </c>
      <c r="X704" s="19" t="str">
        <f t="shared" si="30"/>
        <v>0</v>
      </c>
      <c r="Y704" s="11" t="str">
        <f t="shared" si="31"/>
        <v>Good</v>
      </c>
      <c r="Z704" s="19" t="str">
        <f t="shared" si="32"/>
        <v>YES</v>
      </c>
    </row>
    <row r="705" spans="1:26" x14ac:dyDescent="0.2">
      <c r="A705">
        <v>318001076</v>
      </c>
      <c r="B705">
        <v>318001076</v>
      </c>
      <c r="C705" s="5">
        <v>50000</v>
      </c>
      <c r="D705" s="5">
        <v>32779.65</v>
      </c>
      <c r="E705" s="13" t="s">
        <v>1124</v>
      </c>
      <c r="F705" s="15">
        <v>86.53</v>
      </c>
      <c r="G705" t="s">
        <v>53</v>
      </c>
      <c r="H705" t="s">
        <v>30</v>
      </c>
      <c r="I705" t="s">
        <v>30</v>
      </c>
      <c r="J705">
        <v>2</v>
      </c>
      <c r="K705">
        <v>1</v>
      </c>
      <c r="L705" t="s">
        <v>36</v>
      </c>
      <c r="M705" s="14">
        <v>46447</v>
      </c>
      <c r="N705" s="16">
        <v>42349</v>
      </c>
      <c r="O705" s="17">
        <v>42571</v>
      </c>
      <c r="P705">
        <v>633</v>
      </c>
      <c r="Q705">
        <v>633</v>
      </c>
      <c r="R705">
        <v>1789</v>
      </c>
      <c r="S705" t="s">
        <v>32</v>
      </c>
      <c r="T705" t="b">
        <v>0</v>
      </c>
      <c r="U705">
        <v>17220.349999999999</v>
      </c>
      <c r="V705" t="b">
        <v>0</v>
      </c>
      <c r="W705" t="b">
        <v>0</v>
      </c>
      <c r="X705" s="19" t="str">
        <f t="shared" si="30"/>
        <v>0</v>
      </c>
      <c r="Y705" s="11" t="str">
        <f t="shared" si="31"/>
        <v>Good</v>
      </c>
      <c r="Z705" s="19" t="str">
        <f t="shared" si="32"/>
        <v>YES</v>
      </c>
    </row>
    <row r="706" spans="1:26" x14ac:dyDescent="0.2">
      <c r="A706">
        <v>144991614</v>
      </c>
      <c r="B706">
        <v>144991614</v>
      </c>
      <c r="C706" s="5">
        <v>15000</v>
      </c>
      <c r="D706" s="5">
        <v>3045.72</v>
      </c>
      <c r="E706" s="13" t="s">
        <v>1125</v>
      </c>
      <c r="F706" s="15">
        <v>222.76</v>
      </c>
      <c r="G706" t="s">
        <v>54</v>
      </c>
      <c r="H706" t="s">
        <v>30</v>
      </c>
      <c r="I706" t="s">
        <v>30</v>
      </c>
      <c r="J706">
        <v>9</v>
      </c>
      <c r="K706">
        <v>1</v>
      </c>
      <c r="L706" t="s">
        <v>36</v>
      </c>
      <c r="M706" s="14">
        <v>45474</v>
      </c>
      <c r="N706" s="16">
        <v>42163</v>
      </c>
      <c r="O706" s="17">
        <v>42670</v>
      </c>
      <c r="P706">
        <v>195</v>
      </c>
      <c r="Q706">
        <v>195</v>
      </c>
      <c r="R706">
        <v>3544</v>
      </c>
      <c r="S706" t="s">
        <v>32</v>
      </c>
      <c r="T706" t="b">
        <v>0</v>
      </c>
      <c r="U706">
        <v>11954.28</v>
      </c>
      <c r="V706" t="b">
        <v>0</v>
      </c>
      <c r="W706" t="b">
        <v>0</v>
      </c>
      <c r="X706" s="19" t="str">
        <f t="shared" si="30"/>
        <v>0</v>
      </c>
      <c r="Y706" s="11" t="str">
        <f t="shared" si="31"/>
        <v>Good</v>
      </c>
      <c r="Z706" s="19" t="str">
        <f t="shared" si="32"/>
        <v>YES</v>
      </c>
    </row>
    <row r="707" spans="1:26" x14ac:dyDescent="0.2">
      <c r="A707">
        <v>718721492</v>
      </c>
      <c r="B707">
        <v>718721492</v>
      </c>
      <c r="C707" s="5">
        <v>10000</v>
      </c>
      <c r="D707" s="5">
        <v>9001.15</v>
      </c>
      <c r="E707" s="13" t="s">
        <v>1126</v>
      </c>
      <c r="F707" s="15">
        <v>57.7</v>
      </c>
      <c r="G707" t="s">
        <v>220</v>
      </c>
      <c r="H707" t="s">
        <v>30</v>
      </c>
      <c r="I707" t="s">
        <v>30</v>
      </c>
      <c r="J707">
        <v>5</v>
      </c>
      <c r="K707">
        <v>1</v>
      </c>
      <c r="L707" t="s">
        <v>126</v>
      </c>
      <c r="M707" s="14">
        <v>47209</v>
      </c>
      <c r="N707" s="16">
        <v>42020</v>
      </c>
      <c r="O707" s="17">
        <v>42020</v>
      </c>
      <c r="P707">
        <v>209</v>
      </c>
      <c r="Q707">
        <v>209</v>
      </c>
      <c r="R707">
        <v>4472</v>
      </c>
      <c r="S707" t="s">
        <v>32</v>
      </c>
      <c r="T707" t="b">
        <v>0</v>
      </c>
      <c r="U707">
        <v>998.85</v>
      </c>
      <c r="V707" t="b">
        <v>1</v>
      </c>
      <c r="W707" t="b">
        <v>0</v>
      </c>
      <c r="X707" s="19" t="str">
        <f t="shared" si="30"/>
        <v>0</v>
      </c>
      <c r="Y707" s="11" t="str">
        <f t="shared" si="31"/>
        <v>Good</v>
      </c>
      <c r="Z707" s="19" t="str">
        <f t="shared" si="32"/>
        <v>YES</v>
      </c>
    </row>
    <row r="708" spans="1:26" x14ac:dyDescent="0.2">
      <c r="A708">
        <v>159264357</v>
      </c>
      <c r="B708">
        <v>159264357</v>
      </c>
      <c r="C708" s="5">
        <v>1000</v>
      </c>
      <c r="D708" s="5">
        <v>956.56</v>
      </c>
      <c r="E708" s="13" t="s">
        <v>1127</v>
      </c>
      <c r="F708" s="15">
        <v>144.65</v>
      </c>
      <c r="G708" t="s">
        <v>111</v>
      </c>
      <c r="H708" t="s">
        <v>30</v>
      </c>
      <c r="I708" t="s">
        <v>30</v>
      </c>
      <c r="J708">
        <v>9</v>
      </c>
      <c r="K708">
        <v>1</v>
      </c>
      <c r="L708" t="s">
        <v>63</v>
      </c>
      <c r="M708" s="14">
        <v>45992</v>
      </c>
      <c r="N708" s="16">
        <v>42013</v>
      </c>
      <c r="O708" s="17">
        <v>42013</v>
      </c>
      <c r="P708">
        <v>893</v>
      </c>
      <c r="Q708">
        <v>893</v>
      </c>
      <c r="R708">
        <v>7014</v>
      </c>
      <c r="S708" t="s">
        <v>32</v>
      </c>
      <c r="T708" t="b">
        <v>0</v>
      </c>
      <c r="U708">
        <v>43.44</v>
      </c>
      <c r="V708" t="b">
        <v>0</v>
      </c>
      <c r="W708" t="b">
        <v>0</v>
      </c>
      <c r="X708" s="19" t="str">
        <f t="shared" si="30"/>
        <v>0</v>
      </c>
      <c r="Y708" s="11" t="str">
        <f t="shared" si="31"/>
        <v>Good</v>
      </c>
      <c r="Z708" s="19" t="str">
        <f t="shared" si="32"/>
        <v>YES</v>
      </c>
    </row>
    <row r="709" spans="1:26" x14ac:dyDescent="0.2">
      <c r="A709">
        <v>596148947</v>
      </c>
      <c r="B709">
        <v>596148947</v>
      </c>
      <c r="C709" s="5">
        <v>5000</v>
      </c>
      <c r="D709" s="5">
        <v>4529.68</v>
      </c>
      <c r="E709" s="13" t="s">
        <v>1128</v>
      </c>
      <c r="F709" s="15">
        <v>118.06</v>
      </c>
      <c r="G709" t="s">
        <v>120</v>
      </c>
      <c r="H709" t="s">
        <v>30</v>
      </c>
      <c r="I709" t="s">
        <v>30</v>
      </c>
      <c r="J709">
        <v>2</v>
      </c>
      <c r="K709">
        <v>1</v>
      </c>
      <c r="L709" t="s">
        <v>63</v>
      </c>
      <c r="M709" s="14">
        <v>45047</v>
      </c>
      <c r="N709" s="16">
        <v>42298</v>
      </c>
      <c r="O709" s="17">
        <v>42298</v>
      </c>
      <c r="P709">
        <v>952</v>
      </c>
      <c r="Q709">
        <v>952</v>
      </c>
      <c r="R709">
        <v>9592</v>
      </c>
      <c r="S709" t="s">
        <v>32</v>
      </c>
      <c r="T709" t="b">
        <v>0</v>
      </c>
      <c r="U709">
        <v>470.32</v>
      </c>
      <c r="V709" t="b">
        <v>0</v>
      </c>
      <c r="W709" t="b">
        <v>0</v>
      </c>
      <c r="X709" s="19" t="str">
        <f t="shared" si="30"/>
        <v>0</v>
      </c>
      <c r="Y709" s="11" t="str">
        <f t="shared" si="31"/>
        <v>Good</v>
      </c>
      <c r="Z709" s="19" t="str">
        <f t="shared" si="32"/>
        <v>YES</v>
      </c>
    </row>
    <row r="710" spans="1:26" x14ac:dyDescent="0.2">
      <c r="A710">
        <v>938877375</v>
      </c>
      <c r="B710">
        <v>938877375</v>
      </c>
      <c r="C710" s="5">
        <v>2500</v>
      </c>
      <c r="D710" s="5">
        <v>1483.27</v>
      </c>
      <c r="E710" s="13" t="s">
        <v>1129</v>
      </c>
      <c r="F710" s="15">
        <v>385.33</v>
      </c>
      <c r="G710" t="s">
        <v>85</v>
      </c>
      <c r="H710" t="s">
        <v>30</v>
      </c>
      <c r="I710" t="s">
        <v>30</v>
      </c>
      <c r="J710">
        <v>2</v>
      </c>
      <c r="K710">
        <v>1</v>
      </c>
      <c r="L710" t="s">
        <v>38</v>
      </c>
      <c r="M710" s="14">
        <v>46539</v>
      </c>
      <c r="N710" s="16">
        <v>42228</v>
      </c>
      <c r="O710" s="17">
        <v>42228</v>
      </c>
      <c r="P710">
        <v>269</v>
      </c>
      <c r="Q710">
        <v>269</v>
      </c>
      <c r="R710">
        <v>7235</v>
      </c>
      <c r="S710" t="s">
        <v>32</v>
      </c>
      <c r="T710" t="b">
        <v>0</v>
      </c>
      <c r="U710">
        <v>1016.73</v>
      </c>
      <c r="V710" t="b">
        <v>1</v>
      </c>
      <c r="W710" t="b">
        <v>0</v>
      </c>
      <c r="X710" s="19" t="str">
        <f t="shared" si="30"/>
        <v>0</v>
      </c>
      <c r="Y710" s="11" t="str">
        <f t="shared" si="31"/>
        <v>Good</v>
      </c>
      <c r="Z710" s="19" t="str">
        <f t="shared" si="32"/>
        <v>YES</v>
      </c>
    </row>
    <row r="711" spans="1:26" x14ac:dyDescent="0.2">
      <c r="A711">
        <v>877017103</v>
      </c>
      <c r="B711">
        <v>877017103</v>
      </c>
      <c r="C711" s="5">
        <v>5000</v>
      </c>
      <c r="D711" s="5">
        <v>1845.5</v>
      </c>
      <c r="E711" s="13" t="s">
        <v>1130</v>
      </c>
      <c r="F711" s="15">
        <v>223.28</v>
      </c>
      <c r="G711" t="s">
        <v>64</v>
      </c>
      <c r="H711" t="s">
        <v>30</v>
      </c>
      <c r="I711" t="s">
        <v>30</v>
      </c>
      <c r="J711">
        <v>5</v>
      </c>
      <c r="K711">
        <v>1</v>
      </c>
      <c r="L711" t="s">
        <v>36</v>
      </c>
      <c r="M711" s="14">
        <v>43586</v>
      </c>
      <c r="N711" s="16">
        <v>41670</v>
      </c>
      <c r="O711" s="17">
        <v>42507</v>
      </c>
      <c r="P711">
        <v>731</v>
      </c>
      <c r="Q711">
        <v>731</v>
      </c>
      <c r="R711">
        <v>4690</v>
      </c>
      <c r="S711" t="s">
        <v>32</v>
      </c>
      <c r="T711" t="b">
        <v>0</v>
      </c>
      <c r="U711">
        <v>3154.5</v>
      </c>
      <c r="V711" t="b">
        <v>0</v>
      </c>
      <c r="W711" t="b">
        <v>0</v>
      </c>
      <c r="X711" s="19" t="str">
        <f t="shared" si="30"/>
        <v>0</v>
      </c>
      <c r="Y711" s="11" t="str">
        <f t="shared" si="31"/>
        <v>Good</v>
      </c>
      <c r="Z711" s="19" t="str">
        <f t="shared" si="32"/>
        <v>YES</v>
      </c>
    </row>
    <row r="712" spans="1:26" x14ac:dyDescent="0.2">
      <c r="A712">
        <v>258522817</v>
      </c>
      <c r="B712">
        <v>258522817</v>
      </c>
      <c r="C712" s="5">
        <v>20000</v>
      </c>
      <c r="D712" s="5">
        <v>16952.29</v>
      </c>
      <c r="E712" s="13" t="s">
        <v>1131</v>
      </c>
      <c r="F712" s="15">
        <v>97.98</v>
      </c>
      <c r="G712" t="s">
        <v>209</v>
      </c>
      <c r="H712" t="s">
        <v>30</v>
      </c>
      <c r="I712" t="s">
        <v>30</v>
      </c>
      <c r="J712">
        <v>90</v>
      </c>
      <c r="K712">
        <v>1</v>
      </c>
      <c r="L712" t="s">
        <v>38</v>
      </c>
      <c r="M712" s="14">
        <v>45748</v>
      </c>
      <c r="N712" s="16">
        <v>41818</v>
      </c>
      <c r="O712" s="17">
        <v>42487</v>
      </c>
      <c r="P712">
        <v>132</v>
      </c>
      <c r="Q712">
        <v>132</v>
      </c>
      <c r="R712">
        <v>5091</v>
      </c>
      <c r="S712" t="s">
        <v>32</v>
      </c>
      <c r="T712" t="b">
        <v>0</v>
      </c>
      <c r="U712">
        <v>3047.71</v>
      </c>
      <c r="V712" t="b">
        <v>1</v>
      </c>
      <c r="W712" t="b">
        <v>0</v>
      </c>
      <c r="X712" s="19" t="str">
        <f t="shared" si="30"/>
        <v>0</v>
      </c>
      <c r="Y712" s="11" t="str">
        <f t="shared" si="31"/>
        <v>Good</v>
      </c>
      <c r="Z712" s="19" t="str">
        <f t="shared" si="32"/>
        <v>YES</v>
      </c>
    </row>
    <row r="713" spans="1:26" x14ac:dyDescent="0.2">
      <c r="A713">
        <v>456712231</v>
      </c>
      <c r="B713">
        <v>456712231</v>
      </c>
      <c r="C713" s="5">
        <v>5000</v>
      </c>
      <c r="D713" s="5">
        <v>4244.96</v>
      </c>
      <c r="E713" s="13" t="s">
        <v>1132</v>
      </c>
      <c r="F713" s="15">
        <v>239.44</v>
      </c>
      <c r="G713" t="s">
        <v>210</v>
      </c>
      <c r="H713" t="s">
        <v>30</v>
      </c>
      <c r="I713" t="s">
        <v>30</v>
      </c>
      <c r="J713">
        <v>2</v>
      </c>
      <c r="K713">
        <v>8</v>
      </c>
      <c r="L713" t="s">
        <v>47</v>
      </c>
      <c r="M713" s="14">
        <v>43800</v>
      </c>
      <c r="N713" s="16">
        <v>41888</v>
      </c>
      <c r="O713" s="17">
        <v>41888</v>
      </c>
      <c r="P713">
        <v>931</v>
      </c>
      <c r="Q713">
        <v>931</v>
      </c>
      <c r="R713">
        <v>1348</v>
      </c>
      <c r="S713" t="s">
        <v>32</v>
      </c>
      <c r="T713" t="b">
        <v>0</v>
      </c>
      <c r="U713">
        <v>755.04</v>
      </c>
      <c r="V713" t="b">
        <v>1</v>
      </c>
      <c r="W713" t="b">
        <v>0</v>
      </c>
      <c r="X713" s="19" t="str">
        <f t="shared" si="30"/>
        <v>0</v>
      </c>
      <c r="Y713" s="11" t="str">
        <f t="shared" si="31"/>
        <v>Good</v>
      </c>
      <c r="Z713" s="19" t="str">
        <f t="shared" si="32"/>
        <v>YES</v>
      </c>
    </row>
    <row r="714" spans="1:26" x14ac:dyDescent="0.2">
      <c r="A714">
        <v>924273244</v>
      </c>
      <c r="B714">
        <v>924273244</v>
      </c>
      <c r="C714" s="5">
        <v>7500</v>
      </c>
      <c r="D714" s="5">
        <v>4317.4399999999996</v>
      </c>
      <c r="E714" s="13" t="s">
        <v>1133</v>
      </c>
      <c r="F714" s="15">
        <v>22.01</v>
      </c>
      <c r="G714" t="s">
        <v>1134</v>
      </c>
      <c r="H714" t="s">
        <v>30</v>
      </c>
      <c r="I714" t="s">
        <v>30</v>
      </c>
      <c r="J714">
        <v>5</v>
      </c>
      <c r="K714">
        <v>8</v>
      </c>
      <c r="L714" t="s">
        <v>71</v>
      </c>
      <c r="M714" s="14">
        <v>43374</v>
      </c>
      <c r="N714" s="16">
        <v>41077</v>
      </c>
      <c r="O714" s="17">
        <v>42564</v>
      </c>
      <c r="P714">
        <v>351</v>
      </c>
      <c r="Q714">
        <v>351</v>
      </c>
      <c r="R714">
        <v>8854</v>
      </c>
      <c r="S714" t="s">
        <v>32</v>
      </c>
      <c r="T714" t="b">
        <v>0</v>
      </c>
      <c r="U714">
        <v>3182.56</v>
      </c>
      <c r="V714" t="b">
        <v>1</v>
      </c>
      <c r="W714" t="b">
        <v>0</v>
      </c>
      <c r="X714" s="19" t="str">
        <f t="shared" si="30"/>
        <v>0</v>
      </c>
      <c r="Y714" s="11" t="str">
        <f t="shared" si="31"/>
        <v>Good</v>
      </c>
      <c r="Z714" s="19" t="str">
        <f t="shared" si="32"/>
        <v>YES</v>
      </c>
    </row>
    <row r="715" spans="1:26" x14ac:dyDescent="0.2">
      <c r="A715">
        <v>182040771</v>
      </c>
      <c r="B715">
        <v>182040771</v>
      </c>
      <c r="C715" s="5">
        <v>7500</v>
      </c>
      <c r="D715" s="5">
        <v>3853.13</v>
      </c>
      <c r="E715" s="13" t="s">
        <v>1135</v>
      </c>
      <c r="F715" s="15">
        <v>31.83</v>
      </c>
      <c r="G715" t="s">
        <v>227</v>
      </c>
      <c r="H715" t="s">
        <v>30</v>
      </c>
      <c r="I715" t="s">
        <v>30</v>
      </c>
      <c r="J715">
        <v>5</v>
      </c>
      <c r="K715">
        <v>1</v>
      </c>
      <c r="L715" t="s">
        <v>47</v>
      </c>
      <c r="M715" s="14">
        <v>43435</v>
      </c>
      <c r="N715" s="16">
        <v>40989</v>
      </c>
      <c r="O715" s="17">
        <v>42403</v>
      </c>
      <c r="P715">
        <v>323</v>
      </c>
      <c r="Q715">
        <v>323</v>
      </c>
      <c r="R715">
        <v>7308</v>
      </c>
      <c r="S715" t="s">
        <v>32</v>
      </c>
      <c r="T715" t="b">
        <v>0</v>
      </c>
      <c r="U715">
        <v>3646.87</v>
      </c>
      <c r="V715" t="b">
        <v>1</v>
      </c>
      <c r="W715" t="b">
        <v>0</v>
      </c>
      <c r="X715" s="19" t="str">
        <f t="shared" si="30"/>
        <v>0</v>
      </c>
      <c r="Y715" s="11" t="str">
        <f t="shared" si="31"/>
        <v>Good</v>
      </c>
      <c r="Z715" s="19" t="str">
        <f t="shared" si="32"/>
        <v>YES</v>
      </c>
    </row>
    <row r="716" spans="1:26" x14ac:dyDescent="0.2">
      <c r="A716">
        <v>571622019</v>
      </c>
      <c r="B716">
        <v>571622019</v>
      </c>
      <c r="C716" s="5">
        <v>20000</v>
      </c>
      <c r="D716" s="5">
        <v>13671.54</v>
      </c>
      <c r="E716" s="13" t="s">
        <v>1136</v>
      </c>
      <c r="F716" s="15">
        <v>22.46</v>
      </c>
      <c r="G716" t="s">
        <v>57</v>
      </c>
      <c r="H716" t="s">
        <v>30</v>
      </c>
      <c r="I716" t="s">
        <v>30</v>
      </c>
      <c r="J716">
        <v>2</v>
      </c>
      <c r="K716">
        <v>1</v>
      </c>
      <c r="L716" t="s">
        <v>42</v>
      </c>
      <c r="M716" s="14">
        <v>43647</v>
      </c>
      <c r="N716" s="16">
        <v>41423</v>
      </c>
      <c r="O716" s="17">
        <v>41423</v>
      </c>
      <c r="P716">
        <v>672</v>
      </c>
      <c r="Q716">
        <v>672</v>
      </c>
      <c r="R716">
        <v>1338</v>
      </c>
      <c r="S716" t="s">
        <v>32</v>
      </c>
      <c r="T716" t="b">
        <v>0</v>
      </c>
      <c r="U716">
        <v>6328.46</v>
      </c>
      <c r="V716" t="b">
        <v>0</v>
      </c>
      <c r="W716" t="b">
        <v>0</v>
      </c>
      <c r="X716" s="19" t="str">
        <f t="shared" si="30"/>
        <v>0</v>
      </c>
      <c r="Y716" s="11" t="str">
        <f t="shared" si="31"/>
        <v>Good</v>
      </c>
      <c r="Z716" s="19" t="str">
        <f t="shared" si="32"/>
        <v>YES</v>
      </c>
    </row>
    <row r="717" spans="1:26" x14ac:dyDescent="0.2">
      <c r="A717">
        <v>456044564</v>
      </c>
      <c r="B717">
        <v>456044564</v>
      </c>
      <c r="C717" s="5">
        <v>10000</v>
      </c>
      <c r="D717" s="5">
        <v>3871.28</v>
      </c>
      <c r="E717" s="13" t="s">
        <v>1137</v>
      </c>
      <c r="F717" s="15">
        <v>12.52</v>
      </c>
      <c r="G717" t="s">
        <v>90</v>
      </c>
      <c r="H717" t="s">
        <v>30</v>
      </c>
      <c r="I717" t="s">
        <v>30</v>
      </c>
      <c r="J717">
        <v>2</v>
      </c>
      <c r="K717">
        <v>8</v>
      </c>
      <c r="L717" t="s">
        <v>36</v>
      </c>
      <c r="M717" s="14">
        <v>46569</v>
      </c>
      <c r="N717" s="16">
        <v>41187</v>
      </c>
      <c r="O717" s="17">
        <v>42515</v>
      </c>
      <c r="P717">
        <v>746</v>
      </c>
      <c r="Q717">
        <v>746</v>
      </c>
      <c r="R717">
        <v>5658</v>
      </c>
      <c r="S717" t="s">
        <v>32</v>
      </c>
      <c r="T717" t="b">
        <v>0</v>
      </c>
      <c r="U717">
        <v>6128.72</v>
      </c>
      <c r="V717" t="b">
        <v>0</v>
      </c>
      <c r="W717" t="b">
        <v>0</v>
      </c>
      <c r="X717" s="19" t="str">
        <f t="shared" ref="X717:X780" si="33">IF(T716 = TRUE,"1", "0")</f>
        <v>0</v>
      </c>
      <c r="Y717" s="11" t="str">
        <f t="shared" ref="Y717:Y780" si="34">IF(F717&gt;D717, "Bad","Good")</f>
        <v>Good</v>
      </c>
      <c r="Z717" s="19" t="str">
        <f t="shared" ref="Z717:Z780" si="35">IF(P717=Q717, "YES", "NO")</f>
        <v>YES</v>
      </c>
    </row>
    <row r="718" spans="1:26" x14ac:dyDescent="0.2">
      <c r="A718">
        <v>401763287</v>
      </c>
      <c r="B718">
        <v>401763287</v>
      </c>
      <c r="C718" s="5">
        <v>20000</v>
      </c>
      <c r="D718" s="5">
        <v>19810.05</v>
      </c>
      <c r="E718" s="13" t="s">
        <v>1138</v>
      </c>
      <c r="F718" s="15">
        <v>8.51</v>
      </c>
      <c r="G718" t="s">
        <v>98</v>
      </c>
      <c r="H718" t="s">
        <v>30</v>
      </c>
      <c r="I718" t="s">
        <v>30</v>
      </c>
      <c r="J718">
        <v>5</v>
      </c>
      <c r="K718">
        <v>1</v>
      </c>
      <c r="L718" t="s">
        <v>96</v>
      </c>
      <c r="M718" s="14">
        <v>44197</v>
      </c>
      <c r="N718" s="16">
        <v>42222</v>
      </c>
      <c r="O718" s="17">
        <v>42222</v>
      </c>
      <c r="P718">
        <v>202</v>
      </c>
      <c r="Q718">
        <v>202</v>
      </c>
      <c r="R718">
        <v>6533</v>
      </c>
      <c r="S718" t="s">
        <v>32</v>
      </c>
      <c r="T718" t="b">
        <v>0</v>
      </c>
      <c r="U718">
        <v>189.95</v>
      </c>
      <c r="V718" t="b">
        <v>0</v>
      </c>
      <c r="W718" t="b">
        <v>0</v>
      </c>
      <c r="X718" s="19" t="str">
        <f t="shared" si="33"/>
        <v>0</v>
      </c>
      <c r="Y718" s="11" t="str">
        <f t="shared" si="34"/>
        <v>Good</v>
      </c>
      <c r="Z718" s="19" t="str">
        <f t="shared" si="35"/>
        <v>YES</v>
      </c>
    </row>
    <row r="719" spans="1:26" x14ac:dyDescent="0.2">
      <c r="A719">
        <v>591317835</v>
      </c>
      <c r="B719">
        <v>591317835</v>
      </c>
      <c r="C719" s="5">
        <v>10000</v>
      </c>
      <c r="D719" s="5">
        <v>5068.16</v>
      </c>
      <c r="E719" s="13" t="s">
        <v>1139</v>
      </c>
      <c r="F719" s="15">
        <v>183.86</v>
      </c>
      <c r="G719" t="s">
        <v>1140</v>
      </c>
      <c r="H719" t="s">
        <v>30</v>
      </c>
      <c r="I719" t="s">
        <v>30</v>
      </c>
      <c r="J719">
        <v>5</v>
      </c>
      <c r="K719">
        <v>1</v>
      </c>
      <c r="L719" t="s">
        <v>31</v>
      </c>
      <c r="M719" s="14">
        <v>44228</v>
      </c>
      <c r="N719" s="16">
        <v>42245</v>
      </c>
      <c r="O719" s="17">
        <v>42245</v>
      </c>
      <c r="P719">
        <v>565</v>
      </c>
      <c r="Q719">
        <v>565</v>
      </c>
      <c r="R719">
        <v>3699</v>
      </c>
      <c r="S719" t="s">
        <v>32</v>
      </c>
      <c r="T719" t="b">
        <v>0</v>
      </c>
      <c r="U719">
        <v>4931.84</v>
      </c>
      <c r="V719" t="b">
        <v>1</v>
      </c>
      <c r="W719" t="b">
        <v>0</v>
      </c>
      <c r="X719" s="19" t="str">
        <f t="shared" si="33"/>
        <v>0</v>
      </c>
      <c r="Y719" s="11" t="str">
        <f t="shared" si="34"/>
        <v>Good</v>
      </c>
      <c r="Z719" s="19" t="str">
        <f t="shared" si="35"/>
        <v>YES</v>
      </c>
    </row>
    <row r="720" spans="1:26" x14ac:dyDescent="0.2">
      <c r="A720">
        <v>606615206</v>
      </c>
      <c r="B720">
        <v>606615206</v>
      </c>
      <c r="C720" s="5">
        <v>20000</v>
      </c>
      <c r="D720" s="5">
        <v>14661.18</v>
      </c>
      <c r="E720" s="13" t="s">
        <v>1141</v>
      </c>
      <c r="F720" s="15">
        <v>142.22</v>
      </c>
      <c r="G720" t="s">
        <v>49</v>
      </c>
      <c r="H720" t="s">
        <v>30</v>
      </c>
      <c r="I720" t="s">
        <v>30</v>
      </c>
      <c r="J720">
        <v>5</v>
      </c>
      <c r="K720">
        <v>1</v>
      </c>
      <c r="L720" t="s">
        <v>50</v>
      </c>
      <c r="M720" s="14">
        <v>44166</v>
      </c>
      <c r="N720" s="16">
        <v>41657</v>
      </c>
      <c r="O720" s="17">
        <v>41657</v>
      </c>
      <c r="P720">
        <v>105</v>
      </c>
      <c r="Q720">
        <v>105</v>
      </c>
      <c r="R720">
        <v>4717</v>
      </c>
      <c r="S720" t="s">
        <v>32</v>
      </c>
      <c r="T720" t="b">
        <v>0</v>
      </c>
      <c r="U720">
        <v>5338.82</v>
      </c>
      <c r="V720" t="b">
        <v>1</v>
      </c>
      <c r="W720" t="b">
        <v>0</v>
      </c>
      <c r="X720" s="19" t="str">
        <f t="shared" si="33"/>
        <v>0</v>
      </c>
      <c r="Y720" s="11" t="str">
        <f t="shared" si="34"/>
        <v>Good</v>
      </c>
      <c r="Z720" s="19" t="str">
        <f t="shared" si="35"/>
        <v>YES</v>
      </c>
    </row>
    <row r="721" spans="1:26" x14ac:dyDescent="0.2">
      <c r="A721">
        <v>940596855</v>
      </c>
      <c r="B721">
        <v>940596855</v>
      </c>
      <c r="C721" s="5">
        <v>7500</v>
      </c>
      <c r="D721" s="5">
        <v>7028.26</v>
      </c>
      <c r="E721" s="13" t="s">
        <v>1142</v>
      </c>
      <c r="F721" s="15">
        <v>236.73</v>
      </c>
      <c r="G721" t="s">
        <v>189</v>
      </c>
      <c r="H721" t="s">
        <v>30</v>
      </c>
      <c r="I721" t="s">
        <v>30</v>
      </c>
      <c r="J721">
        <v>5</v>
      </c>
      <c r="K721">
        <v>1</v>
      </c>
      <c r="L721" t="s">
        <v>126</v>
      </c>
      <c r="M721" s="14">
        <v>46874</v>
      </c>
      <c r="N721" s="16">
        <v>40559</v>
      </c>
      <c r="O721" s="17">
        <v>42589</v>
      </c>
      <c r="P721">
        <v>168</v>
      </c>
      <c r="Q721">
        <v>168</v>
      </c>
      <c r="R721">
        <v>2084</v>
      </c>
      <c r="S721" t="s">
        <v>32</v>
      </c>
      <c r="T721" t="b">
        <v>0</v>
      </c>
      <c r="U721">
        <v>471.74</v>
      </c>
      <c r="V721" t="b">
        <v>1</v>
      </c>
      <c r="W721" t="b">
        <v>0</v>
      </c>
      <c r="X721" s="19" t="str">
        <f t="shared" si="33"/>
        <v>0</v>
      </c>
      <c r="Y721" s="11" t="str">
        <f t="shared" si="34"/>
        <v>Good</v>
      </c>
      <c r="Z721" s="19" t="str">
        <f t="shared" si="35"/>
        <v>YES</v>
      </c>
    </row>
    <row r="722" spans="1:26" x14ac:dyDescent="0.2">
      <c r="A722">
        <v>213712368</v>
      </c>
      <c r="B722">
        <v>213712368</v>
      </c>
      <c r="C722" s="5">
        <v>20000</v>
      </c>
      <c r="D722" s="5">
        <v>15609.04</v>
      </c>
      <c r="E722" s="13" t="s">
        <v>1143</v>
      </c>
      <c r="F722" s="15">
        <v>78.72</v>
      </c>
      <c r="G722" t="s">
        <v>85</v>
      </c>
      <c r="H722" t="s">
        <v>30</v>
      </c>
      <c r="I722" t="s">
        <v>30</v>
      </c>
      <c r="J722">
        <v>9</v>
      </c>
      <c r="K722">
        <v>8</v>
      </c>
      <c r="L722" t="s">
        <v>38</v>
      </c>
      <c r="M722" s="14">
        <v>44317</v>
      </c>
      <c r="N722" s="16">
        <v>41706</v>
      </c>
      <c r="O722" s="17">
        <v>41706</v>
      </c>
      <c r="P722">
        <v>423</v>
      </c>
      <c r="Q722">
        <v>423</v>
      </c>
      <c r="R722">
        <v>7674</v>
      </c>
      <c r="S722" t="s">
        <v>32</v>
      </c>
      <c r="T722" t="b">
        <v>0</v>
      </c>
      <c r="U722">
        <v>4390.96</v>
      </c>
      <c r="V722" t="b">
        <v>1</v>
      </c>
      <c r="W722" t="b">
        <v>0</v>
      </c>
      <c r="X722" s="19" t="str">
        <f t="shared" si="33"/>
        <v>0</v>
      </c>
      <c r="Y722" s="11" t="str">
        <f t="shared" si="34"/>
        <v>Good</v>
      </c>
      <c r="Z722" s="19" t="str">
        <f t="shared" si="35"/>
        <v>YES</v>
      </c>
    </row>
    <row r="723" spans="1:26" x14ac:dyDescent="0.2">
      <c r="A723">
        <v>171568835</v>
      </c>
      <c r="B723">
        <v>171568835</v>
      </c>
      <c r="C723" s="5">
        <v>15000</v>
      </c>
      <c r="D723" s="5">
        <v>14809.11</v>
      </c>
      <c r="E723" s="13" t="s">
        <v>1144</v>
      </c>
      <c r="F723" s="15">
        <v>75.11</v>
      </c>
      <c r="G723" t="s">
        <v>1145</v>
      </c>
      <c r="H723" t="s">
        <v>30</v>
      </c>
      <c r="I723" t="s">
        <v>30</v>
      </c>
      <c r="J723">
        <v>5</v>
      </c>
      <c r="K723">
        <v>1</v>
      </c>
      <c r="L723" t="s">
        <v>48</v>
      </c>
      <c r="M723" s="14">
        <v>47515</v>
      </c>
      <c r="N723" s="16">
        <v>42090</v>
      </c>
      <c r="O723" s="17">
        <v>42090</v>
      </c>
      <c r="P723">
        <v>502</v>
      </c>
      <c r="Q723">
        <v>502</v>
      </c>
      <c r="R723">
        <v>3368</v>
      </c>
      <c r="S723" t="s">
        <v>32</v>
      </c>
      <c r="T723" t="b">
        <v>0</v>
      </c>
      <c r="U723">
        <v>190.89</v>
      </c>
      <c r="V723" t="b">
        <v>1</v>
      </c>
      <c r="W723" t="b">
        <v>0</v>
      </c>
      <c r="X723" s="19" t="str">
        <f t="shared" si="33"/>
        <v>0</v>
      </c>
      <c r="Y723" s="11" t="str">
        <f t="shared" si="34"/>
        <v>Good</v>
      </c>
      <c r="Z723" s="19" t="str">
        <f t="shared" si="35"/>
        <v>YES</v>
      </c>
    </row>
    <row r="724" spans="1:26" x14ac:dyDescent="0.2">
      <c r="A724">
        <v>173658232</v>
      </c>
      <c r="B724">
        <v>173658232</v>
      </c>
      <c r="C724" s="5">
        <v>5000</v>
      </c>
      <c r="D724" s="5">
        <v>1520.55</v>
      </c>
      <c r="E724" s="13" t="s">
        <v>1146</v>
      </c>
      <c r="F724" s="15">
        <v>116.27</v>
      </c>
      <c r="G724" t="s">
        <v>81</v>
      </c>
      <c r="H724" t="s">
        <v>30</v>
      </c>
      <c r="I724" t="s">
        <v>30</v>
      </c>
      <c r="J724">
        <v>9</v>
      </c>
      <c r="K724">
        <v>1</v>
      </c>
      <c r="L724" t="s">
        <v>47</v>
      </c>
      <c r="M724" s="14">
        <v>43922</v>
      </c>
      <c r="N724" s="16">
        <v>40420</v>
      </c>
      <c r="O724" s="17">
        <v>40420</v>
      </c>
      <c r="P724">
        <v>123</v>
      </c>
      <c r="Q724">
        <v>123</v>
      </c>
      <c r="R724">
        <v>9556</v>
      </c>
      <c r="S724" t="s">
        <v>32</v>
      </c>
      <c r="T724" t="b">
        <v>0</v>
      </c>
      <c r="U724">
        <v>3479.45</v>
      </c>
      <c r="V724" t="b">
        <v>1</v>
      </c>
      <c r="W724" t="b">
        <v>0</v>
      </c>
      <c r="X724" s="19" t="str">
        <f t="shared" si="33"/>
        <v>0</v>
      </c>
      <c r="Y724" s="11" t="str">
        <f t="shared" si="34"/>
        <v>Good</v>
      </c>
      <c r="Z724" s="19" t="str">
        <f t="shared" si="35"/>
        <v>YES</v>
      </c>
    </row>
    <row r="725" spans="1:26" x14ac:dyDescent="0.2">
      <c r="A725">
        <v>918205645</v>
      </c>
      <c r="B725">
        <v>918205645</v>
      </c>
      <c r="C725" s="5">
        <v>500</v>
      </c>
      <c r="D725" s="5">
        <v>325.91000000000003</v>
      </c>
      <c r="E725" s="13" t="s">
        <v>1147</v>
      </c>
      <c r="F725" s="15">
        <v>224.01</v>
      </c>
      <c r="G725" t="s">
        <v>1148</v>
      </c>
      <c r="H725" t="s">
        <v>30</v>
      </c>
      <c r="I725" t="s">
        <v>30</v>
      </c>
      <c r="J725">
        <v>5</v>
      </c>
      <c r="K725">
        <v>1</v>
      </c>
      <c r="L725" t="s">
        <v>31</v>
      </c>
      <c r="M725" s="14">
        <v>44287</v>
      </c>
      <c r="N725" s="16">
        <v>41569</v>
      </c>
      <c r="O725" s="17">
        <v>42648</v>
      </c>
      <c r="P725">
        <v>595</v>
      </c>
      <c r="Q725">
        <v>595</v>
      </c>
      <c r="R725">
        <v>8835</v>
      </c>
      <c r="S725" t="s">
        <v>32</v>
      </c>
      <c r="T725" t="b">
        <v>0</v>
      </c>
      <c r="U725">
        <v>174.09</v>
      </c>
      <c r="V725" t="b">
        <v>1</v>
      </c>
      <c r="W725" t="b">
        <v>0</v>
      </c>
      <c r="X725" s="19" t="str">
        <f t="shared" si="33"/>
        <v>0</v>
      </c>
      <c r="Y725" s="11" t="str">
        <f t="shared" si="34"/>
        <v>Good</v>
      </c>
      <c r="Z725" s="19" t="str">
        <f t="shared" si="35"/>
        <v>YES</v>
      </c>
    </row>
    <row r="726" spans="1:26" x14ac:dyDescent="0.2">
      <c r="A726">
        <v>888231319</v>
      </c>
      <c r="B726">
        <v>888231319</v>
      </c>
      <c r="C726" s="5">
        <v>10000</v>
      </c>
      <c r="D726" s="5">
        <v>734.17</v>
      </c>
      <c r="E726" s="13" t="s">
        <v>1149</v>
      </c>
      <c r="F726" s="15">
        <v>64.569999999999993</v>
      </c>
      <c r="G726" t="s">
        <v>145</v>
      </c>
      <c r="H726" t="s">
        <v>30</v>
      </c>
      <c r="I726" t="s">
        <v>30</v>
      </c>
      <c r="J726">
        <v>2</v>
      </c>
      <c r="K726">
        <v>1</v>
      </c>
      <c r="L726" t="s">
        <v>38</v>
      </c>
      <c r="M726" s="14">
        <v>47027</v>
      </c>
      <c r="N726" s="16">
        <v>42103</v>
      </c>
      <c r="O726" s="17">
        <v>42407</v>
      </c>
      <c r="P726">
        <v>486</v>
      </c>
      <c r="Q726">
        <v>486</v>
      </c>
      <c r="R726">
        <v>6743</v>
      </c>
      <c r="S726" t="s">
        <v>32</v>
      </c>
      <c r="T726" t="b">
        <v>0</v>
      </c>
      <c r="U726">
        <v>9265.83</v>
      </c>
      <c r="V726" t="b">
        <v>1</v>
      </c>
      <c r="W726" t="b">
        <v>0</v>
      </c>
      <c r="X726" s="19" t="str">
        <f t="shared" si="33"/>
        <v>0</v>
      </c>
      <c r="Y726" s="11" t="str">
        <f t="shared" si="34"/>
        <v>Good</v>
      </c>
      <c r="Z726" s="19" t="str">
        <f t="shared" si="35"/>
        <v>YES</v>
      </c>
    </row>
    <row r="727" spans="1:26" x14ac:dyDescent="0.2">
      <c r="A727">
        <v>173971251</v>
      </c>
      <c r="B727">
        <v>173971251</v>
      </c>
      <c r="C727" s="5">
        <v>2500</v>
      </c>
      <c r="D727" s="5">
        <v>1914.54</v>
      </c>
      <c r="E727" s="13" t="s">
        <v>1150</v>
      </c>
      <c r="F727" s="15">
        <v>279.57</v>
      </c>
      <c r="G727" t="s">
        <v>57</v>
      </c>
      <c r="H727" t="s">
        <v>30</v>
      </c>
      <c r="I727" t="s">
        <v>30</v>
      </c>
      <c r="J727">
        <v>90</v>
      </c>
      <c r="K727">
        <v>1</v>
      </c>
      <c r="L727" t="s">
        <v>42</v>
      </c>
      <c r="M727" s="14">
        <v>45658</v>
      </c>
      <c r="N727" s="16">
        <v>42354</v>
      </c>
      <c r="O727" s="17">
        <v>42380</v>
      </c>
      <c r="P727">
        <v>625</v>
      </c>
      <c r="Q727">
        <v>625</v>
      </c>
      <c r="R727">
        <v>6768</v>
      </c>
      <c r="S727" t="s">
        <v>69</v>
      </c>
      <c r="T727" t="b">
        <v>0</v>
      </c>
      <c r="U727">
        <v>585.46</v>
      </c>
      <c r="V727" t="b">
        <v>0</v>
      </c>
      <c r="W727" t="b">
        <v>0</v>
      </c>
      <c r="X727" s="19" t="str">
        <f t="shared" si="33"/>
        <v>0</v>
      </c>
      <c r="Y727" s="11" t="str">
        <f t="shared" si="34"/>
        <v>Good</v>
      </c>
      <c r="Z727" s="19" t="str">
        <f t="shared" si="35"/>
        <v>YES</v>
      </c>
    </row>
    <row r="728" spans="1:26" x14ac:dyDescent="0.2">
      <c r="A728">
        <v>379203135</v>
      </c>
      <c r="B728">
        <v>379203135</v>
      </c>
      <c r="C728" s="5">
        <v>5000</v>
      </c>
      <c r="D728" s="5">
        <v>1290.8599999999999</v>
      </c>
      <c r="E728" s="13" t="s">
        <v>1151</v>
      </c>
      <c r="F728" s="15">
        <v>289.44</v>
      </c>
      <c r="G728" t="s">
        <v>86</v>
      </c>
      <c r="H728" t="s">
        <v>30</v>
      </c>
      <c r="I728" t="s">
        <v>30</v>
      </c>
      <c r="J728">
        <v>9</v>
      </c>
      <c r="K728">
        <v>1</v>
      </c>
      <c r="L728" t="s">
        <v>87</v>
      </c>
      <c r="M728" s="14">
        <v>48122</v>
      </c>
      <c r="N728" s="16">
        <v>38999</v>
      </c>
      <c r="O728" s="17">
        <v>38999</v>
      </c>
      <c r="P728">
        <v>788</v>
      </c>
      <c r="Q728">
        <v>788</v>
      </c>
      <c r="R728">
        <v>2528</v>
      </c>
      <c r="S728" t="s">
        <v>32</v>
      </c>
      <c r="T728" t="b">
        <v>0</v>
      </c>
      <c r="U728">
        <v>3709.14</v>
      </c>
      <c r="V728" t="b">
        <v>0</v>
      </c>
      <c r="W728" t="b">
        <v>0</v>
      </c>
      <c r="X728" s="19" t="str">
        <f t="shared" si="33"/>
        <v>0</v>
      </c>
      <c r="Y728" s="11" t="str">
        <f t="shared" si="34"/>
        <v>Good</v>
      </c>
      <c r="Z728" s="19" t="str">
        <f t="shared" si="35"/>
        <v>YES</v>
      </c>
    </row>
    <row r="729" spans="1:26" x14ac:dyDescent="0.2">
      <c r="A729">
        <v>194596994</v>
      </c>
      <c r="B729">
        <v>194596994</v>
      </c>
      <c r="C729" s="5">
        <v>15000</v>
      </c>
      <c r="D729" s="5">
        <v>10867.23</v>
      </c>
      <c r="E729" s="13" t="s">
        <v>1152</v>
      </c>
      <c r="F729" s="15">
        <v>0.32</v>
      </c>
      <c r="G729" t="s">
        <v>72</v>
      </c>
      <c r="H729" t="s">
        <v>30</v>
      </c>
      <c r="I729" t="s">
        <v>30</v>
      </c>
      <c r="J729">
        <v>9</v>
      </c>
      <c r="K729">
        <v>1</v>
      </c>
      <c r="L729" t="s">
        <v>38</v>
      </c>
      <c r="M729" s="14">
        <v>45839</v>
      </c>
      <c r="N729" s="16">
        <v>40914</v>
      </c>
      <c r="O729" s="17">
        <v>42444</v>
      </c>
      <c r="P729">
        <v>663</v>
      </c>
      <c r="Q729">
        <v>663</v>
      </c>
      <c r="R729">
        <v>8002</v>
      </c>
      <c r="S729" t="s">
        <v>32</v>
      </c>
      <c r="T729" t="b">
        <v>0</v>
      </c>
      <c r="U729">
        <v>4132.7700000000004</v>
      </c>
      <c r="V729" t="b">
        <v>1</v>
      </c>
      <c r="W729" t="b">
        <v>0</v>
      </c>
      <c r="X729" s="19" t="str">
        <f t="shared" si="33"/>
        <v>0</v>
      </c>
      <c r="Y729" s="11" t="str">
        <f t="shared" si="34"/>
        <v>Good</v>
      </c>
      <c r="Z729" s="19" t="str">
        <f t="shared" si="35"/>
        <v>YES</v>
      </c>
    </row>
    <row r="730" spans="1:26" x14ac:dyDescent="0.2">
      <c r="A730">
        <v>672956959</v>
      </c>
      <c r="B730">
        <v>672956959</v>
      </c>
      <c r="C730" s="5">
        <v>7500</v>
      </c>
      <c r="D730" s="5">
        <v>6775.55</v>
      </c>
      <c r="E730" s="13" t="s">
        <v>1153</v>
      </c>
      <c r="F730" s="15">
        <v>191.05</v>
      </c>
      <c r="G730" t="s">
        <v>166</v>
      </c>
      <c r="H730" t="s">
        <v>30</v>
      </c>
      <c r="I730" t="s">
        <v>30</v>
      </c>
      <c r="J730">
        <v>5</v>
      </c>
      <c r="K730">
        <v>1</v>
      </c>
      <c r="L730" t="s">
        <v>47</v>
      </c>
      <c r="M730" s="14">
        <v>44256</v>
      </c>
      <c r="N730" s="16">
        <v>41461</v>
      </c>
      <c r="O730" s="17">
        <v>41461</v>
      </c>
      <c r="P730">
        <v>510</v>
      </c>
      <c r="Q730">
        <v>510</v>
      </c>
      <c r="R730">
        <v>8007</v>
      </c>
      <c r="S730" t="s">
        <v>32</v>
      </c>
      <c r="T730" t="b">
        <v>0</v>
      </c>
      <c r="U730">
        <v>724.45</v>
      </c>
      <c r="V730" t="b">
        <v>1</v>
      </c>
      <c r="W730" t="b">
        <v>0</v>
      </c>
      <c r="X730" s="19" t="str">
        <f t="shared" si="33"/>
        <v>0</v>
      </c>
      <c r="Y730" s="11" t="str">
        <f t="shared" si="34"/>
        <v>Good</v>
      </c>
      <c r="Z730" s="19" t="str">
        <f t="shared" si="35"/>
        <v>YES</v>
      </c>
    </row>
    <row r="731" spans="1:26" x14ac:dyDescent="0.2">
      <c r="A731">
        <v>329329907</v>
      </c>
      <c r="B731">
        <v>329329907</v>
      </c>
      <c r="C731" s="5">
        <v>10000</v>
      </c>
      <c r="D731" s="5">
        <v>7984.64</v>
      </c>
      <c r="E731" s="13" t="s">
        <v>1154</v>
      </c>
      <c r="F731" s="15">
        <v>50.11</v>
      </c>
      <c r="G731" t="s">
        <v>1112</v>
      </c>
      <c r="H731" t="s">
        <v>30</v>
      </c>
      <c r="I731" t="s">
        <v>30</v>
      </c>
      <c r="J731">
        <v>5</v>
      </c>
      <c r="K731">
        <v>1</v>
      </c>
      <c r="L731" t="s">
        <v>31</v>
      </c>
      <c r="M731" s="14">
        <v>47270</v>
      </c>
      <c r="N731" s="16">
        <v>41162</v>
      </c>
      <c r="O731" s="17">
        <v>42429</v>
      </c>
      <c r="P731">
        <v>609</v>
      </c>
      <c r="Q731">
        <v>609</v>
      </c>
      <c r="R731">
        <v>414</v>
      </c>
      <c r="S731" t="s">
        <v>32</v>
      </c>
      <c r="T731" t="b">
        <v>0</v>
      </c>
      <c r="U731">
        <v>2015.36</v>
      </c>
      <c r="V731" t="b">
        <v>1</v>
      </c>
      <c r="W731" t="b">
        <v>0</v>
      </c>
      <c r="X731" s="19" t="str">
        <f t="shared" si="33"/>
        <v>0</v>
      </c>
      <c r="Y731" s="11" t="str">
        <f t="shared" si="34"/>
        <v>Good</v>
      </c>
      <c r="Z731" s="19" t="str">
        <f t="shared" si="35"/>
        <v>YES</v>
      </c>
    </row>
    <row r="732" spans="1:26" x14ac:dyDescent="0.2">
      <c r="A732">
        <v>537666122</v>
      </c>
      <c r="B732">
        <v>537666122</v>
      </c>
      <c r="C732" s="5">
        <v>10000</v>
      </c>
      <c r="D732" s="5">
        <v>9137.16</v>
      </c>
      <c r="E732" s="13" t="s">
        <v>1155</v>
      </c>
      <c r="F732" s="15">
        <v>0</v>
      </c>
      <c r="G732" t="s">
        <v>1156</v>
      </c>
      <c r="H732" t="s">
        <v>30</v>
      </c>
      <c r="I732" t="s">
        <v>30</v>
      </c>
      <c r="J732">
        <v>9</v>
      </c>
      <c r="K732">
        <v>1</v>
      </c>
      <c r="L732" t="s">
        <v>31</v>
      </c>
      <c r="M732" s="14">
        <v>45047</v>
      </c>
      <c r="N732" s="16">
        <v>42183</v>
      </c>
      <c r="O732" s="17">
        <v>42183</v>
      </c>
      <c r="P732">
        <v>510</v>
      </c>
      <c r="Q732">
        <v>510</v>
      </c>
      <c r="R732">
        <v>8325</v>
      </c>
      <c r="S732" t="s">
        <v>43</v>
      </c>
      <c r="T732" t="b">
        <v>0</v>
      </c>
      <c r="U732">
        <v>862.84</v>
      </c>
      <c r="V732" t="b">
        <v>0</v>
      </c>
      <c r="W732" t="b">
        <v>0</v>
      </c>
      <c r="X732" s="19" t="str">
        <f t="shared" si="33"/>
        <v>0</v>
      </c>
      <c r="Y732" s="11" t="str">
        <f t="shared" si="34"/>
        <v>Good</v>
      </c>
      <c r="Z732" s="19" t="str">
        <f t="shared" si="35"/>
        <v>YES</v>
      </c>
    </row>
    <row r="733" spans="1:26" x14ac:dyDescent="0.2">
      <c r="A733">
        <v>562998358</v>
      </c>
      <c r="B733">
        <v>562998358</v>
      </c>
      <c r="C733" s="5">
        <v>5000</v>
      </c>
      <c r="D733" s="5">
        <v>934.88</v>
      </c>
      <c r="E733" s="13" t="s">
        <v>1157</v>
      </c>
      <c r="F733" s="15">
        <v>107.27</v>
      </c>
      <c r="G733" t="s">
        <v>58</v>
      </c>
      <c r="H733" t="s">
        <v>30</v>
      </c>
      <c r="I733" t="s">
        <v>30</v>
      </c>
      <c r="J733">
        <v>9</v>
      </c>
      <c r="K733">
        <v>1</v>
      </c>
      <c r="L733" t="s">
        <v>36</v>
      </c>
      <c r="M733" s="14">
        <v>47058</v>
      </c>
      <c r="N733" s="16">
        <v>42323</v>
      </c>
      <c r="O733" s="17">
        <v>42323</v>
      </c>
      <c r="P733">
        <v>919</v>
      </c>
      <c r="Q733">
        <v>919</v>
      </c>
      <c r="R733">
        <v>5558</v>
      </c>
      <c r="S733" t="s">
        <v>32</v>
      </c>
      <c r="T733" t="b">
        <v>0</v>
      </c>
      <c r="U733">
        <v>4065.12</v>
      </c>
      <c r="V733" t="b">
        <v>0</v>
      </c>
      <c r="W733" t="b">
        <v>0</v>
      </c>
      <c r="X733" s="19" t="str">
        <f t="shared" si="33"/>
        <v>0</v>
      </c>
      <c r="Y733" s="11" t="str">
        <f t="shared" si="34"/>
        <v>Good</v>
      </c>
      <c r="Z733" s="19" t="str">
        <f t="shared" si="35"/>
        <v>YES</v>
      </c>
    </row>
    <row r="734" spans="1:26" x14ac:dyDescent="0.2">
      <c r="A734">
        <v>194596994</v>
      </c>
      <c r="B734">
        <v>194596994</v>
      </c>
      <c r="C734" s="5">
        <v>15000</v>
      </c>
      <c r="D734" s="5">
        <v>13548.92</v>
      </c>
      <c r="E734" s="13" t="s">
        <v>1158</v>
      </c>
      <c r="F734" s="15">
        <v>188.69</v>
      </c>
      <c r="G734" t="s">
        <v>92</v>
      </c>
      <c r="H734" t="s">
        <v>30</v>
      </c>
      <c r="I734" t="s">
        <v>30</v>
      </c>
      <c r="J734">
        <v>9</v>
      </c>
      <c r="K734">
        <v>1</v>
      </c>
      <c r="L734" t="s">
        <v>47</v>
      </c>
      <c r="M734" s="14">
        <v>47908</v>
      </c>
      <c r="N734" s="16">
        <v>40914</v>
      </c>
      <c r="O734" s="17">
        <v>42515</v>
      </c>
      <c r="P734">
        <v>663</v>
      </c>
      <c r="Q734">
        <v>663</v>
      </c>
      <c r="R734">
        <v>8002</v>
      </c>
      <c r="S734" t="s">
        <v>69</v>
      </c>
      <c r="T734" t="b">
        <v>0</v>
      </c>
      <c r="U734">
        <v>1451.08</v>
      </c>
      <c r="V734" t="b">
        <v>1</v>
      </c>
      <c r="W734" t="b">
        <v>0</v>
      </c>
      <c r="X734" s="19" t="str">
        <f t="shared" si="33"/>
        <v>0</v>
      </c>
      <c r="Y734" s="11" t="str">
        <f t="shared" si="34"/>
        <v>Good</v>
      </c>
      <c r="Z734" s="19" t="str">
        <f t="shared" si="35"/>
        <v>YES</v>
      </c>
    </row>
    <row r="735" spans="1:26" x14ac:dyDescent="0.2">
      <c r="A735">
        <v>239875038</v>
      </c>
      <c r="B735">
        <v>239875038</v>
      </c>
      <c r="C735" s="5">
        <v>7500</v>
      </c>
      <c r="D735" s="5">
        <v>5567.21</v>
      </c>
      <c r="E735" s="13" t="s">
        <v>1159</v>
      </c>
      <c r="F735" s="15">
        <v>39.25</v>
      </c>
      <c r="G735" t="s">
        <v>55</v>
      </c>
      <c r="H735" t="s">
        <v>30</v>
      </c>
      <c r="I735" t="s">
        <v>30</v>
      </c>
      <c r="J735">
        <v>9</v>
      </c>
      <c r="K735">
        <v>1</v>
      </c>
      <c r="L735" t="s">
        <v>38</v>
      </c>
      <c r="M735" s="14">
        <v>46722</v>
      </c>
      <c r="N735" s="16">
        <v>42075</v>
      </c>
      <c r="O735" s="17">
        <v>42508</v>
      </c>
      <c r="P735">
        <v>383</v>
      </c>
      <c r="Q735">
        <v>383</v>
      </c>
      <c r="R735">
        <v>8212</v>
      </c>
      <c r="S735" t="s">
        <v>32</v>
      </c>
      <c r="T735" t="b">
        <v>0</v>
      </c>
      <c r="U735">
        <v>1932.79</v>
      </c>
      <c r="V735" t="b">
        <v>1</v>
      </c>
      <c r="W735" t="b">
        <v>0</v>
      </c>
      <c r="X735" s="19" t="str">
        <f t="shared" si="33"/>
        <v>0</v>
      </c>
      <c r="Y735" s="11" t="str">
        <f t="shared" si="34"/>
        <v>Good</v>
      </c>
      <c r="Z735" s="19" t="str">
        <f t="shared" si="35"/>
        <v>YES</v>
      </c>
    </row>
    <row r="736" spans="1:26" x14ac:dyDescent="0.2">
      <c r="A736">
        <v>392264564</v>
      </c>
      <c r="B736">
        <v>392264564</v>
      </c>
      <c r="C736" s="5">
        <v>2500</v>
      </c>
      <c r="D736" s="5">
        <v>781.44</v>
      </c>
      <c r="E736" s="13" t="s">
        <v>1160</v>
      </c>
      <c r="F736" s="15">
        <v>118.03</v>
      </c>
      <c r="G736" t="s">
        <v>187</v>
      </c>
      <c r="H736" t="s">
        <v>30</v>
      </c>
      <c r="I736" t="s">
        <v>30</v>
      </c>
      <c r="J736">
        <v>5</v>
      </c>
      <c r="K736">
        <v>8</v>
      </c>
      <c r="L736" t="s">
        <v>61</v>
      </c>
      <c r="M736" s="14">
        <v>46539</v>
      </c>
      <c r="N736" s="16">
        <v>41035</v>
      </c>
      <c r="O736" s="17">
        <v>41035</v>
      </c>
      <c r="P736">
        <v>635</v>
      </c>
      <c r="Q736">
        <v>635</v>
      </c>
      <c r="R736">
        <v>8001</v>
      </c>
      <c r="S736" t="s">
        <v>32</v>
      </c>
      <c r="T736" t="b">
        <v>0</v>
      </c>
      <c r="U736">
        <v>1718.56</v>
      </c>
      <c r="V736" t="b">
        <v>1</v>
      </c>
      <c r="W736" t="b">
        <v>0</v>
      </c>
      <c r="X736" s="19" t="str">
        <f t="shared" si="33"/>
        <v>0</v>
      </c>
      <c r="Y736" s="11" t="str">
        <f t="shared" si="34"/>
        <v>Good</v>
      </c>
      <c r="Z736" s="19" t="str">
        <f t="shared" si="35"/>
        <v>YES</v>
      </c>
    </row>
    <row r="737" spans="1:26" x14ac:dyDescent="0.2">
      <c r="A737">
        <v>877017103</v>
      </c>
      <c r="B737">
        <v>877017103</v>
      </c>
      <c r="C737" s="5">
        <v>5000</v>
      </c>
      <c r="D737" s="5">
        <v>650.75</v>
      </c>
      <c r="E737" s="13" t="s">
        <v>1161</v>
      </c>
      <c r="F737" s="15">
        <v>23.6</v>
      </c>
      <c r="G737" t="s">
        <v>58</v>
      </c>
      <c r="H737" t="s">
        <v>30</v>
      </c>
      <c r="I737" t="s">
        <v>30</v>
      </c>
      <c r="J737">
        <v>9</v>
      </c>
      <c r="K737">
        <v>8</v>
      </c>
      <c r="L737" t="s">
        <v>36</v>
      </c>
      <c r="M737" s="14">
        <v>43282</v>
      </c>
      <c r="N737" s="16">
        <v>41670</v>
      </c>
      <c r="O737" s="17">
        <v>42507</v>
      </c>
      <c r="P737">
        <v>731</v>
      </c>
      <c r="Q737">
        <v>731</v>
      </c>
      <c r="R737">
        <v>4690</v>
      </c>
      <c r="S737" t="s">
        <v>32</v>
      </c>
      <c r="T737" t="b">
        <v>0</v>
      </c>
      <c r="U737">
        <v>4349.25</v>
      </c>
      <c r="V737" t="b">
        <v>0</v>
      </c>
      <c r="W737" t="b">
        <v>0</v>
      </c>
      <c r="X737" s="19" t="str">
        <f t="shared" si="33"/>
        <v>0</v>
      </c>
      <c r="Y737" s="11" t="str">
        <f t="shared" si="34"/>
        <v>Good</v>
      </c>
      <c r="Z737" s="19" t="str">
        <f t="shared" si="35"/>
        <v>YES</v>
      </c>
    </row>
    <row r="738" spans="1:26" x14ac:dyDescent="0.2">
      <c r="A738">
        <v>787227033</v>
      </c>
      <c r="B738">
        <v>787227033</v>
      </c>
      <c r="C738" s="5">
        <v>500</v>
      </c>
      <c r="D738" s="5">
        <v>500</v>
      </c>
      <c r="E738" s="13" t="s">
        <v>1162</v>
      </c>
      <c r="F738" s="15">
        <v>65.61</v>
      </c>
      <c r="G738" t="s">
        <v>1163</v>
      </c>
      <c r="H738" t="s">
        <v>30</v>
      </c>
      <c r="I738" t="s">
        <v>30</v>
      </c>
      <c r="J738">
        <v>2</v>
      </c>
      <c r="K738">
        <v>1</v>
      </c>
      <c r="L738" t="s">
        <v>50</v>
      </c>
      <c r="M738" s="14">
        <v>46054</v>
      </c>
      <c r="N738" s="16">
        <v>41830</v>
      </c>
      <c r="O738" s="17">
        <v>41830</v>
      </c>
      <c r="P738">
        <v>996</v>
      </c>
      <c r="Q738">
        <v>996</v>
      </c>
      <c r="R738">
        <v>1912</v>
      </c>
      <c r="S738" t="s">
        <v>32</v>
      </c>
      <c r="T738" t="b">
        <v>0</v>
      </c>
      <c r="U738">
        <v>0</v>
      </c>
      <c r="V738" t="b">
        <v>1</v>
      </c>
      <c r="W738" t="b">
        <v>0</v>
      </c>
      <c r="X738" s="19" t="str">
        <f t="shared" si="33"/>
        <v>0</v>
      </c>
      <c r="Y738" s="11" t="str">
        <f t="shared" si="34"/>
        <v>Good</v>
      </c>
      <c r="Z738" s="19" t="str">
        <f t="shared" si="35"/>
        <v>YES</v>
      </c>
    </row>
    <row r="739" spans="1:26" x14ac:dyDescent="0.2">
      <c r="A739">
        <v>990764813</v>
      </c>
      <c r="B739">
        <v>990764813</v>
      </c>
      <c r="C739" s="5">
        <v>20000</v>
      </c>
      <c r="D739" s="5">
        <v>14519.07</v>
      </c>
      <c r="E739" s="13" t="s">
        <v>1164</v>
      </c>
      <c r="F739" s="15">
        <v>2.0299999999999998</v>
      </c>
      <c r="G739" t="s">
        <v>106</v>
      </c>
      <c r="H739" t="s">
        <v>30</v>
      </c>
      <c r="I739" t="s">
        <v>30</v>
      </c>
      <c r="J739">
        <v>5</v>
      </c>
      <c r="K739">
        <v>1</v>
      </c>
      <c r="L739" t="s">
        <v>36</v>
      </c>
      <c r="M739" s="14">
        <v>45809</v>
      </c>
      <c r="N739" s="16">
        <v>42014</v>
      </c>
      <c r="O739" s="17">
        <v>42533</v>
      </c>
      <c r="P739">
        <v>910</v>
      </c>
      <c r="Q739">
        <v>910</v>
      </c>
      <c r="R739">
        <v>4008</v>
      </c>
      <c r="S739" t="s">
        <v>32</v>
      </c>
      <c r="T739" t="b">
        <v>0</v>
      </c>
      <c r="U739">
        <v>5480.93</v>
      </c>
      <c r="V739" t="b">
        <v>0</v>
      </c>
      <c r="W739" t="b">
        <v>0</v>
      </c>
      <c r="X739" s="19" t="str">
        <f t="shared" si="33"/>
        <v>0</v>
      </c>
      <c r="Y739" s="11" t="str">
        <f t="shared" si="34"/>
        <v>Good</v>
      </c>
      <c r="Z739" s="19" t="str">
        <f t="shared" si="35"/>
        <v>YES</v>
      </c>
    </row>
    <row r="740" spans="1:26" x14ac:dyDescent="0.2">
      <c r="A740">
        <v>851184105</v>
      </c>
      <c r="B740">
        <v>851184105</v>
      </c>
      <c r="C740" s="5">
        <v>15000</v>
      </c>
      <c r="D740" s="5">
        <v>13250.29</v>
      </c>
      <c r="E740" s="13" t="s">
        <v>1165</v>
      </c>
      <c r="F740" s="15">
        <v>6.77</v>
      </c>
      <c r="G740" t="s">
        <v>57</v>
      </c>
      <c r="H740" t="s">
        <v>30</v>
      </c>
      <c r="I740" t="s">
        <v>30</v>
      </c>
      <c r="J740">
        <v>9</v>
      </c>
      <c r="K740">
        <v>1</v>
      </c>
      <c r="L740" t="s">
        <v>42</v>
      </c>
      <c r="M740" s="14">
        <v>45658</v>
      </c>
      <c r="N740" s="16">
        <v>41674</v>
      </c>
      <c r="O740" s="17">
        <v>41674</v>
      </c>
      <c r="P740">
        <v>435</v>
      </c>
      <c r="Q740">
        <v>435</v>
      </c>
      <c r="R740">
        <v>8740</v>
      </c>
      <c r="S740" t="s">
        <v>32</v>
      </c>
      <c r="T740" t="b">
        <v>0</v>
      </c>
      <c r="U740">
        <v>1749.71</v>
      </c>
      <c r="V740" t="b">
        <v>0</v>
      </c>
      <c r="W740" t="b">
        <v>0</v>
      </c>
      <c r="X740" s="19" t="str">
        <f t="shared" si="33"/>
        <v>0</v>
      </c>
      <c r="Y740" s="11" t="str">
        <f t="shared" si="34"/>
        <v>Good</v>
      </c>
      <c r="Z740" s="19" t="str">
        <f t="shared" si="35"/>
        <v>YES</v>
      </c>
    </row>
    <row r="741" spans="1:26" x14ac:dyDescent="0.2">
      <c r="A741">
        <v>552158878</v>
      </c>
      <c r="B741">
        <v>552158878</v>
      </c>
      <c r="C741" s="5">
        <v>5000</v>
      </c>
      <c r="D741" s="5">
        <v>1730.47</v>
      </c>
      <c r="E741" s="13" t="s">
        <v>1166</v>
      </c>
      <c r="F741" s="15">
        <v>189.91</v>
      </c>
      <c r="G741" t="s">
        <v>194</v>
      </c>
      <c r="H741" t="s">
        <v>30</v>
      </c>
      <c r="I741" t="s">
        <v>30</v>
      </c>
      <c r="J741">
        <v>5</v>
      </c>
      <c r="K741">
        <v>1</v>
      </c>
      <c r="L741" t="s">
        <v>38</v>
      </c>
      <c r="M741" s="14">
        <v>45748</v>
      </c>
      <c r="N741" s="16">
        <v>41249</v>
      </c>
      <c r="O741" s="17">
        <v>42562</v>
      </c>
      <c r="P741">
        <v>783</v>
      </c>
      <c r="Q741">
        <v>783</v>
      </c>
      <c r="R741">
        <v>6512</v>
      </c>
      <c r="S741" t="s">
        <v>32</v>
      </c>
      <c r="T741" t="b">
        <v>0</v>
      </c>
      <c r="U741">
        <v>3269.53</v>
      </c>
      <c r="V741" t="b">
        <v>1</v>
      </c>
      <c r="W741" t="b">
        <v>0</v>
      </c>
      <c r="X741" s="19" t="str">
        <f t="shared" si="33"/>
        <v>0</v>
      </c>
      <c r="Y741" s="11" t="str">
        <f t="shared" si="34"/>
        <v>Good</v>
      </c>
      <c r="Z741" s="19" t="str">
        <f t="shared" si="35"/>
        <v>YES</v>
      </c>
    </row>
    <row r="742" spans="1:26" x14ac:dyDescent="0.2">
      <c r="A742">
        <v>999116200</v>
      </c>
      <c r="B742">
        <v>999116200</v>
      </c>
      <c r="C742" s="5">
        <v>50000</v>
      </c>
      <c r="D742" s="5">
        <v>47242.58</v>
      </c>
      <c r="E742" s="13" t="s">
        <v>1167</v>
      </c>
      <c r="F742" s="15">
        <v>117.42</v>
      </c>
      <c r="G742" t="s">
        <v>1168</v>
      </c>
      <c r="H742" t="s">
        <v>30</v>
      </c>
      <c r="I742" t="s">
        <v>30</v>
      </c>
      <c r="J742">
        <v>9</v>
      </c>
      <c r="K742">
        <v>1</v>
      </c>
      <c r="L742" t="s">
        <v>31</v>
      </c>
      <c r="M742" s="14">
        <v>48183</v>
      </c>
      <c r="N742" s="16">
        <v>42104</v>
      </c>
      <c r="O742" s="17">
        <v>42405</v>
      </c>
      <c r="P742">
        <v>682</v>
      </c>
      <c r="Q742">
        <v>682</v>
      </c>
      <c r="R742">
        <v>7632</v>
      </c>
      <c r="S742" t="s">
        <v>32</v>
      </c>
      <c r="T742" t="b">
        <v>0</v>
      </c>
      <c r="U742">
        <v>2757.42</v>
      </c>
      <c r="V742" t="b">
        <v>1</v>
      </c>
      <c r="W742" t="b">
        <v>0</v>
      </c>
      <c r="X742" s="19" t="str">
        <f t="shared" si="33"/>
        <v>0</v>
      </c>
      <c r="Y742" s="11" t="str">
        <f t="shared" si="34"/>
        <v>Good</v>
      </c>
      <c r="Z742" s="19" t="str">
        <f t="shared" si="35"/>
        <v>YES</v>
      </c>
    </row>
    <row r="743" spans="1:26" x14ac:dyDescent="0.2">
      <c r="A743">
        <v>689559462</v>
      </c>
      <c r="B743">
        <v>689559462</v>
      </c>
      <c r="C743" s="5">
        <v>5000</v>
      </c>
      <c r="D743" s="5">
        <v>5000</v>
      </c>
      <c r="E743" s="13" t="s">
        <v>1169</v>
      </c>
      <c r="F743" s="15">
        <v>175.12</v>
      </c>
      <c r="G743" t="s">
        <v>193</v>
      </c>
      <c r="H743" t="s">
        <v>30</v>
      </c>
      <c r="I743" t="s">
        <v>30</v>
      </c>
      <c r="J743">
        <v>5</v>
      </c>
      <c r="K743">
        <v>1</v>
      </c>
      <c r="L743" t="s">
        <v>31</v>
      </c>
      <c r="M743" s="14">
        <v>44166</v>
      </c>
      <c r="N743" s="16">
        <v>41912</v>
      </c>
      <c r="O743" s="17">
        <v>41912</v>
      </c>
      <c r="P743">
        <v>857</v>
      </c>
      <c r="Q743">
        <v>857</v>
      </c>
      <c r="R743">
        <v>4454</v>
      </c>
      <c r="S743" t="s">
        <v>32</v>
      </c>
      <c r="T743" t="b">
        <v>0</v>
      </c>
      <c r="U743">
        <v>0</v>
      </c>
      <c r="V743" t="b">
        <v>1</v>
      </c>
      <c r="W743" t="b">
        <v>0</v>
      </c>
      <c r="X743" s="19" t="str">
        <f t="shared" si="33"/>
        <v>0</v>
      </c>
      <c r="Y743" s="11" t="str">
        <f t="shared" si="34"/>
        <v>Good</v>
      </c>
      <c r="Z743" s="19" t="str">
        <f t="shared" si="35"/>
        <v>YES</v>
      </c>
    </row>
    <row r="744" spans="1:26" x14ac:dyDescent="0.2">
      <c r="A744">
        <v>468441453</v>
      </c>
      <c r="B744">
        <v>468441453</v>
      </c>
      <c r="C744" s="5">
        <v>10000</v>
      </c>
      <c r="D744" s="5">
        <v>4370.9799999999996</v>
      </c>
      <c r="E744" s="13" t="s">
        <v>1170</v>
      </c>
      <c r="F744" s="15">
        <v>75.180000000000007</v>
      </c>
      <c r="G744" t="s">
        <v>57</v>
      </c>
      <c r="H744" t="s">
        <v>30</v>
      </c>
      <c r="I744" t="s">
        <v>30</v>
      </c>
      <c r="J744">
        <v>2</v>
      </c>
      <c r="K744">
        <v>1</v>
      </c>
      <c r="L744" t="s">
        <v>42</v>
      </c>
      <c r="M744" s="14">
        <v>47543</v>
      </c>
      <c r="N744" s="16">
        <v>41675</v>
      </c>
      <c r="O744" s="17">
        <v>42407</v>
      </c>
      <c r="P744">
        <v>608</v>
      </c>
      <c r="Q744">
        <v>608</v>
      </c>
      <c r="R744">
        <v>9093</v>
      </c>
      <c r="S744" t="s">
        <v>32</v>
      </c>
      <c r="T744" t="b">
        <v>0</v>
      </c>
      <c r="U744">
        <v>5629.02</v>
      </c>
      <c r="V744" t="b">
        <v>0</v>
      </c>
      <c r="W744" t="b">
        <v>0</v>
      </c>
      <c r="X744" s="19" t="str">
        <f t="shared" si="33"/>
        <v>0</v>
      </c>
      <c r="Y744" s="11" t="str">
        <f t="shared" si="34"/>
        <v>Good</v>
      </c>
      <c r="Z744" s="19" t="str">
        <f t="shared" si="35"/>
        <v>YES</v>
      </c>
    </row>
    <row r="745" spans="1:26" x14ac:dyDescent="0.2">
      <c r="A745">
        <v>771371396</v>
      </c>
      <c r="B745">
        <v>771371396</v>
      </c>
      <c r="C745" s="5">
        <v>5000</v>
      </c>
      <c r="D745" s="5">
        <v>2058.9299999999998</v>
      </c>
      <c r="E745" s="13" t="s">
        <v>1171</v>
      </c>
      <c r="F745" s="15">
        <v>13.06</v>
      </c>
      <c r="G745" t="s">
        <v>167</v>
      </c>
      <c r="H745" t="s">
        <v>30</v>
      </c>
      <c r="I745" t="s">
        <v>30</v>
      </c>
      <c r="J745">
        <v>5</v>
      </c>
      <c r="K745">
        <v>1</v>
      </c>
      <c r="L745" t="s">
        <v>47</v>
      </c>
      <c r="M745" s="14">
        <v>46813</v>
      </c>
      <c r="N745" s="16">
        <v>42330</v>
      </c>
      <c r="O745" s="17">
        <v>42330</v>
      </c>
      <c r="P745">
        <v>630</v>
      </c>
      <c r="Q745">
        <v>630</v>
      </c>
      <c r="R745">
        <v>5859</v>
      </c>
      <c r="S745" t="s">
        <v>32</v>
      </c>
      <c r="T745" t="b">
        <v>0</v>
      </c>
      <c r="U745">
        <v>2941.07</v>
      </c>
      <c r="V745" t="b">
        <v>1</v>
      </c>
      <c r="W745" t="b">
        <v>0</v>
      </c>
      <c r="X745" s="19" t="str">
        <f t="shared" si="33"/>
        <v>0</v>
      </c>
      <c r="Y745" s="11" t="str">
        <f t="shared" si="34"/>
        <v>Good</v>
      </c>
      <c r="Z745" s="19" t="str">
        <f t="shared" si="35"/>
        <v>YES</v>
      </c>
    </row>
    <row r="746" spans="1:26" x14ac:dyDescent="0.2">
      <c r="A746">
        <v>768143160</v>
      </c>
      <c r="B746">
        <v>768143160</v>
      </c>
      <c r="C746" s="5">
        <v>10000</v>
      </c>
      <c r="D746" s="5">
        <v>1281.9000000000001</v>
      </c>
      <c r="E746" s="13" t="s">
        <v>1172</v>
      </c>
      <c r="F746" s="15">
        <v>197.1</v>
      </c>
      <c r="G746" t="s">
        <v>134</v>
      </c>
      <c r="H746" t="s">
        <v>30</v>
      </c>
      <c r="I746" t="s">
        <v>30</v>
      </c>
      <c r="J746">
        <v>2</v>
      </c>
      <c r="K746">
        <v>1</v>
      </c>
      <c r="L746" t="s">
        <v>31</v>
      </c>
      <c r="M746" s="14">
        <v>44531</v>
      </c>
      <c r="N746" s="16">
        <v>42355</v>
      </c>
      <c r="O746" s="17">
        <v>42355</v>
      </c>
      <c r="P746">
        <v>230</v>
      </c>
      <c r="Q746">
        <v>230</v>
      </c>
      <c r="R746">
        <v>2051</v>
      </c>
      <c r="S746" t="s">
        <v>32</v>
      </c>
      <c r="T746" t="b">
        <v>0</v>
      </c>
      <c r="U746">
        <v>8718.1</v>
      </c>
      <c r="V746" t="b">
        <v>1</v>
      </c>
      <c r="W746" t="b">
        <v>0</v>
      </c>
      <c r="X746" s="19" t="str">
        <f t="shared" si="33"/>
        <v>0</v>
      </c>
      <c r="Y746" s="11" t="str">
        <f t="shared" si="34"/>
        <v>Good</v>
      </c>
      <c r="Z746" s="19" t="str">
        <f t="shared" si="35"/>
        <v>YES</v>
      </c>
    </row>
    <row r="747" spans="1:26" x14ac:dyDescent="0.2">
      <c r="A747">
        <v>944129691</v>
      </c>
      <c r="B747">
        <v>944129691</v>
      </c>
      <c r="C747" s="5">
        <v>250</v>
      </c>
      <c r="D747" s="5">
        <v>205.48</v>
      </c>
      <c r="E747" s="13" t="s">
        <v>1173</v>
      </c>
      <c r="F747" s="15">
        <v>190.32</v>
      </c>
      <c r="G747" t="s">
        <v>149</v>
      </c>
      <c r="H747" t="s">
        <v>30</v>
      </c>
      <c r="I747" t="s">
        <v>30</v>
      </c>
      <c r="J747">
        <v>5</v>
      </c>
      <c r="K747">
        <v>1</v>
      </c>
      <c r="L747" t="s">
        <v>63</v>
      </c>
      <c r="M747" s="14">
        <v>45108</v>
      </c>
      <c r="N747" s="16">
        <v>42282</v>
      </c>
      <c r="O747" s="17">
        <v>42282</v>
      </c>
      <c r="P747">
        <v>575</v>
      </c>
      <c r="Q747">
        <v>575</v>
      </c>
      <c r="R747">
        <v>3149</v>
      </c>
      <c r="S747" t="s">
        <v>32</v>
      </c>
      <c r="T747" t="b">
        <v>0</v>
      </c>
      <c r="U747">
        <v>44.52</v>
      </c>
      <c r="V747" t="b">
        <v>0</v>
      </c>
      <c r="W747" t="b">
        <v>0</v>
      </c>
      <c r="X747" s="19" t="str">
        <f t="shared" si="33"/>
        <v>0</v>
      </c>
      <c r="Y747" s="11" t="str">
        <f t="shared" si="34"/>
        <v>Good</v>
      </c>
      <c r="Z747" s="19" t="str">
        <f t="shared" si="35"/>
        <v>YES</v>
      </c>
    </row>
    <row r="748" spans="1:26" x14ac:dyDescent="0.2">
      <c r="A748">
        <v>937856632</v>
      </c>
      <c r="B748">
        <v>937856632</v>
      </c>
      <c r="C748" s="5">
        <v>1000</v>
      </c>
      <c r="D748" s="5">
        <v>526.99</v>
      </c>
      <c r="E748" s="13" t="s">
        <v>1174</v>
      </c>
      <c r="F748" s="15">
        <v>59.68</v>
      </c>
      <c r="G748" t="s">
        <v>55</v>
      </c>
      <c r="H748" t="s">
        <v>30</v>
      </c>
      <c r="I748" t="s">
        <v>30</v>
      </c>
      <c r="J748">
        <v>90</v>
      </c>
      <c r="K748">
        <v>1</v>
      </c>
      <c r="L748" t="s">
        <v>38</v>
      </c>
      <c r="M748" s="14">
        <v>44593</v>
      </c>
      <c r="N748" s="16">
        <v>40571</v>
      </c>
      <c r="O748" s="17">
        <v>42643</v>
      </c>
      <c r="P748">
        <v>489</v>
      </c>
      <c r="Q748">
        <v>489</v>
      </c>
      <c r="R748">
        <v>2966</v>
      </c>
      <c r="S748" t="s">
        <v>32</v>
      </c>
      <c r="T748" t="b">
        <v>0</v>
      </c>
      <c r="U748">
        <v>473.01</v>
      </c>
      <c r="V748" t="b">
        <v>1</v>
      </c>
      <c r="W748" t="b">
        <v>0</v>
      </c>
      <c r="X748" s="19" t="str">
        <f t="shared" si="33"/>
        <v>0</v>
      </c>
      <c r="Y748" s="11" t="str">
        <f t="shared" si="34"/>
        <v>Good</v>
      </c>
      <c r="Z748" s="19" t="str">
        <f t="shared" si="35"/>
        <v>YES</v>
      </c>
    </row>
    <row r="749" spans="1:26" x14ac:dyDescent="0.2">
      <c r="A749">
        <v>798548023</v>
      </c>
      <c r="B749">
        <v>798548023</v>
      </c>
      <c r="C749" s="5">
        <v>5000</v>
      </c>
      <c r="D749" s="5">
        <v>2045.39</v>
      </c>
      <c r="E749" s="13" t="s">
        <v>1175</v>
      </c>
      <c r="F749" s="15">
        <v>221.89</v>
      </c>
      <c r="G749" t="s">
        <v>68</v>
      </c>
      <c r="H749" t="s">
        <v>30</v>
      </c>
      <c r="I749" t="s">
        <v>30</v>
      </c>
      <c r="J749">
        <v>9</v>
      </c>
      <c r="K749">
        <v>1</v>
      </c>
      <c r="L749" t="s">
        <v>36</v>
      </c>
      <c r="M749" s="14">
        <v>47331</v>
      </c>
      <c r="N749" s="16">
        <v>42123</v>
      </c>
      <c r="O749" s="17">
        <v>42557</v>
      </c>
      <c r="P749">
        <v>149</v>
      </c>
      <c r="Q749">
        <v>149</v>
      </c>
      <c r="R749">
        <v>8004</v>
      </c>
      <c r="S749" t="s">
        <v>32</v>
      </c>
      <c r="T749" t="b">
        <v>0</v>
      </c>
      <c r="U749">
        <v>2954.61</v>
      </c>
      <c r="V749" t="b">
        <v>0</v>
      </c>
      <c r="W749" t="b">
        <v>0</v>
      </c>
      <c r="X749" s="19" t="str">
        <f t="shared" si="33"/>
        <v>0</v>
      </c>
      <c r="Y749" s="11" t="str">
        <f t="shared" si="34"/>
        <v>Good</v>
      </c>
      <c r="Z749" s="19" t="str">
        <f t="shared" si="35"/>
        <v>YES</v>
      </c>
    </row>
    <row r="750" spans="1:26" x14ac:dyDescent="0.2">
      <c r="A750">
        <v>865766447</v>
      </c>
      <c r="B750">
        <v>865766447</v>
      </c>
      <c r="C750" s="5">
        <v>10000</v>
      </c>
      <c r="D750" s="5">
        <v>9368.7800000000007</v>
      </c>
      <c r="E750" s="13" t="s">
        <v>1176</v>
      </c>
      <c r="F750" s="15">
        <v>9.16</v>
      </c>
      <c r="G750" t="s">
        <v>132</v>
      </c>
      <c r="H750" t="s">
        <v>30</v>
      </c>
      <c r="I750" t="s">
        <v>30</v>
      </c>
      <c r="J750">
        <v>9</v>
      </c>
      <c r="K750">
        <v>1</v>
      </c>
      <c r="L750" t="s">
        <v>94</v>
      </c>
      <c r="M750" s="14">
        <v>44713</v>
      </c>
      <c r="N750" s="16">
        <v>42206</v>
      </c>
      <c r="O750" s="17">
        <v>42206</v>
      </c>
      <c r="P750">
        <v>962</v>
      </c>
      <c r="Q750">
        <v>962</v>
      </c>
      <c r="R750">
        <v>7538</v>
      </c>
      <c r="S750" t="s">
        <v>32</v>
      </c>
      <c r="T750" t="b">
        <v>0</v>
      </c>
      <c r="U750">
        <v>631.22</v>
      </c>
      <c r="V750" t="b">
        <v>0</v>
      </c>
      <c r="W750" t="b">
        <v>0</v>
      </c>
      <c r="X750" s="19" t="str">
        <f t="shared" si="33"/>
        <v>0</v>
      </c>
      <c r="Y750" s="11" t="str">
        <f t="shared" si="34"/>
        <v>Good</v>
      </c>
      <c r="Z750" s="19" t="str">
        <f t="shared" si="35"/>
        <v>YES</v>
      </c>
    </row>
    <row r="751" spans="1:26" x14ac:dyDescent="0.2">
      <c r="A751">
        <v>266796367</v>
      </c>
      <c r="B751">
        <v>266796367</v>
      </c>
      <c r="C751" s="5">
        <v>20000</v>
      </c>
      <c r="D751" s="5">
        <v>6419.87</v>
      </c>
      <c r="E751" s="13" t="s">
        <v>1177</v>
      </c>
      <c r="F751" s="15">
        <v>526.88</v>
      </c>
      <c r="G751" t="s">
        <v>41</v>
      </c>
      <c r="H751" t="s">
        <v>30</v>
      </c>
      <c r="I751" t="s">
        <v>30</v>
      </c>
      <c r="J751">
        <v>5</v>
      </c>
      <c r="K751">
        <v>1</v>
      </c>
      <c r="L751" t="s">
        <v>42</v>
      </c>
      <c r="M751" s="14">
        <v>47088</v>
      </c>
      <c r="N751" s="16">
        <v>41709</v>
      </c>
      <c r="O751" s="17">
        <v>41709</v>
      </c>
      <c r="P751">
        <v>674</v>
      </c>
      <c r="Q751">
        <v>674</v>
      </c>
      <c r="R751">
        <v>8947</v>
      </c>
      <c r="S751" t="s">
        <v>32</v>
      </c>
      <c r="T751" t="b">
        <v>0</v>
      </c>
      <c r="U751">
        <v>13580.13</v>
      </c>
      <c r="V751" t="b">
        <v>0</v>
      </c>
      <c r="W751" t="b">
        <v>0</v>
      </c>
      <c r="X751" s="19" t="str">
        <f t="shared" si="33"/>
        <v>0</v>
      </c>
      <c r="Y751" s="11" t="str">
        <f t="shared" si="34"/>
        <v>Good</v>
      </c>
      <c r="Z751" s="19" t="str">
        <f t="shared" si="35"/>
        <v>YES</v>
      </c>
    </row>
    <row r="752" spans="1:26" x14ac:dyDescent="0.2">
      <c r="A752">
        <v>149658986</v>
      </c>
      <c r="B752">
        <v>149658986</v>
      </c>
      <c r="C752" s="5">
        <v>500</v>
      </c>
      <c r="D752" s="5">
        <v>500</v>
      </c>
      <c r="E752" s="13" t="s">
        <v>1178</v>
      </c>
      <c r="F752" s="15">
        <v>18.46</v>
      </c>
      <c r="G752" t="s">
        <v>84</v>
      </c>
      <c r="H752" t="s">
        <v>30</v>
      </c>
      <c r="I752" t="s">
        <v>30</v>
      </c>
      <c r="J752">
        <v>2</v>
      </c>
      <c r="K752">
        <v>1</v>
      </c>
      <c r="L752" t="s">
        <v>36</v>
      </c>
      <c r="M752" s="14">
        <v>43862</v>
      </c>
      <c r="N752" s="16">
        <v>42173</v>
      </c>
      <c r="O752" s="17">
        <v>42173</v>
      </c>
      <c r="P752">
        <v>607</v>
      </c>
      <c r="Q752">
        <v>607</v>
      </c>
      <c r="R752">
        <v>3545</v>
      </c>
      <c r="S752" t="s">
        <v>32</v>
      </c>
      <c r="T752" t="b">
        <v>0</v>
      </c>
      <c r="U752">
        <v>0</v>
      </c>
      <c r="V752" t="b">
        <v>0</v>
      </c>
      <c r="W752" t="b">
        <v>0</v>
      </c>
      <c r="X752" s="19" t="str">
        <f t="shared" si="33"/>
        <v>0</v>
      </c>
      <c r="Y752" s="11" t="str">
        <f t="shared" si="34"/>
        <v>Good</v>
      </c>
      <c r="Z752" s="19" t="str">
        <f t="shared" si="35"/>
        <v>YES</v>
      </c>
    </row>
    <row r="753" spans="1:26" x14ac:dyDescent="0.2">
      <c r="A753">
        <v>888231319</v>
      </c>
      <c r="B753">
        <v>888231319</v>
      </c>
      <c r="C753" s="5">
        <v>10000</v>
      </c>
      <c r="D753" s="5">
        <v>5217.42</v>
      </c>
      <c r="E753" s="13" t="s">
        <v>1179</v>
      </c>
      <c r="F753" s="15">
        <v>208.22</v>
      </c>
      <c r="G753" t="s">
        <v>147</v>
      </c>
      <c r="H753" t="s">
        <v>30</v>
      </c>
      <c r="I753" t="s">
        <v>30</v>
      </c>
      <c r="J753">
        <v>9</v>
      </c>
      <c r="K753">
        <v>1</v>
      </c>
      <c r="L753" t="s">
        <v>38</v>
      </c>
      <c r="M753" s="14">
        <v>45870</v>
      </c>
      <c r="N753" s="16">
        <v>42103</v>
      </c>
      <c r="O753" s="17">
        <v>42407</v>
      </c>
      <c r="P753">
        <v>486</v>
      </c>
      <c r="Q753">
        <v>486</v>
      </c>
      <c r="R753">
        <v>6743</v>
      </c>
      <c r="S753" t="s">
        <v>32</v>
      </c>
      <c r="T753" t="b">
        <v>0</v>
      </c>
      <c r="U753">
        <v>4782.58</v>
      </c>
      <c r="V753" t="b">
        <v>1</v>
      </c>
      <c r="W753" t="b">
        <v>0</v>
      </c>
      <c r="X753" s="19" t="str">
        <f t="shared" si="33"/>
        <v>0</v>
      </c>
      <c r="Y753" s="11" t="str">
        <f t="shared" si="34"/>
        <v>Good</v>
      </c>
      <c r="Z753" s="19" t="str">
        <f t="shared" si="35"/>
        <v>YES</v>
      </c>
    </row>
    <row r="754" spans="1:26" x14ac:dyDescent="0.2">
      <c r="A754">
        <v>439836839</v>
      </c>
      <c r="B754">
        <v>439836839</v>
      </c>
      <c r="C754" s="5">
        <v>10000</v>
      </c>
      <c r="D754" s="5">
        <v>7841.5</v>
      </c>
      <c r="E754" s="13" t="s">
        <v>1180</v>
      </c>
      <c r="F754" s="15">
        <v>239.51</v>
      </c>
      <c r="G754" t="s">
        <v>148</v>
      </c>
      <c r="H754" t="s">
        <v>30</v>
      </c>
      <c r="I754" t="s">
        <v>30</v>
      </c>
      <c r="J754">
        <v>2</v>
      </c>
      <c r="K754">
        <v>1</v>
      </c>
      <c r="L754" t="s">
        <v>61</v>
      </c>
      <c r="M754" s="14">
        <v>47849</v>
      </c>
      <c r="N754" s="16">
        <v>41580</v>
      </c>
      <c r="O754" s="17">
        <v>42431</v>
      </c>
      <c r="P754">
        <v>754</v>
      </c>
      <c r="Q754">
        <v>754</v>
      </c>
      <c r="R754">
        <v>3493</v>
      </c>
      <c r="S754" t="s">
        <v>32</v>
      </c>
      <c r="T754" t="b">
        <v>0</v>
      </c>
      <c r="U754">
        <v>2158.5</v>
      </c>
      <c r="V754" t="b">
        <v>0</v>
      </c>
      <c r="W754" t="b">
        <v>0</v>
      </c>
      <c r="X754" s="19" t="str">
        <f t="shared" si="33"/>
        <v>0</v>
      </c>
      <c r="Y754" s="11" t="str">
        <f t="shared" si="34"/>
        <v>Good</v>
      </c>
      <c r="Z754" s="19" t="str">
        <f t="shared" si="35"/>
        <v>YES</v>
      </c>
    </row>
    <row r="755" spans="1:26" x14ac:dyDescent="0.2">
      <c r="A755">
        <v>906168404</v>
      </c>
      <c r="B755">
        <v>906168404</v>
      </c>
      <c r="C755" s="5">
        <v>5000</v>
      </c>
      <c r="D755" s="5">
        <v>3061.83</v>
      </c>
      <c r="E755" s="13" t="s">
        <v>1181</v>
      </c>
      <c r="F755" s="15">
        <v>0</v>
      </c>
      <c r="G755" t="s">
        <v>41</v>
      </c>
      <c r="H755" t="s">
        <v>30</v>
      </c>
      <c r="I755" t="s">
        <v>30</v>
      </c>
      <c r="J755">
        <v>2</v>
      </c>
      <c r="K755">
        <v>8</v>
      </c>
      <c r="L755" t="s">
        <v>42</v>
      </c>
      <c r="M755" s="14">
        <v>46661</v>
      </c>
      <c r="N755" s="16">
        <v>42215</v>
      </c>
      <c r="O755" s="17">
        <v>42215</v>
      </c>
      <c r="P755">
        <v>455</v>
      </c>
      <c r="Q755">
        <v>455</v>
      </c>
      <c r="R755">
        <v>2891</v>
      </c>
      <c r="S755" t="s">
        <v>43</v>
      </c>
      <c r="T755" t="b">
        <v>0</v>
      </c>
      <c r="U755">
        <v>1938.17</v>
      </c>
      <c r="V755" t="b">
        <v>0</v>
      </c>
      <c r="W755" t="b">
        <v>0</v>
      </c>
      <c r="X755" s="19" t="str">
        <f t="shared" si="33"/>
        <v>0</v>
      </c>
      <c r="Y755" s="11" t="str">
        <f t="shared" si="34"/>
        <v>Good</v>
      </c>
      <c r="Z755" s="19" t="str">
        <f t="shared" si="35"/>
        <v>YES</v>
      </c>
    </row>
    <row r="756" spans="1:26" x14ac:dyDescent="0.2">
      <c r="A756">
        <v>149658986</v>
      </c>
      <c r="B756">
        <v>149658986</v>
      </c>
      <c r="C756" s="5">
        <v>500</v>
      </c>
      <c r="D756" s="5">
        <v>500</v>
      </c>
      <c r="E756" s="13" t="s">
        <v>1182</v>
      </c>
      <c r="F756" s="15">
        <v>55.15</v>
      </c>
      <c r="G756" t="s">
        <v>1183</v>
      </c>
      <c r="H756" t="s">
        <v>30</v>
      </c>
      <c r="I756" t="s">
        <v>30</v>
      </c>
      <c r="J756">
        <v>5</v>
      </c>
      <c r="K756">
        <v>1</v>
      </c>
      <c r="L756" t="s">
        <v>71</v>
      </c>
      <c r="M756" s="14">
        <v>46844</v>
      </c>
      <c r="N756" s="16">
        <v>42173</v>
      </c>
      <c r="O756" s="17">
        <v>42173</v>
      </c>
      <c r="P756">
        <v>607</v>
      </c>
      <c r="Q756">
        <v>607</v>
      </c>
      <c r="R756">
        <v>3545</v>
      </c>
      <c r="S756" t="s">
        <v>32</v>
      </c>
      <c r="T756" t="b">
        <v>0</v>
      </c>
      <c r="U756">
        <v>0</v>
      </c>
      <c r="V756" t="b">
        <v>1</v>
      </c>
      <c r="W756" t="b">
        <v>0</v>
      </c>
      <c r="X756" s="19" t="str">
        <f t="shared" si="33"/>
        <v>0</v>
      </c>
      <c r="Y756" s="11" t="str">
        <f t="shared" si="34"/>
        <v>Good</v>
      </c>
      <c r="Z756" s="19" t="str">
        <f t="shared" si="35"/>
        <v>YES</v>
      </c>
    </row>
    <row r="757" spans="1:26" x14ac:dyDescent="0.2">
      <c r="A757">
        <v>124350476</v>
      </c>
      <c r="B757">
        <v>124350476</v>
      </c>
      <c r="C757" s="5">
        <v>7500</v>
      </c>
      <c r="D757" s="5">
        <v>2387.04</v>
      </c>
      <c r="E757" s="13" t="s">
        <v>1184</v>
      </c>
      <c r="F757" s="15">
        <v>41.49</v>
      </c>
      <c r="G757" t="s">
        <v>257</v>
      </c>
      <c r="H757" t="s">
        <v>30</v>
      </c>
      <c r="I757" t="s">
        <v>30</v>
      </c>
      <c r="J757">
        <v>5</v>
      </c>
      <c r="K757">
        <v>1</v>
      </c>
      <c r="L757" t="s">
        <v>71</v>
      </c>
      <c r="M757" s="14">
        <v>46266</v>
      </c>
      <c r="N757" s="16">
        <v>41978</v>
      </c>
      <c r="O757" s="17">
        <v>42464</v>
      </c>
      <c r="P757">
        <v>782</v>
      </c>
      <c r="Q757">
        <v>782</v>
      </c>
      <c r="R757">
        <v>2378</v>
      </c>
      <c r="S757" t="s">
        <v>32</v>
      </c>
      <c r="T757" t="b">
        <v>0</v>
      </c>
      <c r="U757">
        <v>5112.96</v>
      </c>
      <c r="V757" t="b">
        <v>0</v>
      </c>
      <c r="W757" t="b">
        <v>0</v>
      </c>
      <c r="X757" s="19" t="str">
        <f t="shared" si="33"/>
        <v>0</v>
      </c>
      <c r="Y757" s="11" t="str">
        <f t="shared" si="34"/>
        <v>Good</v>
      </c>
      <c r="Z757" s="19" t="str">
        <f t="shared" si="35"/>
        <v>YES</v>
      </c>
    </row>
    <row r="758" spans="1:26" x14ac:dyDescent="0.2">
      <c r="A758">
        <v>244507828</v>
      </c>
      <c r="B758">
        <v>244507828</v>
      </c>
      <c r="C758" s="5">
        <v>7500</v>
      </c>
      <c r="D758" s="5">
        <v>2197.38</v>
      </c>
      <c r="E758" s="13" t="s">
        <v>1185</v>
      </c>
      <c r="F758" s="15">
        <v>186.2</v>
      </c>
      <c r="G758" t="s">
        <v>55</v>
      </c>
      <c r="I758" t="s">
        <v>30</v>
      </c>
      <c r="J758">
        <v>5</v>
      </c>
      <c r="K758">
        <v>1</v>
      </c>
      <c r="L758" t="s">
        <v>38</v>
      </c>
      <c r="M758" s="14">
        <v>45170</v>
      </c>
      <c r="N758" s="16">
        <v>41975</v>
      </c>
      <c r="O758" s="17">
        <v>41975</v>
      </c>
      <c r="P758">
        <v>792</v>
      </c>
      <c r="Q758">
        <v>792</v>
      </c>
      <c r="R758">
        <v>3112</v>
      </c>
      <c r="S758" t="s">
        <v>32</v>
      </c>
      <c r="T758" t="b">
        <v>0</v>
      </c>
      <c r="U758">
        <v>5302.62</v>
      </c>
      <c r="V758" t="b">
        <v>1</v>
      </c>
      <c r="W758" t="b">
        <v>0</v>
      </c>
      <c r="X758" s="19" t="str">
        <f t="shared" si="33"/>
        <v>0</v>
      </c>
      <c r="Y758" s="11" t="str">
        <f t="shared" si="34"/>
        <v>Good</v>
      </c>
      <c r="Z758" s="19" t="str">
        <f t="shared" si="35"/>
        <v>YES</v>
      </c>
    </row>
    <row r="759" spans="1:26" x14ac:dyDescent="0.2">
      <c r="A759">
        <v>377838194</v>
      </c>
      <c r="B759">
        <v>377838194</v>
      </c>
      <c r="C759" s="5">
        <v>2500</v>
      </c>
      <c r="D759" s="5">
        <v>207.55</v>
      </c>
      <c r="E759" s="13" t="s">
        <v>1186</v>
      </c>
      <c r="F759" s="15">
        <v>43.58</v>
      </c>
      <c r="G759" t="s">
        <v>52</v>
      </c>
      <c r="H759" t="s">
        <v>30</v>
      </c>
      <c r="I759" t="s">
        <v>30</v>
      </c>
      <c r="J759">
        <v>2</v>
      </c>
      <c r="K759">
        <v>1</v>
      </c>
      <c r="L759" t="s">
        <v>36</v>
      </c>
      <c r="M759" s="14">
        <v>46113</v>
      </c>
      <c r="N759" s="16">
        <v>41750</v>
      </c>
      <c r="O759" s="17">
        <v>42388</v>
      </c>
      <c r="P759">
        <v>921</v>
      </c>
      <c r="Q759">
        <v>921</v>
      </c>
      <c r="R759">
        <v>6310</v>
      </c>
      <c r="S759" t="s">
        <v>32</v>
      </c>
      <c r="T759" t="b">
        <v>0</v>
      </c>
      <c r="U759">
        <v>2292.4499999999998</v>
      </c>
      <c r="V759" t="b">
        <v>0</v>
      </c>
      <c r="W759" t="b">
        <v>0</v>
      </c>
      <c r="X759" s="19" t="str">
        <f t="shared" si="33"/>
        <v>0</v>
      </c>
      <c r="Y759" s="11" t="str">
        <f t="shared" si="34"/>
        <v>Good</v>
      </c>
      <c r="Z759" s="19" t="str">
        <f t="shared" si="35"/>
        <v>YES</v>
      </c>
    </row>
    <row r="760" spans="1:26" x14ac:dyDescent="0.2">
      <c r="A760">
        <v>169343418</v>
      </c>
      <c r="B760">
        <v>169343418</v>
      </c>
      <c r="C760" s="5">
        <v>10000</v>
      </c>
      <c r="D760" s="5">
        <v>2119.06</v>
      </c>
      <c r="E760" s="13" t="s">
        <v>1187</v>
      </c>
      <c r="F760" s="15">
        <v>224.7</v>
      </c>
      <c r="G760" t="s">
        <v>76</v>
      </c>
      <c r="H760" t="s">
        <v>30</v>
      </c>
      <c r="I760" t="s">
        <v>30</v>
      </c>
      <c r="J760">
        <v>5</v>
      </c>
      <c r="K760">
        <v>1</v>
      </c>
      <c r="L760" t="s">
        <v>63</v>
      </c>
      <c r="M760" s="14">
        <v>47270</v>
      </c>
      <c r="N760" s="16">
        <v>42204</v>
      </c>
      <c r="O760" s="17">
        <v>42586</v>
      </c>
      <c r="P760">
        <v>131</v>
      </c>
      <c r="Q760">
        <v>131</v>
      </c>
      <c r="R760">
        <v>412</v>
      </c>
      <c r="S760" t="s">
        <v>32</v>
      </c>
      <c r="T760" t="b">
        <v>0</v>
      </c>
      <c r="U760">
        <v>7880.94</v>
      </c>
      <c r="V760" t="b">
        <v>0</v>
      </c>
      <c r="W760" t="b">
        <v>0</v>
      </c>
      <c r="X760" s="19" t="str">
        <f t="shared" si="33"/>
        <v>0</v>
      </c>
      <c r="Y760" s="11" t="str">
        <f t="shared" si="34"/>
        <v>Good</v>
      </c>
      <c r="Z760" s="19" t="str">
        <f t="shared" si="35"/>
        <v>YES</v>
      </c>
    </row>
    <row r="761" spans="1:26" x14ac:dyDescent="0.2">
      <c r="A761">
        <v>863184460</v>
      </c>
      <c r="B761">
        <v>863184460</v>
      </c>
      <c r="C761" s="5">
        <v>5000</v>
      </c>
      <c r="D761" s="5">
        <v>3012.03</v>
      </c>
      <c r="E761" s="13" t="s">
        <v>1188</v>
      </c>
      <c r="F761" s="15">
        <v>8.9499999999999993</v>
      </c>
      <c r="G761" t="s">
        <v>1189</v>
      </c>
      <c r="H761" t="s">
        <v>30</v>
      </c>
      <c r="I761" t="s">
        <v>30</v>
      </c>
      <c r="J761">
        <v>2</v>
      </c>
      <c r="K761">
        <v>8</v>
      </c>
      <c r="L761" t="s">
        <v>31</v>
      </c>
      <c r="M761" s="14">
        <v>47453</v>
      </c>
      <c r="N761" s="16">
        <v>42343</v>
      </c>
      <c r="O761" s="17">
        <v>42343</v>
      </c>
      <c r="P761">
        <v>837</v>
      </c>
      <c r="Q761">
        <v>837</v>
      </c>
      <c r="R761">
        <v>3702</v>
      </c>
      <c r="S761" t="s">
        <v>32</v>
      </c>
      <c r="T761" t="b">
        <v>0</v>
      </c>
      <c r="U761">
        <v>1987.97</v>
      </c>
      <c r="V761" t="b">
        <v>1</v>
      </c>
      <c r="W761" t="b">
        <v>0</v>
      </c>
      <c r="X761" s="19" t="str">
        <f t="shared" si="33"/>
        <v>0</v>
      </c>
      <c r="Y761" s="11" t="str">
        <f t="shared" si="34"/>
        <v>Good</v>
      </c>
      <c r="Z761" s="19" t="str">
        <f t="shared" si="35"/>
        <v>YES</v>
      </c>
    </row>
    <row r="762" spans="1:26" x14ac:dyDescent="0.2">
      <c r="A762">
        <v>472317736</v>
      </c>
      <c r="B762">
        <v>472317736</v>
      </c>
      <c r="C762" s="5">
        <v>5000</v>
      </c>
      <c r="D762" s="5">
        <v>2838.11</v>
      </c>
      <c r="E762" s="13" t="s">
        <v>1190</v>
      </c>
      <c r="F762" s="15">
        <v>154.02000000000001</v>
      </c>
      <c r="G762" t="s">
        <v>106</v>
      </c>
      <c r="H762" t="s">
        <v>30</v>
      </c>
      <c r="I762" t="s">
        <v>30</v>
      </c>
      <c r="J762">
        <v>9</v>
      </c>
      <c r="K762">
        <v>8</v>
      </c>
      <c r="L762" t="s">
        <v>36</v>
      </c>
      <c r="M762" s="14">
        <v>43922</v>
      </c>
      <c r="N762" s="16">
        <v>39685</v>
      </c>
      <c r="O762" s="17">
        <v>39685</v>
      </c>
      <c r="P762">
        <v>750</v>
      </c>
      <c r="Q762">
        <v>750</v>
      </c>
      <c r="R762">
        <v>3616</v>
      </c>
      <c r="S762" t="s">
        <v>32</v>
      </c>
      <c r="T762" t="b">
        <v>0</v>
      </c>
      <c r="U762">
        <v>2161.89</v>
      </c>
      <c r="V762" t="b">
        <v>0</v>
      </c>
      <c r="W762" t="b">
        <v>0</v>
      </c>
      <c r="X762" s="19" t="str">
        <f t="shared" si="33"/>
        <v>0</v>
      </c>
      <c r="Y762" s="11" t="str">
        <f t="shared" si="34"/>
        <v>Good</v>
      </c>
      <c r="Z762" s="19" t="str">
        <f t="shared" si="35"/>
        <v>YES</v>
      </c>
    </row>
    <row r="763" spans="1:26" x14ac:dyDescent="0.2">
      <c r="A763">
        <v>293446786</v>
      </c>
      <c r="B763">
        <v>293446786</v>
      </c>
      <c r="C763" s="5">
        <v>5000</v>
      </c>
      <c r="D763" s="5">
        <v>514.83000000000004</v>
      </c>
      <c r="E763" s="13" t="s">
        <v>1191</v>
      </c>
      <c r="F763" s="15">
        <v>34.57</v>
      </c>
      <c r="G763" t="s">
        <v>57</v>
      </c>
      <c r="H763" t="s">
        <v>30</v>
      </c>
      <c r="I763" t="s">
        <v>30</v>
      </c>
      <c r="J763">
        <v>2</v>
      </c>
      <c r="K763">
        <v>8</v>
      </c>
      <c r="L763" t="s">
        <v>42</v>
      </c>
      <c r="M763" s="14">
        <v>46113</v>
      </c>
      <c r="N763" s="16">
        <v>40915</v>
      </c>
      <c r="O763" s="17">
        <v>42673</v>
      </c>
      <c r="P763">
        <v>141</v>
      </c>
      <c r="Q763">
        <v>141</v>
      </c>
      <c r="R763">
        <v>5038</v>
      </c>
      <c r="S763" t="s">
        <v>32</v>
      </c>
      <c r="T763" t="b">
        <v>0</v>
      </c>
      <c r="U763">
        <v>4485.17</v>
      </c>
      <c r="V763" t="b">
        <v>0</v>
      </c>
      <c r="W763" t="b">
        <v>0</v>
      </c>
      <c r="X763" s="19" t="str">
        <f t="shared" si="33"/>
        <v>0</v>
      </c>
      <c r="Y763" s="11" t="str">
        <f t="shared" si="34"/>
        <v>Good</v>
      </c>
      <c r="Z763" s="19" t="str">
        <f t="shared" si="35"/>
        <v>YES</v>
      </c>
    </row>
    <row r="764" spans="1:26" x14ac:dyDescent="0.2">
      <c r="A764">
        <v>863184460</v>
      </c>
      <c r="B764">
        <v>863184460</v>
      </c>
      <c r="C764" s="5">
        <v>5000</v>
      </c>
      <c r="D764" s="5">
        <v>3101.71</v>
      </c>
      <c r="E764" s="13" t="s">
        <v>1192</v>
      </c>
      <c r="F764" s="15">
        <v>41.74</v>
      </c>
      <c r="G764" t="s">
        <v>194</v>
      </c>
      <c r="H764" t="s">
        <v>30</v>
      </c>
      <c r="I764" t="s">
        <v>30</v>
      </c>
      <c r="J764">
        <v>2</v>
      </c>
      <c r="K764">
        <v>1</v>
      </c>
      <c r="L764" t="s">
        <v>38</v>
      </c>
      <c r="M764" s="14">
        <v>43983</v>
      </c>
      <c r="N764" s="16">
        <v>42343</v>
      </c>
      <c r="O764" s="17">
        <v>42343</v>
      </c>
      <c r="P764">
        <v>837</v>
      </c>
      <c r="Q764">
        <v>837</v>
      </c>
      <c r="R764">
        <v>3702</v>
      </c>
      <c r="S764" t="s">
        <v>32</v>
      </c>
      <c r="T764" t="b">
        <v>0</v>
      </c>
      <c r="U764">
        <v>1898.29</v>
      </c>
      <c r="V764" t="b">
        <v>1</v>
      </c>
      <c r="W764" t="b">
        <v>0</v>
      </c>
      <c r="X764" s="19" t="str">
        <f t="shared" si="33"/>
        <v>0</v>
      </c>
      <c r="Y764" s="11" t="str">
        <f t="shared" si="34"/>
        <v>Good</v>
      </c>
      <c r="Z764" s="19" t="str">
        <f t="shared" si="35"/>
        <v>YES</v>
      </c>
    </row>
    <row r="765" spans="1:26" x14ac:dyDescent="0.2">
      <c r="A765">
        <v>792317293</v>
      </c>
      <c r="B765">
        <v>792317293</v>
      </c>
      <c r="C765" s="5">
        <v>5000</v>
      </c>
      <c r="D765" s="5">
        <v>1488.3</v>
      </c>
      <c r="E765" s="13" t="s">
        <v>1193</v>
      </c>
      <c r="F765" s="15">
        <v>651.87</v>
      </c>
      <c r="G765" t="s">
        <v>179</v>
      </c>
      <c r="H765" t="s">
        <v>30</v>
      </c>
      <c r="I765" t="s">
        <v>30</v>
      </c>
      <c r="J765">
        <v>2</v>
      </c>
      <c r="K765">
        <v>8</v>
      </c>
      <c r="L765" t="s">
        <v>61</v>
      </c>
      <c r="M765" s="14">
        <v>44470</v>
      </c>
      <c r="N765" s="16">
        <v>42144</v>
      </c>
      <c r="O765" s="17">
        <v>42459</v>
      </c>
      <c r="P765">
        <v>135</v>
      </c>
      <c r="Q765">
        <v>135</v>
      </c>
      <c r="R765">
        <v>3866</v>
      </c>
      <c r="S765" t="s">
        <v>32</v>
      </c>
      <c r="T765" t="b">
        <v>0</v>
      </c>
      <c r="U765">
        <v>3511.7</v>
      </c>
      <c r="V765" t="b">
        <v>0</v>
      </c>
      <c r="W765" t="b">
        <v>0</v>
      </c>
      <c r="X765" s="19" t="str">
        <f t="shared" si="33"/>
        <v>0</v>
      </c>
      <c r="Y765" s="11" t="str">
        <f t="shared" si="34"/>
        <v>Good</v>
      </c>
      <c r="Z765" s="19" t="str">
        <f t="shared" si="35"/>
        <v>YES</v>
      </c>
    </row>
    <row r="766" spans="1:26" x14ac:dyDescent="0.2">
      <c r="A766">
        <v>582795387</v>
      </c>
      <c r="B766">
        <v>582795387</v>
      </c>
      <c r="C766" s="5">
        <v>5000</v>
      </c>
      <c r="D766" s="5">
        <v>2644.5</v>
      </c>
      <c r="E766" s="13" t="s">
        <v>1194</v>
      </c>
      <c r="F766" s="15">
        <v>19.09</v>
      </c>
      <c r="G766" t="s">
        <v>127</v>
      </c>
      <c r="H766" t="s">
        <v>30</v>
      </c>
      <c r="I766" t="s">
        <v>30</v>
      </c>
      <c r="J766">
        <v>90</v>
      </c>
      <c r="K766">
        <v>1</v>
      </c>
      <c r="L766" t="s">
        <v>50</v>
      </c>
      <c r="M766" s="14">
        <v>45901</v>
      </c>
      <c r="N766" s="16">
        <v>41203</v>
      </c>
      <c r="O766" s="17">
        <v>42376</v>
      </c>
      <c r="P766">
        <v>721</v>
      </c>
      <c r="Q766">
        <v>721</v>
      </c>
      <c r="R766">
        <v>2953</v>
      </c>
      <c r="S766" t="s">
        <v>32</v>
      </c>
      <c r="T766" t="b">
        <v>0</v>
      </c>
      <c r="U766">
        <v>2355.5</v>
      </c>
      <c r="V766" t="b">
        <v>1</v>
      </c>
      <c r="W766" t="b">
        <v>0</v>
      </c>
      <c r="X766" s="19" t="str">
        <f t="shared" si="33"/>
        <v>0</v>
      </c>
      <c r="Y766" s="11" t="str">
        <f t="shared" si="34"/>
        <v>Good</v>
      </c>
      <c r="Z766" s="19" t="str">
        <f t="shared" si="35"/>
        <v>YES</v>
      </c>
    </row>
    <row r="767" spans="1:26" x14ac:dyDescent="0.2">
      <c r="A767">
        <v>245024678</v>
      </c>
      <c r="B767">
        <v>245024678</v>
      </c>
      <c r="C767" s="5">
        <v>1000</v>
      </c>
      <c r="D767" s="5">
        <v>544.94000000000005</v>
      </c>
      <c r="E767" s="13" t="s">
        <v>1195</v>
      </c>
      <c r="F767" s="15">
        <v>760.72</v>
      </c>
      <c r="G767" t="s">
        <v>1196</v>
      </c>
      <c r="H767" t="s">
        <v>30</v>
      </c>
      <c r="I767" t="s">
        <v>30</v>
      </c>
      <c r="J767">
        <v>2</v>
      </c>
      <c r="K767">
        <v>1</v>
      </c>
      <c r="L767" t="s">
        <v>31</v>
      </c>
      <c r="M767" s="14">
        <v>46753</v>
      </c>
      <c r="N767" s="16">
        <v>41959</v>
      </c>
      <c r="O767" s="17">
        <v>41959</v>
      </c>
      <c r="P767">
        <v>737</v>
      </c>
      <c r="Q767">
        <v>737</v>
      </c>
      <c r="R767">
        <v>5773</v>
      </c>
      <c r="S767" t="s">
        <v>32</v>
      </c>
      <c r="T767" t="b">
        <v>0</v>
      </c>
      <c r="U767">
        <v>455.06</v>
      </c>
      <c r="V767" t="b">
        <v>1</v>
      </c>
      <c r="W767" t="b">
        <v>0</v>
      </c>
      <c r="X767" s="19" t="str">
        <f t="shared" si="33"/>
        <v>0</v>
      </c>
      <c r="Y767" s="11" t="str">
        <f t="shared" si="34"/>
        <v>Bad</v>
      </c>
      <c r="Z767" s="19" t="str">
        <f t="shared" si="35"/>
        <v>YES</v>
      </c>
    </row>
    <row r="768" spans="1:26" x14ac:dyDescent="0.2">
      <c r="A768">
        <v>438235263</v>
      </c>
      <c r="B768">
        <v>438235263</v>
      </c>
      <c r="C768" s="5">
        <v>5000</v>
      </c>
      <c r="D768" s="5">
        <v>329.28</v>
      </c>
      <c r="E768" s="13" t="s">
        <v>1197</v>
      </c>
      <c r="F768" s="15">
        <v>115.09</v>
      </c>
      <c r="G768" t="s">
        <v>64</v>
      </c>
      <c r="H768" t="s">
        <v>30</v>
      </c>
      <c r="I768" t="s">
        <v>30</v>
      </c>
      <c r="J768">
        <v>9</v>
      </c>
      <c r="K768">
        <v>1</v>
      </c>
      <c r="L768" t="s">
        <v>36</v>
      </c>
      <c r="M768" s="14">
        <v>46113</v>
      </c>
      <c r="N768" s="16">
        <v>42097</v>
      </c>
      <c r="O768" s="17">
        <v>42097</v>
      </c>
      <c r="P768">
        <v>466</v>
      </c>
      <c r="Q768">
        <v>466</v>
      </c>
      <c r="R768">
        <v>4516</v>
      </c>
      <c r="S768" t="s">
        <v>32</v>
      </c>
      <c r="T768" t="b">
        <v>0</v>
      </c>
      <c r="U768">
        <v>4670.72</v>
      </c>
      <c r="V768" t="b">
        <v>0</v>
      </c>
      <c r="W768" t="b">
        <v>0</v>
      </c>
      <c r="X768" s="19" t="str">
        <f t="shared" si="33"/>
        <v>0</v>
      </c>
      <c r="Y768" s="11" t="str">
        <f t="shared" si="34"/>
        <v>Good</v>
      </c>
      <c r="Z768" s="19" t="str">
        <f t="shared" si="35"/>
        <v>YES</v>
      </c>
    </row>
    <row r="769" spans="1:26" x14ac:dyDescent="0.2">
      <c r="A769">
        <v>973681430</v>
      </c>
      <c r="B769">
        <v>973681430</v>
      </c>
      <c r="C769" s="5">
        <v>7500</v>
      </c>
      <c r="D769" s="5">
        <v>2418</v>
      </c>
      <c r="E769" s="13" t="s">
        <v>1198</v>
      </c>
      <c r="F769" s="15">
        <v>4.43</v>
      </c>
      <c r="G769" t="s">
        <v>57</v>
      </c>
      <c r="H769" t="s">
        <v>30</v>
      </c>
      <c r="I769" t="s">
        <v>30</v>
      </c>
      <c r="J769">
        <v>5</v>
      </c>
      <c r="K769">
        <v>1</v>
      </c>
      <c r="L769" t="s">
        <v>42</v>
      </c>
      <c r="M769" s="14">
        <v>44348</v>
      </c>
      <c r="N769" s="16">
        <v>41416</v>
      </c>
      <c r="O769" s="17">
        <v>42534</v>
      </c>
      <c r="P769">
        <v>536</v>
      </c>
      <c r="Q769">
        <v>536</v>
      </c>
      <c r="R769">
        <v>5323</v>
      </c>
      <c r="S769" t="s">
        <v>32</v>
      </c>
      <c r="T769" t="b">
        <v>0</v>
      </c>
      <c r="U769">
        <v>5082</v>
      </c>
      <c r="V769" t="b">
        <v>0</v>
      </c>
      <c r="W769" t="b">
        <v>0</v>
      </c>
      <c r="X769" s="19" t="str">
        <f t="shared" si="33"/>
        <v>0</v>
      </c>
      <c r="Y769" s="11" t="str">
        <f t="shared" si="34"/>
        <v>Good</v>
      </c>
      <c r="Z769" s="19" t="str">
        <f t="shared" si="35"/>
        <v>YES</v>
      </c>
    </row>
    <row r="770" spans="1:26" x14ac:dyDescent="0.2">
      <c r="A770">
        <v>656845832</v>
      </c>
      <c r="B770">
        <v>656845832</v>
      </c>
      <c r="C770" s="5">
        <v>7500</v>
      </c>
      <c r="D770" s="5">
        <v>6900.67</v>
      </c>
      <c r="E770" s="13" t="s">
        <v>1199</v>
      </c>
      <c r="F770" s="15">
        <v>164.31</v>
      </c>
      <c r="G770" t="s">
        <v>1200</v>
      </c>
      <c r="H770" t="s">
        <v>30</v>
      </c>
      <c r="I770" t="s">
        <v>30</v>
      </c>
      <c r="J770">
        <v>90</v>
      </c>
      <c r="K770">
        <v>8</v>
      </c>
      <c r="L770" t="s">
        <v>31</v>
      </c>
      <c r="M770" s="14">
        <v>46905</v>
      </c>
      <c r="N770" s="16">
        <v>41866</v>
      </c>
      <c r="O770" s="17">
        <v>42488</v>
      </c>
      <c r="P770">
        <v>231</v>
      </c>
      <c r="Q770">
        <v>231</v>
      </c>
      <c r="R770">
        <v>4495</v>
      </c>
      <c r="S770" t="s">
        <v>32</v>
      </c>
      <c r="T770" t="b">
        <v>0</v>
      </c>
      <c r="U770">
        <v>599.33000000000004</v>
      </c>
      <c r="V770" t="b">
        <v>1</v>
      </c>
      <c r="W770" t="b">
        <v>0</v>
      </c>
      <c r="X770" s="19" t="str">
        <f t="shared" si="33"/>
        <v>0</v>
      </c>
      <c r="Y770" s="11" t="str">
        <f t="shared" si="34"/>
        <v>Good</v>
      </c>
      <c r="Z770" s="19" t="str">
        <f t="shared" si="35"/>
        <v>YES</v>
      </c>
    </row>
    <row r="771" spans="1:26" x14ac:dyDescent="0.2">
      <c r="A771">
        <v>428892294</v>
      </c>
      <c r="B771">
        <v>428892294</v>
      </c>
      <c r="C771" s="5">
        <v>2500</v>
      </c>
      <c r="D771" s="5">
        <v>637.96</v>
      </c>
      <c r="E771" s="13" t="s">
        <v>1201</v>
      </c>
      <c r="F771" s="15">
        <v>39.76</v>
      </c>
      <c r="G771" t="s">
        <v>111</v>
      </c>
      <c r="H771" t="s">
        <v>30</v>
      </c>
      <c r="I771" t="s">
        <v>30</v>
      </c>
      <c r="J771">
        <v>2</v>
      </c>
      <c r="K771">
        <v>1</v>
      </c>
      <c r="L771" t="s">
        <v>63</v>
      </c>
      <c r="M771" s="14">
        <v>47665</v>
      </c>
      <c r="N771" s="16">
        <v>41783</v>
      </c>
      <c r="O771" s="17">
        <v>42455</v>
      </c>
      <c r="P771">
        <v>654</v>
      </c>
      <c r="Q771">
        <v>654</v>
      </c>
      <c r="R771">
        <v>4737</v>
      </c>
      <c r="S771" t="s">
        <v>32</v>
      </c>
      <c r="T771" t="b">
        <v>0</v>
      </c>
      <c r="U771">
        <v>1862.04</v>
      </c>
      <c r="V771" t="b">
        <v>0</v>
      </c>
      <c r="W771" t="b">
        <v>0</v>
      </c>
      <c r="X771" s="19" t="str">
        <f t="shared" si="33"/>
        <v>0</v>
      </c>
      <c r="Y771" s="11" t="str">
        <f t="shared" si="34"/>
        <v>Good</v>
      </c>
      <c r="Z771" s="19" t="str">
        <f t="shared" si="35"/>
        <v>YES</v>
      </c>
    </row>
    <row r="772" spans="1:26" x14ac:dyDescent="0.2">
      <c r="A772">
        <v>772212779</v>
      </c>
      <c r="B772">
        <v>772212779</v>
      </c>
      <c r="C772" s="5">
        <v>250</v>
      </c>
      <c r="D772" s="5">
        <v>133.77000000000001</v>
      </c>
      <c r="E772" s="13" t="s">
        <v>1202</v>
      </c>
      <c r="F772" s="15">
        <v>134.82</v>
      </c>
      <c r="G772" t="s">
        <v>1203</v>
      </c>
      <c r="H772" t="s">
        <v>30</v>
      </c>
      <c r="I772" t="s">
        <v>30</v>
      </c>
      <c r="J772">
        <v>9</v>
      </c>
      <c r="K772">
        <v>1</v>
      </c>
      <c r="L772" t="s">
        <v>31</v>
      </c>
      <c r="M772" s="14">
        <v>45717</v>
      </c>
      <c r="N772" s="16">
        <v>42364</v>
      </c>
      <c r="O772" s="17">
        <v>42444</v>
      </c>
      <c r="P772">
        <v>135</v>
      </c>
      <c r="Q772">
        <v>135</v>
      </c>
      <c r="R772">
        <v>6040</v>
      </c>
      <c r="S772" t="s">
        <v>32</v>
      </c>
      <c r="T772" t="b">
        <v>0</v>
      </c>
      <c r="U772">
        <v>116.23</v>
      </c>
      <c r="V772" t="b">
        <v>1</v>
      </c>
      <c r="W772" t="b">
        <v>0</v>
      </c>
      <c r="X772" s="19" t="str">
        <f t="shared" si="33"/>
        <v>0</v>
      </c>
      <c r="Y772" s="11" t="str">
        <f t="shared" si="34"/>
        <v>Bad</v>
      </c>
      <c r="Z772" s="19" t="str">
        <f t="shared" si="35"/>
        <v>YES</v>
      </c>
    </row>
    <row r="773" spans="1:26" x14ac:dyDescent="0.2">
      <c r="A773">
        <v>973681430</v>
      </c>
      <c r="B773">
        <v>973681430</v>
      </c>
      <c r="C773" s="5">
        <v>7500</v>
      </c>
      <c r="D773" s="5">
        <v>3658.6</v>
      </c>
      <c r="E773" s="13" t="s">
        <v>1204</v>
      </c>
      <c r="F773" s="15">
        <v>307.87</v>
      </c>
      <c r="G773" t="s">
        <v>57</v>
      </c>
      <c r="H773" t="s">
        <v>30</v>
      </c>
      <c r="I773" t="s">
        <v>30</v>
      </c>
      <c r="J773">
        <v>5</v>
      </c>
      <c r="K773">
        <v>1</v>
      </c>
      <c r="L773" t="s">
        <v>42</v>
      </c>
      <c r="M773" s="14">
        <v>44044</v>
      </c>
      <c r="N773" s="16">
        <v>41416</v>
      </c>
      <c r="O773" s="17">
        <v>42534</v>
      </c>
      <c r="P773">
        <v>536</v>
      </c>
      <c r="Q773">
        <v>536</v>
      </c>
      <c r="R773">
        <v>5323</v>
      </c>
      <c r="S773" t="s">
        <v>32</v>
      </c>
      <c r="T773" t="b">
        <v>0</v>
      </c>
      <c r="U773">
        <v>3841.4</v>
      </c>
      <c r="V773" t="b">
        <v>0</v>
      </c>
      <c r="W773" t="b">
        <v>0</v>
      </c>
      <c r="X773" s="19" t="str">
        <f t="shared" si="33"/>
        <v>0</v>
      </c>
      <c r="Y773" s="11" t="str">
        <f t="shared" si="34"/>
        <v>Good</v>
      </c>
      <c r="Z773" s="19" t="str">
        <f t="shared" si="35"/>
        <v>YES</v>
      </c>
    </row>
    <row r="774" spans="1:26" x14ac:dyDescent="0.2">
      <c r="A774">
        <v>697150961</v>
      </c>
      <c r="B774">
        <v>697150961</v>
      </c>
      <c r="C774" s="5">
        <v>5000</v>
      </c>
      <c r="D774" s="5">
        <v>4870.29</v>
      </c>
      <c r="E774" s="13" t="s">
        <v>1205</v>
      </c>
      <c r="F774" s="15">
        <v>39.32</v>
      </c>
      <c r="G774" t="s">
        <v>1206</v>
      </c>
      <c r="H774" t="s">
        <v>30</v>
      </c>
      <c r="I774" t="s">
        <v>30</v>
      </c>
      <c r="J774">
        <v>5</v>
      </c>
      <c r="K774">
        <v>1</v>
      </c>
      <c r="L774" t="s">
        <v>31</v>
      </c>
      <c r="M774" s="14">
        <v>44652</v>
      </c>
      <c r="N774" s="16">
        <v>41356</v>
      </c>
      <c r="O774" s="17">
        <v>42445</v>
      </c>
      <c r="P774">
        <v>280</v>
      </c>
      <c r="Q774">
        <v>280</v>
      </c>
      <c r="R774">
        <v>477</v>
      </c>
      <c r="S774" t="s">
        <v>32</v>
      </c>
      <c r="T774" t="b">
        <v>0</v>
      </c>
      <c r="U774">
        <v>129.71</v>
      </c>
      <c r="V774" t="b">
        <v>1</v>
      </c>
      <c r="W774" t="b">
        <v>0</v>
      </c>
      <c r="X774" s="19" t="str">
        <f t="shared" si="33"/>
        <v>0</v>
      </c>
      <c r="Y774" s="11" t="str">
        <f t="shared" si="34"/>
        <v>Good</v>
      </c>
      <c r="Z774" s="19" t="str">
        <f t="shared" si="35"/>
        <v>YES</v>
      </c>
    </row>
    <row r="775" spans="1:26" x14ac:dyDescent="0.2">
      <c r="A775">
        <v>854193323</v>
      </c>
      <c r="B775">
        <v>854193323</v>
      </c>
      <c r="C775" s="5">
        <v>2500</v>
      </c>
      <c r="D775" s="5">
        <v>220.94</v>
      </c>
      <c r="E775" s="13" t="s">
        <v>1207</v>
      </c>
      <c r="F775" s="15">
        <v>182.67</v>
      </c>
      <c r="G775" t="s">
        <v>108</v>
      </c>
      <c r="H775" t="s">
        <v>30</v>
      </c>
      <c r="I775" t="s">
        <v>30</v>
      </c>
      <c r="J775">
        <v>9</v>
      </c>
      <c r="K775">
        <v>1</v>
      </c>
      <c r="L775" t="s">
        <v>61</v>
      </c>
      <c r="M775" s="14">
        <v>44287</v>
      </c>
      <c r="N775" s="16">
        <v>42181</v>
      </c>
      <c r="O775" s="17">
        <v>42181</v>
      </c>
      <c r="P775">
        <v>957</v>
      </c>
      <c r="Q775">
        <v>957</v>
      </c>
      <c r="R775">
        <v>6954</v>
      </c>
      <c r="S775" t="s">
        <v>32</v>
      </c>
      <c r="T775" t="b">
        <v>0</v>
      </c>
      <c r="U775">
        <v>2279.06</v>
      </c>
      <c r="V775" t="b">
        <v>0</v>
      </c>
      <c r="W775" t="b">
        <v>0</v>
      </c>
      <c r="X775" s="19" t="str">
        <f t="shared" si="33"/>
        <v>0</v>
      </c>
      <c r="Y775" s="11" t="str">
        <f t="shared" si="34"/>
        <v>Good</v>
      </c>
      <c r="Z775" s="19" t="str">
        <f t="shared" si="35"/>
        <v>YES</v>
      </c>
    </row>
    <row r="776" spans="1:26" x14ac:dyDescent="0.2">
      <c r="A776">
        <v>581238046</v>
      </c>
      <c r="B776">
        <v>581238046</v>
      </c>
      <c r="C776" s="5">
        <v>2500</v>
      </c>
      <c r="D776" s="5">
        <v>1086.04</v>
      </c>
      <c r="E776" s="13" t="s">
        <v>1208</v>
      </c>
      <c r="F776" s="15">
        <v>139.46</v>
      </c>
      <c r="G776" t="s">
        <v>1209</v>
      </c>
      <c r="I776" t="s">
        <v>30</v>
      </c>
      <c r="J776">
        <v>5</v>
      </c>
      <c r="K776">
        <v>1</v>
      </c>
      <c r="L776" t="s">
        <v>126</v>
      </c>
      <c r="M776" s="14">
        <v>43770</v>
      </c>
      <c r="N776" s="16">
        <v>40917</v>
      </c>
      <c r="O776" s="17">
        <v>40917</v>
      </c>
      <c r="P776">
        <v>506</v>
      </c>
      <c r="Q776">
        <v>506</v>
      </c>
      <c r="R776">
        <v>3093</v>
      </c>
      <c r="S776" t="s">
        <v>32</v>
      </c>
      <c r="T776" t="b">
        <v>0</v>
      </c>
      <c r="U776">
        <v>1413.96</v>
      </c>
      <c r="V776" t="b">
        <v>1</v>
      </c>
      <c r="W776" t="b">
        <v>0</v>
      </c>
      <c r="X776" s="19" t="str">
        <f t="shared" si="33"/>
        <v>0</v>
      </c>
      <c r="Y776" s="11" t="str">
        <f t="shared" si="34"/>
        <v>Good</v>
      </c>
      <c r="Z776" s="19" t="str">
        <f t="shared" si="35"/>
        <v>YES</v>
      </c>
    </row>
    <row r="777" spans="1:26" x14ac:dyDescent="0.2">
      <c r="A777">
        <v>347770835</v>
      </c>
      <c r="B777">
        <v>347770835</v>
      </c>
      <c r="C777" s="5">
        <v>15000</v>
      </c>
      <c r="D777" s="5">
        <v>11977.46</v>
      </c>
      <c r="E777" s="13" t="s">
        <v>1210</v>
      </c>
      <c r="F777" s="15">
        <v>78.84</v>
      </c>
      <c r="G777" t="s">
        <v>1211</v>
      </c>
      <c r="H777" t="s">
        <v>30</v>
      </c>
      <c r="I777" t="s">
        <v>30</v>
      </c>
      <c r="J777">
        <v>2</v>
      </c>
      <c r="K777">
        <v>1</v>
      </c>
      <c r="L777" t="s">
        <v>50</v>
      </c>
      <c r="M777" s="14">
        <v>45901</v>
      </c>
      <c r="N777" s="16">
        <v>42256</v>
      </c>
      <c r="O777" s="17">
        <v>42256</v>
      </c>
      <c r="P777">
        <v>549</v>
      </c>
      <c r="Q777">
        <v>549</v>
      </c>
      <c r="R777">
        <v>4623</v>
      </c>
      <c r="S777" t="s">
        <v>32</v>
      </c>
      <c r="T777" t="b">
        <v>0</v>
      </c>
      <c r="U777">
        <v>3022.54</v>
      </c>
      <c r="V777" t="b">
        <v>1</v>
      </c>
      <c r="W777" t="b">
        <v>0</v>
      </c>
      <c r="X777" s="19" t="str">
        <f t="shared" si="33"/>
        <v>0</v>
      </c>
      <c r="Y777" s="11" t="str">
        <f t="shared" si="34"/>
        <v>Good</v>
      </c>
      <c r="Z777" s="19" t="str">
        <f t="shared" si="35"/>
        <v>YES</v>
      </c>
    </row>
    <row r="778" spans="1:26" x14ac:dyDescent="0.2">
      <c r="A778">
        <v>685143877</v>
      </c>
      <c r="B778">
        <v>685143877</v>
      </c>
      <c r="C778" s="5">
        <v>1000</v>
      </c>
      <c r="D778" s="5">
        <v>470.27</v>
      </c>
      <c r="E778" s="13" t="s">
        <v>1212</v>
      </c>
      <c r="F778" s="15">
        <v>138.4</v>
      </c>
      <c r="G778" t="s">
        <v>117</v>
      </c>
      <c r="H778" t="s">
        <v>30</v>
      </c>
      <c r="I778" t="s">
        <v>30</v>
      </c>
      <c r="J778">
        <v>9</v>
      </c>
      <c r="K778">
        <v>1</v>
      </c>
      <c r="L778" t="s">
        <v>87</v>
      </c>
      <c r="M778" s="14">
        <v>47119</v>
      </c>
      <c r="N778" s="16">
        <v>41040</v>
      </c>
      <c r="O778" s="17">
        <v>41040</v>
      </c>
      <c r="P778">
        <v>678</v>
      </c>
      <c r="Q778">
        <v>678</v>
      </c>
      <c r="R778">
        <v>411</v>
      </c>
      <c r="S778" t="s">
        <v>32</v>
      </c>
      <c r="T778" t="b">
        <v>0</v>
      </c>
      <c r="U778">
        <v>529.73</v>
      </c>
      <c r="V778" t="b">
        <v>0</v>
      </c>
      <c r="W778" t="b">
        <v>0</v>
      </c>
      <c r="X778" s="19" t="str">
        <f t="shared" si="33"/>
        <v>0</v>
      </c>
      <c r="Y778" s="11" t="str">
        <f t="shared" si="34"/>
        <v>Good</v>
      </c>
      <c r="Z778" s="19" t="str">
        <f t="shared" si="35"/>
        <v>YES</v>
      </c>
    </row>
    <row r="779" spans="1:26" x14ac:dyDescent="0.2">
      <c r="A779">
        <v>281211291</v>
      </c>
      <c r="B779">
        <v>281211291</v>
      </c>
      <c r="C779" s="5">
        <v>15000</v>
      </c>
      <c r="D779" s="5">
        <v>4214.18</v>
      </c>
      <c r="E779" s="13" t="s">
        <v>1213</v>
      </c>
      <c r="F779" s="15">
        <v>8.68</v>
      </c>
      <c r="G779" t="s">
        <v>98</v>
      </c>
      <c r="H779" t="s">
        <v>30</v>
      </c>
      <c r="I779" t="s">
        <v>30</v>
      </c>
      <c r="J779">
        <v>9</v>
      </c>
      <c r="K779">
        <v>1</v>
      </c>
      <c r="L779" t="s">
        <v>96</v>
      </c>
      <c r="M779" s="14">
        <v>46539</v>
      </c>
      <c r="N779" s="16">
        <v>42236</v>
      </c>
      <c r="O779" s="17">
        <v>42236</v>
      </c>
      <c r="P779">
        <v>171</v>
      </c>
      <c r="Q779">
        <v>171</v>
      </c>
      <c r="R779">
        <v>8447</v>
      </c>
      <c r="S779" t="s">
        <v>32</v>
      </c>
      <c r="T779" t="b">
        <v>0</v>
      </c>
      <c r="U779">
        <v>10785.82</v>
      </c>
      <c r="V779" t="b">
        <v>0</v>
      </c>
      <c r="W779" t="b">
        <v>0</v>
      </c>
      <c r="X779" s="19" t="str">
        <f t="shared" si="33"/>
        <v>0</v>
      </c>
      <c r="Y779" s="11" t="str">
        <f t="shared" si="34"/>
        <v>Good</v>
      </c>
      <c r="Z779" s="19" t="str">
        <f t="shared" si="35"/>
        <v>YES</v>
      </c>
    </row>
    <row r="780" spans="1:26" x14ac:dyDescent="0.2">
      <c r="A780">
        <v>742927928</v>
      </c>
      <c r="B780">
        <v>742927928</v>
      </c>
      <c r="C780" s="5">
        <v>5000</v>
      </c>
      <c r="D780" s="5">
        <v>1618.2</v>
      </c>
      <c r="E780" s="13" t="s">
        <v>1214</v>
      </c>
      <c r="F780" s="15">
        <v>389.75</v>
      </c>
      <c r="G780" t="s">
        <v>64</v>
      </c>
      <c r="H780" t="s">
        <v>30</v>
      </c>
      <c r="I780" t="s">
        <v>30</v>
      </c>
      <c r="J780">
        <v>2</v>
      </c>
      <c r="K780">
        <v>8</v>
      </c>
      <c r="L780" t="s">
        <v>36</v>
      </c>
      <c r="M780" s="14">
        <v>43313</v>
      </c>
      <c r="N780" s="16">
        <v>39274</v>
      </c>
      <c r="O780" s="17">
        <v>42591</v>
      </c>
      <c r="P780">
        <v>777</v>
      </c>
      <c r="Q780">
        <v>777</v>
      </c>
      <c r="R780">
        <v>8083</v>
      </c>
      <c r="S780" t="s">
        <v>32</v>
      </c>
      <c r="T780" t="b">
        <v>0</v>
      </c>
      <c r="U780">
        <v>3381.8</v>
      </c>
      <c r="V780" t="b">
        <v>0</v>
      </c>
      <c r="W780" t="b">
        <v>0</v>
      </c>
      <c r="X780" s="19" t="str">
        <f t="shared" si="33"/>
        <v>0</v>
      </c>
      <c r="Y780" s="11" t="str">
        <f t="shared" si="34"/>
        <v>Good</v>
      </c>
      <c r="Z780" s="19" t="str">
        <f t="shared" si="35"/>
        <v>YES</v>
      </c>
    </row>
    <row r="781" spans="1:26" x14ac:dyDescent="0.2">
      <c r="A781">
        <v>270641542</v>
      </c>
      <c r="B781">
        <v>270641542</v>
      </c>
      <c r="C781" s="5">
        <v>50000</v>
      </c>
      <c r="D781" s="5">
        <v>27906.52</v>
      </c>
      <c r="E781" s="13" t="s">
        <v>1215</v>
      </c>
      <c r="F781" s="15">
        <v>0</v>
      </c>
      <c r="G781" t="s">
        <v>204</v>
      </c>
      <c r="H781" t="s">
        <v>30</v>
      </c>
      <c r="I781" t="s">
        <v>30</v>
      </c>
      <c r="J781">
        <v>2</v>
      </c>
      <c r="K781">
        <v>8</v>
      </c>
      <c r="L781" t="s">
        <v>50</v>
      </c>
      <c r="M781" s="14">
        <v>45717</v>
      </c>
      <c r="N781" s="16">
        <v>40994</v>
      </c>
      <c r="O781" s="17">
        <v>42553</v>
      </c>
      <c r="P781">
        <v>269</v>
      </c>
      <c r="Q781">
        <v>269</v>
      </c>
      <c r="R781">
        <v>6505</v>
      </c>
      <c r="S781" t="s">
        <v>43</v>
      </c>
      <c r="T781" t="b">
        <v>0</v>
      </c>
      <c r="U781">
        <v>22093.48</v>
      </c>
      <c r="V781" t="b">
        <v>0</v>
      </c>
      <c r="W781" t="b">
        <v>0</v>
      </c>
      <c r="X781" s="19" t="str">
        <f t="shared" ref="X781:X844" si="36">IF(T780 = TRUE,"1", "0")</f>
        <v>0</v>
      </c>
      <c r="Y781" s="11" t="str">
        <f t="shared" ref="Y781:Y844" si="37">IF(F781&gt;D781, "Bad","Good")</f>
        <v>Good</v>
      </c>
      <c r="Z781" s="19" t="str">
        <f t="shared" ref="Z781:Z844" si="38">IF(P781=Q781, "YES", "NO")</f>
        <v>YES</v>
      </c>
    </row>
    <row r="782" spans="1:26" x14ac:dyDescent="0.2">
      <c r="A782">
        <v>537986365</v>
      </c>
      <c r="B782">
        <v>537986365</v>
      </c>
      <c r="C782" s="5">
        <v>10000</v>
      </c>
      <c r="D782" s="5">
        <v>701.97</v>
      </c>
      <c r="E782" s="13" t="s">
        <v>1216</v>
      </c>
      <c r="F782" s="15">
        <v>65.69</v>
      </c>
      <c r="G782" t="s">
        <v>57</v>
      </c>
      <c r="H782" t="s">
        <v>30</v>
      </c>
      <c r="I782" t="s">
        <v>30</v>
      </c>
      <c r="J782">
        <v>9</v>
      </c>
      <c r="K782">
        <v>1</v>
      </c>
      <c r="L782" t="s">
        <v>42</v>
      </c>
      <c r="M782" s="14">
        <v>43617</v>
      </c>
      <c r="N782" s="16">
        <v>41813</v>
      </c>
      <c r="O782" s="17">
        <v>41813</v>
      </c>
      <c r="P782">
        <v>626</v>
      </c>
      <c r="Q782">
        <v>626</v>
      </c>
      <c r="R782">
        <v>5914</v>
      </c>
      <c r="S782" t="s">
        <v>32</v>
      </c>
      <c r="T782" t="b">
        <v>0</v>
      </c>
      <c r="U782">
        <v>9298.0300000000007</v>
      </c>
      <c r="V782" t="b">
        <v>0</v>
      </c>
      <c r="W782" t="b">
        <v>0</v>
      </c>
      <c r="X782" s="19" t="str">
        <f t="shared" si="36"/>
        <v>0</v>
      </c>
      <c r="Y782" s="11" t="str">
        <f t="shared" si="37"/>
        <v>Good</v>
      </c>
      <c r="Z782" s="19" t="str">
        <f t="shared" si="38"/>
        <v>YES</v>
      </c>
    </row>
    <row r="783" spans="1:26" x14ac:dyDescent="0.2">
      <c r="A783">
        <v>794185125</v>
      </c>
      <c r="B783">
        <v>794185125</v>
      </c>
      <c r="C783" s="5">
        <v>5000</v>
      </c>
      <c r="D783" s="5">
        <v>1434.82</v>
      </c>
      <c r="E783" s="13" t="s">
        <v>1217</v>
      </c>
      <c r="F783" s="15">
        <v>92.28</v>
      </c>
      <c r="G783" t="s">
        <v>174</v>
      </c>
      <c r="H783" t="s">
        <v>30</v>
      </c>
      <c r="I783" t="s">
        <v>30</v>
      </c>
      <c r="J783">
        <v>9</v>
      </c>
      <c r="K783">
        <v>1</v>
      </c>
      <c r="L783" t="s">
        <v>47</v>
      </c>
      <c r="M783" s="14">
        <v>44166</v>
      </c>
      <c r="N783" s="16">
        <v>42044</v>
      </c>
      <c r="O783" s="17">
        <v>42044</v>
      </c>
      <c r="P783">
        <v>222</v>
      </c>
      <c r="Q783">
        <v>222</v>
      </c>
      <c r="R783">
        <v>3720</v>
      </c>
      <c r="S783" t="s">
        <v>32</v>
      </c>
      <c r="T783" t="b">
        <v>0</v>
      </c>
      <c r="U783">
        <v>3565.18</v>
      </c>
      <c r="V783" t="b">
        <v>1</v>
      </c>
      <c r="W783" t="b">
        <v>0</v>
      </c>
      <c r="X783" s="19" t="str">
        <f t="shared" si="36"/>
        <v>0</v>
      </c>
      <c r="Y783" s="11" t="str">
        <f t="shared" si="37"/>
        <v>Good</v>
      </c>
      <c r="Z783" s="19" t="str">
        <f t="shared" si="38"/>
        <v>YES</v>
      </c>
    </row>
    <row r="784" spans="1:26" x14ac:dyDescent="0.2">
      <c r="A784">
        <v>634391493</v>
      </c>
      <c r="B784">
        <v>634391493</v>
      </c>
      <c r="C784" s="5">
        <v>50000</v>
      </c>
      <c r="D784" s="5">
        <v>49925.74</v>
      </c>
      <c r="E784" s="13" t="s">
        <v>1218</v>
      </c>
      <c r="F784" s="15">
        <v>275.08999999999997</v>
      </c>
      <c r="G784" t="s">
        <v>1219</v>
      </c>
      <c r="H784" t="s">
        <v>30</v>
      </c>
      <c r="I784" t="s">
        <v>30</v>
      </c>
      <c r="J784">
        <v>9</v>
      </c>
      <c r="K784">
        <v>1</v>
      </c>
      <c r="L784" t="s">
        <v>31</v>
      </c>
      <c r="M784" s="14">
        <v>46569</v>
      </c>
      <c r="N784" s="16">
        <v>41366</v>
      </c>
      <c r="O784" s="17">
        <v>41366</v>
      </c>
      <c r="P784">
        <v>508</v>
      </c>
      <c r="Q784">
        <v>508</v>
      </c>
      <c r="R784">
        <v>658</v>
      </c>
      <c r="S784" t="s">
        <v>32</v>
      </c>
      <c r="T784" t="b">
        <v>0</v>
      </c>
      <c r="U784">
        <v>74.260000000000005</v>
      </c>
      <c r="V784" t="b">
        <v>1</v>
      </c>
      <c r="W784" t="b">
        <v>0</v>
      </c>
      <c r="X784" s="19" t="str">
        <f t="shared" si="36"/>
        <v>0</v>
      </c>
      <c r="Y784" s="11" t="str">
        <f t="shared" si="37"/>
        <v>Good</v>
      </c>
      <c r="Z784" s="19" t="str">
        <f t="shared" si="38"/>
        <v>YES</v>
      </c>
    </row>
    <row r="785" spans="1:26" x14ac:dyDescent="0.2">
      <c r="A785">
        <v>608946082</v>
      </c>
      <c r="B785">
        <v>608946082</v>
      </c>
      <c r="C785" s="5">
        <v>10000</v>
      </c>
      <c r="D785" s="5">
        <v>9236.5400000000009</v>
      </c>
      <c r="E785" s="13" t="s">
        <v>1220</v>
      </c>
      <c r="F785" s="15">
        <v>155.68</v>
      </c>
      <c r="G785" t="s">
        <v>68</v>
      </c>
      <c r="H785" t="s">
        <v>30</v>
      </c>
      <c r="I785" t="s">
        <v>30</v>
      </c>
      <c r="J785">
        <v>9</v>
      </c>
      <c r="K785">
        <v>1</v>
      </c>
      <c r="L785" t="s">
        <v>36</v>
      </c>
      <c r="M785" s="14">
        <v>46113</v>
      </c>
      <c r="N785" s="16">
        <v>42154</v>
      </c>
      <c r="O785" s="17">
        <v>42154</v>
      </c>
      <c r="P785">
        <v>994</v>
      </c>
      <c r="Q785">
        <v>994</v>
      </c>
      <c r="R785">
        <v>1680</v>
      </c>
      <c r="S785" t="s">
        <v>32</v>
      </c>
      <c r="T785" t="b">
        <v>0</v>
      </c>
      <c r="U785">
        <v>763.46</v>
      </c>
      <c r="V785" t="b">
        <v>0</v>
      </c>
      <c r="W785" t="b">
        <v>0</v>
      </c>
      <c r="X785" s="19" t="str">
        <f t="shared" si="36"/>
        <v>0</v>
      </c>
      <c r="Y785" s="11" t="str">
        <f t="shared" si="37"/>
        <v>Good</v>
      </c>
      <c r="Z785" s="19" t="str">
        <f t="shared" si="38"/>
        <v>YES</v>
      </c>
    </row>
    <row r="786" spans="1:26" x14ac:dyDescent="0.2">
      <c r="A786">
        <v>730019045</v>
      </c>
      <c r="B786">
        <v>730019045</v>
      </c>
      <c r="C786" s="5">
        <v>7500</v>
      </c>
      <c r="D786" s="5">
        <v>841.32</v>
      </c>
      <c r="E786" s="13" t="s">
        <v>1221</v>
      </c>
      <c r="F786" s="15">
        <v>7.22</v>
      </c>
      <c r="G786" t="s">
        <v>95</v>
      </c>
      <c r="H786" t="s">
        <v>30</v>
      </c>
      <c r="I786" t="s">
        <v>30</v>
      </c>
      <c r="J786">
        <v>5</v>
      </c>
      <c r="K786">
        <v>1</v>
      </c>
      <c r="L786" t="s">
        <v>96</v>
      </c>
      <c r="M786" s="14">
        <v>43800</v>
      </c>
      <c r="N786" s="16">
        <v>42058</v>
      </c>
      <c r="O786" s="17">
        <v>42058</v>
      </c>
      <c r="P786">
        <v>341</v>
      </c>
      <c r="Q786">
        <v>341</v>
      </c>
      <c r="R786">
        <v>9914</v>
      </c>
      <c r="S786" t="s">
        <v>32</v>
      </c>
      <c r="T786" t="b">
        <v>0</v>
      </c>
      <c r="U786">
        <v>6658.68</v>
      </c>
      <c r="V786" t="b">
        <v>0</v>
      </c>
      <c r="W786" t="b">
        <v>0</v>
      </c>
      <c r="X786" s="19" t="str">
        <f t="shared" si="36"/>
        <v>0</v>
      </c>
      <c r="Y786" s="11" t="str">
        <f t="shared" si="37"/>
        <v>Good</v>
      </c>
      <c r="Z786" s="19" t="str">
        <f t="shared" si="38"/>
        <v>YES</v>
      </c>
    </row>
    <row r="787" spans="1:26" x14ac:dyDescent="0.2">
      <c r="A787">
        <v>389039056</v>
      </c>
      <c r="B787">
        <v>389039056</v>
      </c>
      <c r="C787" s="5">
        <v>2500</v>
      </c>
      <c r="D787" s="5">
        <v>476.03</v>
      </c>
      <c r="E787" s="13" t="s">
        <v>1222</v>
      </c>
      <c r="F787" s="15">
        <v>4.3600000000000003</v>
      </c>
      <c r="G787" t="s">
        <v>54</v>
      </c>
      <c r="H787" t="s">
        <v>30</v>
      </c>
      <c r="I787" t="s">
        <v>30</v>
      </c>
      <c r="J787">
        <v>9</v>
      </c>
      <c r="K787">
        <v>1</v>
      </c>
      <c r="L787" t="s">
        <v>36</v>
      </c>
      <c r="M787" s="14">
        <v>45658</v>
      </c>
      <c r="N787" s="16">
        <v>42359</v>
      </c>
      <c r="O787" s="17">
        <v>42359</v>
      </c>
      <c r="P787">
        <v>883</v>
      </c>
      <c r="Q787">
        <v>883</v>
      </c>
      <c r="R787">
        <v>359</v>
      </c>
      <c r="S787" t="s">
        <v>32</v>
      </c>
      <c r="T787" t="b">
        <v>0</v>
      </c>
      <c r="U787">
        <v>2023.97</v>
      </c>
      <c r="V787" t="b">
        <v>0</v>
      </c>
      <c r="W787" t="b">
        <v>0</v>
      </c>
      <c r="X787" s="19" t="str">
        <f t="shared" si="36"/>
        <v>0</v>
      </c>
      <c r="Y787" s="11" t="str">
        <f t="shared" si="37"/>
        <v>Good</v>
      </c>
      <c r="Z787" s="19" t="str">
        <f t="shared" si="38"/>
        <v>YES</v>
      </c>
    </row>
    <row r="788" spans="1:26" x14ac:dyDescent="0.2">
      <c r="A788">
        <v>335334122</v>
      </c>
      <c r="B788">
        <v>335334122</v>
      </c>
      <c r="C788" s="5">
        <v>15000</v>
      </c>
      <c r="D788" s="5">
        <v>11380.01</v>
      </c>
      <c r="E788" s="13" t="s">
        <v>1223</v>
      </c>
      <c r="F788" s="15">
        <v>3.37</v>
      </c>
      <c r="G788" t="s">
        <v>54</v>
      </c>
      <c r="H788" t="s">
        <v>30</v>
      </c>
      <c r="I788" t="s">
        <v>30</v>
      </c>
      <c r="J788">
        <v>9</v>
      </c>
      <c r="K788">
        <v>1</v>
      </c>
      <c r="L788" t="s">
        <v>36</v>
      </c>
      <c r="M788" s="14">
        <v>43647</v>
      </c>
      <c r="N788" s="16">
        <v>42307</v>
      </c>
      <c r="O788" s="17">
        <v>42307</v>
      </c>
      <c r="P788">
        <v>465</v>
      </c>
      <c r="Q788">
        <v>465</v>
      </c>
      <c r="R788">
        <v>5968</v>
      </c>
      <c r="S788" t="s">
        <v>32</v>
      </c>
      <c r="T788" t="b">
        <v>0</v>
      </c>
      <c r="U788">
        <v>3619.99</v>
      </c>
      <c r="V788" t="b">
        <v>0</v>
      </c>
      <c r="W788" t="b">
        <v>0</v>
      </c>
      <c r="X788" s="19" t="str">
        <f t="shared" si="36"/>
        <v>0</v>
      </c>
      <c r="Y788" s="11" t="str">
        <f t="shared" si="37"/>
        <v>Good</v>
      </c>
      <c r="Z788" s="19" t="str">
        <f t="shared" si="38"/>
        <v>YES</v>
      </c>
    </row>
    <row r="789" spans="1:26" x14ac:dyDescent="0.2">
      <c r="A789">
        <v>671323720</v>
      </c>
      <c r="B789">
        <v>671323720</v>
      </c>
      <c r="C789" s="5">
        <v>7500</v>
      </c>
      <c r="D789" s="5">
        <v>6219.54</v>
      </c>
      <c r="E789" s="13" t="s">
        <v>1224</v>
      </c>
      <c r="F789" s="15">
        <v>9.49</v>
      </c>
      <c r="G789" t="s">
        <v>161</v>
      </c>
      <c r="H789" t="s">
        <v>30</v>
      </c>
      <c r="I789" t="s">
        <v>30</v>
      </c>
      <c r="J789">
        <v>9</v>
      </c>
      <c r="K789">
        <v>1</v>
      </c>
      <c r="L789" t="s">
        <v>47</v>
      </c>
      <c r="M789" s="14">
        <v>47239</v>
      </c>
      <c r="N789" s="16">
        <v>41531</v>
      </c>
      <c r="O789" s="17">
        <v>42628</v>
      </c>
      <c r="P789">
        <v>106</v>
      </c>
      <c r="Q789">
        <v>106</v>
      </c>
      <c r="R789">
        <v>6791</v>
      </c>
      <c r="S789" t="s">
        <v>32</v>
      </c>
      <c r="T789" t="b">
        <v>0</v>
      </c>
      <c r="U789">
        <v>1280.46</v>
      </c>
      <c r="V789" t="b">
        <v>1</v>
      </c>
      <c r="W789" t="b">
        <v>0</v>
      </c>
      <c r="X789" s="19" t="str">
        <f t="shared" si="36"/>
        <v>0</v>
      </c>
      <c r="Y789" s="11" t="str">
        <f t="shared" si="37"/>
        <v>Good</v>
      </c>
      <c r="Z789" s="19" t="str">
        <f t="shared" si="38"/>
        <v>YES</v>
      </c>
    </row>
    <row r="790" spans="1:26" x14ac:dyDescent="0.2">
      <c r="A790">
        <v>353215513</v>
      </c>
      <c r="B790">
        <v>353215513</v>
      </c>
      <c r="C790" s="5">
        <v>7500</v>
      </c>
      <c r="D790" s="5">
        <v>1831.92</v>
      </c>
      <c r="E790" s="13" t="s">
        <v>1225</v>
      </c>
      <c r="F790" s="15">
        <v>0.86</v>
      </c>
      <c r="G790" t="s">
        <v>168</v>
      </c>
      <c r="H790" t="s">
        <v>30</v>
      </c>
      <c r="I790" t="s">
        <v>30</v>
      </c>
      <c r="J790">
        <v>2</v>
      </c>
      <c r="K790">
        <v>1</v>
      </c>
      <c r="L790" t="s">
        <v>47</v>
      </c>
      <c r="M790" s="14">
        <v>47300</v>
      </c>
      <c r="N790" s="16">
        <v>41459</v>
      </c>
      <c r="O790" s="17">
        <v>42446</v>
      </c>
      <c r="P790">
        <v>986</v>
      </c>
      <c r="Q790">
        <v>986</v>
      </c>
      <c r="R790">
        <v>2705</v>
      </c>
      <c r="S790" t="s">
        <v>32</v>
      </c>
      <c r="T790" t="b">
        <v>0</v>
      </c>
      <c r="U790">
        <v>5668.08</v>
      </c>
      <c r="V790" t="b">
        <v>1</v>
      </c>
      <c r="W790" t="b">
        <v>0</v>
      </c>
      <c r="X790" s="19" t="str">
        <f t="shared" si="36"/>
        <v>0</v>
      </c>
      <c r="Y790" s="11" t="str">
        <f t="shared" si="37"/>
        <v>Good</v>
      </c>
      <c r="Z790" s="19" t="str">
        <f t="shared" si="38"/>
        <v>YES</v>
      </c>
    </row>
    <row r="791" spans="1:26" x14ac:dyDescent="0.2">
      <c r="A791">
        <v>200778999</v>
      </c>
      <c r="B791">
        <v>200778999</v>
      </c>
      <c r="C791" s="5">
        <v>5000</v>
      </c>
      <c r="D791" s="5">
        <v>2651.31</v>
      </c>
      <c r="E791" s="13" t="s">
        <v>1226</v>
      </c>
      <c r="F791" s="15">
        <v>32.53</v>
      </c>
      <c r="G791" t="s">
        <v>35</v>
      </c>
      <c r="H791" t="s">
        <v>30</v>
      </c>
      <c r="I791" t="s">
        <v>30</v>
      </c>
      <c r="J791">
        <v>9</v>
      </c>
      <c r="K791">
        <v>1</v>
      </c>
      <c r="L791" t="s">
        <v>36</v>
      </c>
      <c r="M791" s="14">
        <v>45352</v>
      </c>
      <c r="N791" s="16">
        <v>40338</v>
      </c>
      <c r="O791" s="17">
        <v>42404</v>
      </c>
      <c r="P791">
        <v>759</v>
      </c>
      <c r="Q791">
        <v>759</v>
      </c>
      <c r="R791">
        <v>6983</v>
      </c>
      <c r="S791" t="s">
        <v>32</v>
      </c>
      <c r="T791" t="b">
        <v>0</v>
      </c>
      <c r="U791">
        <v>2348.69</v>
      </c>
      <c r="V791" t="b">
        <v>0</v>
      </c>
      <c r="W791" t="b">
        <v>0</v>
      </c>
      <c r="X791" s="19" t="str">
        <f t="shared" si="36"/>
        <v>0</v>
      </c>
      <c r="Y791" s="11" t="str">
        <f t="shared" si="37"/>
        <v>Good</v>
      </c>
      <c r="Z791" s="19" t="str">
        <f t="shared" si="38"/>
        <v>YES</v>
      </c>
    </row>
    <row r="792" spans="1:26" x14ac:dyDescent="0.2">
      <c r="A792">
        <v>214949053</v>
      </c>
      <c r="B792">
        <v>214949053</v>
      </c>
      <c r="C792" s="5">
        <v>5000</v>
      </c>
      <c r="D792" s="5">
        <v>4705.04</v>
      </c>
      <c r="E792" s="13" t="s">
        <v>1227</v>
      </c>
      <c r="F792" s="15">
        <v>3.35</v>
      </c>
      <c r="G792" t="s">
        <v>51</v>
      </c>
      <c r="H792" t="s">
        <v>30</v>
      </c>
      <c r="I792" t="s">
        <v>30</v>
      </c>
      <c r="J792">
        <v>9</v>
      </c>
      <c r="K792">
        <v>1</v>
      </c>
      <c r="L792" t="s">
        <v>36</v>
      </c>
      <c r="M792" s="14">
        <v>43922</v>
      </c>
      <c r="N792" s="16">
        <v>42330</v>
      </c>
      <c r="O792" s="17">
        <v>42330</v>
      </c>
      <c r="P792">
        <v>144</v>
      </c>
      <c r="Q792">
        <v>144</v>
      </c>
      <c r="R792">
        <v>6839</v>
      </c>
      <c r="S792" t="s">
        <v>32</v>
      </c>
      <c r="T792" t="b">
        <v>0</v>
      </c>
      <c r="U792">
        <v>294.95999999999998</v>
      </c>
      <c r="V792" t="b">
        <v>0</v>
      </c>
      <c r="W792" t="b">
        <v>0</v>
      </c>
      <c r="X792" s="19" t="str">
        <f t="shared" si="36"/>
        <v>0</v>
      </c>
      <c r="Y792" s="11" t="str">
        <f t="shared" si="37"/>
        <v>Good</v>
      </c>
      <c r="Z792" s="19" t="str">
        <f t="shared" si="38"/>
        <v>YES</v>
      </c>
    </row>
    <row r="793" spans="1:26" x14ac:dyDescent="0.2">
      <c r="A793">
        <v>151977657</v>
      </c>
      <c r="B793">
        <v>151977657</v>
      </c>
      <c r="C793" s="5">
        <v>15000</v>
      </c>
      <c r="D793" s="5">
        <v>12139.52</v>
      </c>
      <c r="E793" s="13" t="s">
        <v>1228</v>
      </c>
      <c r="F793" s="15">
        <v>225.35</v>
      </c>
      <c r="G793" t="s">
        <v>44</v>
      </c>
      <c r="H793" t="s">
        <v>30</v>
      </c>
      <c r="I793" t="s">
        <v>30</v>
      </c>
      <c r="J793">
        <v>5</v>
      </c>
      <c r="K793">
        <v>8</v>
      </c>
      <c r="L793" t="s">
        <v>31</v>
      </c>
      <c r="M793" s="14">
        <v>45778</v>
      </c>
      <c r="N793" s="16">
        <v>42138</v>
      </c>
      <c r="O793" s="17">
        <v>42138</v>
      </c>
      <c r="P793">
        <v>537</v>
      </c>
      <c r="Q793">
        <v>537</v>
      </c>
      <c r="R793">
        <v>5861</v>
      </c>
      <c r="S793" t="s">
        <v>69</v>
      </c>
      <c r="T793" t="b">
        <v>0</v>
      </c>
      <c r="U793">
        <v>2860.48</v>
      </c>
      <c r="V793" t="b">
        <v>1</v>
      </c>
      <c r="W793" t="b">
        <v>0</v>
      </c>
      <c r="X793" s="19" t="str">
        <f t="shared" si="36"/>
        <v>0</v>
      </c>
      <c r="Y793" s="11" t="str">
        <f t="shared" si="37"/>
        <v>Good</v>
      </c>
      <c r="Z793" s="19" t="str">
        <f t="shared" si="38"/>
        <v>YES</v>
      </c>
    </row>
    <row r="794" spans="1:26" x14ac:dyDescent="0.2">
      <c r="A794">
        <v>542293379</v>
      </c>
      <c r="B794">
        <v>542293379</v>
      </c>
      <c r="C794" s="5">
        <v>1000</v>
      </c>
      <c r="D794" s="5">
        <v>771.9</v>
      </c>
      <c r="E794" s="13" t="s">
        <v>1229</v>
      </c>
      <c r="F794" s="15">
        <v>26.85</v>
      </c>
      <c r="G794" t="s">
        <v>41</v>
      </c>
      <c r="H794" t="s">
        <v>30</v>
      </c>
      <c r="I794" t="s">
        <v>30</v>
      </c>
      <c r="J794">
        <v>2</v>
      </c>
      <c r="K794">
        <v>99</v>
      </c>
      <c r="L794" t="s">
        <v>42</v>
      </c>
      <c r="M794" s="14">
        <v>46419</v>
      </c>
      <c r="N794" s="16">
        <v>40148</v>
      </c>
      <c r="O794" s="17">
        <v>42587</v>
      </c>
      <c r="P794">
        <v>625</v>
      </c>
      <c r="Q794">
        <v>625</v>
      </c>
      <c r="R794">
        <v>6346</v>
      </c>
      <c r="S794" t="s">
        <v>32</v>
      </c>
      <c r="T794" t="b">
        <v>0</v>
      </c>
      <c r="U794">
        <v>228.1</v>
      </c>
      <c r="V794" t="b">
        <v>0</v>
      </c>
      <c r="W794" t="b">
        <v>0</v>
      </c>
      <c r="X794" s="19" t="str">
        <f t="shared" si="36"/>
        <v>0</v>
      </c>
      <c r="Y794" s="11" t="str">
        <f t="shared" si="37"/>
        <v>Good</v>
      </c>
      <c r="Z794" s="19" t="str">
        <f t="shared" si="38"/>
        <v>YES</v>
      </c>
    </row>
    <row r="795" spans="1:26" x14ac:dyDescent="0.2">
      <c r="A795">
        <v>135415005</v>
      </c>
      <c r="B795">
        <v>135415005</v>
      </c>
      <c r="C795" s="5">
        <v>7500</v>
      </c>
      <c r="D795" s="5">
        <v>7053.59</v>
      </c>
      <c r="E795" s="13" t="s">
        <v>1230</v>
      </c>
      <c r="F795" s="15">
        <v>142.46</v>
      </c>
      <c r="G795" t="s">
        <v>57</v>
      </c>
      <c r="H795" t="s">
        <v>30</v>
      </c>
      <c r="I795" t="s">
        <v>30</v>
      </c>
      <c r="J795">
        <v>9</v>
      </c>
      <c r="K795">
        <v>1</v>
      </c>
      <c r="L795" t="s">
        <v>42</v>
      </c>
      <c r="M795" s="14">
        <v>44013</v>
      </c>
      <c r="N795" s="16">
        <v>42312</v>
      </c>
      <c r="O795" s="17">
        <v>42546</v>
      </c>
      <c r="P795">
        <v>224</v>
      </c>
      <c r="Q795">
        <v>224</v>
      </c>
      <c r="R795">
        <v>9483</v>
      </c>
      <c r="S795" t="s">
        <v>32</v>
      </c>
      <c r="T795" t="b">
        <v>0</v>
      </c>
      <c r="U795">
        <v>446.41</v>
      </c>
      <c r="V795" t="b">
        <v>0</v>
      </c>
      <c r="W795" t="b">
        <v>0</v>
      </c>
      <c r="X795" s="19" t="str">
        <f t="shared" si="36"/>
        <v>0</v>
      </c>
      <c r="Y795" s="11" t="str">
        <f t="shared" si="37"/>
        <v>Good</v>
      </c>
      <c r="Z795" s="19" t="str">
        <f t="shared" si="38"/>
        <v>YES</v>
      </c>
    </row>
    <row r="796" spans="1:26" x14ac:dyDescent="0.2">
      <c r="A796">
        <v>616028892</v>
      </c>
      <c r="B796">
        <v>616028892</v>
      </c>
      <c r="C796" s="5">
        <v>5000</v>
      </c>
      <c r="D796" s="5">
        <v>1499.74</v>
      </c>
      <c r="E796" s="13" t="s">
        <v>1231</v>
      </c>
      <c r="F796" s="15">
        <v>59.61</v>
      </c>
      <c r="G796" t="s">
        <v>1232</v>
      </c>
      <c r="H796" t="s">
        <v>30</v>
      </c>
      <c r="I796" t="s">
        <v>30</v>
      </c>
      <c r="J796">
        <v>2</v>
      </c>
      <c r="K796">
        <v>1</v>
      </c>
      <c r="L796" t="s">
        <v>48</v>
      </c>
      <c r="M796" s="14">
        <v>45352</v>
      </c>
      <c r="N796" s="16">
        <v>41435</v>
      </c>
      <c r="O796" s="17">
        <v>41435</v>
      </c>
      <c r="P796">
        <v>633</v>
      </c>
      <c r="Q796">
        <v>633</v>
      </c>
      <c r="R796">
        <v>6178</v>
      </c>
      <c r="S796" t="s">
        <v>32</v>
      </c>
      <c r="T796" t="b">
        <v>0</v>
      </c>
      <c r="U796">
        <v>3500.26</v>
      </c>
      <c r="V796" t="b">
        <v>1</v>
      </c>
      <c r="W796" t="b">
        <v>0</v>
      </c>
      <c r="X796" s="19" t="str">
        <f t="shared" si="36"/>
        <v>0</v>
      </c>
      <c r="Y796" s="11" t="str">
        <f t="shared" si="37"/>
        <v>Good</v>
      </c>
      <c r="Z796" s="19" t="str">
        <f t="shared" si="38"/>
        <v>YES</v>
      </c>
    </row>
    <row r="797" spans="1:26" x14ac:dyDescent="0.2">
      <c r="A797">
        <v>851609463</v>
      </c>
      <c r="B797">
        <v>851609463</v>
      </c>
      <c r="C797" s="5">
        <v>2500</v>
      </c>
      <c r="D797" s="5">
        <v>277.99</v>
      </c>
      <c r="E797" s="13" t="s">
        <v>1233</v>
      </c>
      <c r="F797" s="15">
        <v>84.18</v>
      </c>
      <c r="G797" t="s">
        <v>1234</v>
      </c>
      <c r="H797" t="s">
        <v>30</v>
      </c>
      <c r="I797" t="s">
        <v>30</v>
      </c>
      <c r="J797">
        <v>5</v>
      </c>
      <c r="K797">
        <v>1</v>
      </c>
      <c r="L797" t="s">
        <v>50</v>
      </c>
      <c r="M797" s="14">
        <v>46357</v>
      </c>
      <c r="N797" s="16">
        <v>42270</v>
      </c>
      <c r="O797" s="17">
        <v>42270</v>
      </c>
      <c r="P797">
        <v>317</v>
      </c>
      <c r="Q797">
        <v>317</v>
      </c>
      <c r="R797">
        <v>1099</v>
      </c>
      <c r="S797" t="s">
        <v>32</v>
      </c>
      <c r="T797" t="b">
        <v>0</v>
      </c>
      <c r="U797">
        <v>2222.0100000000002</v>
      </c>
      <c r="V797" t="b">
        <v>1</v>
      </c>
      <c r="W797" t="b">
        <v>0</v>
      </c>
      <c r="X797" s="19" t="str">
        <f t="shared" si="36"/>
        <v>0</v>
      </c>
      <c r="Y797" s="11" t="str">
        <f t="shared" si="37"/>
        <v>Good</v>
      </c>
      <c r="Z797" s="19" t="str">
        <f t="shared" si="38"/>
        <v>YES</v>
      </c>
    </row>
    <row r="798" spans="1:26" x14ac:dyDescent="0.2">
      <c r="A798">
        <v>910893563</v>
      </c>
      <c r="B798">
        <v>910893563</v>
      </c>
      <c r="C798" s="5">
        <v>15000</v>
      </c>
      <c r="D798" s="5">
        <v>12992.31</v>
      </c>
      <c r="E798" s="13" t="s">
        <v>1235</v>
      </c>
      <c r="F798" s="15">
        <v>13.68</v>
      </c>
      <c r="G798" t="s">
        <v>41</v>
      </c>
      <c r="H798" t="s">
        <v>30</v>
      </c>
      <c r="I798" t="s">
        <v>30</v>
      </c>
      <c r="J798">
        <v>5</v>
      </c>
      <c r="K798">
        <v>8</v>
      </c>
      <c r="L798" t="s">
        <v>42</v>
      </c>
      <c r="M798" s="14">
        <v>46082</v>
      </c>
      <c r="N798" s="16">
        <v>42127</v>
      </c>
      <c r="O798" s="17">
        <v>42551</v>
      </c>
      <c r="P798">
        <v>701</v>
      </c>
      <c r="Q798">
        <v>701</v>
      </c>
      <c r="R798">
        <v>5766</v>
      </c>
      <c r="S798" t="s">
        <v>32</v>
      </c>
      <c r="T798" t="b">
        <v>0</v>
      </c>
      <c r="U798">
        <v>2007.69</v>
      </c>
      <c r="V798" t="b">
        <v>0</v>
      </c>
      <c r="W798" t="b">
        <v>0</v>
      </c>
      <c r="X798" s="19" t="str">
        <f t="shared" si="36"/>
        <v>0</v>
      </c>
      <c r="Y798" s="11" t="str">
        <f t="shared" si="37"/>
        <v>Good</v>
      </c>
      <c r="Z798" s="19" t="str">
        <f t="shared" si="38"/>
        <v>YES</v>
      </c>
    </row>
    <row r="799" spans="1:26" x14ac:dyDescent="0.2">
      <c r="A799">
        <v>428892294</v>
      </c>
      <c r="B799">
        <v>428892294</v>
      </c>
      <c r="C799" s="5">
        <v>2500</v>
      </c>
      <c r="D799" s="5">
        <v>1172.78</v>
      </c>
      <c r="E799" s="13" t="s">
        <v>1236</v>
      </c>
      <c r="F799" s="15">
        <v>514.36</v>
      </c>
      <c r="G799" t="s">
        <v>149</v>
      </c>
      <c r="H799" t="s">
        <v>30</v>
      </c>
      <c r="I799" t="s">
        <v>30</v>
      </c>
      <c r="J799">
        <v>5</v>
      </c>
      <c r="K799">
        <v>1</v>
      </c>
      <c r="L799" t="s">
        <v>63</v>
      </c>
      <c r="M799" s="14">
        <v>45809</v>
      </c>
      <c r="N799" s="16">
        <v>41783</v>
      </c>
      <c r="O799" s="17">
        <v>42492</v>
      </c>
      <c r="P799">
        <v>654</v>
      </c>
      <c r="Q799">
        <v>654</v>
      </c>
      <c r="R799">
        <v>4737</v>
      </c>
      <c r="S799" t="s">
        <v>32</v>
      </c>
      <c r="T799" t="b">
        <v>0</v>
      </c>
      <c r="U799">
        <v>1327.22</v>
      </c>
      <c r="V799" t="b">
        <v>0</v>
      </c>
      <c r="W799" t="b">
        <v>0</v>
      </c>
      <c r="X799" s="19" t="str">
        <f t="shared" si="36"/>
        <v>0</v>
      </c>
      <c r="Y799" s="11" t="str">
        <f t="shared" si="37"/>
        <v>Good</v>
      </c>
      <c r="Z799" s="19" t="str">
        <f t="shared" si="38"/>
        <v>YES</v>
      </c>
    </row>
    <row r="800" spans="1:26" x14ac:dyDescent="0.2">
      <c r="A800">
        <v>772212779</v>
      </c>
      <c r="B800">
        <v>772212779</v>
      </c>
      <c r="C800" s="5">
        <v>250</v>
      </c>
      <c r="D800" s="5">
        <v>81.64</v>
      </c>
      <c r="E800" s="13" t="s">
        <v>1237</v>
      </c>
      <c r="F800" s="15">
        <v>206.7</v>
      </c>
      <c r="G800" t="s">
        <v>1238</v>
      </c>
      <c r="H800" t="s">
        <v>30</v>
      </c>
      <c r="I800" t="s">
        <v>30</v>
      </c>
      <c r="J800">
        <v>9</v>
      </c>
      <c r="K800">
        <v>1</v>
      </c>
      <c r="L800" t="s">
        <v>31</v>
      </c>
      <c r="M800" s="14">
        <v>46447</v>
      </c>
      <c r="N800" s="16">
        <v>42364</v>
      </c>
      <c r="O800" s="17">
        <v>42444</v>
      </c>
      <c r="P800">
        <v>773</v>
      </c>
      <c r="Q800">
        <v>773</v>
      </c>
      <c r="R800">
        <v>9056</v>
      </c>
      <c r="S800" t="s">
        <v>32</v>
      </c>
      <c r="T800" t="b">
        <v>0</v>
      </c>
      <c r="U800">
        <v>168.36</v>
      </c>
      <c r="V800" t="b">
        <v>0</v>
      </c>
      <c r="W800" t="b">
        <v>0</v>
      </c>
      <c r="X800" s="19" t="str">
        <f t="shared" si="36"/>
        <v>0</v>
      </c>
      <c r="Y800" s="11" t="str">
        <f t="shared" si="37"/>
        <v>Bad</v>
      </c>
      <c r="Z800" s="19" t="str">
        <f t="shared" si="38"/>
        <v>YES</v>
      </c>
    </row>
    <row r="801" spans="1:26" x14ac:dyDescent="0.2">
      <c r="A801">
        <v>771843327</v>
      </c>
      <c r="B801">
        <v>771843327</v>
      </c>
      <c r="C801" s="5">
        <v>5000</v>
      </c>
      <c r="D801" s="5">
        <v>4382.3</v>
      </c>
      <c r="E801" s="13" t="s">
        <v>1239</v>
      </c>
      <c r="F801" s="15">
        <v>2.72</v>
      </c>
      <c r="G801" t="s">
        <v>136</v>
      </c>
      <c r="H801" t="s">
        <v>30</v>
      </c>
      <c r="I801" t="s">
        <v>30</v>
      </c>
      <c r="J801">
        <v>80</v>
      </c>
      <c r="K801">
        <v>1</v>
      </c>
      <c r="L801" t="s">
        <v>63</v>
      </c>
      <c r="M801" s="14">
        <v>45689</v>
      </c>
      <c r="N801" s="16">
        <v>41841</v>
      </c>
      <c r="O801" s="17">
        <v>41841</v>
      </c>
      <c r="P801">
        <v>399</v>
      </c>
      <c r="Q801">
        <v>399</v>
      </c>
      <c r="R801">
        <v>3674</v>
      </c>
      <c r="S801" t="s">
        <v>32</v>
      </c>
      <c r="T801" t="b">
        <v>0</v>
      </c>
      <c r="U801">
        <v>617.70000000000005</v>
      </c>
      <c r="V801" t="b">
        <v>0</v>
      </c>
      <c r="W801" t="b">
        <v>0</v>
      </c>
      <c r="X801" s="19" t="str">
        <f t="shared" si="36"/>
        <v>0</v>
      </c>
      <c r="Y801" s="11" t="str">
        <f t="shared" si="37"/>
        <v>Good</v>
      </c>
      <c r="Z801" s="19" t="str">
        <f t="shared" si="38"/>
        <v>YES</v>
      </c>
    </row>
    <row r="802" spans="1:26" x14ac:dyDescent="0.2">
      <c r="A802">
        <v>281253442</v>
      </c>
      <c r="B802">
        <v>281253442</v>
      </c>
      <c r="C802" s="5">
        <v>5000</v>
      </c>
      <c r="D802" s="5">
        <v>1736.94</v>
      </c>
      <c r="E802" s="13" t="s">
        <v>1240</v>
      </c>
      <c r="F802" s="15">
        <v>38.159999999999997</v>
      </c>
      <c r="G802" t="s">
        <v>35</v>
      </c>
      <c r="H802" t="s">
        <v>30</v>
      </c>
      <c r="I802" t="s">
        <v>30</v>
      </c>
      <c r="J802">
        <v>2</v>
      </c>
      <c r="K802">
        <v>1</v>
      </c>
      <c r="L802" t="s">
        <v>36</v>
      </c>
      <c r="M802" s="14">
        <v>48122</v>
      </c>
      <c r="N802" s="16">
        <v>41958</v>
      </c>
      <c r="O802" s="17">
        <v>42698</v>
      </c>
      <c r="P802">
        <v>368</v>
      </c>
      <c r="Q802">
        <v>368</v>
      </c>
      <c r="R802">
        <v>891</v>
      </c>
      <c r="S802" t="s">
        <v>32</v>
      </c>
      <c r="T802" t="b">
        <v>0</v>
      </c>
      <c r="U802">
        <v>3263.06</v>
      </c>
      <c r="V802" t="b">
        <v>0</v>
      </c>
      <c r="W802" t="b">
        <v>0</v>
      </c>
      <c r="X802" s="19" t="str">
        <f t="shared" si="36"/>
        <v>0</v>
      </c>
      <c r="Y802" s="11" t="str">
        <f t="shared" si="37"/>
        <v>Good</v>
      </c>
      <c r="Z802" s="19" t="str">
        <f t="shared" si="38"/>
        <v>YES</v>
      </c>
    </row>
    <row r="803" spans="1:26" x14ac:dyDescent="0.2">
      <c r="A803">
        <v>265582967</v>
      </c>
      <c r="B803">
        <v>265582967</v>
      </c>
      <c r="C803" s="5">
        <v>7500</v>
      </c>
      <c r="D803" s="5">
        <v>1257.3699999999999</v>
      </c>
      <c r="E803" s="13" t="s">
        <v>1241</v>
      </c>
      <c r="F803" s="15">
        <v>178.99</v>
      </c>
      <c r="G803" t="s">
        <v>57</v>
      </c>
      <c r="H803" t="s">
        <v>30</v>
      </c>
      <c r="I803" t="s">
        <v>30</v>
      </c>
      <c r="J803">
        <v>9</v>
      </c>
      <c r="K803">
        <v>1</v>
      </c>
      <c r="L803" t="s">
        <v>42</v>
      </c>
      <c r="M803" s="14">
        <v>45717</v>
      </c>
      <c r="N803" s="16">
        <v>41913</v>
      </c>
      <c r="O803" s="17">
        <v>42636</v>
      </c>
      <c r="P803">
        <v>872</v>
      </c>
      <c r="Q803">
        <v>872</v>
      </c>
      <c r="R803">
        <v>7835</v>
      </c>
      <c r="S803" t="s">
        <v>32</v>
      </c>
      <c r="T803" t="b">
        <v>0</v>
      </c>
      <c r="U803">
        <v>6242.63</v>
      </c>
      <c r="V803" t="b">
        <v>0</v>
      </c>
      <c r="W803" t="b">
        <v>0</v>
      </c>
      <c r="X803" s="19" t="str">
        <f t="shared" si="36"/>
        <v>0</v>
      </c>
      <c r="Y803" s="11" t="str">
        <f t="shared" si="37"/>
        <v>Good</v>
      </c>
      <c r="Z803" s="19" t="str">
        <f t="shared" si="38"/>
        <v>YES</v>
      </c>
    </row>
    <row r="804" spans="1:26" x14ac:dyDescent="0.2">
      <c r="A804">
        <v>428892294</v>
      </c>
      <c r="B804">
        <v>428892294</v>
      </c>
      <c r="C804" s="5">
        <v>2500</v>
      </c>
      <c r="D804" s="5">
        <v>1644.73</v>
      </c>
      <c r="E804" s="13" t="s">
        <v>1242</v>
      </c>
      <c r="F804" s="15">
        <v>247.51</v>
      </c>
      <c r="G804" t="s">
        <v>62</v>
      </c>
      <c r="H804" t="s">
        <v>30</v>
      </c>
      <c r="I804" t="s">
        <v>30</v>
      </c>
      <c r="J804">
        <v>2</v>
      </c>
      <c r="K804">
        <v>1</v>
      </c>
      <c r="L804" t="s">
        <v>63</v>
      </c>
      <c r="M804" s="14">
        <v>43739</v>
      </c>
      <c r="N804" s="16">
        <v>41783</v>
      </c>
      <c r="O804" s="17">
        <v>41783</v>
      </c>
      <c r="P804">
        <v>654</v>
      </c>
      <c r="Q804">
        <v>654</v>
      </c>
      <c r="R804">
        <v>4737</v>
      </c>
      <c r="S804" t="s">
        <v>32</v>
      </c>
      <c r="T804" t="b">
        <v>0</v>
      </c>
      <c r="U804">
        <v>855.27</v>
      </c>
      <c r="V804" t="b">
        <v>0</v>
      </c>
      <c r="W804" t="b">
        <v>0</v>
      </c>
      <c r="X804" s="19" t="str">
        <f t="shared" si="36"/>
        <v>0</v>
      </c>
      <c r="Y804" s="11" t="str">
        <f t="shared" si="37"/>
        <v>Good</v>
      </c>
      <c r="Z804" s="19" t="str">
        <f t="shared" si="38"/>
        <v>YES</v>
      </c>
    </row>
    <row r="805" spans="1:26" x14ac:dyDescent="0.2">
      <c r="A805">
        <v>552158878</v>
      </c>
      <c r="B805">
        <v>552158878</v>
      </c>
      <c r="C805" s="5">
        <v>5000</v>
      </c>
      <c r="D805" s="5">
        <v>876.5</v>
      </c>
      <c r="E805" s="13" t="s">
        <v>1243</v>
      </c>
      <c r="F805" s="15">
        <v>326.58</v>
      </c>
      <c r="G805" t="s">
        <v>85</v>
      </c>
      <c r="H805" t="s">
        <v>30</v>
      </c>
      <c r="I805" t="s">
        <v>30</v>
      </c>
      <c r="J805">
        <v>5</v>
      </c>
      <c r="K805">
        <v>1</v>
      </c>
      <c r="L805" t="s">
        <v>38</v>
      </c>
      <c r="M805" s="14">
        <v>45566</v>
      </c>
      <c r="N805" s="16">
        <v>41249</v>
      </c>
      <c r="O805" s="17">
        <v>42456</v>
      </c>
      <c r="P805">
        <v>783</v>
      </c>
      <c r="Q805">
        <v>783</v>
      </c>
      <c r="R805">
        <v>6512</v>
      </c>
      <c r="S805" t="s">
        <v>32</v>
      </c>
      <c r="T805" t="b">
        <v>0</v>
      </c>
      <c r="U805">
        <v>4123.5</v>
      </c>
      <c r="V805" t="b">
        <v>1</v>
      </c>
      <c r="W805" t="b">
        <v>0</v>
      </c>
      <c r="X805" s="19" t="str">
        <f t="shared" si="36"/>
        <v>0</v>
      </c>
      <c r="Y805" s="11" t="str">
        <f t="shared" si="37"/>
        <v>Good</v>
      </c>
      <c r="Z805" s="19" t="str">
        <f t="shared" si="38"/>
        <v>YES</v>
      </c>
    </row>
    <row r="806" spans="1:26" x14ac:dyDescent="0.2">
      <c r="A806">
        <v>812328116</v>
      </c>
      <c r="B806">
        <v>812328116</v>
      </c>
      <c r="C806" s="5">
        <v>5000</v>
      </c>
      <c r="D806" s="5">
        <v>2099.23</v>
      </c>
      <c r="E806" s="13" t="s">
        <v>1244</v>
      </c>
      <c r="F806" s="15">
        <v>81.14</v>
      </c>
      <c r="G806" t="s">
        <v>54</v>
      </c>
      <c r="H806" t="s">
        <v>30</v>
      </c>
      <c r="I806" t="s">
        <v>30</v>
      </c>
      <c r="J806">
        <v>5</v>
      </c>
      <c r="K806">
        <v>8</v>
      </c>
      <c r="L806" t="s">
        <v>36</v>
      </c>
      <c r="M806" s="14">
        <v>46722</v>
      </c>
      <c r="N806" s="16">
        <v>40683</v>
      </c>
      <c r="O806" s="17">
        <v>42571</v>
      </c>
      <c r="P806">
        <v>312</v>
      </c>
      <c r="Q806">
        <v>312</v>
      </c>
      <c r="R806">
        <v>5335</v>
      </c>
      <c r="S806" t="s">
        <v>32</v>
      </c>
      <c r="T806" t="b">
        <v>0</v>
      </c>
      <c r="U806">
        <v>2900.77</v>
      </c>
      <c r="V806" t="b">
        <v>0</v>
      </c>
      <c r="W806" t="b">
        <v>0</v>
      </c>
      <c r="X806" s="19" t="str">
        <f t="shared" si="36"/>
        <v>0</v>
      </c>
      <c r="Y806" s="11" t="str">
        <f t="shared" si="37"/>
        <v>Good</v>
      </c>
      <c r="Z806" s="19" t="str">
        <f t="shared" si="38"/>
        <v>YES</v>
      </c>
    </row>
    <row r="807" spans="1:26" x14ac:dyDescent="0.2">
      <c r="A807">
        <v>983317639</v>
      </c>
      <c r="B807">
        <v>983317639</v>
      </c>
      <c r="C807" s="5">
        <v>500</v>
      </c>
      <c r="D807" s="5">
        <v>151.63</v>
      </c>
      <c r="E807" s="13" t="s">
        <v>1245</v>
      </c>
      <c r="F807" s="15">
        <v>520.44000000000005</v>
      </c>
      <c r="G807" t="s">
        <v>1246</v>
      </c>
      <c r="H807" t="s">
        <v>30</v>
      </c>
      <c r="I807" t="s">
        <v>30</v>
      </c>
      <c r="J807">
        <v>9</v>
      </c>
      <c r="K807">
        <v>1</v>
      </c>
      <c r="L807" t="s">
        <v>31</v>
      </c>
      <c r="M807" s="14">
        <v>46082</v>
      </c>
      <c r="N807" s="16">
        <v>41121</v>
      </c>
      <c r="O807" s="17">
        <v>41121</v>
      </c>
      <c r="P807">
        <v>952</v>
      </c>
      <c r="Q807">
        <v>952</v>
      </c>
      <c r="R807">
        <v>9676</v>
      </c>
      <c r="S807" t="s">
        <v>32</v>
      </c>
      <c r="T807" t="b">
        <v>0</v>
      </c>
      <c r="U807">
        <v>348.37</v>
      </c>
      <c r="V807" t="b">
        <v>1</v>
      </c>
      <c r="W807" t="b">
        <v>0</v>
      </c>
      <c r="X807" s="19" t="str">
        <f t="shared" si="36"/>
        <v>0</v>
      </c>
      <c r="Y807" s="11" t="str">
        <f t="shared" si="37"/>
        <v>Bad</v>
      </c>
      <c r="Z807" s="19" t="str">
        <f t="shared" si="38"/>
        <v>YES</v>
      </c>
    </row>
    <row r="808" spans="1:26" x14ac:dyDescent="0.2">
      <c r="A808">
        <v>459485119</v>
      </c>
      <c r="B808">
        <v>459485119</v>
      </c>
      <c r="C808" s="5">
        <v>10000</v>
      </c>
      <c r="D808" s="5">
        <v>7938.04</v>
      </c>
      <c r="E808" s="13" t="s">
        <v>1247</v>
      </c>
      <c r="F808" s="15">
        <v>117.44</v>
      </c>
      <c r="G808" t="s">
        <v>147</v>
      </c>
      <c r="H808" t="s">
        <v>30</v>
      </c>
      <c r="I808" t="s">
        <v>30</v>
      </c>
      <c r="J808">
        <v>5</v>
      </c>
      <c r="K808">
        <v>8</v>
      </c>
      <c r="L808" t="s">
        <v>38</v>
      </c>
      <c r="M808" s="14">
        <v>46327</v>
      </c>
      <c r="N808" s="16">
        <v>41348</v>
      </c>
      <c r="O808" s="17">
        <v>41348</v>
      </c>
      <c r="P808">
        <v>639</v>
      </c>
      <c r="Q808">
        <v>639</v>
      </c>
      <c r="R808">
        <v>0</v>
      </c>
      <c r="S808" t="s">
        <v>32</v>
      </c>
      <c r="T808" t="b">
        <v>0</v>
      </c>
      <c r="U808">
        <v>2061.96</v>
      </c>
      <c r="V808" t="b">
        <v>0</v>
      </c>
      <c r="W808" t="b">
        <v>0</v>
      </c>
      <c r="X808" s="19" t="str">
        <f t="shared" si="36"/>
        <v>0</v>
      </c>
      <c r="Y808" s="11" t="str">
        <f t="shared" si="37"/>
        <v>Good</v>
      </c>
      <c r="Z808" s="19" t="str">
        <f t="shared" si="38"/>
        <v>YES</v>
      </c>
    </row>
    <row r="809" spans="1:26" x14ac:dyDescent="0.2">
      <c r="A809">
        <v>975710792</v>
      </c>
      <c r="B809">
        <v>975710792</v>
      </c>
      <c r="C809" s="5">
        <v>20000</v>
      </c>
      <c r="D809" s="5">
        <v>16713.330000000002</v>
      </c>
      <c r="E809" s="13" t="s">
        <v>1248</v>
      </c>
      <c r="F809" s="15">
        <v>436.3</v>
      </c>
      <c r="G809" t="s">
        <v>188</v>
      </c>
      <c r="H809" t="s">
        <v>30</v>
      </c>
      <c r="I809" t="s">
        <v>30</v>
      </c>
      <c r="J809">
        <v>2</v>
      </c>
      <c r="K809">
        <v>8</v>
      </c>
      <c r="L809" t="s">
        <v>34</v>
      </c>
      <c r="M809" s="14">
        <v>46143</v>
      </c>
      <c r="N809" s="16">
        <v>42218</v>
      </c>
      <c r="O809" s="17">
        <v>42218</v>
      </c>
      <c r="P809">
        <v>371</v>
      </c>
      <c r="Q809">
        <v>371</v>
      </c>
      <c r="R809">
        <v>9968</v>
      </c>
      <c r="S809" t="s">
        <v>32</v>
      </c>
      <c r="T809" t="b">
        <v>0</v>
      </c>
      <c r="U809">
        <v>3286.67</v>
      </c>
      <c r="V809" t="b">
        <v>1</v>
      </c>
      <c r="W809" t="b">
        <v>0</v>
      </c>
      <c r="X809" s="19" t="str">
        <f t="shared" si="36"/>
        <v>0</v>
      </c>
      <c r="Y809" s="11" t="str">
        <f t="shared" si="37"/>
        <v>Good</v>
      </c>
      <c r="Z809" s="19" t="str">
        <f t="shared" si="38"/>
        <v>YES</v>
      </c>
    </row>
    <row r="810" spans="1:26" x14ac:dyDescent="0.2">
      <c r="A810">
        <v>219833982</v>
      </c>
      <c r="B810">
        <v>219833982</v>
      </c>
      <c r="C810" s="5">
        <v>10000</v>
      </c>
      <c r="D810" s="5">
        <v>9442.65</v>
      </c>
      <c r="E810" s="13" t="s">
        <v>1249</v>
      </c>
      <c r="F810" s="15">
        <v>76.62</v>
      </c>
      <c r="G810" t="s">
        <v>57</v>
      </c>
      <c r="H810" t="s">
        <v>30</v>
      </c>
      <c r="I810" t="s">
        <v>30</v>
      </c>
      <c r="J810">
        <v>5</v>
      </c>
      <c r="K810">
        <v>1</v>
      </c>
      <c r="L810" t="s">
        <v>42</v>
      </c>
      <c r="M810" s="14">
        <v>43952</v>
      </c>
      <c r="N810" s="16">
        <v>41682</v>
      </c>
      <c r="O810" s="17">
        <v>41682</v>
      </c>
      <c r="P810">
        <v>211</v>
      </c>
      <c r="Q810">
        <v>211</v>
      </c>
      <c r="R810">
        <v>442</v>
      </c>
      <c r="S810" t="s">
        <v>32</v>
      </c>
      <c r="T810" t="b">
        <v>0</v>
      </c>
      <c r="U810">
        <v>557.35</v>
      </c>
      <c r="V810" t="b">
        <v>0</v>
      </c>
      <c r="W810" t="b">
        <v>0</v>
      </c>
      <c r="X810" s="19" t="str">
        <f t="shared" si="36"/>
        <v>0</v>
      </c>
      <c r="Y810" s="11" t="str">
        <f t="shared" si="37"/>
        <v>Good</v>
      </c>
      <c r="Z810" s="19" t="str">
        <f t="shared" si="38"/>
        <v>YES</v>
      </c>
    </row>
    <row r="811" spans="1:26" x14ac:dyDescent="0.2">
      <c r="A811">
        <v>130169952</v>
      </c>
      <c r="B811">
        <v>130169952</v>
      </c>
      <c r="C811" s="5">
        <v>2500</v>
      </c>
      <c r="D811" s="5">
        <v>1955.78</v>
      </c>
      <c r="E811" s="13" t="s">
        <v>1250</v>
      </c>
      <c r="F811" s="15">
        <v>0.22</v>
      </c>
      <c r="G811" t="s">
        <v>145</v>
      </c>
      <c r="H811" t="s">
        <v>30</v>
      </c>
      <c r="I811" t="s">
        <v>30</v>
      </c>
      <c r="J811">
        <v>5</v>
      </c>
      <c r="K811">
        <v>1</v>
      </c>
      <c r="L811" t="s">
        <v>38</v>
      </c>
      <c r="M811" s="14">
        <v>45566</v>
      </c>
      <c r="N811" s="16">
        <v>42167</v>
      </c>
      <c r="O811" s="17">
        <v>42167</v>
      </c>
      <c r="P811">
        <v>332</v>
      </c>
      <c r="Q811">
        <v>332</v>
      </c>
      <c r="R811">
        <v>5911</v>
      </c>
      <c r="S811" t="s">
        <v>32</v>
      </c>
      <c r="T811" t="b">
        <v>0</v>
      </c>
      <c r="U811">
        <v>544.22</v>
      </c>
      <c r="V811" t="b">
        <v>1</v>
      </c>
      <c r="W811" t="b">
        <v>0</v>
      </c>
      <c r="X811" s="19" t="str">
        <f t="shared" si="36"/>
        <v>0</v>
      </c>
      <c r="Y811" s="11" t="str">
        <f t="shared" si="37"/>
        <v>Good</v>
      </c>
      <c r="Z811" s="19" t="str">
        <f t="shared" si="38"/>
        <v>YES</v>
      </c>
    </row>
    <row r="812" spans="1:26" x14ac:dyDescent="0.2">
      <c r="A812">
        <v>744198814</v>
      </c>
      <c r="B812">
        <v>744198814</v>
      </c>
      <c r="C812" s="5">
        <v>15000</v>
      </c>
      <c r="D812" s="5">
        <v>14281.28</v>
      </c>
      <c r="E812" s="13" t="s">
        <v>1251</v>
      </c>
      <c r="F812" s="15">
        <v>70.27</v>
      </c>
      <c r="G812" t="s">
        <v>51</v>
      </c>
      <c r="H812" t="s">
        <v>30</v>
      </c>
      <c r="I812" t="s">
        <v>30</v>
      </c>
      <c r="J812">
        <v>9</v>
      </c>
      <c r="K812">
        <v>8</v>
      </c>
      <c r="L812" t="s">
        <v>36</v>
      </c>
      <c r="M812" s="14">
        <v>47665</v>
      </c>
      <c r="N812" s="16">
        <v>42025</v>
      </c>
      <c r="O812" s="17">
        <v>42456</v>
      </c>
      <c r="P812">
        <v>811</v>
      </c>
      <c r="Q812">
        <v>811</v>
      </c>
      <c r="R812">
        <v>7080</v>
      </c>
      <c r="S812" t="s">
        <v>32</v>
      </c>
      <c r="T812" t="b">
        <v>0</v>
      </c>
      <c r="U812">
        <v>718.72</v>
      </c>
      <c r="V812" t="b">
        <v>0</v>
      </c>
      <c r="W812" t="b">
        <v>0</v>
      </c>
      <c r="X812" s="19" t="str">
        <f t="shared" si="36"/>
        <v>0</v>
      </c>
      <c r="Y812" s="11" t="str">
        <f t="shared" si="37"/>
        <v>Good</v>
      </c>
      <c r="Z812" s="19" t="str">
        <f t="shared" si="38"/>
        <v>YES</v>
      </c>
    </row>
    <row r="813" spans="1:26" x14ac:dyDescent="0.2">
      <c r="A813">
        <v>824204334</v>
      </c>
      <c r="B813">
        <v>824204334</v>
      </c>
      <c r="C813" s="5">
        <v>7500</v>
      </c>
      <c r="D813" s="5">
        <v>6397.23</v>
      </c>
      <c r="E813" s="13" t="s">
        <v>1252</v>
      </c>
      <c r="F813" s="15">
        <v>224.21</v>
      </c>
      <c r="G813" t="s">
        <v>141</v>
      </c>
      <c r="H813" t="s">
        <v>30</v>
      </c>
      <c r="I813" t="s">
        <v>30</v>
      </c>
      <c r="J813">
        <v>90</v>
      </c>
      <c r="K813">
        <v>99</v>
      </c>
      <c r="L813" t="s">
        <v>31</v>
      </c>
      <c r="M813" s="14">
        <v>47788</v>
      </c>
      <c r="N813" s="16">
        <v>41951</v>
      </c>
      <c r="O813" s="17">
        <v>41951</v>
      </c>
      <c r="P813">
        <v>673</v>
      </c>
      <c r="Q813">
        <v>673</v>
      </c>
      <c r="R813">
        <v>3141</v>
      </c>
      <c r="S813" t="s">
        <v>32</v>
      </c>
      <c r="T813" t="b">
        <v>0</v>
      </c>
      <c r="U813">
        <v>1102.77</v>
      </c>
      <c r="V813" t="b">
        <v>1</v>
      </c>
      <c r="W813" t="b">
        <v>0</v>
      </c>
      <c r="X813" s="19" t="str">
        <f t="shared" si="36"/>
        <v>0</v>
      </c>
      <c r="Y813" s="11" t="str">
        <f t="shared" si="37"/>
        <v>Good</v>
      </c>
      <c r="Z813" s="19" t="str">
        <f t="shared" si="38"/>
        <v>YES</v>
      </c>
    </row>
    <row r="814" spans="1:26" x14ac:dyDescent="0.2">
      <c r="A814">
        <v>745691583</v>
      </c>
      <c r="B814">
        <v>745691583</v>
      </c>
      <c r="C814" s="5">
        <v>7500</v>
      </c>
      <c r="D814" s="5">
        <v>6658.97</v>
      </c>
      <c r="E814" s="13" t="s">
        <v>1253</v>
      </c>
      <c r="F814" s="15">
        <v>71.209999999999994</v>
      </c>
      <c r="G814" t="s">
        <v>54</v>
      </c>
      <c r="H814" t="s">
        <v>30</v>
      </c>
      <c r="I814" t="s">
        <v>30</v>
      </c>
      <c r="J814">
        <v>5</v>
      </c>
      <c r="K814">
        <v>1</v>
      </c>
      <c r="L814" t="s">
        <v>36</v>
      </c>
      <c r="M814" s="14">
        <v>48214</v>
      </c>
      <c r="N814" s="16">
        <v>41139</v>
      </c>
      <c r="O814" s="17">
        <v>41139</v>
      </c>
      <c r="P814">
        <v>219</v>
      </c>
      <c r="Q814">
        <v>219</v>
      </c>
      <c r="R814">
        <v>8264</v>
      </c>
      <c r="S814" t="s">
        <v>32</v>
      </c>
      <c r="T814" t="b">
        <v>0</v>
      </c>
      <c r="U814">
        <v>841.03</v>
      </c>
      <c r="V814" t="b">
        <v>0</v>
      </c>
      <c r="W814" t="b">
        <v>0</v>
      </c>
      <c r="X814" s="19" t="str">
        <f t="shared" si="36"/>
        <v>0</v>
      </c>
      <c r="Y814" s="11" t="str">
        <f t="shared" si="37"/>
        <v>Good</v>
      </c>
      <c r="Z814" s="19" t="str">
        <f t="shared" si="38"/>
        <v>YES</v>
      </c>
    </row>
    <row r="815" spans="1:26" x14ac:dyDescent="0.2">
      <c r="A815">
        <v>456044564</v>
      </c>
      <c r="B815">
        <v>456044564</v>
      </c>
      <c r="C815" s="5">
        <v>10000</v>
      </c>
      <c r="D815" s="5">
        <v>8359.25</v>
      </c>
      <c r="E815" s="13" t="s">
        <v>1254</v>
      </c>
      <c r="F815" s="15">
        <v>30.69</v>
      </c>
      <c r="G815" t="s">
        <v>53</v>
      </c>
      <c r="H815" t="s">
        <v>30</v>
      </c>
      <c r="I815" t="s">
        <v>30</v>
      </c>
      <c r="J815">
        <v>2</v>
      </c>
      <c r="K815">
        <v>1</v>
      </c>
      <c r="L815" t="s">
        <v>36</v>
      </c>
      <c r="M815" s="14">
        <v>46753</v>
      </c>
      <c r="N815" s="16">
        <v>41187</v>
      </c>
      <c r="O815" s="17">
        <v>42416</v>
      </c>
      <c r="P815">
        <v>746</v>
      </c>
      <c r="Q815">
        <v>746</v>
      </c>
      <c r="R815">
        <v>5658</v>
      </c>
      <c r="S815" t="s">
        <v>32</v>
      </c>
      <c r="T815" t="b">
        <v>0</v>
      </c>
      <c r="U815">
        <v>1640.75</v>
      </c>
      <c r="V815" t="b">
        <v>0</v>
      </c>
      <c r="W815" t="b">
        <v>0</v>
      </c>
      <c r="X815" s="19" t="str">
        <f t="shared" si="36"/>
        <v>0</v>
      </c>
      <c r="Y815" s="11" t="str">
        <f t="shared" si="37"/>
        <v>Good</v>
      </c>
      <c r="Z815" s="19" t="str">
        <f t="shared" si="38"/>
        <v>YES</v>
      </c>
    </row>
    <row r="816" spans="1:26" x14ac:dyDescent="0.2">
      <c r="A816">
        <v>790393875</v>
      </c>
      <c r="B816">
        <v>790393875</v>
      </c>
      <c r="C816" s="5">
        <v>500</v>
      </c>
      <c r="D816" s="5">
        <v>367.64</v>
      </c>
      <c r="E816" s="13" t="s">
        <v>1255</v>
      </c>
      <c r="F816" s="15">
        <v>126.84</v>
      </c>
      <c r="G816" t="s">
        <v>57</v>
      </c>
      <c r="H816" t="s">
        <v>30</v>
      </c>
      <c r="I816" t="s">
        <v>30</v>
      </c>
      <c r="J816">
        <v>5</v>
      </c>
      <c r="K816">
        <v>8</v>
      </c>
      <c r="L816" t="s">
        <v>42</v>
      </c>
      <c r="M816" s="14">
        <v>47604</v>
      </c>
      <c r="N816" s="16">
        <v>42014</v>
      </c>
      <c r="O816" s="17">
        <v>42014</v>
      </c>
      <c r="P816">
        <v>166</v>
      </c>
      <c r="Q816">
        <v>166</v>
      </c>
      <c r="R816">
        <v>1735</v>
      </c>
      <c r="S816" t="s">
        <v>32</v>
      </c>
      <c r="T816" t="b">
        <v>0</v>
      </c>
      <c r="U816">
        <v>132.36000000000001</v>
      </c>
      <c r="V816" t="b">
        <v>0</v>
      </c>
      <c r="W816" t="b">
        <v>0</v>
      </c>
      <c r="X816" s="19" t="str">
        <f t="shared" si="36"/>
        <v>0</v>
      </c>
      <c r="Y816" s="11" t="str">
        <f t="shared" si="37"/>
        <v>Good</v>
      </c>
      <c r="Z816" s="19" t="str">
        <f t="shared" si="38"/>
        <v>YES</v>
      </c>
    </row>
    <row r="817" spans="1:26" x14ac:dyDescent="0.2">
      <c r="A817">
        <v>173544488</v>
      </c>
      <c r="B817">
        <v>173544488</v>
      </c>
      <c r="C817" s="5">
        <v>7500</v>
      </c>
      <c r="D817" s="5">
        <v>3643.31</v>
      </c>
      <c r="E817" s="13" t="s">
        <v>1256</v>
      </c>
      <c r="F817" s="15">
        <v>0</v>
      </c>
      <c r="G817" t="s">
        <v>147</v>
      </c>
      <c r="H817" t="s">
        <v>30</v>
      </c>
      <c r="I817" t="s">
        <v>30</v>
      </c>
      <c r="J817">
        <v>9</v>
      </c>
      <c r="K817">
        <v>1</v>
      </c>
      <c r="L817" t="s">
        <v>38</v>
      </c>
      <c r="M817" s="14">
        <v>45170</v>
      </c>
      <c r="N817" s="16">
        <v>41741</v>
      </c>
      <c r="O817" s="17">
        <v>42710</v>
      </c>
      <c r="P817">
        <v>437</v>
      </c>
      <c r="Q817">
        <v>437</v>
      </c>
      <c r="R817">
        <v>6343</v>
      </c>
      <c r="S817" t="s">
        <v>43</v>
      </c>
      <c r="T817" t="b">
        <v>0</v>
      </c>
      <c r="U817">
        <v>3856.69</v>
      </c>
      <c r="V817" t="b">
        <v>0</v>
      </c>
      <c r="W817" t="b">
        <v>0</v>
      </c>
      <c r="X817" s="19" t="str">
        <f t="shared" si="36"/>
        <v>0</v>
      </c>
      <c r="Y817" s="11" t="str">
        <f t="shared" si="37"/>
        <v>Good</v>
      </c>
      <c r="Z817" s="19" t="str">
        <f t="shared" si="38"/>
        <v>YES</v>
      </c>
    </row>
    <row r="818" spans="1:26" x14ac:dyDescent="0.2">
      <c r="A818">
        <v>854435901</v>
      </c>
      <c r="B818">
        <v>854435901</v>
      </c>
      <c r="C818" s="5">
        <v>2500</v>
      </c>
      <c r="D818" s="5">
        <v>2169.17</v>
      </c>
      <c r="E818" s="13" t="s">
        <v>1257</v>
      </c>
      <c r="F818" s="15">
        <v>32.44</v>
      </c>
      <c r="G818" t="s">
        <v>451</v>
      </c>
      <c r="H818" t="s">
        <v>30</v>
      </c>
      <c r="I818" t="s">
        <v>30</v>
      </c>
      <c r="J818">
        <v>2</v>
      </c>
      <c r="K818">
        <v>1</v>
      </c>
      <c r="L818" t="s">
        <v>48</v>
      </c>
      <c r="M818" s="14">
        <v>43617</v>
      </c>
      <c r="N818" s="16">
        <v>42081</v>
      </c>
      <c r="O818" s="17">
        <v>42081</v>
      </c>
      <c r="P818">
        <v>129</v>
      </c>
      <c r="Q818">
        <v>129</v>
      </c>
      <c r="R818">
        <v>9457</v>
      </c>
      <c r="S818" t="s">
        <v>32</v>
      </c>
      <c r="T818" t="b">
        <v>0</v>
      </c>
      <c r="U818">
        <v>330.83</v>
      </c>
      <c r="V818" t="b">
        <v>1</v>
      </c>
      <c r="W818" t="b">
        <v>0</v>
      </c>
      <c r="X818" s="19" t="str">
        <f t="shared" si="36"/>
        <v>0</v>
      </c>
      <c r="Y818" s="11" t="str">
        <f t="shared" si="37"/>
        <v>Good</v>
      </c>
      <c r="Z818" s="19" t="str">
        <f t="shared" si="38"/>
        <v>YES</v>
      </c>
    </row>
    <row r="819" spans="1:26" x14ac:dyDescent="0.2">
      <c r="A819">
        <v>495450284</v>
      </c>
      <c r="B819">
        <v>495450284</v>
      </c>
      <c r="C819" s="5">
        <v>5000</v>
      </c>
      <c r="D819" s="5">
        <v>3837.34</v>
      </c>
      <c r="E819" s="13" t="s">
        <v>1258</v>
      </c>
      <c r="F819" s="15">
        <v>131.18</v>
      </c>
      <c r="G819" t="s">
        <v>164</v>
      </c>
      <c r="H819" t="s">
        <v>30</v>
      </c>
      <c r="I819" t="s">
        <v>30</v>
      </c>
      <c r="J819">
        <v>2</v>
      </c>
      <c r="K819">
        <v>1</v>
      </c>
      <c r="L819" t="s">
        <v>47</v>
      </c>
      <c r="M819" s="14">
        <v>46784</v>
      </c>
      <c r="N819" s="16">
        <v>42368</v>
      </c>
      <c r="O819" s="17">
        <v>42397</v>
      </c>
      <c r="P819">
        <v>738</v>
      </c>
      <c r="Q819">
        <v>738</v>
      </c>
      <c r="R819">
        <v>7234</v>
      </c>
      <c r="S819" t="s">
        <v>32</v>
      </c>
      <c r="T819" t="b">
        <v>0</v>
      </c>
      <c r="U819">
        <v>1162.6600000000001</v>
      </c>
      <c r="V819" t="b">
        <v>1</v>
      </c>
      <c r="W819" t="b">
        <v>0</v>
      </c>
      <c r="X819" s="19" t="str">
        <f t="shared" si="36"/>
        <v>0</v>
      </c>
      <c r="Y819" s="11" t="str">
        <f t="shared" si="37"/>
        <v>Good</v>
      </c>
      <c r="Z819" s="19" t="str">
        <f t="shared" si="38"/>
        <v>YES</v>
      </c>
    </row>
    <row r="820" spans="1:26" x14ac:dyDescent="0.2">
      <c r="A820">
        <v>712640321</v>
      </c>
      <c r="B820">
        <v>712640321</v>
      </c>
      <c r="C820" s="5">
        <v>7500</v>
      </c>
      <c r="D820" s="5">
        <v>5753.2</v>
      </c>
      <c r="E820" s="13" t="s">
        <v>1259</v>
      </c>
      <c r="F820" s="15">
        <v>86.13</v>
      </c>
      <c r="G820" t="s">
        <v>37</v>
      </c>
      <c r="H820" t="s">
        <v>30</v>
      </c>
      <c r="I820" t="s">
        <v>30</v>
      </c>
      <c r="J820">
        <v>9</v>
      </c>
      <c r="K820">
        <v>1</v>
      </c>
      <c r="L820" t="s">
        <v>38</v>
      </c>
      <c r="M820" s="14">
        <v>47543</v>
      </c>
      <c r="N820" s="16">
        <v>42215</v>
      </c>
      <c r="O820" s="17">
        <v>42215</v>
      </c>
      <c r="P820">
        <v>699</v>
      </c>
      <c r="Q820">
        <v>699</v>
      </c>
      <c r="R820">
        <v>8424</v>
      </c>
      <c r="S820" t="s">
        <v>32</v>
      </c>
      <c r="T820" t="b">
        <v>0</v>
      </c>
      <c r="U820">
        <v>1746.8</v>
      </c>
      <c r="V820" t="b">
        <v>1</v>
      </c>
      <c r="W820" t="b">
        <v>0</v>
      </c>
      <c r="X820" s="19" t="str">
        <f t="shared" si="36"/>
        <v>0</v>
      </c>
      <c r="Y820" s="11" t="str">
        <f t="shared" si="37"/>
        <v>Good</v>
      </c>
      <c r="Z820" s="19" t="str">
        <f t="shared" si="38"/>
        <v>YES</v>
      </c>
    </row>
    <row r="821" spans="1:26" x14ac:dyDescent="0.2">
      <c r="A821">
        <v>870330037</v>
      </c>
      <c r="B821">
        <v>870330037</v>
      </c>
      <c r="C821" s="5">
        <v>2500</v>
      </c>
      <c r="D821" s="5">
        <v>1162.32</v>
      </c>
      <c r="E821" s="13" t="s">
        <v>1260</v>
      </c>
      <c r="F821" s="15">
        <v>64.67</v>
      </c>
      <c r="G821" t="s">
        <v>53</v>
      </c>
      <c r="H821" t="s">
        <v>30</v>
      </c>
      <c r="I821" t="s">
        <v>30</v>
      </c>
      <c r="J821">
        <v>5</v>
      </c>
      <c r="K821">
        <v>1</v>
      </c>
      <c r="L821" t="s">
        <v>36</v>
      </c>
      <c r="M821" s="14">
        <v>47209</v>
      </c>
      <c r="N821" s="16">
        <v>42067</v>
      </c>
      <c r="O821" s="17">
        <v>42515</v>
      </c>
      <c r="P821">
        <v>591</v>
      </c>
      <c r="Q821">
        <v>591</v>
      </c>
      <c r="R821">
        <v>3574</v>
      </c>
      <c r="S821" t="s">
        <v>32</v>
      </c>
      <c r="T821" t="b">
        <v>0</v>
      </c>
      <c r="U821">
        <v>1337.68</v>
      </c>
      <c r="V821" t="b">
        <v>0</v>
      </c>
      <c r="W821" t="b">
        <v>0</v>
      </c>
      <c r="X821" s="19" t="str">
        <f t="shared" si="36"/>
        <v>0</v>
      </c>
      <c r="Y821" s="11" t="str">
        <f t="shared" si="37"/>
        <v>Good</v>
      </c>
      <c r="Z821" s="19" t="str">
        <f t="shared" si="38"/>
        <v>YES</v>
      </c>
    </row>
    <row r="822" spans="1:26" x14ac:dyDescent="0.2">
      <c r="A822">
        <v>940978054</v>
      </c>
      <c r="B822">
        <v>940978054</v>
      </c>
      <c r="C822" s="5">
        <v>5000</v>
      </c>
      <c r="D822" s="5">
        <v>2047.24</v>
      </c>
      <c r="E822" s="13" t="s">
        <v>1261</v>
      </c>
      <c r="F822" s="15">
        <v>403.76</v>
      </c>
      <c r="G822" t="s">
        <v>55</v>
      </c>
      <c r="H822" t="s">
        <v>30</v>
      </c>
      <c r="I822" t="s">
        <v>30</v>
      </c>
      <c r="J822">
        <v>5</v>
      </c>
      <c r="K822">
        <v>1</v>
      </c>
      <c r="L822" t="s">
        <v>38</v>
      </c>
      <c r="M822" s="14">
        <v>43466</v>
      </c>
      <c r="N822" s="16">
        <v>41866</v>
      </c>
      <c r="O822" s="17">
        <v>41866</v>
      </c>
      <c r="P822">
        <v>718</v>
      </c>
      <c r="Q822">
        <v>718</v>
      </c>
      <c r="R822">
        <v>7367</v>
      </c>
      <c r="S822" t="s">
        <v>69</v>
      </c>
      <c r="T822" t="b">
        <v>0</v>
      </c>
      <c r="U822">
        <v>2952.76</v>
      </c>
      <c r="V822" t="b">
        <v>1</v>
      </c>
      <c r="W822" t="b">
        <v>0</v>
      </c>
      <c r="X822" s="19" t="str">
        <f t="shared" si="36"/>
        <v>0</v>
      </c>
      <c r="Y822" s="11" t="str">
        <f t="shared" si="37"/>
        <v>Good</v>
      </c>
      <c r="Z822" s="19" t="str">
        <f t="shared" si="38"/>
        <v>YES</v>
      </c>
    </row>
    <row r="823" spans="1:26" x14ac:dyDescent="0.2">
      <c r="A823">
        <v>616028892</v>
      </c>
      <c r="B823">
        <v>616028892</v>
      </c>
      <c r="C823" s="5">
        <v>5000</v>
      </c>
      <c r="D823" s="5">
        <v>282.27999999999997</v>
      </c>
      <c r="E823" s="13" t="s">
        <v>1262</v>
      </c>
      <c r="F823" s="15">
        <v>188.62</v>
      </c>
      <c r="G823" t="s">
        <v>41</v>
      </c>
      <c r="H823" t="s">
        <v>30</v>
      </c>
      <c r="I823" t="s">
        <v>30</v>
      </c>
      <c r="J823">
        <v>5</v>
      </c>
      <c r="K823">
        <v>1</v>
      </c>
      <c r="L823" t="s">
        <v>42</v>
      </c>
      <c r="M823" s="14">
        <v>44986</v>
      </c>
      <c r="N823" s="16">
        <v>41435</v>
      </c>
      <c r="O823" s="17">
        <v>41435</v>
      </c>
      <c r="P823">
        <v>633</v>
      </c>
      <c r="Q823">
        <v>633</v>
      </c>
      <c r="R823">
        <v>6178</v>
      </c>
      <c r="S823" t="s">
        <v>32</v>
      </c>
      <c r="T823" t="b">
        <v>0</v>
      </c>
      <c r="U823">
        <v>4717.72</v>
      </c>
      <c r="V823" t="b">
        <v>0</v>
      </c>
      <c r="W823" t="b">
        <v>0</v>
      </c>
      <c r="X823" s="19" t="str">
        <f t="shared" si="36"/>
        <v>0</v>
      </c>
      <c r="Y823" s="11" t="str">
        <f t="shared" si="37"/>
        <v>Good</v>
      </c>
      <c r="Z823" s="19" t="str">
        <f t="shared" si="38"/>
        <v>YES</v>
      </c>
    </row>
    <row r="824" spans="1:26" x14ac:dyDescent="0.2">
      <c r="A824">
        <v>143361176</v>
      </c>
      <c r="B824">
        <v>143361176</v>
      </c>
      <c r="C824" s="5">
        <v>7500</v>
      </c>
      <c r="D824" s="5">
        <v>4031.5</v>
      </c>
      <c r="E824" s="13" t="s">
        <v>1263</v>
      </c>
      <c r="F824" s="15">
        <v>296.36</v>
      </c>
      <c r="G824" t="s">
        <v>64</v>
      </c>
      <c r="H824" t="s">
        <v>30</v>
      </c>
      <c r="I824" t="s">
        <v>30</v>
      </c>
      <c r="J824">
        <v>9</v>
      </c>
      <c r="K824">
        <v>1</v>
      </c>
      <c r="L824" t="s">
        <v>36</v>
      </c>
      <c r="M824" s="14">
        <v>46844</v>
      </c>
      <c r="N824" s="16">
        <v>40881</v>
      </c>
      <c r="O824" s="17">
        <v>40881</v>
      </c>
      <c r="P824">
        <v>277</v>
      </c>
      <c r="Q824">
        <v>277</v>
      </c>
      <c r="R824">
        <v>9979</v>
      </c>
      <c r="S824" t="s">
        <v>32</v>
      </c>
      <c r="T824" t="b">
        <v>0</v>
      </c>
      <c r="U824">
        <v>3468.5</v>
      </c>
      <c r="V824" t="b">
        <v>0</v>
      </c>
      <c r="W824" t="b">
        <v>0</v>
      </c>
      <c r="X824" s="19" t="str">
        <f t="shared" si="36"/>
        <v>0</v>
      </c>
      <c r="Y824" s="11" t="str">
        <f t="shared" si="37"/>
        <v>Good</v>
      </c>
      <c r="Z824" s="19" t="str">
        <f t="shared" si="38"/>
        <v>YES</v>
      </c>
    </row>
    <row r="825" spans="1:26" x14ac:dyDescent="0.2">
      <c r="A825">
        <v>783122633</v>
      </c>
      <c r="B825">
        <v>783122633</v>
      </c>
      <c r="C825" s="5">
        <v>10000</v>
      </c>
      <c r="D825" s="5">
        <v>7798.05</v>
      </c>
      <c r="E825" s="13" t="s">
        <v>1264</v>
      </c>
      <c r="F825" s="15">
        <v>4.95</v>
      </c>
      <c r="G825" t="s">
        <v>1265</v>
      </c>
      <c r="H825" t="s">
        <v>30</v>
      </c>
      <c r="I825" t="s">
        <v>30</v>
      </c>
      <c r="J825">
        <v>9</v>
      </c>
      <c r="K825">
        <v>1</v>
      </c>
      <c r="L825" t="s">
        <v>31</v>
      </c>
      <c r="M825" s="14">
        <v>45658</v>
      </c>
      <c r="N825" s="16">
        <v>41652</v>
      </c>
      <c r="O825" s="17">
        <v>42471</v>
      </c>
      <c r="P825">
        <v>963</v>
      </c>
      <c r="Q825">
        <v>963</v>
      </c>
      <c r="R825">
        <v>4639</v>
      </c>
      <c r="S825" t="s">
        <v>32</v>
      </c>
      <c r="T825" t="b">
        <v>0</v>
      </c>
      <c r="U825">
        <v>2201.9499999999998</v>
      </c>
      <c r="V825" t="b">
        <v>1</v>
      </c>
      <c r="W825" t="b">
        <v>0</v>
      </c>
      <c r="X825" s="19" t="str">
        <f t="shared" si="36"/>
        <v>0</v>
      </c>
      <c r="Y825" s="11" t="str">
        <f t="shared" si="37"/>
        <v>Good</v>
      </c>
      <c r="Z825" s="19" t="str">
        <f t="shared" si="38"/>
        <v>YES</v>
      </c>
    </row>
    <row r="826" spans="1:26" x14ac:dyDescent="0.2">
      <c r="A826">
        <v>180428900</v>
      </c>
      <c r="B826">
        <v>180428900</v>
      </c>
      <c r="C826" s="5">
        <v>250</v>
      </c>
      <c r="D826" s="5">
        <v>243.49</v>
      </c>
      <c r="E826" s="13" t="s">
        <v>1266</v>
      </c>
      <c r="F826" s="15">
        <v>210.53</v>
      </c>
      <c r="G826" t="s">
        <v>57</v>
      </c>
      <c r="H826" t="s">
        <v>30</v>
      </c>
      <c r="I826" t="s">
        <v>30</v>
      </c>
      <c r="J826">
        <v>5</v>
      </c>
      <c r="K826">
        <v>8</v>
      </c>
      <c r="L826" t="s">
        <v>42</v>
      </c>
      <c r="M826" s="14">
        <v>43891</v>
      </c>
      <c r="N826" s="16">
        <v>41173</v>
      </c>
      <c r="O826" s="17">
        <v>42539</v>
      </c>
      <c r="P826">
        <v>237</v>
      </c>
      <c r="Q826">
        <v>237</v>
      </c>
      <c r="R826">
        <v>5844</v>
      </c>
      <c r="S826" t="s">
        <v>32</v>
      </c>
      <c r="T826" t="b">
        <v>0</v>
      </c>
      <c r="U826">
        <v>6.51</v>
      </c>
      <c r="V826" t="b">
        <v>0</v>
      </c>
      <c r="W826" t="b">
        <v>0</v>
      </c>
      <c r="X826" s="19" t="str">
        <f t="shared" si="36"/>
        <v>0</v>
      </c>
      <c r="Y826" s="11" t="str">
        <f t="shared" si="37"/>
        <v>Good</v>
      </c>
      <c r="Z826" s="19" t="str">
        <f t="shared" si="38"/>
        <v>YES</v>
      </c>
    </row>
    <row r="827" spans="1:26" x14ac:dyDescent="0.2">
      <c r="A827">
        <v>456044564</v>
      </c>
      <c r="B827">
        <v>456044564</v>
      </c>
      <c r="C827" s="5">
        <v>10000</v>
      </c>
      <c r="D827" s="5">
        <v>4138.3900000000003</v>
      </c>
      <c r="E827" s="13" t="s">
        <v>1267</v>
      </c>
      <c r="F827" s="15">
        <v>384.21</v>
      </c>
      <c r="G827" t="s">
        <v>35</v>
      </c>
      <c r="H827" t="s">
        <v>30</v>
      </c>
      <c r="I827" t="s">
        <v>30</v>
      </c>
      <c r="J827">
        <v>2</v>
      </c>
      <c r="K827">
        <v>8</v>
      </c>
      <c r="L827" t="s">
        <v>36</v>
      </c>
      <c r="M827" s="14">
        <v>48214</v>
      </c>
      <c r="N827" s="16">
        <v>41187</v>
      </c>
      <c r="O827" s="17">
        <v>42504</v>
      </c>
      <c r="P827">
        <v>746</v>
      </c>
      <c r="Q827">
        <v>746</v>
      </c>
      <c r="R827">
        <v>5658</v>
      </c>
      <c r="S827" t="s">
        <v>32</v>
      </c>
      <c r="T827" t="b">
        <v>0</v>
      </c>
      <c r="U827">
        <v>5861.61</v>
      </c>
      <c r="V827" t="b">
        <v>0</v>
      </c>
      <c r="W827" t="b">
        <v>0</v>
      </c>
      <c r="X827" s="19" t="str">
        <f t="shared" si="36"/>
        <v>0</v>
      </c>
      <c r="Y827" s="11" t="str">
        <f t="shared" si="37"/>
        <v>Good</v>
      </c>
      <c r="Z827" s="19" t="str">
        <f t="shared" si="38"/>
        <v>YES</v>
      </c>
    </row>
    <row r="828" spans="1:26" x14ac:dyDescent="0.2">
      <c r="A828">
        <v>827592181</v>
      </c>
      <c r="B828">
        <v>827592181</v>
      </c>
      <c r="C828" s="5">
        <v>7500</v>
      </c>
      <c r="D828" s="5">
        <v>7500</v>
      </c>
      <c r="E828" s="13" t="s">
        <v>1268</v>
      </c>
      <c r="F828" s="15">
        <v>37.130000000000003</v>
      </c>
      <c r="G828" t="s">
        <v>1269</v>
      </c>
      <c r="H828" t="s">
        <v>30</v>
      </c>
      <c r="I828" t="s">
        <v>30</v>
      </c>
      <c r="J828">
        <v>90</v>
      </c>
      <c r="K828">
        <v>1</v>
      </c>
      <c r="L828" t="s">
        <v>48</v>
      </c>
      <c r="M828" s="14">
        <v>46600</v>
      </c>
      <c r="N828" s="16">
        <v>40982</v>
      </c>
      <c r="O828" s="17">
        <v>40982</v>
      </c>
      <c r="P828">
        <v>149</v>
      </c>
      <c r="Q828">
        <v>480</v>
      </c>
      <c r="R828">
        <v>3825</v>
      </c>
      <c r="S828" t="s">
        <v>32</v>
      </c>
      <c r="T828" t="b">
        <v>0</v>
      </c>
      <c r="U828">
        <v>0</v>
      </c>
      <c r="V828" t="b">
        <v>1</v>
      </c>
      <c r="W828" t="b">
        <v>0</v>
      </c>
      <c r="X828" s="19" t="str">
        <f t="shared" si="36"/>
        <v>0</v>
      </c>
      <c r="Y828" s="11" t="str">
        <f t="shared" si="37"/>
        <v>Good</v>
      </c>
      <c r="Z828" s="19" t="str">
        <f t="shared" si="38"/>
        <v>NO</v>
      </c>
    </row>
    <row r="829" spans="1:26" x14ac:dyDescent="0.2">
      <c r="A829">
        <v>990764813</v>
      </c>
      <c r="B829">
        <v>990764813</v>
      </c>
      <c r="C829" s="5">
        <v>20000</v>
      </c>
      <c r="D829" s="5">
        <v>11290.22</v>
      </c>
      <c r="E829" s="13" t="s">
        <v>1270</v>
      </c>
      <c r="F829" s="15">
        <v>10.63</v>
      </c>
      <c r="G829" t="s">
        <v>35</v>
      </c>
      <c r="H829" t="s">
        <v>30</v>
      </c>
      <c r="I829" t="s">
        <v>30</v>
      </c>
      <c r="J829">
        <v>5</v>
      </c>
      <c r="K829">
        <v>1</v>
      </c>
      <c r="L829" t="s">
        <v>36</v>
      </c>
      <c r="M829" s="14">
        <v>46296</v>
      </c>
      <c r="N829" s="16">
        <v>42014</v>
      </c>
      <c r="O829" s="17">
        <v>42486</v>
      </c>
      <c r="P829">
        <v>910</v>
      </c>
      <c r="Q829">
        <v>910</v>
      </c>
      <c r="R829">
        <v>4008</v>
      </c>
      <c r="S829" t="s">
        <v>32</v>
      </c>
      <c r="T829" t="b">
        <v>0</v>
      </c>
      <c r="U829">
        <v>8709.7800000000007</v>
      </c>
      <c r="V829" t="b">
        <v>0</v>
      </c>
      <c r="W829" t="b">
        <v>0</v>
      </c>
      <c r="X829" s="19" t="str">
        <f t="shared" si="36"/>
        <v>0</v>
      </c>
      <c r="Y829" s="11" t="str">
        <f t="shared" si="37"/>
        <v>Good</v>
      </c>
      <c r="Z829" s="19" t="str">
        <f t="shared" si="38"/>
        <v>YES</v>
      </c>
    </row>
    <row r="830" spans="1:26" x14ac:dyDescent="0.2">
      <c r="A830">
        <v>520717889</v>
      </c>
      <c r="B830">
        <v>520717889</v>
      </c>
      <c r="C830" s="5">
        <v>10000</v>
      </c>
      <c r="D830" s="5">
        <v>4141.29</v>
      </c>
      <c r="E830" s="13" t="s">
        <v>1271</v>
      </c>
      <c r="F830" s="15">
        <v>206.65</v>
      </c>
      <c r="G830" t="s">
        <v>187</v>
      </c>
      <c r="H830" t="s">
        <v>30</v>
      </c>
      <c r="I830" t="s">
        <v>30</v>
      </c>
      <c r="J830">
        <v>2</v>
      </c>
      <c r="K830">
        <v>8</v>
      </c>
      <c r="L830" t="s">
        <v>61</v>
      </c>
      <c r="M830" s="14">
        <v>44835</v>
      </c>
      <c r="N830" s="16">
        <v>42016</v>
      </c>
      <c r="O830" s="17">
        <v>42605</v>
      </c>
      <c r="P830">
        <v>465</v>
      </c>
      <c r="Q830">
        <v>465</v>
      </c>
      <c r="R830">
        <v>5358</v>
      </c>
      <c r="S830" t="s">
        <v>32</v>
      </c>
      <c r="T830" t="b">
        <v>0</v>
      </c>
      <c r="U830">
        <v>5858.71</v>
      </c>
      <c r="V830" t="b">
        <v>0</v>
      </c>
      <c r="W830" t="b">
        <v>0</v>
      </c>
      <c r="X830" s="19" t="str">
        <f t="shared" si="36"/>
        <v>0</v>
      </c>
      <c r="Y830" s="11" t="str">
        <f t="shared" si="37"/>
        <v>Good</v>
      </c>
      <c r="Z830" s="19" t="str">
        <f t="shared" si="38"/>
        <v>YES</v>
      </c>
    </row>
    <row r="831" spans="1:26" x14ac:dyDescent="0.2">
      <c r="A831">
        <v>456425635</v>
      </c>
      <c r="B831">
        <v>456425635</v>
      </c>
      <c r="C831" s="5">
        <v>10000</v>
      </c>
      <c r="D831" s="5">
        <v>10000</v>
      </c>
      <c r="E831" s="13" t="s">
        <v>1272</v>
      </c>
      <c r="F831" s="15">
        <v>0</v>
      </c>
      <c r="G831" t="s">
        <v>207</v>
      </c>
      <c r="H831" t="s">
        <v>30</v>
      </c>
      <c r="I831" t="s">
        <v>30</v>
      </c>
      <c r="J831">
        <v>2</v>
      </c>
      <c r="K831">
        <v>1</v>
      </c>
      <c r="L831" t="s">
        <v>47</v>
      </c>
      <c r="M831" s="14">
        <v>45901</v>
      </c>
      <c r="N831" s="16">
        <v>41972</v>
      </c>
      <c r="O831" s="17">
        <v>41972</v>
      </c>
      <c r="P831">
        <v>428</v>
      </c>
      <c r="Q831">
        <v>428</v>
      </c>
      <c r="R831">
        <v>713</v>
      </c>
      <c r="S831" t="s">
        <v>43</v>
      </c>
      <c r="T831" t="b">
        <v>0</v>
      </c>
      <c r="U831">
        <v>0</v>
      </c>
      <c r="V831" t="b">
        <v>0</v>
      </c>
      <c r="W831" t="b">
        <v>0</v>
      </c>
      <c r="X831" s="19" t="str">
        <f t="shared" si="36"/>
        <v>0</v>
      </c>
      <c r="Y831" s="11" t="str">
        <f t="shared" si="37"/>
        <v>Good</v>
      </c>
      <c r="Z831" s="19" t="str">
        <f t="shared" si="38"/>
        <v>YES</v>
      </c>
    </row>
    <row r="832" spans="1:26" x14ac:dyDescent="0.2">
      <c r="A832">
        <v>594564236</v>
      </c>
      <c r="B832">
        <v>594564236</v>
      </c>
      <c r="C832" s="5">
        <v>10000</v>
      </c>
      <c r="D832" s="5">
        <v>8107.02</v>
      </c>
      <c r="E832" s="13" t="s">
        <v>1273</v>
      </c>
      <c r="F832" s="15">
        <v>185.94</v>
      </c>
      <c r="G832" t="s">
        <v>58</v>
      </c>
      <c r="H832" t="s">
        <v>30</v>
      </c>
      <c r="I832" t="s">
        <v>30</v>
      </c>
      <c r="J832">
        <v>5</v>
      </c>
      <c r="K832">
        <v>8</v>
      </c>
      <c r="L832" t="s">
        <v>36</v>
      </c>
      <c r="M832" s="14">
        <v>43862</v>
      </c>
      <c r="N832" s="16">
        <v>42198</v>
      </c>
      <c r="O832" s="17">
        <v>42198</v>
      </c>
      <c r="P832">
        <v>841</v>
      </c>
      <c r="Q832">
        <v>841</v>
      </c>
      <c r="R832">
        <v>845</v>
      </c>
      <c r="S832" t="s">
        <v>32</v>
      </c>
      <c r="T832" t="b">
        <v>0</v>
      </c>
      <c r="U832">
        <v>1892.98</v>
      </c>
      <c r="V832" t="b">
        <v>0</v>
      </c>
      <c r="W832" t="b">
        <v>0</v>
      </c>
      <c r="X832" s="19" t="str">
        <f t="shared" si="36"/>
        <v>0</v>
      </c>
      <c r="Y832" s="11" t="str">
        <f t="shared" si="37"/>
        <v>Good</v>
      </c>
      <c r="Z832" s="19" t="str">
        <f t="shared" si="38"/>
        <v>YES</v>
      </c>
    </row>
    <row r="833" spans="1:26" x14ac:dyDescent="0.2">
      <c r="A833">
        <v>613102003</v>
      </c>
      <c r="B833">
        <v>613102003</v>
      </c>
      <c r="C833" s="5">
        <v>2500</v>
      </c>
      <c r="D833" s="5">
        <v>2203.34</v>
      </c>
      <c r="E833" s="13" t="s">
        <v>1274</v>
      </c>
      <c r="F833" s="15">
        <v>7.96</v>
      </c>
      <c r="G833" t="s">
        <v>95</v>
      </c>
      <c r="H833" t="s">
        <v>30</v>
      </c>
      <c r="I833" t="s">
        <v>30</v>
      </c>
      <c r="J833">
        <v>5</v>
      </c>
      <c r="K833">
        <v>8</v>
      </c>
      <c r="L833" t="s">
        <v>96</v>
      </c>
      <c r="M833" s="14">
        <v>45901</v>
      </c>
      <c r="N833" s="16">
        <v>40439</v>
      </c>
      <c r="O833" s="17">
        <v>40439</v>
      </c>
      <c r="P833">
        <v>313</v>
      </c>
      <c r="Q833">
        <v>313</v>
      </c>
      <c r="R833">
        <v>8638</v>
      </c>
      <c r="S833" t="s">
        <v>32</v>
      </c>
      <c r="T833" t="b">
        <v>0</v>
      </c>
      <c r="U833">
        <v>296.66000000000003</v>
      </c>
      <c r="V833" t="b">
        <v>0</v>
      </c>
      <c r="W833" t="b">
        <v>0</v>
      </c>
      <c r="X833" s="19" t="str">
        <f t="shared" si="36"/>
        <v>0</v>
      </c>
      <c r="Y833" s="11" t="str">
        <f t="shared" si="37"/>
        <v>Good</v>
      </c>
      <c r="Z833" s="19" t="str">
        <f t="shared" si="38"/>
        <v>YES</v>
      </c>
    </row>
    <row r="834" spans="1:26" x14ac:dyDescent="0.2">
      <c r="A834">
        <v>717335191</v>
      </c>
      <c r="B834">
        <v>717335191</v>
      </c>
      <c r="C834" s="5">
        <v>500</v>
      </c>
      <c r="D834" s="5">
        <v>229.1</v>
      </c>
      <c r="E834" s="13" t="s">
        <v>1275</v>
      </c>
      <c r="F834" s="15">
        <v>461.49</v>
      </c>
      <c r="G834" t="s">
        <v>879</v>
      </c>
      <c r="H834" t="s">
        <v>30</v>
      </c>
      <c r="I834" t="s">
        <v>30</v>
      </c>
      <c r="J834">
        <v>5</v>
      </c>
      <c r="K834">
        <v>1</v>
      </c>
      <c r="L834" t="s">
        <v>71</v>
      </c>
      <c r="M834" s="14">
        <v>45383</v>
      </c>
      <c r="N834" s="16">
        <v>41143</v>
      </c>
      <c r="O834" s="17">
        <v>41143</v>
      </c>
      <c r="P834">
        <v>453</v>
      </c>
      <c r="Q834">
        <v>453</v>
      </c>
      <c r="R834">
        <v>8434</v>
      </c>
      <c r="S834" t="s">
        <v>32</v>
      </c>
      <c r="T834" t="b">
        <v>0</v>
      </c>
      <c r="U834">
        <v>270.89999999999998</v>
      </c>
      <c r="V834" t="b">
        <v>1</v>
      </c>
      <c r="W834" t="b">
        <v>0</v>
      </c>
      <c r="X834" s="19" t="str">
        <f t="shared" si="36"/>
        <v>0</v>
      </c>
      <c r="Y834" s="11" t="str">
        <f t="shared" si="37"/>
        <v>Bad</v>
      </c>
      <c r="Z834" s="19" t="str">
        <f t="shared" si="38"/>
        <v>YES</v>
      </c>
    </row>
    <row r="835" spans="1:26" x14ac:dyDescent="0.2">
      <c r="A835">
        <v>357892463</v>
      </c>
      <c r="B835">
        <v>357892463</v>
      </c>
      <c r="C835" s="5">
        <v>500</v>
      </c>
      <c r="D835" s="5">
        <v>495.25</v>
      </c>
      <c r="E835" s="13" t="s">
        <v>1276</v>
      </c>
      <c r="F835" s="15">
        <v>12.64</v>
      </c>
      <c r="G835" t="s">
        <v>58</v>
      </c>
      <c r="H835" t="s">
        <v>30</v>
      </c>
      <c r="I835" t="s">
        <v>30</v>
      </c>
      <c r="J835">
        <v>5</v>
      </c>
      <c r="K835">
        <v>1</v>
      </c>
      <c r="L835" t="s">
        <v>36</v>
      </c>
      <c r="M835" s="14">
        <v>43678</v>
      </c>
      <c r="N835" s="16">
        <v>42322</v>
      </c>
      <c r="O835" s="17">
        <v>42322</v>
      </c>
      <c r="P835">
        <v>320</v>
      </c>
      <c r="Q835">
        <v>320</v>
      </c>
      <c r="R835">
        <v>203</v>
      </c>
      <c r="S835" t="s">
        <v>32</v>
      </c>
      <c r="T835" t="b">
        <v>0</v>
      </c>
      <c r="U835">
        <v>4.75</v>
      </c>
      <c r="V835" t="b">
        <v>0</v>
      </c>
      <c r="W835" t="b">
        <v>0</v>
      </c>
      <c r="X835" s="19" t="str">
        <f t="shared" si="36"/>
        <v>0</v>
      </c>
      <c r="Y835" s="11" t="str">
        <f t="shared" si="37"/>
        <v>Good</v>
      </c>
      <c r="Z835" s="19" t="str">
        <f t="shared" si="38"/>
        <v>YES</v>
      </c>
    </row>
    <row r="836" spans="1:26" x14ac:dyDescent="0.2">
      <c r="A836">
        <v>386622009</v>
      </c>
      <c r="B836">
        <v>386622009</v>
      </c>
      <c r="C836" s="5">
        <v>5000</v>
      </c>
      <c r="D836" s="5">
        <v>1845.46</v>
      </c>
      <c r="E836" s="13" t="s">
        <v>1277</v>
      </c>
      <c r="F836" s="15">
        <v>11.15</v>
      </c>
      <c r="G836" t="s">
        <v>41</v>
      </c>
      <c r="H836" t="s">
        <v>30</v>
      </c>
      <c r="I836" t="s">
        <v>30</v>
      </c>
      <c r="J836">
        <v>5</v>
      </c>
      <c r="K836">
        <v>1</v>
      </c>
      <c r="L836" t="s">
        <v>42</v>
      </c>
      <c r="M836" s="14">
        <v>48183</v>
      </c>
      <c r="N836" s="16">
        <v>41239</v>
      </c>
      <c r="O836" s="17">
        <v>41239</v>
      </c>
      <c r="P836">
        <v>852</v>
      </c>
      <c r="Q836">
        <v>852</v>
      </c>
      <c r="R836">
        <v>7591</v>
      </c>
      <c r="S836" t="s">
        <v>32</v>
      </c>
      <c r="T836" t="b">
        <v>0</v>
      </c>
      <c r="U836">
        <v>3154.54</v>
      </c>
      <c r="V836" t="b">
        <v>0</v>
      </c>
      <c r="W836" t="b">
        <v>0</v>
      </c>
      <c r="X836" s="19" t="str">
        <f t="shared" si="36"/>
        <v>0</v>
      </c>
      <c r="Y836" s="11" t="str">
        <f t="shared" si="37"/>
        <v>Good</v>
      </c>
      <c r="Z836" s="19" t="str">
        <f t="shared" si="38"/>
        <v>YES</v>
      </c>
    </row>
    <row r="837" spans="1:26" x14ac:dyDescent="0.2">
      <c r="A837">
        <v>548161839</v>
      </c>
      <c r="B837">
        <v>548161839</v>
      </c>
      <c r="C837" s="5">
        <v>2500</v>
      </c>
      <c r="D837" s="5">
        <v>934.72</v>
      </c>
      <c r="E837" s="13" t="s">
        <v>1278</v>
      </c>
      <c r="F837" s="15">
        <v>76.56</v>
      </c>
      <c r="G837" t="s">
        <v>58</v>
      </c>
      <c r="H837" t="s">
        <v>30</v>
      </c>
      <c r="I837" t="s">
        <v>30</v>
      </c>
      <c r="J837">
        <v>5</v>
      </c>
      <c r="K837">
        <v>8</v>
      </c>
      <c r="L837" t="s">
        <v>36</v>
      </c>
      <c r="M837" s="14">
        <v>48183</v>
      </c>
      <c r="N837" s="16">
        <v>41925</v>
      </c>
      <c r="O837" s="17">
        <v>41925</v>
      </c>
      <c r="P837">
        <v>506</v>
      </c>
      <c r="Q837">
        <v>506</v>
      </c>
      <c r="R837">
        <v>1571</v>
      </c>
      <c r="S837" t="s">
        <v>32</v>
      </c>
      <c r="T837" t="b">
        <v>0</v>
      </c>
      <c r="U837">
        <v>1565.28</v>
      </c>
      <c r="V837" t="b">
        <v>0</v>
      </c>
      <c r="W837" t="b">
        <v>0</v>
      </c>
      <c r="X837" s="19" t="str">
        <f t="shared" si="36"/>
        <v>0</v>
      </c>
      <c r="Y837" s="11" t="str">
        <f t="shared" si="37"/>
        <v>Good</v>
      </c>
      <c r="Z837" s="19" t="str">
        <f t="shared" si="38"/>
        <v>YES</v>
      </c>
    </row>
    <row r="838" spans="1:26" x14ac:dyDescent="0.2">
      <c r="A838">
        <v>959820919</v>
      </c>
      <c r="B838">
        <v>959820919</v>
      </c>
      <c r="C838" s="5">
        <v>15000</v>
      </c>
      <c r="D838" s="5">
        <v>14061.17</v>
      </c>
      <c r="E838" s="13" t="s">
        <v>1279</v>
      </c>
      <c r="F838" s="15">
        <v>277.95</v>
      </c>
      <c r="G838" t="s">
        <v>52</v>
      </c>
      <c r="H838" t="s">
        <v>30</v>
      </c>
      <c r="I838" t="s">
        <v>30</v>
      </c>
      <c r="J838">
        <v>9</v>
      </c>
      <c r="K838">
        <v>1</v>
      </c>
      <c r="L838" t="s">
        <v>36</v>
      </c>
      <c r="M838" s="14">
        <v>46174</v>
      </c>
      <c r="N838" s="16">
        <v>42344</v>
      </c>
      <c r="O838" s="17">
        <v>42344</v>
      </c>
      <c r="P838">
        <v>248</v>
      </c>
      <c r="Q838">
        <v>248</v>
      </c>
      <c r="R838">
        <v>7534</v>
      </c>
      <c r="S838" t="s">
        <v>32</v>
      </c>
      <c r="T838" t="b">
        <v>0</v>
      </c>
      <c r="U838">
        <v>938.83</v>
      </c>
      <c r="V838" t="b">
        <v>0</v>
      </c>
      <c r="W838" t="b">
        <v>0</v>
      </c>
      <c r="X838" s="19" t="str">
        <f t="shared" si="36"/>
        <v>0</v>
      </c>
      <c r="Y838" s="11" t="str">
        <f t="shared" si="37"/>
        <v>Good</v>
      </c>
      <c r="Z838" s="19" t="str">
        <f t="shared" si="38"/>
        <v>YES</v>
      </c>
    </row>
    <row r="839" spans="1:26" x14ac:dyDescent="0.2">
      <c r="A839">
        <v>509643805</v>
      </c>
      <c r="B839">
        <v>509643805</v>
      </c>
      <c r="C839" s="5">
        <v>1000</v>
      </c>
      <c r="D839" s="5">
        <v>315.77999999999997</v>
      </c>
      <c r="E839" s="13" t="s">
        <v>1280</v>
      </c>
      <c r="F839" s="15">
        <v>30.13</v>
      </c>
      <c r="G839" t="s">
        <v>1281</v>
      </c>
      <c r="H839" t="s">
        <v>30</v>
      </c>
      <c r="I839" t="s">
        <v>30</v>
      </c>
      <c r="J839">
        <v>2</v>
      </c>
      <c r="K839">
        <v>1</v>
      </c>
      <c r="L839" t="s">
        <v>48</v>
      </c>
      <c r="M839" s="14">
        <v>47088</v>
      </c>
      <c r="N839" s="16">
        <v>42346</v>
      </c>
      <c r="O839" s="17">
        <v>42346</v>
      </c>
      <c r="P839">
        <v>967</v>
      </c>
      <c r="Q839">
        <v>967</v>
      </c>
      <c r="R839">
        <v>5954</v>
      </c>
      <c r="S839" t="s">
        <v>32</v>
      </c>
      <c r="T839" t="b">
        <v>0</v>
      </c>
      <c r="U839">
        <v>684.22</v>
      </c>
      <c r="V839" t="b">
        <v>1</v>
      </c>
      <c r="W839" t="b">
        <v>0</v>
      </c>
      <c r="X839" s="19" t="str">
        <f t="shared" si="36"/>
        <v>0</v>
      </c>
      <c r="Y839" s="11" t="str">
        <f t="shared" si="37"/>
        <v>Good</v>
      </c>
      <c r="Z839" s="19" t="str">
        <f t="shared" si="38"/>
        <v>YES</v>
      </c>
    </row>
    <row r="840" spans="1:26" x14ac:dyDescent="0.2">
      <c r="A840">
        <v>468441453</v>
      </c>
      <c r="B840">
        <v>468441453</v>
      </c>
      <c r="C840" s="5">
        <v>10000</v>
      </c>
      <c r="D840" s="5">
        <v>4924.29</v>
      </c>
      <c r="E840" s="13" t="s">
        <v>1282</v>
      </c>
      <c r="F840" s="15">
        <v>175.91</v>
      </c>
      <c r="G840" t="s">
        <v>57</v>
      </c>
      <c r="H840" t="s">
        <v>30</v>
      </c>
      <c r="I840" t="s">
        <v>30</v>
      </c>
      <c r="J840">
        <v>5</v>
      </c>
      <c r="K840">
        <v>1</v>
      </c>
      <c r="L840" t="s">
        <v>42</v>
      </c>
      <c r="M840" s="14">
        <v>45017</v>
      </c>
      <c r="N840" s="16">
        <v>41675</v>
      </c>
      <c r="O840" s="17">
        <v>42444</v>
      </c>
      <c r="P840">
        <v>648</v>
      </c>
      <c r="Q840">
        <v>648</v>
      </c>
      <c r="R840">
        <v>7014</v>
      </c>
      <c r="S840" t="s">
        <v>32</v>
      </c>
      <c r="T840" t="b">
        <v>0</v>
      </c>
      <c r="U840">
        <v>5075.71</v>
      </c>
      <c r="V840" t="b">
        <v>0</v>
      </c>
      <c r="W840" t="b">
        <v>0</v>
      </c>
      <c r="X840" s="19" t="str">
        <f t="shared" si="36"/>
        <v>0</v>
      </c>
      <c r="Y840" s="11" t="str">
        <f t="shared" si="37"/>
        <v>Good</v>
      </c>
      <c r="Z840" s="19" t="str">
        <f t="shared" si="38"/>
        <v>YES</v>
      </c>
    </row>
    <row r="841" spans="1:26" x14ac:dyDescent="0.2">
      <c r="A841">
        <v>752299461</v>
      </c>
      <c r="B841">
        <v>752299461</v>
      </c>
      <c r="C841" s="5">
        <v>10000</v>
      </c>
      <c r="D841" s="5">
        <v>6240.86</v>
      </c>
      <c r="E841" s="13" t="s">
        <v>1283</v>
      </c>
      <c r="F841" s="15">
        <v>14.18</v>
      </c>
      <c r="G841" t="s">
        <v>1284</v>
      </c>
      <c r="H841" t="s">
        <v>30</v>
      </c>
      <c r="I841" t="s">
        <v>30</v>
      </c>
      <c r="J841">
        <v>2</v>
      </c>
      <c r="K841">
        <v>1</v>
      </c>
      <c r="L841" t="s">
        <v>31</v>
      </c>
      <c r="M841" s="14">
        <v>47058</v>
      </c>
      <c r="N841" s="16">
        <v>42138</v>
      </c>
      <c r="O841" s="17">
        <v>42423</v>
      </c>
      <c r="P841">
        <v>261</v>
      </c>
      <c r="Q841">
        <v>261</v>
      </c>
      <c r="R841">
        <v>7334</v>
      </c>
      <c r="S841" t="s">
        <v>32</v>
      </c>
      <c r="T841" t="b">
        <v>0</v>
      </c>
      <c r="U841">
        <v>3759.14</v>
      </c>
      <c r="V841" t="b">
        <v>1</v>
      </c>
      <c r="W841" t="b">
        <v>0</v>
      </c>
      <c r="X841" s="19" t="str">
        <f t="shared" si="36"/>
        <v>0</v>
      </c>
      <c r="Y841" s="11" t="str">
        <f t="shared" si="37"/>
        <v>Good</v>
      </c>
      <c r="Z841" s="19" t="str">
        <f t="shared" si="38"/>
        <v>YES</v>
      </c>
    </row>
    <row r="842" spans="1:26" x14ac:dyDescent="0.2">
      <c r="A842">
        <v>211255520</v>
      </c>
      <c r="B842">
        <v>211255520</v>
      </c>
      <c r="C842" s="5">
        <v>10000</v>
      </c>
      <c r="D842" s="5">
        <v>9363.1299999999992</v>
      </c>
      <c r="E842" s="13" t="s">
        <v>1285</v>
      </c>
      <c r="F842" s="15">
        <v>134.94</v>
      </c>
      <c r="G842" t="s">
        <v>67</v>
      </c>
      <c r="H842" t="s">
        <v>30</v>
      </c>
      <c r="I842" t="s">
        <v>30</v>
      </c>
      <c r="J842">
        <v>5</v>
      </c>
      <c r="K842">
        <v>8</v>
      </c>
      <c r="L842" t="s">
        <v>47</v>
      </c>
      <c r="M842" s="14">
        <v>43831</v>
      </c>
      <c r="N842" s="16">
        <v>42304</v>
      </c>
      <c r="O842" s="17">
        <v>42304</v>
      </c>
      <c r="P842">
        <v>175</v>
      </c>
      <c r="Q842">
        <v>175</v>
      </c>
      <c r="R842">
        <v>5345</v>
      </c>
      <c r="S842" t="s">
        <v>32</v>
      </c>
      <c r="T842" t="b">
        <v>0</v>
      </c>
      <c r="U842">
        <v>636.87</v>
      </c>
      <c r="V842" t="b">
        <v>1</v>
      </c>
      <c r="W842" t="b">
        <v>0</v>
      </c>
      <c r="X842" s="19" t="str">
        <f t="shared" si="36"/>
        <v>0</v>
      </c>
      <c r="Y842" s="11" t="str">
        <f t="shared" si="37"/>
        <v>Good</v>
      </c>
      <c r="Z842" s="19" t="str">
        <f t="shared" si="38"/>
        <v>YES</v>
      </c>
    </row>
    <row r="843" spans="1:26" x14ac:dyDescent="0.2">
      <c r="A843">
        <v>428892294</v>
      </c>
      <c r="B843">
        <v>428892294</v>
      </c>
      <c r="C843" s="5">
        <v>2500</v>
      </c>
      <c r="D843" s="5">
        <v>2444.13</v>
      </c>
      <c r="E843" s="13" t="s">
        <v>1286</v>
      </c>
      <c r="F843" s="15">
        <v>45.92</v>
      </c>
      <c r="G843" t="s">
        <v>136</v>
      </c>
      <c r="H843" t="s">
        <v>30</v>
      </c>
      <c r="I843" t="s">
        <v>30</v>
      </c>
      <c r="J843">
        <v>2</v>
      </c>
      <c r="K843">
        <v>1</v>
      </c>
      <c r="L843" t="s">
        <v>63</v>
      </c>
      <c r="M843" s="14">
        <v>45870</v>
      </c>
      <c r="N843" s="16">
        <v>41783</v>
      </c>
      <c r="O843" s="17">
        <v>42584</v>
      </c>
      <c r="P843">
        <v>654</v>
      </c>
      <c r="Q843">
        <v>654</v>
      </c>
      <c r="R843">
        <v>4737</v>
      </c>
      <c r="S843" t="s">
        <v>32</v>
      </c>
      <c r="T843" t="b">
        <v>0</v>
      </c>
      <c r="U843">
        <v>55.87</v>
      </c>
      <c r="V843" t="b">
        <v>0</v>
      </c>
      <c r="W843" t="b">
        <v>0</v>
      </c>
      <c r="X843" s="19" t="str">
        <f t="shared" si="36"/>
        <v>0</v>
      </c>
      <c r="Y843" s="11" t="str">
        <f t="shared" si="37"/>
        <v>Good</v>
      </c>
      <c r="Z843" s="19" t="str">
        <f t="shared" si="38"/>
        <v>YES</v>
      </c>
    </row>
    <row r="844" spans="1:26" x14ac:dyDescent="0.2">
      <c r="A844">
        <v>344008332</v>
      </c>
      <c r="B844">
        <v>344008332</v>
      </c>
      <c r="C844" s="5">
        <v>500</v>
      </c>
      <c r="D844" s="5">
        <v>500</v>
      </c>
      <c r="E844" s="13" t="s">
        <v>1287</v>
      </c>
      <c r="F844" s="15">
        <v>67.510000000000005</v>
      </c>
      <c r="G844" t="s">
        <v>57</v>
      </c>
      <c r="H844" t="s">
        <v>30</v>
      </c>
      <c r="I844" t="s">
        <v>30</v>
      </c>
      <c r="J844">
        <v>9</v>
      </c>
      <c r="K844">
        <v>1</v>
      </c>
      <c r="L844" t="s">
        <v>42</v>
      </c>
      <c r="M844" s="14">
        <v>47119</v>
      </c>
      <c r="N844" s="16">
        <v>41747</v>
      </c>
      <c r="O844" s="17">
        <v>41747</v>
      </c>
      <c r="P844">
        <v>914</v>
      </c>
      <c r="Q844">
        <v>914</v>
      </c>
      <c r="R844">
        <v>3</v>
      </c>
      <c r="S844" t="s">
        <v>32</v>
      </c>
      <c r="T844" t="b">
        <v>0</v>
      </c>
      <c r="U844">
        <v>0</v>
      </c>
      <c r="V844" t="b">
        <v>0</v>
      </c>
      <c r="W844" t="b">
        <v>0</v>
      </c>
      <c r="X844" s="19" t="str">
        <f t="shared" si="36"/>
        <v>0</v>
      </c>
      <c r="Y844" s="11" t="str">
        <f t="shared" si="37"/>
        <v>Good</v>
      </c>
      <c r="Z844" s="19" t="str">
        <f t="shared" si="38"/>
        <v>YES</v>
      </c>
    </row>
    <row r="845" spans="1:26" x14ac:dyDescent="0.2">
      <c r="A845">
        <v>685565993</v>
      </c>
      <c r="B845">
        <v>685565993</v>
      </c>
      <c r="C845" s="5">
        <v>250</v>
      </c>
      <c r="D845" s="5">
        <v>116.1</v>
      </c>
      <c r="E845" s="13" t="s">
        <v>1288</v>
      </c>
      <c r="F845" s="15">
        <v>358.29</v>
      </c>
      <c r="G845" t="s">
        <v>147</v>
      </c>
      <c r="H845" t="s">
        <v>30</v>
      </c>
      <c r="I845" t="s">
        <v>30</v>
      </c>
      <c r="J845">
        <v>2</v>
      </c>
      <c r="K845">
        <v>1</v>
      </c>
      <c r="L845" t="s">
        <v>38</v>
      </c>
      <c r="M845" s="14">
        <v>45078</v>
      </c>
      <c r="N845" s="16">
        <v>41649</v>
      </c>
      <c r="O845" s="17">
        <v>41649</v>
      </c>
      <c r="P845">
        <v>518</v>
      </c>
      <c r="Q845">
        <v>518</v>
      </c>
      <c r="R845">
        <v>9981</v>
      </c>
      <c r="S845" t="s">
        <v>32</v>
      </c>
      <c r="T845" t="b">
        <v>0</v>
      </c>
      <c r="U845">
        <v>133.9</v>
      </c>
      <c r="V845" t="b">
        <v>0</v>
      </c>
      <c r="W845" t="b">
        <v>0</v>
      </c>
      <c r="X845" s="19" t="str">
        <f t="shared" ref="X845:X908" si="39">IF(T844 = TRUE,"1", "0")</f>
        <v>0</v>
      </c>
      <c r="Y845" s="11" t="str">
        <f t="shared" ref="Y845:Y908" si="40">IF(F845&gt;D845, "Bad","Good")</f>
        <v>Bad</v>
      </c>
      <c r="Z845" s="19" t="str">
        <f t="shared" ref="Z845:Z908" si="41">IF(P845=Q845, "YES", "NO")</f>
        <v>YES</v>
      </c>
    </row>
    <row r="846" spans="1:26" x14ac:dyDescent="0.2">
      <c r="A846">
        <v>769532121</v>
      </c>
      <c r="B846">
        <v>769532121</v>
      </c>
      <c r="C846" s="5">
        <v>15000</v>
      </c>
      <c r="D846" s="5">
        <v>9970.17</v>
      </c>
      <c r="E846" s="13" t="s">
        <v>1289</v>
      </c>
      <c r="F846" s="15">
        <v>230.4</v>
      </c>
      <c r="G846" t="s">
        <v>124</v>
      </c>
      <c r="H846" t="s">
        <v>30</v>
      </c>
      <c r="I846" t="s">
        <v>30</v>
      </c>
      <c r="J846">
        <v>2</v>
      </c>
      <c r="K846">
        <v>1</v>
      </c>
      <c r="L846" t="s">
        <v>47</v>
      </c>
      <c r="M846" s="14">
        <v>45200</v>
      </c>
      <c r="N846" s="16">
        <v>41704</v>
      </c>
      <c r="O846" s="17">
        <v>41704</v>
      </c>
      <c r="P846">
        <v>767</v>
      </c>
      <c r="Q846">
        <v>767</v>
      </c>
      <c r="R846">
        <v>9637</v>
      </c>
      <c r="S846" t="s">
        <v>32</v>
      </c>
      <c r="T846" t="b">
        <v>0</v>
      </c>
      <c r="U846">
        <v>5029.83</v>
      </c>
      <c r="V846" t="b">
        <v>1</v>
      </c>
      <c r="W846" t="b">
        <v>0</v>
      </c>
      <c r="X846" s="19" t="str">
        <f t="shared" si="39"/>
        <v>0</v>
      </c>
      <c r="Y846" s="11" t="str">
        <f t="shared" si="40"/>
        <v>Good</v>
      </c>
      <c r="Z846" s="19" t="str">
        <f t="shared" si="41"/>
        <v>YES</v>
      </c>
    </row>
    <row r="847" spans="1:26" x14ac:dyDescent="0.2">
      <c r="A847">
        <v>173528214</v>
      </c>
      <c r="B847">
        <v>173528214</v>
      </c>
      <c r="C847" s="5">
        <v>15000</v>
      </c>
      <c r="D847" s="5">
        <v>14423.4</v>
      </c>
      <c r="E847" s="13" t="s">
        <v>1290</v>
      </c>
      <c r="F847" s="15">
        <v>196.31</v>
      </c>
      <c r="G847" t="s">
        <v>981</v>
      </c>
      <c r="H847" t="s">
        <v>30</v>
      </c>
      <c r="I847" t="s">
        <v>30</v>
      </c>
      <c r="J847">
        <v>9</v>
      </c>
      <c r="K847">
        <v>8</v>
      </c>
      <c r="L847" t="s">
        <v>50</v>
      </c>
      <c r="M847" s="14">
        <v>48092</v>
      </c>
      <c r="N847" s="16">
        <v>42004</v>
      </c>
      <c r="O847" s="17">
        <v>42004</v>
      </c>
      <c r="P847">
        <v>704</v>
      </c>
      <c r="Q847">
        <v>704</v>
      </c>
      <c r="R847">
        <v>1186</v>
      </c>
      <c r="S847" t="s">
        <v>32</v>
      </c>
      <c r="T847" t="b">
        <v>0</v>
      </c>
      <c r="U847">
        <v>576.6</v>
      </c>
      <c r="V847" t="b">
        <v>1</v>
      </c>
      <c r="W847" t="b">
        <v>0</v>
      </c>
      <c r="X847" s="19" t="str">
        <f t="shared" si="39"/>
        <v>0</v>
      </c>
      <c r="Y847" s="11" t="str">
        <f t="shared" si="40"/>
        <v>Good</v>
      </c>
      <c r="Z847" s="19" t="str">
        <f t="shared" si="41"/>
        <v>YES</v>
      </c>
    </row>
    <row r="848" spans="1:26" x14ac:dyDescent="0.2">
      <c r="A848">
        <v>558246956</v>
      </c>
      <c r="B848">
        <v>558246956</v>
      </c>
      <c r="C848" s="5">
        <v>5000</v>
      </c>
      <c r="D848" s="5">
        <v>1226.07</v>
      </c>
      <c r="E848" s="13" t="s">
        <v>1291</v>
      </c>
      <c r="F848" s="15">
        <v>39.369999999999997</v>
      </c>
      <c r="G848" t="s">
        <v>1292</v>
      </c>
      <c r="H848" t="s">
        <v>30</v>
      </c>
      <c r="I848" t="s">
        <v>30</v>
      </c>
      <c r="J848">
        <v>5</v>
      </c>
      <c r="K848">
        <v>1</v>
      </c>
      <c r="L848" t="s">
        <v>71</v>
      </c>
      <c r="M848" s="14">
        <v>43647</v>
      </c>
      <c r="N848" s="16">
        <v>42303</v>
      </c>
      <c r="O848" s="17">
        <v>42303</v>
      </c>
      <c r="P848">
        <v>489</v>
      </c>
      <c r="Q848">
        <v>489</v>
      </c>
      <c r="R848">
        <v>2903</v>
      </c>
      <c r="S848" t="s">
        <v>32</v>
      </c>
      <c r="T848" t="b">
        <v>0</v>
      </c>
      <c r="U848">
        <v>3773.93</v>
      </c>
      <c r="V848" t="b">
        <v>1</v>
      </c>
      <c r="W848" t="b">
        <v>0</v>
      </c>
      <c r="X848" s="19" t="str">
        <f t="shared" si="39"/>
        <v>0</v>
      </c>
      <c r="Y848" s="11" t="str">
        <f t="shared" si="40"/>
        <v>Good</v>
      </c>
      <c r="Z848" s="19" t="str">
        <f t="shared" si="41"/>
        <v>YES</v>
      </c>
    </row>
    <row r="849" spans="1:26" x14ac:dyDescent="0.2">
      <c r="A849">
        <v>522978284</v>
      </c>
      <c r="B849">
        <v>522978284</v>
      </c>
      <c r="C849" s="5">
        <v>5000</v>
      </c>
      <c r="D849" s="5">
        <v>4509.43</v>
      </c>
      <c r="E849" s="13" t="s">
        <v>1293</v>
      </c>
      <c r="F849" s="15">
        <v>4.09</v>
      </c>
      <c r="G849" t="s">
        <v>98</v>
      </c>
      <c r="H849" t="s">
        <v>30</v>
      </c>
      <c r="I849" t="s">
        <v>30</v>
      </c>
      <c r="J849">
        <v>5</v>
      </c>
      <c r="K849">
        <v>1</v>
      </c>
      <c r="L849" t="s">
        <v>96</v>
      </c>
      <c r="M849" s="14">
        <v>45231</v>
      </c>
      <c r="N849" s="16">
        <v>42308</v>
      </c>
      <c r="O849" s="17">
        <v>42308</v>
      </c>
      <c r="P849">
        <v>307</v>
      </c>
      <c r="Q849">
        <v>307</v>
      </c>
      <c r="R849">
        <v>2836</v>
      </c>
      <c r="S849" t="s">
        <v>32</v>
      </c>
      <c r="T849" t="b">
        <v>0</v>
      </c>
      <c r="U849">
        <v>490.57</v>
      </c>
      <c r="V849" t="b">
        <v>0</v>
      </c>
      <c r="W849" t="b">
        <v>0</v>
      </c>
      <c r="X849" s="19" t="str">
        <f t="shared" si="39"/>
        <v>0</v>
      </c>
      <c r="Y849" s="11" t="str">
        <f t="shared" si="40"/>
        <v>Good</v>
      </c>
      <c r="Z849" s="19" t="str">
        <f t="shared" si="41"/>
        <v>YES</v>
      </c>
    </row>
    <row r="850" spans="1:26" x14ac:dyDescent="0.2">
      <c r="A850">
        <v>919813845</v>
      </c>
      <c r="B850">
        <v>919813845</v>
      </c>
      <c r="C850" s="5">
        <v>15000</v>
      </c>
      <c r="D850" s="5">
        <v>4033.68</v>
      </c>
      <c r="E850" s="13" t="s">
        <v>1294</v>
      </c>
      <c r="F850" s="15">
        <v>196.01</v>
      </c>
      <c r="G850" t="s">
        <v>90</v>
      </c>
      <c r="H850" t="s">
        <v>30</v>
      </c>
      <c r="I850" t="s">
        <v>30</v>
      </c>
      <c r="J850">
        <v>9</v>
      </c>
      <c r="K850">
        <v>8</v>
      </c>
      <c r="L850" t="s">
        <v>36</v>
      </c>
      <c r="M850" s="14">
        <v>44743</v>
      </c>
      <c r="N850" s="16">
        <v>42257</v>
      </c>
      <c r="O850" s="17">
        <v>42257</v>
      </c>
      <c r="P850">
        <v>853</v>
      </c>
      <c r="Q850">
        <v>853</v>
      </c>
      <c r="R850">
        <v>4736</v>
      </c>
      <c r="S850" t="s">
        <v>32</v>
      </c>
      <c r="T850" t="b">
        <v>0</v>
      </c>
      <c r="U850">
        <v>10966.32</v>
      </c>
      <c r="V850" t="b">
        <v>0</v>
      </c>
      <c r="W850" t="b">
        <v>0</v>
      </c>
      <c r="X850" s="19" t="str">
        <f t="shared" si="39"/>
        <v>0</v>
      </c>
      <c r="Y850" s="11" t="str">
        <f t="shared" si="40"/>
        <v>Good</v>
      </c>
      <c r="Z850" s="19" t="str">
        <f t="shared" si="41"/>
        <v>YES</v>
      </c>
    </row>
    <row r="851" spans="1:26" x14ac:dyDescent="0.2">
      <c r="A851">
        <v>687974592</v>
      </c>
      <c r="B851">
        <v>687974592</v>
      </c>
      <c r="C851" s="5">
        <v>1000</v>
      </c>
      <c r="D851" s="5">
        <v>927.04</v>
      </c>
      <c r="E851" s="13" t="s">
        <v>1295</v>
      </c>
      <c r="F851" s="15">
        <v>322.27999999999997</v>
      </c>
      <c r="G851" t="s">
        <v>243</v>
      </c>
      <c r="H851" t="s">
        <v>30</v>
      </c>
      <c r="I851" t="s">
        <v>30</v>
      </c>
      <c r="J851">
        <v>5</v>
      </c>
      <c r="K851">
        <v>1</v>
      </c>
      <c r="L851" t="s">
        <v>31</v>
      </c>
      <c r="M851" s="14">
        <v>45352</v>
      </c>
      <c r="N851" s="16">
        <v>41399</v>
      </c>
      <c r="O851" s="17">
        <v>41399</v>
      </c>
      <c r="P851">
        <v>246</v>
      </c>
      <c r="Q851">
        <v>246</v>
      </c>
      <c r="R851">
        <v>8487</v>
      </c>
      <c r="S851" t="s">
        <v>32</v>
      </c>
      <c r="T851" t="b">
        <v>0</v>
      </c>
      <c r="U851">
        <v>72.959999999999994</v>
      </c>
      <c r="V851" t="b">
        <v>1</v>
      </c>
      <c r="W851" t="b">
        <v>0</v>
      </c>
      <c r="X851" s="19" t="str">
        <f t="shared" si="39"/>
        <v>0</v>
      </c>
      <c r="Y851" s="11" t="str">
        <f t="shared" si="40"/>
        <v>Good</v>
      </c>
      <c r="Z851" s="19" t="str">
        <f t="shared" si="41"/>
        <v>YES</v>
      </c>
    </row>
    <row r="852" spans="1:26" x14ac:dyDescent="0.2">
      <c r="A852">
        <v>502127983</v>
      </c>
      <c r="B852">
        <v>502127983</v>
      </c>
      <c r="C852" s="5">
        <v>15000</v>
      </c>
      <c r="D852" s="5">
        <v>4542.6499999999996</v>
      </c>
      <c r="E852" s="13" t="s">
        <v>1296</v>
      </c>
      <c r="F852" s="15">
        <v>271.05</v>
      </c>
      <c r="G852" t="s">
        <v>64</v>
      </c>
      <c r="H852" t="s">
        <v>30</v>
      </c>
      <c r="I852" t="s">
        <v>30</v>
      </c>
      <c r="J852">
        <v>2</v>
      </c>
      <c r="K852">
        <v>1</v>
      </c>
      <c r="L852" t="s">
        <v>36</v>
      </c>
      <c r="M852" s="14">
        <v>45078</v>
      </c>
      <c r="N852" s="16">
        <v>42162</v>
      </c>
      <c r="O852" s="17">
        <v>42162</v>
      </c>
      <c r="P852">
        <v>328</v>
      </c>
      <c r="Q852">
        <v>328</v>
      </c>
      <c r="R852">
        <v>929</v>
      </c>
      <c r="S852" t="s">
        <v>32</v>
      </c>
      <c r="T852" t="b">
        <v>0</v>
      </c>
      <c r="U852">
        <v>10457.35</v>
      </c>
      <c r="V852" t="b">
        <v>0</v>
      </c>
      <c r="W852" t="b">
        <v>0</v>
      </c>
      <c r="X852" s="19" t="str">
        <f t="shared" si="39"/>
        <v>0</v>
      </c>
      <c r="Y852" s="11" t="str">
        <f t="shared" si="40"/>
        <v>Good</v>
      </c>
      <c r="Z852" s="19" t="str">
        <f t="shared" si="41"/>
        <v>YES</v>
      </c>
    </row>
    <row r="853" spans="1:26" x14ac:dyDescent="0.2">
      <c r="A853">
        <v>749467329</v>
      </c>
      <c r="B853">
        <v>749467329</v>
      </c>
      <c r="C853" s="5">
        <v>2500</v>
      </c>
      <c r="D853" s="5">
        <v>1708.38</v>
      </c>
      <c r="E853" s="13" t="s">
        <v>1297</v>
      </c>
      <c r="F853" s="15">
        <v>323.14999999999998</v>
      </c>
      <c r="G853" t="s">
        <v>1298</v>
      </c>
      <c r="H853" t="s">
        <v>30</v>
      </c>
      <c r="I853" t="s">
        <v>30</v>
      </c>
      <c r="J853">
        <v>2</v>
      </c>
      <c r="K853">
        <v>8</v>
      </c>
      <c r="L853" t="s">
        <v>31</v>
      </c>
      <c r="M853" s="14">
        <v>43344</v>
      </c>
      <c r="N853" s="16">
        <v>40256</v>
      </c>
      <c r="O853" s="17">
        <v>40256</v>
      </c>
      <c r="P853">
        <v>410</v>
      </c>
      <c r="Q853">
        <v>410</v>
      </c>
      <c r="R853">
        <v>8058</v>
      </c>
      <c r="S853" t="s">
        <v>32</v>
      </c>
      <c r="T853" t="b">
        <v>0</v>
      </c>
      <c r="U853">
        <v>791.62</v>
      </c>
      <c r="V853" t="b">
        <v>1</v>
      </c>
      <c r="W853" t="b">
        <v>0</v>
      </c>
      <c r="X853" s="19" t="str">
        <f t="shared" si="39"/>
        <v>0</v>
      </c>
      <c r="Y853" s="11" t="str">
        <f t="shared" si="40"/>
        <v>Good</v>
      </c>
      <c r="Z853" s="19" t="str">
        <f t="shared" si="41"/>
        <v>YES</v>
      </c>
    </row>
    <row r="854" spans="1:26" x14ac:dyDescent="0.2">
      <c r="A854">
        <v>812328116</v>
      </c>
      <c r="B854">
        <v>812328116</v>
      </c>
      <c r="C854" s="5">
        <v>5000</v>
      </c>
      <c r="D854" s="5">
        <v>2722.82</v>
      </c>
      <c r="E854" s="13" t="s">
        <v>1299</v>
      </c>
      <c r="F854" s="15">
        <v>180.73</v>
      </c>
      <c r="G854" t="s">
        <v>64</v>
      </c>
      <c r="H854" t="s">
        <v>30</v>
      </c>
      <c r="I854" t="s">
        <v>30</v>
      </c>
      <c r="J854">
        <v>2</v>
      </c>
      <c r="K854">
        <v>1</v>
      </c>
      <c r="L854" t="s">
        <v>36</v>
      </c>
      <c r="M854" s="14">
        <v>47362</v>
      </c>
      <c r="N854" s="16">
        <v>40683</v>
      </c>
      <c r="O854" s="17">
        <v>42385</v>
      </c>
      <c r="P854">
        <v>312</v>
      </c>
      <c r="Q854">
        <v>312</v>
      </c>
      <c r="R854">
        <v>5335</v>
      </c>
      <c r="S854" t="s">
        <v>32</v>
      </c>
      <c r="T854" t="b">
        <v>0</v>
      </c>
      <c r="U854">
        <v>2277.1799999999998</v>
      </c>
      <c r="V854" t="b">
        <v>0</v>
      </c>
      <c r="W854" t="b">
        <v>0</v>
      </c>
      <c r="X854" s="19" t="str">
        <f t="shared" si="39"/>
        <v>0</v>
      </c>
      <c r="Y854" s="11" t="str">
        <f t="shared" si="40"/>
        <v>Good</v>
      </c>
      <c r="Z854" s="19" t="str">
        <f t="shared" si="41"/>
        <v>YES</v>
      </c>
    </row>
    <row r="855" spans="1:26" x14ac:dyDescent="0.2">
      <c r="A855">
        <v>335334122</v>
      </c>
      <c r="B855">
        <v>335334122</v>
      </c>
      <c r="C855" s="5">
        <v>15000</v>
      </c>
      <c r="D855" s="5">
        <v>6649.25</v>
      </c>
      <c r="E855" s="13" t="s">
        <v>1300</v>
      </c>
      <c r="F855" s="15">
        <v>284.64999999999998</v>
      </c>
      <c r="G855" t="s">
        <v>84</v>
      </c>
      <c r="H855" t="s">
        <v>30</v>
      </c>
      <c r="I855" t="s">
        <v>30</v>
      </c>
      <c r="J855">
        <v>2</v>
      </c>
      <c r="K855">
        <v>8</v>
      </c>
      <c r="L855" t="s">
        <v>36</v>
      </c>
      <c r="M855" s="14">
        <v>47362</v>
      </c>
      <c r="N855" s="16">
        <v>42307</v>
      </c>
      <c r="O855" s="17">
        <v>42307</v>
      </c>
      <c r="P855">
        <v>465</v>
      </c>
      <c r="Q855">
        <v>465</v>
      </c>
      <c r="R855">
        <v>5968</v>
      </c>
      <c r="S855" t="s">
        <v>32</v>
      </c>
      <c r="T855" t="b">
        <v>0</v>
      </c>
      <c r="U855">
        <v>8350.75</v>
      </c>
      <c r="V855" t="b">
        <v>0</v>
      </c>
      <c r="W855" t="b">
        <v>0</v>
      </c>
      <c r="X855" s="19" t="str">
        <f t="shared" si="39"/>
        <v>0</v>
      </c>
      <c r="Y855" s="11" t="str">
        <f t="shared" si="40"/>
        <v>Good</v>
      </c>
      <c r="Z855" s="19" t="str">
        <f t="shared" si="41"/>
        <v>YES</v>
      </c>
    </row>
    <row r="856" spans="1:26" x14ac:dyDescent="0.2">
      <c r="A856">
        <v>515888928</v>
      </c>
      <c r="B856">
        <v>515888928</v>
      </c>
      <c r="C856" s="5">
        <v>2500</v>
      </c>
      <c r="D856" s="5">
        <v>185.82</v>
      </c>
      <c r="E856" s="13" t="s">
        <v>1301</v>
      </c>
      <c r="F856" s="15">
        <v>0</v>
      </c>
      <c r="G856" t="s">
        <v>90</v>
      </c>
      <c r="H856" t="s">
        <v>30</v>
      </c>
      <c r="I856" t="s">
        <v>30</v>
      </c>
      <c r="J856">
        <v>5</v>
      </c>
      <c r="K856">
        <v>8</v>
      </c>
      <c r="L856" t="s">
        <v>36</v>
      </c>
      <c r="M856" s="14">
        <v>45931</v>
      </c>
      <c r="N856" s="16">
        <v>40528</v>
      </c>
      <c r="O856" s="17">
        <v>42564</v>
      </c>
      <c r="P856">
        <v>481</v>
      </c>
      <c r="Q856">
        <v>481</v>
      </c>
      <c r="R856">
        <v>1521</v>
      </c>
      <c r="S856" t="s">
        <v>43</v>
      </c>
      <c r="T856" t="b">
        <v>0</v>
      </c>
      <c r="U856">
        <v>2314.1799999999998</v>
      </c>
      <c r="V856" t="b">
        <v>0</v>
      </c>
      <c r="W856" t="b">
        <v>0</v>
      </c>
      <c r="X856" s="19" t="str">
        <f t="shared" si="39"/>
        <v>0</v>
      </c>
      <c r="Y856" s="11" t="str">
        <f t="shared" si="40"/>
        <v>Good</v>
      </c>
      <c r="Z856" s="19" t="str">
        <f t="shared" si="41"/>
        <v>YES</v>
      </c>
    </row>
    <row r="857" spans="1:26" x14ac:dyDescent="0.2">
      <c r="A857">
        <v>924159250</v>
      </c>
      <c r="B857">
        <v>924159250</v>
      </c>
      <c r="C857" s="5">
        <v>5000</v>
      </c>
      <c r="D857" s="5">
        <v>1559.24</v>
      </c>
      <c r="E857" s="13" t="s">
        <v>1302</v>
      </c>
      <c r="F857" s="15">
        <v>72.7</v>
      </c>
      <c r="G857" t="s">
        <v>136</v>
      </c>
      <c r="H857" t="s">
        <v>30</v>
      </c>
      <c r="I857" t="s">
        <v>30</v>
      </c>
      <c r="J857">
        <v>5</v>
      </c>
      <c r="K857">
        <v>1</v>
      </c>
      <c r="L857" t="s">
        <v>63</v>
      </c>
      <c r="M857" s="14">
        <v>47362</v>
      </c>
      <c r="N857" s="16">
        <v>41509</v>
      </c>
      <c r="O857" s="17">
        <v>42420</v>
      </c>
      <c r="P857">
        <v>233</v>
      </c>
      <c r="Q857">
        <v>233</v>
      </c>
      <c r="R857">
        <v>8900</v>
      </c>
      <c r="S857" t="s">
        <v>32</v>
      </c>
      <c r="T857" t="b">
        <v>0</v>
      </c>
      <c r="U857">
        <v>3440.76</v>
      </c>
      <c r="V857" t="b">
        <v>0</v>
      </c>
      <c r="W857" t="b">
        <v>0</v>
      </c>
      <c r="X857" s="19" t="str">
        <f t="shared" si="39"/>
        <v>0</v>
      </c>
      <c r="Y857" s="11" t="str">
        <f t="shared" si="40"/>
        <v>Good</v>
      </c>
      <c r="Z857" s="19" t="str">
        <f t="shared" si="41"/>
        <v>YES</v>
      </c>
    </row>
    <row r="858" spans="1:26" x14ac:dyDescent="0.2">
      <c r="A858">
        <v>211909403</v>
      </c>
      <c r="B858">
        <v>211909403</v>
      </c>
      <c r="C858" s="5">
        <v>7500</v>
      </c>
      <c r="D858" s="5">
        <v>4554.22</v>
      </c>
      <c r="E858" s="13" t="s">
        <v>1303</v>
      </c>
      <c r="F858" s="15">
        <v>209.42</v>
      </c>
      <c r="G858" t="s">
        <v>107</v>
      </c>
      <c r="H858" t="s">
        <v>30</v>
      </c>
      <c r="I858" t="s">
        <v>30</v>
      </c>
      <c r="J858">
        <v>5</v>
      </c>
      <c r="K858">
        <v>1</v>
      </c>
      <c r="L858" t="s">
        <v>31</v>
      </c>
      <c r="M858" s="14">
        <v>46569</v>
      </c>
      <c r="N858" s="16">
        <v>42367</v>
      </c>
      <c r="O858" s="17">
        <v>42533</v>
      </c>
      <c r="P858">
        <v>777</v>
      </c>
      <c r="Q858">
        <v>777</v>
      </c>
      <c r="R858">
        <v>5272</v>
      </c>
      <c r="S858" t="s">
        <v>32</v>
      </c>
      <c r="T858" t="b">
        <v>0</v>
      </c>
      <c r="U858">
        <v>2945.78</v>
      </c>
      <c r="V858" t="b">
        <v>1</v>
      </c>
      <c r="W858" t="b">
        <v>0</v>
      </c>
      <c r="X858" s="19" t="str">
        <f t="shared" si="39"/>
        <v>0</v>
      </c>
      <c r="Y858" s="11" t="str">
        <f t="shared" si="40"/>
        <v>Good</v>
      </c>
      <c r="Z858" s="19" t="str">
        <f t="shared" si="41"/>
        <v>YES</v>
      </c>
    </row>
    <row r="859" spans="1:26" x14ac:dyDescent="0.2">
      <c r="A859">
        <v>526171485</v>
      </c>
      <c r="B859">
        <v>526171485</v>
      </c>
      <c r="C859" s="5">
        <v>1000</v>
      </c>
      <c r="D859" s="5">
        <v>574.28</v>
      </c>
      <c r="E859" s="13" t="s">
        <v>1304</v>
      </c>
      <c r="F859" s="15">
        <v>52.21</v>
      </c>
      <c r="G859" t="s">
        <v>1305</v>
      </c>
      <c r="H859" t="s">
        <v>30</v>
      </c>
      <c r="I859" t="s">
        <v>30</v>
      </c>
      <c r="J859">
        <v>9</v>
      </c>
      <c r="K859">
        <v>8</v>
      </c>
      <c r="L859" t="s">
        <v>73</v>
      </c>
      <c r="M859" s="14">
        <v>44866</v>
      </c>
      <c r="N859" s="16">
        <v>42285</v>
      </c>
      <c r="O859" s="17">
        <v>42565</v>
      </c>
      <c r="P859">
        <v>454</v>
      </c>
      <c r="Q859">
        <v>454</v>
      </c>
      <c r="R859">
        <v>4852</v>
      </c>
      <c r="S859" t="s">
        <v>32</v>
      </c>
      <c r="T859" t="b">
        <v>0</v>
      </c>
      <c r="U859">
        <v>425.72</v>
      </c>
      <c r="V859" t="b">
        <v>1</v>
      </c>
      <c r="W859" t="b">
        <v>0</v>
      </c>
      <c r="X859" s="19" t="str">
        <f t="shared" si="39"/>
        <v>0</v>
      </c>
      <c r="Y859" s="11" t="str">
        <f t="shared" si="40"/>
        <v>Good</v>
      </c>
      <c r="Z859" s="19" t="str">
        <f t="shared" si="41"/>
        <v>YES</v>
      </c>
    </row>
    <row r="860" spans="1:26" x14ac:dyDescent="0.2">
      <c r="A860">
        <v>456044564</v>
      </c>
      <c r="B860">
        <v>456044564</v>
      </c>
      <c r="C860" s="5">
        <v>10000</v>
      </c>
      <c r="D860" s="5">
        <v>688.06</v>
      </c>
      <c r="E860" s="13" t="s">
        <v>1306</v>
      </c>
      <c r="F860" s="15">
        <v>80.489999999999995</v>
      </c>
      <c r="G860" t="s">
        <v>85</v>
      </c>
      <c r="H860" t="s">
        <v>30</v>
      </c>
      <c r="I860" t="s">
        <v>30</v>
      </c>
      <c r="J860">
        <v>5</v>
      </c>
      <c r="K860">
        <v>1</v>
      </c>
      <c r="L860" t="s">
        <v>38</v>
      </c>
      <c r="M860" s="14">
        <v>43739</v>
      </c>
      <c r="N860" s="16">
        <v>41187</v>
      </c>
      <c r="O860" s="17">
        <v>42541</v>
      </c>
      <c r="P860">
        <v>746</v>
      </c>
      <c r="Q860">
        <v>746</v>
      </c>
      <c r="R860">
        <v>5658</v>
      </c>
      <c r="S860" t="s">
        <v>32</v>
      </c>
      <c r="T860" t="b">
        <v>0</v>
      </c>
      <c r="U860">
        <v>9311.94</v>
      </c>
      <c r="V860" t="b">
        <v>1</v>
      </c>
      <c r="W860" t="b">
        <v>0</v>
      </c>
      <c r="X860" s="19" t="str">
        <f t="shared" si="39"/>
        <v>0</v>
      </c>
      <c r="Y860" s="11" t="str">
        <f t="shared" si="40"/>
        <v>Good</v>
      </c>
      <c r="Z860" s="19" t="str">
        <f t="shared" si="41"/>
        <v>YES</v>
      </c>
    </row>
    <row r="861" spans="1:26" x14ac:dyDescent="0.2">
      <c r="A861">
        <v>871701939</v>
      </c>
      <c r="B861">
        <v>871701939</v>
      </c>
      <c r="C861" s="5">
        <v>15000</v>
      </c>
      <c r="D861" s="5">
        <v>12269.37</v>
      </c>
      <c r="E861" s="13" t="s">
        <v>1307</v>
      </c>
      <c r="F861" s="15">
        <v>363.97</v>
      </c>
      <c r="G861" t="s">
        <v>136</v>
      </c>
      <c r="H861" t="s">
        <v>30</v>
      </c>
      <c r="I861" t="s">
        <v>30</v>
      </c>
      <c r="J861">
        <v>5</v>
      </c>
      <c r="K861">
        <v>1</v>
      </c>
      <c r="L861" t="s">
        <v>63</v>
      </c>
      <c r="M861" s="14">
        <v>47484</v>
      </c>
      <c r="N861" s="16">
        <v>41281</v>
      </c>
      <c r="O861" s="17">
        <v>41281</v>
      </c>
      <c r="P861">
        <v>957</v>
      </c>
      <c r="Q861">
        <v>957</v>
      </c>
      <c r="R861">
        <v>4310</v>
      </c>
      <c r="S861" t="s">
        <v>32</v>
      </c>
      <c r="T861" t="b">
        <v>0</v>
      </c>
      <c r="U861">
        <v>2730.63</v>
      </c>
      <c r="V861" t="b">
        <v>0</v>
      </c>
      <c r="W861" t="b">
        <v>0</v>
      </c>
      <c r="X861" s="19" t="str">
        <f t="shared" si="39"/>
        <v>0</v>
      </c>
      <c r="Y861" s="11" t="str">
        <f t="shared" si="40"/>
        <v>Good</v>
      </c>
      <c r="Z861" s="19" t="str">
        <f t="shared" si="41"/>
        <v>YES</v>
      </c>
    </row>
    <row r="862" spans="1:26" x14ac:dyDescent="0.2">
      <c r="A862">
        <v>265582967</v>
      </c>
      <c r="B862">
        <v>265582967</v>
      </c>
      <c r="C862" s="5">
        <v>7500</v>
      </c>
      <c r="D862" s="5">
        <v>623.58000000000004</v>
      </c>
      <c r="E862" s="13" t="s">
        <v>1308</v>
      </c>
      <c r="F862" s="15">
        <v>307.11</v>
      </c>
      <c r="G862" t="s">
        <v>41</v>
      </c>
      <c r="H862" t="s">
        <v>30</v>
      </c>
      <c r="I862" t="s">
        <v>30</v>
      </c>
      <c r="J862">
        <v>5</v>
      </c>
      <c r="K862">
        <v>1</v>
      </c>
      <c r="L862" t="s">
        <v>42</v>
      </c>
      <c r="M862" s="14">
        <v>46143</v>
      </c>
      <c r="N862" s="16">
        <v>41913</v>
      </c>
      <c r="O862" s="17">
        <v>42437</v>
      </c>
      <c r="P862">
        <v>310</v>
      </c>
      <c r="Q862">
        <v>310</v>
      </c>
      <c r="R862">
        <v>9294</v>
      </c>
      <c r="S862" t="s">
        <v>32</v>
      </c>
      <c r="T862" t="b">
        <v>0</v>
      </c>
      <c r="U862">
        <v>6876.42</v>
      </c>
      <c r="V862" t="b">
        <v>0</v>
      </c>
      <c r="W862" t="b">
        <v>0</v>
      </c>
      <c r="X862" s="19" t="str">
        <f t="shared" si="39"/>
        <v>0</v>
      </c>
      <c r="Y862" s="11" t="str">
        <f t="shared" si="40"/>
        <v>Good</v>
      </c>
      <c r="Z862" s="19" t="str">
        <f t="shared" si="41"/>
        <v>YES</v>
      </c>
    </row>
    <row r="863" spans="1:26" x14ac:dyDescent="0.2">
      <c r="A863">
        <v>178295994</v>
      </c>
      <c r="B863">
        <v>178295994</v>
      </c>
      <c r="C863" s="5">
        <v>7500</v>
      </c>
      <c r="D863" s="5">
        <v>7374.63</v>
      </c>
      <c r="E863" s="13" t="s">
        <v>1309</v>
      </c>
      <c r="F863" s="15">
        <v>205.78</v>
      </c>
      <c r="G863" t="s">
        <v>55</v>
      </c>
      <c r="H863" t="s">
        <v>30</v>
      </c>
      <c r="I863" t="s">
        <v>30</v>
      </c>
      <c r="J863">
        <v>2</v>
      </c>
      <c r="K863">
        <v>1</v>
      </c>
      <c r="L863" t="s">
        <v>38</v>
      </c>
      <c r="M863" s="14">
        <v>48122</v>
      </c>
      <c r="N863" s="16">
        <v>42105</v>
      </c>
      <c r="O863" s="17">
        <v>42105</v>
      </c>
      <c r="P863">
        <v>689</v>
      </c>
      <c r="Q863">
        <v>689</v>
      </c>
      <c r="R863">
        <v>956</v>
      </c>
      <c r="S863" t="s">
        <v>32</v>
      </c>
      <c r="T863" t="b">
        <v>0</v>
      </c>
      <c r="U863">
        <v>125.37</v>
      </c>
      <c r="V863" t="b">
        <v>1</v>
      </c>
      <c r="W863" t="b">
        <v>0</v>
      </c>
      <c r="X863" s="19" t="str">
        <f t="shared" si="39"/>
        <v>0</v>
      </c>
      <c r="Y863" s="11" t="str">
        <f t="shared" si="40"/>
        <v>Good</v>
      </c>
      <c r="Z863" s="19" t="str">
        <f t="shared" si="41"/>
        <v>YES</v>
      </c>
    </row>
    <row r="864" spans="1:26" x14ac:dyDescent="0.2">
      <c r="A864">
        <v>266796367</v>
      </c>
      <c r="B864">
        <v>266796367</v>
      </c>
      <c r="C864" s="5">
        <v>20000</v>
      </c>
      <c r="D864" s="5">
        <v>12354.48</v>
      </c>
      <c r="E864" s="13" t="s">
        <v>1310</v>
      </c>
      <c r="F864" s="15">
        <v>106.84</v>
      </c>
      <c r="G864" t="s">
        <v>41</v>
      </c>
      <c r="H864" t="s">
        <v>30</v>
      </c>
      <c r="I864" t="s">
        <v>30</v>
      </c>
      <c r="J864">
        <v>5</v>
      </c>
      <c r="K864">
        <v>1</v>
      </c>
      <c r="L864" t="s">
        <v>42</v>
      </c>
      <c r="M864" s="14">
        <v>44378</v>
      </c>
      <c r="N864" s="16">
        <v>41709</v>
      </c>
      <c r="O864" s="17">
        <v>42592</v>
      </c>
      <c r="P864">
        <v>674</v>
      </c>
      <c r="Q864">
        <v>674</v>
      </c>
      <c r="R864">
        <v>8947</v>
      </c>
      <c r="S864" t="s">
        <v>32</v>
      </c>
      <c r="T864" t="b">
        <v>0</v>
      </c>
      <c r="U864">
        <v>7645.52</v>
      </c>
      <c r="V864" t="b">
        <v>0</v>
      </c>
      <c r="W864" t="b">
        <v>0</v>
      </c>
      <c r="X864" s="19" t="str">
        <f t="shared" si="39"/>
        <v>0</v>
      </c>
      <c r="Y864" s="11" t="str">
        <f t="shared" si="40"/>
        <v>Good</v>
      </c>
      <c r="Z864" s="19" t="str">
        <f t="shared" si="41"/>
        <v>YES</v>
      </c>
    </row>
    <row r="865" spans="1:26" x14ac:dyDescent="0.2">
      <c r="A865">
        <v>671323720</v>
      </c>
      <c r="B865">
        <v>671323720</v>
      </c>
      <c r="C865" s="5">
        <v>7500</v>
      </c>
      <c r="D865" s="5">
        <v>5340.27</v>
      </c>
      <c r="E865" s="13" t="s">
        <v>1311</v>
      </c>
      <c r="F865" s="15">
        <v>361.79</v>
      </c>
      <c r="G865" t="s">
        <v>122</v>
      </c>
      <c r="H865" t="s">
        <v>30</v>
      </c>
      <c r="I865" t="s">
        <v>30</v>
      </c>
      <c r="J865">
        <v>2</v>
      </c>
      <c r="K865">
        <v>1</v>
      </c>
      <c r="L865" t="s">
        <v>47</v>
      </c>
      <c r="M865" s="14">
        <v>44317</v>
      </c>
      <c r="N865" s="16">
        <v>41531</v>
      </c>
      <c r="O865" s="17">
        <v>41531</v>
      </c>
      <c r="P865">
        <v>106</v>
      </c>
      <c r="Q865">
        <v>106</v>
      </c>
      <c r="R865">
        <v>6791</v>
      </c>
      <c r="S865" t="s">
        <v>32</v>
      </c>
      <c r="T865" t="b">
        <v>0</v>
      </c>
      <c r="U865">
        <v>2159.73</v>
      </c>
      <c r="V865" t="b">
        <v>1</v>
      </c>
      <c r="W865" t="b">
        <v>0</v>
      </c>
      <c r="X865" s="19" t="str">
        <f t="shared" si="39"/>
        <v>0</v>
      </c>
      <c r="Y865" s="11" t="str">
        <f t="shared" si="40"/>
        <v>Good</v>
      </c>
      <c r="Z865" s="19" t="str">
        <f t="shared" si="41"/>
        <v>YES</v>
      </c>
    </row>
    <row r="866" spans="1:26" x14ac:dyDescent="0.2">
      <c r="A866">
        <v>654154001</v>
      </c>
      <c r="B866">
        <v>654154001</v>
      </c>
      <c r="C866" s="5">
        <v>1000</v>
      </c>
      <c r="D866" s="5">
        <v>503.68</v>
      </c>
      <c r="E866" s="13" t="s">
        <v>1312</v>
      </c>
      <c r="F866" s="15">
        <v>7.98</v>
      </c>
      <c r="G866" t="s">
        <v>41</v>
      </c>
      <c r="H866" t="s">
        <v>30</v>
      </c>
      <c r="I866" t="s">
        <v>30</v>
      </c>
      <c r="J866">
        <v>9</v>
      </c>
      <c r="K866">
        <v>1</v>
      </c>
      <c r="L866" t="s">
        <v>42</v>
      </c>
      <c r="M866" s="14">
        <v>45108</v>
      </c>
      <c r="N866" s="16">
        <v>42111</v>
      </c>
      <c r="O866" s="17">
        <v>42394</v>
      </c>
      <c r="P866">
        <v>314</v>
      </c>
      <c r="Q866">
        <v>314</v>
      </c>
      <c r="R866">
        <v>315</v>
      </c>
      <c r="S866" t="s">
        <v>32</v>
      </c>
      <c r="T866" t="b">
        <v>0</v>
      </c>
      <c r="U866">
        <v>496.32</v>
      </c>
      <c r="V866" t="b">
        <v>0</v>
      </c>
      <c r="W866" t="b">
        <v>0</v>
      </c>
      <c r="X866" s="19" t="str">
        <f t="shared" si="39"/>
        <v>0</v>
      </c>
      <c r="Y866" s="11" t="str">
        <f t="shared" si="40"/>
        <v>Good</v>
      </c>
      <c r="Z866" s="19" t="str">
        <f t="shared" si="41"/>
        <v>YES</v>
      </c>
    </row>
    <row r="867" spans="1:26" x14ac:dyDescent="0.2">
      <c r="A867">
        <v>228399966</v>
      </c>
      <c r="B867">
        <v>228399966</v>
      </c>
      <c r="C867" s="5">
        <v>5000</v>
      </c>
      <c r="D867" s="5">
        <v>4287.87</v>
      </c>
      <c r="E867" s="13" t="s">
        <v>1313</v>
      </c>
      <c r="F867" s="15">
        <v>245.33</v>
      </c>
      <c r="G867" t="s">
        <v>106</v>
      </c>
      <c r="H867" t="s">
        <v>30</v>
      </c>
      <c r="I867" t="s">
        <v>30</v>
      </c>
      <c r="J867">
        <v>2</v>
      </c>
      <c r="K867">
        <v>8</v>
      </c>
      <c r="L867" t="s">
        <v>36</v>
      </c>
      <c r="M867" s="14">
        <v>44866</v>
      </c>
      <c r="N867" s="16">
        <v>41639</v>
      </c>
      <c r="O867" s="17">
        <v>42404</v>
      </c>
      <c r="P867">
        <v>471</v>
      </c>
      <c r="Q867">
        <v>471</v>
      </c>
      <c r="R867">
        <v>3068</v>
      </c>
      <c r="S867" t="s">
        <v>32</v>
      </c>
      <c r="T867" t="b">
        <v>0</v>
      </c>
      <c r="U867">
        <v>712.13</v>
      </c>
      <c r="V867" t="b">
        <v>0</v>
      </c>
      <c r="W867" t="b">
        <v>0</v>
      </c>
      <c r="X867" s="19" t="str">
        <f t="shared" si="39"/>
        <v>0</v>
      </c>
      <c r="Y867" s="11" t="str">
        <f t="shared" si="40"/>
        <v>Good</v>
      </c>
      <c r="Z867" s="19" t="str">
        <f t="shared" si="41"/>
        <v>YES</v>
      </c>
    </row>
    <row r="868" spans="1:26" x14ac:dyDescent="0.2">
      <c r="A868">
        <v>398189423</v>
      </c>
      <c r="B868">
        <v>398189423</v>
      </c>
      <c r="C868" s="5">
        <v>250</v>
      </c>
      <c r="D868" s="5">
        <v>157.97</v>
      </c>
      <c r="E868" s="13" t="s">
        <v>1314</v>
      </c>
      <c r="F868" s="15">
        <v>1018.98</v>
      </c>
      <c r="G868" t="s">
        <v>1315</v>
      </c>
      <c r="H868" t="s">
        <v>30</v>
      </c>
      <c r="I868" t="s">
        <v>30</v>
      </c>
      <c r="J868">
        <v>2</v>
      </c>
      <c r="K868">
        <v>1</v>
      </c>
      <c r="L868" t="s">
        <v>47</v>
      </c>
      <c r="M868" s="14">
        <v>47849</v>
      </c>
      <c r="N868" s="16">
        <v>41073</v>
      </c>
      <c r="O868" s="17">
        <v>42486</v>
      </c>
      <c r="P868">
        <v>807</v>
      </c>
      <c r="Q868">
        <v>807</v>
      </c>
      <c r="R868">
        <v>7408</v>
      </c>
      <c r="S868" t="s">
        <v>32</v>
      </c>
      <c r="T868" t="b">
        <v>0</v>
      </c>
      <c r="U868">
        <v>92.03</v>
      </c>
      <c r="V868" t="b">
        <v>1</v>
      </c>
      <c r="W868" t="b">
        <v>0</v>
      </c>
      <c r="X868" s="19" t="str">
        <f t="shared" si="39"/>
        <v>0</v>
      </c>
      <c r="Y868" s="11" t="str">
        <f t="shared" si="40"/>
        <v>Bad</v>
      </c>
      <c r="Z868" s="19" t="str">
        <f t="shared" si="41"/>
        <v>YES</v>
      </c>
    </row>
    <row r="869" spans="1:26" x14ac:dyDescent="0.2">
      <c r="A869">
        <v>379497421</v>
      </c>
      <c r="B869">
        <v>379497421</v>
      </c>
      <c r="C869" s="5">
        <v>5000</v>
      </c>
      <c r="D869" s="5">
        <v>3432.36</v>
      </c>
      <c r="E869" s="13" t="s">
        <v>1316</v>
      </c>
      <c r="F869" s="15">
        <v>30.06</v>
      </c>
      <c r="G869" t="s">
        <v>84</v>
      </c>
      <c r="H869" t="s">
        <v>30</v>
      </c>
      <c r="I869" t="s">
        <v>30</v>
      </c>
      <c r="J869">
        <v>5</v>
      </c>
      <c r="K869">
        <v>1</v>
      </c>
      <c r="L869" t="s">
        <v>36</v>
      </c>
      <c r="M869" s="14">
        <v>45474</v>
      </c>
      <c r="N869" s="16">
        <v>40920</v>
      </c>
      <c r="O869" s="17">
        <v>40920</v>
      </c>
      <c r="P869">
        <v>215</v>
      </c>
      <c r="Q869">
        <v>215</v>
      </c>
      <c r="R869">
        <v>8620</v>
      </c>
      <c r="S869" t="s">
        <v>32</v>
      </c>
      <c r="T869" t="b">
        <v>0</v>
      </c>
      <c r="U869">
        <v>1567.64</v>
      </c>
      <c r="V869" t="b">
        <v>0</v>
      </c>
      <c r="W869" t="b">
        <v>0</v>
      </c>
      <c r="X869" s="19" t="str">
        <f t="shared" si="39"/>
        <v>0</v>
      </c>
      <c r="Y869" s="11" t="str">
        <f t="shared" si="40"/>
        <v>Good</v>
      </c>
      <c r="Z869" s="19" t="str">
        <f t="shared" si="41"/>
        <v>YES</v>
      </c>
    </row>
    <row r="870" spans="1:26" x14ac:dyDescent="0.2">
      <c r="A870">
        <v>838085703</v>
      </c>
      <c r="B870">
        <v>838085703</v>
      </c>
      <c r="C870" s="5">
        <v>5000</v>
      </c>
      <c r="D870" s="5">
        <v>2594.9499999999998</v>
      </c>
      <c r="E870" s="13" t="s">
        <v>1317</v>
      </c>
      <c r="F870" s="15">
        <v>196.18</v>
      </c>
      <c r="G870" t="s">
        <v>184</v>
      </c>
      <c r="H870" t="s">
        <v>30</v>
      </c>
      <c r="I870" t="s">
        <v>30</v>
      </c>
      <c r="J870">
        <v>9</v>
      </c>
      <c r="K870">
        <v>1</v>
      </c>
      <c r="L870" t="s">
        <v>38</v>
      </c>
      <c r="M870" s="14">
        <v>45383</v>
      </c>
      <c r="N870" s="16">
        <v>42271</v>
      </c>
      <c r="O870" s="17">
        <v>42664</v>
      </c>
      <c r="P870">
        <v>625</v>
      </c>
      <c r="Q870">
        <v>625</v>
      </c>
      <c r="R870">
        <v>4062</v>
      </c>
      <c r="S870" t="s">
        <v>32</v>
      </c>
      <c r="T870" t="b">
        <v>0</v>
      </c>
      <c r="U870">
        <v>2405.0500000000002</v>
      </c>
      <c r="V870" t="b">
        <v>1</v>
      </c>
      <c r="W870" t="b">
        <v>0</v>
      </c>
      <c r="X870" s="19" t="str">
        <f t="shared" si="39"/>
        <v>0</v>
      </c>
      <c r="Y870" s="11" t="str">
        <f t="shared" si="40"/>
        <v>Good</v>
      </c>
      <c r="Z870" s="19" t="str">
        <f t="shared" si="41"/>
        <v>YES</v>
      </c>
    </row>
    <row r="871" spans="1:26" x14ac:dyDescent="0.2">
      <c r="A871">
        <v>546687602</v>
      </c>
      <c r="B871">
        <v>546687602</v>
      </c>
      <c r="C871" s="5">
        <v>7500</v>
      </c>
      <c r="D871" s="5">
        <v>7500</v>
      </c>
      <c r="E871" s="13" t="s">
        <v>1318</v>
      </c>
      <c r="F871" s="15">
        <v>23.95</v>
      </c>
      <c r="G871" t="s">
        <v>192</v>
      </c>
      <c r="H871" t="s">
        <v>30</v>
      </c>
      <c r="I871" t="s">
        <v>30</v>
      </c>
      <c r="J871">
        <v>2</v>
      </c>
      <c r="K871">
        <v>1</v>
      </c>
      <c r="L871" t="s">
        <v>38</v>
      </c>
      <c r="M871" s="14">
        <v>43282</v>
      </c>
      <c r="N871" s="16">
        <v>41586</v>
      </c>
      <c r="O871" s="17">
        <v>41586</v>
      </c>
      <c r="P871">
        <v>850</v>
      </c>
      <c r="Q871">
        <v>850</v>
      </c>
      <c r="R871">
        <v>1723</v>
      </c>
      <c r="S871" t="s">
        <v>32</v>
      </c>
      <c r="T871" t="b">
        <v>0</v>
      </c>
      <c r="U871">
        <v>0</v>
      </c>
      <c r="V871" t="b">
        <v>1</v>
      </c>
      <c r="W871" t="b">
        <v>0</v>
      </c>
      <c r="X871" s="19" t="str">
        <f t="shared" si="39"/>
        <v>0</v>
      </c>
      <c r="Y871" s="11" t="str">
        <f t="shared" si="40"/>
        <v>Good</v>
      </c>
      <c r="Z871" s="19" t="str">
        <f t="shared" si="41"/>
        <v>YES</v>
      </c>
    </row>
    <row r="872" spans="1:26" x14ac:dyDescent="0.2">
      <c r="A872">
        <v>838085703</v>
      </c>
      <c r="B872">
        <v>838085703</v>
      </c>
      <c r="C872" s="5">
        <v>5000</v>
      </c>
      <c r="D872" s="5">
        <v>2626.5</v>
      </c>
      <c r="E872" s="13" t="s">
        <v>1319</v>
      </c>
      <c r="F872" s="15">
        <v>151.97999999999999</v>
      </c>
      <c r="G872" t="s">
        <v>37</v>
      </c>
      <c r="H872" t="s">
        <v>30</v>
      </c>
      <c r="I872" t="s">
        <v>30</v>
      </c>
      <c r="J872">
        <v>5</v>
      </c>
      <c r="K872">
        <v>8</v>
      </c>
      <c r="L872" t="s">
        <v>38</v>
      </c>
      <c r="M872" s="14">
        <v>43952</v>
      </c>
      <c r="N872" s="16">
        <v>42271</v>
      </c>
      <c r="O872" s="17">
        <v>42412</v>
      </c>
      <c r="P872">
        <v>625</v>
      </c>
      <c r="Q872">
        <v>625</v>
      </c>
      <c r="R872">
        <v>4062</v>
      </c>
      <c r="S872" t="s">
        <v>32</v>
      </c>
      <c r="T872" t="b">
        <v>0</v>
      </c>
      <c r="U872">
        <v>2373.5</v>
      </c>
      <c r="V872" t="b">
        <v>1</v>
      </c>
      <c r="W872" t="b">
        <v>0</v>
      </c>
      <c r="X872" s="19" t="str">
        <f t="shared" si="39"/>
        <v>0</v>
      </c>
      <c r="Y872" s="11" t="str">
        <f t="shared" si="40"/>
        <v>Good</v>
      </c>
      <c r="Z872" s="19" t="str">
        <f t="shared" si="41"/>
        <v>YES</v>
      </c>
    </row>
    <row r="873" spans="1:26" x14ac:dyDescent="0.2">
      <c r="A873">
        <v>624419718</v>
      </c>
      <c r="B873">
        <v>624419718</v>
      </c>
      <c r="C873" s="5">
        <v>7500</v>
      </c>
      <c r="D873" s="5">
        <v>7492.13</v>
      </c>
      <c r="E873" s="13" t="s">
        <v>1320</v>
      </c>
      <c r="F873" s="15">
        <v>180.76</v>
      </c>
      <c r="G873" t="s">
        <v>58</v>
      </c>
      <c r="H873" t="s">
        <v>30</v>
      </c>
      <c r="I873" t="s">
        <v>30</v>
      </c>
      <c r="J873">
        <v>9</v>
      </c>
      <c r="K873">
        <v>8</v>
      </c>
      <c r="L873" t="s">
        <v>36</v>
      </c>
      <c r="M873" s="14">
        <v>46357</v>
      </c>
      <c r="N873" s="16">
        <v>42209</v>
      </c>
      <c r="O873" s="17">
        <v>42209</v>
      </c>
      <c r="P873">
        <v>252</v>
      </c>
      <c r="Q873">
        <v>252</v>
      </c>
      <c r="R873">
        <v>3804</v>
      </c>
      <c r="S873" t="s">
        <v>32</v>
      </c>
      <c r="T873" t="b">
        <v>0</v>
      </c>
      <c r="U873">
        <v>7.87</v>
      </c>
      <c r="V873" t="b">
        <v>0</v>
      </c>
      <c r="W873" t="b">
        <v>0</v>
      </c>
      <c r="X873" s="19" t="str">
        <f t="shared" si="39"/>
        <v>0</v>
      </c>
      <c r="Y873" s="11" t="str">
        <f t="shared" si="40"/>
        <v>Good</v>
      </c>
      <c r="Z873" s="19" t="str">
        <f t="shared" si="41"/>
        <v>YES</v>
      </c>
    </row>
    <row r="874" spans="1:26" x14ac:dyDescent="0.2">
      <c r="A874">
        <v>244262718</v>
      </c>
      <c r="B874">
        <v>244262718</v>
      </c>
      <c r="C874" s="5">
        <v>2500</v>
      </c>
      <c r="D874" s="5">
        <v>1466.51</v>
      </c>
      <c r="E874" s="13" t="s">
        <v>1321</v>
      </c>
      <c r="F874" s="15">
        <v>103.95</v>
      </c>
      <c r="G874" t="s">
        <v>1322</v>
      </c>
      <c r="H874" t="s">
        <v>30</v>
      </c>
      <c r="I874" t="s">
        <v>30</v>
      </c>
      <c r="J874">
        <v>5</v>
      </c>
      <c r="K874">
        <v>1</v>
      </c>
      <c r="L874" t="s">
        <v>31</v>
      </c>
      <c r="M874" s="14">
        <v>47757</v>
      </c>
      <c r="N874" s="16">
        <v>41432</v>
      </c>
      <c r="O874" s="17">
        <v>42702</v>
      </c>
      <c r="P874">
        <v>816</v>
      </c>
      <c r="Q874">
        <v>816</v>
      </c>
      <c r="R874">
        <v>4892</v>
      </c>
      <c r="S874" t="s">
        <v>32</v>
      </c>
      <c r="T874" t="b">
        <v>0</v>
      </c>
      <c r="U874">
        <v>1033.49</v>
      </c>
      <c r="V874" t="b">
        <v>1</v>
      </c>
      <c r="W874" t="b">
        <v>0</v>
      </c>
      <c r="X874" s="19" t="str">
        <f t="shared" si="39"/>
        <v>0</v>
      </c>
      <c r="Y874" s="11" t="str">
        <f t="shared" si="40"/>
        <v>Good</v>
      </c>
      <c r="Z874" s="19" t="str">
        <f t="shared" si="41"/>
        <v>YES</v>
      </c>
    </row>
    <row r="875" spans="1:26" x14ac:dyDescent="0.2">
      <c r="A875">
        <v>771371396</v>
      </c>
      <c r="B875">
        <v>771371396</v>
      </c>
      <c r="C875" s="5">
        <v>5000</v>
      </c>
      <c r="D875" s="5">
        <v>3985.64</v>
      </c>
      <c r="E875" s="13" t="s">
        <v>1323</v>
      </c>
      <c r="F875" s="15">
        <v>5.09</v>
      </c>
      <c r="G875" t="s">
        <v>1324</v>
      </c>
      <c r="H875" t="s">
        <v>30</v>
      </c>
      <c r="I875" t="s">
        <v>30</v>
      </c>
      <c r="J875">
        <v>5</v>
      </c>
      <c r="K875">
        <v>1</v>
      </c>
      <c r="L875" t="s">
        <v>47</v>
      </c>
      <c r="M875" s="14">
        <v>46661</v>
      </c>
      <c r="N875" s="16">
        <v>42330</v>
      </c>
      <c r="O875" s="17">
        <v>42330</v>
      </c>
      <c r="P875">
        <v>630</v>
      </c>
      <c r="Q875">
        <v>630</v>
      </c>
      <c r="R875">
        <v>5859</v>
      </c>
      <c r="S875" t="s">
        <v>32</v>
      </c>
      <c r="T875" t="b">
        <v>0</v>
      </c>
      <c r="U875">
        <v>1014.36</v>
      </c>
      <c r="V875" t="b">
        <v>1</v>
      </c>
      <c r="W875" t="b">
        <v>0</v>
      </c>
      <c r="X875" s="19" t="str">
        <f t="shared" si="39"/>
        <v>0</v>
      </c>
      <c r="Y875" s="11" t="str">
        <f t="shared" si="40"/>
        <v>Good</v>
      </c>
      <c r="Z875" s="19" t="str">
        <f t="shared" si="41"/>
        <v>YES</v>
      </c>
    </row>
    <row r="876" spans="1:26" x14ac:dyDescent="0.2">
      <c r="A876">
        <v>297863964</v>
      </c>
      <c r="B876">
        <v>297863964</v>
      </c>
      <c r="C876" s="5">
        <v>2500</v>
      </c>
      <c r="D876" s="5">
        <v>2474.73</v>
      </c>
      <c r="E876" s="13" t="s">
        <v>1325</v>
      </c>
      <c r="F876" s="15">
        <v>470.45</v>
      </c>
      <c r="G876" t="s">
        <v>1326</v>
      </c>
      <c r="H876" t="s">
        <v>30</v>
      </c>
      <c r="I876" t="s">
        <v>30</v>
      </c>
      <c r="J876">
        <v>9</v>
      </c>
      <c r="K876">
        <v>8</v>
      </c>
      <c r="L876" t="s">
        <v>31</v>
      </c>
      <c r="M876" s="14">
        <v>45413</v>
      </c>
      <c r="N876" s="16">
        <v>41779</v>
      </c>
      <c r="O876" s="17">
        <v>41779</v>
      </c>
      <c r="P876">
        <v>762</v>
      </c>
      <c r="Q876">
        <v>762</v>
      </c>
      <c r="R876">
        <v>5640</v>
      </c>
      <c r="S876" t="s">
        <v>32</v>
      </c>
      <c r="T876" t="b">
        <v>0</v>
      </c>
      <c r="U876">
        <v>25.27</v>
      </c>
      <c r="V876" t="b">
        <v>1</v>
      </c>
      <c r="W876" t="b">
        <v>0</v>
      </c>
      <c r="X876" s="19" t="str">
        <f t="shared" si="39"/>
        <v>0</v>
      </c>
      <c r="Y876" s="11" t="str">
        <f t="shared" si="40"/>
        <v>Good</v>
      </c>
      <c r="Z876" s="19" t="str">
        <f t="shared" si="41"/>
        <v>YES</v>
      </c>
    </row>
    <row r="877" spans="1:26" x14ac:dyDescent="0.2">
      <c r="A877">
        <v>920221493</v>
      </c>
      <c r="B877">
        <v>920221493</v>
      </c>
      <c r="C877" s="5">
        <v>15000</v>
      </c>
      <c r="D877" s="5">
        <v>3117.2</v>
      </c>
      <c r="E877" s="13" t="s">
        <v>1327</v>
      </c>
      <c r="F877" s="15">
        <v>167.29</v>
      </c>
      <c r="G877" t="s">
        <v>99</v>
      </c>
      <c r="H877" t="s">
        <v>30</v>
      </c>
      <c r="I877" t="s">
        <v>30</v>
      </c>
      <c r="J877">
        <v>9</v>
      </c>
      <c r="K877">
        <v>8</v>
      </c>
      <c r="L877" t="s">
        <v>63</v>
      </c>
      <c r="M877" s="14">
        <v>43983</v>
      </c>
      <c r="N877" s="16">
        <v>42256</v>
      </c>
      <c r="O877" s="17">
        <v>42462</v>
      </c>
      <c r="P877">
        <v>520</v>
      </c>
      <c r="Q877">
        <v>520</v>
      </c>
      <c r="R877">
        <v>5368</v>
      </c>
      <c r="S877" t="s">
        <v>32</v>
      </c>
      <c r="T877" t="b">
        <v>0</v>
      </c>
      <c r="U877">
        <v>11882.8</v>
      </c>
      <c r="V877" t="b">
        <v>0</v>
      </c>
      <c r="W877" t="b">
        <v>0</v>
      </c>
      <c r="X877" s="19" t="str">
        <f t="shared" si="39"/>
        <v>0</v>
      </c>
      <c r="Y877" s="11" t="str">
        <f t="shared" si="40"/>
        <v>Good</v>
      </c>
      <c r="Z877" s="19" t="str">
        <f t="shared" si="41"/>
        <v>YES</v>
      </c>
    </row>
    <row r="878" spans="1:26" x14ac:dyDescent="0.2">
      <c r="A878">
        <v>511766103</v>
      </c>
      <c r="B878">
        <v>511766103</v>
      </c>
      <c r="C878" s="5">
        <v>20000</v>
      </c>
      <c r="D878" s="5">
        <v>5937.52</v>
      </c>
      <c r="E878" s="13" t="s">
        <v>1328</v>
      </c>
      <c r="F878" s="15">
        <v>342.46</v>
      </c>
      <c r="G878" t="s">
        <v>241</v>
      </c>
      <c r="H878" t="s">
        <v>30</v>
      </c>
      <c r="I878" t="s">
        <v>30</v>
      </c>
      <c r="J878">
        <v>5</v>
      </c>
      <c r="K878">
        <v>99</v>
      </c>
      <c r="L878" t="s">
        <v>47</v>
      </c>
      <c r="M878" s="14">
        <v>45292</v>
      </c>
      <c r="N878" s="16">
        <v>41791</v>
      </c>
      <c r="O878" s="17">
        <v>42708</v>
      </c>
      <c r="P878">
        <v>570</v>
      </c>
      <c r="Q878">
        <v>570</v>
      </c>
      <c r="R878">
        <v>8562</v>
      </c>
      <c r="S878" t="s">
        <v>32</v>
      </c>
      <c r="T878" t="b">
        <v>0</v>
      </c>
      <c r="U878">
        <v>14062.48</v>
      </c>
      <c r="V878" t="b">
        <v>1</v>
      </c>
      <c r="W878" t="b">
        <v>0</v>
      </c>
      <c r="X878" s="19" t="str">
        <f t="shared" si="39"/>
        <v>0</v>
      </c>
      <c r="Y878" s="11" t="str">
        <f t="shared" si="40"/>
        <v>Good</v>
      </c>
      <c r="Z878" s="19" t="str">
        <f t="shared" si="41"/>
        <v>YES</v>
      </c>
    </row>
    <row r="879" spans="1:26" x14ac:dyDescent="0.2">
      <c r="A879">
        <v>422133103</v>
      </c>
      <c r="B879">
        <v>422133103</v>
      </c>
      <c r="C879" s="5">
        <v>50000</v>
      </c>
      <c r="D879" s="5">
        <v>49193.97</v>
      </c>
      <c r="E879" s="13" t="s">
        <v>1329</v>
      </c>
      <c r="F879" s="15">
        <v>144.97</v>
      </c>
      <c r="G879" t="s">
        <v>212</v>
      </c>
      <c r="H879" t="s">
        <v>30</v>
      </c>
      <c r="I879" t="s">
        <v>30</v>
      </c>
      <c r="J879">
        <v>5</v>
      </c>
      <c r="K879">
        <v>8</v>
      </c>
      <c r="L879" t="s">
        <v>61</v>
      </c>
      <c r="M879" s="14">
        <v>47027</v>
      </c>
      <c r="N879" s="16">
        <v>42204</v>
      </c>
      <c r="O879" s="17">
        <v>42204</v>
      </c>
      <c r="P879">
        <v>976</v>
      </c>
      <c r="Q879">
        <v>976</v>
      </c>
      <c r="R879">
        <v>4991</v>
      </c>
      <c r="S879" t="s">
        <v>32</v>
      </c>
      <c r="T879" t="b">
        <v>0</v>
      </c>
      <c r="U879">
        <v>806.03</v>
      </c>
      <c r="V879" t="b">
        <v>1</v>
      </c>
      <c r="W879" t="b">
        <v>0</v>
      </c>
      <c r="X879" s="19" t="str">
        <f t="shared" si="39"/>
        <v>0</v>
      </c>
      <c r="Y879" s="11" t="str">
        <f t="shared" si="40"/>
        <v>Good</v>
      </c>
      <c r="Z879" s="19" t="str">
        <f t="shared" si="41"/>
        <v>YES</v>
      </c>
    </row>
    <row r="880" spans="1:26" x14ac:dyDescent="0.2">
      <c r="A880">
        <v>639556528</v>
      </c>
      <c r="B880">
        <v>639556528</v>
      </c>
      <c r="C880" s="5">
        <v>20000</v>
      </c>
      <c r="D880" s="5">
        <v>11670.54</v>
      </c>
      <c r="E880" s="13" t="s">
        <v>1330</v>
      </c>
      <c r="F880" s="15">
        <v>112.24</v>
      </c>
      <c r="G880" t="s">
        <v>110</v>
      </c>
      <c r="H880" t="s">
        <v>30</v>
      </c>
      <c r="I880" t="s">
        <v>30</v>
      </c>
      <c r="J880">
        <v>2</v>
      </c>
      <c r="K880">
        <v>1</v>
      </c>
      <c r="L880" t="s">
        <v>38</v>
      </c>
      <c r="M880" s="14">
        <v>44501</v>
      </c>
      <c r="N880" s="16">
        <v>41198</v>
      </c>
      <c r="O880" s="17">
        <v>41198</v>
      </c>
      <c r="P880">
        <v>798</v>
      </c>
      <c r="Q880">
        <v>798</v>
      </c>
      <c r="R880">
        <v>6900</v>
      </c>
      <c r="S880" t="s">
        <v>32</v>
      </c>
      <c r="T880" t="b">
        <v>0</v>
      </c>
      <c r="U880">
        <v>8329.4599999999991</v>
      </c>
      <c r="V880" t="b">
        <v>1</v>
      </c>
      <c r="W880" t="b">
        <v>0</v>
      </c>
      <c r="X880" s="19" t="str">
        <f t="shared" si="39"/>
        <v>0</v>
      </c>
      <c r="Y880" s="11" t="str">
        <f t="shared" si="40"/>
        <v>Good</v>
      </c>
      <c r="Z880" s="19" t="str">
        <f t="shared" si="41"/>
        <v>YES</v>
      </c>
    </row>
    <row r="881" spans="1:26" x14ac:dyDescent="0.2">
      <c r="A881">
        <v>838085703</v>
      </c>
      <c r="B881">
        <v>838085703</v>
      </c>
      <c r="C881" s="5">
        <v>5000</v>
      </c>
      <c r="D881" s="5">
        <v>2448.59</v>
      </c>
      <c r="E881" s="13" t="s">
        <v>1331</v>
      </c>
      <c r="F881" s="15">
        <v>513.61</v>
      </c>
      <c r="G881" t="s">
        <v>145</v>
      </c>
      <c r="H881" t="s">
        <v>30</v>
      </c>
      <c r="I881" t="s">
        <v>30</v>
      </c>
      <c r="J881">
        <v>9</v>
      </c>
      <c r="K881">
        <v>1</v>
      </c>
      <c r="L881" t="s">
        <v>38</v>
      </c>
      <c r="M881" s="14">
        <v>46296</v>
      </c>
      <c r="N881" s="16">
        <v>42271</v>
      </c>
      <c r="O881" s="17">
        <v>42482</v>
      </c>
      <c r="P881">
        <v>625</v>
      </c>
      <c r="Q881">
        <v>685</v>
      </c>
      <c r="R881">
        <v>4062</v>
      </c>
      <c r="S881" t="s">
        <v>32</v>
      </c>
      <c r="T881" t="b">
        <v>1</v>
      </c>
      <c r="U881">
        <v>2551.41</v>
      </c>
      <c r="V881" t="b">
        <v>1</v>
      </c>
      <c r="W881" t="b">
        <v>0</v>
      </c>
      <c r="X881" s="19" t="str">
        <f t="shared" si="39"/>
        <v>0</v>
      </c>
      <c r="Y881" s="11" t="str">
        <f t="shared" si="40"/>
        <v>Good</v>
      </c>
      <c r="Z881" s="19" t="str">
        <f t="shared" si="41"/>
        <v>NO</v>
      </c>
    </row>
    <row r="882" spans="1:26" x14ac:dyDescent="0.2">
      <c r="A882">
        <v>269170977</v>
      </c>
      <c r="B882">
        <v>269170977</v>
      </c>
      <c r="C882" s="5">
        <v>20000</v>
      </c>
      <c r="D882" s="5">
        <v>18800.87</v>
      </c>
      <c r="E882" s="13" t="s">
        <v>1332</v>
      </c>
      <c r="F882" s="15">
        <v>39.979999999999997</v>
      </c>
      <c r="G882" t="s">
        <v>1333</v>
      </c>
      <c r="H882" t="s">
        <v>30</v>
      </c>
      <c r="I882" t="s">
        <v>30</v>
      </c>
      <c r="J882">
        <v>9</v>
      </c>
      <c r="K882">
        <v>1</v>
      </c>
      <c r="L882" t="s">
        <v>31</v>
      </c>
      <c r="M882" s="14">
        <v>47027</v>
      </c>
      <c r="N882" s="16">
        <v>41345</v>
      </c>
      <c r="O882" s="17">
        <v>42453</v>
      </c>
      <c r="P882">
        <v>458</v>
      </c>
      <c r="Q882">
        <v>458</v>
      </c>
      <c r="R882">
        <v>195</v>
      </c>
      <c r="S882" t="s">
        <v>32</v>
      </c>
      <c r="T882" t="b">
        <v>0</v>
      </c>
      <c r="U882">
        <v>1199.1300000000001</v>
      </c>
      <c r="V882" t="b">
        <v>1</v>
      </c>
      <c r="W882" t="b">
        <v>0</v>
      </c>
      <c r="X882" s="19" t="str">
        <f t="shared" si="39"/>
        <v>1</v>
      </c>
      <c r="Y882" s="11" t="str">
        <f t="shared" si="40"/>
        <v>Good</v>
      </c>
      <c r="Z882" s="19" t="str">
        <f t="shared" si="41"/>
        <v>YES</v>
      </c>
    </row>
    <row r="883" spans="1:26" x14ac:dyDescent="0.2">
      <c r="A883">
        <v>800562031</v>
      </c>
      <c r="B883">
        <v>800562031</v>
      </c>
      <c r="C883" s="5">
        <v>10000</v>
      </c>
      <c r="D883" s="5">
        <v>9144.64</v>
      </c>
      <c r="E883" s="13" t="s">
        <v>1334</v>
      </c>
      <c r="F883" s="15">
        <v>31.9</v>
      </c>
      <c r="G883" t="s">
        <v>1335</v>
      </c>
      <c r="H883" t="s">
        <v>30</v>
      </c>
      <c r="I883" t="s">
        <v>30</v>
      </c>
      <c r="J883">
        <v>2</v>
      </c>
      <c r="K883">
        <v>1</v>
      </c>
      <c r="L883" t="s">
        <v>100</v>
      </c>
      <c r="M883" s="14">
        <v>44896</v>
      </c>
      <c r="N883" s="16">
        <v>39768</v>
      </c>
      <c r="O883" s="17">
        <v>39768</v>
      </c>
      <c r="P883">
        <v>733</v>
      </c>
      <c r="Q883">
        <v>733</v>
      </c>
      <c r="R883">
        <v>9853</v>
      </c>
      <c r="S883" t="s">
        <v>32</v>
      </c>
      <c r="T883" t="b">
        <v>0</v>
      </c>
      <c r="U883">
        <v>855.36</v>
      </c>
      <c r="V883" t="b">
        <v>0</v>
      </c>
      <c r="W883" t="b">
        <v>0</v>
      </c>
      <c r="X883" s="19" t="str">
        <f t="shared" si="39"/>
        <v>0</v>
      </c>
      <c r="Y883" s="11" t="str">
        <f t="shared" si="40"/>
        <v>Good</v>
      </c>
      <c r="Z883" s="19" t="str">
        <f t="shared" si="41"/>
        <v>YES</v>
      </c>
    </row>
    <row r="884" spans="1:26" x14ac:dyDescent="0.2">
      <c r="A884">
        <v>487094418</v>
      </c>
      <c r="B884">
        <v>487094418</v>
      </c>
      <c r="C884" s="5">
        <v>7500</v>
      </c>
      <c r="D884" s="5">
        <v>3832.95</v>
      </c>
      <c r="E884" s="13" t="s">
        <v>1336</v>
      </c>
      <c r="F884" s="15">
        <v>30.54</v>
      </c>
      <c r="G884" t="s">
        <v>1337</v>
      </c>
      <c r="H884" t="s">
        <v>30</v>
      </c>
      <c r="I884" t="s">
        <v>30</v>
      </c>
      <c r="J884">
        <v>5</v>
      </c>
      <c r="K884">
        <v>1</v>
      </c>
      <c r="L884" t="s">
        <v>126</v>
      </c>
      <c r="M884" s="14">
        <v>43739</v>
      </c>
      <c r="N884" s="16">
        <v>41942</v>
      </c>
      <c r="O884" s="17">
        <v>41942</v>
      </c>
      <c r="P884">
        <v>696</v>
      </c>
      <c r="Q884">
        <v>696</v>
      </c>
      <c r="R884">
        <v>4979</v>
      </c>
      <c r="S884" t="s">
        <v>32</v>
      </c>
      <c r="T884" t="b">
        <v>0</v>
      </c>
      <c r="U884">
        <v>3667.05</v>
      </c>
      <c r="V884" t="b">
        <v>1</v>
      </c>
      <c r="W884" t="b">
        <v>0</v>
      </c>
      <c r="X884" s="19" t="str">
        <f t="shared" si="39"/>
        <v>0</v>
      </c>
      <c r="Y884" s="11" t="str">
        <f t="shared" si="40"/>
        <v>Good</v>
      </c>
      <c r="Z884" s="19" t="str">
        <f t="shared" si="41"/>
        <v>YES</v>
      </c>
    </row>
    <row r="885" spans="1:26" x14ac:dyDescent="0.2">
      <c r="A885">
        <v>315970270</v>
      </c>
      <c r="B885">
        <v>315970270</v>
      </c>
      <c r="C885" s="5">
        <v>2500</v>
      </c>
      <c r="D885" s="5">
        <v>1161.79</v>
      </c>
      <c r="E885" s="13" t="s">
        <v>1338</v>
      </c>
      <c r="F885" s="15">
        <v>78.52</v>
      </c>
      <c r="G885" t="s">
        <v>102</v>
      </c>
      <c r="H885" t="s">
        <v>30</v>
      </c>
      <c r="I885" t="s">
        <v>30</v>
      </c>
      <c r="J885">
        <v>9</v>
      </c>
      <c r="K885">
        <v>1</v>
      </c>
      <c r="L885" t="s">
        <v>38</v>
      </c>
      <c r="M885" s="14">
        <v>44896</v>
      </c>
      <c r="N885" s="16">
        <v>42313</v>
      </c>
      <c r="O885" s="17">
        <v>42464</v>
      </c>
      <c r="P885">
        <v>274</v>
      </c>
      <c r="Q885">
        <v>274</v>
      </c>
      <c r="R885">
        <v>1518</v>
      </c>
      <c r="S885" t="s">
        <v>32</v>
      </c>
      <c r="T885" t="b">
        <v>0</v>
      </c>
      <c r="U885">
        <v>1338.21</v>
      </c>
      <c r="V885" t="b">
        <v>1</v>
      </c>
      <c r="W885" t="b">
        <v>0</v>
      </c>
      <c r="X885" s="19" t="str">
        <f t="shared" si="39"/>
        <v>0</v>
      </c>
      <c r="Y885" s="11" t="str">
        <f t="shared" si="40"/>
        <v>Good</v>
      </c>
      <c r="Z885" s="19" t="str">
        <f t="shared" si="41"/>
        <v>YES</v>
      </c>
    </row>
    <row r="886" spans="1:26" x14ac:dyDescent="0.2">
      <c r="A886">
        <v>284544813</v>
      </c>
      <c r="B886">
        <v>284544813</v>
      </c>
      <c r="C886" s="5">
        <v>7500</v>
      </c>
      <c r="D886" s="5">
        <v>6769.74</v>
      </c>
      <c r="E886" s="13" t="s">
        <v>1339</v>
      </c>
      <c r="F886" s="15">
        <v>391.47</v>
      </c>
      <c r="G886" t="s">
        <v>90</v>
      </c>
      <c r="H886" t="s">
        <v>30</v>
      </c>
      <c r="I886" t="s">
        <v>30</v>
      </c>
      <c r="J886">
        <v>5</v>
      </c>
      <c r="K886">
        <v>1</v>
      </c>
      <c r="L886" t="s">
        <v>36</v>
      </c>
      <c r="M886" s="14">
        <v>47209</v>
      </c>
      <c r="N886" s="16">
        <v>42093</v>
      </c>
      <c r="O886" s="17">
        <v>42093</v>
      </c>
      <c r="P886">
        <v>219</v>
      </c>
      <c r="Q886">
        <v>219</v>
      </c>
      <c r="R886">
        <v>3378</v>
      </c>
      <c r="S886" t="s">
        <v>32</v>
      </c>
      <c r="T886" t="b">
        <v>0</v>
      </c>
      <c r="U886">
        <v>730.26</v>
      </c>
      <c r="V886" t="b">
        <v>0</v>
      </c>
      <c r="W886" t="b">
        <v>0</v>
      </c>
      <c r="X886" s="19" t="str">
        <f t="shared" si="39"/>
        <v>0</v>
      </c>
      <c r="Y886" s="11" t="str">
        <f t="shared" si="40"/>
        <v>Good</v>
      </c>
      <c r="Z886" s="19" t="str">
        <f t="shared" si="41"/>
        <v>YES</v>
      </c>
    </row>
    <row r="887" spans="1:26" x14ac:dyDescent="0.2">
      <c r="A887">
        <v>246780374</v>
      </c>
      <c r="B887">
        <v>246780374</v>
      </c>
      <c r="C887" s="5">
        <v>250</v>
      </c>
      <c r="D887" s="5">
        <v>127.27</v>
      </c>
      <c r="E887" s="13" t="s">
        <v>1340</v>
      </c>
      <c r="F887" s="15">
        <v>4.07</v>
      </c>
      <c r="G887" t="s">
        <v>95</v>
      </c>
      <c r="H887" t="s">
        <v>30</v>
      </c>
      <c r="I887" t="s">
        <v>30</v>
      </c>
      <c r="J887">
        <v>2</v>
      </c>
      <c r="K887">
        <v>1</v>
      </c>
      <c r="L887" t="s">
        <v>96</v>
      </c>
      <c r="M887" s="14">
        <v>45748</v>
      </c>
      <c r="N887" s="16">
        <v>42333</v>
      </c>
      <c r="O887" s="17">
        <v>42462</v>
      </c>
      <c r="P887">
        <v>371</v>
      </c>
      <c r="Q887">
        <v>371</v>
      </c>
      <c r="R887">
        <v>6391</v>
      </c>
      <c r="S887" t="s">
        <v>32</v>
      </c>
      <c r="T887" t="b">
        <v>0</v>
      </c>
      <c r="U887">
        <v>122.73</v>
      </c>
      <c r="V887" t="b">
        <v>0</v>
      </c>
      <c r="W887" t="b">
        <v>0</v>
      </c>
      <c r="X887" s="19" t="str">
        <f t="shared" si="39"/>
        <v>0</v>
      </c>
      <c r="Y887" s="11" t="str">
        <f t="shared" si="40"/>
        <v>Good</v>
      </c>
      <c r="Z887" s="19" t="str">
        <f t="shared" si="41"/>
        <v>YES</v>
      </c>
    </row>
    <row r="888" spans="1:26" x14ac:dyDescent="0.2">
      <c r="A888">
        <v>763201731</v>
      </c>
      <c r="B888">
        <v>763201731</v>
      </c>
      <c r="C888" s="5">
        <v>2500</v>
      </c>
      <c r="D888" s="5">
        <v>420.44</v>
      </c>
      <c r="E888" s="13" t="s">
        <v>1341</v>
      </c>
      <c r="F888" s="15">
        <v>15.7</v>
      </c>
      <c r="G888" t="s">
        <v>58</v>
      </c>
      <c r="H888" t="s">
        <v>30</v>
      </c>
      <c r="I888" t="s">
        <v>30</v>
      </c>
      <c r="J888">
        <v>9</v>
      </c>
      <c r="K888">
        <v>8</v>
      </c>
      <c r="L888" t="s">
        <v>36</v>
      </c>
      <c r="M888" s="14">
        <v>46447</v>
      </c>
      <c r="N888" s="16">
        <v>41989</v>
      </c>
      <c r="O888" s="17">
        <v>42380</v>
      </c>
      <c r="P888">
        <v>348</v>
      </c>
      <c r="Q888">
        <v>348</v>
      </c>
      <c r="R888">
        <v>4161</v>
      </c>
      <c r="S888" t="s">
        <v>32</v>
      </c>
      <c r="T888" t="b">
        <v>0</v>
      </c>
      <c r="U888">
        <v>2079.56</v>
      </c>
      <c r="V888" t="b">
        <v>0</v>
      </c>
      <c r="W888" t="b">
        <v>0</v>
      </c>
      <c r="X888" s="19" t="str">
        <f t="shared" si="39"/>
        <v>0</v>
      </c>
      <c r="Y888" s="11" t="str">
        <f t="shared" si="40"/>
        <v>Good</v>
      </c>
      <c r="Z888" s="19" t="str">
        <f t="shared" si="41"/>
        <v>YES</v>
      </c>
    </row>
    <row r="889" spans="1:26" x14ac:dyDescent="0.2">
      <c r="A889">
        <v>663223089</v>
      </c>
      <c r="B889">
        <v>663223089</v>
      </c>
      <c r="C889" s="5">
        <v>20000</v>
      </c>
      <c r="D889" s="5">
        <v>9460.32</v>
      </c>
      <c r="E889" s="13" t="s">
        <v>1342</v>
      </c>
      <c r="F889" s="15">
        <v>785.07</v>
      </c>
      <c r="G889" t="s">
        <v>51</v>
      </c>
      <c r="H889" t="s">
        <v>30</v>
      </c>
      <c r="I889" t="s">
        <v>30</v>
      </c>
      <c r="J889">
        <v>2</v>
      </c>
      <c r="K889">
        <v>1</v>
      </c>
      <c r="L889" t="s">
        <v>36</v>
      </c>
      <c r="M889" s="14">
        <v>44197</v>
      </c>
      <c r="N889" s="16">
        <v>41203</v>
      </c>
      <c r="O889" s="17">
        <v>41203</v>
      </c>
      <c r="P889">
        <v>847</v>
      </c>
      <c r="Q889">
        <v>847</v>
      </c>
      <c r="R889">
        <v>8711</v>
      </c>
      <c r="S889" t="s">
        <v>32</v>
      </c>
      <c r="T889" t="b">
        <v>0</v>
      </c>
      <c r="U889">
        <v>10539.68</v>
      </c>
      <c r="V889" t="b">
        <v>0</v>
      </c>
      <c r="W889" t="b">
        <v>0</v>
      </c>
      <c r="X889" s="19" t="str">
        <f t="shared" si="39"/>
        <v>0</v>
      </c>
      <c r="Y889" s="11" t="str">
        <f t="shared" si="40"/>
        <v>Good</v>
      </c>
      <c r="Z889" s="19" t="str">
        <f t="shared" si="41"/>
        <v>YES</v>
      </c>
    </row>
    <row r="890" spans="1:26" x14ac:dyDescent="0.2">
      <c r="A890">
        <v>658700143</v>
      </c>
      <c r="B890">
        <v>658700143</v>
      </c>
      <c r="C890" s="5">
        <v>7500</v>
      </c>
      <c r="D890" s="5">
        <v>4973.8100000000004</v>
      </c>
      <c r="E890" s="13" t="s">
        <v>1343</v>
      </c>
      <c r="F890" s="15">
        <v>217.93</v>
      </c>
      <c r="G890" t="s">
        <v>45</v>
      </c>
      <c r="H890" t="s">
        <v>30</v>
      </c>
      <c r="I890" t="s">
        <v>30</v>
      </c>
      <c r="J890">
        <v>9</v>
      </c>
      <c r="K890">
        <v>1</v>
      </c>
      <c r="L890" t="s">
        <v>36</v>
      </c>
      <c r="M890" s="14">
        <v>47515</v>
      </c>
      <c r="N890" s="16">
        <v>41543</v>
      </c>
      <c r="O890" s="17">
        <v>42408</v>
      </c>
      <c r="P890">
        <v>887</v>
      </c>
      <c r="Q890">
        <v>887</v>
      </c>
      <c r="R890">
        <v>822</v>
      </c>
      <c r="S890" t="s">
        <v>32</v>
      </c>
      <c r="T890" t="b">
        <v>1</v>
      </c>
      <c r="U890">
        <v>2526.19</v>
      </c>
      <c r="V890" t="b">
        <v>0</v>
      </c>
      <c r="W890" t="b">
        <v>0</v>
      </c>
      <c r="X890" s="19" t="str">
        <f t="shared" si="39"/>
        <v>0</v>
      </c>
      <c r="Y890" s="11" t="str">
        <f t="shared" si="40"/>
        <v>Good</v>
      </c>
      <c r="Z890" s="19" t="str">
        <f t="shared" si="41"/>
        <v>YES</v>
      </c>
    </row>
    <row r="891" spans="1:26" x14ac:dyDescent="0.2">
      <c r="A891">
        <v>417549733</v>
      </c>
      <c r="B891">
        <v>417549733</v>
      </c>
      <c r="C891" s="5">
        <v>2500</v>
      </c>
      <c r="D891" s="5">
        <v>1469.36</v>
      </c>
      <c r="E891" s="13" t="s">
        <v>1344</v>
      </c>
      <c r="F891" s="15">
        <v>23.04</v>
      </c>
      <c r="G891" t="s">
        <v>64</v>
      </c>
      <c r="H891" t="s">
        <v>30</v>
      </c>
      <c r="I891" t="s">
        <v>30</v>
      </c>
      <c r="J891">
        <v>2</v>
      </c>
      <c r="K891">
        <v>1</v>
      </c>
      <c r="L891" t="s">
        <v>36</v>
      </c>
      <c r="M891" s="14">
        <v>48122</v>
      </c>
      <c r="N891" s="16">
        <v>42051</v>
      </c>
      <c r="O891" s="17">
        <v>42051</v>
      </c>
      <c r="P891">
        <v>475</v>
      </c>
      <c r="Q891">
        <v>475</v>
      </c>
      <c r="R891">
        <v>0</v>
      </c>
      <c r="S891" t="s">
        <v>32</v>
      </c>
      <c r="T891" t="b">
        <v>0</v>
      </c>
      <c r="U891">
        <v>1030.6400000000001</v>
      </c>
      <c r="V891" t="b">
        <v>0</v>
      </c>
      <c r="W891" t="b">
        <v>0</v>
      </c>
      <c r="X891" s="19" t="str">
        <f t="shared" si="39"/>
        <v>1</v>
      </c>
      <c r="Y891" s="11" t="str">
        <f t="shared" si="40"/>
        <v>Good</v>
      </c>
      <c r="Z891" s="19" t="str">
        <f t="shared" si="41"/>
        <v>YES</v>
      </c>
    </row>
    <row r="892" spans="1:26" x14ac:dyDescent="0.2">
      <c r="A892">
        <v>744064422</v>
      </c>
      <c r="B892">
        <v>744064422</v>
      </c>
      <c r="C892" s="5">
        <v>250</v>
      </c>
      <c r="D892" s="5">
        <v>111.81</v>
      </c>
      <c r="E892" s="13" t="s">
        <v>1345</v>
      </c>
      <c r="F892" s="15">
        <v>167.67</v>
      </c>
      <c r="G892" t="s">
        <v>51</v>
      </c>
      <c r="H892" t="s">
        <v>30</v>
      </c>
      <c r="I892" t="s">
        <v>30</v>
      </c>
      <c r="J892">
        <v>2</v>
      </c>
      <c r="K892">
        <v>1</v>
      </c>
      <c r="L892" t="s">
        <v>36</v>
      </c>
      <c r="M892" s="14">
        <v>47239</v>
      </c>
      <c r="N892" s="16">
        <v>42031</v>
      </c>
      <c r="O892" s="17">
        <v>42031</v>
      </c>
      <c r="P892">
        <v>964</v>
      </c>
      <c r="Q892">
        <v>964</v>
      </c>
      <c r="R892">
        <v>9962</v>
      </c>
      <c r="S892" t="s">
        <v>32</v>
      </c>
      <c r="T892" t="b">
        <v>1</v>
      </c>
      <c r="U892">
        <v>138.19</v>
      </c>
      <c r="V892" t="b">
        <v>0</v>
      </c>
      <c r="W892" t="b">
        <v>0</v>
      </c>
      <c r="X892" s="19" t="str">
        <f t="shared" si="39"/>
        <v>0</v>
      </c>
      <c r="Y892" s="11" t="str">
        <f t="shared" si="40"/>
        <v>Bad</v>
      </c>
      <c r="Z892" s="19" t="str">
        <f t="shared" si="41"/>
        <v>YES</v>
      </c>
    </row>
    <row r="893" spans="1:26" x14ac:dyDescent="0.2">
      <c r="A893">
        <v>594564236</v>
      </c>
      <c r="B893">
        <v>594564236</v>
      </c>
      <c r="C893" s="5">
        <v>10000</v>
      </c>
      <c r="D893" s="5">
        <v>9224.34</v>
      </c>
      <c r="E893" s="13" t="s">
        <v>1346</v>
      </c>
      <c r="F893" s="15">
        <v>23.18</v>
      </c>
      <c r="G893" t="s">
        <v>51</v>
      </c>
      <c r="H893" t="s">
        <v>30</v>
      </c>
      <c r="I893" t="s">
        <v>30</v>
      </c>
      <c r="J893">
        <v>9</v>
      </c>
      <c r="K893">
        <v>1</v>
      </c>
      <c r="L893" t="s">
        <v>36</v>
      </c>
      <c r="M893" s="14">
        <v>46692</v>
      </c>
      <c r="N893" s="16">
        <v>42198</v>
      </c>
      <c r="O893" s="17">
        <v>42600</v>
      </c>
      <c r="P893">
        <v>712</v>
      </c>
      <c r="Q893">
        <v>712</v>
      </c>
      <c r="R893">
        <v>5090</v>
      </c>
      <c r="S893" t="s">
        <v>32</v>
      </c>
      <c r="T893" t="b">
        <v>0</v>
      </c>
      <c r="U893">
        <v>775.66</v>
      </c>
      <c r="V893" t="b">
        <v>0</v>
      </c>
      <c r="W893" t="b">
        <v>0</v>
      </c>
      <c r="X893" s="19" t="str">
        <f t="shared" si="39"/>
        <v>1</v>
      </c>
      <c r="Y893" s="11" t="str">
        <f t="shared" si="40"/>
        <v>Good</v>
      </c>
      <c r="Z893" s="19" t="str">
        <f t="shared" si="41"/>
        <v>YES</v>
      </c>
    </row>
    <row r="894" spans="1:26" x14ac:dyDescent="0.2">
      <c r="A894">
        <v>289059209</v>
      </c>
      <c r="B894">
        <v>289059209</v>
      </c>
      <c r="C894" s="5">
        <v>7500</v>
      </c>
      <c r="D894" s="5">
        <v>711.68</v>
      </c>
      <c r="E894" s="13" t="s">
        <v>1347</v>
      </c>
      <c r="F894" s="15">
        <v>0.53</v>
      </c>
      <c r="G894" t="s">
        <v>1348</v>
      </c>
      <c r="H894" t="s">
        <v>30</v>
      </c>
      <c r="I894" t="s">
        <v>30</v>
      </c>
      <c r="J894">
        <v>2</v>
      </c>
      <c r="K894">
        <v>1</v>
      </c>
      <c r="L894" t="s">
        <v>31</v>
      </c>
      <c r="M894" s="14">
        <v>47484</v>
      </c>
      <c r="N894" s="16">
        <v>41212</v>
      </c>
      <c r="O894" s="17">
        <v>42494</v>
      </c>
      <c r="P894">
        <v>148</v>
      </c>
      <c r="Q894">
        <v>148</v>
      </c>
      <c r="R894">
        <v>9716</v>
      </c>
      <c r="S894" t="s">
        <v>32</v>
      </c>
      <c r="T894" t="b">
        <v>0</v>
      </c>
      <c r="U894">
        <v>6788.32</v>
      </c>
      <c r="V894" t="b">
        <v>1</v>
      </c>
      <c r="W894" t="b">
        <v>0</v>
      </c>
      <c r="X894" s="19" t="str">
        <f t="shared" si="39"/>
        <v>0</v>
      </c>
      <c r="Y894" s="11" t="str">
        <f t="shared" si="40"/>
        <v>Good</v>
      </c>
      <c r="Z894" s="19" t="str">
        <f t="shared" si="41"/>
        <v>YES</v>
      </c>
    </row>
    <row r="895" spans="1:26" x14ac:dyDescent="0.2">
      <c r="A895">
        <v>238581744</v>
      </c>
      <c r="B895">
        <v>238581744</v>
      </c>
      <c r="C895" s="5">
        <v>20000</v>
      </c>
      <c r="D895" s="5">
        <v>19960.82</v>
      </c>
      <c r="E895" s="13" t="s">
        <v>1349</v>
      </c>
      <c r="F895" s="15">
        <v>129.25</v>
      </c>
      <c r="G895" t="s">
        <v>35</v>
      </c>
      <c r="H895" t="s">
        <v>30</v>
      </c>
      <c r="I895" t="s">
        <v>30</v>
      </c>
      <c r="J895">
        <v>9</v>
      </c>
      <c r="K895">
        <v>8</v>
      </c>
      <c r="L895" t="s">
        <v>36</v>
      </c>
      <c r="M895" s="14">
        <v>47515</v>
      </c>
      <c r="N895" s="16">
        <v>42242</v>
      </c>
      <c r="O895" s="17">
        <v>42242</v>
      </c>
      <c r="P895">
        <v>126</v>
      </c>
      <c r="Q895">
        <v>126</v>
      </c>
      <c r="R895">
        <v>5912</v>
      </c>
      <c r="S895" t="s">
        <v>32</v>
      </c>
      <c r="T895" t="b">
        <v>0</v>
      </c>
      <c r="U895">
        <v>39.18</v>
      </c>
      <c r="V895" t="b">
        <v>0</v>
      </c>
      <c r="W895" t="b">
        <v>0</v>
      </c>
      <c r="X895" s="19" t="str">
        <f t="shared" si="39"/>
        <v>0</v>
      </c>
      <c r="Y895" s="11" t="str">
        <f t="shared" si="40"/>
        <v>Good</v>
      </c>
      <c r="Z895" s="19" t="str">
        <f t="shared" si="41"/>
        <v>YES</v>
      </c>
    </row>
    <row r="896" spans="1:26" x14ac:dyDescent="0.2">
      <c r="A896">
        <v>921157285</v>
      </c>
      <c r="B896">
        <v>921157285</v>
      </c>
      <c r="C896" s="5">
        <v>500</v>
      </c>
      <c r="D896" s="5">
        <v>155.47999999999999</v>
      </c>
      <c r="E896" s="13" t="s">
        <v>1350</v>
      </c>
      <c r="F896" s="15">
        <v>351.57</v>
      </c>
      <c r="G896" t="s">
        <v>113</v>
      </c>
      <c r="H896" t="s">
        <v>30</v>
      </c>
      <c r="I896" t="s">
        <v>30</v>
      </c>
      <c r="J896">
        <v>5</v>
      </c>
      <c r="K896">
        <v>1</v>
      </c>
      <c r="L896" t="s">
        <v>38</v>
      </c>
      <c r="M896" s="14">
        <v>46905</v>
      </c>
      <c r="N896" s="16">
        <v>41606</v>
      </c>
      <c r="O896" s="17">
        <v>41606</v>
      </c>
      <c r="P896">
        <v>388</v>
      </c>
      <c r="Q896">
        <v>388</v>
      </c>
      <c r="R896">
        <v>4301</v>
      </c>
      <c r="S896" t="s">
        <v>32</v>
      </c>
      <c r="T896" t="b">
        <v>0</v>
      </c>
      <c r="U896">
        <v>344.52</v>
      </c>
      <c r="V896" t="b">
        <v>0</v>
      </c>
      <c r="W896" t="b">
        <v>0</v>
      </c>
      <c r="X896" s="19" t="str">
        <f t="shared" si="39"/>
        <v>0</v>
      </c>
      <c r="Y896" s="11" t="str">
        <f t="shared" si="40"/>
        <v>Bad</v>
      </c>
      <c r="Z896" s="19" t="str">
        <f t="shared" si="41"/>
        <v>YES</v>
      </c>
    </row>
    <row r="897" spans="1:26" x14ac:dyDescent="0.2">
      <c r="A897">
        <v>626718799</v>
      </c>
      <c r="B897">
        <v>626718799</v>
      </c>
      <c r="C897" s="5">
        <v>5000</v>
      </c>
      <c r="D897" s="5">
        <v>1691.8</v>
      </c>
      <c r="E897" s="13" t="s">
        <v>1351</v>
      </c>
      <c r="F897" s="15">
        <v>139.22</v>
      </c>
      <c r="G897" t="s">
        <v>1352</v>
      </c>
      <c r="H897" t="s">
        <v>30</v>
      </c>
      <c r="I897" t="s">
        <v>30</v>
      </c>
      <c r="J897">
        <v>9</v>
      </c>
      <c r="K897">
        <v>1</v>
      </c>
      <c r="L897" t="s">
        <v>31</v>
      </c>
      <c r="M897" s="14">
        <v>44317</v>
      </c>
      <c r="N897" s="16">
        <v>41418</v>
      </c>
      <c r="O897" s="17">
        <v>41418</v>
      </c>
      <c r="P897">
        <v>600</v>
      </c>
      <c r="Q897">
        <v>600</v>
      </c>
      <c r="R897">
        <v>2618</v>
      </c>
      <c r="S897" t="s">
        <v>32</v>
      </c>
      <c r="T897" t="b">
        <v>0</v>
      </c>
      <c r="U897">
        <v>3308.2</v>
      </c>
      <c r="V897" t="b">
        <v>1</v>
      </c>
      <c r="W897" t="b">
        <v>0</v>
      </c>
      <c r="X897" s="19" t="str">
        <f t="shared" si="39"/>
        <v>0</v>
      </c>
      <c r="Y897" s="11" t="str">
        <f t="shared" si="40"/>
        <v>Good</v>
      </c>
      <c r="Z897" s="19" t="str">
        <f t="shared" si="41"/>
        <v>YES</v>
      </c>
    </row>
    <row r="898" spans="1:26" x14ac:dyDescent="0.2">
      <c r="A898">
        <v>832350956</v>
      </c>
      <c r="B898">
        <v>832350956</v>
      </c>
      <c r="C898" s="5">
        <v>15000</v>
      </c>
      <c r="D898" s="5">
        <v>14056.47</v>
      </c>
      <c r="E898" s="13" t="s">
        <v>1353</v>
      </c>
      <c r="F898" s="15">
        <v>149.66999999999999</v>
      </c>
      <c r="G898" t="s">
        <v>1112</v>
      </c>
      <c r="H898" t="s">
        <v>30</v>
      </c>
      <c r="I898" t="s">
        <v>30</v>
      </c>
      <c r="J898">
        <v>5</v>
      </c>
      <c r="K898">
        <v>1</v>
      </c>
      <c r="L898" t="s">
        <v>31</v>
      </c>
      <c r="M898" s="14">
        <v>43647</v>
      </c>
      <c r="N898" s="16">
        <v>42093</v>
      </c>
      <c r="O898" s="17">
        <v>42532</v>
      </c>
      <c r="P898">
        <v>159</v>
      </c>
      <c r="Q898">
        <v>159</v>
      </c>
      <c r="R898">
        <v>3147</v>
      </c>
      <c r="S898" t="s">
        <v>32</v>
      </c>
      <c r="T898" t="b">
        <v>0</v>
      </c>
      <c r="U898">
        <v>943.53</v>
      </c>
      <c r="V898" t="b">
        <v>1</v>
      </c>
      <c r="W898" t="b">
        <v>0</v>
      </c>
      <c r="X898" s="19" t="str">
        <f t="shared" si="39"/>
        <v>0</v>
      </c>
      <c r="Y898" s="11" t="str">
        <f t="shared" si="40"/>
        <v>Good</v>
      </c>
      <c r="Z898" s="19" t="str">
        <f t="shared" si="41"/>
        <v>YES</v>
      </c>
    </row>
    <row r="899" spans="1:26" x14ac:dyDescent="0.2">
      <c r="A899">
        <v>890999184</v>
      </c>
      <c r="B899">
        <v>890999184</v>
      </c>
      <c r="C899" s="5">
        <v>250</v>
      </c>
      <c r="D899" s="5">
        <v>144.69999999999999</v>
      </c>
      <c r="E899" s="13" t="s">
        <v>1354</v>
      </c>
      <c r="F899" s="15">
        <v>42.94</v>
      </c>
      <c r="G899" t="s">
        <v>1355</v>
      </c>
      <c r="H899" t="s">
        <v>30</v>
      </c>
      <c r="I899" t="s">
        <v>30</v>
      </c>
      <c r="J899">
        <v>5</v>
      </c>
      <c r="K899">
        <v>1</v>
      </c>
      <c r="L899" t="s">
        <v>31</v>
      </c>
      <c r="M899" s="14">
        <v>47543</v>
      </c>
      <c r="N899" s="16">
        <v>41782</v>
      </c>
      <c r="O899" s="17">
        <v>41782</v>
      </c>
      <c r="P899">
        <v>387</v>
      </c>
      <c r="Q899">
        <v>387</v>
      </c>
      <c r="R899">
        <v>2718</v>
      </c>
      <c r="S899" t="s">
        <v>32</v>
      </c>
      <c r="T899" t="b">
        <v>0</v>
      </c>
      <c r="U899">
        <v>105.3</v>
      </c>
      <c r="V899" t="b">
        <v>1</v>
      </c>
      <c r="W899" t="b">
        <v>0</v>
      </c>
      <c r="X899" s="19" t="str">
        <f t="shared" si="39"/>
        <v>0</v>
      </c>
      <c r="Y899" s="11" t="str">
        <f t="shared" si="40"/>
        <v>Good</v>
      </c>
      <c r="Z899" s="19" t="str">
        <f t="shared" si="41"/>
        <v>YES</v>
      </c>
    </row>
    <row r="900" spans="1:26" x14ac:dyDescent="0.2">
      <c r="A900">
        <v>833157128</v>
      </c>
      <c r="B900">
        <v>833157128</v>
      </c>
      <c r="C900" s="5">
        <v>7500</v>
      </c>
      <c r="D900" s="5">
        <v>5819.93</v>
      </c>
      <c r="E900" s="13" t="s">
        <v>1356</v>
      </c>
      <c r="F900" s="15">
        <v>85.6</v>
      </c>
      <c r="G900" t="s">
        <v>52</v>
      </c>
      <c r="H900" t="s">
        <v>30</v>
      </c>
      <c r="I900" t="s">
        <v>30</v>
      </c>
      <c r="J900">
        <v>9</v>
      </c>
      <c r="K900">
        <v>1</v>
      </c>
      <c r="L900" t="s">
        <v>36</v>
      </c>
      <c r="M900" s="14">
        <v>47908</v>
      </c>
      <c r="N900" s="16">
        <v>42129</v>
      </c>
      <c r="O900" s="17">
        <v>42546</v>
      </c>
      <c r="P900">
        <v>494</v>
      </c>
      <c r="Q900">
        <v>494</v>
      </c>
      <c r="R900">
        <v>211</v>
      </c>
      <c r="S900" t="s">
        <v>32</v>
      </c>
      <c r="T900" t="b">
        <v>0</v>
      </c>
      <c r="U900">
        <v>1680.07</v>
      </c>
      <c r="V900" t="b">
        <v>0</v>
      </c>
      <c r="W900" t="b">
        <v>0</v>
      </c>
      <c r="X900" s="19" t="str">
        <f t="shared" si="39"/>
        <v>0</v>
      </c>
      <c r="Y900" s="11" t="str">
        <f t="shared" si="40"/>
        <v>Good</v>
      </c>
      <c r="Z900" s="19" t="str">
        <f t="shared" si="41"/>
        <v>YES</v>
      </c>
    </row>
    <row r="901" spans="1:26" x14ac:dyDescent="0.2">
      <c r="A901">
        <v>481310282</v>
      </c>
      <c r="B901">
        <v>481310282</v>
      </c>
      <c r="C901" s="5">
        <v>250</v>
      </c>
      <c r="D901" s="5">
        <v>231.54</v>
      </c>
      <c r="E901" s="13" t="s">
        <v>1357</v>
      </c>
      <c r="F901" s="15">
        <v>18.46</v>
      </c>
      <c r="G901" t="s">
        <v>213</v>
      </c>
      <c r="H901" t="s">
        <v>30</v>
      </c>
      <c r="I901" t="s">
        <v>30</v>
      </c>
      <c r="J901">
        <v>9</v>
      </c>
      <c r="K901">
        <v>1</v>
      </c>
      <c r="L901" t="s">
        <v>87</v>
      </c>
      <c r="M901" s="14">
        <v>45870</v>
      </c>
      <c r="N901" s="16">
        <v>40824</v>
      </c>
      <c r="O901" s="17">
        <v>40824</v>
      </c>
      <c r="P901">
        <v>493</v>
      </c>
      <c r="Q901">
        <v>493</v>
      </c>
      <c r="R901">
        <v>311</v>
      </c>
      <c r="S901" t="s">
        <v>69</v>
      </c>
      <c r="T901" t="b">
        <v>0</v>
      </c>
      <c r="U901">
        <v>18.46</v>
      </c>
      <c r="V901" t="b">
        <v>0</v>
      </c>
      <c r="W901" t="b">
        <v>0</v>
      </c>
      <c r="X901" s="19" t="str">
        <f t="shared" si="39"/>
        <v>0</v>
      </c>
      <c r="Y901" s="11" t="str">
        <f t="shared" si="40"/>
        <v>Good</v>
      </c>
      <c r="Z901" s="19" t="str">
        <f t="shared" si="41"/>
        <v>YES</v>
      </c>
    </row>
    <row r="902" spans="1:26" x14ac:dyDescent="0.2">
      <c r="A902">
        <v>591210319</v>
      </c>
      <c r="B902">
        <v>591210319</v>
      </c>
      <c r="C902" s="5">
        <v>7500</v>
      </c>
      <c r="D902" s="5">
        <v>1572.8</v>
      </c>
      <c r="E902" s="13" t="s">
        <v>1358</v>
      </c>
      <c r="F902" s="15">
        <v>3.43</v>
      </c>
      <c r="G902" t="s">
        <v>95</v>
      </c>
      <c r="H902" t="s">
        <v>30</v>
      </c>
      <c r="I902" t="s">
        <v>30</v>
      </c>
      <c r="J902">
        <v>5</v>
      </c>
      <c r="K902">
        <v>1</v>
      </c>
      <c r="L902" t="s">
        <v>96</v>
      </c>
      <c r="M902" s="14">
        <v>44470</v>
      </c>
      <c r="N902" s="16">
        <v>42327</v>
      </c>
      <c r="O902" s="17">
        <v>42327</v>
      </c>
      <c r="P902">
        <v>206</v>
      </c>
      <c r="Q902">
        <v>206</v>
      </c>
      <c r="R902">
        <v>0</v>
      </c>
      <c r="S902" t="s">
        <v>32</v>
      </c>
      <c r="T902" t="b">
        <v>0</v>
      </c>
      <c r="U902">
        <v>5927.2</v>
      </c>
      <c r="V902" t="b">
        <v>0</v>
      </c>
      <c r="W902" t="b">
        <v>0</v>
      </c>
      <c r="X902" s="19" t="str">
        <f t="shared" si="39"/>
        <v>0</v>
      </c>
      <c r="Y902" s="11" t="str">
        <f t="shared" si="40"/>
        <v>Good</v>
      </c>
      <c r="Z902" s="19" t="str">
        <f t="shared" si="41"/>
        <v>YES</v>
      </c>
    </row>
    <row r="903" spans="1:26" x14ac:dyDescent="0.2">
      <c r="A903">
        <v>527005564</v>
      </c>
      <c r="B903">
        <v>527005564</v>
      </c>
      <c r="C903" s="5">
        <v>20000</v>
      </c>
      <c r="D903" s="5">
        <v>18789.939999999999</v>
      </c>
      <c r="E903" s="13" t="s">
        <v>1359</v>
      </c>
      <c r="F903" s="15">
        <v>211.29</v>
      </c>
      <c r="G903" t="s">
        <v>45</v>
      </c>
      <c r="H903" t="s">
        <v>30</v>
      </c>
      <c r="I903" t="s">
        <v>30</v>
      </c>
      <c r="K903">
        <v>1</v>
      </c>
      <c r="L903" t="s">
        <v>36</v>
      </c>
      <c r="M903" s="14">
        <v>45992</v>
      </c>
      <c r="N903" s="16">
        <v>39936</v>
      </c>
      <c r="O903" s="17">
        <v>39936</v>
      </c>
      <c r="P903">
        <v>976</v>
      </c>
      <c r="Q903">
        <v>976</v>
      </c>
      <c r="R903">
        <v>3594</v>
      </c>
      <c r="S903" t="s">
        <v>32</v>
      </c>
      <c r="T903" t="b">
        <v>0</v>
      </c>
      <c r="U903">
        <v>1210.06</v>
      </c>
      <c r="V903" t="b">
        <v>0</v>
      </c>
      <c r="W903" t="b">
        <v>0</v>
      </c>
      <c r="X903" s="19" t="str">
        <f t="shared" si="39"/>
        <v>0</v>
      </c>
      <c r="Y903" s="11" t="str">
        <f t="shared" si="40"/>
        <v>Good</v>
      </c>
      <c r="Z903" s="19" t="str">
        <f t="shared" si="41"/>
        <v>YES</v>
      </c>
    </row>
    <row r="904" spans="1:26" x14ac:dyDescent="0.2">
      <c r="A904">
        <v>744198814</v>
      </c>
      <c r="B904">
        <v>744198814</v>
      </c>
      <c r="C904" s="5">
        <v>15000</v>
      </c>
      <c r="D904" s="5">
        <v>9968.7099999999991</v>
      </c>
      <c r="E904" s="13" t="s">
        <v>1360</v>
      </c>
      <c r="F904" s="15">
        <v>264.89999999999998</v>
      </c>
      <c r="G904" t="s">
        <v>45</v>
      </c>
      <c r="I904" t="s">
        <v>30</v>
      </c>
      <c r="J904">
        <v>9</v>
      </c>
      <c r="K904">
        <v>1</v>
      </c>
      <c r="L904" t="s">
        <v>36</v>
      </c>
      <c r="M904" s="14">
        <v>45931</v>
      </c>
      <c r="N904" s="16">
        <v>42025</v>
      </c>
      <c r="O904" s="17">
        <v>42456</v>
      </c>
      <c r="P904">
        <v>812</v>
      </c>
      <c r="Q904">
        <v>812</v>
      </c>
      <c r="R904">
        <v>1692</v>
      </c>
      <c r="S904" t="s">
        <v>32</v>
      </c>
      <c r="T904" t="b">
        <v>1</v>
      </c>
      <c r="U904">
        <v>5031.29</v>
      </c>
      <c r="V904" t="b">
        <v>0</v>
      </c>
      <c r="W904" t="b">
        <v>0</v>
      </c>
      <c r="X904" s="19" t="str">
        <f t="shared" si="39"/>
        <v>0</v>
      </c>
      <c r="Y904" s="11" t="str">
        <f t="shared" si="40"/>
        <v>Good</v>
      </c>
      <c r="Z904" s="19" t="str">
        <f t="shared" si="41"/>
        <v>YES</v>
      </c>
    </row>
    <row r="905" spans="1:26" x14ac:dyDescent="0.2">
      <c r="A905">
        <v>265582967</v>
      </c>
      <c r="B905">
        <v>265582967</v>
      </c>
      <c r="C905" s="5">
        <v>7500</v>
      </c>
      <c r="D905" s="5">
        <v>7041.72</v>
      </c>
      <c r="E905" s="13" t="s">
        <v>1361</v>
      </c>
      <c r="F905" s="15">
        <v>193.41</v>
      </c>
      <c r="G905" t="s">
        <v>57</v>
      </c>
      <c r="H905" t="s">
        <v>30</v>
      </c>
      <c r="I905" t="s">
        <v>30</v>
      </c>
      <c r="J905">
        <v>9</v>
      </c>
      <c r="K905">
        <v>1</v>
      </c>
      <c r="L905" t="s">
        <v>42</v>
      </c>
      <c r="M905" s="14">
        <v>45778</v>
      </c>
      <c r="N905" s="16">
        <v>41913</v>
      </c>
      <c r="O905" s="17">
        <v>42636</v>
      </c>
      <c r="P905">
        <v>310</v>
      </c>
      <c r="Q905">
        <v>310</v>
      </c>
      <c r="R905">
        <v>9294</v>
      </c>
      <c r="S905" t="s">
        <v>32</v>
      </c>
      <c r="T905" t="b">
        <v>0</v>
      </c>
      <c r="U905">
        <v>458.28</v>
      </c>
      <c r="V905" t="b">
        <v>0</v>
      </c>
      <c r="W905" t="b">
        <v>0</v>
      </c>
      <c r="X905" s="19" t="str">
        <f t="shared" si="39"/>
        <v>1</v>
      </c>
      <c r="Y905" s="11" t="str">
        <f t="shared" si="40"/>
        <v>Good</v>
      </c>
      <c r="Z905" s="19" t="str">
        <f t="shared" si="41"/>
        <v>YES</v>
      </c>
    </row>
    <row r="906" spans="1:26" x14ac:dyDescent="0.2">
      <c r="A906">
        <v>820248098</v>
      </c>
      <c r="B906">
        <v>820248098</v>
      </c>
      <c r="C906" s="5">
        <v>7500</v>
      </c>
      <c r="D906" s="5">
        <v>1148.82</v>
      </c>
      <c r="E906" s="13" t="s">
        <v>1362</v>
      </c>
      <c r="F906" s="15">
        <v>409.94</v>
      </c>
      <c r="G906" t="s">
        <v>231</v>
      </c>
      <c r="H906" t="s">
        <v>30</v>
      </c>
      <c r="I906" t="s">
        <v>30</v>
      </c>
      <c r="J906">
        <v>5</v>
      </c>
      <c r="K906">
        <v>1</v>
      </c>
      <c r="L906" t="s">
        <v>61</v>
      </c>
      <c r="M906" s="14">
        <v>44166</v>
      </c>
      <c r="N906" s="16">
        <v>42147</v>
      </c>
      <c r="O906" s="17">
        <v>42147</v>
      </c>
      <c r="P906">
        <v>997</v>
      </c>
      <c r="Q906">
        <v>997</v>
      </c>
      <c r="R906">
        <v>427</v>
      </c>
      <c r="S906" t="s">
        <v>32</v>
      </c>
      <c r="T906" t="b">
        <v>0</v>
      </c>
      <c r="U906">
        <v>6351.18</v>
      </c>
      <c r="V906" t="b">
        <v>0</v>
      </c>
      <c r="W906" t="b">
        <v>0</v>
      </c>
      <c r="X906" s="19" t="str">
        <f t="shared" si="39"/>
        <v>0</v>
      </c>
      <c r="Y906" s="11" t="str">
        <f t="shared" si="40"/>
        <v>Good</v>
      </c>
      <c r="Z906" s="19" t="str">
        <f t="shared" si="41"/>
        <v>YES</v>
      </c>
    </row>
    <row r="907" spans="1:26" x14ac:dyDescent="0.2">
      <c r="A907">
        <v>119000601</v>
      </c>
      <c r="B907">
        <v>119000601</v>
      </c>
      <c r="C907" s="5">
        <v>20000</v>
      </c>
      <c r="D907" s="5">
        <v>11223</v>
      </c>
      <c r="E907" s="13" t="s">
        <v>1363</v>
      </c>
      <c r="F907" s="15">
        <v>176.75</v>
      </c>
      <c r="G907" t="s">
        <v>1364</v>
      </c>
      <c r="H907" t="s">
        <v>30</v>
      </c>
      <c r="I907" t="s">
        <v>30</v>
      </c>
      <c r="J907">
        <v>5</v>
      </c>
      <c r="K907">
        <v>1</v>
      </c>
      <c r="L907" t="s">
        <v>31</v>
      </c>
      <c r="M907" s="14">
        <v>46447</v>
      </c>
      <c r="N907" s="16">
        <v>41143</v>
      </c>
      <c r="O907" s="17">
        <v>41143</v>
      </c>
      <c r="P907">
        <v>523</v>
      </c>
      <c r="Q907">
        <v>523</v>
      </c>
      <c r="R907">
        <v>6849</v>
      </c>
      <c r="S907" t="s">
        <v>32</v>
      </c>
      <c r="T907" t="b">
        <v>0</v>
      </c>
      <c r="U907">
        <v>8777</v>
      </c>
      <c r="V907" t="b">
        <v>1</v>
      </c>
      <c r="W907" t="b">
        <v>0</v>
      </c>
      <c r="X907" s="19" t="str">
        <f t="shared" si="39"/>
        <v>0</v>
      </c>
      <c r="Y907" s="11" t="str">
        <f t="shared" si="40"/>
        <v>Good</v>
      </c>
      <c r="Z907" s="19" t="str">
        <f t="shared" si="41"/>
        <v>YES</v>
      </c>
    </row>
    <row r="908" spans="1:26" x14ac:dyDescent="0.2">
      <c r="A908">
        <v>843697122</v>
      </c>
      <c r="B908">
        <v>843697122</v>
      </c>
      <c r="C908" s="5">
        <v>10000</v>
      </c>
      <c r="D908" s="5">
        <v>5998.9</v>
      </c>
      <c r="E908" s="13" t="s">
        <v>1365</v>
      </c>
      <c r="F908" s="15">
        <v>32.17</v>
      </c>
      <c r="G908" t="s">
        <v>52</v>
      </c>
      <c r="H908" t="s">
        <v>30</v>
      </c>
      <c r="I908" t="s">
        <v>30</v>
      </c>
      <c r="J908">
        <v>2</v>
      </c>
      <c r="K908">
        <v>1</v>
      </c>
      <c r="L908" t="s">
        <v>36</v>
      </c>
      <c r="M908" s="14">
        <v>46296</v>
      </c>
      <c r="N908" s="16">
        <v>42077</v>
      </c>
      <c r="O908" s="17">
        <v>42587</v>
      </c>
      <c r="P908">
        <v>160</v>
      </c>
      <c r="Q908">
        <v>160</v>
      </c>
      <c r="R908">
        <v>7228</v>
      </c>
      <c r="S908" t="s">
        <v>32</v>
      </c>
      <c r="T908" t="b">
        <v>0</v>
      </c>
      <c r="U908">
        <v>4001.1</v>
      </c>
      <c r="V908" t="b">
        <v>0</v>
      </c>
      <c r="W908" t="b">
        <v>0</v>
      </c>
      <c r="X908" s="19" t="str">
        <f t="shared" si="39"/>
        <v>0</v>
      </c>
      <c r="Y908" s="11" t="str">
        <f t="shared" si="40"/>
        <v>Good</v>
      </c>
      <c r="Z908" s="19" t="str">
        <f t="shared" si="41"/>
        <v>YES</v>
      </c>
    </row>
    <row r="909" spans="1:26" x14ac:dyDescent="0.2">
      <c r="A909">
        <v>791549692</v>
      </c>
      <c r="B909">
        <v>791549692</v>
      </c>
      <c r="C909" s="5">
        <v>7500</v>
      </c>
      <c r="D909" s="5">
        <v>6320.16</v>
      </c>
      <c r="E909" s="13" t="s">
        <v>1366</v>
      </c>
      <c r="F909" s="15">
        <v>35.9</v>
      </c>
      <c r="G909" t="s">
        <v>1367</v>
      </c>
      <c r="H909" t="s">
        <v>30</v>
      </c>
      <c r="I909" t="s">
        <v>30</v>
      </c>
      <c r="J909">
        <v>5</v>
      </c>
      <c r="K909">
        <v>1</v>
      </c>
      <c r="L909" t="s">
        <v>31</v>
      </c>
      <c r="M909" s="14">
        <v>46143</v>
      </c>
      <c r="N909" s="16">
        <v>41195</v>
      </c>
      <c r="O909" s="17">
        <v>42381</v>
      </c>
      <c r="P909">
        <v>674</v>
      </c>
      <c r="Q909">
        <v>674</v>
      </c>
      <c r="R909">
        <v>6952</v>
      </c>
      <c r="S909" t="s">
        <v>32</v>
      </c>
      <c r="T909" t="b">
        <v>0</v>
      </c>
      <c r="U909">
        <v>1179.8399999999999</v>
      </c>
      <c r="V909" t="b">
        <v>1</v>
      </c>
      <c r="W909" t="b">
        <v>0</v>
      </c>
      <c r="X909" s="19" t="str">
        <f t="shared" ref="X909:X972" si="42">IF(T908 = TRUE,"1", "0")</f>
        <v>0</v>
      </c>
      <c r="Y909" s="11" t="str">
        <f t="shared" ref="Y909:Y972" si="43">IF(F909&gt;D909, "Bad","Good")</f>
        <v>Good</v>
      </c>
      <c r="Z909" s="19" t="str">
        <f t="shared" ref="Z909:Z972" si="44">IF(P909=Q909, "YES", "NO")</f>
        <v>YES</v>
      </c>
    </row>
    <row r="910" spans="1:26" x14ac:dyDescent="0.2">
      <c r="A910">
        <v>903360157</v>
      </c>
      <c r="B910">
        <v>903360157</v>
      </c>
      <c r="C910" s="5">
        <v>50000</v>
      </c>
      <c r="D910" s="5">
        <v>18520.349999999999</v>
      </c>
      <c r="E910" s="13" t="s">
        <v>1368</v>
      </c>
      <c r="F910" s="15">
        <v>783.32</v>
      </c>
      <c r="G910" t="s">
        <v>37</v>
      </c>
      <c r="H910" t="s">
        <v>30</v>
      </c>
      <c r="I910" t="s">
        <v>30</v>
      </c>
      <c r="J910">
        <v>5</v>
      </c>
      <c r="K910">
        <v>1</v>
      </c>
      <c r="L910" t="s">
        <v>38</v>
      </c>
      <c r="M910" s="14">
        <v>45231</v>
      </c>
      <c r="N910" s="16">
        <v>42091</v>
      </c>
      <c r="O910" s="17">
        <v>42512</v>
      </c>
      <c r="P910">
        <v>722</v>
      </c>
      <c r="Q910">
        <v>722</v>
      </c>
      <c r="R910">
        <v>7104</v>
      </c>
      <c r="S910" t="s">
        <v>32</v>
      </c>
      <c r="T910" t="b">
        <v>0</v>
      </c>
      <c r="U910">
        <v>31479.65</v>
      </c>
      <c r="V910" t="b">
        <v>0</v>
      </c>
      <c r="W910" t="b">
        <v>0</v>
      </c>
      <c r="X910" s="19" t="str">
        <f t="shared" si="42"/>
        <v>0</v>
      </c>
      <c r="Y910" s="11" t="str">
        <f t="shared" si="43"/>
        <v>Good</v>
      </c>
      <c r="Z910" s="19" t="str">
        <f t="shared" si="44"/>
        <v>YES</v>
      </c>
    </row>
    <row r="911" spans="1:26" x14ac:dyDescent="0.2">
      <c r="A911">
        <v>519181388</v>
      </c>
      <c r="B911">
        <v>519181388</v>
      </c>
      <c r="C911" s="5">
        <v>500</v>
      </c>
      <c r="D911" s="5">
        <v>85.61</v>
      </c>
      <c r="E911" s="13" t="s">
        <v>1369</v>
      </c>
      <c r="F911" s="15">
        <v>10.24</v>
      </c>
      <c r="G911" t="s">
        <v>147</v>
      </c>
      <c r="H911" t="s">
        <v>30</v>
      </c>
      <c r="I911" t="s">
        <v>30</v>
      </c>
      <c r="J911">
        <v>9</v>
      </c>
      <c r="K911">
        <v>1</v>
      </c>
      <c r="L911" t="s">
        <v>38</v>
      </c>
      <c r="M911" s="14">
        <v>43313</v>
      </c>
      <c r="N911" s="16">
        <v>41737</v>
      </c>
      <c r="O911" s="17">
        <v>41737</v>
      </c>
      <c r="P911">
        <v>911</v>
      </c>
      <c r="Q911">
        <v>911</v>
      </c>
      <c r="R911">
        <v>5535</v>
      </c>
      <c r="S911" t="s">
        <v>32</v>
      </c>
      <c r="T911" t="b">
        <v>0</v>
      </c>
      <c r="U911">
        <v>414.39</v>
      </c>
      <c r="V911" t="b">
        <v>1</v>
      </c>
      <c r="W911" t="b">
        <v>0</v>
      </c>
      <c r="X911" s="19" t="str">
        <f t="shared" si="42"/>
        <v>0</v>
      </c>
      <c r="Y911" s="11" t="str">
        <f t="shared" si="43"/>
        <v>Good</v>
      </c>
      <c r="Z911" s="19" t="str">
        <f t="shared" si="44"/>
        <v>YES</v>
      </c>
    </row>
    <row r="912" spans="1:26" x14ac:dyDescent="0.2">
      <c r="A912">
        <v>414150798</v>
      </c>
      <c r="B912">
        <v>414150798</v>
      </c>
      <c r="C912" s="5">
        <v>500</v>
      </c>
      <c r="D912" s="5">
        <v>118.6</v>
      </c>
      <c r="E912" s="13" t="s">
        <v>1370</v>
      </c>
      <c r="F912" s="15">
        <v>295.86</v>
      </c>
      <c r="G912" t="s">
        <v>41</v>
      </c>
      <c r="H912" t="s">
        <v>30</v>
      </c>
      <c r="I912" t="s">
        <v>30</v>
      </c>
      <c r="J912">
        <v>5</v>
      </c>
      <c r="K912">
        <v>8</v>
      </c>
      <c r="L912" t="s">
        <v>42</v>
      </c>
      <c r="M912" s="14">
        <v>47209</v>
      </c>
      <c r="N912" s="16">
        <v>41057</v>
      </c>
      <c r="O912" s="17">
        <v>41057</v>
      </c>
      <c r="P912">
        <v>391</v>
      </c>
      <c r="Q912">
        <v>391</v>
      </c>
      <c r="R912">
        <v>6947</v>
      </c>
      <c r="S912" t="s">
        <v>32</v>
      </c>
      <c r="T912" t="b">
        <v>0</v>
      </c>
      <c r="U912">
        <v>381.4</v>
      </c>
      <c r="V912" t="b">
        <v>0</v>
      </c>
      <c r="W912" t="b">
        <v>0</v>
      </c>
      <c r="X912" s="19" t="str">
        <f t="shared" si="42"/>
        <v>0</v>
      </c>
      <c r="Y912" s="11" t="str">
        <f t="shared" si="43"/>
        <v>Bad</v>
      </c>
      <c r="Z912" s="19" t="str">
        <f t="shared" si="44"/>
        <v>YES</v>
      </c>
    </row>
    <row r="913" spans="1:26" x14ac:dyDescent="0.2">
      <c r="A913">
        <v>272452904</v>
      </c>
      <c r="B913">
        <v>272452904</v>
      </c>
      <c r="C913" s="5">
        <v>2500</v>
      </c>
      <c r="D913" s="5">
        <v>1523.13</v>
      </c>
      <c r="E913" s="13" t="s">
        <v>1371</v>
      </c>
      <c r="F913" s="15">
        <v>275.62</v>
      </c>
      <c r="G913" t="s">
        <v>1372</v>
      </c>
      <c r="H913" t="s">
        <v>30</v>
      </c>
      <c r="I913" t="s">
        <v>30</v>
      </c>
      <c r="J913">
        <v>5</v>
      </c>
      <c r="K913">
        <v>1</v>
      </c>
      <c r="L913" t="s">
        <v>31</v>
      </c>
      <c r="M913" s="14">
        <v>46784</v>
      </c>
      <c r="N913" s="16">
        <v>42243</v>
      </c>
      <c r="O913" s="17">
        <v>42243</v>
      </c>
      <c r="P913">
        <v>150</v>
      </c>
      <c r="Q913">
        <v>150</v>
      </c>
      <c r="R913">
        <v>1461</v>
      </c>
      <c r="S913" t="s">
        <v>32</v>
      </c>
      <c r="T913" t="b">
        <v>0</v>
      </c>
      <c r="U913">
        <v>976.87</v>
      </c>
      <c r="V913" t="b">
        <v>1</v>
      </c>
      <c r="W913" t="b">
        <v>0</v>
      </c>
      <c r="X913" s="19" t="str">
        <f t="shared" si="42"/>
        <v>0</v>
      </c>
      <c r="Y913" s="11" t="str">
        <f t="shared" si="43"/>
        <v>Good</v>
      </c>
      <c r="Z913" s="19" t="str">
        <f t="shared" si="44"/>
        <v>YES</v>
      </c>
    </row>
    <row r="914" spans="1:26" x14ac:dyDescent="0.2">
      <c r="A914">
        <v>537052791</v>
      </c>
      <c r="B914">
        <v>537052791</v>
      </c>
      <c r="C914" s="5">
        <v>5000</v>
      </c>
      <c r="D914" s="5">
        <v>1218.1099999999999</v>
      </c>
      <c r="E914" s="13" t="s">
        <v>1373</v>
      </c>
      <c r="F914" s="15">
        <v>295.99</v>
      </c>
      <c r="G914" t="s">
        <v>53</v>
      </c>
      <c r="H914" t="s">
        <v>30</v>
      </c>
      <c r="I914" t="s">
        <v>30</v>
      </c>
      <c r="J914">
        <v>9</v>
      </c>
      <c r="K914">
        <v>8</v>
      </c>
      <c r="L914" t="s">
        <v>36</v>
      </c>
      <c r="M914" s="14">
        <v>45658</v>
      </c>
      <c r="N914" s="16">
        <v>41244</v>
      </c>
      <c r="O914" s="17">
        <v>42391</v>
      </c>
      <c r="P914">
        <v>418</v>
      </c>
      <c r="Q914">
        <v>418</v>
      </c>
      <c r="R914">
        <v>7787</v>
      </c>
      <c r="S914" t="s">
        <v>32</v>
      </c>
      <c r="T914" t="b">
        <v>0</v>
      </c>
      <c r="U914">
        <v>3781.89</v>
      </c>
      <c r="V914" t="b">
        <v>0</v>
      </c>
      <c r="W914" t="b">
        <v>0</v>
      </c>
      <c r="X914" s="19" t="str">
        <f t="shared" si="42"/>
        <v>0</v>
      </c>
      <c r="Y914" s="11" t="str">
        <f t="shared" si="43"/>
        <v>Good</v>
      </c>
      <c r="Z914" s="19" t="str">
        <f t="shared" si="44"/>
        <v>YES</v>
      </c>
    </row>
    <row r="915" spans="1:26" x14ac:dyDescent="0.2">
      <c r="A915">
        <v>862111917</v>
      </c>
      <c r="B915">
        <v>862111917</v>
      </c>
      <c r="C915" s="5">
        <v>10000</v>
      </c>
      <c r="D915" s="5">
        <v>9919.94</v>
      </c>
      <c r="E915" s="13" t="s">
        <v>1374</v>
      </c>
      <c r="F915" s="15">
        <v>25.12</v>
      </c>
      <c r="G915" t="s">
        <v>106</v>
      </c>
      <c r="H915" t="s">
        <v>30</v>
      </c>
      <c r="I915" t="s">
        <v>30</v>
      </c>
      <c r="J915">
        <v>5</v>
      </c>
      <c r="K915">
        <v>8</v>
      </c>
      <c r="L915" t="s">
        <v>36</v>
      </c>
      <c r="M915" s="14">
        <v>46388</v>
      </c>
      <c r="N915" s="16">
        <v>40921</v>
      </c>
      <c r="O915" s="17">
        <v>40921</v>
      </c>
      <c r="P915">
        <v>655</v>
      </c>
      <c r="Q915">
        <v>655</v>
      </c>
      <c r="R915">
        <v>2372</v>
      </c>
      <c r="S915" t="s">
        <v>32</v>
      </c>
      <c r="T915" t="b">
        <v>0</v>
      </c>
      <c r="U915">
        <v>80.06</v>
      </c>
      <c r="V915" t="b">
        <v>0</v>
      </c>
      <c r="W915" t="b">
        <v>0</v>
      </c>
      <c r="X915" s="19" t="str">
        <f t="shared" si="42"/>
        <v>0</v>
      </c>
      <c r="Y915" s="11" t="str">
        <f t="shared" si="43"/>
        <v>Good</v>
      </c>
      <c r="Z915" s="19" t="str">
        <f t="shared" si="44"/>
        <v>YES</v>
      </c>
    </row>
    <row r="916" spans="1:26" x14ac:dyDescent="0.2">
      <c r="A916">
        <v>484705396</v>
      </c>
      <c r="B916">
        <v>484705396</v>
      </c>
      <c r="C916" s="5">
        <v>10000</v>
      </c>
      <c r="D916" s="5">
        <v>4984.6400000000003</v>
      </c>
      <c r="E916" s="13" t="s">
        <v>1375</v>
      </c>
      <c r="F916" s="15">
        <v>313.98</v>
      </c>
      <c r="G916" t="s">
        <v>35</v>
      </c>
      <c r="I916" t="s">
        <v>30</v>
      </c>
      <c r="J916">
        <v>2</v>
      </c>
      <c r="K916">
        <v>1</v>
      </c>
      <c r="L916" t="s">
        <v>36</v>
      </c>
      <c r="M916" s="14">
        <v>44136</v>
      </c>
      <c r="N916" s="16">
        <v>41964</v>
      </c>
      <c r="O916" s="17">
        <v>42655</v>
      </c>
      <c r="P916">
        <v>922</v>
      </c>
      <c r="Q916">
        <v>922</v>
      </c>
      <c r="R916">
        <v>4431</v>
      </c>
      <c r="S916" t="s">
        <v>32</v>
      </c>
      <c r="T916" t="b">
        <v>0</v>
      </c>
      <c r="U916">
        <v>5015.3599999999997</v>
      </c>
      <c r="V916" t="b">
        <v>0</v>
      </c>
      <c r="W916" t="b">
        <v>0</v>
      </c>
      <c r="X916" s="19" t="str">
        <f t="shared" si="42"/>
        <v>0</v>
      </c>
      <c r="Y916" s="11" t="str">
        <f t="shared" si="43"/>
        <v>Good</v>
      </c>
      <c r="Z916" s="19" t="str">
        <f t="shared" si="44"/>
        <v>YES</v>
      </c>
    </row>
    <row r="917" spans="1:26" x14ac:dyDescent="0.2">
      <c r="A917">
        <v>702626304</v>
      </c>
      <c r="B917">
        <v>702626304</v>
      </c>
      <c r="C917" s="5">
        <v>5000</v>
      </c>
      <c r="D917" s="5">
        <v>300.45</v>
      </c>
      <c r="E917" s="13" t="s">
        <v>1376</v>
      </c>
      <c r="F917" s="15">
        <v>77.31</v>
      </c>
      <c r="G917" t="s">
        <v>64</v>
      </c>
      <c r="H917" t="s">
        <v>30</v>
      </c>
      <c r="I917" t="s">
        <v>30</v>
      </c>
      <c r="J917">
        <v>5</v>
      </c>
      <c r="K917">
        <v>8</v>
      </c>
      <c r="L917" t="s">
        <v>36</v>
      </c>
      <c r="M917" s="14">
        <v>45170</v>
      </c>
      <c r="N917" s="16">
        <v>42248</v>
      </c>
      <c r="O917" s="17">
        <v>42248</v>
      </c>
      <c r="P917">
        <v>814</v>
      </c>
      <c r="Q917">
        <v>814</v>
      </c>
      <c r="R917">
        <v>4289</v>
      </c>
      <c r="S917" t="s">
        <v>32</v>
      </c>
      <c r="T917" t="b">
        <v>0</v>
      </c>
      <c r="U917">
        <v>4699.55</v>
      </c>
      <c r="V917" t="b">
        <v>0</v>
      </c>
      <c r="W917" t="b">
        <v>0</v>
      </c>
      <c r="X917" s="19" t="str">
        <f t="shared" si="42"/>
        <v>0</v>
      </c>
      <c r="Y917" s="11" t="str">
        <f t="shared" si="43"/>
        <v>Good</v>
      </c>
      <c r="Z917" s="19" t="str">
        <f t="shared" si="44"/>
        <v>YES</v>
      </c>
    </row>
    <row r="918" spans="1:26" x14ac:dyDescent="0.2">
      <c r="A918">
        <v>318001076</v>
      </c>
      <c r="B918">
        <v>318001076</v>
      </c>
      <c r="C918" s="5">
        <v>50000</v>
      </c>
      <c r="D918" s="5">
        <v>27056.74</v>
      </c>
      <c r="E918" s="13" t="s">
        <v>1377</v>
      </c>
      <c r="F918" s="15">
        <v>514.74</v>
      </c>
      <c r="G918" t="s">
        <v>52</v>
      </c>
      <c r="H918" t="s">
        <v>30</v>
      </c>
      <c r="I918" t="s">
        <v>30</v>
      </c>
      <c r="J918">
        <v>9</v>
      </c>
      <c r="K918">
        <v>1</v>
      </c>
      <c r="L918" t="s">
        <v>36</v>
      </c>
      <c r="M918" s="14">
        <v>46266</v>
      </c>
      <c r="N918" s="16">
        <v>42349</v>
      </c>
      <c r="O918" s="17">
        <v>42556</v>
      </c>
      <c r="P918">
        <v>633</v>
      </c>
      <c r="Q918">
        <v>633</v>
      </c>
      <c r="R918">
        <v>1789</v>
      </c>
      <c r="S918" t="s">
        <v>32</v>
      </c>
      <c r="T918" t="b">
        <v>0</v>
      </c>
      <c r="U918">
        <v>22943.26</v>
      </c>
      <c r="V918" t="b">
        <v>0</v>
      </c>
      <c r="W918" t="b">
        <v>0</v>
      </c>
      <c r="X918" s="19" t="str">
        <f t="shared" si="42"/>
        <v>0</v>
      </c>
      <c r="Y918" s="11" t="str">
        <f t="shared" si="43"/>
        <v>Good</v>
      </c>
      <c r="Z918" s="19" t="str">
        <f t="shared" si="44"/>
        <v>YES</v>
      </c>
    </row>
    <row r="919" spans="1:26" x14ac:dyDescent="0.2">
      <c r="A919">
        <v>888231319</v>
      </c>
      <c r="B919">
        <v>888231319</v>
      </c>
      <c r="C919" s="5">
        <v>10000</v>
      </c>
      <c r="D919" s="5">
        <v>3116.78</v>
      </c>
      <c r="E919" s="13" t="s">
        <v>1378</v>
      </c>
      <c r="F919" s="15">
        <v>0</v>
      </c>
      <c r="G919" t="s">
        <v>113</v>
      </c>
      <c r="H919" t="s">
        <v>30</v>
      </c>
      <c r="I919" t="s">
        <v>30</v>
      </c>
      <c r="J919">
        <v>2</v>
      </c>
      <c r="K919">
        <v>1</v>
      </c>
      <c r="L919" t="s">
        <v>38</v>
      </c>
      <c r="M919" s="14">
        <v>43466</v>
      </c>
      <c r="N919" s="16">
        <v>42103</v>
      </c>
      <c r="O919" s="17">
        <v>42375</v>
      </c>
      <c r="P919">
        <v>486</v>
      </c>
      <c r="Q919">
        <v>486</v>
      </c>
      <c r="R919">
        <v>6743</v>
      </c>
      <c r="S919" t="s">
        <v>43</v>
      </c>
      <c r="T919" t="b">
        <v>0</v>
      </c>
      <c r="U919">
        <v>6883.22</v>
      </c>
      <c r="V919" t="b">
        <v>0</v>
      </c>
      <c r="W919" t="b">
        <v>0</v>
      </c>
      <c r="X919" s="19" t="str">
        <f t="shared" si="42"/>
        <v>0</v>
      </c>
      <c r="Y919" s="11" t="str">
        <f t="shared" si="43"/>
        <v>Good</v>
      </c>
      <c r="Z919" s="19" t="str">
        <f t="shared" si="44"/>
        <v>YES</v>
      </c>
    </row>
    <row r="920" spans="1:26" x14ac:dyDescent="0.2">
      <c r="A920">
        <v>343248184</v>
      </c>
      <c r="B920">
        <v>343248184</v>
      </c>
      <c r="C920" s="5">
        <v>15000</v>
      </c>
      <c r="D920" s="5">
        <v>4902.92</v>
      </c>
      <c r="E920" s="13" t="s">
        <v>1379</v>
      </c>
      <c r="F920" s="15">
        <v>195.71</v>
      </c>
      <c r="G920" t="s">
        <v>202</v>
      </c>
      <c r="H920" t="s">
        <v>30</v>
      </c>
      <c r="I920" t="s">
        <v>30</v>
      </c>
      <c r="J920">
        <v>9</v>
      </c>
      <c r="K920">
        <v>1</v>
      </c>
      <c r="L920" t="s">
        <v>50</v>
      </c>
      <c r="M920" s="14">
        <v>47788</v>
      </c>
      <c r="N920" s="16">
        <v>42335</v>
      </c>
      <c r="O920" s="17">
        <v>42335</v>
      </c>
      <c r="P920">
        <v>246</v>
      </c>
      <c r="Q920">
        <v>246</v>
      </c>
      <c r="R920">
        <v>7906</v>
      </c>
      <c r="S920" t="s">
        <v>32</v>
      </c>
      <c r="T920" t="b">
        <v>0</v>
      </c>
      <c r="U920">
        <v>10097.08</v>
      </c>
      <c r="V920" t="b">
        <v>1</v>
      </c>
      <c r="W920" t="b">
        <v>0</v>
      </c>
      <c r="X920" s="19" t="str">
        <f t="shared" si="42"/>
        <v>0</v>
      </c>
      <c r="Y920" s="11" t="str">
        <f t="shared" si="43"/>
        <v>Good</v>
      </c>
      <c r="Z920" s="19" t="str">
        <f t="shared" si="44"/>
        <v>YES</v>
      </c>
    </row>
    <row r="921" spans="1:26" x14ac:dyDescent="0.2">
      <c r="A921">
        <v>431081947</v>
      </c>
      <c r="B921">
        <v>431081947</v>
      </c>
      <c r="C921" s="5">
        <v>20000</v>
      </c>
      <c r="D921" s="5">
        <v>18630.88</v>
      </c>
      <c r="E921" s="13" t="s">
        <v>1380</v>
      </c>
      <c r="F921" s="15">
        <v>103.9</v>
      </c>
      <c r="G921" t="s">
        <v>84</v>
      </c>
      <c r="H921" t="s">
        <v>30</v>
      </c>
      <c r="I921" t="s">
        <v>30</v>
      </c>
      <c r="J921">
        <v>5</v>
      </c>
      <c r="K921">
        <v>1</v>
      </c>
      <c r="L921" t="s">
        <v>36</v>
      </c>
      <c r="M921" s="14">
        <v>46844</v>
      </c>
      <c r="N921" s="16">
        <v>42329</v>
      </c>
      <c r="O921" s="17">
        <v>42393</v>
      </c>
      <c r="P921">
        <v>274</v>
      </c>
      <c r="Q921">
        <v>274</v>
      </c>
      <c r="R921">
        <v>2510</v>
      </c>
      <c r="S921" t="s">
        <v>32</v>
      </c>
      <c r="T921" t="b">
        <v>0</v>
      </c>
      <c r="U921">
        <v>1369.12</v>
      </c>
      <c r="V921" t="b">
        <v>0</v>
      </c>
      <c r="W921" t="b">
        <v>0</v>
      </c>
      <c r="X921" s="19" t="str">
        <f t="shared" si="42"/>
        <v>0</v>
      </c>
      <c r="Y921" s="11" t="str">
        <f t="shared" si="43"/>
        <v>Good</v>
      </c>
      <c r="Z921" s="19" t="str">
        <f t="shared" si="44"/>
        <v>YES</v>
      </c>
    </row>
    <row r="922" spans="1:26" x14ac:dyDescent="0.2">
      <c r="A922">
        <v>632120503</v>
      </c>
      <c r="B922">
        <v>632120503</v>
      </c>
      <c r="C922" s="5">
        <v>7500</v>
      </c>
      <c r="D922" s="5">
        <v>4778.07</v>
      </c>
      <c r="E922" s="13" t="s">
        <v>1381</v>
      </c>
      <c r="F922" s="15">
        <v>364.08</v>
      </c>
      <c r="G922" t="s">
        <v>53</v>
      </c>
      <c r="H922" t="s">
        <v>30</v>
      </c>
      <c r="I922" t="s">
        <v>30</v>
      </c>
      <c r="J922">
        <v>2</v>
      </c>
      <c r="K922">
        <v>1</v>
      </c>
      <c r="L922" t="s">
        <v>36</v>
      </c>
      <c r="M922" s="14">
        <v>47453</v>
      </c>
      <c r="N922" s="16">
        <v>41742</v>
      </c>
      <c r="O922" s="17">
        <v>41742</v>
      </c>
      <c r="P922">
        <v>185</v>
      </c>
      <c r="Q922">
        <v>185</v>
      </c>
      <c r="R922">
        <v>2777</v>
      </c>
      <c r="S922" t="s">
        <v>32</v>
      </c>
      <c r="T922" t="b">
        <v>0</v>
      </c>
      <c r="U922">
        <v>2721.93</v>
      </c>
      <c r="V922" t="b">
        <v>0</v>
      </c>
      <c r="W922" t="b">
        <v>0</v>
      </c>
      <c r="X922" s="19" t="str">
        <f t="shared" si="42"/>
        <v>0</v>
      </c>
      <c r="Y922" s="11" t="str">
        <f t="shared" si="43"/>
        <v>Good</v>
      </c>
      <c r="Z922" s="19" t="str">
        <f t="shared" si="44"/>
        <v>YES</v>
      </c>
    </row>
    <row r="923" spans="1:26" x14ac:dyDescent="0.2">
      <c r="A923">
        <v>575744399</v>
      </c>
      <c r="B923">
        <v>575744399</v>
      </c>
      <c r="C923" s="5">
        <v>15000</v>
      </c>
      <c r="D923" s="5">
        <v>14151.12</v>
      </c>
      <c r="E923" s="13" t="s">
        <v>1382</v>
      </c>
      <c r="F923" s="15">
        <v>378.89</v>
      </c>
      <c r="G923" t="s">
        <v>41</v>
      </c>
      <c r="H923" t="s">
        <v>30</v>
      </c>
      <c r="I923" t="s">
        <v>30</v>
      </c>
      <c r="J923">
        <v>2</v>
      </c>
      <c r="K923">
        <v>1</v>
      </c>
      <c r="L923" t="s">
        <v>42</v>
      </c>
      <c r="M923" s="14">
        <v>45992</v>
      </c>
      <c r="N923" s="16">
        <v>41860</v>
      </c>
      <c r="O923" s="17">
        <v>41860</v>
      </c>
      <c r="P923">
        <v>912</v>
      </c>
      <c r="Q923">
        <v>912</v>
      </c>
      <c r="R923">
        <v>4321</v>
      </c>
      <c r="S923" t="s">
        <v>32</v>
      </c>
      <c r="T923" t="b">
        <v>1</v>
      </c>
      <c r="U923">
        <v>848.88</v>
      </c>
      <c r="V923" t="b">
        <v>0</v>
      </c>
      <c r="W923" t="b">
        <v>0</v>
      </c>
      <c r="X923" s="19" t="str">
        <f t="shared" si="42"/>
        <v>0</v>
      </c>
      <c r="Y923" s="11" t="str">
        <f t="shared" si="43"/>
        <v>Good</v>
      </c>
      <c r="Z923" s="19" t="str">
        <f t="shared" si="44"/>
        <v>YES</v>
      </c>
    </row>
    <row r="924" spans="1:26" x14ac:dyDescent="0.2">
      <c r="A924">
        <v>629606479</v>
      </c>
      <c r="B924">
        <v>629606479</v>
      </c>
      <c r="C924" s="5">
        <v>7500</v>
      </c>
      <c r="D924" s="5">
        <v>814.5</v>
      </c>
      <c r="E924" s="13" t="s">
        <v>1383</v>
      </c>
      <c r="F924" s="15">
        <v>159.97999999999999</v>
      </c>
      <c r="G924" t="s">
        <v>1384</v>
      </c>
      <c r="H924" t="s">
        <v>30</v>
      </c>
      <c r="I924" t="s">
        <v>30</v>
      </c>
      <c r="J924">
        <v>5</v>
      </c>
      <c r="K924">
        <v>8</v>
      </c>
      <c r="L924" t="s">
        <v>31</v>
      </c>
      <c r="M924" s="14">
        <v>43922</v>
      </c>
      <c r="N924" s="16">
        <v>40442</v>
      </c>
      <c r="O924" s="17">
        <v>42443</v>
      </c>
      <c r="P924">
        <v>176</v>
      </c>
      <c r="Q924">
        <v>176</v>
      </c>
      <c r="R924">
        <v>2251</v>
      </c>
      <c r="S924" t="s">
        <v>32</v>
      </c>
      <c r="T924" t="b">
        <v>0</v>
      </c>
      <c r="U924">
        <v>6685.5</v>
      </c>
      <c r="V924" t="b">
        <v>1</v>
      </c>
      <c r="W924" t="b">
        <v>0</v>
      </c>
      <c r="X924" s="19" t="str">
        <f t="shared" si="42"/>
        <v>1</v>
      </c>
      <c r="Y924" s="11" t="str">
        <f t="shared" si="43"/>
        <v>Good</v>
      </c>
      <c r="Z924" s="19" t="str">
        <f t="shared" si="44"/>
        <v>YES</v>
      </c>
    </row>
    <row r="925" spans="1:26" x14ac:dyDescent="0.2">
      <c r="A925">
        <v>281253442</v>
      </c>
      <c r="B925">
        <v>281253442</v>
      </c>
      <c r="C925" s="5">
        <v>5000</v>
      </c>
      <c r="D925" s="5">
        <v>1218</v>
      </c>
      <c r="E925" s="13" t="s">
        <v>1385</v>
      </c>
      <c r="F925" s="15">
        <v>219.24</v>
      </c>
      <c r="G925" t="s">
        <v>1386</v>
      </c>
      <c r="H925" t="s">
        <v>30</v>
      </c>
      <c r="I925" t="s">
        <v>30</v>
      </c>
      <c r="J925">
        <v>9</v>
      </c>
      <c r="K925">
        <v>1</v>
      </c>
      <c r="L925" t="s">
        <v>31</v>
      </c>
      <c r="M925" s="14">
        <v>46784</v>
      </c>
      <c r="N925" s="16">
        <v>41958</v>
      </c>
      <c r="O925" s="17">
        <v>42545</v>
      </c>
      <c r="P925">
        <v>301</v>
      </c>
      <c r="Q925">
        <v>301</v>
      </c>
      <c r="R925">
        <v>9870</v>
      </c>
      <c r="S925" t="s">
        <v>32</v>
      </c>
      <c r="T925" t="b">
        <v>0</v>
      </c>
      <c r="U925">
        <v>3782</v>
      </c>
      <c r="V925" t="b">
        <v>1</v>
      </c>
      <c r="W925" t="b">
        <v>0</v>
      </c>
      <c r="X925" s="19" t="str">
        <f t="shared" si="42"/>
        <v>0</v>
      </c>
      <c r="Y925" s="11" t="str">
        <f t="shared" si="43"/>
        <v>Good</v>
      </c>
      <c r="Z925" s="19" t="str">
        <f t="shared" si="44"/>
        <v>YES</v>
      </c>
    </row>
    <row r="926" spans="1:26" x14ac:dyDescent="0.2">
      <c r="A926">
        <v>195206235</v>
      </c>
      <c r="B926">
        <v>195206235</v>
      </c>
      <c r="C926" s="5">
        <v>250</v>
      </c>
      <c r="D926" s="5">
        <v>250</v>
      </c>
      <c r="E926" s="13" t="s">
        <v>1387</v>
      </c>
      <c r="F926" s="15">
        <v>5.62</v>
      </c>
      <c r="G926" t="s">
        <v>95</v>
      </c>
      <c r="H926" t="s">
        <v>30</v>
      </c>
      <c r="I926" t="s">
        <v>30</v>
      </c>
      <c r="J926">
        <v>5</v>
      </c>
      <c r="K926">
        <v>1</v>
      </c>
      <c r="L926" t="s">
        <v>96</v>
      </c>
      <c r="M926" s="14">
        <v>47818</v>
      </c>
      <c r="N926" s="16">
        <v>42263</v>
      </c>
      <c r="O926" s="17">
        <v>42263</v>
      </c>
      <c r="P926">
        <v>306</v>
      </c>
      <c r="Q926">
        <v>306</v>
      </c>
      <c r="R926">
        <v>8869</v>
      </c>
      <c r="S926" t="s">
        <v>32</v>
      </c>
      <c r="T926" t="b">
        <v>0</v>
      </c>
      <c r="U926">
        <v>0</v>
      </c>
      <c r="V926" t="b">
        <v>0</v>
      </c>
      <c r="W926" t="b">
        <v>0</v>
      </c>
      <c r="X926" s="19" t="str">
        <f t="shared" si="42"/>
        <v>0</v>
      </c>
      <c r="Y926" s="11" t="str">
        <f t="shared" si="43"/>
        <v>Good</v>
      </c>
      <c r="Z926" s="19" t="str">
        <f t="shared" si="44"/>
        <v>YES</v>
      </c>
    </row>
    <row r="927" spans="1:26" x14ac:dyDescent="0.2">
      <c r="A927">
        <v>784469543</v>
      </c>
      <c r="B927">
        <v>784469543</v>
      </c>
      <c r="C927" s="5">
        <v>2500</v>
      </c>
      <c r="D927" s="5">
        <v>1341.18</v>
      </c>
      <c r="E927" s="13" t="s">
        <v>1388</v>
      </c>
      <c r="F927" s="15">
        <v>80.459999999999994</v>
      </c>
      <c r="G927" t="s">
        <v>181</v>
      </c>
      <c r="H927" t="s">
        <v>30</v>
      </c>
      <c r="I927" t="s">
        <v>30</v>
      </c>
      <c r="J927">
        <v>5</v>
      </c>
      <c r="K927">
        <v>1</v>
      </c>
      <c r="L927" t="s">
        <v>40</v>
      </c>
      <c r="M927" s="14">
        <v>44228</v>
      </c>
      <c r="N927" s="16">
        <v>39681</v>
      </c>
      <c r="O927" s="17">
        <v>42469</v>
      </c>
      <c r="P927">
        <v>479</v>
      </c>
      <c r="Q927">
        <v>479</v>
      </c>
      <c r="R927">
        <v>8915</v>
      </c>
      <c r="S927" t="s">
        <v>32</v>
      </c>
      <c r="T927" t="b">
        <v>0</v>
      </c>
      <c r="U927">
        <v>1158.82</v>
      </c>
      <c r="V927" t="b">
        <v>0</v>
      </c>
      <c r="W927" t="b">
        <v>0</v>
      </c>
      <c r="X927" s="19" t="str">
        <f t="shared" si="42"/>
        <v>0</v>
      </c>
      <c r="Y927" s="11" t="str">
        <f t="shared" si="43"/>
        <v>Good</v>
      </c>
      <c r="Z927" s="19" t="str">
        <f t="shared" si="44"/>
        <v>YES</v>
      </c>
    </row>
    <row r="928" spans="1:26" x14ac:dyDescent="0.2">
      <c r="A928">
        <v>700321326</v>
      </c>
      <c r="B928">
        <v>700321326</v>
      </c>
      <c r="C928" s="5">
        <v>2500</v>
      </c>
      <c r="D928" s="5">
        <v>727.96</v>
      </c>
      <c r="E928" s="13" t="s">
        <v>1389</v>
      </c>
      <c r="F928" s="15">
        <v>81.78</v>
      </c>
      <c r="G928" t="s">
        <v>1390</v>
      </c>
      <c r="H928" t="s">
        <v>30</v>
      </c>
      <c r="I928" t="s">
        <v>30</v>
      </c>
      <c r="J928">
        <v>5</v>
      </c>
      <c r="K928">
        <v>8</v>
      </c>
      <c r="L928" t="s">
        <v>71</v>
      </c>
      <c r="M928" s="14">
        <v>47939</v>
      </c>
      <c r="N928" s="16">
        <v>39877</v>
      </c>
      <c r="O928" s="17">
        <v>42586</v>
      </c>
      <c r="P928">
        <v>187</v>
      </c>
      <c r="Q928">
        <v>187</v>
      </c>
      <c r="R928">
        <v>4019</v>
      </c>
      <c r="S928" t="s">
        <v>32</v>
      </c>
      <c r="T928" t="b">
        <v>0</v>
      </c>
      <c r="U928">
        <v>1772.04</v>
      </c>
      <c r="V928" t="b">
        <v>1</v>
      </c>
      <c r="W928" t="b">
        <v>0</v>
      </c>
      <c r="X928" s="19" t="str">
        <f t="shared" si="42"/>
        <v>0</v>
      </c>
      <c r="Y928" s="11" t="str">
        <f t="shared" si="43"/>
        <v>Good</v>
      </c>
      <c r="Z928" s="19" t="str">
        <f t="shared" si="44"/>
        <v>YES</v>
      </c>
    </row>
    <row r="929" spans="1:26" x14ac:dyDescent="0.2">
      <c r="A929">
        <v>574400424</v>
      </c>
      <c r="B929">
        <v>574400424</v>
      </c>
      <c r="C929" s="5">
        <v>5000</v>
      </c>
      <c r="D929" s="5">
        <v>2670.78</v>
      </c>
      <c r="E929" s="13" t="s">
        <v>1391</v>
      </c>
      <c r="F929" s="15">
        <v>238.59</v>
      </c>
      <c r="G929" t="s">
        <v>145</v>
      </c>
      <c r="H929" t="s">
        <v>30</v>
      </c>
      <c r="I929" t="s">
        <v>30</v>
      </c>
      <c r="J929">
        <v>9</v>
      </c>
      <c r="K929">
        <v>1</v>
      </c>
      <c r="L929" t="s">
        <v>38</v>
      </c>
      <c r="M929" s="14">
        <v>46966</v>
      </c>
      <c r="N929" s="16">
        <v>42208</v>
      </c>
      <c r="O929" s="17">
        <v>42208</v>
      </c>
      <c r="P929">
        <v>262</v>
      </c>
      <c r="Q929">
        <v>262</v>
      </c>
      <c r="R929">
        <v>1554</v>
      </c>
      <c r="S929" t="s">
        <v>32</v>
      </c>
      <c r="T929" t="b">
        <v>0</v>
      </c>
      <c r="U929">
        <v>2329.2199999999998</v>
      </c>
      <c r="V929" t="b">
        <v>1</v>
      </c>
      <c r="W929" t="b">
        <v>0</v>
      </c>
      <c r="X929" s="19" t="str">
        <f t="shared" si="42"/>
        <v>0</v>
      </c>
      <c r="Y929" s="11" t="str">
        <f t="shared" si="43"/>
        <v>Good</v>
      </c>
      <c r="Z929" s="19" t="str">
        <f t="shared" si="44"/>
        <v>YES</v>
      </c>
    </row>
    <row r="930" spans="1:26" x14ac:dyDescent="0.2">
      <c r="A930">
        <v>568765450</v>
      </c>
      <c r="B930">
        <v>568765450</v>
      </c>
      <c r="C930" s="5">
        <v>20000</v>
      </c>
      <c r="D930" s="5">
        <v>4653.08</v>
      </c>
      <c r="E930" s="13" t="s">
        <v>1392</v>
      </c>
      <c r="F930" s="15">
        <v>0</v>
      </c>
      <c r="G930" t="s">
        <v>191</v>
      </c>
      <c r="H930" t="s">
        <v>30</v>
      </c>
      <c r="I930" t="s">
        <v>30</v>
      </c>
      <c r="J930">
        <v>80</v>
      </c>
      <c r="K930">
        <v>8</v>
      </c>
      <c r="L930" t="s">
        <v>47</v>
      </c>
      <c r="M930" s="14">
        <v>47543</v>
      </c>
      <c r="N930" s="16">
        <v>42055</v>
      </c>
      <c r="O930" s="17">
        <v>42412</v>
      </c>
      <c r="P930">
        <v>528</v>
      </c>
      <c r="Q930">
        <v>528</v>
      </c>
      <c r="R930">
        <v>261</v>
      </c>
      <c r="S930" t="s">
        <v>43</v>
      </c>
      <c r="T930" t="b">
        <v>0</v>
      </c>
      <c r="U930">
        <v>15346.92</v>
      </c>
      <c r="V930" t="b">
        <v>0</v>
      </c>
      <c r="W930" t="b">
        <v>0</v>
      </c>
      <c r="X930" s="19" t="str">
        <f t="shared" si="42"/>
        <v>0</v>
      </c>
      <c r="Y930" s="11" t="str">
        <f t="shared" si="43"/>
        <v>Good</v>
      </c>
      <c r="Z930" s="19" t="str">
        <f t="shared" si="44"/>
        <v>YES</v>
      </c>
    </row>
    <row r="931" spans="1:26" x14ac:dyDescent="0.2">
      <c r="A931">
        <v>578996933</v>
      </c>
      <c r="B931">
        <v>578996933</v>
      </c>
      <c r="C931" s="5">
        <v>7500</v>
      </c>
      <c r="D931" s="5">
        <v>7212.33</v>
      </c>
      <c r="E931" s="13" t="s">
        <v>1393</v>
      </c>
      <c r="F931" s="15">
        <v>53.2</v>
      </c>
      <c r="G931" t="s">
        <v>51</v>
      </c>
      <c r="H931" t="s">
        <v>30</v>
      </c>
      <c r="I931" t="s">
        <v>30</v>
      </c>
      <c r="J931">
        <v>80</v>
      </c>
      <c r="K931">
        <v>1</v>
      </c>
      <c r="L931" t="s">
        <v>36</v>
      </c>
      <c r="M931" s="14">
        <v>45536</v>
      </c>
      <c r="N931" s="16">
        <v>42278</v>
      </c>
      <c r="O931" s="17">
        <v>42278</v>
      </c>
      <c r="P931">
        <v>889</v>
      </c>
      <c r="Q931">
        <v>889</v>
      </c>
      <c r="R931">
        <v>8763</v>
      </c>
      <c r="S931" t="s">
        <v>32</v>
      </c>
      <c r="T931" t="b">
        <v>0</v>
      </c>
      <c r="U931">
        <v>287.67</v>
      </c>
      <c r="V931" t="b">
        <v>0</v>
      </c>
      <c r="W931" t="b">
        <v>0</v>
      </c>
      <c r="X931" s="19" t="str">
        <f t="shared" si="42"/>
        <v>0</v>
      </c>
      <c r="Y931" s="11" t="str">
        <f t="shared" si="43"/>
        <v>Good</v>
      </c>
      <c r="Z931" s="19" t="str">
        <f t="shared" si="44"/>
        <v>YES</v>
      </c>
    </row>
    <row r="932" spans="1:26" x14ac:dyDescent="0.2">
      <c r="A932">
        <v>822203001</v>
      </c>
      <c r="B932">
        <v>822203001</v>
      </c>
      <c r="C932" s="5">
        <v>5000</v>
      </c>
      <c r="D932" s="5">
        <v>2545.77</v>
      </c>
      <c r="E932" s="13" t="s">
        <v>1394</v>
      </c>
      <c r="F932" s="15">
        <v>19.12</v>
      </c>
      <c r="G932" t="s">
        <v>90</v>
      </c>
      <c r="H932" t="s">
        <v>30</v>
      </c>
      <c r="I932" t="s">
        <v>30</v>
      </c>
      <c r="J932">
        <v>5</v>
      </c>
      <c r="K932">
        <v>1</v>
      </c>
      <c r="L932" t="s">
        <v>36</v>
      </c>
      <c r="M932" s="14">
        <v>45292</v>
      </c>
      <c r="N932" s="16">
        <v>41650</v>
      </c>
      <c r="O932" s="17">
        <v>42455</v>
      </c>
      <c r="P932">
        <v>180</v>
      </c>
      <c r="Q932">
        <v>180</v>
      </c>
      <c r="R932">
        <v>6060</v>
      </c>
      <c r="S932" t="s">
        <v>32</v>
      </c>
      <c r="T932" t="b">
        <v>0</v>
      </c>
      <c r="U932">
        <v>2454.23</v>
      </c>
      <c r="V932" t="b">
        <v>0</v>
      </c>
      <c r="W932" t="b">
        <v>0</v>
      </c>
      <c r="X932" s="19" t="str">
        <f t="shared" si="42"/>
        <v>0</v>
      </c>
      <c r="Y932" s="11" t="str">
        <f t="shared" si="43"/>
        <v>Good</v>
      </c>
      <c r="Z932" s="19" t="str">
        <f t="shared" si="44"/>
        <v>YES</v>
      </c>
    </row>
    <row r="933" spans="1:26" x14ac:dyDescent="0.2">
      <c r="A933">
        <v>288328000</v>
      </c>
      <c r="B933">
        <v>288328000</v>
      </c>
      <c r="C933" s="5">
        <v>10000</v>
      </c>
      <c r="D933" s="5">
        <v>8880</v>
      </c>
      <c r="E933" s="13" t="s">
        <v>1395</v>
      </c>
      <c r="F933" s="15">
        <v>27.69</v>
      </c>
      <c r="G933" t="s">
        <v>1396</v>
      </c>
      <c r="H933" t="s">
        <v>30</v>
      </c>
      <c r="I933" t="s">
        <v>30</v>
      </c>
      <c r="J933">
        <v>2</v>
      </c>
      <c r="K933">
        <v>1</v>
      </c>
      <c r="L933" t="s">
        <v>48</v>
      </c>
      <c r="M933" s="14">
        <v>46813</v>
      </c>
      <c r="N933" s="16">
        <v>42077</v>
      </c>
      <c r="O933" s="17">
        <v>42556</v>
      </c>
      <c r="P933">
        <v>990</v>
      </c>
      <c r="Q933">
        <v>990</v>
      </c>
      <c r="R933">
        <v>3663</v>
      </c>
      <c r="S933" t="s">
        <v>32</v>
      </c>
      <c r="T933" t="b">
        <v>0</v>
      </c>
      <c r="U933">
        <v>1120</v>
      </c>
      <c r="V933" t="b">
        <v>1</v>
      </c>
      <c r="W933" t="b">
        <v>0</v>
      </c>
      <c r="X933" s="19" t="str">
        <f t="shared" si="42"/>
        <v>0</v>
      </c>
      <c r="Y933" s="11" t="str">
        <f t="shared" si="43"/>
        <v>Good</v>
      </c>
      <c r="Z933" s="19" t="str">
        <f t="shared" si="44"/>
        <v>YES</v>
      </c>
    </row>
    <row r="934" spans="1:26" x14ac:dyDescent="0.2">
      <c r="A934">
        <v>212240419</v>
      </c>
      <c r="B934">
        <v>212240419</v>
      </c>
      <c r="C934" s="5">
        <v>5000</v>
      </c>
      <c r="D934" s="5">
        <v>3457.36</v>
      </c>
      <c r="E934" s="13" t="s">
        <v>1397</v>
      </c>
      <c r="F934" s="15">
        <v>65.16</v>
      </c>
      <c r="G934" t="s">
        <v>111</v>
      </c>
      <c r="H934" t="s">
        <v>30</v>
      </c>
      <c r="I934" t="s">
        <v>30</v>
      </c>
      <c r="J934">
        <v>2</v>
      </c>
      <c r="K934">
        <v>1</v>
      </c>
      <c r="L934" t="s">
        <v>63</v>
      </c>
      <c r="M934" s="14">
        <v>45444</v>
      </c>
      <c r="N934" s="16">
        <v>40301</v>
      </c>
      <c r="O934" s="17">
        <v>40301</v>
      </c>
      <c r="P934">
        <v>788</v>
      </c>
      <c r="Q934">
        <v>788</v>
      </c>
      <c r="R934">
        <v>8142</v>
      </c>
      <c r="S934" t="s">
        <v>32</v>
      </c>
      <c r="T934" t="b">
        <v>0</v>
      </c>
      <c r="U934">
        <v>1542.64</v>
      </c>
      <c r="V934" t="b">
        <v>0</v>
      </c>
      <c r="W934" t="b">
        <v>0</v>
      </c>
      <c r="X934" s="19" t="str">
        <f t="shared" si="42"/>
        <v>0</v>
      </c>
      <c r="Y934" s="11" t="str">
        <f t="shared" si="43"/>
        <v>Good</v>
      </c>
      <c r="Z934" s="19" t="str">
        <f t="shared" si="44"/>
        <v>YES</v>
      </c>
    </row>
    <row r="935" spans="1:26" x14ac:dyDescent="0.2">
      <c r="A935">
        <v>772617122</v>
      </c>
      <c r="B935">
        <v>772617122</v>
      </c>
      <c r="C935" s="5">
        <v>10000</v>
      </c>
      <c r="D935" s="5">
        <v>9635.5</v>
      </c>
      <c r="E935" s="13" t="s">
        <v>1398</v>
      </c>
      <c r="F935" s="15">
        <v>47.98</v>
      </c>
      <c r="G935" t="s">
        <v>184</v>
      </c>
      <c r="H935" t="s">
        <v>30</v>
      </c>
      <c r="I935" t="s">
        <v>30</v>
      </c>
      <c r="J935">
        <v>5</v>
      </c>
      <c r="K935">
        <v>8</v>
      </c>
      <c r="L935" t="s">
        <v>38</v>
      </c>
      <c r="M935" s="14">
        <v>46844</v>
      </c>
      <c r="N935" s="16">
        <v>42049</v>
      </c>
      <c r="O935" s="17">
        <v>42049</v>
      </c>
      <c r="P935">
        <v>378</v>
      </c>
      <c r="Q935">
        <v>378</v>
      </c>
      <c r="R935">
        <v>9589</v>
      </c>
      <c r="S935" t="s">
        <v>32</v>
      </c>
      <c r="T935" t="b">
        <v>0</v>
      </c>
      <c r="U935">
        <v>364.5</v>
      </c>
      <c r="V935" t="b">
        <v>1</v>
      </c>
      <c r="W935" t="b">
        <v>0</v>
      </c>
      <c r="X935" s="19" t="str">
        <f t="shared" si="42"/>
        <v>0</v>
      </c>
      <c r="Y935" s="11" t="str">
        <f t="shared" si="43"/>
        <v>Good</v>
      </c>
      <c r="Z935" s="19" t="str">
        <f t="shared" si="44"/>
        <v>YES</v>
      </c>
    </row>
    <row r="936" spans="1:26" x14ac:dyDescent="0.2">
      <c r="A936">
        <v>487826791</v>
      </c>
      <c r="B936">
        <v>487826791</v>
      </c>
      <c r="C936" s="5">
        <v>2500</v>
      </c>
      <c r="D936" s="5">
        <v>2464.7199999999998</v>
      </c>
      <c r="E936" s="13" t="s">
        <v>1399</v>
      </c>
      <c r="F936" s="15">
        <v>35.28</v>
      </c>
      <c r="G936" t="s">
        <v>239</v>
      </c>
      <c r="H936" t="s">
        <v>30</v>
      </c>
      <c r="I936" t="s">
        <v>30</v>
      </c>
      <c r="J936">
        <v>9</v>
      </c>
      <c r="K936">
        <v>1</v>
      </c>
      <c r="L936" t="s">
        <v>48</v>
      </c>
      <c r="M936" s="14">
        <v>45658</v>
      </c>
      <c r="N936" s="16">
        <v>42029</v>
      </c>
      <c r="O936" s="17">
        <v>42029</v>
      </c>
      <c r="P936">
        <v>928</v>
      </c>
      <c r="Q936">
        <v>928</v>
      </c>
      <c r="R936">
        <v>3544</v>
      </c>
      <c r="S936" t="s">
        <v>32</v>
      </c>
      <c r="T936" t="b">
        <v>0</v>
      </c>
      <c r="U936">
        <v>35.28</v>
      </c>
      <c r="V936" t="b">
        <v>1</v>
      </c>
      <c r="W936" t="b">
        <v>0</v>
      </c>
      <c r="X936" s="19" t="str">
        <f t="shared" si="42"/>
        <v>0</v>
      </c>
      <c r="Y936" s="11" t="str">
        <f t="shared" si="43"/>
        <v>Good</v>
      </c>
      <c r="Z936" s="19" t="str">
        <f t="shared" si="44"/>
        <v>YES</v>
      </c>
    </row>
    <row r="937" spans="1:26" x14ac:dyDescent="0.2">
      <c r="A937">
        <v>326889731</v>
      </c>
      <c r="B937">
        <v>326889731</v>
      </c>
      <c r="C937" s="5">
        <v>15000</v>
      </c>
      <c r="D937" s="5">
        <v>9851.91</v>
      </c>
      <c r="E937" s="13" t="s">
        <v>1400</v>
      </c>
      <c r="F937" s="15">
        <v>137.35</v>
      </c>
      <c r="G937" t="s">
        <v>64</v>
      </c>
      <c r="H937" t="s">
        <v>30</v>
      </c>
      <c r="I937" t="s">
        <v>30</v>
      </c>
      <c r="J937">
        <v>9</v>
      </c>
      <c r="K937">
        <v>1</v>
      </c>
      <c r="L937" t="s">
        <v>36</v>
      </c>
      <c r="M937" s="14">
        <v>48030</v>
      </c>
      <c r="N937" s="16">
        <v>41514</v>
      </c>
      <c r="O937" s="17">
        <v>41514</v>
      </c>
      <c r="P937">
        <v>191</v>
      </c>
      <c r="Q937">
        <v>191</v>
      </c>
      <c r="R937">
        <v>1400</v>
      </c>
      <c r="S937" t="s">
        <v>32</v>
      </c>
      <c r="T937" t="b">
        <v>0</v>
      </c>
      <c r="U937">
        <v>5148.09</v>
      </c>
      <c r="V937" t="b">
        <v>0</v>
      </c>
      <c r="W937" t="b">
        <v>0</v>
      </c>
      <c r="X937" s="19" t="str">
        <f t="shared" si="42"/>
        <v>0</v>
      </c>
      <c r="Y937" s="11" t="str">
        <f t="shared" si="43"/>
        <v>Good</v>
      </c>
      <c r="Z937" s="19" t="str">
        <f t="shared" si="44"/>
        <v>YES</v>
      </c>
    </row>
    <row r="938" spans="1:26" x14ac:dyDescent="0.2">
      <c r="A938">
        <v>616028892</v>
      </c>
      <c r="B938">
        <v>616028892</v>
      </c>
      <c r="C938" s="5">
        <v>5000</v>
      </c>
      <c r="D938" s="5">
        <v>306.83</v>
      </c>
      <c r="E938" s="13" t="s">
        <v>1401</v>
      </c>
      <c r="F938" s="15">
        <v>21.68</v>
      </c>
      <c r="G938" t="s">
        <v>112</v>
      </c>
      <c r="H938" t="s">
        <v>30</v>
      </c>
      <c r="I938" t="s">
        <v>30</v>
      </c>
      <c r="J938">
        <v>9</v>
      </c>
      <c r="K938">
        <v>1</v>
      </c>
      <c r="L938" t="s">
        <v>94</v>
      </c>
      <c r="M938" s="14">
        <v>44256</v>
      </c>
      <c r="N938" s="16">
        <v>41435</v>
      </c>
      <c r="O938" s="17">
        <v>41435</v>
      </c>
      <c r="P938">
        <v>633</v>
      </c>
      <c r="Q938">
        <v>633</v>
      </c>
      <c r="R938">
        <v>6178</v>
      </c>
      <c r="S938" t="s">
        <v>32</v>
      </c>
      <c r="T938" t="b">
        <v>0</v>
      </c>
      <c r="U938">
        <v>4693.17</v>
      </c>
      <c r="V938" t="b">
        <v>0</v>
      </c>
      <c r="W938" t="b">
        <v>0</v>
      </c>
      <c r="X938" s="19" t="str">
        <f t="shared" si="42"/>
        <v>0</v>
      </c>
      <c r="Y938" s="11" t="str">
        <f t="shared" si="43"/>
        <v>Good</v>
      </c>
      <c r="Z938" s="19" t="str">
        <f t="shared" si="44"/>
        <v>YES</v>
      </c>
    </row>
    <row r="939" spans="1:26" x14ac:dyDescent="0.2">
      <c r="A939">
        <v>324073765</v>
      </c>
      <c r="B939">
        <v>324073765</v>
      </c>
      <c r="C939" s="5">
        <v>15000</v>
      </c>
      <c r="D939" s="5">
        <v>1174.3399999999999</v>
      </c>
      <c r="E939" s="13" t="s">
        <v>1402</v>
      </c>
      <c r="F939" s="15">
        <v>53.21</v>
      </c>
      <c r="G939" t="s">
        <v>120</v>
      </c>
      <c r="H939" t="s">
        <v>30</v>
      </c>
      <c r="I939" t="s">
        <v>30</v>
      </c>
      <c r="J939">
        <v>5</v>
      </c>
      <c r="K939">
        <v>1</v>
      </c>
      <c r="L939" t="s">
        <v>63</v>
      </c>
      <c r="M939" s="14">
        <v>45474</v>
      </c>
      <c r="N939" s="16">
        <v>42166</v>
      </c>
      <c r="O939" s="17">
        <v>42166</v>
      </c>
      <c r="P939">
        <v>523</v>
      </c>
      <c r="Q939">
        <v>523</v>
      </c>
      <c r="R939">
        <v>1756</v>
      </c>
      <c r="S939" t="s">
        <v>32</v>
      </c>
      <c r="T939" t="b">
        <v>0</v>
      </c>
      <c r="U939">
        <v>13825.66</v>
      </c>
      <c r="V939" t="b">
        <v>0</v>
      </c>
      <c r="W939" t="b">
        <v>0</v>
      </c>
      <c r="X939" s="19" t="str">
        <f t="shared" si="42"/>
        <v>0</v>
      </c>
      <c r="Y939" s="11" t="str">
        <f t="shared" si="43"/>
        <v>Good</v>
      </c>
      <c r="Z939" s="19" t="str">
        <f t="shared" si="44"/>
        <v>YES</v>
      </c>
    </row>
    <row r="940" spans="1:26" x14ac:dyDescent="0.2">
      <c r="A940">
        <v>973203237</v>
      </c>
      <c r="B940">
        <v>973203237</v>
      </c>
      <c r="C940" s="5">
        <v>7500</v>
      </c>
      <c r="D940" s="5">
        <v>6552.45</v>
      </c>
      <c r="E940" s="13" t="s">
        <v>1403</v>
      </c>
      <c r="F940" s="15">
        <v>293.93</v>
      </c>
      <c r="G940" t="s">
        <v>57</v>
      </c>
      <c r="H940" t="s">
        <v>30</v>
      </c>
      <c r="I940" t="s">
        <v>30</v>
      </c>
      <c r="J940">
        <v>9</v>
      </c>
      <c r="K940">
        <v>8</v>
      </c>
      <c r="L940" t="s">
        <v>42</v>
      </c>
      <c r="M940" s="14">
        <v>43313</v>
      </c>
      <c r="N940" s="16">
        <v>42216</v>
      </c>
      <c r="O940" s="17">
        <v>42216</v>
      </c>
      <c r="P940">
        <v>555</v>
      </c>
      <c r="Q940">
        <v>555</v>
      </c>
      <c r="R940">
        <v>1684</v>
      </c>
      <c r="S940" t="s">
        <v>32</v>
      </c>
      <c r="T940" t="b">
        <v>0</v>
      </c>
      <c r="U940">
        <v>947.55</v>
      </c>
      <c r="V940" t="b">
        <v>0</v>
      </c>
      <c r="W940" t="b">
        <v>0</v>
      </c>
      <c r="X940" s="19" t="str">
        <f t="shared" si="42"/>
        <v>0</v>
      </c>
      <c r="Y940" s="11" t="str">
        <f t="shared" si="43"/>
        <v>Good</v>
      </c>
      <c r="Z940" s="19" t="str">
        <f t="shared" si="44"/>
        <v>YES</v>
      </c>
    </row>
    <row r="941" spans="1:26" x14ac:dyDescent="0.2">
      <c r="A941">
        <v>510104884</v>
      </c>
      <c r="B941">
        <v>510104884</v>
      </c>
      <c r="C941" s="5">
        <v>7500</v>
      </c>
      <c r="D941" s="5">
        <v>2826.66</v>
      </c>
      <c r="E941" s="13" t="s">
        <v>1404</v>
      </c>
      <c r="F941" s="15">
        <v>250.29</v>
      </c>
      <c r="G941" t="s">
        <v>35</v>
      </c>
      <c r="H941" t="s">
        <v>30</v>
      </c>
      <c r="I941" t="s">
        <v>30</v>
      </c>
      <c r="J941">
        <v>5</v>
      </c>
      <c r="K941">
        <v>1</v>
      </c>
      <c r="L941" t="s">
        <v>36</v>
      </c>
      <c r="M941" s="14">
        <v>44197</v>
      </c>
      <c r="N941" s="16">
        <v>40990</v>
      </c>
      <c r="O941" s="17">
        <v>42422</v>
      </c>
      <c r="P941">
        <v>633</v>
      </c>
      <c r="Q941">
        <v>633</v>
      </c>
      <c r="R941">
        <v>3559</v>
      </c>
      <c r="S941" t="s">
        <v>32</v>
      </c>
      <c r="T941" t="b">
        <v>0</v>
      </c>
      <c r="U941">
        <v>4673.34</v>
      </c>
      <c r="V941" t="b">
        <v>0</v>
      </c>
      <c r="W941" t="b">
        <v>0</v>
      </c>
      <c r="X941" s="19" t="str">
        <f t="shared" si="42"/>
        <v>0</v>
      </c>
      <c r="Y941" s="11" t="str">
        <f t="shared" si="43"/>
        <v>Good</v>
      </c>
      <c r="Z941" s="19" t="str">
        <f t="shared" si="44"/>
        <v>YES</v>
      </c>
    </row>
    <row r="942" spans="1:26" x14ac:dyDescent="0.2">
      <c r="A942">
        <v>802272364</v>
      </c>
      <c r="B942">
        <v>802272364</v>
      </c>
      <c r="C942" s="5">
        <v>5000</v>
      </c>
      <c r="D942" s="5">
        <v>1335.56</v>
      </c>
      <c r="E942" s="13" t="s">
        <v>1405</v>
      </c>
      <c r="F942" s="15">
        <v>41.47</v>
      </c>
      <c r="G942" t="s">
        <v>186</v>
      </c>
      <c r="H942" t="s">
        <v>30</v>
      </c>
      <c r="I942" t="s">
        <v>30</v>
      </c>
      <c r="J942">
        <v>5</v>
      </c>
      <c r="K942">
        <v>1</v>
      </c>
      <c r="L942" t="s">
        <v>38</v>
      </c>
      <c r="M942" s="14">
        <v>47969</v>
      </c>
      <c r="N942" s="16">
        <v>41357</v>
      </c>
      <c r="O942" s="17">
        <v>41357</v>
      </c>
      <c r="P942">
        <v>238</v>
      </c>
      <c r="Q942">
        <v>238</v>
      </c>
      <c r="R942">
        <v>3933</v>
      </c>
      <c r="S942" t="s">
        <v>32</v>
      </c>
      <c r="T942" t="b">
        <v>0</v>
      </c>
      <c r="U942">
        <v>3664.44</v>
      </c>
      <c r="V942" t="b">
        <v>1</v>
      </c>
      <c r="W942" t="b">
        <v>0</v>
      </c>
      <c r="X942" s="19" t="str">
        <f t="shared" si="42"/>
        <v>0</v>
      </c>
      <c r="Y942" s="11" t="str">
        <f t="shared" si="43"/>
        <v>Good</v>
      </c>
      <c r="Z942" s="19" t="str">
        <f t="shared" si="44"/>
        <v>YES</v>
      </c>
    </row>
    <row r="943" spans="1:26" x14ac:dyDescent="0.2">
      <c r="A943">
        <v>710868793</v>
      </c>
      <c r="B943">
        <v>710868793</v>
      </c>
      <c r="C943" s="5">
        <v>5000</v>
      </c>
      <c r="D943" s="5">
        <v>3703.34</v>
      </c>
      <c r="E943" s="13" t="s">
        <v>1406</v>
      </c>
      <c r="F943" s="15">
        <v>179.01</v>
      </c>
      <c r="G943" t="s">
        <v>945</v>
      </c>
      <c r="H943" t="s">
        <v>30</v>
      </c>
      <c r="I943" t="s">
        <v>30</v>
      </c>
      <c r="J943">
        <v>5</v>
      </c>
      <c r="K943">
        <v>8</v>
      </c>
      <c r="L943" t="s">
        <v>47</v>
      </c>
      <c r="M943" s="14">
        <v>43647</v>
      </c>
      <c r="N943" s="16">
        <v>39714</v>
      </c>
      <c r="O943" s="17">
        <v>39714</v>
      </c>
      <c r="P943">
        <v>135</v>
      </c>
      <c r="Q943">
        <v>135</v>
      </c>
      <c r="R943">
        <v>2631</v>
      </c>
      <c r="S943" t="s">
        <v>32</v>
      </c>
      <c r="T943" t="b">
        <v>0</v>
      </c>
      <c r="U943">
        <v>1296.6600000000001</v>
      </c>
      <c r="V943" t="b">
        <v>1</v>
      </c>
      <c r="W943" t="b">
        <v>0</v>
      </c>
      <c r="X943" s="19" t="str">
        <f t="shared" si="42"/>
        <v>0</v>
      </c>
      <c r="Y943" s="11" t="str">
        <f t="shared" si="43"/>
        <v>Good</v>
      </c>
      <c r="Z943" s="19" t="str">
        <f t="shared" si="44"/>
        <v>YES</v>
      </c>
    </row>
    <row r="944" spans="1:26" x14ac:dyDescent="0.2">
      <c r="A944">
        <v>538254205</v>
      </c>
      <c r="B944">
        <v>538254205</v>
      </c>
      <c r="C944" s="5">
        <v>7500</v>
      </c>
      <c r="D944" s="5">
        <v>1379.38</v>
      </c>
      <c r="E944" s="13" t="s">
        <v>1407</v>
      </c>
      <c r="F944" s="15">
        <v>156.41</v>
      </c>
      <c r="G944" t="s">
        <v>1408</v>
      </c>
      <c r="H944" t="s">
        <v>30</v>
      </c>
      <c r="I944" t="s">
        <v>30</v>
      </c>
      <c r="J944">
        <v>5</v>
      </c>
      <c r="K944">
        <v>1</v>
      </c>
      <c r="L944" t="s">
        <v>71</v>
      </c>
      <c r="M944" s="14">
        <v>44287</v>
      </c>
      <c r="N944" s="16">
        <v>41285</v>
      </c>
      <c r="O944" s="17">
        <v>41285</v>
      </c>
      <c r="P944">
        <v>337</v>
      </c>
      <c r="Q944">
        <v>337</v>
      </c>
      <c r="R944">
        <v>7801</v>
      </c>
      <c r="S944" t="s">
        <v>32</v>
      </c>
      <c r="T944" t="b">
        <v>0</v>
      </c>
      <c r="U944">
        <v>6120.62</v>
      </c>
      <c r="V944" t="b">
        <v>0</v>
      </c>
      <c r="W944" t="b">
        <v>0</v>
      </c>
      <c r="X944" s="19" t="str">
        <f t="shared" si="42"/>
        <v>0</v>
      </c>
      <c r="Y944" s="11" t="str">
        <f t="shared" si="43"/>
        <v>Good</v>
      </c>
      <c r="Z944" s="19" t="str">
        <f t="shared" si="44"/>
        <v>YES</v>
      </c>
    </row>
    <row r="945" spans="1:26" x14ac:dyDescent="0.2">
      <c r="A945">
        <v>871412990</v>
      </c>
      <c r="B945">
        <v>871412990</v>
      </c>
      <c r="C945" s="5">
        <v>5000</v>
      </c>
      <c r="D945" s="5">
        <v>5000</v>
      </c>
      <c r="E945" s="13" t="s">
        <v>1409</v>
      </c>
      <c r="F945" s="15">
        <v>125.45</v>
      </c>
      <c r="G945" t="s">
        <v>1410</v>
      </c>
      <c r="H945" t="s">
        <v>30</v>
      </c>
      <c r="I945" t="s">
        <v>30</v>
      </c>
      <c r="J945">
        <v>2</v>
      </c>
      <c r="K945">
        <v>1</v>
      </c>
      <c r="L945" t="s">
        <v>31</v>
      </c>
      <c r="M945" s="14">
        <v>47908</v>
      </c>
      <c r="N945" s="16">
        <v>41837</v>
      </c>
      <c r="O945" s="17">
        <v>41837</v>
      </c>
      <c r="P945">
        <v>288</v>
      </c>
      <c r="Q945">
        <v>288</v>
      </c>
      <c r="R945">
        <v>1663</v>
      </c>
      <c r="S945" t="s">
        <v>32</v>
      </c>
      <c r="T945" t="b">
        <v>0</v>
      </c>
      <c r="U945">
        <v>0</v>
      </c>
      <c r="V945" t="b">
        <v>1</v>
      </c>
      <c r="W945" t="b">
        <v>0</v>
      </c>
      <c r="X945" s="19" t="str">
        <f t="shared" si="42"/>
        <v>0</v>
      </c>
      <c r="Y945" s="11" t="str">
        <f t="shared" si="43"/>
        <v>Good</v>
      </c>
      <c r="Z945" s="19" t="str">
        <f t="shared" si="44"/>
        <v>YES</v>
      </c>
    </row>
    <row r="946" spans="1:26" x14ac:dyDescent="0.2">
      <c r="A946">
        <v>780131508</v>
      </c>
      <c r="B946">
        <v>780131508</v>
      </c>
      <c r="C946" s="5">
        <v>2500</v>
      </c>
      <c r="D946" s="5">
        <v>2085.34</v>
      </c>
      <c r="E946" s="13" t="s">
        <v>1411</v>
      </c>
      <c r="F946" s="15">
        <v>8.67</v>
      </c>
      <c r="G946" t="s">
        <v>98</v>
      </c>
      <c r="H946" t="s">
        <v>30</v>
      </c>
      <c r="I946" t="s">
        <v>30</v>
      </c>
      <c r="J946">
        <v>2</v>
      </c>
      <c r="K946">
        <v>1</v>
      </c>
      <c r="L946" t="s">
        <v>96</v>
      </c>
      <c r="M946" s="14">
        <v>47088</v>
      </c>
      <c r="N946" s="16">
        <v>41488</v>
      </c>
      <c r="O946" s="17">
        <v>41488</v>
      </c>
      <c r="P946">
        <v>493</v>
      </c>
      <c r="Q946">
        <v>493</v>
      </c>
      <c r="R946">
        <v>6049</v>
      </c>
      <c r="S946" t="s">
        <v>32</v>
      </c>
      <c r="T946" t="b">
        <v>0</v>
      </c>
      <c r="U946">
        <v>414.66</v>
      </c>
      <c r="V946" t="b">
        <v>0</v>
      </c>
      <c r="W946" t="b">
        <v>0</v>
      </c>
      <c r="X946" s="19" t="str">
        <f t="shared" si="42"/>
        <v>0</v>
      </c>
      <c r="Y946" s="11" t="str">
        <f t="shared" si="43"/>
        <v>Good</v>
      </c>
      <c r="Z946" s="19" t="str">
        <f t="shared" si="44"/>
        <v>YES</v>
      </c>
    </row>
    <row r="947" spans="1:26" x14ac:dyDescent="0.2">
      <c r="A947">
        <v>266524384</v>
      </c>
      <c r="B947">
        <v>266524384</v>
      </c>
      <c r="C947" s="5">
        <v>20000</v>
      </c>
      <c r="D947" s="5">
        <v>17820.77</v>
      </c>
      <c r="E947" s="13" t="s">
        <v>1412</v>
      </c>
      <c r="F947" s="15">
        <v>53.51</v>
      </c>
      <c r="G947" t="s">
        <v>35</v>
      </c>
      <c r="H947" t="s">
        <v>30</v>
      </c>
      <c r="I947" t="s">
        <v>30</v>
      </c>
      <c r="J947">
        <v>5</v>
      </c>
      <c r="K947">
        <v>1</v>
      </c>
      <c r="L947" t="s">
        <v>36</v>
      </c>
      <c r="M947" s="14">
        <v>43221</v>
      </c>
      <c r="N947" s="16">
        <v>39638</v>
      </c>
      <c r="O947" s="17">
        <v>42382</v>
      </c>
      <c r="P947">
        <v>956</v>
      </c>
      <c r="Q947">
        <v>956</v>
      </c>
      <c r="R947">
        <v>1280</v>
      </c>
      <c r="S947" t="s">
        <v>32</v>
      </c>
      <c r="T947" t="b">
        <v>0</v>
      </c>
      <c r="U947">
        <v>2179.23</v>
      </c>
      <c r="V947" t="b">
        <v>0</v>
      </c>
      <c r="W947" t="b">
        <v>0</v>
      </c>
      <c r="X947" s="19" t="str">
        <f t="shared" si="42"/>
        <v>0</v>
      </c>
      <c r="Y947" s="11" t="str">
        <f t="shared" si="43"/>
        <v>Good</v>
      </c>
      <c r="Z947" s="19" t="str">
        <f t="shared" si="44"/>
        <v>YES</v>
      </c>
    </row>
    <row r="948" spans="1:26" x14ac:dyDescent="0.2">
      <c r="A948">
        <v>303455027</v>
      </c>
      <c r="B948">
        <v>303455027</v>
      </c>
      <c r="C948" s="5">
        <v>7500</v>
      </c>
      <c r="D948" s="5">
        <v>3598.18</v>
      </c>
      <c r="E948" s="13" t="s">
        <v>1413</v>
      </c>
      <c r="F948" s="15">
        <v>85.49</v>
      </c>
      <c r="G948" t="s">
        <v>1414</v>
      </c>
      <c r="H948" t="s">
        <v>30</v>
      </c>
      <c r="I948" t="s">
        <v>30</v>
      </c>
      <c r="J948">
        <v>5</v>
      </c>
      <c r="K948">
        <v>1</v>
      </c>
      <c r="L948" t="s">
        <v>31</v>
      </c>
      <c r="M948" s="14">
        <v>46631</v>
      </c>
      <c r="N948" s="16">
        <v>42235</v>
      </c>
      <c r="O948" s="17">
        <v>42520</v>
      </c>
      <c r="P948">
        <v>470</v>
      </c>
      <c r="Q948">
        <v>470</v>
      </c>
      <c r="R948">
        <v>9304</v>
      </c>
      <c r="S948" t="s">
        <v>32</v>
      </c>
      <c r="T948" t="b">
        <v>0</v>
      </c>
      <c r="U948">
        <v>3901.82</v>
      </c>
      <c r="V948" t="b">
        <v>1</v>
      </c>
      <c r="W948" t="b">
        <v>0</v>
      </c>
      <c r="X948" s="19" t="str">
        <f t="shared" si="42"/>
        <v>0</v>
      </c>
      <c r="Y948" s="11" t="str">
        <f t="shared" si="43"/>
        <v>Good</v>
      </c>
      <c r="Z948" s="19" t="str">
        <f t="shared" si="44"/>
        <v>YES</v>
      </c>
    </row>
    <row r="949" spans="1:26" x14ac:dyDescent="0.2">
      <c r="A949">
        <v>447957199</v>
      </c>
      <c r="B949">
        <v>447957199</v>
      </c>
      <c r="C949" s="5">
        <v>5000</v>
      </c>
      <c r="D949" s="5">
        <v>2493.31</v>
      </c>
      <c r="E949" s="13" t="s">
        <v>1415</v>
      </c>
      <c r="F949" s="15">
        <v>4.68</v>
      </c>
      <c r="G949" t="s">
        <v>208</v>
      </c>
      <c r="H949" t="s">
        <v>30</v>
      </c>
      <c r="I949" t="s">
        <v>30</v>
      </c>
      <c r="J949">
        <v>2</v>
      </c>
      <c r="K949">
        <v>1</v>
      </c>
      <c r="L949" t="s">
        <v>31</v>
      </c>
      <c r="M949" s="14">
        <v>44378</v>
      </c>
      <c r="N949" s="16">
        <v>41982</v>
      </c>
      <c r="O949" s="17">
        <v>42535</v>
      </c>
      <c r="P949">
        <v>104</v>
      </c>
      <c r="Q949">
        <v>104</v>
      </c>
      <c r="R949">
        <v>2100</v>
      </c>
      <c r="S949" t="s">
        <v>32</v>
      </c>
      <c r="T949" t="b">
        <v>0</v>
      </c>
      <c r="U949">
        <v>2506.69</v>
      </c>
      <c r="V949" t="b">
        <v>1</v>
      </c>
      <c r="W949" t="b">
        <v>0</v>
      </c>
      <c r="X949" s="19" t="str">
        <f t="shared" si="42"/>
        <v>0</v>
      </c>
      <c r="Y949" s="11" t="str">
        <f t="shared" si="43"/>
        <v>Good</v>
      </c>
      <c r="Z949" s="19" t="str">
        <f t="shared" si="44"/>
        <v>YES</v>
      </c>
    </row>
    <row r="950" spans="1:26" x14ac:dyDescent="0.2">
      <c r="A950">
        <v>472314822</v>
      </c>
      <c r="B950">
        <v>472314822</v>
      </c>
      <c r="C950" s="5">
        <v>20000</v>
      </c>
      <c r="D950" s="5">
        <v>19857.560000000001</v>
      </c>
      <c r="E950" s="13" t="s">
        <v>1416</v>
      </c>
      <c r="F950" s="15">
        <v>246.5</v>
      </c>
      <c r="G950" t="s">
        <v>200</v>
      </c>
      <c r="H950" t="s">
        <v>30</v>
      </c>
      <c r="I950" t="s">
        <v>30</v>
      </c>
      <c r="J950">
        <v>2</v>
      </c>
      <c r="K950">
        <v>1</v>
      </c>
      <c r="L950" t="s">
        <v>31</v>
      </c>
      <c r="M950" s="14">
        <v>45474</v>
      </c>
      <c r="N950" s="16">
        <v>42311</v>
      </c>
      <c r="O950" s="17">
        <v>42311</v>
      </c>
      <c r="P950">
        <v>177</v>
      </c>
      <c r="Q950">
        <v>177</v>
      </c>
      <c r="R950">
        <v>8940</v>
      </c>
      <c r="S950" t="s">
        <v>32</v>
      </c>
      <c r="T950" t="b">
        <v>0</v>
      </c>
      <c r="U950">
        <v>142.44</v>
      </c>
      <c r="V950" t="b">
        <v>1</v>
      </c>
      <c r="W950" t="b">
        <v>0</v>
      </c>
      <c r="X950" s="19" t="str">
        <f t="shared" si="42"/>
        <v>0</v>
      </c>
      <c r="Y950" s="11" t="str">
        <f t="shared" si="43"/>
        <v>Good</v>
      </c>
      <c r="Z950" s="19" t="str">
        <f t="shared" si="44"/>
        <v>YES</v>
      </c>
    </row>
    <row r="951" spans="1:26" x14ac:dyDescent="0.2">
      <c r="A951">
        <v>539976362</v>
      </c>
      <c r="B951">
        <v>539976362</v>
      </c>
      <c r="C951" s="5">
        <v>15000</v>
      </c>
      <c r="D951" s="5">
        <v>6775.06</v>
      </c>
      <c r="E951" s="13" t="s">
        <v>1417</v>
      </c>
      <c r="F951" s="15">
        <v>53</v>
      </c>
      <c r="G951" t="s">
        <v>181</v>
      </c>
      <c r="H951" t="s">
        <v>30</v>
      </c>
      <c r="I951" t="s">
        <v>30</v>
      </c>
      <c r="J951">
        <v>2</v>
      </c>
      <c r="K951">
        <v>8</v>
      </c>
      <c r="L951" t="s">
        <v>40</v>
      </c>
      <c r="M951" s="14">
        <v>43983</v>
      </c>
      <c r="N951" s="16">
        <v>42314</v>
      </c>
      <c r="O951" s="17">
        <v>42314</v>
      </c>
      <c r="P951">
        <v>684</v>
      </c>
      <c r="Q951">
        <v>684</v>
      </c>
      <c r="R951">
        <v>1729</v>
      </c>
      <c r="S951" t="s">
        <v>32</v>
      </c>
      <c r="T951" t="b">
        <v>0</v>
      </c>
      <c r="U951">
        <v>8224.94</v>
      </c>
      <c r="V951" t="b">
        <v>0</v>
      </c>
      <c r="W951" t="b">
        <v>0</v>
      </c>
      <c r="X951" s="19" t="str">
        <f t="shared" si="42"/>
        <v>0</v>
      </c>
      <c r="Y951" s="11" t="str">
        <f t="shared" si="43"/>
        <v>Good</v>
      </c>
      <c r="Z951" s="19" t="str">
        <f t="shared" si="44"/>
        <v>YES</v>
      </c>
    </row>
    <row r="952" spans="1:26" x14ac:dyDescent="0.2">
      <c r="A952">
        <v>216930249</v>
      </c>
      <c r="B952">
        <v>216930249</v>
      </c>
      <c r="C952" s="5">
        <v>1000</v>
      </c>
      <c r="D952" s="5">
        <v>680.82</v>
      </c>
      <c r="E952" s="13" t="s">
        <v>1418</v>
      </c>
      <c r="F952" s="15">
        <v>72.62</v>
      </c>
      <c r="G952" t="s">
        <v>136</v>
      </c>
      <c r="H952" t="s">
        <v>30</v>
      </c>
      <c r="I952" t="s">
        <v>30</v>
      </c>
      <c r="J952">
        <v>5</v>
      </c>
      <c r="K952">
        <v>1</v>
      </c>
      <c r="L952" t="s">
        <v>63</v>
      </c>
      <c r="M952" s="14">
        <v>45992</v>
      </c>
      <c r="N952" s="16">
        <v>42127</v>
      </c>
      <c r="O952" s="17">
        <v>42127</v>
      </c>
      <c r="P952">
        <v>411</v>
      </c>
      <c r="Q952">
        <v>411</v>
      </c>
      <c r="R952">
        <v>353</v>
      </c>
      <c r="S952" t="s">
        <v>32</v>
      </c>
      <c r="T952" t="b">
        <v>0</v>
      </c>
      <c r="U952">
        <v>319.18</v>
      </c>
      <c r="V952" t="b">
        <v>0</v>
      </c>
      <c r="W952" t="b">
        <v>0</v>
      </c>
      <c r="X952" s="19" t="str">
        <f t="shared" si="42"/>
        <v>0</v>
      </c>
      <c r="Y952" s="11" t="str">
        <f t="shared" si="43"/>
        <v>Good</v>
      </c>
      <c r="Z952" s="19" t="str">
        <f t="shared" si="44"/>
        <v>YES</v>
      </c>
    </row>
    <row r="953" spans="1:26" x14ac:dyDescent="0.2">
      <c r="A953">
        <v>246780374</v>
      </c>
      <c r="B953">
        <v>246780374</v>
      </c>
      <c r="C953" s="5">
        <v>250</v>
      </c>
      <c r="D953" s="5">
        <v>203.1</v>
      </c>
      <c r="E953" s="13" t="s">
        <v>1419</v>
      </c>
      <c r="F953" s="15">
        <v>15.35</v>
      </c>
      <c r="G953" t="s">
        <v>233</v>
      </c>
      <c r="H953" t="s">
        <v>30</v>
      </c>
      <c r="I953" t="s">
        <v>30</v>
      </c>
      <c r="J953">
        <v>9</v>
      </c>
      <c r="K953">
        <v>1</v>
      </c>
      <c r="L953" t="s">
        <v>47</v>
      </c>
      <c r="M953" s="14">
        <v>44593</v>
      </c>
      <c r="N953" s="16">
        <v>42333</v>
      </c>
      <c r="O953" s="17">
        <v>42648</v>
      </c>
      <c r="P953">
        <v>371</v>
      </c>
      <c r="Q953">
        <v>371</v>
      </c>
      <c r="R953">
        <v>6391</v>
      </c>
      <c r="S953" t="s">
        <v>32</v>
      </c>
      <c r="T953" t="b">
        <v>0</v>
      </c>
      <c r="U953">
        <v>46.9</v>
      </c>
      <c r="V953" t="b">
        <v>1</v>
      </c>
      <c r="W953" t="b">
        <v>0</v>
      </c>
      <c r="X953" s="19" t="str">
        <f t="shared" si="42"/>
        <v>0</v>
      </c>
      <c r="Y953" s="11" t="str">
        <f t="shared" si="43"/>
        <v>Good</v>
      </c>
      <c r="Z953" s="19" t="str">
        <f t="shared" si="44"/>
        <v>YES</v>
      </c>
    </row>
    <row r="954" spans="1:26" x14ac:dyDescent="0.2">
      <c r="A954">
        <v>318001076</v>
      </c>
      <c r="B954">
        <v>318001076</v>
      </c>
      <c r="C954" s="5">
        <v>50000</v>
      </c>
      <c r="D954" s="5">
        <v>2911.4</v>
      </c>
      <c r="E954" s="13" t="s">
        <v>1420</v>
      </c>
      <c r="F954" s="15">
        <v>129.41999999999999</v>
      </c>
      <c r="G954" t="s">
        <v>84</v>
      </c>
      <c r="H954" t="s">
        <v>30</v>
      </c>
      <c r="I954" t="s">
        <v>30</v>
      </c>
      <c r="J954">
        <v>5</v>
      </c>
      <c r="K954">
        <v>1</v>
      </c>
      <c r="L954" t="s">
        <v>36</v>
      </c>
      <c r="M954" s="14">
        <v>45717</v>
      </c>
      <c r="N954" s="16">
        <v>42349</v>
      </c>
      <c r="O954" s="17">
        <v>42389</v>
      </c>
      <c r="P954">
        <v>633</v>
      </c>
      <c r="Q954">
        <v>633</v>
      </c>
      <c r="R954">
        <v>1789</v>
      </c>
      <c r="S954" t="s">
        <v>32</v>
      </c>
      <c r="T954" t="b">
        <v>0</v>
      </c>
      <c r="U954">
        <v>47088.6</v>
      </c>
      <c r="V954" t="b">
        <v>0</v>
      </c>
      <c r="W954" t="b">
        <v>0</v>
      </c>
      <c r="X954" s="19" t="str">
        <f t="shared" si="42"/>
        <v>0</v>
      </c>
      <c r="Y954" s="11" t="str">
        <f t="shared" si="43"/>
        <v>Good</v>
      </c>
      <c r="Z954" s="19" t="str">
        <f t="shared" si="44"/>
        <v>YES</v>
      </c>
    </row>
    <row r="955" spans="1:26" x14ac:dyDescent="0.2">
      <c r="A955">
        <v>966291104</v>
      </c>
      <c r="B955">
        <v>966291104</v>
      </c>
      <c r="C955" s="5">
        <v>20000</v>
      </c>
      <c r="D955" s="5">
        <v>1791.28</v>
      </c>
      <c r="E955" s="13" t="s">
        <v>1421</v>
      </c>
      <c r="F955" s="15">
        <v>137.66999999999999</v>
      </c>
      <c r="G955" t="s">
        <v>51</v>
      </c>
      <c r="H955" t="s">
        <v>30</v>
      </c>
      <c r="I955" t="s">
        <v>30</v>
      </c>
      <c r="J955">
        <v>9</v>
      </c>
      <c r="K955">
        <v>1</v>
      </c>
      <c r="L955" t="s">
        <v>36</v>
      </c>
      <c r="M955" s="14">
        <v>43739</v>
      </c>
      <c r="N955" s="16">
        <v>40992</v>
      </c>
      <c r="O955" s="17">
        <v>40992</v>
      </c>
      <c r="P955">
        <v>688</v>
      </c>
      <c r="Q955">
        <v>688</v>
      </c>
      <c r="R955">
        <v>8796</v>
      </c>
      <c r="S955" t="s">
        <v>32</v>
      </c>
      <c r="T955" t="b">
        <v>0</v>
      </c>
      <c r="U955">
        <v>18208.72</v>
      </c>
      <c r="V955" t="b">
        <v>0</v>
      </c>
      <c r="W955" t="b">
        <v>0</v>
      </c>
      <c r="X955" s="19" t="str">
        <f t="shared" si="42"/>
        <v>0</v>
      </c>
      <c r="Y955" s="11" t="str">
        <f t="shared" si="43"/>
        <v>Good</v>
      </c>
      <c r="Z955" s="19" t="str">
        <f t="shared" si="44"/>
        <v>YES</v>
      </c>
    </row>
    <row r="956" spans="1:26" x14ac:dyDescent="0.2">
      <c r="A956">
        <v>899404344</v>
      </c>
      <c r="B956">
        <v>899404344</v>
      </c>
      <c r="C956" s="5">
        <v>5000</v>
      </c>
      <c r="D956" s="5">
        <v>984.8</v>
      </c>
      <c r="E956" s="13" t="s">
        <v>1422</v>
      </c>
      <c r="F956" s="15">
        <v>39.369999999999997</v>
      </c>
      <c r="G956" t="s">
        <v>538</v>
      </c>
      <c r="H956" t="s">
        <v>30</v>
      </c>
      <c r="I956" t="s">
        <v>30</v>
      </c>
      <c r="J956">
        <v>80</v>
      </c>
      <c r="K956">
        <v>1</v>
      </c>
      <c r="L956" t="s">
        <v>48</v>
      </c>
      <c r="M956" s="14">
        <v>44593</v>
      </c>
      <c r="N956" s="16">
        <v>40990</v>
      </c>
      <c r="O956" s="17">
        <v>40990</v>
      </c>
      <c r="P956">
        <v>654</v>
      </c>
      <c r="Q956">
        <v>654</v>
      </c>
      <c r="R956">
        <v>7774</v>
      </c>
      <c r="S956" t="s">
        <v>32</v>
      </c>
      <c r="T956" t="b">
        <v>0</v>
      </c>
      <c r="U956">
        <v>4015.2</v>
      </c>
      <c r="V956" t="b">
        <v>1</v>
      </c>
      <c r="W956" t="b">
        <v>0</v>
      </c>
      <c r="X956" s="19" t="str">
        <f t="shared" si="42"/>
        <v>0</v>
      </c>
      <c r="Y956" s="11" t="str">
        <f t="shared" si="43"/>
        <v>Good</v>
      </c>
      <c r="Z956" s="19" t="str">
        <f t="shared" si="44"/>
        <v>YES</v>
      </c>
    </row>
    <row r="957" spans="1:26" x14ac:dyDescent="0.2">
      <c r="A957">
        <v>341256661</v>
      </c>
      <c r="B957">
        <v>341256661</v>
      </c>
      <c r="C957" s="5">
        <v>250</v>
      </c>
      <c r="D957" s="5">
        <v>74.599999999999994</v>
      </c>
      <c r="E957" s="13" t="s">
        <v>1423</v>
      </c>
      <c r="F957" s="15">
        <v>40.68</v>
      </c>
      <c r="G957" t="s">
        <v>159</v>
      </c>
      <c r="H957" t="s">
        <v>30</v>
      </c>
      <c r="I957" t="s">
        <v>30</v>
      </c>
      <c r="J957">
        <v>9</v>
      </c>
      <c r="K957">
        <v>8</v>
      </c>
      <c r="L957" t="s">
        <v>47</v>
      </c>
      <c r="M957" s="14">
        <v>44044</v>
      </c>
      <c r="N957" s="16">
        <v>41694</v>
      </c>
      <c r="O957" s="17">
        <v>42594</v>
      </c>
      <c r="P957">
        <v>851</v>
      </c>
      <c r="Q957">
        <v>851</v>
      </c>
      <c r="R957">
        <v>7709</v>
      </c>
      <c r="S957" t="s">
        <v>69</v>
      </c>
      <c r="T957" t="b">
        <v>0</v>
      </c>
      <c r="U957">
        <v>175.4</v>
      </c>
      <c r="V957" t="b">
        <v>1</v>
      </c>
      <c r="W957" t="b">
        <v>0</v>
      </c>
      <c r="X957" s="19" t="str">
        <f t="shared" si="42"/>
        <v>0</v>
      </c>
      <c r="Y957" s="11" t="str">
        <f t="shared" si="43"/>
        <v>Good</v>
      </c>
      <c r="Z957" s="19" t="str">
        <f t="shared" si="44"/>
        <v>YES</v>
      </c>
    </row>
    <row r="958" spans="1:26" x14ac:dyDescent="0.2">
      <c r="A958">
        <v>980828253</v>
      </c>
      <c r="B958">
        <v>980828253</v>
      </c>
      <c r="C958" s="5">
        <v>15000</v>
      </c>
      <c r="D958" s="5">
        <v>12175.36</v>
      </c>
      <c r="E958" s="13" t="s">
        <v>1424</v>
      </c>
      <c r="F958" s="15">
        <v>241.73</v>
      </c>
      <c r="G958" t="s">
        <v>152</v>
      </c>
      <c r="H958" t="s">
        <v>30</v>
      </c>
      <c r="I958" t="s">
        <v>30</v>
      </c>
      <c r="J958">
        <v>9</v>
      </c>
      <c r="K958">
        <v>1</v>
      </c>
      <c r="L958" t="s">
        <v>71</v>
      </c>
      <c r="M958" s="14">
        <v>43800</v>
      </c>
      <c r="N958" s="16">
        <v>42303</v>
      </c>
      <c r="O958" s="17">
        <v>42303</v>
      </c>
      <c r="P958">
        <v>898</v>
      </c>
      <c r="Q958">
        <v>898</v>
      </c>
      <c r="R958">
        <v>7900</v>
      </c>
      <c r="S958" t="s">
        <v>32</v>
      </c>
      <c r="T958" t="b">
        <v>0</v>
      </c>
      <c r="U958">
        <v>2824.64</v>
      </c>
      <c r="V958" t="b">
        <v>0</v>
      </c>
      <c r="W958" t="b">
        <v>0</v>
      </c>
      <c r="X958" s="19" t="str">
        <f t="shared" si="42"/>
        <v>0</v>
      </c>
      <c r="Y958" s="11" t="str">
        <f t="shared" si="43"/>
        <v>Good</v>
      </c>
      <c r="Z958" s="19" t="str">
        <f t="shared" si="44"/>
        <v>YES</v>
      </c>
    </row>
    <row r="959" spans="1:26" x14ac:dyDescent="0.2">
      <c r="A959">
        <v>857459062</v>
      </c>
      <c r="B959">
        <v>857459062</v>
      </c>
      <c r="C959" s="5">
        <v>7500</v>
      </c>
      <c r="D959" s="5">
        <v>7500</v>
      </c>
      <c r="E959" s="13" t="s">
        <v>1425</v>
      </c>
      <c r="F959" s="15">
        <v>558.88</v>
      </c>
      <c r="G959" t="s">
        <v>90</v>
      </c>
      <c r="H959" t="s">
        <v>30</v>
      </c>
      <c r="I959" t="s">
        <v>30</v>
      </c>
      <c r="J959">
        <v>5</v>
      </c>
      <c r="K959">
        <v>8</v>
      </c>
      <c r="L959" t="s">
        <v>36</v>
      </c>
      <c r="M959" s="14">
        <v>47543</v>
      </c>
      <c r="N959" s="16">
        <v>41753</v>
      </c>
      <c r="O959" s="17">
        <v>41753</v>
      </c>
      <c r="P959">
        <v>231</v>
      </c>
      <c r="Q959">
        <v>231</v>
      </c>
      <c r="R959">
        <v>923</v>
      </c>
      <c r="S959" t="s">
        <v>32</v>
      </c>
      <c r="T959" t="b">
        <v>0</v>
      </c>
      <c r="U959">
        <v>0</v>
      </c>
      <c r="V959" t="b">
        <v>0</v>
      </c>
      <c r="W959" t="b">
        <v>0</v>
      </c>
      <c r="X959" s="19" t="str">
        <f t="shared" si="42"/>
        <v>0</v>
      </c>
      <c r="Y959" s="11" t="str">
        <f t="shared" si="43"/>
        <v>Good</v>
      </c>
      <c r="Z959" s="19" t="str">
        <f t="shared" si="44"/>
        <v>YES</v>
      </c>
    </row>
    <row r="960" spans="1:26" x14ac:dyDescent="0.2">
      <c r="A960">
        <v>885695526</v>
      </c>
      <c r="B960">
        <v>885695526</v>
      </c>
      <c r="C960" s="5">
        <v>5000</v>
      </c>
      <c r="D960" s="5">
        <v>2311.0300000000002</v>
      </c>
      <c r="E960" s="13" t="s">
        <v>1426</v>
      </c>
      <c r="F960" s="15">
        <v>415.87</v>
      </c>
      <c r="G960" t="s">
        <v>52</v>
      </c>
      <c r="H960" t="s">
        <v>30</v>
      </c>
      <c r="I960" t="s">
        <v>30</v>
      </c>
      <c r="J960">
        <v>9</v>
      </c>
      <c r="K960">
        <v>8</v>
      </c>
      <c r="L960" t="s">
        <v>36</v>
      </c>
      <c r="M960" s="14">
        <v>46966</v>
      </c>
      <c r="N960" s="16">
        <v>42060</v>
      </c>
      <c r="O960" s="17">
        <v>42060</v>
      </c>
      <c r="P960">
        <v>676</v>
      </c>
      <c r="Q960">
        <v>676</v>
      </c>
      <c r="R960">
        <v>2837</v>
      </c>
      <c r="S960" t="s">
        <v>32</v>
      </c>
      <c r="T960" t="b">
        <v>0</v>
      </c>
      <c r="U960">
        <v>2688.97</v>
      </c>
      <c r="V960" t="b">
        <v>0</v>
      </c>
      <c r="W960" t="b">
        <v>0</v>
      </c>
      <c r="X960" s="19" t="str">
        <f t="shared" si="42"/>
        <v>0</v>
      </c>
      <c r="Y960" s="11" t="str">
        <f t="shared" si="43"/>
        <v>Good</v>
      </c>
      <c r="Z960" s="19" t="str">
        <f t="shared" si="44"/>
        <v>YES</v>
      </c>
    </row>
    <row r="961" spans="1:26" x14ac:dyDescent="0.2">
      <c r="A961">
        <v>278064853</v>
      </c>
      <c r="B961">
        <v>278064853</v>
      </c>
      <c r="C961" s="5">
        <v>500</v>
      </c>
      <c r="D961" s="5">
        <v>420.26</v>
      </c>
      <c r="E961" s="13" t="s">
        <v>1427</v>
      </c>
      <c r="F961" s="15">
        <v>105.78</v>
      </c>
      <c r="G961" t="s">
        <v>52</v>
      </c>
      <c r="H961" t="s">
        <v>30</v>
      </c>
      <c r="I961" t="s">
        <v>30</v>
      </c>
      <c r="J961">
        <v>9</v>
      </c>
      <c r="K961">
        <v>1</v>
      </c>
      <c r="L961" t="s">
        <v>36</v>
      </c>
      <c r="M961" s="14">
        <v>44013</v>
      </c>
      <c r="N961" s="16">
        <v>41510</v>
      </c>
      <c r="O961" s="17">
        <v>42372</v>
      </c>
      <c r="P961">
        <v>676</v>
      </c>
      <c r="Q961">
        <v>676</v>
      </c>
      <c r="R961">
        <v>7267</v>
      </c>
      <c r="S961" t="s">
        <v>32</v>
      </c>
      <c r="T961" t="b">
        <v>0</v>
      </c>
      <c r="U961">
        <v>79.739999999999995</v>
      </c>
      <c r="V961" t="b">
        <v>0</v>
      </c>
      <c r="W961" t="b">
        <v>0</v>
      </c>
      <c r="X961" s="19" t="str">
        <f t="shared" si="42"/>
        <v>0</v>
      </c>
      <c r="Y961" s="11" t="str">
        <f t="shared" si="43"/>
        <v>Good</v>
      </c>
      <c r="Z961" s="19" t="str">
        <f t="shared" si="44"/>
        <v>YES</v>
      </c>
    </row>
    <row r="962" spans="1:26" x14ac:dyDescent="0.2">
      <c r="A962">
        <v>326308759</v>
      </c>
      <c r="B962">
        <v>326308759</v>
      </c>
      <c r="C962" s="5">
        <v>20000</v>
      </c>
      <c r="D962" s="5">
        <v>5369.59</v>
      </c>
      <c r="E962" s="13" t="s">
        <v>1428</v>
      </c>
      <c r="F962" s="15">
        <v>131.12</v>
      </c>
      <c r="G962" t="s">
        <v>1429</v>
      </c>
      <c r="H962" t="s">
        <v>30</v>
      </c>
      <c r="I962" t="s">
        <v>30</v>
      </c>
      <c r="J962">
        <v>9</v>
      </c>
      <c r="K962">
        <v>8</v>
      </c>
      <c r="L962" t="s">
        <v>73</v>
      </c>
      <c r="M962" s="14">
        <v>47088</v>
      </c>
      <c r="N962" s="16">
        <v>41604</v>
      </c>
      <c r="O962" s="17">
        <v>42555</v>
      </c>
      <c r="P962">
        <v>166</v>
      </c>
      <c r="Q962">
        <v>166</v>
      </c>
      <c r="R962">
        <v>5800</v>
      </c>
      <c r="S962" t="s">
        <v>32</v>
      </c>
      <c r="T962" t="b">
        <v>0</v>
      </c>
      <c r="U962">
        <v>14630.41</v>
      </c>
      <c r="V962" t="b">
        <v>0</v>
      </c>
      <c r="W962" t="b">
        <v>0</v>
      </c>
      <c r="X962" s="19" t="str">
        <f t="shared" si="42"/>
        <v>0</v>
      </c>
      <c r="Y962" s="11" t="str">
        <f t="shared" si="43"/>
        <v>Good</v>
      </c>
      <c r="Z962" s="19" t="str">
        <f t="shared" si="44"/>
        <v>YES</v>
      </c>
    </row>
    <row r="963" spans="1:26" x14ac:dyDescent="0.2">
      <c r="A963">
        <v>875279486</v>
      </c>
      <c r="B963">
        <v>875279486</v>
      </c>
      <c r="C963" s="5">
        <v>15000</v>
      </c>
      <c r="D963" s="5">
        <v>1919.09</v>
      </c>
      <c r="E963" s="13" t="s">
        <v>1430</v>
      </c>
      <c r="F963" s="15">
        <v>13.75</v>
      </c>
      <c r="G963" t="s">
        <v>112</v>
      </c>
      <c r="H963" t="s">
        <v>30</v>
      </c>
      <c r="I963" t="s">
        <v>30</v>
      </c>
      <c r="J963">
        <v>2</v>
      </c>
      <c r="K963">
        <v>1</v>
      </c>
      <c r="L963" t="s">
        <v>94</v>
      </c>
      <c r="M963" s="14">
        <v>44440</v>
      </c>
      <c r="N963" s="16">
        <v>42051</v>
      </c>
      <c r="O963" s="17">
        <v>42051</v>
      </c>
      <c r="P963">
        <v>435</v>
      </c>
      <c r="Q963">
        <v>435</v>
      </c>
      <c r="R963">
        <v>9356</v>
      </c>
      <c r="S963" t="s">
        <v>32</v>
      </c>
      <c r="T963" t="b">
        <v>0</v>
      </c>
      <c r="U963">
        <v>13080.91</v>
      </c>
      <c r="V963" t="b">
        <v>0</v>
      </c>
      <c r="W963" t="b">
        <v>0</v>
      </c>
      <c r="X963" s="19" t="str">
        <f t="shared" si="42"/>
        <v>0</v>
      </c>
      <c r="Y963" s="11" t="str">
        <f t="shared" si="43"/>
        <v>Good</v>
      </c>
      <c r="Z963" s="19" t="str">
        <f t="shared" si="44"/>
        <v>YES</v>
      </c>
    </row>
    <row r="964" spans="1:26" x14ac:dyDescent="0.2">
      <c r="A964">
        <v>156947628</v>
      </c>
      <c r="B964">
        <v>156947628</v>
      </c>
      <c r="C964" s="5">
        <v>5000</v>
      </c>
      <c r="D964" s="5">
        <v>3025.82</v>
      </c>
      <c r="E964" s="13" t="s">
        <v>1431</v>
      </c>
      <c r="F964" s="15">
        <v>46.66</v>
      </c>
      <c r="G964" t="s">
        <v>111</v>
      </c>
      <c r="H964" t="s">
        <v>30</v>
      </c>
      <c r="I964" t="s">
        <v>30</v>
      </c>
      <c r="J964">
        <v>9</v>
      </c>
      <c r="K964">
        <v>1</v>
      </c>
      <c r="L964" t="s">
        <v>63</v>
      </c>
      <c r="M964" s="14">
        <v>47178</v>
      </c>
      <c r="N964" s="16">
        <v>41757</v>
      </c>
      <c r="O964" s="17">
        <v>42425</v>
      </c>
      <c r="P964">
        <v>487</v>
      </c>
      <c r="Q964">
        <v>487</v>
      </c>
      <c r="R964">
        <v>4432</v>
      </c>
      <c r="S964" t="s">
        <v>32</v>
      </c>
      <c r="T964" t="b">
        <v>0</v>
      </c>
      <c r="U964">
        <v>1974.18</v>
      </c>
      <c r="V964" t="b">
        <v>0</v>
      </c>
      <c r="W964" t="b">
        <v>0</v>
      </c>
      <c r="X964" s="19" t="str">
        <f t="shared" si="42"/>
        <v>0</v>
      </c>
      <c r="Y964" s="11" t="str">
        <f t="shared" si="43"/>
        <v>Good</v>
      </c>
      <c r="Z964" s="19" t="str">
        <f t="shared" si="44"/>
        <v>YES</v>
      </c>
    </row>
    <row r="965" spans="1:26" x14ac:dyDescent="0.2">
      <c r="A965">
        <v>217567202</v>
      </c>
      <c r="B965">
        <v>217567202</v>
      </c>
      <c r="C965" s="5">
        <v>15000</v>
      </c>
      <c r="D965" s="5">
        <v>14757.33</v>
      </c>
      <c r="E965" s="13" t="s">
        <v>1432</v>
      </c>
      <c r="F965" s="15">
        <v>3.77</v>
      </c>
      <c r="G965" t="s">
        <v>95</v>
      </c>
      <c r="H965" t="s">
        <v>30</v>
      </c>
      <c r="I965" t="s">
        <v>30</v>
      </c>
      <c r="J965">
        <v>5</v>
      </c>
      <c r="K965">
        <v>1</v>
      </c>
      <c r="L965" t="s">
        <v>96</v>
      </c>
      <c r="M965" s="14">
        <v>43282</v>
      </c>
      <c r="N965" s="16">
        <v>39927</v>
      </c>
      <c r="O965" s="17">
        <v>39927</v>
      </c>
      <c r="P965">
        <v>579</v>
      </c>
      <c r="Q965">
        <v>579</v>
      </c>
      <c r="R965">
        <v>0</v>
      </c>
      <c r="S965" t="s">
        <v>32</v>
      </c>
      <c r="T965" t="b">
        <v>0</v>
      </c>
      <c r="U965">
        <v>242.67</v>
      </c>
      <c r="V965" t="b">
        <v>0</v>
      </c>
      <c r="W965" t="b">
        <v>0</v>
      </c>
      <c r="X965" s="19" t="str">
        <f t="shared" si="42"/>
        <v>0</v>
      </c>
      <c r="Y965" s="11" t="str">
        <f t="shared" si="43"/>
        <v>Good</v>
      </c>
      <c r="Z965" s="19" t="str">
        <f t="shared" si="44"/>
        <v>YES</v>
      </c>
    </row>
    <row r="966" spans="1:26" x14ac:dyDescent="0.2">
      <c r="A966">
        <v>456044564</v>
      </c>
      <c r="B966">
        <v>456044564</v>
      </c>
      <c r="C966" s="5">
        <v>10000</v>
      </c>
      <c r="D966" s="5">
        <v>6470.66</v>
      </c>
      <c r="E966" s="13" t="s">
        <v>1433</v>
      </c>
      <c r="F966" s="15">
        <v>302.95999999999998</v>
      </c>
      <c r="G966" t="s">
        <v>68</v>
      </c>
      <c r="H966" t="s">
        <v>30</v>
      </c>
      <c r="I966" t="s">
        <v>30</v>
      </c>
      <c r="J966">
        <v>5</v>
      </c>
      <c r="K966">
        <v>1</v>
      </c>
      <c r="L966" t="s">
        <v>36</v>
      </c>
      <c r="M966" s="14">
        <v>46569</v>
      </c>
      <c r="N966" s="16">
        <v>41187</v>
      </c>
      <c r="O966" s="17">
        <v>42694</v>
      </c>
      <c r="P966">
        <v>746</v>
      </c>
      <c r="Q966">
        <v>746</v>
      </c>
      <c r="R966">
        <v>5658</v>
      </c>
      <c r="S966" t="s">
        <v>32</v>
      </c>
      <c r="T966" t="b">
        <v>0</v>
      </c>
      <c r="U966">
        <v>3529.34</v>
      </c>
      <c r="V966" t="b">
        <v>0</v>
      </c>
      <c r="W966" t="b">
        <v>0</v>
      </c>
      <c r="X966" s="19" t="str">
        <f t="shared" si="42"/>
        <v>0</v>
      </c>
      <c r="Y966" s="11" t="str">
        <f t="shared" si="43"/>
        <v>Good</v>
      </c>
      <c r="Z966" s="19" t="str">
        <f t="shared" si="44"/>
        <v>YES</v>
      </c>
    </row>
    <row r="967" spans="1:26" x14ac:dyDescent="0.2">
      <c r="A967">
        <v>697150961</v>
      </c>
      <c r="B967">
        <v>697150961</v>
      </c>
      <c r="C967" s="5">
        <v>5000</v>
      </c>
      <c r="D967" s="5">
        <v>3950.88</v>
      </c>
      <c r="E967" s="13" t="s">
        <v>1434</v>
      </c>
      <c r="F967" s="15">
        <v>33.58</v>
      </c>
      <c r="G967" t="s">
        <v>1435</v>
      </c>
      <c r="H967" t="s">
        <v>30</v>
      </c>
      <c r="I967" t="s">
        <v>30</v>
      </c>
      <c r="J967">
        <v>9</v>
      </c>
      <c r="K967">
        <v>1</v>
      </c>
      <c r="L967" t="s">
        <v>31</v>
      </c>
      <c r="M967" s="14">
        <v>45748</v>
      </c>
      <c r="N967" s="16">
        <v>41356</v>
      </c>
      <c r="O967" s="17">
        <v>42445</v>
      </c>
      <c r="P967">
        <v>675</v>
      </c>
      <c r="Q967">
        <v>675</v>
      </c>
      <c r="R967">
        <v>7049</v>
      </c>
      <c r="S967" t="s">
        <v>32</v>
      </c>
      <c r="T967" t="b">
        <v>0</v>
      </c>
      <c r="U967">
        <v>1049.1199999999999</v>
      </c>
      <c r="V967" t="b">
        <v>1</v>
      </c>
      <c r="W967" t="b">
        <v>0</v>
      </c>
      <c r="X967" s="19" t="str">
        <f t="shared" si="42"/>
        <v>0</v>
      </c>
      <c r="Y967" s="11" t="str">
        <f t="shared" si="43"/>
        <v>Good</v>
      </c>
      <c r="Z967" s="19" t="str">
        <f t="shared" si="44"/>
        <v>YES</v>
      </c>
    </row>
    <row r="968" spans="1:26" x14ac:dyDescent="0.2">
      <c r="A968">
        <v>876154197</v>
      </c>
      <c r="B968">
        <v>876154197</v>
      </c>
      <c r="C968" s="5">
        <v>20000</v>
      </c>
      <c r="D968" s="5">
        <v>19497.830000000002</v>
      </c>
      <c r="E968" s="13" t="s">
        <v>1436</v>
      </c>
      <c r="F968" s="15">
        <v>26.81</v>
      </c>
      <c r="G968" t="s">
        <v>76</v>
      </c>
      <c r="H968" t="s">
        <v>30</v>
      </c>
      <c r="I968" t="s">
        <v>30</v>
      </c>
      <c r="J968">
        <v>9</v>
      </c>
      <c r="K968">
        <v>1</v>
      </c>
      <c r="L968" t="s">
        <v>63</v>
      </c>
      <c r="M968" s="14">
        <v>45931</v>
      </c>
      <c r="N968" s="16">
        <v>42233</v>
      </c>
      <c r="O968" s="17">
        <v>42233</v>
      </c>
      <c r="P968">
        <v>689</v>
      </c>
      <c r="Q968">
        <v>689</v>
      </c>
      <c r="R968">
        <v>2319</v>
      </c>
      <c r="S968" t="s">
        <v>32</v>
      </c>
      <c r="T968" t="b">
        <v>0</v>
      </c>
      <c r="U968">
        <v>502.17</v>
      </c>
      <c r="V968" t="b">
        <v>0</v>
      </c>
      <c r="W968" t="b">
        <v>0</v>
      </c>
      <c r="X968" s="19" t="str">
        <f t="shared" si="42"/>
        <v>0</v>
      </c>
      <c r="Y968" s="11" t="str">
        <f t="shared" si="43"/>
        <v>Good</v>
      </c>
      <c r="Z968" s="19" t="str">
        <f t="shared" si="44"/>
        <v>YES</v>
      </c>
    </row>
    <row r="969" spans="1:26" x14ac:dyDescent="0.2">
      <c r="A969">
        <v>812328116</v>
      </c>
      <c r="B969">
        <v>812328116</v>
      </c>
      <c r="C969" s="5">
        <v>5000</v>
      </c>
      <c r="D969" s="5">
        <v>1824.32</v>
      </c>
      <c r="E969" s="13" t="s">
        <v>1437</v>
      </c>
      <c r="F969" s="15">
        <v>334.54</v>
      </c>
      <c r="G969" t="s">
        <v>84</v>
      </c>
      <c r="H969" t="s">
        <v>30</v>
      </c>
      <c r="I969" t="s">
        <v>30</v>
      </c>
      <c r="J969">
        <v>2</v>
      </c>
      <c r="K969">
        <v>1</v>
      </c>
      <c r="L969" t="s">
        <v>36</v>
      </c>
      <c r="M969" s="14">
        <v>45474</v>
      </c>
      <c r="N969" s="16">
        <v>40683</v>
      </c>
      <c r="O969" s="17">
        <v>42385</v>
      </c>
      <c r="P969">
        <v>312</v>
      </c>
      <c r="Q969">
        <v>312</v>
      </c>
      <c r="R969">
        <v>5335</v>
      </c>
      <c r="S969" t="s">
        <v>69</v>
      </c>
      <c r="T969" t="b">
        <v>0</v>
      </c>
      <c r="U969">
        <v>3175.68</v>
      </c>
      <c r="V969" t="b">
        <v>0</v>
      </c>
      <c r="W969" t="b">
        <v>0</v>
      </c>
      <c r="X969" s="19" t="str">
        <f t="shared" si="42"/>
        <v>0</v>
      </c>
      <c r="Y969" s="11" t="str">
        <f t="shared" si="43"/>
        <v>Good</v>
      </c>
      <c r="Z969" s="19" t="str">
        <f t="shared" si="44"/>
        <v>YES</v>
      </c>
    </row>
    <row r="970" spans="1:26" x14ac:dyDescent="0.2">
      <c r="A970">
        <v>321155190</v>
      </c>
      <c r="B970">
        <v>321155190</v>
      </c>
      <c r="C970" s="5">
        <v>7500</v>
      </c>
      <c r="D970" s="5">
        <v>5020.93</v>
      </c>
      <c r="E970" s="13" t="s">
        <v>1438</v>
      </c>
      <c r="F970" s="15">
        <v>0</v>
      </c>
      <c r="G970" t="s">
        <v>1439</v>
      </c>
      <c r="H970" t="s">
        <v>30</v>
      </c>
      <c r="I970" t="s">
        <v>30</v>
      </c>
      <c r="J970">
        <v>9</v>
      </c>
      <c r="K970">
        <v>1</v>
      </c>
      <c r="L970" t="s">
        <v>31</v>
      </c>
      <c r="M970" s="14">
        <v>47574</v>
      </c>
      <c r="N970" s="16">
        <v>42069</v>
      </c>
      <c r="O970" s="17">
        <v>42069</v>
      </c>
      <c r="P970">
        <v>636</v>
      </c>
      <c r="Q970">
        <v>636</v>
      </c>
      <c r="R970">
        <v>8365</v>
      </c>
      <c r="S970" t="s">
        <v>69</v>
      </c>
      <c r="T970" t="b">
        <v>0</v>
      </c>
      <c r="U970">
        <v>2479.0700000000002</v>
      </c>
      <c r="V970" t="b">
        <v>0</v>
      </c>
      <c r="W970" t="b">
        <v>0</v>
      </c>
      <c r="X970" s="19" t="str">
        <f t="shared" si="42"/>
        <v>0</v>
      </c>
      <c r="Y970" s="11" t="str">
        <f t="shared" si="43"/>
        <v>Good</v>
      </c>
      <c r="Z970" s="19" t="str">
        <f t="shared" si="44"/>
        <v>YES</v>
      </c>
    </row>
    <row r="971" spans="1:26" x14ac:dyDescent="0.2">
      <c r="A971">
        <v>392460381</v>
      </c>
      <c r="B971">
        <v>392460381</v>
      </c>
      <c r="C971" s="5">
        <v>20000</v>
      </c>
      <c r="D971" s="5">
        <v>19623.080000000002</v>
      </c>
      <c r="E971" s="13" t="s">
        <v>1440</v>
      </c>
      <c r="F971" s="15">
        <v>270.86</v>
      </c>
      <c r="G971" t="s">
        <v>1234</v>
      </c>
      <c r="H971" t="s">
        <v>30</v>
      </c>
      <c r="I971" t="s">
        <v>30</v>
      </c>
      <c r="J971">
        <v>5</v>
      </c>
      <c r="K971">
        <v>1</v>
      </c>
      <c r="L971" t="s">
        <v>50</v>
      </c>
      <c r="M971" s="14">
        <v>46569</v>
      </c>
      <c r="N971" s="16">
        <v>41756</v>
      </c>
      <c r="O971" s="17">
        <v>41756</v>
      </c>
      <c r="P971">
        <v>730</v>
      </c>
      <c r="Q971">
        <v>730</v>
      </c>
      <c r="R971">
        <v>9285</v>
      </c>
      <c r="S971" t="s">
        <v>32</v>
      </c>
      <c r="T971" t="b">
        <v>0</v>
      </c>
      <c r="U971">
        <v>376.92</v>
      </c>
      <c r="V971" t="b">
        <v>1</v>
      </c>
      <c r="W971" t="b">
        <v>0</v>
      </c>
      <c r="X971" s="19" t="str">
        <f t="shared" si="42"/>
        <v>0</v>
      </c>
      <c r="Y971" s="11" t="str">
        <f t="shared" si="43"/>
        <v>Good</v>
      </c>
      <c r="Z971" s="19" t="str">
        <f t="shared" si="44"/>
        <v>YES</v>
      </c>
    </row>
    <row r="972" spans="1:26" x14ac:dyDescent="0.2">
      <c r="A972">
        <v>647816222</v>
      </c>
      <c r="B972">
        <v>647816222</v>
      </c>
      <c r="C972" s="5">
        <v>15000</v>
      </c>
      <c r="D972" s="5">
        <v>4534.05</v>
      </c>
      <c r="E972" s="13" t="s">
        <v>1441</v>
      </c>
      <c r="F972" s="15">
        <v>350.05</v>
      </c>
      <c r="G972" t="s">
        <v>1442</v>
      </c>
      <c r="H972" t="s">
        <v>30</v>
      </c>
      <c r="I972" t="s">
        <v>30</v>
      </c>
      <c r="J972">
        <v>2</v>
      </c>
      <c r="K972">
        <v>1</v>
      </c>
      <c r="L972" t="s">
        <v>31</v>
      </c>
      <c r="M972" s="14">
        <v>43617</v>
      </c>
      <c r="N972" s="16">
        <v>41523</v>
      </c>
      <c r="O972" s="17">
        <v>41523</v>
      </c>
      <c r="P972">
        <v>383</v>
      </c>
      <c r="Q972">
        <v>383</v>
      </c>
      <c r="R972">
        <v>582</v>
      </c>
      <c r="S972" t="s">
        <v>32</v>
      </c>
      <c r="T972" t="b">
        <v>0</v>
      </c>
      <c r="U972">
        <v>10465.950000000001</v>
      </c>
      <c r="V972" t="b">
        <v>1</v>
      </c>
      <c r="W972" t="b">
        <v>0</v>
      </c>
      <c r="X972" s="19" t="str">
        <f t="shared" si="42"/>
        <v>0</v>
      </c>
      <c r="Y972" s="11" t="str">
        <f t="shared" si="43"/>
        <v>Good</v>
      </c>
      <c r="Z972" s="19" t="str">
        <f t="shared" si="44"/>
        <v>YES</v>
      </c>
    </row>
    <row r="973" spans="1:26" x14ac:dyDescent="0.2">
      <c r="A973">
        <v>459485119</v>
      </c>
      <c r="B973">
        <v>459485119</v>
      </c>
      <c r="C973" s="5">
        <v>10000</v>
      </c>
      <c r="D973" s="5">
        <v>5157.3999999999996</v>
      </c>
      <c r="E973" s="13" t="s">
        <v>1443</v>
      </c>
      <c r="F973" s="15">
        <v>58.51</v>
      </c>
      <c r="G973" t="s">
        <v>37</v>
      </c>
      <c r="H973" t="s">
        <v>30</v>
      </c>
      <c r="I973" t="s">
        <v>30</v>
      </c>
      <c r="J973">
        <v>9</v>
      </c>
      <c r="K973">
        <v>1</v>
      </c>
      <c r="L973" t="s">
        <v>38</v>
      </c>
      <c r="M973" s="14">
        <v>43800</v>
      </c>
      <c r="N973" s="16">
        <v>41348</v>
      </c>
      <c r="O973" s="17">
        <v>41348</v>
      </c>
      <c r="P973">
        <v>639</v>
      </c>
      <c r="Q973">
        <v>639</v>
      </c>
      <c r="R973">
        <v>0</v>
      </c>
      <c r="T973" t="b">
        <v>0</v>
      </c>
      <c r="U973">
        <v>4842.6000000000004</v>
      </c>
      <c r="V973" t="b">
        <v>1</v>
      </c>
      <c r="W973" t="b">
        <v>0</v>
      </c>
      <c r="X973" s="19" t="str">
        <f t="shared" ref="X973:X1036" si="45">IF(T972 = TRUE,"1", "0")</f>
        <v>0</v>
      </c>
      <c r="Y973" s="11" t="str">
        <f t="shared" ref="Y973:Y1036" si="46">IF(F973&gt;D973, "Bad","Good")</f>
        <v>Good</v>
      </c>
      <c r="Z973" s="19" t="str">
        <f t="shared" ref="Z973:Z1036" si="47">IF(P973=Q973, "YES", "NO")</f>
        <v>YES</v>
      </c>
    </row>
    <row r="974" spans="1:26" x14ac:dyDescent="0.2">
      <c r="A974">
        <v>492565763</v>
      </c>
      <c r="B974">
        <v>492565763</v>
      </c>
      <c r="C974" s="5">
        <v>7500</v>
      </c>
      <c r="D974" s="5">
        <v>5595.29</v>
      </c>
      <c r="E974" s="13" t="s">
        <v>1444</v>
      </c>
      <c r="F974" s="15">
        <v>395</v>
      </c>
      <c r="G974" t="s">
        <v>45</v>
      </c>
      <c r="H974" t="s">
        <v>30</v>
      </c>
      <c r="I974" t="s">
        <v>30</v>
      </c>
      <c r="J974">
        <v>5</v>
      </c>
      <c r="K974">
        <v>1</v>
      </c>
      <c r="L974" t="s">
        <v>36</v>
      </c>
      <c r="M974" s="14">
        <v>46813</v>
      </c>
      <c r="N974" s="16">
        <v>42304</v>
      </c>
      <c r="O974" s="17">
        <v>42304</v>
      </c>
      <c r="P974">
        <v>256</v>
      </c>
      <c r="Q974">
        <v>256</v>
      </c>
      <c r="R974">
        <v>3194</v>
      </c>
      <c r="S974" t="s">
        <v>32</v>
      </c>
      <c r="T974" t="b">
        <v>0</v>
      </c>
      <c r="U974">
        <v>1904.71</v>
      </c>
      <c r="V974" t="b">
        <v>0</v>
      </c>
      <c r="W974" t="b">
        <v>0</v>
      </c>
      <c r="X974" s="19" t="str">
        <f t="shared" si="45"/>
        <v>0</v>
      </c>
      <c r="Y974" s="11" t="str">
        <f t="shared" si="46"/>
        <v>Good</v>
      </c>
      <c r="Z974" s="19" t="str">
        <f t="shared" si="47"/>
        <v>YES</v>
      </c>
    </row>
    <row r="975" spans="1:26" x14ac:dyDescent="0.2">
      <c r="A975">
        <v>354148785</v>
      </c>
      <c r="B975">
        <v>354148785</v>
      </c>
      <c r="C975" s="5">
        <v>15000</v>
      </c>
      <c r="D975" s="5">
        <v>14204.48</v>
      </c>
      <c r="E975" s="13" t="s">
        <v>1445</v>
      </c>
      <c r="F975" s="15">
        <v>4.92</v>
      </c>
      <c r="G975" t="s">
        <v>95</v>
      </c>
      <c r="H975" t="s">
        <v>30</v>
      </c>
      <c r="I975" t="s">
        <v>30</v>
      </c>
      <c r="J975">
        <v>5</v>
      </c>
      <c r="K975">
        <v>1</v>
      </c>
      <c r="L975" t="s">
        <v>96</v>
      </c>
      <c r="M975" s="14">
        <v>44682</v>
      </c>
      <c r="N975" s="16">
        <v>42053</v>
      </c>
      <c r="O975" s="17">
        <v>42483</v>
      </c>
      <c r="P975">
        <v>299</v>
      </c>
      <c r="Q975">
        <v>299</v>
      </c>
      <c r="R975">
        <v>8402</v>
      </c>
      <c r="S975" t="s">
        <v>32</v>
      </c>
      <c r="T975" t="b">
        <v>0</v>
      </c>
      <c r="U975">
        <v>795.52</v>
      </c>
      <c r="V975" t="b">
        <v>0</v>
      </c>
      <c r="W975" t="b">
        <v>0</v>
      </c>
      <c r="X975" s="19" t="str">
        <f t="shared" si="45"/>
        <v>0</v>
      </c>
      <c r="Y975" s="11" t="str">
        <f t="shared" si="46"/>
        <v>Good</v>
      </c>
      <c r="Z975" s="19" t="str">
        <f t="shared" si="47"/>
        <v>YES</v>
      </c>
    </row>
    <row r="976" spans="1:26" x14ac:dyDescent="0.2">
      <c r="A976">
        <v>413642752</v>
      </c>
      <c r="B976">
        <v>413642752</v>
      </c>
      <c r="C976" s="5">
        <v>2500</v>
      </c>
      <c r="D976" s="5">
        <v>1976.43</v>
      </c>
      <c r="E976" s="13" t="s">
        <v>1446</v>
      </c>
      <c r="F976" s="15">
        <v>45.56</v>
      </c>
      <c r="G976" t="s">
        <v>194</v>
      </c>
      <c r="H976" t="s">
        <v>30</v>
      </c>
      <c r="I976" t="s">
        <v>30</v>
      </c>
      <c r="J976">
        <v>2</v>
      </c>
      <c r="K976">
        <v>1</v>
      </c>
      <c r="L976" t="s">
        <v>38</v>
      </c>
      <c r="M976" s="14">
        <v>44256</v>
      </c>
      <c r="N976" s="16">
        <v>41542</v>
      </c>
      <c r="O976" s="17">
        <v>41542</v>
      </c>
      <c r="P976">
        <v>125</v>
      </c>
      <c r="Q976">
        <v>125</v>
      </c>
      <c r="R976">
        <v>6723</v>
      </c>
      <c r="S976" t="s">
        <v>32</v>
      </c>
      <c r="T976" t="b">
        <v>0</v>
      </c>
      <c r="U976">
        <v>523.57000000000005</v>
      </c>
      <c r="V976" t="b">
        <v>1</v>
      </c>
      <c r="W976" t="b">
        <v>0</v>
      </c>
      <c r="X976" s="19" t="str">
        <f t="shared" si="45"/>
        <v>0</v>
      </c>
      <c r="Y976" s="11" t="str">
        <f t="shared" si="46"/>
        <v>Good</v>
      </c>
      <c r="Z976" s="19" t="str">
        <f t="shared" si="47"/>
        <v>YES</v>
      </c>
    </row>
    <row r="977" spans="1:26" x14ac:dyDescent="0.2">
      <c r="A977">
        <v>269394134</v>
      </c>
      <c r="B977">
        <v>269394134</v>
      </c>
      <c r="C977" s="5">
        <v>1000</v>
      </c>
      <c r="D977" s="5">
        <v>906.87</v>
      </c>
      <c r="E977" s="13" t="s">
        <v>1447</v>
      </c>
      <c r="F977" s="15">
        <v>30.3</v>
      </c>
      <c r="G977" t="s">
        <v>74</v>
      </c>
      <c r="H977" t="s">
        <v>30</v>
      </c>
      <c r="I977" t="s">
        <v>30</v>
      </c>
      <c r="J977">
        <v>9</v>
      </c>
      <c r="K977">
        <v>1</v>
      </c>
      <c r="L977" t="s">
        <v>63</v>
      </c>
      <c r="M977" s="14">
        <v>48092</v>
      </c>
      <c r="N977" s="16">
        <v>42072</v>
      </c>
      <c r="O977" s="17">
        <v>42072</v>
      </c>
      <c r="P977">
        <v>257</v>
      </c>
      <c r="Q977">
        <v>257</v>
      </c>
      <c r="R977">
        <v>9467</v>
      </c>
      <c r="S977" t="s">
        <v>32</v>
      </c>
      <c r="T977" t="b">
        <v>1</v>
      </c>
      <c r="U977">
        <v>93.13</v>
      </c>
      <c r="V977" t="b">
        <v>0</v>
      </c>
      <c r="W977" t="b">
        <v>0</v>
      </c>
      <c r="X977" s="19" t="str">
        <f t="shared" si="45"/>
        <v>0</v>
      </c>
      <c r="Y977" s="11" t="str">
        <f t="shared" si="46"/>
        <v>Good</v>
      </c>
      <c r="Z977" s="19" t="str">
        <f t="shared" si="47"/>
        <v>YES</v>
      </c>
    </row>
    <row r="978" spans="1:26" x14ac:dyDescent="0.2">
      <c r="A978">
        <v>238946888</v>
      </c>
      <c r="B978">
        <v>238946888</v>
      </c>
      <c r="C978" s="5">
        <v>7500</v>
      </c>
      <c r="D978" s="5">
        <v>6610.82</v>
      </c>
      <c r="E978" s="13" t="s">
        <v>1448</v>
      </c>
      <c r="F978" s="15">
        <v>17.100000000000001</v>
      </c>
      <c r="G978" t="s">
        <v>1449</v>
      </c>
      <c r="H978" t="s">
        <v>30</v>
      </c>
      <c r="I978" t="s">
        <v>30</v>
      </c>
      <c r="J978">
        <v>5</v>
      </c>
      <c r="K978">
        <v>1</v>
      </c>
      <c r="L978" t="s">
        <v>31</v>
      </c>
      <c r="M978" s="14">
        <v>44075</v>
      </c>
      <c r="N978" s="16">
        <v>41800</v>
      </c>
      <c r="O978" s="17">
        <v>41800</v>
      </c>
      <c r="P978">
        <v>327</v>
      </c>
      <c r="Q978">
        <v>327</v>
      </c>
      <c r="R978">
        <v>9615</v>
      </c>
      <c r="S978" t="s">
        <v>32</v>
      </c>
      <c r="T978" t="b">
        <v>0</v>
      </c>
      <c r="U978">
        <v>889.18</v>
      </c>
      <c r="V978" t="b">
        <v>1</v>
      </c>
      <c r="W978" t="b">
        <v>0</v>
      </c>
      <c r="X978" s="19" t="str">
        <f t="shared" si="45"/>
        <v>1</v>
      </c>
      <c r="Y978" s="11" t="str">
        <f t="shared" si="46"/>
        <v>Good</v>
      </c>
      <c r="Z978" s="19" t="str">
        <f t="shared" si="47"/>
        <v>YES</v>
      </c>
    </row>
    <row r="979" spans="1:26" x14ac:dyDescent="0.2">
      <c r="A979">
        <v>442188500</v>
      </c>
      <c r="B979">
        <v>442188500</v>
      </c>
      <c r="C979" s="5">
        <v>5000</v>
      </c>
      <c r="D979" s="5">
        <v>4298.7700000000004</v>
      </c>
      <c r="E979" s="13" t="s">
        <v>1450</v>
      </c>
      <c r="F979" s="15">
        <v>296.64</v>
      </c>
      <c r="G979" t="s">
        <v>254</v>
      </c>
      <c r="H979" t="s">
        <v>30</v>
      </c>
      <c r="I979" t="s">
        <v>30</v>
      </c>
      <c r="J979">
        <v>9</v>
      </c>
      <c r="K979">
        <v>1</v>
      </c>
      <c r="L979" t="s">
        <v>71</v>
      </c>
      <c r="M979" s="14">
        <v>45536</v>
      </c>
      <c r="N979" s="16">
        <v>41610</v>
      </c>
      <c r="O979" s="17">
        <v>42433</v>
      </c>
      <c r="P979">
        <v>163</v>
      </c>
      <c r="Q979">
        <v>163</v>
      </c>
      <c r="R979">
        <v>1217</v>
      </c>
      <c r="S979" t="s">
        <v>32</v>
      </c>
      <c r="T979" t="b">
        <v>0</v>
      </c>
      <c r="U979">
        <v>701.23</v>
      </c>
      <c r="V979" t="b">
        <v>1</v>
      </c>
      <c r="W979" t="b">
        <v>0</v>
      </c>
      <c r="X979" s="19" t="str">
        <f t="shared" si="45"/>
        <v>0</v>
      </c>
      <c r="Y979" s="11" t="str">
        <f t="shared" si="46"/>
        <v>Good</v>
      </c>
      <c r="Z979" s="19" t="str">
        <f t="shared" si="47"/>
        <v>YES</v>
      </c>
    </row>
    <row r="980" spans="1:26" x14ac:dyDescent="0.2">
      <c r="A980">
        <v>319564786</v>
      </c>
      <c r="B980">
        <v>319564786</v>
      </c>
      <c r="C980" s="5">
        <v>15000</v>
      </c>
      <c r="D980" s="5">
        <v>14772.21</v>
      </c>
      <c r="E980" s="13" t="s">
        <v>1451</v>
      </c>
      <c r="F980" s="15">
        <v>75.930000000000007</v>
      </c>
      <c r="G980" t="s">
        <v>181</v>
      </c>
      <c r="H980" t="s">
        <v>30</v>
      </c>
      <c r="I980" t="s">
        <v>30</v>
      </c>
      <c r="J980">
        <v>5</v>
      </c>
      <c r="K980">
        <v>1</v>
      </c>
      <c r="L980" t="s">
        <v>40</v>
      </c>
      <c r="M980" s="14">
        <v>43770</v>
      </c>
      <c r="N980" s="16">
        <v>42128</v>
      </c>
      <c r="O980" s="17">
        <v>42128</v>
      </c>
      <c r="P980">
        <v>816</v>
      </c>
      <c r="Q980">
        <v>816</v>
      </c>
      <c r="R980">
        <v>8800</v>
      </c>
      <c r="S980" t="s">
        <v>32</v>
      </c>
      <c r="T980" t="b">
        <v>0</v>
      </c>
      <c r="U980">
        <v>227.79</v>
      </c>
      <c r="V980" t="b">
        <v>0</v>
      </c>
      <c r="W980" t="b">
        <v>0</v>
      </c>
      <c r="X980" s="19" t="str">
        <f t="shared" si="45"/>
        <v>0</v>
      </c>
      <c r="Y980" s="11" t="str">
        <f t="shared" si="46"/>
        <v>Good</v>
      </c>
      <c r="Z980" s="19" t="str">
        <f t="shared" si="47"/>
        <v>YES</v>
      </c>
    </row>
    <row r="981" spans="1:26" x14ac:dyDescent="0.2">
      <c r="A981">
        <v>232129715</v>
      </c>
      <c r="B981">
        <v>232129715</v>
      </c>
      <c r="C981" s="5">
        <v>500</v>
      </c>
      <c r="D981" s="5">
        <v>500</v>
      </c>
      <c r="E981" s="13" t="s">
        <v>1452</v>
      </c>
      <c r="F981" s="15">
        <v>153.43</v>
      </c>
      <c r="G981" t="s">
        <v>1410</v>
      </c>
      <c r="H981" t="s">
        <v>30</v>
      </c>
      <c r="I981" t="s">
        <v>30</v>
      </c>
      <c r="J981">
        <v>5</v>
      </c>
      <c r="K981">
        <v>1</v>
      </c>
      <c r="L981" t="s">
        <v>31</v>
      </c>
      <c r="M981" s="14">
        <v>44044</v>
      </c>
      <c r="N981" s="16">
        <v>42218</v>
      </c>
      <c r="O981" s="17">
        <v>42218</v>
      </c>
      <c r="P981">
        <v>954</v>
      </c>
      <c r="Q981">
        <v>954</v>
      </c>
      <c r="R981">
        <v>1281</v>
      </c>
      <c r="S981" t="s">
        <v>32</v>
      </c>
      <c r="T981" t="b">
        <v>0</v>
      </c>
      <c r="U981">
        <v>0</v>
      </c>
      <c r="V981" t="b">
        <v>1</v>
      </c>
      <c r="W981" t="b">
        <v>0</v>
      </c>
      <c r="X981" s="19" t="str">
        <f t="shared" si="45"/>
        <v>0</v>
      </c>
      <c r="Y981" s="11" t="str">
        <f t="shared" si="46"/>
        <v>Good</v>
      </c>
      <c r="Z981" s="19" t="str">
        <f t="shared" si="47"/>
        <v>YES</v>
      </c>
    </row>
    <row r="982" spans="1:26" x14ac:dyDescent="0.2">
      <c r="A982">
        <v>832350956</v>
      </c>
      <c r="B982">
        <v>832350956</v>
      </c>
      <c r="C982" s="5">
        <v>15000</v>
      </c>
      <c r="D982" s="5">
        <v>6707.68</v>
      </c>
      <c r="E982" s="13" t="s">
        <v>1453</v>
      </c>
      <c r="F982" s="15">
        <v>386.91</v>
      </c>
      <c r="G982" t="s">
        <v>106</v>
      </c>
      <c r="H982" t="s">
        <v>30</v>
      </c>
      <c r="I982" t="s">
        <v>30</v>
      </c>
      <c r="J982">
        <v>9</v>
      </c>
      <c r="K982">
        <v>1</v>
      </c>
      <c r="L982" t="s">
        <v>36</v>
      </c>
      <c r="M982" s="14">
        <v>44075</v>
      </c>
      <c r="N982" s="16">
        <v>42093</v>
      </c>
      <c r="O982" s="17">
        <v>42532</v>
      </c>
      <c r="P982">
        <v>159</v>
      </c>
      <c r="Q982">
        <v>854</v>
      </c>
      <c r="R982">
        <v>3147</v>
      </c>
      <c r="S982" t="s">
        <v>32</v>
      </c>
      <c r="T982" t="b">
        <v>1</v>
      </c>
      <c r="U982">
        <v>8292.32</v>
      </c>
      <c r="V982" t="b">
        <v>0</v>
      </c>
      <c r="W982" t="b">
        <v>0</v>
      </c>
      <c r="X982" s="19" t="str">
        <f t="shared" si="45"/>
        <v>0</v>
      </c>
      <c r="Y982" s="11" t="str">
        <f t="shared" si="46"/>
        <v>Good</v>
      </c>
      <c r="Z982" s="19" t="str">
        <f t="shared" si="47"/>
        <v>NO</v>
      </c>
    </row>
    <row r="983" spans="1:26" x14ac:dyDescent="0.2">
      <c r="A983">
        <v>263347919</v>
      </c>
      <c r="B983">
        <v>263347919</v>
      </c>
      <c r="C983" s="5">
        <v>20000</v>
      </c>
      <c r="D983" s="5">
        <v>7442.56</v>
      </c>
      <c r="E983" s="13" t="s">
        <v>1454</v>
      </c>
      <c r="F983" s="15">
        <v>105.28</v>
      </c>
      <c r="G983" t="s">
        <v>1455</v>
      </c>
      <c r="H983" t="s">
        <v>30</v>
      </c>
      <c r="I983" t="s">
        <v>30</v>
      </c>
      <c r="J983">
        <v>2</v>
      </c>
      <c r="K983">
        <v>1</v>
      </c>
      <c r="L983" t="s">
        <v>31</v>
      </c>
      <c r="M983" s="14">
        <v>47604</v>
      </c>
      <c r="N983" s="16">
        <v>41797</v>
      </c>
      <c r="O983" s="17">
        <v>42404</v>
      </c>
      <c r="P983">
        <v>574</v>
      </c>
      <c r="Q983">
        <v>574</v>
      </c>
      <c r="R983">
        <v>6754</v>
      </c>
      <c r="S983" t="s">
        <v>32</v>
      </c>
      <c r="T983" t="b">
        <v>0</v>
      </c>
      <c r="U983">
        <v>12557.44</v>
      </c>
      <c r="V983" t="b">
        <v>1</v>
      </c>
      <c r="W983" t="b">
        <v>0</v>
      </c>
      <c r="X983" s="19" t="str">
        <f t="shared" si="45"/>
        <v>1</v>
      </c>
      <c r="Y983" s="11" t="str">
        <f t="shared" si="46"/>
        <v>Good</v>
      </c>
      <c r="Z983" s="19" t="str">
        <f t="shared" si="47"/>
        <v>YES</v>
      </c>
    </row>
    <row r="984" spans="1:26" x14ac:dyDescent="0.2">
      <c r="A984">
        <v>774092536</v>
      </c>
      <c r="B984">
        <v>774092536</v>
      </c>
      <c r="C984" s="5">
        <v>50000</v>
      </c>
      <c r="D984" s="5">
        <v>6271.73</v>
      </c>
      <c r="E984" s="13" t="s">
        <v>1456</v>
      </c>
      <c r="F984" s="15">
        <v>75.7</v>
      </c>
      <c r="G984" t="s">
        <v>84</v>
      </c>
      <c r="H984" t="s">
        <v>30</v>
      </c>
      <c r="I984" t="s">
        <v>30</v>
      </c>
      <c r="J984">
        <v>5</v>
      </c>
      <c r="K984">
        <v>1</v>
      </c>
      <c r="L984" t="s">
        <v>36</v>
      </c>
      <c r="M984" s="14">
        <v>46661</v>
      </c>
      <c r="N984" s="16">
        <v>41649</v>
      </c>
      <c r="O984" s="17">
        <v>42451</v>
      </c>
      <c r="P984">
        <v>779</v>
      </c>
      <c r="Q984">
        <v>779</v>
      </c>
      <c r="R984">
        <v>1088</v>
      </c>
      <c r="S984" t="s">
        <v>32</v>
      </c>
      <c r="T984" t="b">
        <v>0</v>
      </c>
      <c r="U984">
        <v>43728.27</v>
      </c>
      <c r="V984" t="b">
        <v>0</v>
      </c>
      <c r="W984" t="b">
        <v>0</v>
      </c>
      <c r="X984" s="19" t="str">
        <f t="shared" si="45"/>
        <v>0</v>
      </c>
      <c r="Y984" s="11" t="str">
        <f t="shared" si="46"/>
        <v>Good</v>
      </c>
      <c r="Z984" s="19" t="str">
        <f t="shared" si="47"/>
        <v>YES</v>
      </c>
    </row>
    <row r="985" spans="1:26" x14ac:dyDescent="0.2">
      <c r="A985">
        <v>283936136</v>
      </c>
      <c r="B985">
        <v>283936136</v>
      </c>
      <c r="C985" s="5">
        <v>20000</v>
      </c>
      <c r="D985" s="5">
        <v>17744.04</v>
      </c>
      <c r="E985" s="13" t="s">
        <v>1457</v>
      </c>
      <c r="F985" s="15">
        <v>3.12</v>
      </c>
      <c r="G985" t="s">
        <v>54</v>
      </c>
      <c r="H985" t="s">
        <v>30</v>
      </c>
      <c r="I985" t="s">
        <v>30</v>
      </c>
      <c r="J985">
        <v>5</v>
      </c>
      <c r="K985">
        <v>1</v>
      </c>
      <c r="L985" t="s">
        <v>36</v>
      </c>
      <c r="M985" s="14">
        <v>46753</v>
      </c>
      <c r="N985" s="16">
        <v>39456</v>
      </c>
      <c r="O985" s="17">
        <v>39456</v>
      </c>
      <c r="P985">
        <v>426</v>
      </c>
      <c r="Q985">
        <v>426</v>
      </c>
      <c r="R985">
        <v>8988</v>
      </c>
      <c r="S985" t="s">
        <v>32</v>
      </c>
      <c r="T985" t="b">
        <v>0</v>
      </c>
      <c r="U985">
        <v>2255.96</v>
      </c>
      <c r="V985" t="b">
        <v>0</v>
      </c>
      <c r="W985" t="b">
        <v>0</v>
      </c>
      <c r="X985" s="19" t="str">
        <f t="shared" si="45"/>
        <v>0</v>
      </c>
      <c r="Y985" s="11" t="str">
        <f t="shared" si="46"/>
        <v>Good</v>
      </c>
      <c r="Z985" s="19" t="str">
        <f t="shared" si="47"/>
        <v>YES</v>
      </c>
    </row>
    <row r="986" spans="1:26" x14ac:dyDescent="0.2">
      <c r="A986">
        <v>130169952</v>
      </c>
      <c r="B986">
        <v>130169952</v>
      </c>
      <c r="C986" s="5">
        <v>2500</v>
      </c>
      <c r="D986" s="5">
        <v>951.81</v>
      </c>
      <c r="E986" s="13" t="s">
        <v>1458</v>
      </c>
      <c r="F986" s="15">
        <v>28.58</v>
      </c>
      <c r="G986" t="s">
        <v>72</v>
      </c>
      <c r="H986" t="s">
        <v>30</v>
      </c>
      <c r="I986" t="s">
        <v>30</v>
      </c>
      <c r="J986">
        <v>2</v>
      </c>
      <c r="K986">
        <v>1</v>
      </c>
      <c r="L986" t="s">
        <v>38</v>
      </c>
      <c r="M986" s="14">
        <v>43586</v>
      </c>
      <c r="N986" s="16">
        <v>42167</v>
      </c>
      <c r="O986" s="17">
        <v>42167</v>
      </c>
      <c r="P986">
        <v>332</v>
      </c>
      <c r="Q986">
        <v>332</v>
      </c>
      <c r="R986">
        <v>5911</v>
      </c>
      <c r="S986" t="s">
        <v>32</v>
      </c>
      <c r="T986" t="b">
        <v>0</v>
      </c>
      <c r="U986">
        <v>1548.19</v>
      </c>
      <c r="V986" t="b">
        <v>0</v>
      </c>
      <c r="W986" t="b">
        <v>0</v>
      </c>
      <c r="X986" s="19" t="str">
        <f t="shared" si="45"/>
        <v>0</v>
      </c>
      <c r="Y986" s="11" t="str">
        <f t="shared" si="46"/>
        <v>Good</v>
      </c>
      <c r="Z986" s="19" t="str">
        <f t="shared" si="47"/>
        <v>YES</v>
      </c>
    </row>
    <row r="987" spans="1:26" x14ac:dyDescent="0.2">
      <c r="A987">
        <v>715145398</v>
      </c>
      <c r="B987">
        <v>715145398</v>
      </c>
      <c r="C987" s="5">
        <v>5000</v>
      </c>
      <c r="D987" s="5">
        <v>1571.14</v>
      </c>
      <c r="E987" s="13" t="s">
        <v>1459</v>
      </c>
      <c r="F987" s="15">
        <v>39.01</v>
      </c>
      <c r="G987" t="s">
        <v>131</v>
      </c>
      <c r="H987" t="s">
        <v>30</v>
      </c>
      <c r="I987" t="s">
        <v>30</v>
      </c>
      <c r="J987">
        <v>9</v>
      </c>
      <c r="K987">
        <v>1</v>
      </c>
      <c r="L987" t="s">
        <v>47</v>
      </c>
      <c r="M987" s="14">
        <v>45413</v>
      </c>
      <c r="N987" s="16">
        <v>39705</v>
      </c>
      <c r="O987" s="17">
        <v>39705</v>
      </c>
      <c r="P987">
        <v>861</v>
      </c>
      <c r="Q987">
        <v>861</v>
      </c>
      <c r="R987">
        <v>7264</v>
      </c>
      <c r="S987" t="s">
        <v>32</v>
      </c>
      <c r="T987" t="b">
        <v>0</v>
      </c>
      <c r="U987">
        <v>3428.86</v>
      </c>
      <c r="V987" t="b">
        <v>1</v>
      </c>
      <c r="W987" t="b">
        <v>0</v>
      </c>
      <c r="X987" s="19" t="str">
        <f t="shared" si="45"/>
        <v>0</v>
      </c>
      <c r="Y987" s="11" t="str">
        <f t="shared" si="46"/>
        <v>Good</v>
      </c>
      <c r="Z987" s="19" t="str">
        <f t="shared" si="47"/>
        <v>YES</v>
      </c>
    </row>
    <row r="988" spans="1:26" x14ac:dyDescent="0.2">
      <c r="A988">
        <v>211818721</v>
      </c>
      <c r="B988">
        <v>211818721</v>
      </c>
      <c r="C988" s="5">
        <v>10000</v>
      </c>
      <c r="D988" s="5">
        <v>3558.84</v>
      </c>
      <c r="E988" s="13" t="s">
        <v>1460</v>
      </c>
      <c r="F988" s="15">
        <v>32.159999999999997</v>
      </c>
      <c r="G988" t="s">
        <v>1281</v>
      </c>
      <c r="H988" t="s">
        <v>30</v>
      </c>
      <c r="I988" t="s">
        <v>30</v>
      </c>
      <c r="J988">
        <v>2</v>
      </c>
      <c r="K988">
        <v>1</v>
      </c>
      <c r="L988" t="s">
        <v>48</v>
      </c>
      <c r="M988" s="14">
        <v>46204</v>
      </c>
      <c r="N988" s="16">
        <v>42010</v>
      </c>
      <c r="O988" s="17">
        <v>42010</v>
      </c>
      <c r="P988">
        <v>933</v>
      </c>
      <c r="Q988">
        <v>933</v>
      </c>
      <c r="R988">
        <v>2771</v>
      </c>
      <c r="S988" t="s">
        <v>32</v>
      </c>
      <c r="T988" t="b">
        <v>0</v>
      </c>
      <c r="U988">
        <v>6441.16</v>
      </c>
      <c r="V988" t="b">
        <v>1</v>
      </c>
      <c r="W988" t="b">
        <v>0</v>
      </c>
      <c r="X988" s="19" t="str">
        <f t="shared" si="45"/>
        <v>0</v>
      </c>
      <c r="Y988" s="11" t="str">
        <f t="shared" si="46"/>
        <v>Good</v>
      </c>
      <c r="Z988" s="19" t="str">
        <f t="shared" si="47"/>
        <v>YES</v>
      </c>
    </row>
    <row r="989" spans="1:26" x14ac:dyDescent="0.2">
      <c r="A989">
        <v>976748358</v>
      </c>
      <c r="B989">
        <v>976748358</v>
      </c>
      <c r="C989" s="5">
        <v>7500</v>
      </c>
      <c r="D989" s="5">
        <v>7500</v>
      </c>
      <c r="E989" s="13" t="s">
        <v>1461</v>
      </c>
      <c r="F989" s="15">
        <v>7.85</v>
      </c>
      <c r="G989" t="s">
        <v>112</v>
      </c>
      <c r="H989" t="s">
        <v>30</v>
      </c>
      <c r="I989" t="s">
        <v>30</v>
      </c>
      <c r="J989">
        <v>9</v>
      </c>
      <c r="K989">
        <v>1</v>
      </c>
      <c r="L989" t="s">
        <v>94</v>
      </c>
      <c r="M989" s="14">
        <v>43770</v>
      </c>
      <c r="N989" s="16">
        <v>41131</v>
      </c>
      <c r="O989" s="17">
        <v>41131</v>
      </c>
      <c r="P989">
        <v>547</v>
      </c>
      <c r="Q989">
        <v>547</v>
      </c>
      <c r="R989">
        <v>5014</v>
      </c>
      <c r="S989" t="s">
        <v>32</v>
      </c>
      <c r="T989" t="b">
        <v>0</v>
      </c>
      <c r="U989">
        <v>0</v>
      </c>
      <c r="V989" t="b">
        <v>0</v>
      </c>
      <c r="W989" t="b">
        <v>0</v>
      </c>
      <c r="X989" s="19" t="str">
        <f t="shared" si="45"/>
        <v>0</v>
      </c>
      <c r="Y989" s="11" t="str">
        <f t="shared" si="46"/>
        <v>Good</v>
      </c>
      <c r="Z989" s="19" t="str">
        <f t="shared" si="47"/>
        <v>YES</v>
      </c>
    </row>
    <row r="990" spans="1:26" x14ac:dyDescent="0.2">
      <c r="A990">
        <v>326545556</v>
      </c>
      <c r="B990">
        <v>326545556</v>
      </c>
      <c r="C990" s="5">
        <v>7500</v>
      </c>
      <c r="D990" s="5">
        <v>4867.66</v>
      </c>
      <c r="E990" s="13" t="s">
        <v>1462</v>
      </c>
      <c r="F990" s="15">
        <v>111.61</v>
      </c>
      <c r="G990" t="s">
        <v>1463</v>
      </c>
      <c r="H990" t="s">
        <v>30</v>
      </c>
      <c r="I990" t="s">
        <v>30</v>
      </c>
      <c r="J990">
        <v>5</v>
      </c>
      <c r="K990">
        <v>1</v>
      </c>
      <c r="L990" t="s">
        <v>31</v>
      </c>
      <c r="M990" s="14">
        <v>45261</v>
      </c>
      <c r="N990" s="16">
        <v>42209</v>
      </c>
      <c r="O990" s="17">
        <v>42209</v>
      </c>
      <c r="P990">
        <v>301</v>
      </c>
      <c r="Q990">
        <v>301</v>
      </c>
      <c r="R990">
        <v>6527</v>
      </c>
      <c r="S990" t="s">
        <v>32</v>
      </c>
      <c r="T990" t="b">
        <v>0</v>
      </c>
      <c r="U990">
        <v>2632.34</v>
      </c>
      <c r="V990" t="b">
        <v>1</v>
      </c>
      <c r="W990" t="b">
        <v>0</v>
      </c>
      <c r="X990" s="19" t="str">
        <f t="shared" si="45"/>
        <v>0</v>
      </c>
      <c r="Y990" s="11" t="str">
        <f t="shared" si="46"/>
        <v>Good</v>
      </c>
      <c r="Z990" s="19" t="str">
        <f t="shared" si="47"/>
        <v>YES</v>
      </c>
    </row>
    <row r="991" spans="1:26" x14ac:dyDescent="0.2">
      <c r="A991">
        <v>949844609</v>
      </c>
      <c r="B991">
        <v>949844609</v>
      </c>
      <c r="C991" s="5">
        <v>50000</v>
      </c>
      <c r="D991" s="5">
        <v>7954.11</v>
      </c>
      <c r="E991" s="13" t="s">
        <v>1464</v>
      </c>
      <c r="F991" s="15">
        <v>56.28</v>
      </c>
      <c r="G991" t="s">
        <v>84</v>
      </c>
      <c r="H991" t="s">
        <v>30</v>
      </c>
      <c r="I991" t="s">
        <v>30</v>
      </c>
      <c r="J991">
        <v>5</v>
      </c>
      <c r="K991">
        <v>1</v>
      </c>
      <c r="L991" t="s">
        <v>36</v>
      </c>
      <c r="M991" s="14">
        <v>47818</v>
      </c>
      <c r="N991" s="16">
        <v>42116</v>
      </c>
      <c r="O991" s="17">
        <v>42588</v>
      </c>
      <c r="P991">
        <v>195</v>
      </c>
      <c r="Q991">
        <v>195</v>
      </c>
      <c r="R991">
        <v>8598</v>
      </c>
      <c r="S991" t="s">
        <v>32</v>
      </c>
      <c r="T991" t="b">
        <v>0</v>
      </c>
      <c r="U991">
        <v>42045.89</v>
      </c>
      <c r="V991" t="b">
        <v>0</v>
      </c>
      <c r="W991" t="b">
        <v>0</v>
      </c>
      <c r="X991" s="19" t="str">
        <f t="shared" si="45"/>
        <v>0</v>
      </c>
      <c r="Y991" s="11" t="str">
        <f t="shared" si="46"/>
        <v>Good</v>
      </c>
      <c r="Z991" s="19" t="str">
        <f t="shared" si="47"/>
        <v>YES</v>
      </c>
    </row>
    <row r="992" spans="1:26" x14ac:dyDescent="0.2">
      <c r="A992">
        <v>174583033</v>
      </c>
      <c r="B992">
        <v>174583033</v>
      </c>
      <c r="C992" s="5">
        <v>5000</v>
      </c>
      <c r="D992" s="5">
        <v>4927.58</v>
      </c>
      <c r="E992" s="13" t="s">
        <v>1465</v>
      </c>
      <c r="F992" s="15">
        <v>107.05</v>
      </c>
      <c r="G992" t="s">
        <v>1466</v>
      </c>
      <c r="H992" t="s">
        <v>30</v>
      </c>
      <c r="I992" t="s">
        <v>30</v>
      </c>
      <c r="J992">
        <v>2</v>
      </c>
      <c r="K992">
        <v>1</v>
      </c>
      <c r="L992" t="s">
        <v>47</v>
      </c>
      <c r="M992" s="14">
        <v>44075</v>
      </c>
      <c r="N992" s="16">
        <v>41507</v>
      </c>
      <c r="O992" s="17">
        <v>41507</v>
      </c>
      <c r="P992">
        <v>467</v>
      </c>
      <c r="Q992">
        <v>467</v>
      </c>
      <c r="R992">
        <v>2451</v>
      </c>
      <c r="S992" t="s">
        <v>32</v>
      </c>
      <c r="T992" t="b">
        <v>0</v>
      </c>
      <c r="U992">
        <v>72.42</v>
      </c>
      <c r="V992" t="b">
        <v>1</v>
      </c>
      <c r="W992" t="b">
        <v>0</v>
      </c>
      <c r="X992" s="19" t="str">
        <f t="shared" si="45"/>
        <v>0</v>
      </c>
      <c r="Y992" s="11" t="str">
        <f t="shared" si="46"/>
        <v>Good</v>
      </c>
      <c r="Z992" s="19" t="str">
        <f t="shared" si="47"/>
        <v>YES</v>
      </c>
    </row>
    <row r="993" spans="1:26" x14ac:dyDescent="0.2">
      <c r="A993">
        <v>258537720</v>
      </c>
      <c r="B993">
        <v>258537720</v>
      </c>
      <c r="C993" s="5">
        <v>15000</v>
      </c>
      <c r="D993" s="5">
        <v>3381.5</v>
      </c>
      <c r="E993" s="13" t="s">
        <v>1467</v>
      </c>
      <c r="F993" s="15">
        <v>474.55</v>
      </c>
      <c r="G993" t="s">
        <v>53</v>
      </c>
      <c r="H993" t="s">
        <v>30</v>
      </c>
      <c r="I993" t="s">
        <v>30</v>
      </c>
      <c r="J993">
        <v>5</v>
      </c>
      <c r="K993">
        <v>1</v>
      </c>
      <c r="L993" t="s">
        <v>36</v>
      </c>
      <c r="M993" s="14">
        <v>44287</v>
      </c>
      <c r="N993" s="16">
        <v>41169</v>
      </c>
      <c r="O993" s="17">
        <v>42424</v>
      </c>
      <c r="P993">
        <v>466</v>
      </c>
      <c r="Q993">
        <v>466</v>
      </c>
      <c r="R993">
        <v>6408</v>
      </c>
      <c r="S993" t="s">
        <v>32</v>
      </c>
      <c r="T993" t="b">
        <v>0</v>
      </c>
      <c r="U993">
        <v>11618.5</v>
      </c>
      <c r="V993" t="b">
        <v>0</v>
      </c>
      <c r="W993" t="b">
        <v>0</v>
      </c>
      <c r="X993" s="19" t="str">
        <f t="shared" si="45"/>
        <v>0</v>
      </c>
      <c r="Y993" s="11" t="str">
        <f t="shared" si="46"/>
        <v>Good</v>
      </c>
      <c r="Z993" s="19" t="str">
        <f t="shared" si="47"/>
        <v>YES</v>
      </c>
    </row>
    <row r="994" spans="1:26" x14ac:dyDescent="0.2">
      <c r="A994">
        <v>465112746</v>
      </c>
      <c r="B994">
        <v>465112746</v>
      </c>
      <c r="C994" s="5">
        <v>2500</v>
      </c>
      <c r="D994" s="5">
        <v>1958.15</v>
      </c>
      <c r="E994" s="13" t="s">
        <v>1468</v>
      </c>
      <c r="F994" s="15">
        <v>201.08</v>
      </c>
      <c r="G994" t="s">
        <v>37</v>
      </c>
      <c r="H994" t="s">
        <v>30</v>
      </c>
      <c r="I994" t="s">
        <v>30</v>
      </c>
      <c r="J994">
        <v>2</v>
      </c>
      <c r="K994">
        <v>1</v>
      </c>
      <c r="L994" t="s">
        <v>38</v>
      </c>
      <c r="M994" s="14">
        <v>48000</v>
      </c>
      <c r="N994" s="16">
        <v>41810</v>
      </c>
      <c r="O994" s="17">
        <v>42457</v>
      </c>
      <c r="P994">
        <v>670</v>
      </c>
      <c r="Q994">
        <v>670</v>
      </c>
      <c r="R994">
        <v>84</v>
      </c>
      <c r="S994" t="s">
        <v>32</v>
      </c>
      <c r="T994" t="b">
        <v>0</v>
      </c>
      <c r="U994">
        <v>541.85</v>
      </c>
      <c r="V994" t="b">
        <v>1</v>
      </c>
      <c r="W994" t="b">
        <v>0</v>
      </c>
      <c r="X994" s="19" t="str">
        <f t="shared" si="45"/>
        <v>0</v>
      </c>
      <c r="Y994" s="11" t="str">
        <f t="shared" si="46"/>
        <v>Good</v>
      </c>
      <c r="Z994" s="19" t="str">
        <f t="shared" si="47"/>
        <v>YES</v>
      </c>
    </row>
    <row r="995" spans="1:26" x14ac:dyDescent="0.2">
      <c r="A995">
        <v>631505933</v>
      </c>
      <c r="B995">
        <v>631505933</v>
      </c>
      <c r="C995" s="5">
        <v>5000</v>
      </c>
      <c r="D995" s="5">
        <v>3233.33</v>
      </c>
      <c r="E995" s="13" t="s">
        <v>1469</v>
      </c>
      <c r="F995" s="15">
        <v>32.520000000000003</v>
      </c>
      <c r="G995" t="s">
        <v>1470</v>
      </c>
      <c r="H995" t="s">
        <v>30</v>
      </c>
      <c r="I995" t="s">
        <v>30</v>
      </c>
      <c r="J995">
        <v>9</v>
      </c>
      <c r="K995">
        <v>1</v>
      </c>
      <c r="L995" t="s">
        <v>31</v>
      </c>
      <c r="M995" s="14">
        <v>48122</v>
      </c>
      <c r="N995" s="16">
        <v>41794</v>
      </c>
      <c r="O995" s="17">
        <v>41794</v>
      </c>
      <c r="P995">
        <v>682</v>
      </c>
      <c r="Q995">
        <v>682</v>
      </c>
      <c r="R995">
        <v>1823</v>
      </c>
      <c r="S995" t="s">
        <v>32</v>
      </c>
      <c r="T995" t="b">
        <v>0</v>
      </c>
      <c r="U995">
        <v>1766.67</v>
      </c>
      <c r="V995" t="b">
        <v>1</v>
      </c>
      <c r="W995" t="b">
        <v>0</v>
      </c>
      <c r="X995" s="19" t="str">
        <f t="shared" si="45"/>
        <v>0</v>
      </c>
      <c r="Y995" s="11" t="str">
        <f t="shared" si="46"/>
        <v>Good</v>
      </c>
      <c r="Z995" s="19" t="str">
        <f t="shared" si="47"/>
        <v>YES</v>
      </c>
    </row>
    <row r="996" spans="1:26" x14ac:dyDescent="0.2">
      <c r="A996">
        <v>796464293</v>
      </c>
      <c r="B996">
        <v>796464293</v>
      </c>
      <c r="C996" s="5">
        <v>500</v>
      </c>
      <c r="D996" s="5">
        <v>26.42</v>
      </c>
      <c r="E996" s="13" t="s">
        <v>1471</v>
      </c>
      <c r="F996" s="15">
        <v>44.62</v>
      </c>
      <c r="G996" t="s">
        <v>125</v>
      </c>
      <c r="H996" t="s">
        <v>30</v>
      </c>
      <c r="I996" t="s">
        <v>30</v>
      </c>
      <c r="J996">
        <v>2</v>
      </c>
      <c r="K996">
        <v>1</v>
      </c>
      <c r="L996" t="s">
        <v>126</v>
      </c>
      <c r="M996" s="14">
        <v>43862</v>
      </c>
      <c r="N996" s="16">
        <v>41433</v>
      </c>
      <c r="O996" s="17">
        <v>41433</v>
      </c>
      <c r="P996">
        <v>446</v>
      </c>
      <c r="Q996">
        <v>446</v>
      </c>
      <c r="R996">
        <v>7338</v>
      </c>
      <c r="S996" t="s">
        <v>32</v>
      </c>
      <c r="T996" t="b">
        <v>0</v>
      </c>
      <c r="U996">
        <v>473.58</v>
      </c>
      <c r="V996" t="b">
        <v>1</v>
      </c>
      <c r="W996" t="b">
        <v>0</v>
      </c>
      <c r="X996" s="19" t="str">
        <f t="shared" si="45"/>
        <v>0</v>
      </c>
      <c r="Y996" s="11" t="str">
        <f t="shared" si="46"/>
        <v>Bad</v>
      </c>
      <c r="Z996" s="19" t="str">
        <f t="shared" si="47"/>
        <v>YES</v>
      </c>
    </row>
    <row r="997" spans="1:26" x14ac:dyDescent="0.2">
      <c r="A997">
        <v>853726786</v>
      </c>
      <c r="B997">
        <v>853726786</v>
      </c>
      <c r="C997" s="5">
        <v>10000</v>
      </c>
      <c r="D997" s="5">
        <v>8472.74</v>
      </c>
      <c r="E997" s="13" t="s">
        <v>1472</v>
      </c>
      <c r="F997" s="15">
        <v>313.37</v>
      </c>
      <c r="G997" t="s">
        <v>981</v>
      </c>
      <c r="H997" t="s">
        <v>30</v>
      </c>
      <c r="I997" t="s">
        <v>30</v>
      </c>
      <c r="J997">
        <v>5</v>
      </c>
      <c r="K997">
        <v>1</v>
      </c>
      <c r="L997" t="s">
        <v>50</v>
      </c>
      <c r="M997" s="14">
        <v>45597</v>
      </c>
      <c r="N997" s="16">
        <v>42326</v>
      </c>
      <c r="O997" s="17">
        <v>42326</v>
      </c>
      <c r="P997">
        <v>422</v>
      </c>
      <c r="Q997">
        <v>422</v>
      </c>
      <c r="R997">
        <v>4732</v>
      </c>
      <c r="S997" t="s">
        <v>69</v>
      </c>
      <c r="T997" t="b">
        <v>0</v>
      </c>
      <c r="U997">
        <v>1527.26</v>
      </c>
      <c r="V997" t="b">
        <v>1</v>
      </c>
      <c r="W997" t="b">
        <v>0</v>
      </c>
      <c r="X997" s="19" t="str">
        <f t="shared" si="45"/>
        <v>0</v>
      </c>
      <c r="Y997" s="11" t="str">
        <f t="shared" si="46"/>
        <v>Good</v>
      </c>
      <c r="Z997" s="19" t="str">
        <f t="shared" si="47"/>
        <v>YES</v>
      </c>
    </row>
    <row r="998" spans="1:26" x14ac:dyDescent="0.2">
      <c r="A998">
        <v>315970270</v>
      </c>
      <c r="B998">
        <v>315970270</v>
      </c>
      <c r="C998" s="5">
        <v>2500</v>
      </c>
      <c r="D998" s="5">
        <v>146.93</v>
      </c>
      <c r="E998" s="13" t="s">
        <v>1473</v>
      </c>
      <c r="F998" s="15">
        <v>26.93</v>
      </c>
      <c r="G998" t="s">
        <v>85</v>
      </c>
      <c r="H998" t="s">
        <v>30</v>
      </c>
      <c r="I998" t="s">
        <v>30</v>
      </c>
      <c r="J998">
        <v>9</v>
      </c>
      <c r="K998">
        <v>1</v>
      </c>
      <c r="L998" t="s">
        <v>38</v>
      </c>
      <c r="M998" s="14">
        <v>47119</v>
      </c>
      <c r="N998" s="16">
        <v>42313</v>
      </c>
      <c r="O998" s="17">
        <v>42537</v>
      </c>
      <c r="P998">
        <v>274</v>
      </c>
      <c r="Q998">
        <v>274</v>
      </c>
      <c r="R998">
        <v>1518</v>
      </c>
      <c r="S998" t="s">
        <v>32</v>
      </c>
      <c r="T998" t="b">
        <v>0</v>
      </c>
      <c r="U998">
        <v>2353.0700000000002</v>
      </c>
      <c r="V998" t="b">
        <v>1</v>
      </c>
      <c r="W998" t="b">
        <v>0</v>
      </c>
      <c r="X998" s="19" t="str">
        <f t="shared" si="45"/>
        <v>0</v>
      </c>
      <c r="Y998" s="11" t="str">
        <f t="shared" si="46"/>
        <v>Good</v>
      </c>
      <c r="Z998" s="19" t="str">
        <f t="shared" si="47"/>
        <v>YES</v>
      </c>
    </row>
    <row r="999" spans="1:26" x14ac:dyDescent="0.2">
      <c r="A999">
        <v>453278214</v>
      </c>
      <c r="B999">
        <v>453278214</v>
      </c>
      <c r="C999" s="5">
        <v>7500</v>
      </c>
      <c r="D999" s="5">
        <v>7053.34</v>
      </c>
      <c r="E999" s="13" t="s">
        <v>1474</v>
      </c>
      <c r="F999" s="15">
        <v>263.29000000000002</v>
      </c>
      <c r="G999" t="s">
        <v>53</v>
      </c>
      <c r="H999" t="s">
        <v>30</v>
      </c>
      <c r="I999" t="s">
        <v>30</v>
      </c>
      <c r="J999">
        <v>80</v>
      </c>
      <c r="K999">
        <v>1</v>
      </c>
      <c r="L999" t="s">
        <v>36</v>
      </c>
      <c r="M999" s="14">
        <v>43525</v>
      </c>
      <c r="N999" s="16">
        <v>42194</v>
      </c>
      <c r="O999" s="17">
        <v>42194</v>
      </c>
      <c r="P999">
        <v>619</v>
      </c>
      <c r="Q999">
        <v>619</v>
      </c>
      <c r="R999">
        <v>2076</v>
      </c>
      <c r="S999" t="s">
        <v>32</v>
      </c>
      <c r="T999" t="b">
        <v>0</v>
      </c>
      <c r="U999">
        <v>446.66</v>
      </c>
      <c r="V999" t="b">
        <v>0</v>
      </c>
      <c r="W999" t="b">
        <v>0</v>
      </c>
      <c r="X999" s="19" t="str">
        <f t="shared" si="45"/>
        <v>0</v>
      </c>
      <c r="Y999" s="11" t="str">
        <f t="shared" si="46"/>
        <v>Good</v>
      </c>
      <c r="Z999" s="19" t="str">
        <f t="shared" si="47"/>
        <v>YES</v>
      </c>
    </row>
    <row r="1000" spans="1:26" x14ac:dyDescent="0.2">
      <c r="A1000">
        <v>585001940</v>
      </c>
      <c r="B1000">
        <v>585001940</v>
      </c>
      <c r="C1000" s="5">
        <v>7500</v>
      </c>
      <c r="D1000" s="5">
        <v>7500</v>
      </c>
      <c r="E1000" s="13" t="s">
        <v>1475</v>
      </c>
      <c r="F1000" s="15">
        <v>154</v>
      </c>
      <c r="G1000" t="s">
        <v>1476</v>
      </c>
      <c r="H1000" t="s">
        <v>30</v>
      </c>
      <c r="I1000" t="s">
        <v>30</v>
      </c>
      <c r="J1000">
        <v>5</v>
      </c>
      <c r="K1000">
        <v>1</v>
      </c>
      <c r="L1000" t="s">
        <v>126</v>
      </c>
      <c r="M1000" s="14">
        <v>45536</v>
      </c>
      <c r="N1000" s="16">
        <v>42096</v>
      </c>
      <c r="O1000" s="17">
        <v>42096</v>
      </c>
      <c r="P1000">
        <v>385</v>
      </c>
      <c r="Q1000">
        <v>385</v>
      </c>
      <c r="R1000">
        <v>4743</v>
      </c>
      <c r="S1000" t="s">
        <v>32</v>
      </c>
      <c r="T1000" t="b">
        <v>0</v>
      </c>
      <c r="U1000">
        <v>0</v>
      </c>
      <c r="V1000" t="b">
        <v>1</v>
      </c>
      <c r="W1000" t="b">
        <v>0</v>
      </c>
      <c r="X1000" s="19" t="str">
        <f t="shared" si="45"/>
        <v>0</v>
      </c>
      <c r="Y1000" s="11" t="str">
        <f t="shared" si="46"/>
        <v>Good</v>
      </c>
      <c r="Z1000" s="19" t="str">
        <f t="shared" si="47"/>
        <v>YES</v>
      </c>
    </row>
    <row r="1001" spans="1:26" x14ac:dyDescent="0.2">
      <c r="A1001">
        <v>921644140</v>
      </c>
      <c r="B1001">
        <v>921644140</v>
      </c>
      <c r="C1001" s="5">
        <v>5000</v>
      </c>
      <c r="D1001" s="5">
        <v>2857.63</v>
      </c>
      <c r="E1001" s="13" t="s">
        <v>1477</v>
      </c>
      <c r="F1001" s="15">
        <v>12.33</v>
      </c>
      <c r="G1001" t="s">
        <v>112</v>
      </c>
      <c r="H1001" t="s">
        <v>30</v>
      </c>
      <c r="I1001" t="s">
        <v>30</v>
      </c>
      <c r="J1001">
        <v>80</v>
      </c>
      <c r="K1001">
        <v>1</v>
      </c>
      <c r="L1001" t="s">
        <v>94</v>
      </c>
      <c r="M1001" s="14">
        <v>44986</v>
      </c>
      <c r="N1001" s="16">
        <v>42138</v>
      </c>
      <c r="O1001" s="17">
        <v>42138</v>
      </c>
      <c r="P1001">
        <v>607</v>
      </c>
      <c r="Q1001">
        <v>607</v>
      </c>
      <c r="R1001">
        <v>7816</v>
      </c>
      <c r="S1001" t="s">
        <v>32</v>
      </c>
      <c r="T1001" t="b">
        <v>0</v>
      </c>
      <c r="U1001">
        <v>2142.37</v>
      </c>
      <c r="V1001" t="b">
        <v>0</v>
      </c>
      <c r="W1001" t="b">
        <v>0</v>
      </c>
      <c r="X1001" s="19" t="str">
        <f t="shared" si="45"/>
        <v>0</v>
      </c>
      <c r="Y1001" s="11" t="str">
        <f t="shared" si="46"/>
        <v>Good</v>
      </c>
      <c r="Z1001" s="19" t="str">
        <f t="shared" si="47"/>
        <v>YES</v>
      </c>
    </row>
    <row r="1002" spans="1:26" x14ac:dyDescent="0.2">
      <c r="A1002">
        <v>867946897</v>
      </c>
      <c r="B1002">
        <v>867946897</v>
      </c>
      <c r="C1002" s="5">
        <v>10000</v>
      </c>
      <c r="D1002" s="5">
        <v>9403.91</v>
      </c>
      <c r="E1002" s="13" t="s">
        <v>1478</v>
      </c>
      <c r="F1002" s="15">
        <v>134.31</v>
      </c>
      <c r="G1002" t="s">
        <v>74</v>
      </c>
      <c r="H1002" t="s">
        <v>30</v>
      </c>
      <c r="I1002" t="s">
        <v>30</v>
      </c>
      <c r="J1002">
        <v>5</v>
      </c>
      <c r="K1002">
        <v>8</v>
      </c>
      <c r="L1002" t="s">
        <v>63</v>
      </c>
      <c r="M1002" s="14">
        <v>46569</v>
      </c>
      <c r="N1002" s="16">
        <v>42356</v>
      </c>
      <c r="O1002" s="17">
        <v>42356</v>
      </c>
      <c r="P1002">
        <v>722</v>
      </c>
      <c r="Q1002">
        <v>722</v>
      </c>
      <c r="R1002">
        <v>8140</v>
      </c>
      <c r="S1002" t="s">
        <v>32</v>
      </c>
      <c r="T1002" t="b">
        <v>0</v>
      </c>
      <c r="U1002">
        <v>596.09</v>
      </c>
      <c r="V1002" t="b">
        <v>0</v>
      </c>
      <c r="W1002" t="b">
        <v>0</v>
      </c>
      <c r="X1002" s="19" t="str">
        <f t="shared" si="45"/>
        <v>0</v>
      </c>
      <c r="Y1002" s="11" t="str">
        <f t="shared" si="46"/>
        <v>Good</v>
      </c>
      <c r="Z1002" s="19" t="str">
        <f t="shared" si="47"/>
        <v>YES</v>
      </c>
    </row>
    <row r="1003" spans="1:26" x14ac:dyDescent="0.2">
      <c r="A1003">
        <v>792594328</v>
      </c>
      <c r="B1003">
        <v>792594328</v>
      </c>
      <c r="C1003" s="5">
        <v>7500</v>
      </c>
      <c r="D1003" s="5">
        <v>5293.89</v>
      </c>
      <c r="E1003" s="13" t="s">
        <v>1479</v>
      </c>
      <c r="F1003" s="15">
        <v>39.200000000000003</v>
      </c>
      <c r="G1003" t="s">
        <v>35</v>
      </c>
      <c r="H1003" t="s">
        <v>30</v>
      </c>
      <c r="I1003" t="s">
        <v>30</v>
      </c>
      <c r="J1003">
        <v>2</v>
      </c>
      <c r="K1003">
        <v>1</v>
      </c>
      <c r="L1003" t="s">
        <v>36</v>
      </c>
      <c r="M1003" s="14">
        <v>45839</v>
      </c>
      <c r="N1003" s="16">
        <v>42339</v>
      </c>
      <c r="O1003" s="17">
        <v>42339</v>
      </c>
      <c r="P1003">
        <v>177</v>
      </c>
      <c r="Q1003">
        <v>177</v>
      </c>
      <c r="R1003">
        <v>1040</v>
      </c>
      <c r="S1003" t="s">
        <v>32</v>
      </c>
      <c r="T1003" t="b">
        <v>0</v>
      </c>
      <c r="U1003">
        <v>2206.11</v>
      </c>
      <c r="V1003" t="b">
        <v>0</v>
      </c>
      <c r="W1003" t="b">
        <v>0</v>
      </c>
      <c r="X1003" s="19" t="str">
        <f t="shared" si="45"/>
        <v>0</v>
      </c>
      <c r="Y1003" s="11" t="str">
        <f t="shared" si="46"/>
        <v>Good</v>
      </c>
      <c r="Z1003" s="19" t="str">
        <f t="shared" si="47"/>
        <v>YES</v>
      </c>
    </row>
    <row r="1004" spans="1:26" x14ac:dyDescent="0.2">
      <c r="A1004">
        <v>818992213</v>
      </c>
      <c r="B1004">
        <v>818992213</v>
      </c>
      <c r="C1004" s="5">
        <v>5000</v>
      </c>
      <c r="D1004" s="5">
        <v>4767.46</v>
      </c>
      <c r="E1004" s="13" t="s">
        <v>1480</v>
      </c>
      <c r="F1004" s="15">
        <v>101.17</v>
      </c>
      <c r="G1004" t="s">
        <v>1481</v>
      </c>
      <c r="H1004" t="s">
        <v>30</v>
      </c>
      <c r="I1004" t="s">
        <v>30</v>
      </c>
      <c r="J1004">
        <v>5</v>
      </c>
      <c r="K1004">
        <v>1</v>
      </c>
      <c r="L1004" t="s">
        <v>31</v>
      </c>
      <c r="M1004" s="14">
        <v>45139</v>
      </c>
      <c r="N1004" s="16">
        <v>41788</v>
      </c>
      <c r="O1004" s="17">
        <v>41788</v>
      </c>
      <c r="P1004">
        <v>398</v>
      </c>
      <c r="Q1004">
        <v>398</v>
      </c>
      <c r="R1004">
        <v>2486</v>
      </c>
      <c r="S1004" t="s">
        <v>32</v>
      </c>
      <c r="T1004" t="b">
        <v>0</v>
      </c>
      <c r="U1004">
        <v>232.54</v>
      </c>
      <c r="V1004" t="b">
        <v>1</v>
      </c>
      <c r="W1004" t="b">
        <v>0</v>
      </c>
      <c r="X1004" s="19" t="str">
        <f t="shared" si="45"/>
        <v>0</v>
      </c>
      <c r="Y1004" s="11" t="str">
        <f t="shared" si="46"/>
        <v>Good</v>
      </c>
      <c r="Z1004" s="19" t="str">
        <f t="shared" si="47"/>
        <v>YES</v>
      </c>
    </row>
    <row r="1005" spans="1:26" x14ac:dyDescent="0.2">
      <c r="A1005">
        <v>326545556</v>
      </c>
      <c r="B1005">
        <v>326545556</v>
      </c>
      <c r="C1005" s="5">
        <v>7500</v>
      </c>
      <c r="D1005" s="5">
        <v>856.81</v>
      </c>
      <c r="E1005" s="13" t="s">
        <v>1482</v>
      </c>
      <c r="F1005" s="15">
        <v>317.29000000000002</v>
      </c>
      <c r="G1005" t="s">
        <v>1483</v>
      </c>
      <c r="H1005" t="s">
        <v>30</v>
      </c>
      <c r="I1005" t="s">
        <v>30</v>
      </c>
      <c r="J1005">
        <v>5</v>
      </c>
      <c r="K1005">
        <v>1</v>
      </c>
      <c r="L1005" t="s">
        <v>31</v>
      </c>
      <c r="M1005" s="14">
        <v>44927</v>
      </c>
      <c r="N1005" s="16">
        <v>42209</v>
      </c>
      <c r="O1005" s="17">
        <v>42209</v>
      </c>
      <c r="P1005">
        <v>301</v>
      </c>
      <c r="Q1005">
        <v>301</v>
      </c>
      <c r="R1005">
        <v>6527</v>
      </c>
      <c r="S1005" t="s">
        <v>32</v>
      </c>
      <c r="T1005" t="b">
        <v>0</v>
      </c>
      <c r="U1005">
        <v>6643.19</v>
      </c>
      <c r="V1005" t="b">
        <v>1</v>
      </c>
      <c r="W1005" t="b">
        <v>0</v>
      </c>
      <c r="X1005" s="19" t="str">
        <f t="shared" si="45"/>
        <v>0</v>
      </c>
      <c r="Y1005" s="11" t="str">
        <f t="shared" si="46"/>
        <v>Good</v>
      </c>
      <c r="Z1005" s="19" t="str">
        <f t="shared" si="47"/>
        <v>YES</v>
      </c>
    </row>
    <row r="1006" spans="1:26" x14ac:dyDescent="0.2">
      <c r="A1006">
        <v>130735316</v>
      </c>
      <c r="B1006">
        <v>130735316</v>
      </c>
      <c r="C1006" s="5">
        <v>5000</v>
      </c>
      <c r="D1006" s="5">
        <v>4797.9799999999996</v>
      </c>
      <c r="E1006" s="13" t="s">
        <v>1484</v>
      </c>
      <c r="F1006" s="15">
        <v>221.89</v>
      </c>
      <c r="G1006" t="s">
        <v>194</v>
      </c>
      <c r="H1006" t="s">
        <v>30</v>
      </c>
      <c r="I1006" t="s">
        <v>30</v>
      </c>
      <c r="J1006">
        <v>9</v>
      </c>
      <c r="K1006">
        <v>1</v>
      </c>
      <c r="L1006" t="s">
        <v>38</v>
      </c>
      <c r="M1006" s="14">
        <v>46143</v>
      </c>
      <c r="N1006" s="16">
        <v>42150</v>
      </c>
      <c r="O1006" s="17">
        <v>42428</v>
      </c>
      <c r="P1006">
        <v>987</v>
      </c>
      <c r="Q1006">
        <v>987</v>
      </c>
      <c r="R1006">
        <v>652</v>
      </c>
      <c r="S1006" t="s">
        <v>32</v>
      </c>
      <c r="T1006" t="b">
        <v>0</v>
      </c>
      <c r="U1006">
        <v>202.02</v>
      </c>
      <c r="V1006" t="b">
        <v>1</v>
      </c>
      <c r="W1006" t="b">
        <v>0</v>
      </c>
      <c r="X1006" s="19" t="str">
        <f t="shared" si="45"/>
        <v>0</v>
      </c>
      <c r="Y1006" s="11" t="str">
        <f t="shared" si="46"/>
        <v>Good</v>
      </c>
      <c r="Z1006" s="19" t="str">
        <f t="shared" si="47"/>
        <v>YES</v>
      </c>
    </row>
    <row r="1007" spans="1:26" x14ac:dyDescent="0.2">
      <c r="A1007">
        <v>253812347</v>
      </c>
      <c r="B1007">
        <v>253812347</v>
      </c>
      <c r="C1007" s="5">
        <v>7500</v>
      </c>
      <c r="D1007" s="5">
        <v>3406.46</v>
      </c>
      <c r="E1007" s="13" t="s">
        <v>1485</v>
      </c>
      <c r="F1007" s="15">
        <v>0.28999999999999998</v>
      </c>
      <c r="G1007" t="s">
        <v>90</v>
      </c>
      <c r="H1007" t="s">
        <v>30</v>
      </c>
      <c r="I1007" t="s">
        <v>30</v>
      </c>
      <c r="J1007">
        <v>9</v>
      </c>
      <c r="K1007">
        <v>1</v>
      </c>
      <c r="L1007" t="s">
        <v>36</v>
      </c>
      <c r="M1007" s="14">
        <v>45444</v>
      </c>
      <c r="N1007" s="16">
        <v>41952</v>
      </c>
      <c r="O1007" s="17">
        <v>42535</v>
      </c>
      <c r="P1007">
        <v>849</v>
      </c>
      <c r="Q1007">
        <v>849</v>
      </c>
      <c r="R1007">
        <v>0</v>
      </c>
      <c r="S1007" t="s">
        <v>32</v>
      </c>
      <c r="T1007" t="b">
        <v>0</v>
      </c>
      <c r="U1007">
        <v>4093.54</v>
      </c>
      <c r="V1007" t="b">
        <v>0</v>
      </c>
      <c r="W1007" t="b">
        <v>0</v>
      </c>
      <c r="X1007" s="19" t="str">
        <f t="shared" si="45"/>
        <v>0</v>
      </c>
      <c r="Y1007" s="11" t="str">
        <f t="shared" si="46"/>
        <v>Good</v>
      </c>
      <c r="Z1007" s="19" t="str">
        <f t="shared" si="47"/>
        <v>YES</v>
      </c>
    </row>
    <row r="1008" spans="1:26" x14ac:dyDescent="0.2">
      <c r="A1008">
        <v>979187005</v>
      </c>
      <c r="B1008">
        <v>979187005</v>
      </c>
      <c r="C1008" s="5">
        <v>5000</v>
      </c>
      <c r="D1008" s="5">
        <v>267.18</v>
      </c>
      <c r="E1008" s="13" t="s">
        <v>1486</v>
      </c>
      <c r="F1008" s="15">
        <v>97.94</v>
      </c>
      <c r="G1008" t="s">
        <v>229</v>
      </c>
      <c r="H1008" t="s">
        <v>30</v>
      </c>
      <c r="I1008" t="s">
        <v>30</v>
      </c>
      <c r="J1008">
        <v>5</v>
      </c>
      <c r="K1008">
        <v>1</v>
      </c>
      <c r="L1008" t="s">
        <v>47</v>
      </c>
      <c r="M1008" s="14">
        <v>45139</v>
      </c>
      <c r="N1008" s="16">
        <v>42079</v>
      </c>
      <c r="O1008" s="17">
        <v>42573</v>
      </c>
      <c r="P1008">
        <v>741</v>
      </c>
      <c r="Q1008">
        <v>741</v>
      </c>
      <c r="R1008">
        <v>2315</v>
      </c>
      <c r="S1008" t="s">
        <v>32</v>
      </c>
      <c r="T1008" t="b">
        <v>0</v>
      </c>
      <c r="U1008">
        <v>4732.82</v>
      </c>
      <c r="V1008" t="b">
        <v>1</v>
      </c>
      <c r="W1008" t="b">
        <v>0</v>
      </c>
      <c r="X1008" s="19" t="str">
        <f t="shared" si="45"/>
        <v>0</v>
      </c>
      <c r="Y1008" s="11" t="str">
        <f t="shared" si="46"/>
        <v>Good</v>
      </c>
      <c r="Z1008" s="19" t="str">
        <f t="shared" si="47"/>
        <v>YES</v>
      </c>
    </row>
    <row r="1009" spans="1:26" x14ac:dyDescent="0.2">
      <c r="A1009">
        <v>832350956</v>
      </c>
      <c r="B1009">
        <v>832350956</v>
      </c>
      <c r="C1009" s="5">
        <v>15000</v>
      </c>
      <c r="D1009" s="5">
        <v>12895.44</v>
      </c>
      <c r="E1009" s="13" t="s">
        <v>1487</v>
      </c>
      <c r="F1009" s="15">
        <v>165.88</v>
      </c>
      <c r="G1009" t="s">
        <v>1488</v>
      </c>
      <c r="H1009" t="s">
        <v>30</v>
      </c>
      <c r="I1009" t="s">
        <v>30</v>
      </c>
      <c r="J1009">
        <v>9</v>
      </c>
      <c r="K1009">
        <v>1</v>
      </c>
      <c r="L1009" t="s">
        <v>31</v>
      </c>
      <c r="M1009" s="14">
        <v>44378</v>
      </c>
      <c r="N1009" s="16">
        <v>42093</v>
      </c>
      <c r="O1009" s="17">
        <v>42688</v>
      </c>
      <c r="P1009">
        <v>159</v>
      </c>
      <c r="Q1009">
        <v>159</v>
      </c>
      <c r="R1009">
        <v>3147</v>
      </c>
      <c r="S1009" t="s">
        <v>32</v>
      </c>
      <c r="T1009" t="b">
        <v>0</v>
      </c>
      <c r="U1009">
        <v>2104.56</v>
      </c>
      <c r="V1009" t="b">
        <v>1</v>
      </c>
      <c r="W1009" t="b">
        <v>0</v>
      </c>
      <c r="X1009" s="19" t="str">
        <f t="shared" si="45"/>
        <v>0</v>
      </c>
      <c r="Y1009" s="11" t="str">
        <f t="shared" si="46"/>
        <v>Good</v>
      </c>
      <c r="Z1009" s="19" t="str">
        <f t="shared" si="47"/>
        <v>YES</v>
      </c>
    </row>
    <row r="1010" spans="1:26" x14ac:dyDescent="0.2">
      <c r="A1010">
        <v>562074604</v>
      </c>
      <c r="B1010">
        <v>562074604</v>
      </c>
      <c r="C1010" s="5">
        <v>10000</v>
      </c>
      <c r="D1010" s="5">
        <v>5010.18</v>
      </c>
      <c r="E1010" s="13" t="s">
        <v>1489</v>
      </c>
      <c r="F1010" s="15">
        <v>80.03</v>
      </c>
      <c r="G1010" t="s">
        <v>248</v>
      </c>
      <c r="H1010" t="s">
        <v>30</v>
      </c>
      <c r="I1010" t="s">
        <v>30</v>
      </c>
      <c r="J1010">
        <v>2</v>
      </c>
      <c r="K1010">
        <v>1</v>
      </c>
      <c r="L1010" t="s">
        <v>61</v>
      </c>
      <c r="M1010" s="14">
        <v>46023</v>
      </c>
      <c r="N1010" s="16">
        <v>40964</v>
      </c>
      <c r="O1010" s="17">
        <v>40964</v>
      </c>
      <c r="P1010">
        <v>614</v>
      </c>
      <c r="Q1010">
        <v>614</v>
      </c>
      <c r="R1010">
        <v>4566</v>
      </c>
      <c r="S1010" t="s">
        <v>32</v>
      </c>
      <c r="T1010" t="b">
        <v>0</v>
      </c>
      <c r="U1010">
        <v>4989.82</v>
      </c>
      <c r="V1010" t="b">
        <v>0</v>
      </c>
      <c r="W1010" t="b">
        <v>0</v>
      </c>
      <c r="X1010" s="19" t="str">
        <f t="shared" si="45"/>
        <v>0</v>
      </c>
      <c r="Y1010" s="11" t="str">
        <f t="shared" si="46"/>
        <v>Good</v>
      </c>
      <c r="Z1010" s="19" t="str">
        <f t="shared" si="47"/>
        <v>YES</v>
      </c>
    </row>
    <row r="1011" spans="1:26" x14ac:dyDescent="0.2">
      <c r="A1011">
        <v>818992213</v>
      </c>
      <c r="B1011">
        <v>818992213</v>
      </c>
      <c r="C1011" s="5">
        <v>5000</v>
      </c>
      <c r="D1011" s="5">
        <v>4360.03</v>
      </c>
      <c r="E1011" s="13" t="s">
        <v>1490</v>
      </c>
      <c r="F1011" s="15">
        <v>240.08</v>
      </c>
      <c r="G1011" t="s">
        <v>206</v>
      </c>
      <c r="H1011" t="s">
        <v>30</v>
      </c>
      <c r="I1011" t="s">
        <v>30</v>
      </c>
      <c r="J1011">
        <v>9</v>
      </c>
      <c r="K1011">
        <v>8</v>
      </c>
      <c r="L1011" t="s">
        <v>31</v>
      </c>
      <c r="M1011" s="14">
        <v>44896</v>
      </c>
      <c r="N1011" s="16">
        <v>41788</v>
      </c>
      <c r="O1011" s="17">
        <v>41788</v>
      </c>
      <c r="P1011">
        <v>356</v>
      </c>
      <c r="Q1011">
        <v>356</v>
      </c>
      <c r="R1011">
        <v>4718</v>
      </c>
      <c r="S1011" t="s">
        <v>32</v>
      </c>
      <c r="T1011" t="b">
        <v>0</v>
      </c>
      <c r="U1011">
        <v>639.97</v>
      </c>
      <c r="V1011" t="b">
        <v>0</v>
      </c>
      <c r="W1011" t="b">
        <v>0</v>
      </c>
      <c r="X1011" s="19" t="str">
        <f t="shared" si="45"/>
        <v>0</v>
      </c>
      <c r="Y1011" s="11" t="str">
        <f t="shared" si="46"/>
        <v>Good</v>
      </c>
      <c r="Z1011" s="19" t="str">
        <f t="shared" si="47"/>
        <v>YES</v>
      </c>
    </row>
    <row r="1012" spans="1:26" x14ac:dyDescent="0.2">
      <c r="A1012">
        <v>326545556</v>
      </c>
      <c r="B1012">
        <v>326545556</v>
      </c>
      <c r="C1012" s="5">
        <v>7500</v>
      </c>
      <c r="D1012" s="5">
        <v>6743.72</v>
      </c>
      <c r="E1012" s="13" t="s">
        <v>1491</v>
      </c>
      <c r="F1012" s="15">
        <v>34.590000000000003</v>
      </c>
      <c r="G1012" t="s">
        <v>1492</v>
      </c>
      <c r="H1012" t="s">
        <v>30</v>
      </c>
      <c r="I1012" t="s">
        <v>30</v>
      </c>
      <c r="J1012">
        <v>5</v>
      </c>
      <c r="K1012">
        <v>1</v>
      </c>
      <c r="L1012" t="s">
        <v>31</v>
      </c>
      <c r="M1012" s="14">
        <v>44713</v>
      </c>
      <c r="N1012" s="16">
        <v>42209</v>
      </c>
      <c r="O1012" s="17">
        <v>42588</v>
      </c>
      <c r="P1012">
        <v>301</v>
      </c>
      <c r="Q1012">
        <v>301</v>
      </c>
      <c r="R1012">
        <v>6527</v>
      </c>
      <c r="S1012" t="s">
        <v>32</v>
      </c>
      <c r="T1012" t="b">
        <v>0</v>
      </c>
      <c r="U1012">
        <v>756.28</v>
      </c>
      <c r="V1012" t="b">
        <v>1</v>
      </c>
      <c r="W1012" t="b">
        <v>0</v>
      </c>
      <c r="X1012" s="19" t="str">
        <f t="shared" si="45"/>
        <v>0</v>
      </c>
      <c r="Y1012" s="11" t="str">
        <f t="shared" si="46"/>
        <v>Good</v>
      </c>
      <c r="Z1012" s="19" t="str">
        <f t="shared" si="47"/>
        <v>YES</v>
      </c>
    </row>
    <row r="1013" spans="1:26" x14ac:dyDescent="0.2">
      <c r="A1013">
        <v>391886993</v>
      </c>
      <c r="B1013">
        <v>391886993</v>
      </c>
      <c r="C1013" s="5">
        <v>50000</v>
      </c>
      <c r="D1013" s="5">
        <v>48179.66</v>
      </c>
      <c r="E1013" s="13" t="s">
        <v>1493</v>
      </c>
      <c r="F1013" s="15">
        <v>15.18</v>
      </c>
      <c r="G1013" t="s">
        <v>1494</v>
      </c>
      <c r="H1013" t="s">
        <v>30</v>
      </c>
      <c r="I1013" t="s">
        <v>30</v>
      </c>
      <c r="J1013">
        <v>5</v>
      </c>
      <c r="K1013">
        <v>1</v>
      </c>
      <c r="L1013" t="s">
        <v>31</v>
      </c>
      <c r="M1013" s="14">
        <v>47027</v>
      </c>
      <c r="N1013" s="16">
        <v>40828</v>
      </c>
      <c r="O1013" s="17">
        <v>40828</v>
      </c>
      <c r="P1013">
        <v>642</v>
      </c>
      <c r="Q1013">
        <v>642</v>
      </c>
      <c r="R1013">
        <v>7570</v>
      </c>
      <c r="S1013" t="s">
        <v>32</v>
      </c>
      <c r="T1013" t="b">
        <v>0</v>
      </c>
      <c r="U1013">
        <v>1820.34</v>
      </c>
      <c r="V1013" t="b">
        <v>1</v>
      </c>
      <c r="W1013" t="b">
        <v>0</v>
      </c>
      <c r="X1013" s="19" t="str">
        <f t="shared" si="45"/>
        <v>0</v>
      </c>
      <c r="Y1013" s="11" t="str">
        <f t="shared" si="46"/>
        <v>Good</v>
      </c>
      <c r="Z1013" s="19" t="str">
        <f t="shared" si="47"/>
        <v>YES</v>
      </c>
    </row>
    <row r="1014" spans="1:26" x14ac:dyDescent="0.2">
      <c r="A1014">
        <v>303455027</v>
      </c>
      <c r="B1014">
        <v>303455027</v>
      </c>
      <c r="C1014" s="5">
        <v>7500</v>
      </c>
      <c r="D1014" s="5">
        <v>759.68</v>
      </c>
      <c r="E1014" s="13" t="s">
        <v>1495</v>
      </c>
      <c r="F1014" s="15">
        <v>354.38</v>
      </c>
      <c r="G1014" t="s">
        <v>1496</v>
      </c>
      <c r="H1014" t="s">
        <v>30</v>
      </c>
      <c r="I1014" t="s">
        <v>30</v>
      </c>
      <c r="J1014">
        <v>9</v>
      </c>
      <c r="K1014">
        <v>8</v>
      </c>
      <c r="L1014" t="s">
        <v>31</v>
      </c>
      <c r="M1014" s="14">
        <v>47300</v>
      </c>
      <c r="N1014" s="16">
        <v>42235</v>
      </c>
      <c r="O1014" s="17">
        <v>42520</v>
      </c>
      <c r="P1014">
        <v>470</v>
      </c>
      <c r="Q1014">
        <v>470</v>
      </c>
      <c r="R1014">
        <v>9304</v>
      </c>
      <c r="S1014" t="s">
        <v>32</v>
      </c>
      <c r="T1014" t="b">
        <v>0</v>
      </c>
      <c r="U1014">
        <v>6740.32</v>
      </c>
      <c r="V1014" t="b">
        <v>1</v>
      </c>
      <c r="W1014" t="b">
        <v>0</v>
      </c>
      <c r="X1014" s="19" t="str">
        <f t="shared" si="45"/>
        <v>0</v>
      </c>
      <c r="Y1014" s="11" t="str">
        <f t="shared" si="46"/>
        <v>Good</v>
      </c>
      <c r="Z1014" s="19" t="str">
        <f t="shared" si="47"/>
        <v>YES</v>
      </c>
    </row>
    <row r="1015" spans="1:26" x14ac:dyDescent="0.2">
      <c r="A1015">
        <v>488729876</v>
      </c>
      <c r="B1015">
        <v>488729876</v>
      </c>
      <c r="C1015" s="5">
        <v>7500</v>
      </c>
      <c r="D1015" s="5">
        <v>660.64</v>
      </c>
      <c r="E1015" s="13" t="s">
        <v>1497</v>
      </c>
      <c r="F1015" s="15">
        <v>67.89</v>
      </c>
      <c r="G1015" t="s">
        <v>512</v>
      </c>
      <c r="H1015" t="s">
        <v>30</v>
      </c>
      <c r="I1015" t="s">
        <v>30</v>
      </c>
      <c r="J1015">
        <v>9</v>
      </c>
      <c r="K1015">
        <v>8</v>
      </c>
      <c r="L1015" t="s">
        <v>31</v>
      </c>
      <c r="M1015" s="14">
        <v>45536</v>
      </c>
      <c r="N1015" s="16">
        <v>42152</v>
      </c>
      <c r="O1015" s="17">
        <v>42425</v>
      </c>
      <c r="P1015">
        <v>648</v>
      </c>
      <c r="Q1015">
        <v>648</v>
      </c>
      <c r="R1015">
        <v>2211</v>
      </c>
      <c r="S1015" t="s">
        <v>32</v>
      </c>
      <c r="T1015" t="b">
        <v>0</v>
      </c>
      <c r="U1015">
        <v>6839.36</v>
      </c>
      <c r="V1015" t="b">
        <v>1</v>
      </c>
      <c r="W1015" t="b">
        <v>0</v>
      </c>
      <c r="X1015" s="19" t="str">
        <f t="shared" si="45"/>
        <v>0</v>
      </c>
      <c r="Y1015" s="11" t="str">
        <f t="shared" si="46"/>
        <v>Good</v>
      </c>
      <c r="Z1015" s="19" t="str">
        <f t="shared" si="47"/>
        <v>YES</v>
      </c>
    </row>
    <row r="1016" spans="1:26" x14ac:dyDescent="0.2">
      <c r="A1016">
        <v>901922840</v>
      </c>
      <c r="B1016">
        <v>901922840</v>
      </c>
      <c r="C1016" s="5">
        <v>20000</v>
      </c>
      <c r="D1016" s="5">
        <v>16097.85</v>
      </c>
      <c r="E1016" s="13" t="s">
        <v>1498</v>
      </c>
      <c r="F1016" s="15">
        <v>254.99</v>
      </c>
      <c r="G1016" t="s">
        <v>179</v>
      </c>
      <c r="H1016" t="s">
        <v>30</v>
      </c>
      <c r="I1016" t="s">
        <v>30</v>
      </c>
      <c r="J1016">
        <v>5</v>
      </c>
      <c r="K1016">
        <v>1</v>
      </c>
      <c r="L1016" t="s">
        <v>61</v>
      </c>
      <c r="M1016" s="14">
        <v>45108</v>
      </c>
      <c r="N1016" s="16">
        <v>41526</v>
      </c>
      <c r="O1016" s="17">
        <v>42605</v>
      </c>
      <c r="P1016">
        <v>713</v>
      </c>
      <c r="Q1016">
        <v>713</v>
      </c>
      <c r="R1016">
        <v>1548</v>
      </c>
      <c r="S1016" t="s">
        <v>32</v>
      </c>
      <c r="T1016" t="b">
        <v>0</v>
      </c>
      <c r="U1016">
        <v>3902.15</v>
      </c>
      <c r="V1016" t="b">
        <v>0</v>
      </c>
      <c r="W1016" t="b">
        <v>0</v>
      </c>
      <c r="X1016" s="19" t="str">
        <f t="shared" si="45"/>
        <v>0</v>
      </c>
      <c r="Y1016" s="11" t="str">
        <f t="shared" si="46"/>
        <v>Good</v>
      </c>
      <c r="Z1016" s="19" t="str">
        <f t="shared" si="47"/>
        <v>YES</v>
      </c>
    </row>
    <row r="1017" spans="1:26" x14ac:dyDescent="0.2">
      <c r="A1017">
        <v>853241462</v>
      </c>
      <c r="B1017">
        <v>853241462</v>
      </c>
      <c r="C1017" s="5">
        <v>5000</v>
      </c>
      <c r="D1017" s="5">
        <v>4138.67</v>
      </c>
      <c r="E1017" s="13" t="s">
        <v>1499</v>
      </c>
      <c r="F1017" s="15">
        <v>31.14</v>
      </c>
      <c r="G1017" t="s">
        <v>1269</v>
      </c>
      <c r="H1017" t="s">
        <v>30</v>
      </c>
      <c r="I1017" t="s">
        <v>30</v>
      </c>
      <c r="J1017">
        <v>9</v>
      </c>
      <c r="K1017">
        <v>1</v>
      </c>
      <c r="L1017" t="s">
        <v>48</v>
      </c>
      <c r="M1017" s="14">
        <v>47058</v>
      </c>
      <c r="N1017" s="16">
        <v>42164</v>
      </c>
      <c r="O1017" s="17">
        <v>42164</v>
      </c>
      <c r="P1017">
        <v>294</v>
      </c>
      <c r="Q1017">
        <v>294</v>
      </c>
      <c r="R1017">
        <v>6503</v>
      </c>
      <c r="S1017" t="s">
        <v>32</v>
      </c>
      <c r="T1017" t="b">
        <v>0</v>
      </c>
      <c r="U1017">
        <v>861.33</v>
      </c>
      <c r="V1017" t="b">
        <v>1</v>
      </c>
      <c r="W1017" t="b">
        <v>0</v>
      </c>
      <c r="X1017" s="19" t="str">
        <f t="shared" si="45"/>
        <v>0</v>
      </c>
      <c r="Y1017" s="11" t="str">
        <f t="shared" si="46"/>
        <v>Good</v>
      </c>
      <c r="Z1017" s="19" t="str">
        <f t="shared" si="47"/>
        <v>YES</v>
      </c>
    </row>
    <row r="1018" spans="1:26" x14ac:dyDescent="0.2">
      <c r="A1018">
        <v>428892294</v>
      </c>
      <c r="B1018">
        <v>428892294</v>
      </c>
      <c r="C1018" s="5">
        <v>2500</v>
      </c>
      <c r="D1018" s="5">
        <v>1543.34</v>
      </c>
      <c r="E1018" s="13" t="s">
        <v>1500</v>
      </c>
      <c r="F1018" s="15">
        <v>28.22</v>
      </c>
      <c r="G1018" t="s">
        <v>62</v>
      </c>
      <c r="H1018" t="s">
        <v>30</v>
      </c>
      <c r="I1018" t="s">
        <v>30</v>
      </c>
      <c r="J1018">
        <v>9</v>
      </c>
      <c r="K1018">
        <v>1</v>
      </c>
      <c r="L1018" t="s">
        <v>63</v>
      </c>
      <c r="M1018" s="14">
        <v>45839</v>
      </c>
      <c r="N1018" s="16">
        <v>41783</v>
      </c>
      <c r="O1018" s="17">
        <v>41783</v>
      </c>
      <c r="P1018">
        <v>654</v>
      </c>
      <c r="Q1018">
        <v>654</v>
      </c>
      <c r="R1018">
        <v>4737</v>
      </c>
      <c r="S1018" t="s">
        <v>32</v>
      </c>
      <c r="T1018" t="b">
        <v>0</v>
      </c>
      <c r="U1018">
        <v>956.66</v>
      </c>
      <c r="V1018" t="b">
        <v>0</v>
      </c>
      <c r="W1018" t="b">
        <v>0</v>
      </c>
      <c r="X1018" s="19" t="str">
        <f t="shared" si="45"/>
        <v>0</v>
      </c>
      <c r="Y1018" s="11" t="str">
        <f t="shared" si="46"/>
        <v>Good</v>
      </c>
      <c r="Z1018" s="19" t="str">
        <f t="shared" si="47"/>
        <v>YES</v>
      </c>
    </row>
    <row r="1019" spans="1:26" x14ac:dyDescent="0.2">
      <c r="A1019">
        <v>890964842</v>
      </c>
      <c r="B1019">
        <v>890964842</v>
      </c>
      <c r="C1019" s="5">
        <v>5000</v>
      </c>
      <c r="D1019" s="5">
        <v>4874.29</v>
      </c>
      <c r="E1019" s="13" t="s">
        <v>1501</v>
      </c>
      <c r="F1019" s="15">
        <v>33.130000000000003</v>
      </c>
      <c r="G1019" t="s">
        <v>1396</v>
      </c>
      <c r="H1019" t="s">
        <v>30</v>
      </c>
      <c r="I1019" t="s">
        <v>30</v>
      </c>
      <c r="J1019">
        <v>5</v>
      </c>
      <c r="K1019">
        <v>1</v>
      </c>
      <c r="L1019" t="s">
        <v>48</v>
      </c>
      <c r="M1019" s="14">
        <v>44531</v>
      </c>
      <c r="N1019" s="16">
        <v>41952</v>
      </c>
      <c r="O1019" s="17">
        <v>41952</v>
      </c>
      <c r="P1019">
        <v>752</v>
      </c>
      <c r="Q1019">
        <v>753</v>
      </c>
      <c r="R1019">
        <v>4599</v>
      </c>
      <c r="S1019" t="s">
        <v>32</v>
      </c>
      <c r="T1019" t="b">
        <v>0</v>
      </c>
      <c r="U1019">
        <v>125.71</v>
      </c>
      <c r="V1019" t="b">
        <v>1</v>
      </c>
      <c r="W1019" t="b">
        <v>0</v>
      </c>
      <c r="X1019" s="19" t="str">
        <f t="shared" si="45"/>
        <v>0</v>
      </c>
      <c r="Y1019" s="11" t="str">
        <f t="shared" si="46"/>
        <v>Good</v>
      </c>
      <c r="Z1019" s="19" t="str">
        <f t="shared" si="47"/>
        <v>NO</v>
      </c>
    </row>
    <row r="1020" spans="1:26" x14ac:dyDescent="0.2">
      <c r="A1020">
        <v>727535709</v>
      </c>
      <c r="B1020">
        <v>727535709</v>
      </c>
      <c r="C1020" s="5">
        <v>20000</v>
      </c>
      <c r="D1020" s="5">
        <v>17624.88</v>
      </c>
      <c r="E1020" s="13" t="s">
        <v>1502</v>
      </c>
      <c r="F1020" s="15">
        <v>8.91</v>
      </c>
      <c r="G1020" t="s">
        <v>1503</v>
      </c>
      <c r="H1020" t="s">
        <v>30</v>
      </c>
      <c r="I1020" t="s">
        <v>30</v>
      </c>
      <c r="J1020">
        <v>9</v>
      </c>
      <c r="K1020">
        <v>1</v>
      </c>
      <c r="L1020" t="s">
        <v>71</v>
      </c>
      <c r="M1020" s="14">
        <v>43709</v>
      </c>
      <c r="N1020" s="16">
        <v>41410</v>
      </c>
      <c r="O1020" s="17">
        <v>41410</v>
      </c>
      <c r="P1020">
        <v>676</v>
      </c>
      <c r="Q1020">
        <v>676</v>
      </c>
      <c r="R1020">
        <v>9816</v>
      </c>
      <c r="S1020" t="s">
        <v>32</v>
      </c>
      <c r="T1020" t="b">
        <v>0</v>
      </c>
      <c r="U1020">
        <v>2375.12</v>
      </c>
      <c r="V1020" t="b">
        <v>1</v>
      </c>
      <c r="W1020" t="b">
        <v>0</v>
      </c>
      <c r="X1020" s="19" t="str">
        <f t="shared" si="45"/>
        <v>0</v>
      </c>
      <c r="Y1020" s="11" t="str">
        <f t="shared" si="46"/>
        <v>Good</v>
      </c>
      <c r="Z1020" s="19" t="str">
        <f t="shared" si="47"/>
        <v>YES</v>
      </c>
    </row>
    <row r="1021" spans="1:26" x14ac:dyDescent="0.2">
      <c r="A1021">
        <v>600385112</v>
      </c>
      <c r="B1021">
        <v>600385112</v>
      </c>
      <c r="C1021" s="5">
        <v>5000</v>
      </c>
      <c r="D1021" s="5">
        <v>503.11</v>
      </c>
      <c r="E1021" s="13" t="s">
        <v>1504</v>
      </c>
      <c r="F1021" s="15">
        <v>66.81</v>
      </c>
      <c r="G1021" t="s">
        <v>41</v>
      </c>
      <c r="H1021" t="s">
        <v>30</v>
      </c>
      <c r="I1021" t="s">
        <v>30</v>
      </c>
      <c r="J1021">
        <v>9</v>
      </c>
      <c r="K1021">
        <v>1</v>
      </c>
      <c r="L1021" t="s">
        <v>42</v>
      </c>
      <c r="M1021" s="14">
        <v>44774</v>
      </c>
      <c r="N1021" s="16">
        <v>41837</v>
      </c>
      <c r="O1021" s="17">
        <v>41837</v>
      </c>
      <c r="P1021">
        <v>428</v>
      </c>
      <c r="Q1021">
        <v>428</v>
      </c>
      <c r="R1021">
        <v>4307</v>
      </c>
      <c r="S1021" t="s">
        <v>32</v>
      </c>
      <c r="T1021" t="b">
        <v>0</v>
      </c>
      <c r="U1021">
        <v>4496.8900000000003</v>
      </c>
      <c r="V1021" t="b">
        <v>0</v>
      </c>
      <c r="W1021" t="b">
        <v>0</v>
      </c>
      <c r="X1021" s="19" t="str">
        <f t="shared" si="45"/>
        <v>0</v>
      </c>
      <c r="Y1021" s="11" t="str">
        <f t="shared" si="46"/>
        <v>Good</v>
      </c>
      <c r="Z1021" s="19" t="str">
        <f t="shared" si="47"/>
        <v>YES</v>
      </c>
    </row>
    <row r="1022" spans="1:26" x14ac:dyDescent="0.2">
      <c r="A1022">
        <v>436532177</v>
      </c>
      <c r="B1022">
        <v>436532177</v>
      </c>
      <c r="C1022" s="5">
        <v>7500</v>
      </c>
      <c r="D1022" s="5">
        <v>5501.35</v>
      </c>
      <c r="E1022" s="13" t="s">
        <v>1505</v>
      </c>
      <c r="F1022" s="15">
        <v>14.47</v>
      </c>
      <c r="G1022" t="s">
        <v>103</v>
      </c>
      <c r="H1022" t="s">
        <v>30</v>
      </c>
      <c r="I1022" t="s">
        <v>30</v>
      </c>
      <c r="J1022">
        <v>5</v>
      </c>
      <c r="K1022">
        <v>1</v>
      </c>
      <c r="L1022" t="s">
        <v>47</v>
      </c>
      <c r="M1022" s="14">
        <v>44287</v>
      </c>
      <c r="N1022" s="16">
        <v>41511</v>
      </c>
      <c r="O1022" s="17">
        <v>41511</v>
      </c>
      <c r="P1022">
        <v>947</v>
      </c>
      <c r="Q1022">
        <v>947</v>
      </c>
      <c r="R1022">
        <v>6067</v>
      </c>
      <c r="S1022" t="s">
        <v>32</v>
      </c>
      <c r="T1022" t="b">
        <v>0</v>
      </c>
      <c r="U1022">
        <v>1998.65</v>
      </c>
      <c r="V1022" t="b">
        <v>1</v>
      </c>
      <c r="W1022" t="b">
        <v>0</v>
      </c>
      <c r="X1022" s="19" t="str">
        <f t="shared" si="45"/>
        <v>0</v>
      </c>
      <c r="Y1022" s="11" t="str">
        <f t="shared" si="46"/>
        <v>Good</v>
      </c>
      <c r="Z1022" s="19" t="str">
        <f t="shared" si="47"/>
        <v>YES</v>
      </c>
    </row>
    <row r="1023" spans="1:26" x14ac:dyDescent="0.2">
      <c r="A1023">
        <v>629606479</v>
      </c>
      <c r="B1023">
        <v>629606479</v>
      </c>
      <c r="C1023" s="5">
        <v>7500</v>
      </c>
      <c r="D1023" s="5">
        <v>2955.51</v>
      </c>
      <c r="E1023" s="13" t="s">
        <v>1506</v>
      </c>
      <c r="F1023" s="15">
        <v>93.62</v>
      </c>
      <c r="G1023" t="s">
        <v>214</v>
      </c>
      <c r="H1023" t="s">
        <v>30</v>
      </c>
      <c r="I1023" t="s">
        <v>30</v>
      </c>
      <c r="J1023">
        <v>9</v>
      </c>
      <c r="K1023">
        <v>1</v>
      </c>
      <c r="L1023" t="s">
        <v>61</v>
      </c>
      <c r="M1023" s="14">
        <v>45383</v>
      </c>
      <c r="N1023" s="16">
        <v>40442</v>
      </c>
      <c r="O1023" s="17">
        <v>42505</v>
      </c>
      <c r="P1023">
        <v>176</v>
      </c>
      <c r="Q1023">
        <v>776</v>
      </c>
      <c r="R1023">
        <v>2251</v>
      </c>
      <c r="S1023" t="s">
        <v>32</v>
      </c>
      <c r="T1023" t="b">
        <v>0</v>
      </c>
      <c r="U1023">
        <v>4544.49</v>
      </c>
      <c r="V1023" t="b">
        <v>0</v>
      </c>
      <c r="W1023" t="b">
        <v>0</v>
      </c>
      <c r="X1023" s="19" t="str">
        <f t="shared" si="45"/>
        <v>0</v>
      </c>
      <c r="Y1023" s="11" t="str">
        <f t="shared" si="46"/>
        <v>Good</v>
      </c>
      <c r="Z1023" s="19" t="str">
        <f t="shared" si="47"/>
        <v>NO</v>
      </c>
    </row>
    <row r="1024" spans="1:26" x14ac:dyDescent="0.2">
      <c r="A1024">
        <v>872874789</v>
      </c>
      <c r="B1024">
        <v>872874789</v>
      </c>
      <c r="C1024" s="5">
        <v>7500</v>
      </c>
      <c r="D1024" s="5">
        <v>6915.74</v>
      </c>
      <c r="E1024" s="13" t="s">
        <v>1507</v>
      </c>
      <c r="F1024" s="15">
        <v>120.88</v>
      </c>
      <c r="G1024" t="s">
        <v>176</v>
      </c>
      <c r="H1024" t="s">
        <v>30</v>
      </c>
      <c r="I1024" t="s">
        <v>30</v>
      </c>
      <c r="J1024">
        <v>2</v>
      </c>
      <c r="K1024">
        <v>8</v>
      </c>
      <c r="L1024" t="s">
        <v>47</v>
      </c>
      <c r="M1024" s="14">
        <v>44317</v>
      </c>
      <c r="N1024" s="16">
        <v>41206</v>
      </c>
      <c r="O1024" s="17">
        <v>42568</v>
      </c>
      <c r="P1024">
        <v>748</v>
      </c>
      <c r="Q1024">
        <v>748</v>
      </c>
      <c r="R1024">
        <v>2487</v>
      </c>
      <c r="S1024" t="s">
        <v>32</v>
      </c>
      <c r="T1024" t="b">
        <v>0</v>
      </c>
      <c r="U1024">
        <v>584.26</v>
      </c>
      <c r="V1024" t="b">
        <v>1</v>
      </c>
      <c r="W1024" t="b">
        <v>0</v>
      </c>
      <c r="X1024" s="19" t="str">
        <f t="shared" si="45"/>
        <v>0</v>
      </c>
      <c r="Y1024" s="11" t="str">
        <f t="shared" si="46"/>
        <v>Good</v>
      </c>
      <c r="Z1024" s="19" t="str">
        <f t="shared" si="47"/>
        <v>YES</v>
      </c>
    </row>
    <row r="1025" spans="1:26" x14ac:dyDescent="0.2">
      <c r="A1025">
        <v>542293379</v>
      </c>
      <c r="B1025">
        <v>542293379</v>
      </c>
      <c r="C1025" s="5">
        <v>1000</v>
      </c>
      <c r="D1025" s="5">
        <v>210.73</v>
      </c>
      <c r="E1025" s="13" t="s">
        <v>1508</v>
      </c>
      <c r="F1025" s="15">
        <v>151.93</v>
      </c>
      <c r="G1025" t="s">
        <v>64</v>
      </c>
      <c r="H1025" t="s">
        <v>30</v>
      </c>
      <c r="I1025" t="s">
        <v>30</v>
      </c>
      <c r="J1025">
        <v>5</v>
      </c>
      <c r="K1025">
        <v>1</v>
      </c>
      <c r="L1025" t="s">
        <v>36</v>
      </c>
      <c r="M1025" s="14">
        <v>47543</v>
      </c>
      <c r="N1025" s="16">
        <v>40148</v>
      </c>
      <c r="O1025" s="17">
        <v>42587</v>
      </c>
      <c r="P1025">
        <v>625</v>
      </c>
      <c r="Q1025">
        <v>625</v>
      </c>
      <c r="R1025">
        <v>6346</v>
      </c>
      <c r="S1025" t="s">
        <v>69</v>
      </c>
      <c r="T1025" t="b">
        <v>0</v>
      </c>
      <c r="U1025">
        <v>789.27</v>
      </c>
      <c r="V1025" t="b">
        <v>0</v>
      </c>
      <c r="W1025" t="b">
        <v>0</v>
      </c>
      <c r="X1025" s="19" t="str">
        <f t="shared" si="45"/>
        <v>0</v>
      </c>
      <c r="Y1025" s="11" t="str">
        <f t="shared" si="46"/>
        <v>Good</v>
      </c>
      <c r="Z1025" s="19" t="str">
        <f t="shared" si="47"/>
        <v>YES</v>
      </c>
    </row>
    <row r="1026" spans="1:26" x14ac:dyDescent="0.2">
      <c r="A1026">
        <v>938253216</v>
      </c>
      <c r="B1026">
        <v>938253216</v>
      </c>
      <c r="C1026" s="5">
        <v>10000</v>
      </c>
      <c r="D1026" s="5">
        <v>4995.32</v>
      </c>
      <c r="E1026" s="13" t="s">
        <v>1509</v>
      </c>
      <c r="F1026" s="15">
        <v>42.58</v>
      </c>
      <c r="G1026" t="s">
        <v>1510</v>
      </c>
      <c r="H1026" t="s">
        <v>30</v>
      </c>
      <c r="I1026" t="s">
        <v>30</v>
      </c>
      <c r="J1026">
        <v>2</v>
      </c>
      <c r="K1026">
        <v>1</v>
      </c>
      <c r="L1026" t="s">
        <v>48</v>
      </c>
      <c r="M1026" s="14">
        <v>43374</v>
      </c>
      <c r="N1026" s="16">
        <v>42328</v>
      </c>
      <c r="O1026" s="17">
        <v>42680</v>
      </c>
      <c r="P1026">
        <v>396</v>
      </c>
      <c r="Q1026">
        <v>396</v>
      </c>
      <c r="R1026">
        <v>0</v>
      </c>
      <c r="S1026" t="s">
        <v>32</v>
      </c>
      <c r="T1026" t="b">
        <v>0</v>
      </c>
      <c r="U1026">
        <v>5004.68</v>
      </c>
      <c r="V1026" t="b">
        <v>1</v>
      </c>
      <c r="W1026" t="b">
        <v>0</v>
      </c>
      <c r="X1026" s="19" t="str">
        <f t="shared" si="45"/>
        <v>0</v>
      </c>
      <c r="Y1026" s="11" t="str">
        <f t="shared" si="46"/>
        <v>Good</v>
      </c>
      <c r="Z1026" s="19" t="str">
        <f t="shared" si="47"/>
        <v>YES</v>
      </c>
    </row>
    <row r="1027" spans="1:26" x14ac:dyDescent="0.2">
      <c r="A1027">
        <v>235721673</v>
      </c>
      <c r="B1027">
        <v>235721673</v>
      </c>
      <c r="C1027" s="5">
        <v>5000</v>
      </c>
      <c r="D1027" s="5">
        <v>2511.36</v>
      </c>
      <c r="E1027" s="13" t="s">
        <v>1511</v>
      </c>
      <c r="F1027" s="15">
        <v>200.85</v>
      </c>
      <c r="G1027" t="s">
        <v>194</v>
      </c>
      <c r="H1027" t="s">
        <v>30</v>
      </c>
      <c r="I1027" t="s">
        <v>30</v>
      </c>
      <c r="J1027">
        <v>9</v>
      </c>
      <c r="K1027">
        <v>8</v>
      </c>
      <c r="L1027" t="s">
        <v>38</v>
      </c>
      <c r="M1027" s="14">
        <v>46419</v>
      </c>
      <c r="N1027" s="16">
        <v>41440</v>
      </c>
      <c r="O1027" s="17">
        <v>42631</v>
      </c>
      <c r="P1027">
        <v>397</v>
      </c>
      <c r="Q1027">
        <v>397</v>
      </c>
      <c r="R1027">
        <v>9984</v>
      </c>
      <c r="S1027" t="s">
        <v>32</v>
      </c>
      <c r="T1027" t="b">
        <v>0</v>
      </c>
      <c r="U1027">
        <v>2488.64</v>
      </c>
      <c r="V1027" t="b">
        <v>1</v>
      </c>
      <c r="W1027" t="b">
        <v>0</v>
      </c>
      <c r="X1027" s="19" t="str">
        <f t="shared" si="45"/>
        <v>0</v>
      </c>
      <c r="Y1027" s="11" t="str">
        <f t="shared" si="46"/>
        <v>Good</v>
      </c>
      <c r="Z1027" s="19" t="str">
        <f t="shared" si="47"/>
        <v>YES</v>
      </c>
    </row>
    <row r="1028" spans="1:26" x14ac:dyDescent="0.2">
      <c r="A1028">
        <v>211590617</v>
      </c>
      <c r="B1028">
        <v>211590617</v>
      </c>
      <c r="C1028" s="5">
        <v>250</v>
      </c>
      <c r="D1028" s="5">
        <v>178.1</v>
      </c>
      <c r="E1028" s="13" t="s">
        <v>1512</v>
      </c>
      <c r="F1028" s="15">
        <v>38.03</v>
      </c>
      <c r="G1028" t="s">
        <v>45</v>
      </c>
      <c r="H1028" t="s">
        <v>30</v>
      </c>
      <c r="I1028" t="s">
        <v>30</v>
      </c>
      <c r="J1028">
        <v>9</v>
      </c>
      <c r="K1028">
        <v>8</v>
      </c>
      <c r="L1028" t="s">
        <v>36</v>
      </c>
      <c r="M1028" s="14">
        <v>43647</v>
      </c>
      <c r="N1028" s="16">
        <v>41574</v>
      </c>
      <c r="O1028" s="17">
        <v>42429</v>
      </c>
      <c r="P1028">
        <v>749</v>
      </c>
      <c r="Q1028">
        <v>749</v>
      </c>
      <c r="R1028">
        <v>7948</v>
      </c>
      <c r="S1028" t="s">
        <v>32</v>
      </c>
      <c r="T1028" t="b">
        <v>0</v>
      </c>
      <c r="U1028">
        <v>71.900000000000006</v>
      </c>
      <c r="V1028" t="b">
        <v>0</v>
      </c>
      <c r="W1028" t="b">
        <v>0</v>
      </c>
      <c r="X1028" s="19" t="str">
        <f t="shared" si="45"/>
        <v>0</v>
      </c>
      <c r="Y1028" s="11" t="str">
        <f t="shared" si="46"/>
        <v>Good</v>
      </c>
      <c r="Z1028" s="19" t="str">
        <f t="shared" si="47"/>
        <v>YES</v>
      </c>
    </row>
    <row r="1029" spans="1:26" x14ac:dyDescent="0.2">
      <c r="A1029">
        <v>757015461</v>
      </c>
      <c r="B1029">
        <v>757015461</v>
      </c>
      <c r="C1029" s="5">
        <v>7500</v>
      </c>
      <c r="D1029" s="5">
        <v>2294</v>
      </c>
      <c r="E1029" s="13" t="s">
        <v>1513</v>
      </c>
      <c r="F1029" s="15">
        <v>8.52</v>
      </c>
      <c r="G1029" t="s">
        <v>51</v>
      </c>
      <c r="H1029" t="s">
        <v>30</v>
      </c>
      <c r="I1029" t="s">
        <v>30</v>
      </c>
      <c r="J1029">
        <v>9</v>
      </c>
      <c r="K1029">
        <v>1</v>
      </c>
      <c r="L1029" t="s">
        <v>36</v>
      </c>
      <c r="M1029" s="14">
        <v>48122</v>
      </c>
      <c r="N1029" s="16">
        <v>41300</v>
      </c>
      <c r="O1029" s="17">
        <v>42651</v>
      </c>
      <c r="P1029">
        <v>969</v>
      </c>
      <c r="Q1029">
        <v>969</v>
      </c>
      <c r="R1029">
        <v>4103</v>
      </c>
      <c r="S1029" t="s">
        <v>32</v>
      </c>
      <c r="T1029" t="b">
        <v>0</v>
      </c>
      <c r="U1029">
        <v>5206</v>
      </c>
      <c r="V1029" t="b">
        <v>0</v>
      </c>
      <c r="W1029" t="b">
        <v>0</v>
      </c>
      <c r="X1029" s="19" t="str">
        <f t="shared" si="45"/>
        <v>0</v>
      </c>
      <c r="Y1029" s="11" t="str">
        <f t="shared" si="46"/>
        <v>Good</v>
      </c>
      <c r="Z1029" s="19" t="str">
        <f t="shared" si="47"/>
        <v>YES</v>
      </c>
    </row>
    <row r="1030" spans="1:26" x14ac:dyDescent="0.2">
      <c r="A1030">
        <v>237591967</v>
      </c>
      <c r="B1030">
        <v>237591967</v>
      </c>
      <c r="C1030" s="5">
        <v>7500</v>
      </c>
      <c r="D1030" s="5">
        <v>7470.28</v>
      </c>
      <c r="E1030" s="13" t="s">
        <v>1514</v>
      </c>
      <c r="F1030" s="15">
        <v>29.72</v>
      </c>
      <c r="G1030" t="s">
        <v>39</v>
      </c>
      <c r="H1030" t="s">
        <v>30</v>
      </c>
      <c r="I1030" t="s">
        <v>30</v>
      </c>
      <c r="J1030">
        <v>9</v>
      </c>
      <c r="K1030">
        <v>8</v>
      </c>
      <c r="L1030" t="s">
        <v>40</v>
      </c>
      <c r="M1030" s="14">
        <v>43678</v>
      </c>
      <c r="N1030" s="16">
        <v>41369</v>
      </c>
      <c r="O1030" s="17">
        <v>41842</v>
      </c>
      <c r="P1030">
        <v>890</v>
      </c>
      <c r="Q1030">
        <v>890</v>
      </c>
      <c r="R1030">
        <v>6189</v>
      </c>
      <c r="S1030" t="s">
        <v>32</v>
      </c>
      <c r="T1030" t="b">
        <v>0</v>
      </c>
      <c r="U1030">
        <v>29.72</v>
      </c>
      <c r="V1030" t="b">
        <v>0</v>
      </c>
      <c r="W1030" t="b">
        <v>0</v>
      </c>
      <c r="X1030" s="19" t="str">
        <f t="shared" si="45"/>
        <v>0</v>
      </c>
      <c r="Y1030" s="11" t="str">
        <f t="shared" si="46"/>
        <v>Good</v>
      </c>
      <c r="Z1030" s="19" t="str">
        <f t="shared" si="47"/>
        <v>YES</v>
      </c>
    </row>
    <row r="1031" spans="1:26" x14ac:dyDescent="0.2">
      <c r="A1031">
        <v>692394892</v>
      </c>
      <c r="B1031">
        <v>692394892</v>
      </c>
      <c r="C1031" s="5">
        <v>2500</v>
      </c>
      <c r="D1031" s="5">
        <v>715.36</v>
      </c>
      <c r="E1031" s="13" t="s">
        <v>1515</v>
      </c>
      <c r="F1031" s="15">
        <v>80.56</v>
      </c>
      <c r="G1031" t="s">
        <v>57</v>
      </c>
      <c r="H1031" t="s">
        <v>30</v>
      </c>
      <c r="I1031" t="s">
        <v>30</v>
      </c>
      <c r="J1031">
        <v>9</v>
      </c>
      <c r="K1031">
        <v>1</v>
      </c>
      <c r="L1031" t="s">
        <v>42</v>
      </c>
      <c r="M1031" s="14">
        <v>44531</v>
      </c>
      <c r="N1031" s="16">
        <v>42280</v>
      </c>
      <c r="O1031" s="17">
        <v>42280</v>
      </c>
      <c r="P1031">
        <v>226</v>
      </c>
      <c r="Q1031">
        <v>226</v>
      </c>
      <c r="R1031">
        <v>1141</v>
      </c>
      <c r="S1031" t="s">
        <v>32</v>
      </c>
      <c r="T1031" t="b">
        <v>0</v>
      </c>
      <c r="U1031">
        <v>1784.64</v>
      </c>
      <c r="V1031" t="b">
        <v>0</v>
      </c>
      <c r="W1031" t="b">
        <v>0</v>
      </c>
      <c r="X1031" s="19" t="str">
        <f t="shared" si="45"/>
        <v>0</v>
      </c>
      <c r="Y1031" s="11" t="str">
        <f t="shared" si="46"/>
        <v>Good</v>
      </c>
      <c r="Z1031" s="19" t="str">
        <f t="shared" si="47"/>
        <v>YES</v>
      </c>
    </row>
    <row r="1032" spans="1:26" x14ac:dyDescent="0.2">
      <c r="A1032">
        <v>170526539</v>
      </c>
      <c r="B1032">
        <v>170526539</v>
      </c>
      <c r="C1032" s="5">
        <v>7500</v>
      </c>
      <c r="D1032" s="5">
        <v>5762.81</v>
      </c>
      <c r="E1032" s="13" t="s">
        <v>1516</v>
      </c>
      <c r="F1032" s="15">
        <v>176.78</v>
      </c>
      <c r="G1032" t="s">
        <v>194</v>
      </c>
      <c r="H1032" t="s">
        <v>30</v>
      </c>
      <c r="I1032" t="s">
        <v>30</v>
      </c>
      <c r="J1032">
        <v>5</v>
      </c>
      <c r="K1032">
        <v>1</v>
      </c>
      <c r="L1032" t="s">
        <v>38</v>
      </c>
      <c r="M1032" s="14">
        <v>46174</v>
      </c>
      <c r="N1032" s="16">
        <v>42181</v>
      </c>
      <c r="O1032" s="17">
        <v>42660</v>
      </c>
      <c r="P1032">
        <v>366</v>
      </c>
      <c r="Q1032">
        <v>366</v>
      </c>
      <c r="R1032">
        <v>8321</v>
      </c>
      <c r="S1032" t="s">
        <v>32</v>
      </c>
      <c r="T1032" t="b">
        <v>0</v>
      </c>
      <c r="U1032">
        <v>1737.19</v>
      </c>
      <c r="V1032" t="b">
        <v>1</v>
      </c>
      <c r="W1032" t="b">
        <v>0</v>
      </c>
      <c r="X1032" s="19" t="str">
        <f t="shared" si="45"/>
        <v>0</v>
      </c>
      <c r="Y1032" s="11" t="str">
        <f t="shared" si="46"/>
        <v>Good</v>
      </c>
      <c r="Z1032" s="19" t="str">
        <f t="shared" si="47"/>
        <v>YES</v>
      </c>
    </row>
    <row r="1033" spans="1:26" x14ac:dyDescent="0.2">
      <c r="A1033">
        <v>502821188</v>
      </c>
      <c r="B1033">
        <v>502821188</v>
      </c>
      <c r="C1033" s="5">
        <v>5000</v>
      </c>
      <c r="D1033" s="5">
        <v>2616.2199999999998</v>
      </c>
      <c r="E1033" s="13" t="s">
        <v>1517</v>
      </c>
      <c r="F1033" s="15">
        <v>363.7</v>
      </c>
      <c r="G1033" t="s">
        <v>154</v>
      </c>
      <c r="H1033" t="s">
        <v>30</v>
      </c>
      <c r="I1033" t="s">
        <v>30</v>
      </c>
      <c r="J1033">
        <v>2</v>
      </c>
      <c r="K1033">
        <v>1</v>
      </c>
      <c r="L1033" t="s">
        <v>38</v>
      </c>
      <c r="M1033" s="14">
        <v>47818</v>
      </c>
      <c r="N1033" s="16">
        <v>42351</v>
      </c>
      <c r="O1033" s="17">
        <v>42351</v>
      </c>
      <c r="P1033">
        <v>390</v>
      </c>
      <c r="Q1033">
        <v>390</v>
      </c>
      <c r="R1033">
        <v>5822</v>
      </c>
      <c r="S1033" t="s">
        <v>32</v>
      </c>
      <c r="T1033" t="b">
        <v>0</v>
      </c>
      <c r="U1033">
        <v>2383.7800000000002</v>
      </c>
      <c r="V1033" t="b">
        <v>1</v>
      </c>
      <c r="W1033" t="b">
        <v>0</v>
      </c>
      <c r="X1033" s="19" t="str">
        <f t="shared" si="45"/>
        <v>0</v>
      </c>
      <c r="Y1033" s="11" t="str">
        <f t="shared" si="46"/>
        <v>Good</v>
      </c>
      <c r="Z1033" s="19" t="str">
        <f t="shared" si="47"/>
        <v>YES</v>
      </c>
    </row>
    <row r="1034" spans="1:26" x14ac:dyDescent="0.2">
      <c r="A1034">
        <v>169746837</v>
      </c>
      <c r="B1034">
        <v>169746837</v>
      </c>
      <c r="C1034" s="5">
        <v>10000</v>
      </c>
      <c r="D1034" s="5">
        <v>4783.49</v>
      </c>
      <c r="E1034" s="13" t="s">
        <v>1518</v>
      </c>
      <c r="F1034" s="15">
        <v>64.05</v>
      </c>
      <c r="G1034" t="s">
        <v>41</v>
      </c>
      <c r="H1034" t="s">
        <v>30</v>
      </c>
      <c r="I1034" t="s">
        <v>30</v>
      </c>
      <c r="J1034">
        <v>5</v>
      </c>
      <c r="K1034">
        <v>8</v>
      </c>
      <c r="L1034" t="s">
        <v>42</v>
      </c>
      <c r="M1034" s="14">
        <v>46997</v>
      </c>
      <c r="N1034" s="16">
        <v>42149</v>
      </c>
      <c r="O1034" s="17">
        <v>42449</v>
      </c>
      <c r="P1034">
        <v>406</v>
      </c>
      <c r="Q1034">
        <v>406</v>
      </c>
      <c r="R1034">
        <v>4621</v>
      </c>
      <c r="S1034" t="s">
        <v>32</v>
      </c>
      <c r="T1034" t="b">
        <v>0</v>
      </c>
      <c r="U1034">
        <v>5216.51</v>
      </c>
      <c r="V1034" t="b">
        <v>0</v>
      </c>
      <c r="W1034" t="b">
        <v>0</v>
      </c>
      <c r="X1034" s="19" t="str">
        <f t="shared" si="45"/>
        <v>0</v>
      </c>
      <c r="Y1034" s="11" t="str">
        <f t="shared" si="46"/>
        <v>Good</v>
      </c>
      <c r="Z1034" s="19" t="str">
        <f t="shared" si="47"/>
        <v>YES</v>
      </c>
    </row>
    <row r="1035" spans="1:26" x14ac:dyDescent="0.2">
      <c r="A1035">
        <v>768225462</v>
      </c>
      <c r="B1035">
        <v>768225462</v>
      </c>
      <c r="C1035" s="5">
        <v>7500</v>
      </c>
      <c r="D1035" s="5">
        <v>6986.43</v>
      </c>
      <c r="E1035" s="13" t="s">
        <v>1519</v>
      </c>
      <c r="F1035" s="15">
        <v>68.27</v>
      </c>
      <c r="G1035" t="s">
        <v>110</v>
      </c>
      <c r="H1035" t="s">
        <v>30</v>
      </c>
      <c r="I1035" t="s">
        <v>30</v>
      </c>
      <c r="J1035">
        <v>5</v>
      </c>
      <c r="K1035">
        <v>1</v>
      </c>
      <c r="L1035" t="s">
        <v>38</v>
      </c>
      <c r="M1035" s="14">
        <v>46082</v>
      </c>
      <c r="N1035" s="16">
        <v>42269</v>
      </c>
      <c r="O1035" s="17">
        <v>42269</v>
      </c>
      <c r="P1035">
        <v>118</v>
      </c>
      <c r="Q1035">
        <v>118</v>
      </c>
      <c r="R1035">
        <v>1609</v>
      </c>
      <c r="S1035" t="s">
        <v>32</v>
      </c>
      <c r="T1035" t="b">
        <v>0</v>
      </c>
      <c r="U1035">
        <v>513.57000000000005</v>
      </c>
      <c r="V1035" t="b">
        <v>1</v>
      </c>
      <c r="W1035" t="b">
        <v>0</v>
      </c>
      <c r="X1035" s="19" t="str">
        <f t="shared" si="45"/>
        <v>0</v>
      </c>
      <c r="Y1035" s="11" t="str">
        <f t="shared" si="46"/>
        <v>Good</v>
      </c>
      <c r="Z1035" s="19" t="str">
        <f t="shared" si="47"/>
        <v>YES</v>
      </c>
    </row>
    <row r="1036" spans="1:26" x14ac:dyDescent="0.2">
      <c r="A1036">
        <v>938741715</v>
      </c>
      <c r="B1036">
        <v>938741715</v>
      </c>
      <c r="C1036" s="5">
        <v>7500</v>
      </c>
      <c r="D1036" s="5">
        <v>2561.4299999999998</v>
      </c>
      <c r="E1036" s="13" t="s">
        <v>1520</v>
      </c>
      <c r="F1036" s="15">
        <v>105.05</v>
      </c>
      <c r="G1036" t="s">
        <v>1521</v>
      </c>
      <c r="H1036" t="s">
        <v>30</v>
      </c>
      <c r="I1036" t="s">
        <v>30</v>
      </c>
      <c r="J1036">
        <v>5</v>
      </c>
      <c r="K1036">
        <v>1</v>
      </c>
      <c r="L1036" t="s">
        <v>31</v>
      </c>
      <c r="M1036" s="14">
        <v>45689</v>
      </c>
      <c r="N1036" s="16">
        <v>41552</v>
      </c>
      <c r="O1036" s="17">
        <v>41552</v>
      </c>
      <c r="P1036">
        <v>937</v>
      </c>
      <c r="Q1036">
        <v>937</v>
      </c>
      <c r="R1036">
        <v>1850</v>
      </c>
      <c r="S1036" t="s">
        <v>32</v>
      </c>
      <c r="T1036" t="b">
        <v>0</v>
      </c>
      <c r="U1036">
        <v>4938.57</v>
      </c>
      <c r="V1036" t="b">
        <v>1</v>
      </c>
      <c r="W1036" t="b">
        <v>0</v>
      </c>
      <c r="X1036" s="19" t="str">
        <f t="shared" si="45"/>
        <v>0</v>
      </c>
      <c r="Y1036" s="11" t="str">
        <f t="shared" si="46"/>
        <v>Good</v>
      </c>
      <c r="Z1036" s="19" t="str">
        <f t="shared" si="47"/>
        <v>YES</v>
      </c>
    </row>
    <row r="1037" spans="1:26" x14ac:dyDescent="0.2">
      <c r="A1037">
        <v>211590617</v>
      </c>
      <c r="B1037">
        <v>211590617</v>
      </c>
      <c r="C1037" s="5">
        <v>250</v>
      </c>
      <c r="D1037" s="5">
        <v>43.61</v>
      </c>
      <c r="E1037" s="13" t="s">
        <v>1522</v>
      </c>
      <c r="F1037" s="15">
        <v>2.52</v>
      </c>
      <c r="G1037" t="s">
        <v>68</v>
      </c>
      <c r="H1037" t="s">
        <v>30</v>
      </c>
      <c r="I1037" t="s">
        <v>30</v>
      </c>
      <c r="J1037">
        <v>5</v>
      </c>
      <c r="K1037">
        <v>8</v>
      </c>
      <c r="L1037" t="s">
        <v>36</v>
      </c>
      <c r="M1037" s="14">
        <v>43586</v>
      </c>
      <c r="N1037" s="16">
        <v>41574</v>
      </c>
      <c r="O1037" s="17">
        <v>42429</v>
      </c>
      <c r="P1037">
        <v>749</v>
      </c>
      <c r="Q1037">
        <v>749</v>
      </c>
      <c r="R1037">
        <v>7948</v>
      </c>
      <c r="S1037" t="s">
        <v>32</v>
      </c>
      <c r="T1037" t="b">
        <v>0</v>
      </c>
      <c r="U1037">
        <v>206.39</v>
      </c>
      <c r="V1037" t="b">
        <v>0</v>
      </c>
      <c r="W1037" t="b">
        <v>0</v>
      </c>
      <c r="X1037" s="19" t="str">
        <f t="shared" ref="X1037:X1100" si="48">IF(T1036 = TRUE,"1", "0")</f>
        <v>0</v>
      </c>
      <c r="Y1037" s="11" t="str">
        <f t="shared" ref="Y1037:Y1100" si="49">IF(F1037&gt;D1037, "Bad","Good")</f>
        <v>Good</v>
      </c>
      <c r="Z1037" s="19" t="str">
        <f t="shared" ref="Z1037:Z1100" si="50">IF(P1037=Q1037, "YES", "NO")</f>
        <v>YES</v>
      </c>
    </row>
    <row r="1038" spans="1:26" x14ac:dyDescent="0.2">
      <c r="A1038">
        <v>423667120</v>
      </c>
      <c r="B1038">
        <v>423667120</v>
      </c>
      <c r="C1038" s="5">
        <v>20000</v>
      </c>
      <c r="D1038" s="5">
        <v>9434.36</v>
      </c>
      <c r="E1038" s="13" t="s">
        <v>1523</v>
      </c>
      <c r="F1038" s="15">
        <v>258.39999999999998</v>
      </c>
      <c r="G1038" t="s">
        <v>163</v>
      </c>
      <c r="H1038" t="s">
        <v>30</v>
      </c>
      <c r="I1038" t="s">
        <v>30</v>
      </c>
      <c r="J1038">
        <v>9</v>
      </c>
      <c r="K1038">
        <v>1</v>
      </c>
      <c r="L1038" t="s">
        <v>34</v>
      </c>
      <c r="M1038" s="14">
        <v>47239</v>
      </c>
      <c r="N1038" s="16">
        <v>42311</v>
      </c>
      <c r="O1038" s="17">
        <v>42614</v>
      </c>
      <c r="P1038">
        <v>622</v>
      </c>
      <c r="Q1038">
        <v>622</v>
      </c>
      <c r="R1038">
        <v>6616</v>
      </c>
      <c r="S1038" t="s">
        <v>32</v>
      </c>
      <c r="T1038" t="b">
        <v>0</v>
      </c>
      <c r="U1038">
        <v>10565.64</v>
      </c>
      <c r="V1038" t="b">
        <v>1</v>
      </c>
      <c r="W1038" t="b">
        <v>0</v>
      </c>
      <c r="X1038" s="19" t="str">
        <f t="shared" si="48"/>
        <v>0</v>
      </c>
      <c r="Y1038" s="11" t="str">
        <f t="shared" si="49"/>
        <v>Good</v>
      </c>
      <c r="Z1038" s="19" t="str">
        <f t="shared" si="50"/>
        <v>YES</v>
      </c>
    </row>
    <row r="1039" spans="1:26" x14ac:dyDescent="0.2">
      <c r="A1039">
        <v>962378532</v>
      </c>
      <c r="B1039">
        <v>962378532</v>
      </c>
      <c r="C1039" s="5">
        <v>2500</v>
      </c>
      <c r="D1039" s="5">
        <v>1756.93</v>
      </c>
      <c r="E1039" s="13" t="s">
        <v>1524</v>
      </c>
      <c r="F1039" s="15">
        <v>274.70999999999998</v>
      </c>
      <c r="G1039" t="s">
        <v>106</v>
      </c>
      <c r="H1039" t="s">
        <v>30</v>
      </c>
      <c r="I1039" t="s">
        <v>30</v>
      </c>
      <c r="J1039">
        <v>5</v>
      </c>
      <c r="K1039">
        <v>1</v>
      </c>
      <c r="L1039" t="s">
        <v>36</v>
      </c>
      <c r="M1039" s="14">
        <v>47362</v>
      </c>
      <c r="N1039" s="16">
        <v>42201</v>
      </c>
      <c r="O1039" s="17">
        <v>42201</v>
      </c>
      <c r="P1039">
        <v>795</v>
      </c>
      <c r="Q1039">
        <v>795</v>
      </c>
      <c r="R1039">
        <v>65</v>
      </c>
      <c r="S1039" t="s">
        <v>32</v>
      </c>
      <c r="T1039" t="b">
        <v>0</v>
      </c>
      <c r="U1039">
        <v>743.07</v>
      </c>
      <c r="V1039" t="b">
        <v>0</v>
      </c>
      <c r="W1039" t="b">
        <v>0</v>
      </c>
      <c r="X1039" s="19" t="str">
        <f t="shared" si="48"/>
        <v>0</v>
      </c>
      <c r="Y1039" s="11" t="str">
        <f t="shared" si="49"/>
        <v>Good</v>
      </c>
      <c r="Z1039" s="19" t="str">
        <f t="shared" si="50"/>
        <v>YES</v>
      </c>
    </row>
    <row r="1040" spans="1:26" x14ac:dyDescent="0.2">
      <c r="A1040">
        <v>906391179</v>
      </c>
      <c r="B1040">
        <v>906391179</v>
      </c>
      <c r="C1040" s="5">
        <v>5000</v>
      </c>
      <c r="D1040" s="5">
        <v>346.15</v>
      </c>
      <c r="E1040" s="13" t="s">
        <v>1525</v>
      </c>
      <c r="F1040" s="15">
        <v>484.5</v>
      </c>
      <c r="G1040" t="s">
        <v>41</v>
      </c>
      <c r="H1040" t="s">
        <v>30</v>
      </c>
      <c r="I1040" t="s">
        <v>30</v>
      </c>
      <c r="J1040">
        <v>5</v>
      </c>
      <c r="K1040">
        <v>1</v>
      </c>
      <c r="L1040" t="s">
        <v>42</v>
      </c>
      <c r="M1040" s="14">
        <v>45017</v>
      </c>
      <c r="N1040" s="16">
        <v>42304</v>
      </c>
      <c r="O1040" s="17">
        <v>42419</v>
      </c>
      <c r="P1040">
        <v>451</v>
      </c>
      <c r="Q1040">
        <v>451</v>
      </c>
      <c r="R1040">
        <v>846</v>
      </c>
      <c r="S1040" t="s">
        <v>32</v>
      </c>
      <c r="T1040" t="b">
        <v>0</v>
      </c>
      <c r="U1040">
        <v>4653.8500000000004</v>
      </c>
      <c r="V1040" t="b">
        <v>0</v>
      </c>
      <c r="W1040" t="b">
        <v>0</v>
      </c>
      <c r="X1040" s="19" t="str">
        <f t="shared" si="48"/>
        <v>0</v>
      </c>
      <c r="Y1040" s="11" t="str">
        <f t="shared" si="49"/>
        <v>Bad</v>
      </c>
      <c r="Z1040" s="19" t="str">
        <f t="shared" si="50"/>
        <v>YES</v>
      </c>
    </row>
    <row r="1041" spans="1:26" x14ac:dyDescent="0.2">
      <c r="A1041">
        <v>814604599</v>
      </c>
      <c r="B1041">
        <v>814604599</v>
      </c>
      <c r="C1041" s="5">
        <v>2500</v>
      </c>
      <c r="D1041" s="5">
        <v>1553.7</v>
      </c>
      <c r="E1041" s="13" t="s">
        <v>1526</v>
      </c>
      <c r="F1041" s="15">
        <v>60.05</v>
      </c>
      <c r="G1041" t="s">
        <v>1527</v>
      </c>
      <c r="H1041" t="s">
        <v>30</v>
      </c>
      <c r="I1041" t="s">
        <v>30</v>
      </c>
      <c r="J1041">
        <v>2</v>
      </c>
      <c r="K1041">
        <v>1</v>
      </c>
      <c r="L1041" t="s">
        <v>31</v>
      </c>
      <c r="M1041" s="14">
        <v>47088</v>
      </c>
      <c r="N1041" s="16">
        <v>41645</v>
      </c>
      <c r="O1041" s="17">
        <v>41645</v>
      </c>
      <c r="P1041">
        <v>136</v>
      </c>
      <c r="Q1041">
        <v>136</v>
      </c>
      <c r="R1041">
        <v>5251</v>
      </c>
      <c r="S1041" t="s">
        <v>32</v>
      </c>
      <c r="T1041" t="b">
        <v>0</v>
      </c>
      <c r="U1041">
        <v>946.3</v>
      </c>
      <c r="V1041" t="b">
        <v>1</v>
      </c>
      <c r="W1041" t="b">
        <v>0</v>
      </c>
      <c r="X1041" s="19" t="str">
        <f t="shared" si="48"/>
        <v>0</v>
      </c>
      <c r="Y1041" s="11" t="str">
        <f t="shared" si="49"/>
        <v>Good</v>
      </c>
      <c r="Z1041" s="19" t="str">
        <f t="shared" si="50"/>
        <v>YES</v>
      </c>
    </row>
    <row r="1042" spans="1:26" x14ac:dyDescent="0.2">
      <c r="A1042">
        <v>166039495</v>
      </c>
      <c r="B1042">
        <v>166039495</v>
      </c>
      <c r="C1042" s="5">
        <v>20000</v>
      </c>
      <c r="D1042" s="5">
        <v>15213.28</v>
      </c>
      <c r="E1042" s="13" t="s">
        <v>1528</v>
      </c>
      <c r="F1042" s="15">
        <v>68.39</v>
      </c>
      <c r="G1042" t="s">
        <v>119</v>
      </c>
      <c r="H1042" t="s">
        <v>30</v>
      </c>
      <c r="I1042" t="s">
        <v>30</v>
      </c>
      <c r="J1042">
        <v>9</v>
      </c>
      <c r="K1042">
        <v>8</v>
      </c>
      <c r="L1042" t="s">
        <v>61</v>
      </c>
      <c r="M1042" s="14">
        <v>43617</v>
      </c>
      <c r="N1042" s="16">
        <v>41692</v>
      </c>
      <c r="O1042" s="17">
        <v>41692</v>
      </c>
      <c r="P1042">
        <v>877</v>
      </c>
      <c r="Q1042">
        <v>877</v>
      </c>
      <c r="R1042">
        <v>7652</v>
      </c>
      <c r="S1042" t="s">
        <v>32</v>
      </c>
      <c r="T1042" t="b">
        <v>0</v>
      </c>
      <c r="U1042">
        <v>4786.72</v>
      </c>
      <c r="V1042" t="b">
        <v>0</v>
      </c>
      <c r="W1042" t="b">
        <v>0</v>
      </c>
      <c r="X1042" s="19" t="str">
        <f t="shared" si="48"/>
        <v>0</v>
      </c>
      <c r="Y1042" s="11" t="str">
        <f t="shared" si="49"/>
        <v>Good</v>
      </c>
      <c r="Z1042" s="19" t="str">
        <f t="shared" si="50"/>
        <v>YES</v>
      </c>
    </row>
    <row r="1043" spans="1:26" x14ac:dyDescent="0.2">
      <c r="A1043">
        <v>221180984</v>
      </c>
      <c r="B1043">
        <v>221180984</v>
      </c>
      <c r="C1043" s="5">
        <v>250</v>
      </c>
      <c r="D1043" s="5">
        <v>221.56</v>
      </c>
      <c r="E1043" s="13" t="s">
        <v>1529</v>
      </c>
      <c r="F1043" s="15">
        <v>46.61</v>
      </c>
      <c r="G1043" t="s">
        <v>75</v>
      </c>
      <c r="H1043" t="s">
        <v>30</v>
      </c>
      <c r="I1043" t="s">
        <v>30</v>
      </c>
      <c r="J1043">
        <v>2</v>
      </c>
      <c r="K1043">
        <v>1</v>
      </c>
      <c r="L1043" t="s">
        <v>48</v>
      </c>
      <c r="M1043" s="14">
        <v>47300</v>
      </c>
      <c r="N1043" s="16">
        <v>42261</v>
      </c>
      <c r="O1043" s="17">
        <v>42539</v>
      </c>
      <c r="P1043">
        <v>353</v>
      </c>
      <c r="Q1043">
        <v>353</v>
      </c>
      <c r="R1043">
        <v>7917</v>
      </c>
      <c r="S1043" t="s">
        <v>32</v>
      </c>
      <c r="T1043" t="b">
        <v>0</v>
      </c>
      <c r="U1043">
        <v>28.44</v>
      </c>
      <c r="V1043" t="b">
        <v>1</v>
      </c>
      <c r="W1043" t="b">
        <v>0</v>
      </c>
      <c r="X1043" s="19" t="str">
        <f t="shared" si="48"/>
        <v>0</v>
      </c>
      <c r="Y1043" s="11" t="str">
        <f t="shared" si="49"/>
        <v>Good</v>
      </c>
      <c r="Z1043" s="19" t="str">
        <f t="shared" si="50"/>
        <v>YES</v>
      </c>
    </row>
    <row r="1044" spans="1:26" x14ac:dyDescent="0.2">
      <c r="A1044">
        <v>874393829</v>
      </c>
      <c r="B1044">
        <v>874393829</v>
      </c>
      <c r="C1044" s="5">
        <v>5000</v>
      </c>
      <c r="D1044" s="5">
        <v>4795.79</v>
      </c>
      <c r="E1044" s="13" t="s">
        <v>1530</v>
      </c>
      <c r="F1044" s="15">
        <v>524.09</v>
      </c>
      <c r="G1044" t="s">
        <v>65</v>
      </c>
      <c r="H1044" t="s">
        <v>30</v>
      </c>
      <c r="I1044" t="s">
        <v>30</v>
      </c>
      <c r="J1044">
        <v>9</v>
      </c>
      <c r="K1044">
        <v>1</v>
      </c>
      <c r="L1044" t="s">
        <v>38</v>
      </c>
      <c r="M1044" s="14">
        <v>45778</v>
      </c>
      <c r="N1044" s="16">
        <v>42044</v>
      </c>
      <c r="O1044" s="17">
        <v>42044</v>
      </c>
      <c r="P1044">
        <v>991</v>
      </c>
      <c r="Q1044">
        <v>991</v>
      </c>
      <c r="R1044">
        <v>1421</v>
      </c>
      <c r="S1044" t="s">
        <v>32</v>
      </c>
      <c r="T1044" t="b">
        <v>1</v>
      </c>
      <c r="U1044">
        <v>204.21</v>
      </c>
      <c r="V1044" t="b">
        <v>1</v>
      </c>
      <c r="W1044" t="b">
        <v>0</v>
      </c>
      <c r="X1044" s="19" t="str">
        <f t="shared" si="48"/>
        <v>0</v>
      </c>
      <c r="Y1044" s="11" t="str">
        <f t="shared" si="49"/>
        <v>Good</v>
      </c>
      <c r="Z1044" s="19" t="str">
        <f t="shared" si="50"/>
        <v>YES</v>
      </c>
    </row>
    <row r="1045" spans="1:26" x14ac:dyDescent="0.2">
      <c r="A1045">
        <v>616550474</v>
      </c>
      <c r="B1045">
        <v>616550474</v>
      </c>
      <c r="C1045" s="5">
        <v>7500</v>
      </c>
      <c r="D1045" s="5">
        <v>6959.2</v>
      </c>
      <c r="E1045" s="13" t="s">
        <v>1531</v>
      </c>
      <c r="F1045" s="15">
        <v>5.35</v>
      </c>
      <c r="G1045" t="s">
        <v>98</v>
      </c>
      <c r="H1045" t="s">
        <v>30</v>
      </c>
      <c r="I1045" t="s">
        <v>30</v>
      </c>
      <c r="J1045">
        <v>2</v>
      </c>
      <c r="K1045">
        <v>8</v>
      </c>
      <c r="L1045" t="s">
        <v>96</v>
      </c>
      <c r="M1045" s="14">
        <v>47788</v>
      </c>
      <c r="N1045" s="16">
        <v>41508</v>
      </c>
      <c r="O1045" s="17">
        <v>41508</v>
      </c>
      <c r="P1045">
        <v>154</v>
      </c>
      <c r="Q1045">
        <v>154</v>
      </c>
      <c r="R1045">
        <v>499</v>
      </c>
      <c r="S1045" t="s">
        <v>32</v>
      </c>
      <c r="T1045" t="b">
        <v>0</v>
      </c>
      <c r="U1045">
        <v>540.79999999999995</v>
      </c>
      <c r="V1045" t="b">
        <v>0</v>
      </c>
      <c r="W1045" t="b">
        <v>0</v>
      </c>
      <c r="X1045" s="19" t="str">
        <f t="shared" si="48"/>
        <v>1</v>
      </c>
      <c r="Y1045" s="11" t="str">
        <f t="shared" si="49"/>
        <v>Good</v>
      </c>
      <c r="Z1045" s="19" t="str">
        <f t="shared" si="50"/>
        <v>YES</v>
      </c>
    </row>
    <row r="1046" spans="1:26" x14ac:dyDescent="0.2">
      <c r="A1046">
        <v>451562700</v>
      </c>
      <c r="B1046">
        <v>451562700</v>
      </c>
      <c r="C1046" s="5">
        <v>20000</v>
      </c>
      <c r="D1046" s="5">
        <v>17347.43</v>
      </c>
      <c r="E1046" s="13" t="s">
        <v>1532</v>
      </c>
      <c r="F1046" s="15">
        <v>280.95</v>
      </c>
      <c r="G1046" t="s">
        <v>123</v>
      </c>
      <c r="H1046" t="s">
        <v>30</v>
      </c>
      <c r="I1046" t="s">
        <v>30</v>
      </c>
      <c r="J1046">
        <v>2</v>
      </c>
      <c r="K1046">
        <v>1</v>
      </c>
      <c r="L1046" t="s">
        <v>38</v>
      </c>
      <c r="M1046" s="14">
        <v>46478</v>
      </c>
      <c r="N1046" s="16">
        <v>41501</v>
      </c>
      <c r="O1046" s="17">
        <v>41501</v>
      </c>
      <c r="P1046">
        <v>614</v>
      </c>
      <c r="Q1046">
        <v>614</v>
      </c>
      <c r="R1046">
        <v>5875</v>
      </c>
      <c r="S1046" t="s">
        <v>32</v>
      </c>
      <c r="T1046" t="b">
        <v>0</v>
      </c>
      <c r="U1046">
        <v>2652.57</v>
      </c>
      <c r="V1046" t="b">
        <v>1</v>
      </c>
      <c r="W1046" t="b">
        <v>0</v>
      </c>
      <c r="X1046" s="19" t="str">
        <f t="shared" si="48"/>
        <v>0</v>
      </c>
      <c r="Y1046" s="11" t="str">
        <f t="shared" si="49"/>
        <v>Good</v>
      </c>
      <c r="Z1046" s="19" t="str">
        <f t="shared" si="50"/>
        <v>YES</v>
      </c>
    </row>
    <row r="1047" spans="1:26" x14ac:dyDescent="0.2">
      <c r="A1047">
        <v>853241462</v>
      </c>
      <c r="B1047">
        <v>853241462</v>
      </c>
      <c r="C1047" s="5">
        <v>5000</v>
      </c>
      <c r="D1047" s="5">
        <v>2584.4499999999998</v>
      </c>
      <c r="E1047" s="13" t="s">
        <v>1533</v>
      </c>
      <c r="F1047" s="15">
        <v>121.3</v>
      </c>
      <c r="G1047" t="s">
        <v>158</v>
      </c>
      <c r="H1047" t="s">
        <v>30</v>
      </c>
      <c r="I1047" t="s">
        <v>30</v>
      </c>
      <c r="J1047">
        <v>5</v>
      </c>
      <c r="K1047">
        <v>1</v>
      </c>
      <c r="L1047" t="s">
        <v>61</v>
      </c>
      <c r="M1047" s="14">
        <v>46722</v>
      </c>
      <c r="N1047" s="16">
        <v>42164</v>
      </c>
      <c r="O1047" s="17">
        <v>42164</v>
      </c>
      <c r="P1047">
        <v>294</v>
      </c>
      <c r="Q1047">
        <v>294</v>
      </c>
      <c r="R1047">
        <v>6503</v>
      </c>
      <c r="S1047" t="s">
        <v>32</v>
      </c>
      <c r="T1047" t="b">
        <v>0</v>
      </c>
      <c r="U1047">
        <v>2415.5500000000002</v>
      </c>
      <c r="V1047" t="b">
        <v>0</v>
      </c>
      <c r="W1047" t="b">
        <v>0</v>
      </c>
      <c r="X1047" s="19" t="str">
        <f t="shared" si="48"/>
        <v>0</v>
      </c>
      <c r="Y1047" s="11" t="str">
        <f t="shared" si="49"/>
        <v>Good</v>
      </c>
      <c r="Z1047" s="19" t="str">
        <f t="shared" si="50"/>
        <v>YES</v>
      </c>
    </row>
    <row r="1048" spans="1:26" x14ac:dyDescent="0.2">
      <c r="A1048">
        <v>644273001</v>
      </c>
      <c r="B1048">
        <v>644273001</v>
      </c>
      <c r="C1048" s="5">
        <v>7500</v>
      </c>
      <c r="D1048" s="5">
        <v>3436.47</v>
      </c>
      <c r="E1048" s="13" t="s">
        <v>1534</v>
      </c>
      <c r="F1048" s="15">
        <v>13.5</v>
      </c>
      <c r="G1048" t="s">
        <v>1535</v>
      </c>
      <c r="H1048" t="s">
        <v>30</v>
      </c>
      <c r="I1048" t="s">
        <v>30</v>
      </c>
      <c r="J1048">
        <v>5</v>
      </c>
      <c r="K1048">
        <v>1</v>
      </c>
      <c r="L1048" t="s">
        <v>31</v>
      </c>
      <c r="M1048" s="14">
        <v>46600</v>
      </c>
      <c r="N1048" s="16">
        <v>40978</v>
      </c>
      <c r="O1048" s="17">
        <v>40978</v>
      </c>
      <c r="P1048">
        <v>116</v>
      </c>
      <c r="Q1048">
        <v>116</v>
      </c>
      <c r="R1048">
        <v>7598</v>
      </c>
      <c r="S1048" t="s">
        <v>32</v>
      </c>
      <c r="T1048" t="b">
        <v>0</v>
      </c>
      <c r="U1048">
        <v>4063.53</v>
      </c>
      <c r="V1048" t="b">
        <v>1</v>
      </c>
      <c r="W1048" t="b">
        <v>0</v>
      </c>
      <c r="X1048" s="19" t="str">
        <f t="shared" si="48"/>
        <v>0</v>
      </c>
      <c r="Y1048" s="11" t="str">
        <f t="shared" si="49"/>
        <v>Good</v>
      </c>
      <c r="Z1048" s="19" t="str">
        <f t="shared" si="50"/>
        <v>YES</v>
      </c>
    </row>
    <row r="1049" spans="1:26" x14ac:dyDescent="0.2">
      <c r="A1049">
        <v>211909403</v>
      </c>
      <c r="B1049">
        <v>211909403</v>
      </c>
      <c r="C1049" s="5">
        <v>7500</v>
      </c>
      <c r="D1049" s="5">
        <v>1110.54</v>
      </c>
      <c r="E1049" s="13" t="s">
        <v>1536</v>
      </c>
      <c r="F1049" s="15">
        <v>164.5</v>
      </c>
      <c r="G1049" t="s">
        <v>1537</v>
      </c>
      <c r="H1049" t="s">
        <v>30</v>
      </c>
      <c r="I1049" t="s">
        <v>30</v>
      </c>
      <c r="J1049">
        <v>2</v>
      </c>
      <c r="K1049">
        <v>1</v>
      </c>
      <c r="L1049" t="s">
        <v>31</v>
      </c>
      <c r="M1049" s="14">
        <v>44713</v>
      </c>
      <c r="N1049" s="16">
        <v>42367</v>
      </c>
      <c r="O1049" s="17">
        <v>42635</v>
      </c>
      <c r="P1049">
        <v>777</v>
      </c>
      <c r="Q1049">
        <v>777</v>
      </c>
      <c r="R1049">
        <v>5272</v>
      </c>
      <c r="S1049" t="s">
        <v>32</v>
      </c>
      <c r="T1049" t="b">
        <v>0</v>
      </c>
      <c r="U1049">
        <v>6389.46</v>
      </c>
      <c r="V1049" t="b">
        <v>1</v>
      </c>
      <c r="W1049" t="b">
        <v>0</v>
      </c>
      <c r="X1049" s="19" t="str">
        <f t="shared" si="48"/>
        <v>0</v>
      </c>
      <c r="Y1049" s="11" t="str">
        <f t="shared" si="49"/>
        <v>Good</v>
      </c>
      <c r="Z1049" s="19" t="str">
        <f t="shared" si="50"/>
        <v>YES</v>
      </c>
    </row>
    <row r="1050" spans="1:26" x14ac:dyDescent="0.2">
      <c r="A1050">
        <v>792317293</v>
      </c>
      <c r="B1050">
        <v>792317293</v>
      </c>
      <c r="C1050" s="5">
        <v>5000</v>
      </c>
      <c r="D1050" s="5">
        <v>447.29</v>
      </c>
      <c r="E1050" s="13" t="s">
        <v>1538</v>
      </c>
      <c r="F1050" s="15">
        <v>52.18</v>
      </c>
      <c r="G1050" t="s">
        <v>68</v>
      </c>
      <c r="H1050" t="s">
        <v>30</v>
      </c>
      <c r="I1050" t="s">
        <v>30</v>
      </c>
      <c r="J1050">
        <v>2</v>
      </c>
      <c r="K1050">
        <v>8</v>
      </c>
      <c r="L1050" t="s">
        <v>36</v>
      </c>
      <c r="M1050" s="14">
        <v>45200</v>
      </c>
      <c r="N1050" s="16">
        <v>42144</v>
      </c>
      <c r="O1050" s="17">
        <v>42627</v>
      </c>
      <c r="P1050">
        <v>444</v>
      </c>
      <c r="Q1050">
        <v>444</v>
      </c>
      <c r="R1050">
        <v>5000</v>
      </c>
      <c r="S1050" t="s">
        <v>32</v>
      </c>
      <c r="T1050" t="b">
        <v>0</v>
      </c>
      <c r="U1050">
        <v>4552.71</v>
      </c>
      <c r="V1050" t="b">
        <v>0</v>
      </c>
      <c r="W1050" t="b">
        <v>0</v>
      </c>
      <c r="X1050" s="19" t="str">
        <f t="shared" si="48"/>
        <v>0</v>
      </c>
      <c r="Y1050" s="11" t="str">
        <f t="shared" si="49"/>
        <v>Good</v>
      </c>
      <c r="Z1050" s="19" t="str">
        <f t="shared" si="50"/>
        <v>YES</v>
      </c>
    </row>
    <row r="1051" spans="1:26" x14ac:dyDescent="0.2">
      <c r="A1051">
        <v>513741906</v>
      </c>
      <c r="B1051">
        <v>513741906</v>
      </c>
      <c r="C1051" s="5">
        <v>7500</v>
      </c>
      <c r="D1051" s="5">
        <v>2353.5500000000002</v>
      </c>
      <c r="E1051" s="13" t="s">
        <v>1539</v>
      </c>
      <c r="F1051" s="15">
        <v>123.39</v>
      </c>
      <c r="G1051" t="s">
        <v>41</v>
      </c>
      <c r="H1051" t="s">
        <v>30</v>
      </c>
      <c r="I1051" t="s">
        <v>30</v>
      </c>
      <c r="J1051">
        <v>2</v>
      </c>
      <c r="K1051">
        <v>1</v>
      </c>
      <c r="L1051" t="s">
        <v>42</v>
      </c>
      <c r="M1051" s="14">
        <v>47362</v>
      </c>
      <c r="N1051" s="16">
        <v>41685</v>
      </c>
      <c r="O1051" s="17">
        <v>41685</v>
      </c>
      <c r="P1051">
        <v>220</v>
      </c>
      <c r="Q1051">
        <v>220</v>
      </c>
      <c r="R1051">
        <v>5687</v>
      </c>
      <c r="S1051" t="s">
        <v>32</v>
      </c>
      <c r="T1051" t="b">
        <v>0</v>
      </c>
      <c r="U1051">
        <v>5146.45</v>
      </c>
      <c r="V1051" t="b">
        <v>0</v>
      </c>
      <c r="W1051" t="b">
        <v>0</v>
      </c>
      <c r="X1051" s="19" t="str">
        <f t="shared" si="48"/>
        <v>0</v>
      </c>
      <c r="Y1051" s="11" t="str">
        <f t="shared" si="49"/>
        <v>Good</v>
      </c>
      <c r="Z1051" s="19" t="str">
        <f t="shared" si="50"/>
        <v>YES</v>
      </c>
    </row>
    <row r="1052" spans="1:26" x14ac:dyDescent="0.2">
      <c r="A1052">
        <v>235721673</v>
      </c>
      <c r="B1052">
        <v>235721673</v>
      </c>
      <c r="C1052" s="5">
        <v>5000</v>
      </c>
      <c r="D1052" s="5">
        <v>2916.51</v>
      </c>
      <c r="E1052" s="13" t="s">
        <v>1540</v>
      </c>
      <c r="F1052" s="15">
        <v>115.43</v>
      </c>
      <c r="G1052" t="s">
        <v>110</v>
      </c>
      <c r="H1052" t="s">
        <v>30</v>
      </c>
      <c r="I1052" t="s">
        <v>30</v>
      </c>
      <c r="J1052">
        <v>2</v>
      </c>
      <c r="K1052">
        <v>1</v>
      </c>
      <c r="L1052" t="s">
        <v>38</v>
      </c>
      <c r="M1052" s="14">
        <v>44562</v>
      </c>
      <c r="N1052" s="16">
        <v>41440</v>
      </c>
      <c r="O1052" s="17">
        <v>42517</v>
      </c>
      <c r="P1052">
        <v>634</v>
      </c>
      <c r="Q1052">
        <v>634</v>
      </c>
      <c r="R1052">
        <v>5325</v>
      </c>
      <c r="S1052" t="s">
        <v>32</v>
      </c>
      <c r="T1052" t="b">
        <v>0</v>
      </c>
      <c r="U1052">
        <v>2083.4899999999998</v>
      </c>
      <c r="V1052" t="b">
        <v>1</v>
      </c>
      <c r="W1052" t="b">
        <v>0</v>
      </c>
      <c r="X1052" s="19" t="str">
        <f t="shared" si="48"/>
        <v>0</v>
      </c>
      <c r="Y1052" s="11" t="str">
        <f t="shared" si="49"/>
        <v>Good</v>
      </c>
      <c r="Z1052" s="19" t="str">
        <f t="shared" si="50"/>
        <v>YES</v>
      </c>
    </row>
    <row r="1053" spans="1:26" x14ac:dyDescent="0.2">
      <c r="A1053">
        <v>456044564</v>
      </c>
      <c r="B1053">
        <v>456044564</v>
      </c>
      <c r="C1053" s="5">
        <v>10000</v>
      </c>
      <c r="D1053" s="5">
        <v>782.14</v>
      </c>
      <c r="E1053" s="13" t="s">
        <v>1541</v>
      </c>
      <c r="F1053" s="15">
        <v>241.74</v>
      </c>
      <c r="G1053" t="s">
        <v>168</v>
      </c>
      <c r="H1053" t="s">
        <v>30</v>
      </c>
      <c r="I1053" t="s">
        <v>30</v>
      </c>
      <c r="J1053">
        <v>5</v>
      </c>
      <c r="K1053">
        <v>1</v>
      </c>
      <c r="L1053" t="s">
        <v>47</v>
      </c>
      <c r="M1053" s="14">
        <v>45231</v>
      </c>
      <c r="N1053" s="16">
        <v>41187</v>
      </c>
      <c r="O1053" s="17">
        <v>42386</v>
      </c>
      <c r="P1053">
        <v>746</v>
      </c>
      <c r="Q1053">
        <v>746</v>
      </c>
      <c r="R1053">
        <v>5658</v>
      </c>
      <c r="S1053" t="s">
        <v>32</v>
      </c>
      <c r="T1053" t="b">
        <v>0</v>
      </c>
      <c r="U1053">
        <v>9217.86</v>
      </c>
      <c r="V1053" t="b">
        <v>1</v>
      </c>
      <c r="W1053" t="b">
        <v>0</v>
      </c>
      <c r="X1053" s="19" t="str">
        <f t="shared" si="48"/>
        <v>0</v>
      </c>
      <c r="Y1053" s="11" t="str">
        <f t="shared" si="49"/>
        <v>Good</v>
      </c>
      <c r="Z1053" s="19" t="str">
        <f t="shared" si="50"/>
        <v>YES</v>
      </c>
    </row>
    <row r="1054" spans="1:26" x14ac:dyDescent="0.2">
      <c r="A1054">
        <v>664662544</v>
      </c>
      <c r="B1054">
        <v>664662544</v>
      </c>
      <c r="C1054" s="5">
        <v>20000</v>
      </c>
      <c r="D1054" s="5">
        <v>16305.61</v>
      </c>
      <c r="E1054" s="13" t="s">
        <v>1542</v>
      </c>
      <c r="F1054" s="15">
        <v>27.41</v>
      </c>
      <c r="G1054" t="s">
        <v>111</v>
      </c>
      <c r="H1054" t="s">
        <v>30</v>
      </c>
      <c r="I1054" t="s">
        <v>30</v>
      </c>
      <c r="J1054">
        <v>5</v>
      </c>
      <c r="K1054">
        <v>1</v>
      </c>
      <c r="L1054" t="s">
        <v>63</v>
      </c>
      <c r="M1054" s="14">
        <v>47058</v>
      </c>
      <c r="N1054" s="16">
        <v>42226</v>
      </c>
      <c r="O1054" s="17">
        <v>42226</v>
      </c>
      <c r="P1054">
        <v>972</v>
      </c>
      <c r="Q1054">
        <v>972</v>
      </c>
      <c r="R1054">
        <v>770</v>
      </c>
      <c r="S1054" t="s">
        <v>32</v>
      </c>
      <c r="T1054" t="b">
        <v>0</v>
      </c>
      <c r="U1054">
        <v>3694.39</v>
      </c>
      <c r="V1054" t="b">
        <v>0</v>
      </c>
      <c r="W1054" t="b">
        <v>0</v>
      </c>
      <c r="X1054" s="19" t="str">
        <f t="shared" si="48"/>
        <v>0</v>
      </c>
      <c r="Y1054" s="11" t="str">
        <f t="shared" si="49"/>
        <v>Good</v>
      </c>
      <c r="Z1054" s="19" t="str">
        <f t="shared" si="50"/>
        <v>YES</v>
      </c>
    </row>
    <row r="1055" spans="1:26" x14ac:dyDescent="0.2">
      <c r="A1055">
        <v>248358746</v>
      </c>
      <c r="B1055">
        <v>248358746</v>
      </c>
      <c r="C1055" s="5">
        <v>15000</v>
      </c>
      <c r="D1055" s="5">
        <v>6914.97</v>
      </c>
      <c r="E1055" s="13" t="s">
        <v>1543</v>
      </c>
      <c r="F1055" s="15">
        <v>94.85</v>
      </c>
      <c r="G1055" t="s">
        <v>51</v>
      </c>
      <c r="H1055" t="s">
        <v>30</v>
      </c>
      <c r="I1055" t="s">
        <v>30</v>
      </c>
      <c r="J1055">
        <v>5</v>
      </c>
      <c r="K1055">
        <v>1</v>
      </c>
      <c r="L1055" t="s">
        <v>36</v>
      </c>
      <c r="M1055" s="14">
        <v>47969</v>
      </c>
      <c r="N1055" s="16">
        <v>41208</v>
      </c>
      <c r="O1055" s="17">
        <v>42395</v>
      </c>
      <c r="P1055">
        <v>230</v>
      </c>
      <c r="Q1055">
        <v>230</v>
      </c>
      <c r="R1055">
        <v>6107</v>
      </c>
      <c r="S1055" t="s">
        <v>32</v>
      </c>
      <c r="T1055" t="b">
        <v>0</v>
      </c>
      <c r="U1055">
        <v>8085.03</v>
      </c>
      <c r="V1055" t="b">
        <v>0</v>
      </c>
      <c r="W1055" t="b">
        <v>0</v>
      </c>
      <c r="X1055" s="19" t="str">
        <f t="shared" si="48"/>
        <v>0</v>
      </c>
      <c r="Y1055" s="11" t="str">
        <f t="shared" si="49"/>
        <v>Good</v>
      </c>
      <c r="Z1055" s="19" t="str">
        <f t="shared" si="50"/>
        <v>YES</v>
      </c>
    </row>
    <row r="1056" spans="1:26" x14ac:dyDescent="0.2">
      <c r="A1056">
        <v>621929144</v>
      </c>
      <c r="B1056">
        <v>621929144</v>
      </c>
      <c r="C1056" s="5">
        <v>10000</v>
      </c>
      <c r="D1056" s="5">
        <v>8524.7900000000009</v>
      </c>
      <c r="E1056" s="13" t="s">
        <v>1544</v>
      </c>
      <c r="F1056" s="15">
        <v>255.92</v>
      </c>
      <c r="G1056" t="s">
        <v>165</v>
      </c>
      <c r="H1056" t="s">
        <v>30</v>
      </c>
      <c r="I1056" t="s">
        <v>30</v>
      </c>
      <c r="J1056">
        <v>90</v>
      </c>
      <c r="K1056">
        <v>1</v>
      </c>
      <c r="L1056" t="s">
        <v>38</v>
      </c>
      <c r="M1056" s="14">
        <v>44105</v>
      </c>
      <c r="N1056" s="16">
        <v>41836</v>
      </c>
      <c r="O1056" s="17">
        <v>42444</v>
      </c>
      <c r="P1056">
        <v>479</v>
      </c>
      <c r="Q1056">
        <v>479</v>
      </c>
      <c r="R1056">
        <v>160</v>
      </c>
      <c r="S1056" t="s">
        <v>32</v>
      </c>
      <c r="T1056" t="b">
        <v>0</v>
      </c>
      <c r="U1056">
        <v>1475.21</v>
      </c>
      <c r="V1056" t="b">
        <v>1</v>
      </c>
      <c r="W1056" t="b">
        <v>0</v>
      </c>
      <c r="X1056" s="19" t="str">
        <f t="shared" si="48"/>
        <v>0</v>
      </c>
      <c r="Y1056" s="11" t="str">
        <f t="shared" si="49"/>
        <v>Good</v>
      </c>
      <c r="Z1056" s="19" t="str">
        <f t="shared" si="50"/>
        <v>YES</v>
      </c>
    </row>
    <row r="1057" spans="1:26" x14ac:dyDescent="0.2">
      <c r="A1057">
        <v>275541201</v>
      </c>
      <c r="B1057">
        <v>275541201</v>
      </c>
      <c r="C1057" s="5">
        <v>15000</v>
      </c>
      <c r="D1057" s="5">
        <v>2968.16</v>
      </c>
      <c r="E1057" s="13" t="s">
        <v>1545</v>
      </c>
      <c r="F1057" s="15">
        <v>22.86</v>
      </c>
      <c r="G1057" t="s">
        <v>165</v>
      </c>
      <c r="H1057" t="s">
        <v>30</v>
      </c>
      <c r="I1057" t="s">
        <v>30</v>
      </c>
      <c r="J1057">
        <v>9</v>
      </c>
      <c r="K1057">
        <v>1</v>
      </c>
      <c r="L1057" t="s">
        <v>38</v>
      </c>
      <c r="M1057" s="14">
        <v>44013</v>
      </c>
      <c r="N1057" s="16">
        <v>42345</v>
      </c>
      <c r="O1057" s="17">
        <v>42398</v>
      </c>
      <c r="P1057">
        <v>854</v>
      </c>
      <c r="Q1057">
        <v>854</v>
      </c>
      <c r="R1057">
        <v>3444</v>
      </c>
      <c r="S1057" t="s">
        <v>69</v>
      </c>
      <c r="T1057" t="b">
        <v>0</v>
      </c>
      <c r="U1057">
        <v>12031.84</v>
      </c>
      <c r="V1057" t="b">
        <v>1</v>
      </c>
      <c r="W1057" t="b">
        <v>0</v>
      </c>
      <c r="X1057" s="19" t="str">
        <f t="shared" si="48"/>
        <v>0</v>
      </c>
      <c r="Y1057" s="11" t="str">
        <f t="shared" si="49"/>
        <v>Good</v>
      </c>
      <c r="Z1057" s="19" t="str">
        <f t="shared" si="50"/>
        <v>YES</v>
      </c>
    </row>
    <row r="1058" spans="1:26" x14ac:dyDescent="0.2">
      <c r="A1058">
        <v>383028435</v>
      </c>
      <c r="B1058">
        <v>383028435</v>
      </c>
      <c r="C1058" s="5">
        <v>15000</v>
      </c>
      <c r="D1058" s="5">
        <v>14261.15</v>
      </c>
      <c r="E1058" s="13" t="s">
        <v>1546</v>
      </c>
      <c r="F1058" s="15">
        <v>67.22</v>
      </c>
      <c r="G1058" t="s">
        <v>1547</v>
      </c>
      <c r="H1058" t="s">
        <v>30</v>
      </c>
      <c r="I1058" t="s">
        <v>30</v>
      </c>
      <c r="J1058">
        <v>5</v>
      </c>
      <c r="K1058">
        <v>1</v>
      </c>
      <c r="L1058" t="s">
        <v>71</v>
      </c>
      <c r="M1058" s="14">
        <v>47209</v>
      </c>
      <c r="N1058" s="16">
        <v>42310</v>
      </c>
      <c r="O1058" s="17">
        <v>42310</v>
      </c>
      <c r="P1058">
        <v>805</v>
      </c>
      <c r="Q1058">
        <v>805</v>
      </c>
      <c r="R1058">
        <v>5391</v>
      </c>
      <c r="S1058" t="s">
        <v>32</v>
      </c>
      <c r="T1058" t="b">
        <v>0</v>
      </c>
      <c r="U1058">
        <v>738.85</v>
      </c>
      <c r="V1058" t="b">
        <v>1</v>
      </c>
      <c r="W1058" t="b">
        <v>0</v>
      </c>
      <c r="X1058" s="19" t="str">
        <f t="shared" si="48"/>
        <v>0</v>
      </c>
      <c r="Y1058" s="11" t="str">
        <f t="shared" si="49"/>
        <v>Good</v>
      </c>
      <c r="Z1058" s="19" t="str">
        <f t="shared" si="50"/>
        <v>YES</v>
      </c>
    </row>
    <row r="1059" spans="1:26" x14ac:dyDescent="0.2">
      <c r="A1059">
        <v>386622009</v>
      </c>
      <c r="B1059">
        <v>386622009</v>
      </c>
      <c r="C1059" s="5">
        <v>5000</v>
      </c>
      <c r="D1059" s="5">
        <v>2211.73</v>
      </c>
      <c r="E1059" s="13" t="s">
        <v>1548</v>
      </c>
      <c r="F1059" s="15">
        <v>164.63</v>
      </c>
      <c r="G1059" t="s">
        <v>41</v>
      </c>
      <c r="H1059" t="s">
        <v>30</v>
      </c>
      <c r="I1059" t="s">
        <v>30</v>
      </c>
      <c r="J1059">
        <v>5</v>
      </c>
      <c r="K1059">
        <v>1</v>
      </c>
      <c r="L1059" t="s">
        <v>42</v>
      </c>
      <c r="M1059" s="14">
        <v>47604</v>
      </c>
      <c r="N1059" s="16">
        <v>41239</v>
      </c>
      <c r="O1059" s="17">
        <v>41239</v>
      </c>
      <c r="P1059">
        <v>852</v>
      </c>
      <c r="Q1059">
        <v>852</v>
      </c>
      <c r="R1059">
        <v>7591</v>
      </c>
      <c r="S1059" t="s">
        <v>32</v>
      </c>
      <c r="T1059" t="b">
        <v>0</v>
      </c>
      <c r="U1059">
        <v>2788.27</v>
      </c>
      <c r="V1059" t="b">
        <v>0</v>
      </c>
      <c r="W1059" t="b">
        <v>0</v>
      </c>
      <c r="X1059" s="19" t="str">
        <f t="shared" si="48"/>
        <v>0</v>
      </c>
      <c r="Y1059" s="11" t="str">
        <f t="shared" si="49"/>
        <v>Good</v>
      </c>
      <c r="Z1059" s="19" t="str">
        <f t="shared" si="50"/>
        <v>YES</v>
      </c>
    </row>
    <row r="1060" spans="1:26" x14ac:dyDescent="0.2">
      <c r="A1060">
        <v>707298107</v>
      </c>
      <c r="B1060">
        <v>707298107</v>
      </c>
      <c r="C1060" s="5">
        <v>2500</v>
      </c>
      <c r="D1060" s="5">
        <v>1747.94</v>
      </c>
      <c r="E1060" s="13" t="s">
        <v>1549</v>
      </c>
      <c r="F1060" s="15">
        <v>273.87</v>
      </c>
      <c r="G1060" t="s">
        <v>35</v>
      </c>
      <c r="H1060" t="s">
        <v>30</v>
      </c>
      <c r="I1060" t="s">
        <v>30</v>
      </c>
      <c r="J1060">
        <v>5</v>
      </c>
      <c r="K1060">
        <v>1</v>
      </c>
      <c r="L1060" t="s">
        <v>36</v>
      </c>
      <c r="M1060" s="14">
        <v>46813</v>
      </c>
      <c r="N1060" s="16">
        <v>41935</v>
      </c>
      <c r="O1060" s="17">
        <v>41935</v>
      </c>
      <c r="P1060">
        <v>806</v>
      </c>
      <c r="Q1060">
        <v>806</v>
      </c>
      <c r="R1060">
        <v>6838</v>
      </c>
      <c r="S1060" t="s">
        <v>32</v>
      </c>
      <c r="T1060" t="b">
        <v>0</v>
      </c>
      <c r="U1060">
        <v>752.06</v>
      </c>
      <c r="V1060" t="b">
        <v>0</v>
      </c>
      <c r="W1060" t="b">
        <v>0</v>
      </c>
      <c r="X1060" s="19" t="str">
        <f t="shared" si="48"/>
        <v>0</v>
      </c>
      <c r="Y1060" s="11" t="str">
        <f t="shared" si="49"/>
        <v>Good</v>
      </c>
      <c r="Z1060" s="19" t="str">
        <f t="shared" si="50"/>
        <v>YES</v>
      </c>
    </row>
    <row r="1061" spans="1:26" x14ac:dyDescent="0.2">
      <c r="A1061">
        <v>239875038</v>
      </c>
      <c r="B1061">
        <v>239875038</v>
      </c>
      <c r="C1061" s="5">
        <v>7500</v>
      </c>
      <c r="D1061" s="5">
        <v>864.04</v>
      </c>
      <c r="E1061" s="13" t="s">
        <v>1550</v>
      </c>
      <c r="F1061" s="15">
        <v>80.45</v>
      </c>
      <c r="G1061" t="s">
        <v>76</v>
      </c>
      <c r="H1061" t="s">
        <v>30</v>
      </c>
      <c r="I1061" t="s">
        <v>30</v>
      </c>
      <c r="J1061">
        <v>2</v>
      </c>
      <c r="K1061">
        <v>1</v>
      </c>
      <c r="L1061" t="s">
        <v>63</v>
      </c>
      <c r="M1061" s="14">
        <v>43709</v>
      </c>
      <c r="N1061" s="16">
        <v>42075</v>
      </c>
      <c r="O1061" s="17">
        <v>42708</v>
      </c>
      <c r="P1061">
        <v>324</v>
      </c>
      <c r="Q1061">
        <v>324</v>
      </c>
      <c r="R1061">
        <v>1437</v>
      </c>
      <c r="S1061" t="s">
        <v>32</v>
      </c>
      <c r="T1061" t="b">
        <v>0</v>
      </c>
      <c r="U1061">
        <v>6635.96</v>
      </c>
      <c r="V1061" t="b">
        <v>0</v>
      </c>
      <c r="W1061" t="b">
        <v>0</v>
      </c>
      <c r="X1061" s="19" t="str">
        <f t="shared" si="48"/>
        <v>0</v>
      </c>
      <c r="Y1061" s="11" t="str">
        <f t="shared" si="49"/>
        <v>Good</v>
      </c>
      <c r="Z1061" s="19" t="str">
        <f t="shared" si="50"/>
        <v>YES</v>
      </c>
    </row>
    <row r="1062" spans="1:26" x14ac:dyDescent="0.2">
      <c r="A1062">
        <v>353215513</v>
      </c>
      <c r="B1062">
        <v>353215513</v>
      </c>
      <c r="C1062" s="5">
        <v>7500</v>
      </c>
      <c r="D1062" s="5">
        <v>1667.96</v>
      </c>
      <c r="E1062" s="13" t="s">
        <v>1551</v>
      </c>
      <c r="F1062" s="15">
        <v>36.299999999999997</v>
      </c>
      <c r="G1062" t="s">
        <v>165</v>
      </c>
      <c r="H1062" t="s">
        <v>30</v>
      </c>
      <c r="I1062" t="s">
        <v>30</v>
      </c>
      <c r="J1062">
        <v>9</v>
      </c>
      <c r="K1062">
        <v>1</v>
      </c>
      <c r="L1062" t="s">
        <v>38</v>
      </c>
      <c r="M1062" s="14">
        <v>48183</v>
      </c>
      <c r="N1062" s="16">
        <v>41459</v>
      </c>
      <c r="O1062" s="17">
        <v>42501</v>
      </c>
      <c r="P1062">
        <v>986</v>
      </c>
      <c r="Q1062">
        <v>986</v>
      </c>
      <c r="R1062">
        <v>2705</v>
      </c>
      <c r="S1062" t="s">
        <v>32</v>
      </c>
      <c r="T1062" t="b">
        <v>0</v>
      </c>
      <c r="U1062">
        <v>5832.04</v>
      </c>
      <c r="V1062" t="b">
        <v>1</v>
      </c>
      <c r="W1062" t="b">
        <v>0</v>
      </c>
      <c r="X1062" s="19" t="str">
        <f t="shared" si="48"/>
        <v>0</v>
      </c>
      <c r="Y1062" s="11" t="str">
        <f t="shared" si="49"/>
        <v>Good</v>
      </c>
      <c r="Z1062" s="19" t="str">
        <f t="shared" si="50"/>
        <v>YES</v>
      </c>
    </row>
    <row r="1063" spans="1:26" x14ac:dyDescent="0.2">
      <c r="A1063">
        <v>398322924</v>
      </c>
      <c r="B1063">
        <v>398322924</v>
      </c>
      <c r="C1063" s="5">
        <v>15000</v>
      </c>
      <c r="D1063" s="5">
        <v>9808.56</v>
      </c>
      <c r="E1063" s="13" t="s">
        <v>1552</v>
      </c>
      <c r="F1063" s="15">
        <v>5.45</v>
      </c>
      <c r="G1063" t="s">
        <v>1553</v>
      </c>
      <c r="H1063" t="s">
        <v>30</v>
      </c>
      <c r="I1063" t="s">
        <v>30</v>
      </c>
      <c r="J1063">
        <v>9</v>
      </c>
      <c r="K1063">
        <v>1</v>
      </c>
      <c r="L1063" t="s">
        <v>31</v>
      </c>
      <c r="M1063" s="14">
        <v>47119</v>
      </c>
      <c r="N1063" s="16">
        <v>42246</v>
      </c>
      <c r="O1063" s="17">
        <v>42246</v>
      </c>
      <c r="P1063">
        <v>855</v>
      </c>
      <c r="Q1063">
        <v>855</v>
      </c>
      <c r="R1063">
        <v>6881</v>
      </c>
      <c r="S1063" t="s">
        <v>32</v>
      </c>
      <c r="T1063" t="b">
        <v>0</v>
      </c>
      <c r="U1063">
        <v>5191.4399999999996</v>
      </c>
      <c r="V1063" t="b">
        <v>1</v>
      </c>
      <c r="W1063" t="b">
        <v>0</v>
      </c>
      <c r="X1063" s="19" t="str">
        <f t="shared" si="48"/>
        <v>0</v>
      </c>
      <c r="Y1063" s="11" t="str">
        <f t="shared" si="49"/>
        <v>Good</v>
      </c>
      <c r="Z1063" s="19" t="str">
        <f t="shared" si="50"/>
        <v>YES</v>
      </c>
    </row>
    <row r="1064" spans="1:26" x14ac:dyDescent="0.2">
      <c r="A1064">
        <v>321339733</v>
      </c>
      <c r="B1064">
        <v>321339733</v>
      </c>
      <c r="C1064" s="5">
        <v>7500</v>
      </c>
      <c r="D1064" s="5">
        <v>2036.81</v>
      </c>
      <c r="E1064" s="13" t="s">
        <v>1554</v>
      </c>
      <c r="F1064" s="15">
        <v>39.21</v>
      </c>
      <c r="G1064" t="s">
        <v>1555</v>
      </c>
      <c r="H1064" t="s">
        <v>30</v>
      </c>
      <c r="I1064" t="s">
        <v>30</v>
      </c>
      <c r="J1064">
        <v>5</v>
      </c>
      <c r="K1064">
        <v>8</v>
      </c>
      <c r="L1064" t="s">
        <v>73</v>
      </c>
      <c r="M1064" s="14">
        <v>46296</v>
      </c>
      <c r="N1064" s="16">
        <v>42154</v>
      </c>
      <c r="O1064" s="17">
        <v>42154</v>
      </c>
      <c r="P1064">
        <v>250</v>
      </c>
      <c r="Q1064">
        <v>250</v>
      </c>
      <c r="R1064">
        <v>1994</v>
      </c>
      <c r="S1064" t="s">
        <v>32</v>
      </c>
      <c r="T1064" t="b">
        <v>0</v>
      </c>
      <c r="U1064">
        <v>5463.19</v>
      </c>
      <c r="V1064" t="b">
        <v>0</v>
      </c>
      <c r="W1064" t="b">
        <v>0</v>
      </c>
      <c r="X1064" s="19" t="str">
        <f t="shared" si="48"/>
        <v>0</v>
      </c>
      <c r="Y1064" s="11" t="str">
        <f t="shared" si="49"/>
        <v>Good</v>
      </c>
      <c r="Z1064" s="19" t="str">
        <f t="shared" si="50"/>
        <v>YES</v>
      </c>
    </row>
    <row r="1065" spans="1:26" x14ac:dyDescent="0.2">
      <c r="A1065">
        <v>835369335</v>
      </c>
      <c r="B1065">
        <v>835369335</v>
      </c>
      <c r="C1065" s="5">
        <v>2500</v>
      </c>
      <c r="D1065" s="5">
        <v>2209.9499999999998</v>
      </c>
      <c r="E1065" s="13" t="s">
        <v>1556</v>
      </c>
      <c r="F1065" s="15">
        <v>11.45</v>
      </c>
      <c r="G1065" t="s">
        <v>192</v>
      </c>
      <c r="H1065" t="s">
        <v>30</v>
      </c>
      <c r="I1065" t="s">
        <v>30</v>
      </c>
      <c r="J1065">
        <v>5</v>
      </c>
      <c r="K1065">
        <v>1</v>
      </c>
      <c r="L1065" t="s">
        <v>38</v>
      </c>
      <c r="M1065" s="14">
        <v>44197</v>
      </c>
      <c r="N1065" s="16">
        <v>41050</v>
      </c>
      <c r="O1065" s="17">
        <v>42494</v>
      </c>
      <c r="P1065">
        <v>472</v>
      </c>
      <c r="Q1065">
        <v>472</v>
      </c>
      <c r="R1065">
        <v>7130</v>
      </c>
      <c r="S1065" t="s">
        <v>32</v>
      </c>
      <c r="T1065" t="b">
        <v>0</v>
      </c>
      <c r="U1065">
        <v>290.05</v>
      </c>
      <c r="V1065" t="b">
        <v>1</v>
      </c>
      <c r="W1065" t="b">
        <v>0</v>
      </c>
      <c r="X1065" s="19" t="str">
        <f t="shared" si="48"/>
        <v>0</v>
      </c>
      <c r="Y1065" s="11" t="str">
        <f t="shared" si="49"/>
        <v>Good</v>
      </c>
      <c r="Z1065" s="19" t="str">
        <f t="shared" si="50"/>
        <v>YES</v>
      </c>
    </row>
    <row r="1066" spans="1:26" x14ac:dyDescent="0.2">
      <c r="A1066">
        <v>517622547</v>
      </c>
      <c r="B1066">
        <v>517622547</v>
      </c>
      <c r="C1066" s="5">
        <v>5000</v>
      </c>
      <c r="D1066" s="5">
        <v>4097.96</v>
      </c>
      <c r="E1066" s="13" t="s">
        <v>1557</v>
      </c>
      <c r="F1066" s="15">
        <v>260.24</v>
      </c>
      <c r="G1066" t="s">
        <v>106</v>
      </c>
      <c r="H1066" t="s">
        <v>30</v>
      </c>
      <c r="I1066" t="s">
        <v>30</v>
      </c>
      <c r="J1066">
        <v>9</v>
      </c>
      <c r="K1066">
        <v>1</v>
      </c>
      <c r="L1066" t="s">
        <v>36</v>
      </c>
      <c r="M1066" s="14">
        <v>43435</v>
      </c>
      <c r="N1066" s="16">
        <v>40941</v>
      </c>
      <c r="O1066" s="17">
        <v>42550</v>
      </c>
      <c r="P1066">
        <v>489</v>
      </c>
      <c r="Q1066">
        <v>489</v>
      </c>
      <c r="R1066">
        <v>2286</v>
      </c>
      <c r="S1066" t="s">
        <v>32</v>
      </c>
      <c r="T1066" t="b">
        <v>0</v>
      </c>
      <c r="U1066">
        <v>902.04</v>
      </c>
      <c r="V1066" t="b">
        <v>0</v>
      </c>
      <c r="W1066" t="b">
        <v>0</v>
      </c>
      <c r="X1066" s="19" t="str">
        <f t="shared" si="48"/>
        <v>0</v>
      </c>
      <c r="Y1066" s="11" t="str">
        <f t="shared" si="49"/>
        <v>Good</v>
      </c>
      <c r="Z1066" s="19" t="str">
        <f t="shared" si="50"/>
        <v>YES</v>
      </c>
    </row>
    <row r="1067" spans="1:26" x14ac:dyDescent="0.2">
      <c r="A1067">
        <v>341256661</v>
      </c>
      <c r="B1067">
        <v>341256661</v>
      </c>
      <c r="C1067" s="5">
        <v>250</v>
      </c>
      <c r="D1067" s="5">
        <v>87.85</v>
      </c>
      <c r="E1067" s="13" t="s">
        <v>1558</v>
      </c>
      <c r="F1067" s="15">
        <v>301.44</v>
      </c>
      <c r="G1067" t="s">
        <v>234</v>
      </c>
      <c r="H1067" t="s">
        <v>78</v>
      </c>
      <c r="I1067" t="s">
        <v>78</v>
      </c>
      <c r="J1067">
        <v>2</v>
      </c>
      <c r="K1067">
        <v>1</v>
      </c>
      <c r="L1067" t="s">
        <v>47</v>
      </c>
      <c r="M1067" s="14">
        <v>44470</v>
      </c>
      <c r="N1067" s="16">
        <v>41694</v>
      </c>
      <c r="O1067" s="17">
        <v>42390</v>
      </c>
      <c r="P1067">
        <v>484</v>
      </c>
      <c r="Q1067">
        <v>484</v>
      </c>
      <c r="R1067">
        <v>0</v>
      </c>
      <c r="S1067" t="s">
        <v>69</v>
      </c>
      <c r="T1067" t="b">
        <v>0</v>
      </c>
      <c r="U1067">
        <v>162.15</v>
      </c>
      <c r="V1067" t="b">
        <v>1</v>
      </c>
      <c r="W1067" t="b">
        <v>0</v>
      </c>
      <c r="X1067" s="19" t="str">
        <f t="shared" si="48"/>
        <v>0</v>
      </c>
      <c r="Y1067" s="11" t="str">
        <f t="shared" si="49"/>
        <v>Bad</v>
      </c>
      <c r="Z1067" s="19" t="str">
        <f t="shared" si="50"/>
        <v>YES</v>
      </c>
    </row>
    <row r="1068" spans="1:26" x14ac:dyDescent="0.2">
      <c r="A1068">
        <v>711990261</v>
      </c>
      <c r="B1068">
        <v>711990261</v>
      </c>
      <c r="C1068" s="5">
        <v>1000</v>
      </c>
      <c r="D1068" s="5">
        <v>548.73</v>
      </c>
      <c r="E1068" s="13" t="s">
        <v>1559</v>
      </c>
      <c r="F1068" s="15">
        <v>19.05</v>
      </c>
      <c r="G1068" t="s">
        <v>156</v>
      </c>
      <c r="H1068" t="s">
        <v>30</v>
      </c>
      <c r="I1068" t="s">
        <v>30</v>
      </c>
      <c r="J1068">
        <v>2</v>
      </c>
      <c r="K1068">
        <v>1</v>
      </c>
      <c r="L1068" t="s">
        <v>31</v>
      </c>
      <c r="M1068" s="14">
        <v>45931</v>
      </c>
      <c r="N1068" s="16">
        <v>41688</v>
      </c>
      <c r="O1068" s="17">
        <v>42498</v>
      </c>
      <c r="P1068">
        <v>219</v>
      </c>
      <c r="Q1068">
        <v>219</v>
      </c>
      <c r="R1068">
        <v>5360</v>
      </c>
      <c r="S1068" t="s">
        <v>32</v>
      </c>
      <c r="T1068" t="b">
        <v>0</v>
      </c>
      <c r="U1068">
        <v>451.27</v>
      </c>
      <c r="V1068" t="b">
        <v>1</v>
      </c>
      <c r="W1068" t="b">
        <v>0</v>
      </c>
      <c r="X1068" s="19" t="str">
        <f t="shared" si="48"/>
        <v>0</v>
      </c>
      <c r="Y1068" s="11" t="str">
        <f t="shared" si="49"/>
        <v>Good</v>
      </c>
      <c r="Z1068" s="19" t="str">
        <f t="shared" si="50"/>
        <v>YES</v>
      </c>
    </row>
    <row r="1069" spans="1:26" x14ac:dyDescent="0.2">
      <c r="A1069">
        <v>414421931</v>
      </c>
      <c r="B1069">
        <v>414421931</v>
      </c>
      <c r="C1069" s="5">
        <v>15000</v>
      </c>
      <c r="D1069" s="5">
        <v>14511.93</v>
      </c>
      <c r="E1069" s="13" t="s">
        <v>1560</v>
      </c>
      <c r="F1069" s="15">
        <v>518.04999999999995</v>
      </c>
      <c r="G1069" t="s">
        <v>180</v>
      </c>
      <c r="H1069" t="s">
        <v>30</v>
      </c>
      <c r="I1069" t="s">
        <v>30</v>
      </c>
      <c r="J1069">
        <v>80</v>
      </c>
      <c r="K1069">
        <v>1</v>
      </c>
      <c r="L1069" t="s">
        <v>47</v>
      </c>
      <c r="M1069" s="14">
        <v>47453</v>
      </c>
      <c r="N1069" s="16">
        <v>42293</v>
      </c>
      <c r="O1069" s="17">
        <v>42679</v>
      </c>
      <c r="P1069">
        <v>749</v>
      </c>
      <c r="Q1069">
        <v>749</v>
      </c>
      <c r="R1069">
        <v>1952</v>
      </c>
      <c r="S1069" t="s">
        <v>32</v>
      </c>
      <c r="T1069" t="b">
        <v>0</v>
      </c>
      <c r="U1069">
        <v>488.07</v>
      </c>
      <c r="V1069" t="b">
        <v>1</v>
      </c>
      <c r="W1069" t="b">
        <v>0</v>
      </c>
      <c r="X1069" s="19" t="str">
        <f t="shared" si="48"/>
        <v>0</v>
      </c>
      <c r="Y1069" s="11" t="str">
        <f t="shared" si="49"/>
        <v>Good</v>
      </c>
      <c r="Z1069" s="19" t="str">
        <f t="shared" si="50"/>
        <v>YES</v>
      </c>
    </row>
    <row r="1070" spans="1:26" x14ac:dyDescent="0.2">
      <c r="A1070">
        <v>599682841</v>
      </c>
      <c r="B1070">
        <v>599682841</v>
      </c>
      <c r="C1070" s="5">
        <v>15000</v>
      </c>
      <c r="D1070" s="5">
        <v>14870.14</v>
      </c>
      <c r="E1070" s="13" t="s">
        <v>1561</v>
      </c>
      <c r="F1070" s="15">
        <v>64.930000000000007</v>
      </c>
      <c r="G1070" t="s">
        <v>39</v>
      </c>
      <c r="H1070" t="s">
        <v>30</v>
      </c>
      <c r="I1070" t="s">
        <v>30</v>
      </c>
      <c r="J1070">
        <v>5</v>
      </c>
      <c r="K1070">
        <v>1</v>
      </c>
      <c r="L1070" t="s">
        <v>40</v>
      </c>
      <c r="M1070" s="14">
        <v>43678</v>
      </c>
      <c r="N1070" s="16">
        <v>40853</v>
      </c>
      <c r="O1070" s="17">
        <v>42528</v>
      </c>
      <c r="P1070">
        <v>942</v>
      </c>
      <c r="Q1070">
        <v>942</v>
      </c>
      <c r="R1070">
        <v>897</v>
      </c>
      <c r="S1070" t="s">
        <v>32</v>
      </c>
      <c r="T1070" t="b">
        <v>0</v>
      </c>
      <c r="U1070">
        <v>129.86000000000001</v>
      </c>
      <c r="V1070" t="b">
        <v>0</v>
      </c>
      <c r="W1070" t="b">
        <v>0</v>
      </c>
      <c r="X1070" s="19" t="str">
        <f t="shared" si="48"/>
        <v>0</v>
      </c>
      <c r="Y1070" s="11" t="str">
        <f t="shared" si="49"/>
        <v>Good</v>
      </c>
      <c r="Z1070" s="19" t="str">
        <f t="shared" si="50"/>
        <v>YES</v>
      </c>
    </row>
    <row r="1071" spans="1:26" x14ac:dyDescent="0.2">
      <c r="A1071">
        <v>560342035</v>
      </c>
      <c r="B1071">
        <v>560342035</v>
      </c>
      <c r="C1071" s="5">
        <v>7500</v>
      </c>
      <c r="D1071" s="5">
        <v>6388.27</v>
      </c>
      <c r="E1071" s="13" t="s">
        <v>1562</v>
      </c>
      <c r="F1071" s="15">
        <v>41.36</v>
      </c>
      <c r="G1071" t="s">
        <v>1145</v>
      </c>
      <c r="H1071" t="s">
        <v>30</v>
      </c>
      <c r="I1071" t="s">
        <v>30</v>
      </c>
      <c r="J1071">
        <v>2</v>
      </c>
      <c r="K1071">
        <v>8</v>
      </c>
      <c r="L1071" t="s">
        <v>48</v>
      </c>
      <c r="M1071" s="14">
        <v>47757</v>
      </c>
      <c r="N1071" s="16">
        <v>41013</v>
      </c>
      <c r="O1071" s="17">
        <v>42400</v>
      </c>
      <c r="P1071">
        <v>753</v>
      </c>
      <c r="Q1071">
        <v>753</v>
      </c>
      <c r="R1071">
        <v>5131</v>
      </c>
      <c r="S1071" t="s">
        <v>32</v>
      </c>
      <c r="T1071" t="b">
        <v>0</v>
      </c>
      <c r="U1071">
        <v>1111.73</v>
      </c>
      <c r="V1071" t="b">
        <v>1</v>
      </c>
      <c r="W1071" t="b">
        <v>0</v>
      </c>
      <c r="X1071" s="19" t="str">
        <f t="shared" si="48"/>
        <v>0</v>
      </c>
      <c r="Y1071" s="11" t="str">
        <f t="shared" si="49"/>
        <v>Good</v>
      </c>
      <c r="Z1071" s="19" t="str">
        <f t="shared" si="50"/>
        <v>YES</v>
      </c>
    </row>
    <row r="1072" spans="1:26" x14ac:dyDescent="0.2">
      <c r="A1072">
        <v>391364360</v>
      </c>
      <c r="B1072">
        <v>391364360</v>
      </c>
      <c r="C1072" s="5">
        <v>20000</v>
      </c>
      <c r="D1072" s="5">
        <v>19103.39</v>
      </c>
      <c r="E1072" s="13" t="s">
        <v>1563</v>
      </c>
      <c r="F1072" s="15">
        <v>7.32</v>
      </c>
      <c r="G1072" t="s">
        <v>1564</v>
      </c>
      <c r="H1072" t="s">
        <v>30</v>
      </c>
      <c r="I1072" t="s">
        <v>30</v>
      </c>
      <c r="J1072">
        <v>2</v>
      </c>
      <c r="K1072">
        <v>1</v>
      </c>
      <c r="L1072" t="s">
        <v>50</v>
      </c>
      <c r="M1072" s="14">
        <v>45292</v>
      </c>
      <c r="N1072" s="16">
        <v>42113</v>
      </c>
      <c r="O1072" s="17">
        <v>42113</v>
      </c>
      <c r="P1072">
        <v>643</v>
      </c>
      <c r="Q1072">
        <v>643</v>
      </c>
      <c r="R1072">
        <v>4334</v>
      </c>
      <c r="S1072" t="s">
        <v>32</v>
      </c>
      <c r="T1072" t="b">
        <v>0</v>
      </c>
      <c r="U1072">
        <v>896.61</v>
      </c>
      <c r="V1072" t="b">
        <v>1</v>
      </c>
      <c r="W1072" t="b">
        <v>0</v>
      </c>
      <c r="X1072" s="19" t="str">
        <f t="shared" si="48"/>
        <v>0</v>
      </c>
      <c r="Y1072" s="11" t="str">
        <f t="shared" si="49"/>
        <v>Good</v>
      </c>
      <c r="Z1072" s="19" t="str">
        <f t="shared" si="50"/>
        <v>YES</v>
      </c>
    </row>
    <row r="1073" spans="1:26" x14ac:dyDescent="0.2">
      <c r="A1073">
        <v>949909092</v>
      </c>
      <c r="B1073">
        <v>949909092</v>
      </c>
      <c r="C1073" s="5">
        <v>7500</v>
      </c>
      <c r="D1073" s="5">
        <v>2510.06</v>
      </c>
      <c r="E1073" s="13" t="s">
        <v>1565</v>
      </c>
      <c r="F1073" s="15">
        <v>206.9</v>
      </c>
      <c r="G1073" t="s">
        <v>79</v>
      </c>
      <c r="H1073" t="s">
        <v>30</v>
      </c>
      <c r="I1073" t="s">
        <v>30</v>
      </c>
      <c r="J1073">
        <v>5</v>
      </c>
      <c r="K1073">
        <v>8</v>
      </c>
      <c r="L1073" t="s">
        <v>31</v>
      </c>
      <c r="M1073" s="14">
        <v>45962</v>
      </c>
      <c r="N1073" s="16">
        <v>40337</v>
      </c>
      <c r="O1073" s="17">
        <v>40337</v>
      </c>
      <c r="P1073">
        <v>462</v>
      </c>
      <c r="Q1073">
        <v>462</v>
      </c>
      <c r="R1073">
        <v>9139</v>
      </c>
      <c r="S1073" t="s">
        <v>32</v>
      </c>
      <c r="T1073" t="b">
        <v>0</v>
      </c>
      <c r="U1073">
        <v>4989.9399999999996</v>
      </c>
      <c r="V1073" t="b">
        <v>0</v>
      </c>
      <c r="W1073" t="b">
        <v>0</v>
      </c>
      <c r="X1073" s="19" t="str">
        <f t="shared" si="48"/>
        <v>0</v>
      </c>
      <c r="Y1073" s="11" t="str">
        <f t="shared" si="49"/>
        <v>Good</v>
      </c>
      <c r="Z1073" s="19" t="str">
        <f t="shared" si="50"/>
        <v>YES</v>
      </c>
    </row>
    <row r="1074" spans="1:26" x14ac:dyDescent="0.2">
      <c r="A1074">
        <v>101548993</v>
      </c>
      <c r="B1074">
        <v>101548993</v>
      </c>
      <c r="C1074" s="5">
        <v>7500</v>
      </c>
      <c r="D1074" s="5">
        <v>7500</v>
      </c>
      <c r="E1074" s="13" t="s">
        <v>1566</v>
      </c>
      <c r="F1074" s="15">
        <v>58.7</v>
      </c>
      <c r="G1074" t="s">
        <v>1567</v>
      </c>
      <c r="H1074" t="s">
        <v>30</v>
      </c>
      <c r="I1074" t="s">
        <v>30</v>
      </c>
      <c r="J1074">
        <v>9</v>
      </c>
      <c r="K1074">
        <v>1</v>
      </c>
      <c r="L1074" t="s">
        <v>48</v>
      </c>
      <c r="M1074" s="14">
        <v>43891</v>
      </c>
      <c r="N1074" s="16">
        <v>41362</v>
      </c>
      <c r="O1074" s="17">
        <v>41362</v>
      </c>
      <c r="P1074">
        <v>203</v>
      </c>
      <c r="Q1074">
        <v>203</v>
      </c>
      <c r="R1074">
        <v>6317</v>
      </c>
      <c r="S1074" t="s">
        <v>32</v>
      </c>
      <c r="T1074" t="b">
        <v>0</v>
      </c>
      <c r="U1074">
        <v>0</v>
      </c>
      <c r="V1074" t="b">
        <v>1</v>
      </c>
      <c r="W1074" t="b">
        <v>0</v>
      </c>
      <c r="X1074" s="19" t="str">
        <f t="shared" si="48"/>
        <v>0</v>
      </c>
      <c r="Y1074" s="11" t="str">
        <f t="shared" si="49"/>
        <v>Good</v>
      </c>
      <c r="Z1074" s="19" t="str">
        <f t="shared" si="50"/>
        <v>YES</v>
      </c>
    </row>
    <row r="1075" spans="1:26" x14ac:dyDescent="0.2">
      <c r="A1075">
        <v>971113987</v>
      </c>
      <c r="B1075">
        <v>971113987</v>
      </c>
      <c r="C1075" s="5">
        <v>10000</v>
      </c>
      <c r="D1075" s="5">
        <v>9941.5</v>
      </c>
      <c r="E1075" s="13" t="s">
        <v>1568</v>
      </c>
      <c r="F1075" s="15">
        <v>156.30000000000001</v>
      </c>
      <c r="G1075" t="s">
        <v>192</v>
      </c>
      <c r="H1075" t="s">
        <v>30</v>
      </c>
      <c r="I1075" t="s">
        <v>30</v>
      </c>
      <c r="J1075">
        <v>5</v>
      </c>
      <c r="K1075">
        <v>1</v>
      </c>
      <c r="L1075" t="s">
        <v>38</v>
      </c>
      <c r="M1075" s="14">
        <v>44317</v>
      </c>
      <c r="N1075" s="16">
        <v>41769</v>
      </c>
      <c r="O1075" s="17">
        <v>41769</v>
      </c>
      <c r="P1075">
        <v>260</v>
      </c>
      <c r="Q1075">
        <v>260</v>
      </c>
      <c r="R1075">
        <v>8082</v>
      </c>
      <c r="S1075" t="s">
        <v>32</v>
      </c>
      <c r="T1075" t="b">
        <v>0</v>
      </c>
      <c r="U1075">
        <v>58.5</v>
      </c>
      <c r="V1075" t="b">
        <v>1</v>
      </c>
      <c r="W1075" t="b">
        <v>0</v>
      </c>
      <c r="X1075" s="19" t="str">
        <f t="shared" si="48"/>
        <v>0</v>
      </c>
      <c r="Y1075" s="11" t="str">
        <f t="shared" si="49"/>
        <v>Good</v>
      </c>
      <c r="Z1075" s="19" t="str">
        <f t="shared" si="50"/>
        <v>YES</v>
      </c>
    </row>
    <row r="1076" spans="1:26" x14ac:dyDescent="0.2">
      <c r="A1076">
        <v>472199821</v>
      </c>
      <c r="B1076">
        <v>472199821</v>
      </c>
      <c r="C1076" s="5">
        <v>1000</v>
      </c>
      <c r="D1076" s="5">
        <v>669.23</v>
      </c>
      <c r="E1076" s="13" t="s">
        <v>1569</v>
      </c>
      <c r="F1076" s="15">
        <v>82.6</v>
      </c>
      <c r="G1076" t="s">
        <v>184</v>
      </c>
      <c r="H1076" t="s">
        <v>30</v>
      </c>
      <c r="I1076" t="s">
        <v>30</v>
      </c>
      <c r="J1076">
        <v>5</v>
      </c>
      <c r="K1076">
        <v>8</v>
      </c>
      <c r="L1076" t="s">
        <v>38</v>
      </c>
      <c r="M1076" s="14">
        <v>45444</v>
      </c>
      <c r="N1076" s="16">
        <v>42149</v>
      </c>
      <c r="O1076" s="17">
        <v>42467</v>
      </c>
      <c r="P1076">
        <v>458</v>
      </c>
      <c r="Q1076">
        <v>458</v>
      </c>
      <c r="R1076">
        <v>1300</v>
      </c>
      <c r="S1076" t="s">
        <v>32</v>
      </c>
      <c r="T1076" t="b">
        <v>0</v>
      </c>
      <c r="U1076">
        <v>330.77</v>
      </c>
      <c r="V1076" t="b">
        <v>0</v>
      </c>
      <c r="W1076" t="b">
        <v>0</v>
      </c>
      <c r="X1076" s="19" t="str">
        <f t="shared" si="48"/>
        <v>0</v>
      </c>
      <c r="Y1076" s="11" t="str">
        <f t="shared" si="49"/>
        <v>Good</v>
      </c>
      <c r="Z1076" s="19" t="str">
        <f t="shared" si="50"/>
        <v>YES</v>
      </c>
    </row>
    <row r="1077" spans="1:26" x14ac:dyDescent="0.2">
      <c r="A1077">
        <v>606585165</v>
      </c>
      <c r="B1077">
        <v>606585165</v>
      </c>
      <c r="C1077" s="5">
        <v>10000</v>
      </c>
      <c r="D1077" s="5">
        <v>1360.22</v>
      </c>
      <c r="E1077" s="13" t="s">
        <v>1570</v>
      </c>
      <c r="F1077" s="15">
        <v>66.38</v>
      </c>
      <c r="G1077" t="s">
        <v>76</v>
      </c>
      <c r="H1077" t="s">
        <v>30</v>
      </c>
      <c r="I1077" t="s">
        <v>30</v>
      </c>
      <c r="J1077">
        <v>9</v>
      </c>
      <c r="K1077">
        <v>1</v>
      </c>
      <c r="L1077" t="s">
        <v>63</v>
      </c>
      <c r="M1077" s="14">
        <v>46935</v>
      </c>
      <c r="N1077" s="16">
        <v>41766</v>
      </c>
      <c r="O1077" s="17">
        <v>42543</v>
      </c>
      <c r="P1077">
        <v>739</v>
      </c>
      <c r="Q1077">
        <v>739</v>
      </c>
      <c r="R1077">
        <v>8666</v>
      </c>
      <c r="S1077" t="s">
        <v>32</v>
      </c>
      <c r="T1077" t="b">
        <v>0</v>
      </c>
      <c r="U1077">
        <v>8639.7800000000007</v>
      </c>
      <c r="V1077" t="b">
        <v>0</v>
      </c>
      <c r="W1077" t="b">
        <v>0</v>
      </c>
      <c r="X1077" s="19" t="str">
        <f t="shared" si="48"/>
        <v>0</v>
      </c>
      <c r="Y1077" s="11" t="str">
        <f t="shared" si="49"/>
        <v>Good</v>
      </c>
      <c r="Z1077" s="19" t="str">
        <f t="shared" si="50"/>
        <v>YES</v>
      </c>
    </row>
    <row r="1078" spans="1:26" x14ac:dyDescent="0.2">
      <c r="A1078">
        <v>910893563</v>
      </c>
      <c r="B1078">
        <v>910893563</v>
      </c>
      <c r="C1078" s="5">
        <v>15000</v>
      </c>
      <c r="D1078" s="5">
        <v>10684.57</v>
      </c>
      <c r="E1078" s="13" t="s">
        <v>1571</v>
      </c>
      <c r="F1078" s="15">
        <v>80.97</v>
      </c>
      <c r="G1078" t="s">
        <v>57</v>
      </c>
      <c r="H1078" t="s">
        <v>30</v>
      </c>
      <c r="I1078" t="s">
        <v>30</v>
      </c>
      <c r="J1078">
        <v>2</v>
      </c>
      <c r="K1078">
        <v>1</v>
      </c>
      <c r="L1078" t="s">
        <v>42</v>
      </c>
      <c r="M1078" s="14">
        <v>46844</v>
      </c>
      <c r="N1078" s="16">
        <v>42127</v>
      </c>
      <c r="O1078" s="17">
        <v>42551</v>
      </c>
      <c r="P1078">
        <v>701</v>
      </c>
      <c r="Q1078">
        <v>701</v>
      </c>
      <c r="R1078">
        <v>5766</v>
      </c>
      <c r="S1078" t="s">
        <v>32</v>
      </c>
      <c r="T1078" t="b">
        <v>1</v>
      </c>
      <c r="U1078">
        <v>4315.43</v>
      </c>
      <c r="V1078" t="b">
        <v>0</v>
      </c>
      <c r="W1078" t="b">
        <v>0</v>
      </c>
      <c r="X1078" s="19" t="str">
        <f t="shared" si="48"/>
        <v>0</v>
      </c>
      <c r="Y1078" s="11" t="str">
        <f t="shared" si="49"/>
        <v>Good</v>
      </c>
      <c r="Z1078" s="19" t="str">
        <f t="shared" si="50"/>
        <v>YES</v>
      </c>
    </row>
    <row r="1079" spans="1:26" x14ac:dyDescent="0.2">
      <c r="A1079">
        <v>461911559</v>
      </c>
      <c r="B1079">
        <v>461911559</v>
      </c>
      <c r="C1079" s="5">
        <v>7500</v>
      </c>
      <c r="D1079" s="5">
        <v>6635.77</v>
      </c>
      <c r="E1079" s="13" t="s">
        <v>1572</v>
      </c>
      <c r="F1079" s="15">
        <v>345.87</v>
      </c>
      <c r="G1079" t="s">
        <v>187</v>
      </c>
      <c r="H1079" t="s">
        <v>30</v>
      </c>
      <c r="I1079" t="s">
        <v>30</v>
      </c>
      <c r="J1079">
        <v>5</v>
      </c>
      <c r="K1079">
        <v>1</v>
      </c>
      <c r="L1079" t="s">
        <v>61</v>
      </c>
      <c r="M1079" s="14">
        <v>48122</v>
      </c>
      <c r="N1079" s="16">
        <v>42179</v>
      </c>
      <c r="O1079" s="17">
        <v>42179</v>
      </c>
      <c r="P1079">
        <v>656</v>
      </c>
      <c r="Q1079">
        <v>656</v>
      </c>
      <c r="R1079">
        <v>4779</v>
      </c>
      <c r="S1079" t="s">
        <v>32</v>
      </c>
      <c r="T1079" t="b">
        <v>0</v>
      </c>
      <c r="U1079">
        <v>864.23</v>
      </c>
      <c r="V1079" t="b">
        <v>0</v>
      </c>
      <c r="W1079" t="b">
        <v>0</v>
      </c>
      <c r="X1079" s="19" t="str">
        <f t="shared" si="48"/>
        <v>1</v>
      </c>
      <c r="Y1079" s="11" t="str">
        <f t="shared" si="49"/>
        <v>Good</v>
      </c>
      <c r="Z1079" s="19" t="str">
        <f t="shared" si="50"/>
        <v>YES</v>
      </c>
    </row>
    <row r="1080" spans="1:26" x14ac:dyDescent="0.2">
      <c r="A1080">
        <v>796539151</v>
      </c>
      <c r="B1080">
        <v>796539151</v>
      </c>
      <c r="C1080" s="5">
        <v>15000</v>
      </c>
      <c r="D1080" s="5">
        <v>7044.03</v>
      </c>
      <c r="E1080" s="13" t="s">
        <v>1573</v>
      </c>
      <c r="F1080" s="15">
        <v>102.64</v>
      </c>
      <c r="G1080" t="s">
        <v>57</v>
      </c>
      <c r="H1080" t="s">
        <v>30</v>
      </c>
      <c r="I1080" t="s">
        <v>30</v>
      </c>
      <c r="J1080">
        <v>9</v>
      </c>
      <c r="K1080">
        <v>1</v>
      </c>
      <c r="L1080" t="s">
        <v>42</v>
      </c>
      <c r="M1080" s="14">
        <v>47727</v>
      </c>
      <c r="N1080" s="16">
        <v>41649</v>
      </c>
      <c r="O1080" s="17">
        <v>41649</v>
      </c>
      <c r="P1080">
        <v>148</v>
      </c>
      <c r="Q1080">
        <v>148</v>
      </c>
      <c r="R1080">
        <v>7130</v>
      </c>
      <c r="S1080" t="s">
        <v>32</v>
      </c>
      <c r="T1080" t="b">
        <v>0</v>
      </c>
      <c r="U1080">
        <v>7955.97</v>
      </c>
      <c r="V1080" t="b">
        <v>0</v>
      </c>
      <c r="W1080" t="b">
        <v>0</v>
      </c>
      <c r="X1080" s="19" t="str">
        <f t="shared" si="48"/>
        <v>0</v>
      </c>
      <c r="Y1080" s="11" t="str">
        <f t="shared" si="49"/>
        <v>Good</v>
      </c>
      <c r="Z1080" s="19" t="str">
        <f t="shared" si="50"/>
        <v>YES</v>
      </c>
    </row>
    <row r="1081" spans="1:26" x14ac:dyDescent="0.2">
      <c r="A1081">
        <v>590852766</v>
      </c>
      <c r="B1081">
        <v>590852766</v>
      </c>
      <c r="C1081" s="5">
        <v>7500</v>
      </c>
      <c r="D1081" s="5">
        <v>2788.03</v>
      </c>
      <c r="E1081" s="13" t="s">
        <v>1574</v>
      </c>
      <c r="F1081" s="15">
        <v>1.81</v>
      </c>
      <c r="G1081" t="s">
        <v>52</v>
      </c>
      <c r="H1081" t="s">
        <v>30</v>
      </c>
      <c r="I1081" t="s">
        <v>30</v>
      </c>
      <c r="J1081">
        <v>5</v>
      </c>
      <c r="K1081">
        <v>1</v>
      </c>
      <c r="L1081" t="s">
        <v>36</v>
      </c>
      <c r="M1081" s="14">
        <v>47818</v>
      </c>
      <c r="N1081" s="16">
        <v>39679</v>
      </c>
      <c r="O1081" s="17">
        <v>42520</v>
      </c>
      <c r="P1081">
        <v>455</v>
      </c>
      <c r="Q1081">
        <v>455</v>
      </c>
      <c r="R1081">
        <v>5862</v>
      </c>
      <c r="S1081" t="s">
        <v>32</v>
      </c>
      <c r="T1081" t="b">
        <v>0</v>
      </c>
      <c r="U1081">
        <v>4711.97</v>
      </c>
      <c r="V1081" t="b">
        <v>0</v>
      </c>
      <c r="W1081" t="b">
        <v>0</v>
      </c>
      <c r="X1081" s="19" t="str">
        <f t="shared" si="48"/>
        <v>0</v>
      </c>
      <c r="Y1081" s="11" t="str">
        <f t="shared" si="49"/>
        <v>Good</v>
      </c>
      <c r="Z1081" s="19" t="str">
        <f t="shared" si="50"/>
        <v>YES</v>
      </c>
    </row>
    <row r="1082" spans="1:26" x14ac:dyDescent="0.2">
      <c r="A1082">
        <v>496802898</v>
      </c>
      <c r="B1082">
        <v>496802898</v>
      </c>
      <c r="C1082" s="5">
        <v>5000</v>
      </c>
      <c r="D1082" s="5">
        <v>793.61</v>
      </c>
      <c r="E1082" s="13" t="s">
        <v>1575</v>
      </c>
      <c r="F1082" s="15">
        <v>132.04</v>
      </c>
      <c r="G1082" t="s">
        <v>105</v>
      </c>
      <c r="H1082" t="s">
        <v>30</v>
      </c>
      <c r="I1082" t="s">
        <v>30</v>
      </c>
      <c r="J1082">
        <v>5</v>
      </c>
      <c r="K1082">
        <v>1</v>
      </c>
      <c r="L1082" t="s">
        <v>87</v>
      </c>
      <c r="M1082" s="14">
        <v>46539</v>
      </c>
      <c r="N1082" s="16">
        <v>42292</v>
      </c>
      <c r="O1082" s="17">
        <v>42480</v>
      </c>
      <c r="P1082">
        <v>130</v>
      </c>
      <c r="Q1082">
        <v>130</v>
      </c>
      <c r="R1082">
        <v>5396</v>
      </c>
      <c r="S1082" t="s">
        <v>32</v>
      </c>
      <c r="T1082" t="b">
        <v>0</v>
      </c>
      <c r="U1082">
        <v>4206.3900000000003</v>
      </c>
      <c r="V1082" t="b">
        <v>1</v>
      </c>
      <c r="W1082" t="b">
        <v>0</v>
      </c>
      <c r="X1082" s="19" t="str">
        <f t="shared" si="48"/>
        <v>0</v>
      </c>
      <c r="Y1082" s="11" t="str">
        <f t="shared" si="49"/>
        <v>Good</v>
      </c>
      <c r="Z1082" s="19" t="str">
        <f t="shared" si="50"/>
        <v>YES</v>
      </c>
    </row>
    <row r="1083" spans="1:26" x14ac:dyDescent="0.2">
      <c r="A1083">
        <v>462006197</v>
      </c>
      <c r="B1083">
        <v>462006197</v>
      </c>
      <c r="C1083" s="5">
        <v>5000</v>
      </c>
      <c r="D1083" s="5">
        <v>3198.1</v>
      </c>
      <c r="E1083" s="13" t="s">
        <v>1576</v>
      </c>
      <c r="F1083" s="15">
        <v>5.03</v>
      </c>
      <c r="G1083" t="s">
        <v>115</v>
      </c>
      <c r="H1083" t="s">
        <v>30</v>
      </c>
      <c r="I1083" t="s">
        <v>30</v>
      </c>
      <c r="J1083">
        <v>2</v>
      </c>
      <c r="K1083">
        <v>1</v>
      </c>
      <c r="L1083" t="s">
        <v>47</v>
      </c>
      <c r="M1083" s="14">
        <v>47058</v>
      </c>
      <c r="N1083" s="16">
        <v>42197</v>
      </c>
      <c r="O1083" s="17">
        <v>42197</v>
      </c>
      <c r="P1083">
        <v>616</v>
      </c>
      <c r="Q1083">
        <v>616</v>
      </c>
      <c r="R1083">
        <v>4852</v>
      </c>
      <c r="S1083" t="s">
        <v>32</v>
      </c>
      <c r="T1083" t="b">
        <v>0</v>
      </c>
      <c r="U1083">
        <v>1801.9</v>
      </c>
      <c r="V1083" t="b">
        <v>1</v>
      </c>
      <c r="W1083" t="b">
        <v>0</v>
      </c>
      <c r="X1083" s="19" t="str">
        <f t="shared" si="48"/>
        <v>0</v>
      </c>
      <c r="Y1083" s="11" t="str">
        <f t="shared" si="49"/>
        <v>Good</v>
      </c>
      <c r="Z1083" s="19" t="str">
        <f t="shared" si="50"/>
        <v>YES</v>
      </c>
    </row>
    <row r="1084" spans="1:26" x14ac:dyDescent="0.2">
      <c r="A1084">
        <v>901922840</v>
      </c>
      <c r="B1084">
        <v>901922840</v>
      </c>
      <c r="C1084" s="5">
        <v>20000</v>
      </c>
      <c r="D1084" s="5">
        <v>13328.41</v>
      </c>
      <c r="E1084" s="13" t="s">
        <v>1577</v>
      </c>
      <c r="F1084" s="15">
        <v>175.89</v>
      </c>
      <c r="G1084" t="s">
        <v>119</v>
      </c>
      <c r="H1084" t="s">
        <v>30</v>
      </c>
      <c r="I1084" t="s">
        <v>30</v>
      </c>
      <c r="J1084">
        <v>5</v>
      </c>
      <c r="K1084">
        <v>1</v>
      </c>
      <c r="L1084" t="s">
        <v>61</v>
      </c>
      <c r="M1084" s="14">
        <v>43497</v>
      </c>
      <c r="N1084" s="16">
        <v>41526</v>
      </c>
      <c r="O1084" s="17">
        <v>42707</v>
      </c>
      <c r="P1084">
        <v>713</v>
      </c>
      <c r="Q1084">
        <v>713</v>
      </c>
      <c r="R1084">
        <v>1548</v>
      </c>
      <c r="S1084" t="s">
        <v>32</v>
      </c>
      <c r="T1084" t="b">
        <v>0</v>
      </c>
      <c r="U1084">
        <v>6671.59</v>
      </c>
      <c r="V1084" t="b">
        <v>0</v>
      </c>
      <c r="W1084" t="b">
        <v>0</v>
      </c>
      <c r="X1084" s="19" t="str">
        <f t="shared" si="48"/>
        <v>0</v>
      </c>
      <c r="Y1084" s="11" t="str">
        <f t="shared" si="49"/>
        <v>Good</v>
      </c>
      <c r="Z1084" s="19" t="str">
        <f t="shared" si="50"/>
        <v>YES</v>
      </c>
    </row>
    <row r="1085" spans="1:26" x14ac:dyDescent="0.2">
      <c r="A1085">
        <v>394721594</v>
      </c>
      <c r="B1085">
        <v>394721594</v>
      </c>
      <c r="C1085" s="5">
        <v>20000</v>
      </c>
      <c r="D1085" s="5">
        <v>5244.31</v>
      </c>
      <c r="E1085" s="13" t="s">
        <v>1578</v>
      </c>
      <c r="F1085" s="15">
        <v>58.13</v>
      </c>
      <c r="G1085" t="s">
        <v>184</v>
      </c>
      <c r="H1085" t="s">
        <v>30</v>
      </c>
      <c r="I1085" t="s">
        <v>30</v>
      </c>
      <c r="J1085">
        <v>9</v>
      </c>
      <c r="K1085">
        <v>1</v>
      </c>
      <c r="L1085" t="s">
        <v>38</v>
      </c>
      <c r="M1085" s="14">
        <v>48092</v>
      </c>
      <c r="N1085" s="16">
        <v>40407</v>
      </c>
      <c r="O1085" s="17">
        <v>42503</v>
      </c>
      <c r="P1085">
        <v>513</v>
      </c>
      <c r="Q1085">
        <v>513</v>
      </c>
      <c r="R1085">
        <v>8793</v>
      </c>
      <c r="S1085" t="s">
        <v>32</v>
      </c>
      <c r="T1085" t="b">
        <v>0</v>
      </c>
      <c r="U1085">
        <v>14755.69</v>
      </c>
      <c r="V1085" t="b">
        <v>1</v>
      </c>
      <c r="W1085" t="b">
        <v>0</v>
      </c>
      <c r="X1085" s="19" t="str">
        <f t="shared" si="48"/>
        <v>0</v>
      </c>
      <c r="Y1085" s="11" t="str">
        <f t="shared" si="49"/>
        <v>Good</v>
      </c>
      <c r="Z1085" s="19" t="str">
        <f t="shared" si="50"/>
        <v>YES</v>
      </c>
    </row>
    <row r="1086" spans="1:26" x14ac:dyDescent="0.2">
      <c r="A1086">
        <v>211909403</v>
      </c>
      <c r="B1086">
        <v>211909403</v>
      </c>
      <c r="C1086" s="5">
        <v>7500</v>
      </c>
      <c r="D1086" s="5">
        <v>4841.7700000000004</v>
      </c>
      <c r="E1086" s="13" t="s">
        <v>1579</v>
      </c>
      <c r="F1086" s="15">
        <v>36.92</v>
      </c>
      <c r="G1086" t="s">
        <v>1580</v>
      </c>
      <c r="H1086" t="s">
        <v>30</v>
      </c>
      <c r="I1086" t="s">
        <v>30</v>
      </c>
      <c r="J1086">
        <v>5</v>
      </c>
      <c r="K1086">
        <v>1</v>
      </c>
      <c r="L1086" t="s">
        <v>31</v>
      </c>
      <c r="M1086" s="14">
        <v>47543</v>
      </c>
      <c r="N1086" s="16">
        <v>42367</v>
      </c>
      <c r="O1086" s="17">
        <v>42635</v>
      </c>
      <c r="P1086">
        <v>777</v>
      </c>
      <c r="Q1086">
        <v>777</v>
      </c>
      <c r="R1086">
        <v>5272</v>
      </c>
      <c r="S1086" t="s">
        <v>32</v>
      </c>
      <c r="T1086" t="b">
        <v>0</v>
      </c>
      <c r="U1086">
        <v>2658.23</v>
      </c>
      <c r="V1086" t="b">
        <v>1</v>
      </c>
      <c r="W1086" t="b">
        <v>0</v>
      </c>
      <c r="X1086" s="19" t="str">
        <f t="shared" si="48"/>
        <v>0</v>
      </c>
      <c r="Y1086" s="11" t="str">
        <f t="shared" si="49"/>
        <v>Good</v>
      </c>
      <c r="Z1086" s="19" t="str">
        <f t="shared" si="50"/>
        <v>YES</v>
      </c>
    </row>
    <row r="1087" spans="1:26" x14ac:dyDescent="0.2">
      <c r="A1087">
        <v>789448656</v>
      </c>
      <c r="B1087">
        <v>789448656</v>
      </c>
      <c r="C1087" s="5">
        <v>500</v>
      </c>
      <c r="D1087" s="5">
        <v>500</v>
      </c>
      <c r="E1087" s="13" t="s">
        <v>1581</v>
      </c>
      <c r="F1087" s="15">
        <v>14.74</v>
      </c>
      <c r="G1087" t="s">
        <v>52</v>
      </c>
      <c r="H1087" t="s">
        <v>30</v>
      </c>
      <c r="I1087" t="s">
        <v>30</v>
      </c>
      <c r="J1087">
        <v>5</v>
      </c>
      <c r="K1087">
        <v>1</v>
      </c>
      <c r="L1087" t="s">
        <v>36</v>
      </c>
      <c r="M1087" s="14">
        <v>45839</v>
      </c>
      <c r="N1087" s="16">
        <v>41906</v>
      </c>
      <c r="O1087" s="17">
        <v>42511</v>
      </c>
      <c r="P1087">
        <v>566</v>
      </c>
      <c r="Q1087">
        <v>566</v>
      </c>
      <c r="R1087">
        <v>5134</v>
      </c>
      <c r="S1087" t="s">
        <v>32</v>
      </c>
      <c r="T1087" t="b">
        <v>0</v>
      </c>
      <c r="U1087">
        <v>0</v>
      </c>
      <c r="V1087" t="b">
        <v>0</v>
      </c>
      <c r="W1087" t="b">
        <v>0</v>
      </c>
      <c r="X1087" s="19" t="str">
        <f t="shared" si="48"/>
        <v>0</v>
      </c>
      <c r="Y1087" s="11" t="str">
        <f t="shared" si="49"/>
        <v>Good</v>
      </c>
      <c r="Z1087" s="19" t="str">
        <f t="shared" si="50"/>
        <v>YES</v>
      </c>
    </row>
    <row r="1088" spans="1:26" x14ac:dyDescent="0.2">
      <c r="A1088">
        <v>230204185</v>
      </c>
      <c r="B1088">
        <v>230204185</v>
      </c>
      <c r="C1088" s="5">
        <v>7500</v>
      </c>
      <c r="D1088" s="5">
        <v>1500.2</v>
      </c>
      <c r="E1088" s="13" t="s">
        <v>1582</v>
      </c>
      <c r="F1088" s="15">
        <v>60.4</v>
      </c>
      <c r="G1088" t="s">
        <v>129</v>
      </c>
      <c r="H1088" t="s">
        <v>30</v>
      </c>
      <c r="I1088" t="s">
        <v>30</v>
      </c>
      <c r="J1088">
        <v>2</v>
      </c>
      <c r="K1088">
        <v>1</v>
      </c>
      <c r="L1088" t="s">
        <v>87</v>
      </c>
      <c r="M1088" s="14">
        <v>44470</v>
      </c>
      <c r="N1088" s="16">
        <v>41262</v>
      </c>
      <c r="O1088" s="17">
        <v>41262</v>
      </c>
      <c r="P1088">
        <v>460</v>
      </c>
      <c r="Q1088">
        <v>460</v>
      </c>
      <c r="R1088">
        <v>4686</v>
      </c>
      <c r="S1088" t="s">
        <v>32</v>
      </c>
      <c r="T1088" t="b">
        <v>0</v>
      </c>
      <c r="U1088">
        <v>5999.8</v>
      </c>
      <c r="V1088" t="b">
        <v>0</v>
      </c>
      <c r="W1088" t="b">
        <v>0</v>
      </c>
      <c r="X1088" s="19" t="str">
        <f t="shared" si="48"/>
        <v>0</v>
      </c>
      <c r="Y1088" s="11" t="str">
        <f t="shared" si="49"/>
        <v>Good</v>
      </c>
      <c r="Z1088" s="19" t="str">
        <f t="shared" si="50"/>
        <v>YES</v>
      </c>
    </row>
    <row r="1089" spans="1:26" x14ac:dyDescent="0.2">
      <c r="A1089">
        <v>990764813</v>
      </c>
      <c r="B1089">
        <v>990764813</v>
      </c>
      <c r="C1089" s="5">
        <v>20000</v>
      </c>
      <c r="D1089" s="5">
        <v>4358.04</v>
      </c>
      <c r="E1089" s="13" t="s">
        <v>1583</v>
      </c>
      <c r="F1089" s="15">
        <v>69.959999999999994</v>
      </c>
      <c r="G1089" t="s">
        <v>106</v>
      </c>
      <c r="H1089" t="s">
        <v>30</v>
      </c>
      <c r="I1089" t="s">
        <v>30</v>
      </c>
      <c r="J1089">
        <v>5</v>
      </c>
      <c r="K1089">
        <v>1</v>
      </c>
      <c r="L1089" t="s">
        <v>36</v>
      </c>
      <c r="M1089" s="14">
        <v>44774</v>
      </c>
      <c r="N1089" s="16">
        <v>42014</v>
      </c>
      <c r="O1089" s="17">
        <v>42533</v>
      </c>
      <c r="P1089">
        <v>910</v>
      </c>
      <c r="Q1089">
        <v>910</v>
      </c>
      <c r="R1089">
        <v>4008</v>
      </c>
      <c r="S1089" t="s">
        <v>32</v>
      </c>
      <c r="T1089" t="b">
        <v>0</v>
      </c>
      <c r="U1089">
        <v>15641.96</v>
      </c>
      <c r="V1089" t="b">
        <v>0</v>
      </c>
      <c r="W1089" t="b">
        <v>0</v>
      </c>
      <c r="X1089" s="19" t="str">
        <f t="shared" si="48"/>
        <v>0</v>
      </c>
      <c r="Y1089" s="11" t="str">
        <f t="shared" si="49"/>
        <v>Good</v>
      </c>
      <c r="Z1089" s="19" t="str">
        <f t="shared" si="50"/>
        <v>YES</v>
      </c>
    </row>
    <row r="1090" spans="1:26" x14ac:dyDescent="0.2">
      <c r="A1090">
        <v>318001076</v>
      </c>
      <c r="B1090">
        <v>318001076</v>
      </c>
      <c r="C1090" s="5">
        <v>50000</v>
      </c>
      <c r="D1090" s="5">
        <v>29520.28</v>
      </c>
      <c r="E1090" s="13" t="s">
        <v>1584</v>
      </c>
      <c r="F1090" s="15">
        <v>56.09</v>
      </c>
      <c r="G1090" t="s">
        <v>68</v>
      </c>
      <c r="H1090" t="s">
        <v>30</v>
      </c>
      <c r="I1090" t="s">
        <v>30</v>
      </c>
      <c r="J1090">
        <v>2</v>
      </c>
      <c r="K1090">
        <v>8</v>
      </c>
      <c r="L1090" t="s">
        <v>36</v>
      </c>
      <c r="M1090" s="14">
        <v>46478</v>
      </c>
      <c r="N1090" s="16">
        <v>42349</v>
      </c>
      <c r="O1090" s="17">
        <v>42714</v>
      </c>
      <c r="P1090">
        <v>633</v>
      </c>
      <c r="Q1090">
        <v>633</v>
      </c>
      <c r="R1090">
        <v>1789</v>
      </c>
      <c r="S1090" t="s">
        <v>32</v>
      </c>
      <c r="T1090" t="b">
        <v>0</v>
      </c>
      <c r="U1090">
        <v>20479.72</v>
      </c>
      <c r="V1090" t="b">
        <v>0</v>
      </c>
      <c r="W1090" t="b">
        <v>0</v>
      </c>
      <c r="X1090" s="19" t="str">
        <f t="shared" si="48"/>
        <v>0</v>
      </c>
      <c r="Y1090" s="11" t="str">
        <f t="shared" si="49"/>
        <v>Good</v>
      </c>
      <c r="Z1090" s="19" t="str">
        <f t="shared" si="50"/>
        <v>YES</v>
      </c>
    </row>
    <row r="1091" spans="1:26" x14ac:dyDescent="0.2">
      <c r="A1091">
        <v>606585165</v>
      </c>
      <c r="B1091">
        <v>606585165</v>
      </c>
      <c r="C1091" s="5">
        <v>10000</v>
      </c>
      <c r="D1091" s="5">
        <v>2142.86</v>
      </c>
      <c r="E1091" s="13" t="s">
        <v>1585</v>
      </c>
      <c r="F1091" s="15">
        <v>244.28</v>
      </c>
      <c r="G1091" t="s">
        <v>111</v>
      </c>
      <c r="H1091" t="s">
        <v>30</v>
      </c>
      <c r="I1091" t="s">
        <v>30</v>
      </c>
      <c r="J1091">
        <v>5</v>
      </c>
      <c r="K1091">
        <v>1</v>
      </c>
      <c r="L1091" t="s">
        <v>63</v>
      </c>
      <c r="M1091" s="14">
        <v>48000</v>
      </c>
      <c r="N1091" s="16">
        <v>41766</v>
      </c>
      <c r="O1091" s="17">
        <v>42543</v>
      </c>
      <c r="P1091">
        <v>739</v>
      </c>
      <c r="Q1091">
        <v>739</v>
      </c>
      <c r="R1091">
        <v>8666</v>
      </c>
      <c r="S1091" t="s">
        <v>32</v>
      </c>
      <c r="T1091" t="b">
        <v>0</v>
      </c>
      <c r="U1091">
        <v>7857.14</v>
      </c>
      <c r="V1091" t="b">
        <v>0</v>
      </c>
      <c r="W1091" t="b">
        <v>0</v>
      </c>
      <c r="X1091" s="19" t="str">
        <f t="shared" si="48"/>
        <v>0</v>
      </c>
      <c r="Y1091" s="11" t="str">
        <f t="shared" si="49"/>
        <v>Good</v>
      </c>
      <c r="Z1091" s="19" t="str">
        <f t="shared" si="50"/>
        <v>YES</v>
      </c>
    </row>
    <row r="1092" spans="1:26" x14ac:dyDescent="0.2">
      <c r="A1092">
        <v>324424797</v>
      </c>
      <c r="B1092">
        <v>324424797</v>
      </c>
      <c r="C1092" s="5">
        <v>10000</v>
      </c>
      <c r="D1092" s="5">
        <v>8388.06</v>
      </c>
      <c r="E1092" s="13" t="s">
        <v>1586</v>
      </c>
      <c r="F1092" s="15">
        <v>75.78</v>
      </c>
      <c r="G1092" t="s">
        <v>1587</v>
      </c>
      <c r="H1092" t="s">
        <v>30</v>
      </c>
      <c r="I1092" t="s">
        <v>30</v>
      </c>
      <c r="J1092">
        <v>9</v>
      </c>
      <c r="K1092">
        <v>1</v>
      </c>
      <c r="L1092" t="s">
        <v>31</v>
      </c>
      <c r="M1092" s="14">
        <v>44774</v>
      </c>
      <c r="N1092" s="16">
        <v>40977</v>
      </c>
      <c r="O1092" s="17">
        <v>40977</v>
      </c>
      <c r="P1092">
        <v>754</v>
      </c>
      <c r="Q1092">
        <v>754</v>
      </c>
      <c r="R1092">
        <v>6453</v>
      </c>
      <c r="S1092" t="s">
        <v>32</v>
      </c>
      <c r="T1092" t="b">
        <v>0</v>
      </c>
      <c r="U1092">
        <v>1611.94</v>
      </c>
      <c r="V1092" t="b">
        <v>1</v>
      </c>
      <c r="W1092" t="b">
        <v>0</v>
      </c>
      <c r="X1092" s="19" t="str">
        <f t="shared" si="48"/>
        <v>0</v>
      </c>
      <c r="Y1092" s="11" t="str">
        <f t="shared" si="49"/>
        <v>Good</v>
      </c>
      <c r="Z1092" s="19" t="str">
        <f t="shared" si="50"/>
        <v>YES</v>
      </c>
    </row>
    <row r="1093" spans="1:26" x14ac:dyDescent="0.2">
      <c r="A1093">
        <v>765970390</v>
      </c>
      <c r="B1093">
        <v>765970390</v>
      </c>
      <c r="C1093" s="5">
        <v>2500</v>
      </c>
      <c r="D1093" s="5">
        <v>219.73</v>
      </c>
      <c r="E1093" s="13" t="s">
        <v>1588</v>
      </c>
      <c r="F1093" s="15">
        <v>130.99</v>
      </c>
      <c r="G1093" t="s">
        <v>105</v>
      </c>
      <c r="H1093" t="s">
        <v>30</v>
      </c>
      <c r="I1093" t="s">
        <v>30</v>
      </c>
      <c r="J1093">
        <v>2</v>
      </c>
      <c r="K1093">
        <v>1</v>
      </c>
      <c r="L1093" t="s">
        <v>87</v>
      </c>
      <c r="M1093" s="14">
        <v>46539</v>
      </c>
      <c r="N1093" s="16">
        <v>40943</v>
      </c>
      <c r="O1093" s="17">
        <v>40943</v>
      </c>
      <c r="P1093">
        <v>554</v>
      </c>
      <c r="Q1093">
        <v>554</v>
      </c>
      <c r="R1093">
        <v>6062</v>
      </c>
      <c r="S1093" t="s">
        <v>32</v>
      </c>
      <c r="T1093" t="b">
        <v>0</v>
      </c>
      <c r="U1093">
        <v>2280.27</v>
      </c>
      <c r="V1093" t="b">
        <v>0</v>
      </c>
      <c r="W1093" t="b">
        <v>0</v>
      </c>
      <c r="X1093" s="19" t="str">
        <f t="shared" si="48"/>
        <v>0</v>
      </c>
      <c r="Y1093" s="11" t="str">
        <f t="shared" si="49"/>
        <v>Good</v>
      </c>
      <c r="Z1093" s="19" t="str">
        <f t="shared" si="50"/>
        <v>YES</v>
      </c>
    </row>
    <row r="1094" spans="1:26" x14ac:dyDescent="0.2">
      <c r="A1094">
        <v>149326974</v>
      </c>
      <c r="B1094">
        <v>149326974</v>
      </c>
      <c r="C1094" s="5">
        <v>7500</v>
      </c>
      <c r="D1094" s="5">
        <v>1958.56</v>
      </c>
      <c r="E1094" s="13" t="s">
        <v>1589</v>
      </c>
      <c r="F1094" s="15">
        <v>182.39</v>
      </c>
      <c r="G1094" t="s">
        <v>1463</v>
      </c>
      <c r="H1094" t="s">
        <v>30</v>
      </c>
      <c r="I1094" t="s">
        <v>30</v>
      </c>
      <c r="J1094">
        <v>2</v>
      </c>
      <c r="K1094">
        <v>1</v>
      </c>
      <c r="L1094" t="s">
        <v>31</v>
      </c>
      <c r="M1094" s="14">
        <v>46661</v>
      </c>
      <c r="N1094" s="16">
        <v>41760</v>
      </c>
      <c r="O1094" s="17">
        <v>41760</v>
      </c>
      <c r="P1094">
        <v>954</v>
      </c>
      <c r="Q1094">
        <v>954</v>
      </c>
      <c r="R1094">
        <v>302</v>
      </c>
      <c r="S1094" t="s">
        <v>32</v>
      </c>
      <c r="T1094" t="b">
        <v>0</v>
      </c>
      <c r="U1094">
        <v>5541.44</v>
      </c>
      <c r="V1094" t="b">
        <v>1</v>
      </c>
      <c r="W1094" t="b">
        <v>0</v>
      </c>
      <c r="X1094" s="19" t="str">
        <f t="shared" si="48"/>
        <v>0</v>
      </c>
      <c r="Y1094" s="11" t="str">
        <f t="shared" si="49"/>
        <v>Good</v>
      </c>
      <c r="Z1094" s="19" t="str">
        <f t="shared" si="50"/>
        <v>YES</v>
      </c>
    </row>
    <row r="1095" spans="1:26" x14ac:dyDescent="0.2">
      <c r="A1095">
        <v>542293379</v>
      </c>
      <c r="B1095">
        <v>542293379</v>
      </c>
      <c r="C1095" s="5">
        <v>1000</v>
      </c>
      <c r="D1095" s="5">
        <v>83.61</v>
      </c>
      <c r="E1095" s="13" t="s">
        <v>1590</v>
      </c>
      <c r="F1095" s="15">
        <v>148.84</v>
      </c>
      <c r="G1095" t="s">
        <v>57</v>
      </c>
      <c r="H1095" t="s">
        <v>30</v>
      </c>
      <c r="I1095" t="s">
        <v>30</v>
      </c>
      <c r="J1095">
        <v>5</v>
      </c>
      <c r="K1095">
        <v>8</v>
      </c>
      <c r="L1095" t="s">
        <v>42</v>
      </c>
      <c r="M1095" s="14">
        <v>45809</v>
      </c>
      <c r="N1095" s="16">
        <v>40148</v>
      </c>
      <c r="O1095" s="17">
        <v>42535</v>
      </c>
      <c r="P1095">
        <v>625</v>
      </c>
      <c r="Q1095">
        <v>625</v>
      </c>
      <c r="R1095">
        <v>6346</v>
      </c>
      <c r="S1095" t="s">
        <v>32</v>
      </c>
      <c r="T1095" t="b">
        <v>0</v>
      </c>
      <c r="U1095">
        <v>916.39</v>
      </c>
      <c r="V1095" t="b">
        <v>0</v>
      </c>
      <c r="W1095" t="b">
        <v>0</v>
      </c>
      <c r="X1095" s="19" t="str">
        <f t="shared" si="48"/>
        <v>0</v>
      </c>
      <c r="Y1095" s="11" t="str">
        <f t="shared" si="49"/>
        <v>Bad</v>
      </c>
      <c r="Z1095" s="19" t="str">
        <f t="shared" si="50"/>
        <v>YES</v>
      </c>
    </row>
    <row r="1096" spans="1:26" x14ac:dyDescent="0.2">
      <c r="A1096">
        <v>356734164</v>
      </c>
      <c r="B1096">
        <v>356734164</v>
      </c>
      <c r="C1096" s="5">
        <v>5000</v>
      </c>
      <c r="D1096" s="5">
        <v>3735.26</v>
      </c>
      <c r="E1096" s="13" t="s">
        <v>1591</v>
      </c>
      <c r="F1096" s="15">
        <v>31.98</v>
      </c>
      <c r="G1096" t="s">
        <v>119</v>
      </c>
      <c r="H1096" t="s">
        <v>30</v>
      </c>
      <c r="I1096" t="s">
        <v>30</v>
      </c>
      <c r="J1096">
        <v>2</v>
      </c>
      <c r="K1096">
        <v>1</v>
      </c>
      <c r="L1096" t="s">
        <v>61</v>
      </c>
      <c r="M1096" s="14">
        <v>43770</v>
      </c>
      <c r="N1096" s="16">
        <v>40488</v>
      </c>
      <c r="O1096" s="17">
        <v>40488</v>
      </c>
      <c r="P1096">
        <v>667</v>
      </c>
      <c r="Q1096">
        <v>667</v>
      </c>
      <c r="R1096">
        <v>1286</v>
      </c>
      <c r="S1096" t="s">
        <v>32</v>
      </c>
      <c r="T1096" t="b">
        <v>0</v>
      </c>
      <c r="U1096">
        <v>1264.74</v>
      </c>
      <c r="V1096" t="b">
        <v>0</v>
      </c>
      <c r="W1096" t="b">
        <v>0</v>
      </c>
      <c r="X1096" s="19" t="str">
        <f t="shared" si="48"/>
        <v>0</v>
      </c>
      <c r="Y1096" s="11" t="str">
        <f t="shared" si="49"/>
        <v>Good</v>
      </c>
      <c r="Z1096" s="19" t="str">
        <f t="shared" si="50"/>
        <v>YES</v>
      </c>
    </row>
    <row r="1097" spans="1:26" x14ac:dyDescent="0.2">
      <c r="A1097">
        <v>792317293</v>
      </c>
      <c r="B1097">
        <v>792317293</v>
      </c>
      <c r="C1097" s="5">
        <v>5000</v>
      </c>
      <c r="D1097" s="5">
        <v>2431.21</v>
      </c>
      <c r="E1097" s="13" t="s">
        <v>1592</v>
      </c>
      <c r="F1097" s="15">
        <v>238.41</v>
      </c>
      <c r="G1097" t="s">
        <v>68</v>
      </c>
      <c r="H1097" t="s">
        <v>30</v>
      </c>
      <c r="I1097" t="s">
        <v>30</v>
      </c>
      <c r="J1097">
        <v>9</v>
      </c>
      <c r="K1097">
        <v>1</v>
      </c>
      <c r="L1097" t="s">
        <v>36</v>
      </c>
      <c r="M1097" s="14">
        <v>46327</v>
      </c>
      <c r="N1097" s="16">
        <v>42144</v>
      </c>
      <c r="O1097" s="17">
        <v>42438</v>
      </c>
      <c r="P1097">
        <v>444</v>
      </c>
      <c r="Q1097">
        <v>444</v>
      </c>
      <c r="R1097">
        <v>5000</v>
      </c>
      <c r="S1097" t="s">
        <v>32</v>
      </c>
      <c r="T1097" t="b">
        <v>0</v>
      </c>
      <c r="U1097">
        <v>2568.79</v>
      </c>
      <c r="V1097" t="b">
        <v>0</v>
      </c>
      <c r="W1097" t="b">
        <v>0</v>
      </c>
      <c r="X1097" s="19" t="str">
        <f t="shared" si="48"/>
        <v>0</v>
      </c>
      <c r="Y1097" s="11" t="str">
        <f t="shared" si="49"/>
        <v>Good</v>
      </c>
      <c r="Z1097" s="19" t="str">
        <f t="shared" si="50"/>
        <v>YES</v>
      </c>
    </row>
    <row r="1098" spans="1:26" x14ac:dyDescent="0.2">
      <c r="A1098">
        <v>131439938</v>
      </c>
      <c r="B1098">
        <v>131439938</v>
      </c>
      <c r="C1098" s="5">
        <v>15000</v>
      </c>
      <c r="D1098" s="5">
        <v>15000</v>
      </c>
      <c r="E1098" s="13" t="s">
        <v>1593</v>
      </c>
      <c r="F1098" s="15">
        <v>0</v>
      </c>
      <c r="G1098" t="s">
        <v>1335</v>
      </c>
      <c r="H1098" t="s">
        <v>30</v>
      </c>
      <c r="I1098" t="s">
        <v>30</v>
      </c>
      <c r="J1098">
        <v>2</v>
      </c>
      <c r="K1098">
        <v>1</v>
      </c>
      <c r="L1098" t="s">
        <v>100</v>
      </c>
      <c r="M1098" s="14">
        <v>45078</v>
      </c>
      <c r="N1098" s="16">
        <v>42360</v>
      </c>
      <c r="O1098" s="17">
        <v>42360</v>
      </c>
      <c r="P1098">
        <v>132</v>
      </c>
      <c r="Q1098">
        <v>132</v>
      </c>
      <c r="R1098">
        <v>6622</v>
      </c>
      <c r="S1098" t="s">
        <v>32</v>
      </c>
      <c r="T1098" t="b">
        <v>0</v>
      </c>
      <c r="U1098">
        <v>0</v>
      </c>
      <c r="V1098" t="b">
        <v>0</v>
      </c>
      <c r="W1098" t="b">
        <v>0</v>
      </c>
      <c r="X1098" s="19" t="str">
        <f t="shared" si="48"/>
        <v>0</v>
      </c>
      <c r="Y1098" s="11" t="str">
        <f t="shared" si="49"/>
        <v>Good</v>
      </c>
      <c r="Z1098" s="19" t="str">
        <f t="shared" si="50"/>
        <v>YES</v>
      </c>
    </row>
    <row r="1099" spans="1:26" x14ac:dyDescent="0.2">
      <c r="A1099">
        <v>822520327</v>
      </c>
      <c r="B1099">
        <v>822520327</v>
      </c>
      <c r="C1099" s="5">
        <v>5000</v>
      </c>
      <c r="D1099" s="5">
        <v>3574.93</v>
      </c>
      <c r="E1099" s="13" t="s">
        <v>1594</v>
      </c>
      <c r="F1099" s="15">
        <v>109.18</v>
      </c>
      <c r="G1099" t="s">
        <v>35</v>
      </c>
      <c r="H1099" t="s">
        <v>30</v>
      </c>
      <c r="I1099" t="s">
        <v>30</v>
      </c>
      <c r="J1099">
        <v>5</v>
      </c>
      <c r="K1099">
        <v>1</v>
      </c>
      <c r="L1099" t="s">
        <v>36</v>
      </c>
      <c r="M1099" s="14">
        <v>47635</v>
      </c>
      <c r="N1099" s="16">
        <v>42043</v>
      </c>
      <c r="O1099" s="17">
        <v>42043</v>
      </c>
      <c r="P1099">
        <v>426</v>
      </c>
      <c r="Q1099">
        <v>426</v>
      </c>
      <c r="R1099">
        <v>9801</v>
      </c>
      <c r="S1099" t="s">
        <v>32</v>
      </c>
      <c r="T1099" t="b">
        <v>0</v>
      </c>
      <c r="U1099">
        <v>1425.07</v>
      </c>
      <c r="V1099" t="b">
        <v>0</v>
      </c>
      <c r="W1099" t="b">
        <v>0</v>
      </c>
      <c r="X1099" s="19" t="str">
        <f t="shared" si="48"/>
        <v>0</v>
      </c>
      <c r="Y1099" s="11" t="str">
        <f t="shared" si="49"/>
        <v>Good</v>
      </c>
      <c r="Z1099" s="19" t="str">
        <f t="shared" si="50"/>
        <v>YES</v>
      </c>
    </row>
    <row r="1100" spans="1:26" x14ac:dyDescent="0.2">
      <c r="A1100">
        <v>946281748</v>
      </c>
      <c r="B1100">
        <v>946281748</v>
      </c>
      <c r="C1100" s="5">
        <v>500</v>
      </c>
      <c r="D1100" s="5">
        <v>400.45</v>
      </c>
      <c r="E1100" s="13" t="s">
        <v>1595</v>
      </c>
      <c r="F1100" s="15">
        <v>17.14</v>
      </c>
      <c r="G1100" t="s">
        <v>1596</v>
      </c>
      <c r="H1100" t="s">
        <v>30</v>
      </c>
      <c r="I1100" t="s">
        <v>30</v>
      </c>
      <c r="J1100">
        <v>9</v>
      </c>
      <c r="K1100">
        <v>1</v>
      </c>
      <c r="L1100" t="s">
        <v>50</v>
      </c>
      <c r="M1100" s="14">
        <v>44866</v>
      </c>
      <c r="N1100" s="16">
        <v>42111</v>
      </c>
      <c r="O1100" s="17">
        <v>42111</v>
      </c>
      <c r="P1100">
        <v>938</v>
      </c>
      <c r="Q1100">
        <v>938</v>
      </c>
      <c r="R1100">
        <v>40</v>
      </c>
      <c r="S1100" t="s">
        <v>32</v>
      </c>
      <c r="T1100" t="b">
        <v>0</v>
      </c>
      <c r="U1100">
        <v>99.55</v>
      </c>
      <c r="V1100" t="b">
        <v>1</v>
      </c>
      <c r="W1100" t="b">
        <v>0</v>
      </c>
      <c r="X1100" s="19" t="str">
        <f t="shared" si="48"/>
        <v>0</v>
      </c>
      <c r="Y1100" s="11" t="str">
        <f t="shared" si="49"/>
        <v>Good</v>
      </c>
      <c r="Z1100" s="19" t="str">
        <f t="shared" si="50"/>
        <v>YES</v>
      </c>
    </row>
    <row r="1101" spans="1:26" x14ac:dyDescent="0.2">
      <c r="A1101">
        <v>235721673</v>
      </c>
      <c r="B1101">
        <v>235721673</v>
      </c>
      <c r="C1101" s="5">
        <v>5000</v>
      </c>
      <c r="D1101" s="5">
        <v>2962.97</v>
      </c>
      <c r="E1101" s="13" t="s">
        <v>1597</v>
      </c>
      <c r="F1101" s="15">
        <v>23.43</v>
      </c>
      <c r="G1101" t="s">
        <v>192</v>
      </c>
      <c r="H1101" t="s">
        <v>30</v>
      </c>
      <c r="I1101" t="s">
        <v>30</v>
      </c>
      <c r="J1101">
        <v>90</v>
      </c>
      <c r="K1101">
        <v>1</v>
      </c>
      <c r="L1101" t="s">
        <v>38</v>
      </c>
      <c r="M1101" s="14">
        <v>46054</v>
      </c>
      <c r="N1101" s="16">
        <v>41440</v>
      </c>
      <c r="O1101" s="17">
        <v>42631</v>
      </c>
      <c r="P1101">
        <v>634</v>
      </c>
      <c r="Q1101">
        <v>634</v>
      </c>
      <c r="R1101">
        <v>5325</v>
      </c>
      <c r="S1101" t="s">
        <v>32</v>
      </c>
      <c r="T1101" t="b">
        <v>0</v>
      </c>
      <c r="U1101">
        <v>2037.03</v>
      </c>
      <c r="V1101" t="b">
        <v>1</v>
      </c>
      <c r="W1101" t="b">
        <v>0</v>
      </c>
      <c r="X1101" s="19" t="str">
        <f t="shared" ref="X1101:X1164" si="51">IF(T1100 = TRUE,"1", "0")</f>
        <v>0</v>
      </c>
      <c r="Y1101" s="11" t="str">
        <f t="shared" ref="Y1101:Y1164" si="52">IF(F1101&gt;D1101, "Bad","Good")</f>
        <v>Good</v>
      </c>
      <c r="Z1101" s="19" t="str">
        <f t="shared" ref="Z1101:Z1164" si="53">IF(P1101=Q1101, "YES", "NO")</f>
        <v>YES</v>
      </c>
    </row>
    <row r="1102" spans="1:26" x14ac:dyDescent="0.2">
      <c r="A1102">
        <v>604114040</v>
      </c>
      <c r="B1102">
        <v>604114040</v>
      </c>
      <c r="C1102" s="5">
        <v>20000</v>
      </c>
      <c r="D1102" s="5">
        <v>11701.05</v>
      </c>
      <c r="E1102" s="13" t="s">
        <v>1598</v>
      </c>
      <c r="F1102" s="15">
        <v>593.20000000000005</v>
      </c>
      <c r="G1102" t="s">
        <v>52</v>
      </c>
      <c r="H1102" t="s">
        <v>30</v>
      </c>
      <c r="I1102" t="s">
        <v>30</v>
      </c>
      <c r="J1102">
        <v>9</v>
      </c>
      <c r="K1102">
        <v>1</v>
      </c>
      <c r="L1102" t="s">
        <v>36</v>
      </c>
      <c r="M1102" s="14">
        <v>47939</v>
      </c>
      <c r="N1102" s="16">
        <v>42056</v>
      </c>
      <c r="O1102" s="17">
        <v>42450</v>
      </c>
      <c r="P1102">
        <v>684</v>
      </c>
      <c r="Q1102">
        <v>684</v>
      </c>
      <c r="R1102">
        <v>0</v>
      </c>
      <c r="S1102" t="s">
        <v>32</v>
      </c>
      <c r="T1102" t="b">
        <v>1</v>
      </c>
      <c r="U1102">
        <v>8298.9500000000007</v>
      </c>
      <c r="V1102" t="b">
        <v>0</v>
      </c>
      <c r="W1102" t="b">
        <v>0</v>
      </c>
      <c r="X1102" s="19" t="str">
        <f t="shared" si="51"/>
        <v>0</v>
      </c>
      <c r="Y1102" s="11" t="str">
        <f t="shared" si="52"/>
        <v>Good</v>
      </c>
      <c r="Z1102" s="19" t="str">
        <f t="shared" si="53"/>
        <v>YES</v>
      </c>
    </row>
    <row r="1103" spans="1:26" x14ac:dyDescent="0.2">
      <c r="A1103">
        <v>649667700</v>
      </c>
      <c r="B1103">
        <v>649667700</v>
      </c>
      <c r="C1103" s="5">
        <v>250</v>
      </c>
      <c r="D1103" s="5">
        <v>250</v>
      </c>
      <c r="E1103" s="13" t="s">
        <v>1599</v>
      </c>
      <c r="F1103" s="15">
        <v>0</v>
      </c>
      <c r="G1103" t="s">
        <v>117</v>
      </c>
      <c r="H1103" t="s">
        <v>30</v>
      </c>
      <c r="I1103" t="s">
        <v>30</v>
      </c>
      <c r="J1103">
        <v>2</v>
      </c>
      <c r="K1103">
        <v>8</v>
      </c>
      <c r="L1103" t="s">
        <v>87</v>
      </c>
      <c r="M1103" s="14">
        <v>44501</v>
      </c>
      <c r="N1103" s="16">
        <v>42290</v>
      </c>
      <c r="O1103" s="17">
        <v>42290</v>
      </c>
      <c r="P1103">
        <v>699</v>
      </c>
      <c r="Q1103">
        <v>699</v>
      </c>
      <c r="R1103">
        <v>6744</v>
      </c>
      <c r="S1103" t="s">
        <v>43</v>
      </c>
      <c r="T1103" t="b">
        <v>0</v>
      </c>
      <c r="U1103">
        <v>0</v>
      </c>
      <c r="V1103" t="b">
        <v>0</v>
      </c>
      <c r="W1103" t="b">
        <v>0</v>
      </c>
      <c r="X1103" s="19" t="str">
        <f t="shared" si="51"/>
        <v>1</v>
      </c>
      <c r="Y1103" s="11" t="str">
        <f t="shared" si="52"/>
        <v>Good</v>
      </c>
      <c r="Z1103" s="19" t="str">
        <f t="shared" si="53"/>
        <v>YES</v>
      </c>
    </row>
    <row r="1104" spans="1:26" x14ac:dyDescent="0.2">
      <c r="A1104">
        <v>278910452</v>
      </c>
      <c r="B1104">
        <v>278910452</v>
      </c>
      <c r="C1104" s="5">
        <v>20000</v>
      </c>
      <c r="D1104" s="5">
        <v>19192.87</v>
      </c>
      <c r="E1104" s="13" t="s">
        <v>1600</v>
      </c>
      <c r="F1104" s="15">
        <v>0</v>
      </c>
      <c r="G1104" t="s">
        <v>106</v>
      </c>
      <c r="H1104" t="s">
        <v>30</v>
      </c>
      <c r="I1104" t="s">
        <v>30</v>
      </c>
      <c r="J1104">
        <v>5</v>
      </c>
      <c r="K1104">
        <v>1</v>
      </c>
      <c r="L1104" t="s">
        <v>36</v>
      </c>
      <c r="M1104" s="14">
        <v>46478</v>
      </c>
      <c r="N1104" s="16">
        <v>42251</v>
      </c>
      <c r="O1104" s="17">
        <v>42251</v>
      </c>
      <c r="P1104">
        <v>803</v>
      </c>
      <c r="Q1104">
        <v>803</v>
      </c>
      <c r="R1104">
        <v>571</v>
      </c>
      <c r="S1104" t="s">
        <v>43</v>
      </c>
      <c r="T1104" t="b">
        <v>0</v>
      </c>
      <c r="U1104">
        <v>807.13</v>
      </c>
      <c r="V1104" t="b">
        <v>0</v>
      </c>
      <c r="W1104" t="b">
        <v>0</v>
      </c>
      <c r="X1104" s="19" t="str">
        <f t="shared" si="51"/>
        <v>0</v>
      </c>
      <c r="Y1104" s="11" t="str">
        <f t="shared" si="52"/>
        <v>Good</v>
      </c>
      <c r="Z1104" s="19" t="str">
        <f t="shared" si="53"/>
        <v>YES</v>
      </c>
    </row>
    <row r="1105" spans="1:26" x14ac:dyDescent="0.2">
      <c r="A1105">
        <v>171939512</v>
      </c>
      <c r="B1105">
        <v>171939512</v>
      </c>
      <c r="C1105" s="5">
        <v>5000</v>
      </c>
      <c r="D1105" s="5">
        <v>1342.29</v>
      </c>
      <c r="E1105" s="13" t="s">
        <v>1601</v>
      </c>
      <c r="F1105" s="15">
        <v>44.18</v>
      </c>
      <c r="G1105" t="s">
        <v>1602</v>
      </c>
      <c r="H1105" t="s">
        <v>30</v>
      </c>
      <c r="I1105" t="s">
        <v>30</v>
      </c>
      <c r="J1105">
        <v>2</v>
      </c>
      <c r="K1105">
        <v>1</v>
      </c>
      <c r="L1105" t="s">
        <v>48</v>
      </c>
      <c r="M1105" s="14">
        <v>43617</v>
      </c>
      <c r="N1105" s="16">
        <v>40479</v>
      </c>
      <c r="O1105" s="17">
        <v>40479</v>
      </c>
      <c r="P1105">
        <v>345</v>
      </c>
      <c r="Q1105">
        <v>345</v>
      </c>
      <c r="R1105">
        <v>2933</v>
      </c>
      <c r="S1105" t="s">
        <v>32</v>
      </c>
      <c r="T1105" t="b">
        <v>0</v>
      </c>
      <c r="U1105">
        <v>3657.71</v>
      </c>
      <c r="V1105" t="b">
        <v>1</v>
      </c>
      <c r="W1105" t="b">
        <v>0</v>
      </c>
      <c r="X1105" s="19" t="str">
        <f t="shared" si="51"/>
        <v>0</v>
      </c>
      <c r="Y1105" s="11" t="str">
        <f t="shared" si="52"/>
        <v>Good</v>
      </c>
      <c r="Z1105" s="19" t="str">
        <f t="shared" si="53"/>
        <v>YES</v>
      </c>
    </row>
    <row r="1106" spans="1:26" x14ac:dyDescent="0.2">
      <c r="A1106">
        <v>119000601</v>
      </c>
      <c r="B1106">
        <v>119000601</v>
      </c>
      <c r="C1106" s="5">
        <v>20000</v>
      </c>
      <c r="D1106" s="5">
        <v>11047.98</v>
      </c>
      <c r="E1106" s="13" t="s">
        <v>1603</v>
      </c>
      <c r="F1106" s="15">
        <v>117.4</v>
      </c>
      <c r="G1106" t="s">
        <v>1604</v>
      </c>
      <c r="H1106" t="s">
        <v>30</v>
      </c>
      <c r="I1106" t="s">
        <v>30</v>
      </c>
      <c r="J1106">
        <v>90</v>
      </c>
      <c r="K1106">
        <v>99</v>
      </c>
      <c r="L1106" t="s">
        <v>31</v>
      </c>
      <c r="M1106" s="14">
        <v>45505</v>
      </c>
      <c r="N1106" s="16">
        <v>41143</v>
      </c>
      <c r="O1106" s="17">
        <v>41143</v>
      </c>
      <c r="P1106">
        <v>523</v>
      </c>
      <c r="Q1106">
        <v>523</v>
      </c>
      <c r="R1106">
        <v>6849</v>
      </c>
      <c r="S1106" t="s">
        <v>32</v>
      </c>
      <c r="T1106" t="b">
        <v>0</v>
      </c>
      <c r="U1106">
        <v>8952.02</v>
      </c>
      <c r="V1106" t="b">
        <v>1</v>
      </c>
      <c r="W1106" t="b">
        <v>0</v>
      </c>
      <c r="X1106" s="19" t="str">
        <f t="shared" si="51"/>
        <v>0</v>
      </c>
      <c r="Y1106" s="11" t="str">
        <f t="shared" si="52"/>
        <v>Good</v>
      </c>
      <c r="Z1106" s="19" t="str">
        <f t="shared" si="53"/>
        <v>YES</v>
      </c>
    </row>
    <row r="1107" spans="1:26" x14ac:dyDescent="0.2">
      <c r="A1107">
        <v>372336038</v>
      </c>
      <c r="B1107">
        <v>372336038</v>
      </c>
      <c r="C1107" s="5">
        <v>7500</v>
      </c>
      <c r="D1107" s="5">
        <v>1118.2</v>
      </c>
      <c r="E1107" s="13" t="s">
        <v>1605</v>
      </c>
      <c r="F1107" s="15">
        <v>0</v>
      </c>
      <c r="G1107" t="s">
        <v>1606</v>
      </c>
      <c r="H1107" t="s">
        <v>30</v>
      </c>
      <c r="I1107" t="s">
        <v>30</v>
      </c>
      <c r="J1107">
        <v>5</v>
      </c>
      <c r="K1107">
        <v>1</v>
      </c>
      <c r="L1107" t="s">
        <v>47</v>
      </c>
      <c r="M1107" s="14">
        <v>46935</v>
      </c>
      <c r="N1107" s="16">
        <v>42181</v>
      </c>
      <c r="O1107" s="17">
        <v>42482</v>
      </c>
      <c r="P1107">
        <v>602</v>
      </c>
      <c r="Q1107">
        <v>602</v>
      </c>
      <c r="R1107">
        <v>1660</v>
      </c>
      <c r="S1107" t="s">
        <v>43</v>
      </c>
      <c r="T1107" t="b">
        <v>0</v>
      </c>
      <c r="U1107">
        <v>6381.8</v>
      </c>
      <c r="V1107" t="b">
        <v>0</v>
      </c>
      <c r="W1107" t="b">
        <v>0</v>
      </c>
      <c r="X1107" s="19" t="str">
        <f t="shared" si="51"/>
        <v>0</v>
      </c>
      <c r="Y1107" s="11" t="str">
        <f t="shared" si="52"/>
        <v>Good</v>
      </c>
      <c r="Z1107" s="19" t="str">
        <f t="shared" si="53"/>
        <v>YES</v>
      </c>
    </row>
    <row r="1108" spans="1:26" x14ac:dyDescent="0.2">
      <c r="A1108">
        <v>789448656</v>
      </c>
      <c r="B1108">
        <v>789448656</v>
      </c>
      <c r="C1108" s="5">
        <v>500</v>
      </c>
      <c r="D1108" s="5">
        <v>392.36</v>
      </c>
      <c r="E1108" s="13" t="s">
        <v>1607</v>
      </c>
      <c r="F1108" s="15">
        <v>57.89</v>
      </c>
      <c r="G1108" t="s">
        <v>35</v>
      </c>
      <c r="H1108" t="s">
        <v>30</v>
      </c>
      <c r="I1108" t="s">
        <v>30</v>
      </c>
      <c r="J1108">
        <v>2</v>
      </c>
      <c r="K1108">
        <v>1</v>
      </c>
      <c r="L1108" t="s">
        <v>36</v>
      </c>
      <c r="M1108" s="14">
        <v>44958</v>
      </c>
      <c r="N1108" s="16">
        <v>41906</v>
      </c>
      <c r="O1108" s="17">
        <v>41906</v>
      </c>
      <c r="P1108">
        <v>566</v>
      </c>
      <c r="Q1108">
        <v>566</v>
      </c>
      <c r="R1108">
        <v>5134</v>
      </c>
      <c r="S1108" t="s">
        <v>32</v>
      </c>
      <c r="T1108" t="b">
        <v>0</v>
      </c>
      <c r="U1108">
        <v>107.64</v>
      </c>
      <c r="V1108" t="b">
        <v>0</v>
      </c>
      <c r="W1108" t="b">
        <v>0</v>
      </c>
      <c r="X1108" s="19" t="str">
        <f t="shared" si="51"/>
        <v>0</v>
      </c>
      <c r="Y1108" s="11" t="str">
        <f t="shared" si="52"/>
        <v>Good</v>
      </c>
      <c r="Z1108" s="19" t="str">
        <f t="shared" si="53"/>
        <v>YES</v>
      </c>
    </row>
    <row r="1109" spans="1:26" x14ac:dyDescent="0.2">
      <c r="A1109">
        <v>582795387</v>
      </c>
      <c r="B1109">
        <v>582795387</v>
      </c>
      <c r="C1109" s="5">
        <v>5000</v>
      </c>
      <c r="D1109" s="5">
        <v>3516.41</v>
      </c>
      <c r="E1109" s="13" t="s">
        <v>1608</v>
      </c>
      <c r="F1109" s="15">
        <v>203.49</v>
      </c>
      <c r="G1109" t="s">
        <v>196</v>
      </c>
      <c r="H1109" t="s">
        <v>30</v>
      </c>
      <c r="I1109" t="s">
        <v>30</v>
      </c>
      <c r="J1109">
        <v>5</v>
      </c>
      <c r="K1109">
        <v>1</v>
      </c>
      <c r="L1109" t="s">
        <v>50</v>
      </c>
      <c r="M1109" s="14">
        <v>45748</v>
      </c>
      <c r="N1109" s="16">
        <v>41203</v>
      </c>
      <c r="O1109" s="17">
        <v>42590</v>
      </c>
      <c r="P1109">
        <v>721</v>
      </c>
      <c r="Q1109">
        <v>721</v>
      </c>
      <c r="R1109">
        <v>2953</v>
      </c>
      <c r="S1109" t="s">
        <v>32</v>
      </c>
      <c r="T1109" t="b">
        <v>0</v>
      </c>
      <c r="U1109">
        <v>1483.59</v>
      </c>
      <c r="V1109" t="b">
        <v>1</v>
      </c>
      <c r="W1109" t="b">
        <v>0</v>
      </c>
      <c r="X1109" s="19" t="str">
        <f t="shared" si="51"/>
        <v>0</v>
      </c>
      <c r="Y1109" s="11" t="str">
        <f t="shared" si="52"/>
        <v>Good</v>
      </c>
      <c r="Z1109" s="19" t="str">
        <f t="shared" si="53"/>
        <v>YES</v>
      </c>
    </row>
    <row r="1110" spans="1:26" x14ac:dyDescent="0.2">
      <c r="A1110">
        <v>324073765</v>
      </c>
      <c r="B1110">
        <v>324073765</v>
      </c>
      <c r="C1110" s="5">
        <v>15000</v>
      </c>
      <c r="D1110" s="5">
        <v>11581.9</v>
      </c>
      <c r="E1110" s="13" t="s">
        <v>1609</v>
      </c>
      <c r="F1110" s="15">
        <v>63.85</v>
      </c>
      <c r="G1110" t="s">
        <v>149</v>
      </c>
      <c r="H1110" t="s">
        <v>30</v>
      </c>
      <c r="I1110" t="s">
        <v>30</v>
      </c>
      <c r="J1110">
        <v>2</v>
      </c>
      <c r="K1110">
        <v>1</v>
      </c>
      <c r="L1110" t="s">
        <v>63</v>
      </c>
      <c r="M1110" s="14">
        <v>43556</v>
      </c>
      <c r="N1110" s="16">
        <v>42166</v>
      </c>
      <c r="O1110" s="17">
        <v>42166</v>
      </c>
      <c r="P1110">
        <v>523</v>
      </c>
      <c r="Q1110">
        <v>523</v>
      </c>
      <c r="R1110">
        <v>1756</v>
      </c>
      <c r="S1110" t="s">
        <v>32</v>
      </c>
      <c r="T1110" t="b">
        <v>0</v>
      </c>
      <c r="U1110">
        <v>3418.1</v>
      </c>
      <c r="V1110" t="b">
        <v>0</v>
      </c>
      <c r="W1110" t="b">
        <v>0</v>
      </c>
      <c r="X1110" s="19" t="str">
        <f t="shared" si="51"/>
        <v>0</v>
      </c>
      <c r="Y1110" s="11" t="str">
        <f t="shared" si="52"/>
        <v>Good</v>
      </c>
      <c r="Z1110" s="19" t="str">
        <f t="shared" si="53"/>
        <v>YES</v>
      </c>
    </row>
    <row r="1111" spans="1:26" x14ac:dyDescent="0.2">
      <c r="A1111">
        <v>488833264</v>
      </c>
      <c r="B1111">
        <v>488833264</v>
      </c>
      <c r="C1111" s="5">
        <v>15000</v>
      </c>
      <c r="D1111" s="5">
        <v>8673.19</v>
      </c>
      <c r="E1111" s="13" t="s">
        <v>1610</v>
      </c>
      <c r="F1111" s="15">
        <v>69.47</v>
      </c>
      <c r="G1111" t="s">
        <v>1611</v>
      </c>
      <c r="H1111" t="s">
        <v>30</v>
      </c>
      <c r="I1111" t="s">
        <v>30</v>
      </c>
      <c r="J1111">
        <v>5</v>
      </c>
      <c r="K1111">
        <v>1</v>
      </c>
      <c r="L1111" t="s">
        <v>31</v>
      </c>
      <c r="M1111" s="14">
        <v>45809</v>
      </c>
      <c r="N1111" s="16">
        <v>41053</v>
      </c>
      <c r="O1111" s="17">
        <v>41053</v>
      </c>
      <c r="P1111">
        <v>889</v>
      </c>
      <c r="Q1111">
        <v>889</v>
      </c>
      <c r="R1111">
        <v>7209</v>
      </c>
      <c r="S1111" t="s">
        <v>32</v>
      </c>
      <c r="T1111" t="b">
        <v>0</v>
      </c>
      <c r="U1111">
        <v>6326.81</v>
      </c>
      <c r="V1111" t="b">
        <v>1</v>
      </c>
      <c r="W1111" t="b">
        <v>0</v>
      </c>
      <c r="X1111" s="19" t="str">
        <f t="shared" si="51"/>
        <v>0</v>
      </c>
      <c r="Y1111" s="11" t="str">
        <f t="shared" si="52"/>
        <v>Good</v>
      </c>
      <c r="Z1111" s="19" t="str">
        <f t="shared" si="53"/>
        <v>YES</v>
      </c>
    </row>
    <row r="1112" spans="1:26" x14ac:dyDescent="0.2">
      <c r="A1112">
        <v>537897861</v>
      </c>
      <c r="B1112">
        <v>537897861</v>
      </c>
      <c r="C1112" s="5">
        <v>5000</v>
      </c>
      <c r="D1112" s="5">
        <v>4604.33</v>
      </c>
      <c r="E1112" s="13" t="s">
        <v>1612</v>
      </c>
      <c r="F1112" s="15">
        <v>264.92</v>
      </c>
      <c r="G1112" t="s">
        <v>207</v>
      </c>
      <c r="H1112" t="s">
        <v>30</v>
      </c>
      <c r="I1112" t="s">
        <v>30</v>
      </c>
      <c r="J1112">
        <v>5</v>
      </c>
      <c r="K1112">
        <v>1</v>
      </c>
      <c r="L1112" t="s">
        <v>47</v>
      </c>
      <c r="M1112" s="14">
        <v>45292</v>
      </c>
      <c r="N1112" s="16">
        <v>41246</v>
      </c>
      <c r="O1112" s="17">
        <v>41246</v>
      </c>
      <c r="P1112">
        <v>429</v>
      </c>
      <c r="Q1112">
        <v>429</v>
      </c>
      <c r="R1112">
        <v>2516</v>
      </c>
      <c r="S1112" t="s">
        <v>32</v>
      </c>
      <c r="T1112" t="b">
        <v>0</v>
      </c>
      <c r="U1112">
        <v>395.67</v>
      </c>
      <c r="V1112" t="b">
        <v>1</v>
      </c>
      <c r="W1112" t="b">
        <v>0</v>
      </c>
      <c r="X1112" s="19" t="str">
        <f t="shared" si="51"/>
        <v>0</v>
      </c>
      <c r="Y1112" s="11" t="str">
        <f t="shared" si="52"/>
        <v>Good</v>
      </c>
      <c r="Z1112" s="19" t="str">
        <f t="shared" si="53"/>
        <v>YES</v>
      </c>
    </row>
    <row r="1113" spans="1:26" x14ac:dyDescent="0.2">
      <c r="A1113">
        <v>135068945</v>
      </c>
      <c r="B1113">
        <v>135068945</v>
      </c>
      <c r="C1113" s="5">
        <v>1000</v>
      </c>
      <c r="D1113" s="5">
        <v>505.64</v>
      </c>
      <c r="E1113" s="13" t="s">
        <v>1613</v>
      </c>
      <c r="F1113" s="15">
        <v>273.49</v>
      </c>
      <c r="G1113" t="s">
        <v>77</v>
      </c>
      <c r="H1113" t="s">
        <v>30</v>
      </c>
      <c r="I1113" t="s">
        <v>30</v>
      </c>
      <c r="J1113">
        <v>5</v>
      </c>
      <c r="K1113">
        <v>1</v>
      </c>
      <c r="L1113" t="s">
        <v>38</v>
      </c>
      <c r="M1113" s="14">
        <v>48183</v>
      </c>
      <c r="N1113" s="16">
        <v>42269</v>
      </c>
      <c r="O1113" s="17">
        <v>42269</v>
      </c>
      <c r="P1113">
        <v>657</v>
      </c>
      <c r="Q1113">
        <v>657</v>
      </c>
      <c r="R1113">
        <v>4599</v>
      </c>
      <c r="S1113" t="s">
        <v>32</v>
      </c>
      <c r="T1113" t="b">
        <v>0</v>
      </c>
      <c r="U1113">
        <v>494.36</v>
      </c>
      <c r="V1113" t="b">
        <v>1</v>
      </c>
      <c r="W1113" t="b">
        <v>0</v>
      </c>
      <c r="X1113" s="19" t="str">
        <f t="shared" si="51"/>
        <v>0</v>
      </c>
      <c r="Y1113" s="11" t="str">
        <f t="shared" si="52"/>
        <v>Good</v>
      </c>
      <c r="Z1113" s="19" t="str">
        <f t="shared" si="53"/>
        <v>YES</v>
      </c>
    </row>
    <row r="1114" spans="1:26" x14ac:dyDescent="0.2">
      <c r="A1114">
        <v>944833153</v>
      </c>
      <c r="B1114">
        <v>944833153</v>
      </c>
      <c r="C1114" s="5">
        <v>2500</v>
      </c>
      <c r="D1114" s="5">
        <v>301.10000000000002</v>
      </c>
      <c r="E1114" s="13" t="s">
        <v>1614</v>
      </c>
      <c r="F1114" s="15">
        <v>44.13</v>
      </c>
      <c r="G1114" t="s">
        <v>92</v>
      </c>
      <c r="H1114" t="s">
        <v>30</v>
      </c>
      <c r="I1114" t="s">
        <v>30</v>
      </c>
      <c r="J1114">
        <v>5</v>
      </c>
      <c r="K1114">
        <v>1</v>
      </c>
      <c r="L1114" t="s">
        <v>47</v>
      </c>
      <c r="M1114" s="14">
        <v>43466</v>
      </c>
      <c r="N1114" s="16">
        <v>42107</v>
      </c>
      <c r="O1114" s="17">
        <v>42107</v>
      </c>
      <c r="P1114">
        <v>127</v>
      </c>
      <c r="Q1114">
        <v>127</v>
      </c>
      <c r="R1114">
        <v>3029</v>
      </c>
      <c r="S1114" t="s">
        <v>32</v>
      </c>
      <c r="T1114" t="b">
        <v>0</v>
      </c>
      <c r="U1114">
        <v>2198.9</v>
      </c>
      <c r="V1114" t="b">
        <v>1</v>
      </c>
      <c r="W1114" t="b">
        <v>0</v>
      </c>
      <c r="X1114" s="19" t="str">
        <f t="shared" si="51"/>
        <v>0</v>
      </c>
      <c r="Y1114" s="11" t="str">
        <f t="shared" si="52"/>
        <v>Good</v>
      </c>
      <c r="Z1114" s="19" t="str">
        <f t="shared" si="53"/>
        <v>YES</v>
      </c>
    </row>
    <row r="1115" spans="1:26" x14ac:dyDescent="0.2">
      <c r="A1115">
        <v>318001076</v>
      </c>
      <c r="B1115">
        <v>318001076</v>
      </c>
      <c r="C1115" s="5">
        <v>50000</v>
      </c>
      <c r="D1115" s="5">
        <v>10363.459999999999</v>
      </c>
      <c r="E1115" s="13" t="s">
        <v>1615</v>
      </c>
      <c r="F1115" s="15">
        <v>196.54</v>
      </c>
      <c r="G1115" t="s">
        <v>53</v>
      </c>
      <c r="H1115" t="s">
        <v>30</v>
      </c>
      <c r="I1115" t="s">
        <v>30</v>
      </c>
      <c r="J1115">
        <v>9</v>
      </c>
      <c r="K1115">
        <v>1</v>
      </c>
      <c r="L1115" t="s">
        <v>36</v>
      </c>
      <c r="M1115" s="14">
        <v>43556</v>
      </c>
      <c r="N1115" s="16">
        <v>42349</v>
      </c>
      <c r="O1115" s="17">
        <v>42389</v>
      </c>
      <c r="P1115">
        <v>633</v>
      </c>
      <c r="Q1115">
        <v>633</v>
      </c>
      <c r="R1115">
        <v>1789</v>
      </c>
      <c r="S1115" t="s">
        <v>32</v>
      </c>
      <c r="T1115" t="b">
        <v>0</v>
      </c>
      <c r="U1115">
        <v>39636.54</v>
      </c>
      <c r="V1115" t="b">
        <v>0</v>
      </c>
      <c r="W1115" t="b">
        <v>0</v>
      </c>
      <c r="X1115" s="19" t="str">
        <f t="shared" si="51"/>
        <v>0</v>
      </c>
      <c r="Y1115" s="11" t="str">
        <f t="shared" si="52"/>
        <v>Good</v>
      </c>
      <c r="Z1115" s="19" t="str">
        <f t="shared" si="53"/>
        <v>YES</v>
      </c>
    </row>
    <row r="1116" spans="1:26" x14ac:dyDescent="0.2">
      <c r="A1116">
        <v>742927928</v>
      </c>
      <c r="B1116">
        <v>742927928</v>
      </c>
      <c r="C1116" s="5">
        <v>5000</v>
      </c>
      <c r="D1116" s="5">
        <v>570.77</v>
      </c>
      <c r="E1116" s="13" t="s">
        <v>1616</v>
      </c>
      <c r="F1116" s="15">
        <v>47.58</v>
      </c>
      <c r="G1116" t="s">
        <v>37</v>
      </c>
      <c r="H1116" t="s">
        <v>30</v>
      </c>
      <c r="I1116" t="s">
        <v>30</v>
      </c>
      <c r="J1116">
        <v>9</v>
      </c>
      <c r="K1116">
        <v>1</v>
      </c>
      <c r="L1116" t="s">
        <v>38</v>
      </c>
      <c r="M1116" s="14">
        <v>47362</v>
      </c>
      <c r="N1116" s="16">
        <v>39274</v>
      </c>
      <c r="O1116" s="17">
        <v>42410</v>
      </c>
      <c r="P1116">
        <v>777</v>
      </c>
      <c r="Q1116">
        <v>777</v>
      </c>
      <c r="R1116">
        <v>8083</v>
      </c>
      <c r="S1116" t="s">
        <v>69</v>
      </c>
      <c r="T1116" t="b">
        <v>0</v>
      </c>
      <c r="U1116">
        <v>4429.2299999999996</v>
      </c>
      <c r="V1116" t="b">
        <v>1</v>
      </c>
      <c r="W1116" t="b">
        <v>0</v>
      </c>
      <c r="X1116" s="19" t="str">
        <f t="shared" si="51"/>
        <v>0</v>
      </c>
      <c r="Y1116" s="11" t="str">
        <f t="shared" si="52"/>
        <v>Good</v>
      </c>
      <c r="Z1116" s="19" t="str">
        <f t="shared" si="53"/>
        <v>YES</v>
      </c>
    </row>
    <row r="1117" spans="1:26" x14ac:dyDescent="0.2">
      <c r="A1117">
        <v>792594328</v>
      </c>
      <c r="B1117">
        <v>792594328</v>
      </c>
      <c r="C1117" s="5">
        <v>7500</v>
      </c>
      <c r="D1117" s="5">
        <v>6229.7</v>
      </c>
      <c r="E1117" s="13" t="s">
        <v>1617</v>
      </c>
      <c r="F1117" s="15">
        <v>149.33000000000001</v>
      </c>
      <c r="G1117" t="s">
        <v>77</v>
      </c>
      <c r="H1117" t="s">
        <v>30</v>
      </c>
      <c r="I1117" t="s">
        <v>30</v>
      </c>
      <c r="J1117">
        <v>90</v>
      </c>
      <c r="K1117">
        <v>1</v>
      </c>
      <c r="L1117" t="s">
        <v>38</v>
      </c>
      <c r="M1117" s="14">
        <v>45200</v>
      </c>
      <c r="N1117" s="16">
        <v>42339</v>
      </c>
      <c r="O1117" s="17">
        <v>42339</v>
      </c>
      <c r="P1117">
        <v>177</v>
      </c>
      <c r="Q1117">
        <v>177</v>
      </c>
      <c r="R1117">
        <v>1040</v>
      </c>
      <c r="S1117" t="s">
        <v>32</v>
      </c>
      <c r="T1117" t="b">
        <v>0</v>
      </c>
      <c r="U1117">
        <v>1270.3</v>
      </c>
      <c r="V1117" t="b">
        <v>1</v>
      </c>
      <c r="W1117" t="b">
        <v>0</v>
      </c>
      <c r="X1117" s="19" t="str">
        <f t="shared" si="51"/>
        <v>0</v>
      </c>
      <c r="Y1117" s="11" t="str">
        <f t="shared" si="52"/>
        <v>Good</v>
      </c>
      <c r="Z1117" s="19" t="str">
        <f t="shared" si="53"/>
        <v>YES</v>
      </c>
    </row>
    <row r="1118" spans="1:26" x14ac:dyDescent="0.2">
      <c r="A1118">
        <v>501149557</v>
      </c>
      <c r="B1118">
        <v>501149557</v>
      </c>
      <c r="C1118" s="5">
        <v>5000</v>
      </c>
      <c r="D1118" s="5">
        <v>2057</v>
      </c>
      <c r="E1118" s="13" t="s">
        <v>1618</v>
      </c>
      <c r="F1118" s="15">
        <v>43.48</v>
      </c>
      <c r="G1118" t="s">
        <v>1619</v>
      </c>
      <c r="H1118" t="s">
        <v>30</v>
      </c>
      <c r="I1118" t="s">
        <v>30</v>
      </c>
      <c r="J1118">
        <v>2</v>
      </c>
      <c r="K1118">
        <v>1</v>
      </c>
      <c r="L1118" t="s">
        <v>48</v>
      </c>
      <c r="M1118" s="14">
        <v>43770</v>
      </c>
      <c r="N1118" s="16">
        <v>41648</v>
      </c>
      <c r="O1118" s="17">
        <v>41648</v>
      </c>
      <c r="P1118">
        <v>813</v>
      </c>
      <c r="Q1118">
        <v>813</v>
      </c>
      <c r="R1118">
        <v>8916</v>
      </c>
      <c r="S1118" t="s">
        <v>32</v>
      </c>
      <c r="T1118" t="b">
        <v>0</v>
      </c>
      <c r="U1118">
        <v>2943</v>
      </c>
      <c r="V1118" t="b">
        <v>1</v>
      </c>
      <c r="W1118" t="b">
        <v>0</v>
      </c>
      <c r="X1118" s="19" t="str">
        <f t="shared" si="51"/>
        <v>0</v>
      </c>
      <c r="Y1118" s="11" t="str">
        <f t="shared" si="52"/>
        <v>Good</v>
      </c>
      <c r="Z1118" s="19" t="str">
        <f t="shared" si="53"/>
        <v>YES</v>
      </c>
    </row>
    <row r="1119" spans="1:26" x14ac:dyDescent="0.2">
      <c r="A1119">
        <v>641111226</v>
      </c>
      <c r="B1119">
        <v>641111226</v>
      </c>
      <c r="C1119" s="5">
        <v>1000</v>
      </c>
      <c r="D1119" s="5">
        <v>523</v>
      </c>
      <c r="E1119" s="13" t="s">
        <v>1620</v>
      </c>
      <c r="F1119" s="15">
        <v>100.23</v>
      </c>
      <c r="G1119" t="s">
        <v>158</v>
      </c>
      <c r="H1119" t="s">
        <v>30</v>
      </c>
      <c r="I1119" t="s">
        <v>30</v>
      </c>
      <c r="J1119">
        <v>5</v>
      </c>
      <c r="K1119">
        <v>1</v>
      </c>
      <c r="L1119" t="s">
        <v>61</v>
      </c>
      <c r="M1119" s="14">
        <v>46539</v>
      </c>
      <c r="N1119" s="16">
        <v>42252</v>
      </c>
      <c r="O1119" s="17">
        <v>42556</v>
      </c>
      <c r="P1119">
        <v>623</v>
      </c>
      <c r="Q1119">
        <v>623</v>
      </c>
      <c r="R1119">
        <v>7390</v>
      </c>
      <c r="S1119" t="s">
        <v>32</v>
      </c>
      <c r="T1119" t="b">
        <v>0</v>
      </c>
      <c r="U1119">
        <v>477</v>
      </c>
      <c r="V1119" t="b">
        <v>0</v>
      </c>
      <c r="W1119" t="b">
        <v>0</v>
      </c>
      <c r="X1119" s="19" t="str">
        <f t="shared" si="51"/>
        <v>0</v>
      </c>
      <c r="Y1119" s="11" t="str">
        <f t="shared" si="52"/>
        <v>Good</v>
      </c>
      <c r="Z1119" s="19" t="str">
        <f t="shared" si="53"/>
        <v>YES</v>
      </c>
    </row>
    <row r="1120" spans="1:26" x14ac:dyDescent="0.2">
      <c r="A1120">
        <v>151887933</v>
      </c>
      <c r="B1120">
        <v>151887933</v>
      </c>
      <c r="C1120" s="5">
        <v>5000</v>
      </c>
      <c r="D1120" s="5">
        <v>1870.14</v>
      </c>
      <c r="E1120" s="13" t="s">
        <v>1621</v>
      </c>
      <c r="F1120" s="15">
        <v>101.7</v>
      </c>
      <c r="G1120" t="s">
        <v>41</v>
      </c>
      <c r="H1120" t="s">
        <v>30</v>
      </c>
      <c r="I1120" t="s">
        <v>30</v>
      </c>
      <c r="J1120">
        <v>9</v>
      </c>
      <c r="K1120">
        <v>1</v>
      </c>
      <c r="L1120" t="s">
        <v>42</v>
      </c>
      <c r="M1120" s="14">
        <v>48183</v>
      </c>
      <c r="N1120" s="16">
        <v>42051</v>
      </c>
      <c r="O1120" s="17">
        <v>42424</v>
      </c>
      <c r="P1120">
        <v>108</v>
      </c>
      <c r="Q1120">
        <v>108</v>
      </c>
      <c r="R1120">
        <v>528</v>
      </c>
      <c r="S1120" t="s">
        <v>32</v>
      </c>
      <c r="T1120" t="b">
        <v>0</v>
      </c>
      <c r="U1120">
        <v>3129.86</v>
      </c>
      <c r="V1120" t="b">
        <v>0</v>
      </c>
      <c r="W1120" t="b">
        <v>0</v>
      </c>
      <c r="X1120" s="19" t="str">
        <f t="shared" si="51"/>
        <v>0</v>
      </c>
      <c r="Y1120" s="11" t="str">
        <f t="shared" si="52"/>
        <v>Good</v>
      </c>
      <c r="Z1120" s="19" t="str">
        <f t="shared" si="53"/>
        <v>YES</v>
      </c>
    </row>
    <row r="1121" spans="1:26" x14ac:dyDescent="0.2">
      <c r="A1121">
        <v>831269700</v>
      </c>
      <c r="B1121">
        <v>831269700</v>
      </c>
      <c r="C1121" s="5">
        <v>15000</v>
      </c>
      <c r="D1121" s="5">
        <v>13582.8</v>
      </c>
      <c r="E1121" s="13" t="s">
        <v>1622</v>
      </c>
      <c r="F1121" s="15">
        <v>58.21</v>
      </c>
      <c r="G1121" t="s">
        <v>195</v>
      </c>
      <c r="H1121" t="s">
        <v>30</v>
      </c>
      <c r="I1121" t="s">
        <v>30</v>
      </c>
      <c r="J1121">
        <v>2</v>
      </c>
      <c r="K1121">
        <v>1</v>
      </c>
      <c r="L1121" t="s">
        <v>48</v>
      </c>
      <c r="M1121" s="14">
        <v>43922</v>
      </c>
      <c r="N1121" s="16">
        <v>42232</v>
      </c>
      <c r="O1121" s="17">
        <v>42232</v>
      </c>
      <c r="P1121">
        <v>413</v>
      </c>
      <c r="Q1121">
        <v>413</v>
      </c>
      <c r="R1121">
        <v>7510</v>
      </c>
      <c r="S1121" t="s">
        <v>32</v>
      </c>
      <c r="T1121" t="b">
        <v>0</v>
      </c>
      <c r="U1121">
        <v>1417.2</v>
      </c>
      <c r="V1121" t="b">
        <v>1</v>
      </c>
      <c r="W1121" t="b">
        <v>0</v>
      </c>
      <c r="X1121" s="19" t="str">
        <f t="shared" si="51"/>
        <v>0</v>
      </c>
      <c r="Y1121" s="11" t="str">
        <f t="shared" si="52"/>
        <v>Good</v>
      </c>
      <c r="Z1121" s="19" t="str">
        <f t="shared" si="53"/>
        <v>YES</v>
      </c>
    </row>
    <row r="1122" spans="1:26" x14ac:dyDescent="0.2">
      <c r="A1122">
        <v>770542953</v>
      </c>
      <c r="B1122">
        <v>770542953</v>
      </c>
      <c r="C1122" s="5">
        <v>15000</v>
      </c>
      <c r="D1122" s="5">
        <v>11688.54</v>
      </c>
      <c r="E1122" s="13" t="s">
        <v>1623</v>
      </c>
      <c r="F1122" s="15">
        <v>322.48</v>
      </c>
      <c r="G1122" t="s">
        <v>45</v>
      </c>
      <c r="H1122" t="s">
        <v>30</v>
      </c>
      <c r="I1122" t="s">
        <v>30</v>
      </c>
      <c r="J1122">
        <v>9</v>
      </c>
      <c r="K1122">
        <v>1</v>
      </c>
      <c r="L1122" t="s">
        <v>36</v>
      </c>
      <c r="M1122" s="14">
        <v>47362</v>
      </c>
      <c r="N1122" s="16">
        <v>40334</v>
      </c>
      <c r="O1122" s="17">
        <v>40334</v>
      </c>
      <c r="P1122">
        <v>967</v>
      </c>
      <c r="Q1122">
        <v>967</v>
      </c>
      <c r="R1122">
        <v>6766</v>
      </c>
      <c r="S1122" t="s">
        <v>32</v>
      </c>
      <c r="T1122" t="b">
        <v>0</v>
      </c>
      <c r="U1122">
        <v>3311.46</v>
      </c>
      <c r="V1122" t="b">
        <v>0</v>
      </c>
      <c r="W1122" t="b">
        <v>0</v>
      </c>
      <c r="X1122" s="19" t="str">
        <f t="shared" si="51"/>
        <v>0</v>
      </c>
      <c r="Y1122" s="11" t="str">
        <f t="shared" si="52"/>
        <v>Good</v>
      </c>
      <c r="Z1122" s="19" t="str">
        <f t="shared" si="53"/>
        <v>YES</v>
      </c>
    </row>
    <row r="1123" spans="1:26" x14ac:dyDescent="0.2">
      <c r="A1123">
        <v>812328116</v>
      </c>
      <c r="B1123">
        <v>812328116</v>
      </c>
      <c r="C1123" s="5">
        <v>5000</v>
      </c>
      <c r="D1123" s="5">
        <v>293.29000000000002</v>
      </c>
      <c r="E1123" s="13" t="s">
        <v>1624</v>
      </c>
      <c r="F1123" s="15">
        <v>73.77</v>
      </c>
      <c r="G1123" t="s">
        <v>58</v>
      </c>
      <c r="H1123" t="s">
        <v>30</v>
      </c>
      <c r="I1123" t="s">
        <v>30</v>
      </c>
      <c r="J1123">
        <v>2</v>
      </c>
      <c r="K1123">
        <v>8</v>
      </c>
      <c r="L1123" t="s">
        <v>36</v>
      </c>
      <c r="M1123" s="14">
        <v>44501</v>
      </c>
      <c r="N1123" s="16">
        <v>40683</v>
      </c>
      <c r="O1123" s="17">
        <v>40683</v>
      </c>
      <c r="P1123">
        <v>312</v>
      </c>
      <c r="Q1123">
        <v>312</v>
      </c>
      <c r="R1123">
        <v>5335</v>
      </c>
      <c r="S1123" t="s">
        <v>32</v>
      </c>
      <c r="T1123" t="b">
        <v>0</v>
      </c>
      <c r="U1123">
        <v>4706.71</v>
      </c>
      <c r="V1123" t="b">
        <v>0</v>
      </c>
      <c r="W1123" t="b">
        <v>0</v>
      </c>
      <c r="X1123" s="19" t="str">
        <f t="shared" si="51"/>
        <v>0</v>
      </c>
      <c r="Y1123" s="11" t="str">
        <f t="shared" si="52"/>
        <v>Good</v>
      </c>
      <c r="Z1123" s="19" t="str">
        <f t="shared" si="53"/>
        <v>YES</v>
      </c>
    </row>
    <row r="1124" spans="1:26" x14ac:dyDescent="0.2">
      <c r="A1124">
        <v>817417193</v>
      </c>
      <c r="B1124">
        <v>817417193</v>
      </c>
      <c r="C1124" s="5">
        <v>1000</v>
      </c>
      <c r="D1124" s="5">
        <v>138.16999999999999</v>
      </c>
      <c r="E1124" s="13" t="s">
        <v>1625</v>
      </c>
      <c r="F1124" s="15">
        <v>155.29</v>
      </c>
      <c r="G1124" t="s">
        <v>54</v>
      </c>
      <c r="H1124" t="s">
        <v>30</v>
      </c>
      <c r="I1124" t="s">
        <v>30</v>
      </c>
      <c r="J1124">
        <v>5</v>
      </c>
      <c r="K1124">
        <v>1</v>
      </c>
      <c r="L1124" t="s">
        <v>36</v>
      </c>
      <c r="M1124" s="14">
        <v>46722</v>
      </c>
      <c r="N1124" s="16">
        <v>39099</v>
      </c>
      <c r="O1124" s="17">
        <v>42381</v>
      </c>
      <c r="P1124">
        <v>562</v>
      </c>
      <c r="Q1124">
        <v>562</v>
      </c>
      <c r="R1124">
        <v>575</v>
      </c>
      <c r="S1124" t="s">
        <v>32</v>
      </c>
      <c r="T1124" t="b">
        <v>0</v>
      </c>
      <c r="U1124">
        <v>861.83</v>
      </c>
      <c r="V1124" t="b">
        <v>0</v>
      </c>
      <c r="W1124" t="b">
        <v>0</v>
      </c>
      <c r="X1124" s="19" t="str">
        <f t="shared" si="51"/>
        <v>0</v>
      </c>
      <c r="Y1124" s="11" t="str">
        <f t="shared" si="52"/>
        <v>Bad</v>
      </c>
      <c r="Z1124" s="19" t="str">
        <f t="shared" si="53"/>
        <v>YES</v>
      </c>
    </row>
    <row r="1125" spans="1:26" x14ac:dyDescent="0.2">
      <c r="A1125">
        <v>911980131</v>
      </c>
      <c r="B1125">
        <v>911980131</v>
      </c>
      <c r="C1125" s="5">
        <v>15000</v>
      </c>
      <c r="D1125" s="5">
        <v>12333.12</v>
      </c>
      <c r="E1125" s="13" t="s">
        <v>1626</v>
      </c>
      <c r="F1125" s="15">
        <v>12.39</v>
      </c>
      <c r="G1125" t="s">
        <v>1627</v>
      </c>
      <c r="H1125" t="s">
        <v>30</v>
      </c>
      <c r="I1125" t="s">
        <v>30</v>
      </c>
      <c r="J1125">
        <v>9</v>
      </c>
      <c r="K1125">
        <v>1</v>
      </c>
      <c r="L1125" t="s">
        <v>71</v>
      </c>
      <c r="M1125" s="14">
        <v>45566</v>
      </c>
      <c r="N1125" s="16">
        <v>41897</v>
      </c>
      <c r="O1125" s="17">
        <v>42613</v>
      </c>
      <c r="P1125">
        <v>125</v>
      </c>
      <c r="Q1125">
        <v>125</v>
      </c>
      <c r="R1125">
        <v>6092</v>
      </c>
      <c r="S1125" t="s">
        <v>32</v>
      </c>
      <c r="T1125" t="b">
        <v>0</v>
      </c>
      <c r="U1125">
        <v>2666.88</v>
      </c>
      <c r="V1125" t="b">
        <v>1</v>
      </c>
      <c r="W1125" t="b">
        <v>0</v>
      </c>
      <c r="X1125" s="19" t="str">
        <f t="shared" si="51"/>
        <v>0</v>
      </c>
      <c r="Y1125" s="11" t="str">
        <f t="shared" si="52"/>
        <v>Good</v>
      </c>
      <c r="Z1125" s="19" t="str">
        <f t="shared" si="53"/>
        <v>YES</v>
      </c>
    </row>
    <row r="1126" spans="1:26" x14ac:dyDescent="0.2">
      <c r="A1126">
        <v>917297797</v>
      </c>
      <c r="B1126">
        <v>917297797</v>
      </c>
      <c r="C1126" s="5">
        <v>5000</v>
      </c>
      <c r="D1126" s="5">
        <v>2271.69</v>
      </c>
      <c r="E1126" s="13" t="s">
        <v>1628</v>
      </c>
      <c r="F1126" s="15">
        <v>344.6</v>
      </c>
      <c r="G1126" t="s">
        <v>58</v>
      </c>
      <c r="H1126" t="s">
        <v>30</v>
      </c>
      <c r="I1126" t="s">
        <v>30</v>
      </c>
      <c r="J1126">
        <v>5</v>
      </c>
      <c r="K1126">
        <v>1</v>
      </c>
      <c r="L1126" t="s">
        <v>36</v>
      </c>
      <c r="M1126" s="14">
        <v>43586</v>
      </c>
      <c r="N1126" s="16">
        <v>41861</v>
      </c>
      <c r="O1126" s="17">
        <v>41861</v>
      </c>
      <c r="P1126">
        <v>561</v>
      </c>
      <c r="Q1126">
        <v>561</v>
      </c>
      <c r="R1126">
        <v>7190</v>
      </c>
      <c r="S1126" t="s">
        <v>69</v>
      </c>
      <c r="T1126" t="b">
        <v>0</v>
      </c>
      <c r="U1126">
        <v>2728.31</v>
      </c>
      <c r="V1126" t="b">
        <v>0</v>
      </c>
      <c r="W1126" t="b">
        <v>0</v>
      </c>
      <c r="X1126" s="19" t="str">
        <f t="shared" si="51"/>
        <v>0</v>
      </c>
      <c r="Y1126" s="11" t="str">
        <f t="shared" si="52"/>
        <v>Good</v>
      </c>
      <c r="Z1126" s="19" t="str">
        <f t="shared" si="53"/>
        <v>YES</v>
      </c>
    </row>
    <row r="1127" spans="1:26" x14ac:dyDescent="0.2">
      <c r="A1127">
        <v>277695654</v>
      </c>
      <c r="B1127">
        <v>277695654</v>
      </c>
      <c r="C1127" s="5">
        <v>5000</v>
      </c>
      <c r="D1127" s="5">
        <v>369.53</v>
      </c>
      <c r="E1127" s="13" t="s">
        <v>1629</v>
      </c>
      <c r="F1127" s="15">
        <v>302.23</v>
      </c>
      <c r="G1127" t="s">
        <v>556</v>
      </c>
      <c r="H1127" t="s">
        <v>30</v>
      </c>
      <c r="I1127" t="s">
        <v>30</v>
      </c>
      <c r="J1127">
        <v>5</v>
      </c>
      <c r="K1127">
        <v>1</v>
      </c>
      <c r="L1127" t="s">
        <v>61</v>
      </c>
      <c r="M1127" s="14">
        <v>47058</v>
      </c>
      <c r="N1127" s="16">
        <v>42229</v>
      </c>
      <c r="O1127" s="17">
        <v>42229</v>
      </c>
      <c r="P1127">
        <v>840</v>
      </c>
      <c r="Q1127">
        <v>840</v>
      </c>
      <c r="R1127">
        <v>1400</v>
      </c>
      <c r="S1127" t="s">
        <v>32</v>
      </c>
      <c r="T1127" t="b">
        <v>0</v>
      </c>
      <c r="U1127">
        <v>4630.47</v>
      </c>
      <c r="V1127" t="b">
        <v>0</v>
      </c>
      <c r="W1127" t="b">
        <v>0</v>
      </c>
      <c r="X1127" s="19" t="str">
        <f t="shared" si="51"/>
        <v>0</v>
      </c>
      <c r="Y1127" s="11" t="str">
        <f t="shared" si="52"/>
        <v>Good</v>
      </c>
      <c r="Z1127" s="19" t="str">
        <f t="shared" si="53"/>
        <v>YES</v>
      </c>
    </row>
    <row r="1128" spans="1:26" x14ac:dyDescent="0.2">
      <c r="A1128">
        <v>756547435</v>
      </c>
      <c r="B1128">
        <v>756547435</v>
      </c>
      <c r="C1128" s="5">
        <v>15000</v>
      </c>
      <c r="D1128" s="5">
        <v>14191.57</v>
      </c>
      <c r="E1128" s="13" t="s">
        <v>1630</v>
      </c>
      <c r="F1128" s="15">
        <v>572.49</v>
      </c>
      <c r="G1128" t="s">
        <v>57</v>
      </c>
      <c r="H1128" t="s">
        <v>30</v>
      </c>
      <c r="I1128" t="s">
        <v>30</v>
      </c>
      <c r="J1128">
        <v>9</v>
      </c>
      <c r="K1128">
        <v>1</v>
      </c>
      <c r="L1128" t="s">
        <v>42</v>
      </c>
      <c r="M1128" s="14">
        <v>47696</v>
      </c>
      <c r="N1128" s="16">
        <v>41931</v>
      </c>
      <c r="O1128" s="17">
        <v>41931</v>
      </c>
      <c r="P1128">
        <v>640</v>
      </c>
      <c r="Q1128">
        <v>640</v>
      </c>
      <c r="R1128">
        <v>4119</v>
      </c>
      <c r="S1128" t="s">
        <v>32</v>
      </c>
      <c r="T1128" t="b">
        <v>1</v>
      </c>
      <c r="U1128">
        <v>808.43</v>
      </c>
      <c r="V1128" t="b">
        <v>0</v>
      </c>
      <c r="W1128" t="b">
        <v>0</v>
      </c>
      <c r="X1128" s="19" t="str">
        <f t="shared" si="51"/>
        <v>0</v>
      </c>
      <c r="Y1128" s="11" t="str">
        <f t="shared" si="52"/>
        <v>Good</v>
      </c>
      <c r="Z1128" s="19" t="str">
        <f t="shared" si="53"/>
        <v>YES</v>
      </c>
    </row>
    <row r="1129" spans="1:26" x14ac:dyDescent="0.2">
      <c r="A1129">
        <v>237642418</v>
      </c>
      <c r="B1129">
        <v>237642418</v>
      </c>
      <c r="C1129" s="5">
        <v>7500</v>
      </c>
      <c r="D1129" s="5">
        <v>4365.59</v>
      </c>
      <c r="E1129" s="13" t="s">
        <v>1631</v>
      </c>
      <c r="F1129" s="15">
        <v>98.74</v>
      </c>
      <c r="G1129" t="s">
        <v>1632</v>
      </c>
      <c r="H1129" t="s">
        <v>30</v>
      </c>
      <c r="I1129" t="s">
        <v>30</v>
      </c>
      <c r="J1129">
        <v>9</v>
      </c>
      <c r="K1129">
        <v>1</v>
      </c>
      <c r="L1129" t="s">
        <v>142</v>
      </c>
      <c r="M1129" s="14">
        <v>46600</v>
      </c>
      <c r="N1129" s="16">
        <v>41774</v>
      </c>
      <c r="O1129" s="17">
        <v>41774</v>
      </c>
      <c r="P1129">
        <v>854</v>
      </c>
      <c r="Q1129">
        <v>854</v>
      </c>
      <c r="R1129">
        <v>1198</v>
      </c>
      <c r="S1129" t="s">
        <v>32</v>
      </c>
      <c r="T1129" t="b">
        <v>0</v>
      </c>
      <c r="U1129">
        <v>3134.41</v>
      </c>
      <c r="V1129" t="b">
        <v>0</v>
      </c>
      <c r="W1129" t="b">
        <v>0</v>
      </c>
      <c r="X1129" s="19" t="str">
        <f t="shared" si="51"/>
        <v>1</v>
      </c>
      <c r="Y1129" s="11" t="str">
        <f t="shared" si="52"/>
        <v>Good</v>
      </c>
      <c r="Z1129" s="19" t="str">
        <f t="shared" si="53"/>
        <v>YES</v>
      </c>
    </row>
    <row r="1130" spans="1:26" x14ac:dyDescent="0.2">
      <c r="A1130">
        <v>964897225</v>
      </c>
      <c r="B1130">
        <v>964897225</v>
      </c>
      <c r="C1130" s="5">
        <v>5000</v>
      </c>
      <c r="D1130" s="5">
        <v>1275.6300000000001</v>
      </c>
      <c r="E1130" s="13" t="s">
        <v>1633</v>
      </c>
      <c r="F1130" s="15">
        <v>58.47</v>
      </c>
      <c r="G1130" t="s">
        <v>51</v>
      </c>
      <c r="H1130" t="s">
        <v>30</v>
      </c>
      <c r="I1130" t="s">
        <v>30</v>
      </c>
      <c r="J1130">
        <v>2</v>
      </c>
      <c r="K1130">
        <v>1</v>
      </c>
      <c r="L1130" t="s">
        <v>36</v>
      </c>
      <c r="M1130" s="14">
        <v>43617</v>
      </c>
      <c r="N1130" s="16">
        <v>41538</v>
      </c>
      <c r="O1130" s="17">
        <v>41538</v>
      </c>
      <c r="P1130">
        <v>249</v>
      </c>
      <c r="Q1130">
        <v>249</v>
      </c>
      <c r="R1130">
        <v>42</v>
      </c>
      <c r="S1130" t="s">
        <v>32</v>
      </c>
      <c r="T1130" t="b">
        <v>0</v>
      </c>
      <c r="U1130">
        <v>3724.37</v>
      </c>
      <c r="V1130" t="b">
        <v>0</v>
      </c>
      <c r="W1130" t="b">
        <v>0</v>
      </c>
      <c r="X1130" s="19" t="str">
        <f t="shared" si="51"/>
        <v>0</v>
      </c>
      <c r="Y1130" s="11" t="str">
        <f t="shared" si="52"/>
        <v>Good</v>
      </c>
      <c r="Z1130" s="19" t="str">
        <f t="shared" si="53"/>
        <v>YES</v>
      </c>
    </row>
    <row r="1131" spans="1:26" x14ac:dyDescent="0.2">
      <c r="A1131">
        <v>522100051</v>
      </c>
      <c r="B1131">
        <v>522100051</v>
      </c>
      <c r="C1131" s="5">
        <v>5000</v>
      </c>
      <c r="D1131" s="5">
        <v>4372.96</v>
      </c>
      <c r="E1131" s="13" t="s">
        <v>1634</v>
      </c>
      <c r="F1131" s="15">
        <v>0</v>
      </c>
      <c r="G1131" t="s">
        <v>1635</v>
      </c>
      <c r="H1131" t="s">
        <v>30</v>
      </c>
      <c r="I1131" t="s">
        <v>30</v>
      </c>
      <c r="J1131">
        <v>5</v>
      </c>
      <c r="K1131">
        <v>1</v>
      </c>
      <c r="L1131" t="s">
        <v>31</v>
      </c>
      <c r="M1131" s="14">
        <v>47027</v>
      </c>
      <c r="N1131" s="16">
        <v>42111</v>
      </c>
      <c r="O1131" s="17">
        <v>42111</v>
      </c>
      <c r="P1131">
        <v>923</v>
      </c>
      <c r="Q1131">
        <v>923</v>
      </c>
      <c r="R1131">
        <v>9167</v>
      </c>
      <c r="S1131" t="s">
        <v>43</v>
      </c>
      <c r="T1131" t="b">
        <v>0</v>
      </c>
      <c r="U1131">
        <v>627.04</v>
      </c>
      <c r="V1131" t="b">
        <v>0</v>
      </c>
      <c r="W1131" t="b">
        <v>0</v>
      </c>
      <c r="X1131" s="19" t="str">
        <f t="shared" si="51"/>
        <v>0</v>
      </c>
      <c r="Y1131" s="11" t="str">
        <f t="shared" si="52"/>
        <v>Good</v>
      </c>
      <c r="Z1131" s="19" t="str">
        <f t="shared" si="53"/>
        <v>YES</v>
      </c>
    </row>
    <row r="1132" spans="1:26" x14ac:dyDescent="0.2">
      <c r="A1132">
        <v>904486602</v>
      </c>
      <c r="B1132">
        <v>904486602</v>
      </c>
      <c r="C1132" s="5">
        <v>500</v>
      </c>
      <c r="D1132" s="5">
        <v>400.4</v>
      </c>
      <c r="E1132" s="13" t="s">
        <v>1636</v>
      </c>
      <c r="F1132" s="15">
        <v>42.3</v>
      </c>
      <c r="G1132" t="s">
        <v>1052</v>
      </c>
      <c r="H1132" t="s">
        <v>30</v>
      </c>
      <c r="I1132" t="s">
        <v>30</v>
      </c>
      <c r="J1132">
        <v>2</v>
      </c>
      <c r="K1132">
        <v>1</v>
      </c>
      <c r="L1132" t="s">
        <v>48</v>
      </c>
      <c r="M1132" s="14">
        <v>45778</v>
      </c>
      <c r="N1132" s="16">
        <v>42168</v>
      </c>
      <c r="O1132" s="17">
        <v>42168</v>
      </c>
      <c r="P1132">
        <v>591</v>
      </c>
      <c r="Q1132">
        <v>591</v>
      </c>
      <c r="R1132">
        <v>9775</v>
      </c>
      <c r="S1132" t="s">
        <v>32</v>
      </c>
      <c r="T1132" t="b">
        <v>0</v>
      </c>
      <c r="U1132">
        <v>99.6</v>
      </c>
      <c r="V1132" t="b">
        <v>1</v>
      </c>
      <c r="W1132" t="b">
        <v>0</v>
      </c>
      <c r="X1132" s="19" t="str">
        <f t="shared" si="51"/>
        <v>0</v>
      </c>
      <c r="Y1132" s="11" t="str">
        <f t="shared" si="52"/>
        <v>Good</v>
      </c>
      <c r="Z1132" s="19" t="str">
        <f t="shared" si="53"/>
        <v>YES</v>
      </c>
    </row>
    <row r="1133" spans="1:26" x14ac:dyDescent="0.2">
      <c r="A1133">
        <v>850189463</v>
      </c>
      <c r="B1133">
        <v>850189463</v>
      </c>
      <c r="C1133" s="5">
        <v>2500</v>
      </c>
      <c r="D1133" s="5">
        <v>2500</v>
      </c>
      <c r="E1133" s="13" t="s">
        <v>1637</v>
      </c>
      <c r="F1133" s="15">
        <v>95.76</v>
      </c>
      <c r="G1133" t="s">
        <v>45</v>
      </c>
      <c r="H1133" t="s">
        <v>30</v>
      </c>
      <c r="I1133" t="s">
        <v>30</v>
      </c>
      <c r="J1133">
        <v>2</v>
      </c>
      <c r="K1133">
        <v>1</v>
      </c>
      <c r="L1133" t="s">
        <v>36</v>
      </c>
      <c r="M1133" s="14">
        <v>43525</v>
      </c>
      <c r="N1133" s="16">
        <v>41858</v>
      </c>
      <c r="O1133" s="17">
        <v>41858</v>
      </c>
      <c r="P1133">
        <v>637</v>
      </c>
      <c r="Q1133">
        <v>637</v>
      </c>
      <c r="R1133">
        <v>2616</v>
      </c>
      <c r="T1133" t="b">
        <v>0</v>
      </c>
      <c r="U1133">
        <v>0</v>
      </c>
      <c r="V1133" t="b">
        <v>0</v>
      </c>
      <c r="W1133" t="b">
        <v>0</v>
      </c>
      <c r="X1133" s="19" t="str">
        <f t="shared" si="51"/>
        <v>0</v>
      </c>
      <c r="Y1133" s="11" t="str">
        <f t="shared" si="52"/>
        <v>Good</v>
      </c>
      <c r="Z1133" s="19" t="str">
        <f t="shared" si="53"/>
        <v>YES</v>
      </c>
    </row>
    <row r="1134" spans="1:26" x14ac:dyDescent="0.2">
      <c r="A1134">
        <v>888132996</v>
      </c>
      <c r="B1134">
        <v>888132996</v>
      </c>
      <c r="C1134" s="5">
        <v>7500</v>
      </c>
      <c r="D1134" s="5">
        <v>3741.97</v>
      </c>
      <c r="E1134" s="13" t="s">
        <v>1638</v>
      </c>
      <c r="F1134" s="15">
        <v>37.42</v>
      </c>
      <c r="G1134" t="s">
        <v>130</v>
      </c>
      <c r="H1134" t="s">
        <v>30</v>
      </c>
      <c r="I1134" t="s">
        <v>30</v>
      </c>
      <c r="J1134">
        <v>2</v>
      </c>
      <c r="K1134">
        <v>1</v>
      </c>
      <c r="L1134" t="s">
        <v>34</v>
      </c>
      <c r="M1134" s="14">
        <v>46327</v>
      </c>
      <c r="N1134" s="16">
        <v>39419</v>
      </c>
      <c r="O1134" s="17">
        <v>39419</v>
      </c>
      <c r="P1134">
        <v>209</v>
      </c>
      <c r="Q1134">
        <v>209</v>
      </c>
      <c r="R1134">
        <v>9403</v>
      </c>
      <c r="S1134" t="s">
        <v>32</v>
      </c>
      <c r="T1134" t="b">
        <v>0</v>
      </c>
      <c r="U1134">
        <v>3758.03</v>
      </c>
      <c r="V1134" t="b">
        <v>1</v>
      </c>
      <c r="W1134" t="b">
        <v>0</v>
      </c>
      <c r="X1134" s="19" t="str">
        <f t="shared" si="51"/>
        <v>0</v>
      </c>
      <c r="Y1134" s="11" t="str">
        <f t="shared" si="52"/>
        <v>Good</v>
      </c>
      <c r="Z1134" s="19" t="str">
        <f t="shared" si="53"/>
        <v>YES</v>
      </c>
    </row>
    <row r="1135" spans="1:26" x14ac:dyDescent="0.2">
      <c r="A1135">
        <v>318001076</v>
      </c>
      <c r="B1135">
        <v>318001076</v>
      </c>
      <c r="C1135" s="5">
        <v>50000</v>
      </c>
      <c r="D1135" s="5">
        <v>7761.97</v>
      </c>
      <c r="E1135" s="13" t="s">
        <v>1639</v>
      </c>
      <c r="F1135" s="15">
        <v>0</v>
      </c>
      <c r="G1135" t="s">
        <v>1640</v>
      </c>
      <c r="H1135" t="s">
        <v>30</v>
      </c>
      <c r="I1135" t="s">
        <v>30</v>
      </c>
      <c r="J1135">
        <v>2</v>
      </c>
      <c r="K1135">
        <v>1</v>
      </c>
      <c r="L1135" t="s">
        <v>31</v>
      </c>
      <c r="M1135" s="14">
        <v>46569</v>
      </c>
      <c r="N1135" s="16">
        <v>42349</v>
      </c>
      <c r="O1135" s="17">
        <v>42415</v>
      </c>
      <c r="P1135">
        <v>633</v>
      </c>
      <c r="Q1135">
        <v>633</v>
      </c>
      <c r="R1135">
        <v>1789</v>
      </c>
      <c r="S1135" t="s">
        <v>43</v>
      </c>
      <c r="T1135" t="b">
        <v>0</v>
      </c>
      <c r="U1135">
        <v>42238.03</v>
      </c>
      <c r="V1135" t="b">
        <v>0</v>
      </c>
      <c r="W1135" t="b">
        <v>0</v>
      </c>
      <c r="X1135" s="19" t="str">
        <f t="shared" si="51"/>
        <v>0</v>
      </c>
      <c r="Y1135" s="11" t="str">
        <f t="shared" si="52"/>
        <v>Good</v>
      </c>
      <c r="Z1135" s="19" t="str">
        <f t="shared" si="53"/>
        <v>YES</v>
      </c>
    </row>
    <row r="1136" spans="1:26" x14ac:dyDescent="0.2">
      <c r="A1136">
        <v>552072046</v>
      </c>
      <c r="B1136">
        <v>552072046</v>
      </c>
      <c r="C1136" s="5">
        <v>5000</v>
      </c>
      <c r="D1136" s="5">
        <v>4162.62</v>
      </c>
      <c r="E1136" s="13" t="s">
        <v>1641</v>
      </c>
      <c r="F1136" s="15">
        <v>22.76</v>
      </c>
      <c r="G1136" t="s">
        <v>1211</v>
      </c>
      <c r="H1136" t="s">
        <v>30</v>
      </c>
      <c r="I1136" t="s">
        <v>30</v>
      </c>
      <c r="J1136">
        <v>9</v>
      </c>
      <c r="K1136">
        <v>1</v>
      </c>
      <c r="L1136" t="s">
        <v>50</v>
      </c>
      <c r="M1136" s="14">
        <v>45170</v>
      </c>
      <c r="N1136" s="16">
        <v>42065</v>
      </c>
      <c r="O1136" s="17">
        <v>42065</v>
      </c>
      <c r="P1136">
        <v>777</v>
      </c>
      <c r="Q1136">
        <v>777</v>
      </c>
      <c r="R1136">
        <v>6368</v>
      </c>
      <c r="S1136" t="s">
        <v>32</v>
      </c>
      <c r="T1136" t="b">
        <v>0</v>
      </c>
      <c r="U1136">
        <v>837.38</v>
      </c>
      <c r="V1136" t="b">
        <v>1</v>
      </c>
      <c r="W1136" t="b">
        <v>0</v>
      </c>
      <c r="X1136" s="19" t="str">
        <f t="shared" si="51"/>
        <v>0</v>
      </c>
      <c r="Y1136" s="11" t="str">
        <f t="shared" si="52"/>
        <v>Good</v>
      </c>
      <c r="Z1136" s="19" t="str">
        <f t="shared" si="53"/>
        <v>YES</v>
      </c>
    </row>
    <row r="1137" spans="1:26" x14ac:dyDescent="0.2">
      <c r="A1137">
        <v>853304682</v>
      </c>
      <c r="B1137">
        <v>853304682</v>
      </c>
      <c r="C1137" s="5">
        <v>20000</v>
      </c>
      <c r="D1137" s="5">
        <v>19751.009999999998</v>
      </c>
      <c r="E1137" s="13" t="s">
        <v>1642</v>
      </c>
      <c r="F1137" s="15">
        <v>288.36</v>
      </c>
      <c r="G1137" t="s">
        <v>1643</v>
      </c>
      <c r="H1137" t="s">
        <v>30</v>
      </c>
      <c r="I1137" t="s">
        <v>30</v>
      </c>
      <c r="J1137">
        <v>2</v>
      </c>
      <c r="K1137">
        <v>1</v>
      </c>
      <c r="L1137" t="s">
        <v>31</v>
      </c>
      <c r="M1137" s="14">
        <v>43525</v>
      </c>
      <c r="N1137" s="16">
        <v>41416</v>
      </c>
      <c r="O1137" s="17">
        <v>41416</v>
      </c>
      <c r="P1137">
        <v>345</v>
      </c>
      <c r="Q1137">
        <v>345</v>
      </c>
      <c r="R1137">
        <v>2356</v>
      </c>
      <c r="S1137" t="s">
        <v>32</v>
      </c>
      <c r="T1137" t="b">
        <v>0</v>
      </c>
      <c r="U1137">
        <v>248.99</v>
      </c>
      <c r="V1137" t="b">
        <v>1</v>
      </c>
      <c r="W1137" t="b">
        <v>0</v>
      </c>
      <c r="X1137" s="19" t="str">
        <f t="shared" si="51"/>
        <v>0</v>
      </c>
      <c r="Y1137" s="11" t="str">
        <f t="shared" si="52"/>
        <v>Good</v>
      </c>
      <c r="Z1137" s="19" t="str">
        <f t="shared" si="53"/>
        <v>YES</v>
      </c>
    </row>
    <row r="1138" spans="1:26" x14ac:dyDescent="0.2">
      <c r="A1138">
        <v>493260590</v>
      </c>
      <c r="B1138">
        <v>493260590</v>
      </c>
      <c r="C1138" s="5">
        <v>15000</v>
      </c>
      <c r="D1138" s="5">
        <v>13138.67</v>
      </c>
      <c r="E1138" s="13" t="s">
        <v>1644</v>
      </c>
      <c r="F1138" s="15">
        <v>49.69</v>
      </c>
      <c r="G1138" t="s">
        <v>1645</v>
      </c>
      <c r="H1138" t="s">
        <v>30</v>
      </c>
      <c r="I1138" t="s">
        <v>30</v>
      </c>
      <c r="J1138">
        <v>5</v>
      </c>
      <c r="K1138">
        <v>1</v>
      </c>
      <c r="L1138" t="s">
        <v>48</v>
      </c>
      <c r="M1138" s="14">
        <v>45078</v>
      </c>
      <c r="N1138" s="16">
        <v>41449</v>
      </c>
      <c r="O1138" s="17">
        <v>41449</v>
      </c>
      <c r="P1138">
        <v>596</v>
      </c>
      <c r="Q1138">
        <v>596</v>
      </c>
      <c r="R1138">
        <v>9045</v>
      </c>
      <c r="S1138" t="s">
        <v>32</v>
      </c>
      <c r="T1138" t="b">
        <v>0</v>
      </c>
      <c r="U1138">
        <v>1861.33</v>
      </c>
      <c r="V1138" t="b">
        <v>1</v>
      </c>
      <c r="W1138" t="b">
        <v>0</v>
      </c>
      <c r="X1138" s="19" t="str">
        <f t="shared" si="51"/>
        <v>0</v>
      </c>
      <c r="Y1138" s="11" t="str">
        <f t="shared" si="52"/>
        <v>Good</v>
      </c>
      <c r="Z1138" s="19" t="str">
        <f t="shared" si="53"/>
        <v>YES</v>
      </c>
    </row>
    <row r="1139" spans="1:26" x14ac:dyDescent="0.2">
      <c r="A1139">
        <v>664662544</v>
      </c>
      <c r="B1139">
        <v>664662544</v>
      </c>
      <c r="C1139" s="5">
        <v>20000</v>
      </c>
      <c r="D1139" s="5">
        <v>8565.24</v>
      </c>
      <c r="E1139" s="13" t="s">
        <v>1646</v>
      </c>
      <c r="F1139" s="15">
        <v>403.04</v>
      </c>
      <c r="G1139" t="s">
        <v>136</v>
      </c>
      <c r="H1139" t="s">
        <v>30</v>
      </c>
      <c r="I1139" t="s">
        <v>30</v>
      </c>
      <c r="J1139">
        <v>5</v>
      </c>
      <c r="K1139">
        <v>1</v>
      </c>
      <c r="L1139" t="s">
        <v>63</v>
      </c>
      <c r="M1139" s="14">
        <v>48183</v>
      </c>
      <c r="N1139" s="16">
        <v>42226</v>
      </c>
      <c r="O1139" s="17">
        <v>42458</v>
      </c>
      <c r="P1139">
        <v>972</v>
      </c>
      <c r="Q1139">
        <v>972</v>
      </c>
      <c r="R1139">
        <v>770</v>
      </c>
      <c r="S1139" t="s">
        <v>32</v>
      </c>
      <c r="T1139" t="b">
        <v>0</v>
      </c>
      <c r="U1139">
        <v>11434.76</v>
      </c>
      <c r="V1139" t="b">
        <v>1</v>
      </c>
      <c r="W1139" t="b">
        <v>0</v>
      </c>
      <c r="X1139" s="19" t="str">
        <f t="shared" si="51"/>
        <v>0</v>
      </c>
      <c r="Y1139" s="11" t="str">
        <f t="shared" si="52"/>
        <v>Good</v>
      </c>
      <c r="Z1139" s="19" t="str">
        <f t="shared" si="53"/>
        <v>YES</v>
      </c>
    </row>
    <row r="1140" spans="1:26" x14ac:dyDescent="0.2">
      <c r="A1140">
        <v>833054520</v>
      </c>
      <c r="B1140">
        <v>833054520</v>
      </c>
      <c r="C1140" s="5">
        <v>5000</v>
      </c>
      <c r="D1140" s="5">
        <v>3528.44</v>
      </c>
      <c r="E1140" s="13" t="s">
        <v>1647</v>
      </c>
      <c r="F1140" s="15">
        <v>238.35</v>
      </c>
      <c r="G1140" t="s">
        <v>1648</v>
      </c>
      <c r="H1140" t="s">
        <v>30</v>
      </c>
      <c r="I1140" t="s">
        <v>30</v>
      </c>
      <c r="J1140">
        <v>5</v>
      </c>
      <c r="K1140">
        <v>1</v>
      </c>
      <c r="L1140" t="s">
        <v>31</v>
      </c>
      <c r="M1140" s="14">
        <v>44166</v>
      </c>
      <c r="N1140" s="16">
        <v>39079</v>
      </c>
      <c r="O1140" s="17">
        <v>39079</v>
      </c>
      <c r="P1140">
        <v>703</v>
      </c>
      <c r="Q1140">
        <v>703</v>
      </c>
      <c r="R1140">
        <v>5815</v>
      </c>
      <c r="S1140" t="s">
        <v>32</v>
      </c>
      <c r="T1140" t="b">
        <v>0</v>
      </c>
      <c r="U1140">
        <v>1471.56</v>
      </c>
      <c r="V1140" t="b">
        <v>1</v>
      </c>
      <c r="W1140" t="b">
        <v>0</v>
      </c>
      <c r="X1140" s="19" t="str">
        <f t="shared" si="51"/>
        <v>0</v>
      </c>
      <c r="Y1140" s="11" t="str">
        <f t="shared" si="52"/>
        <v>Good</v>
      </c>
      <c r="Z1140" s="19" t="str">
        <f t="shared" si="53"/>
        <v>YES</v>
      </c>
    </row>
    <row r="1141" spans="1:26" x14ac:dyDescent="0.2">
      <c r="A1141">
        <v>435847426</v>
      </c>
      <c r="B1141">
        <v>435847426</v>
      </c>
      <c r="C1141" s="5">
        <v>15000</v>
      </c>
      <c r="D1141" s="5">
        <v>13969.36</v>
      </c>
      <c r="E1141" s="13" t="s">
        <v>1649</v>
      </c>
      <c r="F1141" s="15">
        <v>78.650000000000006</v>
      </c>
      <c r="G1141" t="s">
        <v>64</v>
      </c>
      <c r="H1141" t="s">
        <v>30</v>
      </c>
      <c r="I1141" t="s">
        <v>30</v>
      </c>
      <c r="J1141">
        <v>2</v>
      </c>
      <c r="K1141">
        <v>1</v>
      </c>
      <c r="L1141" t="s">
        <v>36</v>
      </c>
      <c r="M1141" s="14">
        <v>43647</v>
      </c>
      <c r="N1141" s="16">
        <v>40979</v>
      </c>
      <c r="O1141" s="17">
        <v>40979</v>
      </c>
      <c r="P1141">
        <v>967</v>
      </c>
      <c r="Q1141">
        <v>967</v>
      </c>
      <c r="R1141">
        <v>8696</v>
      </c>
      <c r="S1141" t="s">
        <v>32</v>
      </c>
      <c r="T1141" t="b">
        <v>0</v>
      </c>
      <c r="U1141">
        <v>1030.6400000000001</v>
      </c>
      <c r="V1141" t="b">
        <v>0</v>
      </c>
      <c r="W1141" t="b">
        <v>0</v>
      </c>
      <c r="X1141" s="19" t="str">
        <f t="shared" si="51"/>
        <v>0</v>
      </c>
      <c r="Y1141" s="11" t="str">
        <f t="shared" si="52"/>
        <v>Good</v>
      </c>
      <c r="Z1141" s="19" t="str">
        <f t="shared" si="53"/>
        <v>YES</v>
      </c>
    </row>
    <row r="1142" spans="1:26" x14ac:dyDescent="0.2">
      <c r="A1142">
        <v>459291345</v>
      </c>
      <c r="B1142">
        <v>459291345</v>
      </c>
      <c r="C1142" s="5">
        <v>20000</v>
      </c>
      <c r="D1142" s="5">
        <v>7291.08</v>
      </c>
      <c r="E1142" s="13" t="s">
        <v>1650</v>
      </c>
      <c r="F1142" s="15">
        <v>121.39</v>
      </c>
      <c r="G1142" t="s">
        <v>58</v>
      </c>
      <c r="H1142" t="s">
        <v>30</v>
      </c>
      <c r="I1142" t="s">
        <v>30</v>
      </c>
      <c r="J1142">
        <v>2</v>
      </c>
      <c r="K1142">
        <v>1</v>
      </c>
      <c r="L1142" t="s">
        <v>36</v>
      </c>
      <c r="M1142" s="14">
        <v>45809</v>
      </c>
      <c r="N1142" s="16">
        <v>41261</v>
      </c>
      <c r="O1142" s="17">
        <v>42370</v>
      </c>
      <c r="P1142">
        <v>724</v>
      </c>
      <c r="Q1142">
        <v>724</v>
      </c>
      <c r="R1142">
        <v>1651</v>
      </c>
      <c r="S1142" t="s">
        <v>32</v>
      </c>
      <c r="T1142" t="b">
        <v>0</v>
      </c>
      <c r="U1142">
        <v>12708.92</v>
      </c>
      <c r="V1142" t="b">
        <v>0</v>
      </c>
      <c r="W1142" t="b">
        <v>0</v>
      </c>
      <c r="X1142" s="19" t="str">
        <f t="shared" si="51"/>
        <v>0</v>
      </c>
      <c r="Y1142" s="11" t="str">
        <f t="shared" si="52"/>
        <v>Good</v>
      </c>
      <c r="Z1142" s="19" t="str">
        <f t="shared" si="53"/>
        <v>YES</v>
      </c>
    </row>
    <row r="1143" spans="1:26" x14ac:dyDescent="0.2">
      <c r="A1143">
        <v>980828253</v>
      </c>
      <c r="B1143">
        <v>980828253</v>
      </c>
      <c r="C1143" s="5">
        <v>15000</v>
      </c>
      <c r="D1143" s="5">
        <v>13635.68</v>
      </c>
      <c r="E1143" s="13" t="s">
        <v>1651</v>
      </c>
      <c r="F1143" s="15">
        <v>56.4</v>
      </c>
      <c r="G1143" t="s">
        <v>255</v>
      </c>
      <c r="H1143" t="s">
        <v>30</v>
      </c>
      <c r="I1143" t="s">
        <v>30</v>
      </c>
      <c r="J1143">
        <v>5</v>
      </c>
      <c r="K1143">
        <v>1</v>
      </c>
      <c r="L1143" t="s">
        <v>48</v>
      </c>
      <c r="M1143" s="14">
        <v>48122</v>
      </c>
      <c r="N1143" s="16">
        <v>42303</v>
      </c>
      <c r="O1143" s="17">
        <v>42572</v>
      </c>
      <c r="P1143">
        <v>898</v>
      </c>
      <c r="Q1143">
        <v>898</v>
      </c>
      <c r="R1143">
        <v>7900</v>
      </c>
      <c r="S1143" t="s">
        <v>32</v>
      </c>
      <c r="T1143" t="b">
        <v>0</v>
      </c>
      <c r="U1143">
        <v>1364.32</v>
      </c>
      <c r="V1143" t="b">
        <v>1</v>
      </c>
      <c r="W1143" t="b">
        <v>0</v>
      </c>
      <c r="X1143" s="19" t="str">
        <f t="shared" si="51"/>
        <v>0</v>
      </c>
      <c r="Y1143" s="11" t="str">
        <f t="shared" si="52"/>
        <v>Good</v>
      </c>
      <c r="Z1143" s="19" t="str">
        <f t="shared" si="53"/>
        <v>YES</v>
      </c>
    </row>
    <row r="1144" spans="1:26" x14ac:dyDescent="0.2">
      <c r="A1144">
        <v>290155673</v>
      </c>
      <c r="B1144">
        <v>290155673</v>
      </c>
      <c r="C1144" s="5">
        <v>250</v>
      </c>
      <c r="D1144" s="5">
        <v>135.06</v>
      </c>
      <c r="E1144" s="13" t="s">
        <v>1652</v>
      </c>
      <c r="F1144" s="15">
        <v>507.35</v>
      </c>
      <c r="G1144" t="s">
        <v>57</v>
      </c>
      <c r="H1144" t="s">
        <v>30</v>
      </c>
      <c r="I1144" t="s">
        <v>30</v>
      </c>
      <c r="J1144">
        <v>5</v>
      </c>
      <c r="K1144">
        <v>8</v>
      </c>
      <c r="L1144" t="s">
        <v>42</v>
      </c>
      <c r="M1144" s="14">
        <v>44075</v>
      </c>
      <c r="N1144" s="16">
        <v>41835</v>
      </c>
      <c r="O1144" s="17">
        <v>42461</v>
      </c>
      <c r="P1144">
        <v>623</v>
      </c>
      <c r="Q1144">
        <v>623</v>
      </c>
      <c r="R1144">
        <v>9196</v>
      </c>
      <c r="S1144" t="s">
        <v>32</v>
      </c>
      <c r="T1144" t="b">
        <v>0</v>
      </c>
      <c r="U1144">
        <v>114.94</v>
      </c>
      <c r="V1144" t="b">
        <v>0</v>
      </c>
      <c r="W1144" t="b">
        <v>0</v>
      </c>
      <c r="X1144" s="19" t="str">
        <f t="shared" si="51"/>
        <v>0</v>
      </c>
      <c r="Y1144" s="11" t="str">
        <f t="shared" si="52"/>
        <v>Bad</v>
      </c>
      <c r="Z1144" s="19" t="str">
        <f t="shared" si="53"/>
        <v>YES</v>
      </c>
    </row>
    <row r="1145" spans="1:26" x14ac:dyDescent="0.2">
      <c r="A1145">
        <v>561976918</v>
      </c>
      <c r="B1145">
        <v>561976918</v>
      </c>
      <c r="C1145" s="5">
        <v>5000</v>
      </c>
      <c r="D1145" s="5">
        <v>592.62</v>
      </c>
      <c r="E1145" s="13" t="s">
        <v>1653</v>
      </c>
      <c r="F1145" s="15">
        <v>175.15</v>
      </c>
      <c r="G1145" t="s">
        <v>76</v>
      </c>
      <c r="H1145" t="s">
        <v>30</v>
      </c>
      <c r="I1145" t="s">
        <v>30</v>
      </c>
      <c r="K1145">
        <v>8</v>
      </c>
      <c r="L1145" t="s">
        <v>63</v>
      </c>
      <c r="M1145" s="14">
        <v>47635</v>
      </c>
      <c r="N1145" s="16">
        <v>42329</v>
      </c>
      <c r="O1145" s="17">
        <v>42329</v>
      </c>
      <c r="P1145">
        <v>478</v>
      </c>
      <c r="Q1145">
        <v>478</v>
      </c>
      <c r="R1145">
        <v>4834</v>
      </c>
      <c r="S1145" t="s">
        <v>32</v>
      </c>
      <c r="T1145" t="b">
        <v>0</v>
      </c>
      <c r="U1145">
        <v>4407.38</v>
      </c>
      <c r="V1145" t="b">
        <v>0</v>
      </c>
      <c r="W1145" t="b">
        <v>0</v>
      </c>
      <c r="X1145" s="19" t="str">
        <f t="shared" si="51"/>
        <v>0</v>
      </c>
      <c r="Y1145" s="11" t="str">
        <f t="shared" si="52"/>
        <v>Good</v>
      </c>
      <c r="Z1145" s="19" t="str">
        <f t="shared" si="53"/>
        <v>YES</v>
      </c>
    </row>
    <row r="1146" spans="1:26" x14ac:dyDescent="0.2">
      <c r="A1146">
        <v>917216469</v>
      </c>
      <c r="B1146">
        <v>917216469</v>
      </c>
      <c r="C1146" s="5">
        <v>15000</v>
      </c>
      <c r="D1146" s="5">
        <v>11998.35</v>
      </c>
      <c r="E1146" s="13" t="s">
        <v>1654</v>
      </c>
      <c r="F1146" s="15">
        <v>75.28</v>
      </c>
      <c r="G1146" t="s">
        <v>114</v>
      </c>
      <c r="H1146" t="s">
        <v>30</v>
      </c>
      <c r="I1146" t="s">
        <v>30</v>
      </c>
      <c r="J1146">
        <v>2</v>
      </c>
      <c r="K1146">
        <v>1</v>
      </c>
      <c r="L1146" t="s">
        <v>47</v>
      </c>
      <c r="M1146" s="14">
        <v>46054</v>
      </c>
      <c r="N1146" s="16">
        <v>41900</v>
      </c>
      <c r="O1146" s="17">
        <v>42583</v>
      </c>
      <c r="P1146">
        <v>251</v>
      </c>
      <c r="Q1146">
        <v>251</v>
      </c>
      <c r="R1146">
        <v>4514</v>
      </c>
      <c r="S1146" t="s">
        <v>32</v>
      </c>
      <c r="T1146" t="b">
        <v>0</v>
      </c>
      <c r="U1146">
        <v>3001.65</v>
      </c>
      <c r="V1146" t="b">
        <v>1</v>
      </c>
      <c r="W1146" t="b">
        <v>0</v>
      </c>
      <c r="X1146" s="19" t="str">
        <f t="shared" si="51"/>
        <v>0</v>
      </c>
      <c r="Y1146" s="11" t="str">
        <f t="shared" si="52"/>
        <v>Good</v>
      </c>
      <c r="Z1146" s="19" t="str">
        <f t="shared" si="53"/>
        <v>YES</v>
      </c>
    </row>
    <row r="1147" spans="1:26" x14ac:dyDescent="0.2">
      <c r="A1147">
        <v>235721673</v>
      </c>
      <c r="B1147">
        <v>235721673</v>
      </c>
      <c r="C1147" s="5">
        <v>5000</v>
      </c>
      <c r="D1147" s="5">
        <v>839.76</v>
      </c>
      <c r="E1147" s="13" t="s">
        <v>1655</v>
      </c>
      <c r="F1147" s="15">
        <v>13.99</v>
      </c>
      <c r="G1147" t="s">
        <v>113</v>
      </c>
      <c r="H1147" t="s">
        <v>30</v>
      </c>
      <c r="I1147" t="s">
        <v>30</v>
      </c>
      <c r="J1147">
        <v>5</v>
      </c>
      <c r="K1147">
        <v>1</v>
      </c>
      <c r="L1147" t="s">
        <v>38</v>
      </c>
      <c r="M1147" s="14">
        <v>48153</v>
      </c>
      <c r="N1147" s="16">
        <v>41440</v>
      </c>
      <c r="O1147" s="17">
        <v>42439</v>
      </c>
      <c r="P1147">
        <v>634</v>
      </c>
      <c r="Q1147">
        <v>634</v>
      </c>
      <c r="R1147">
        <v>5325</v>
      </c>
      <c r="S1147" t="s">
        <v>32</v>
      </c>
      <c r="T1147" t="b">
        <v>0</v>
      </c>
      <c r="U1147">
        <v>4160.24</v>
      </c>
      <c r="V1147" t="b">
        <v>0</v>
      </c>
      <c r="W1147" t="b">
        <v>0</v>
      </c>
      <c r="X1147" s="19" t="str">
        <f t="shared" si="51"/>
        <v>0</v>
      </c>
      <c r="Y1147" s="11" t="str">
        <f t="shared" si="52"/>
        <v>Good</v>
      </c>
      <c r="Z1147" s="19" t="str">
        <f t="shared" si="53"/>
        <v>YES</v>
      </c>
    </row>
    <row r="1148" spans="1:26" x14ac:dyDescent="0.2">
      <c r="A1148">
        <v>322865480</v>
      </c>
      <c r="B1148">
        <v>322865480</v>
      </c>
      <c r="C1148" s="5">
        <v>15000</v>
      </c>
      <c r="D1148" s="5">
        <v>12419.04</v>
      </c>
      <c r="E1148" s="13" t="s">
        <v>1656</v>
      </c>
      <c r="F1148" s="15">
        <v>34.229999999999997</v>
      </c>
      <c r="G1148" t="s">
        <v>1657</v>
      </c>
      <c r="H1148" t="s">
        <v>30</v>
      </c>
      <c r="I1148" t="s">
        <v>30</v>
      </c>
      <c r="J1148">
        <v>5</v>
      </c>
      <c r="K1148">
        <v>1</v>
      </c>
      <c r="L1148" t="s">
        <v>31</v>
      </c>
      <c r="M1148" s="14">
        <v>46266</v>
      </c>
      <c r="N1148" s="16">
        <v>41838</v>
      </c>
      <c r="O1148" s="17">
        <v>42470</v>
      </c>
      <c r="P1148">
        <v>471</v>
      </c>
      <c r="Q1148">
        <v>471</v>
      </c>
      <c r="R1148">
        <v>4304</v>
      </c>
      <c r="S1148" t="s">
        <v>32</v>
      </c>
      <c r="T1148" t="b">
        <v>0</v>
      </c>
      <c r="U1148">
        <v>2580.96</v>
      </c>
      <c r="V1148" t="b">
        <v>1</v>
      </c>
      <c r="W1148" t="b">
        <v>0</v>
      </c>
      <c r="X1148" s="19" t="str">
        <f t="shared" si="51"/>
        <v>0</v>
      </c>
      <c r="Y1148" s="11" t="str">
        <f t="shared" si="52"/>
        <v>Good</v>
      </c>
      <c r="Z1148" s="19" t="str">
        <f t="shared" si="53"/>
        <v>YES</v>
      </c>
    </row>
    <row r="1149" spans="1:26" x14ac:dyDescent="0.2">
      <c r="A1149">
        <v>840247709</v>
      </c>
      <c r="B1149">
        <v>840247709</v>
      </c>
      <c r="C1149" s="5">
        <v>2500</v>
      </c>
      <c r="D1149" s="5">
        <v>355.06</v>
      </c>
      <c r="E1149" s="13" t="s">
        <v>1658</v>
      </c>
      <c r="F1149" s="15">
        <v>1074.52</v>
      </c>
      <c r="G1149" t="s">
        <v>89</v>
      </c>
      <c r="H1149" t="s">
        <v>30</v>
      </c>
      <c r="I1149" t="s">
        <v>30</v>
      </c>
      <c r="J1149">
        <v>80</v>
      </c>
      <c r="K1149">
        <v>1</v>
      </c>
      <c r="L1149" t="s">
        <v>47</v>
      </c>
      <c r="M1149" s="14">
        <v>46023</v>
      </c>
      <c r="N1149" s="16">
        <v>41948</v>
      </c>
      <c r="O1149" s="17">
        <v>42645</v>
      </c>
      <c r="P1149">
        <v>884</v>
      </c>
      <c r="Q1149">
        <v>884</v>
      </c>
      <c r="R1149">
        <v>483</v>
      </c>
      <c r="S1149" t="s">
        <v>32</v>
      </c>
      <c r="T1149" t="b">
        <v>0</v>
      </c>
      <c r="U1149">
        <v>2144.94</v>
      </c>
      <c r="V1149" t="b">
        <v>1</v>
      </c>
      <c r="W1149" t="b">
        <v>0</v>
      </c>
      <c r="X1149" s="19" t="str">
        <f t="shared" si="51"/>
        <v>0</v>
      </c>
      <c r="Y1149" s="11" t="str">
        <f t="shared" si="52"/>
        <v>Bad</v>
      </c>
      <c r="Z1149" s="19" t="str">
        <f t="shared" si="53"/>
        <v>YES</v>
      </c>
    </row>
    <row r="1150" spans="1:26" x14ac:dyDescent="0.2">
      <c r="A1150">
        <v>917216469</v>
      </c>
      <c r="B1150">
        <v>917216469</v>
      </c>
      <c r="C1150" s="5">
        <v>15000</v>
      </c>
      <c r="D1150" s="5">
        <v>7513.45</v>
      </c>
      <c r="E1150" s="13" t="s">
        <v>1659</v>
      </c>
      <c r="F1150" s="15">
        <v>119.94</v>
      </c>
      <c r="G1150" t="s">
        <v>128</v>
      </c>
      <c r="H1150" t="s">
        <v>30</v>
      </c>
      <c r="I1150" t="s">
        <v>30</v>
      </c>
      <c r="J1150">
        <v>9</v>
      </c>
      <c r="K1150">
        <v>1</v>
      </c>
      <c r="L1150" t="s">
        <v>47</v>
      </c>
      <c r="M1150" s="14">
        <v>45689</v>
      </c>
      <c r="N1150" s="16">
        <v>41900</v>
      </c>
      <c r="O1150" s="17">
        <v>42583</v>
      </c>
      <c r="P1150">
        <v>126</v>
      </c>
      <c r="Q1150">
        <v>126</v>
      </c>
      <c r="R1150">
        <v>7872</v>
      </c>
      <c r="S1150" t="s">
        <v>32</v>
      </c>
      <c r="T1150" t="b">
        <v>0</v>
      </c>
      <c r="U1150">
        <v>7486.55</v>
      </c>
      <c r="V1150" t="b">
        <v>1</v>
      </c>
      <c r="W1150" t="b">
        <v>0</v>
      </c>
      <c r="X1150" s="19" t="str">
        <f t="shared" si="51"/>
        <v>0</v>
      </c>
      <c r="Y1150" s="11" t="str">
        <f t="shared" si="52"/>
        <v>Good</v>
      </c>
      <c r="Z1150" s="19" t="str">
        <f t="shared" si="53"/>
        <v>YES</v>
      </c>
    </row>
    <row r="1151" spans="1:26" x14ac:dyDescent="0.2">
      <c r="A1151">
        <v>356039230</v>
      </c>
      <c r="B1151">
        <v>356039230</v>
      </c>
      <c r="C1151" s="5">
        <v>7500</v>
      </c>
      <c r="D1151" s="5">
        <v>3191.61</v>
      </c>
      <c r="E1151" s="13" t="s">
        <v>1660</v>
      </c>
      <c r="F1151" s="15">
        <v>87.32</v>
      </c>
      <c r="G1151" t="s">
        <v>58</v>
      </c>
      <c r="H1151" t="s">
        <v>30</v>
      </c>
      <c r="I1151" t="s">
        <v>30</v>
      </c>
      <c r="J1151">
        <v>5</v>
      </c>
      <c r="K1151">
        <v>1</v>
      </c>
      <c r="L1151" t="s">
        <v>36</v>
      </c>
      <c r="M1151" s="14">
        <v>48183</v>
      </c>
      <c r="N1151" s="16">
        <v>42337</v>
      </c>
      <c r="O1151" s="17">
        <v>42473</v>
      </c>
      <c r="P1151">
        <v>917</v>
      </c>
      <c r="Q1151">
        <v>917</v>
      </c>
      <c r="R1151">
        <v>9558</v>
      </c>
      <c r="S1151" t="s">
        <v>32</v>
      </c>
      <c r="T1151" t="b">
        <v>0</v>
      </c>
      <c r="U1151">
        <v>4308.3900000000003</v>
      </c>
      <c r="V1151" t="b">
        <v>0</v>
      </c>
      <c r="W1151" t="b">
        <v>0</v>
      </c>
      <c r="X1151" s="19" t="str">
        <f t="shared" si="51"/>
        <v>0</v>
      </c>
      <c r="Y1151" s="11" t="str">
        <f t="shared" si="52"/>
        <v>Good</v>
      </c>
      <c r="Z1151" s="19" t="str">
        <f t="shared" si="53"/>
        <v>YES</v>
      </c>
    </row>
    <row r="1152" spans="1:26" x14ac:dyDescent="0.2">
      <c r="A1152">
        <v>263347919</v>
      </c>
      <c r="B1152">
        <v>263347919</v>
      </c>
      <c r="C1152" s="5">
        <v>20000</v>
      </c>
      <c r="D1152" s="5">
        <v>6674.39</v>
      </c>
      <c r="E1152" s="13" t="s">
        <v>1661</v>
      </c>
      <c r="F1152" s="15">
        <v>32.08</v>
      </c>
      <c r="G1152" t="s">
        <v>1662</v>
      </c>
      <c r="H1152" t="s">
        <v>30</v>
      </c>
      <c r="I1152" t="s">
        <v>30</v>
      </c>
      <c r="J1152">
        <v>2</v>
      </c>
      <c r="K1152">
        <v>1</v>
      </c>
      <c r="L1152" t="s">
        <v>31</v>
      </c>
      <c r="M1152" s="14">
        <v>43374</v>
      </c>
      <c r="N1152" s="16">
        <v>41797</v>
      </c>
      <c r="O1152" s="17">
        <v>42404</v>
      </c>
      <c r="P1152">
        <v>574</v>
      </c>
      <c r="Q1152">
        <v>574</v>
      </c>
      <c r="R1152">
        <v>6754</v>
      </c>
      <c r="S1152" t="s">
        <v>32</v>
      </c>
      <c r="T1152" t="b">
        <v>0</v>
      </c>
      <c r="U1152">
        <v>13325.61</v>
      </c>
      <c r="V1152" t="b">
        <v>1</v>
      </c>
      <c r="W1152" t="b">
        <v>0</v>
      </c>
      <c r="X1152" s="19" t="str">
        <f t="shared" si="51"/>
        <v>0</v>
      </c>
      <c r="Y1152" s="11" t="str">
        <f t="shared" si="52"/>
        <v>Good</v>
      </c>
      <c r="Z1152" s="19" t="str">
        <f t="shared" si="53"/>
        <v>YES</v>
      </c>
    </row>
    <row r="1153" spans="1:26" x14ac:dyDescent="0.2">
      <c r="A1153">
        <v>258522817</v>
      </c>
      <c r="B1153">
        <v>258522817</v>
      </c>
      <c r="C1153" s="5">
        <v>20000</v>
      </c>
      <c r="D1153" s="5">
        <v>17457.68</v>
      </c>
      <c r="E1153" s="13" t="s">
        <v>1663</v>
      </c>
      <c r="F1153" s="15">
        <v>314.51</v>
      </c>
      <c r="G1153" t="s">
        <v>58</v>
      </c>
      <c r="H1153" t="s">
        <v>30</v>
      </c>
      <c r="I1153" t="s">
        <v>30</v>
      </c>
      <c r="J1153">
        <v>9</v>
      </c>
      <c r="K1153">
        <v>8</v>
      </c>
      <c r="L1153" t="s">
        <v>36</v>
      </c>
      <c r="M1153" s="14">
        <v>44348</v>
      </c>
      <c r="N1153" s="16">
        <v>41818</v>
      </c>
      <c r="O1153" s="17">
        <v>42487</v>
      </c>
      <c r="P1153">
        <v>132</v>
      </c>
      <c r="Q1153">
        <v>132</v>
      </c>
      <c r="R1153">
        <v>5091</v>
      </c>
      <c r="S1153" t="s">
        <v>32</v>
      </c>
      <c r="T1153" t="b">
        <v>0</v>
      </c>
      <c r="U1153">
        <v>2542.3200000000002</v>
      </c>
      <c r="V1153" t="b">
        <v>0</v>
      </c>
      <c r="W1153" t="b">
        <v>0</v>
      </c>
      <c r="X1153" s="19" t="str">
        <f t="shared" si="51"/>
        <v>0</v>
      </c>
      <c r="Y1153" s="11" t="str">
        <f t="shared" si="52"/>
        <v>Good</v>
      </c>
      <c r="Z1153" s="19" t="str">
        <f t="shared" si="53"/>
        <v>YES</v>
      </c>
    </row>
    <row r="1154" spans="1:26" x14ac:dyDescent="0.2">
      <c r="A1154">
        <v>704559326</v>
      </c>
      <c r="B1154">
        <v>704559326</v>
      </c>
      <c r="C1154" s="5">
        <v>10000</v>
      </c>
      <c r="D1154" s="5">
        <v>7722.96</v>
      </c>
      <c r="E1154" s="13" t="s">
        <v>1664</v>
      </c>
      <c r="F1154" s="15">
        <v>22.3</v>
      </c>
      <c r="G1154" t="s">
        <v>124</v>
      </c>
      <c r="H1154" t="s">
        <v>30</v>
      </c>
      <c r="I1154" t="s">
        <v>30</v>
      </c>
      <c r="J1154">
        <v>2</v>
      </c>
      <c r="K1154">
        <v>1</v>
      </c>
      <c r="L1154" t="s">
        <v>47</v>
      </c>
      <c r="M1154" s="14">
        <v>45017</v>
      </c>
      <c r="N1154" s="16">
        <v>41495</v>
      </c>
      <c r="O1154" s="17">
        <v>42451</v>
      </c>
      <c r="P1154">
        <v>269</v>
      </c>
      <c r="Q1154">
        <v>269</v>
      </c>
      <c r="R1154">
        <v>1772</v>
      </c>
      <c r="S1154" t="s">
        <v>32</v>
      </c>
      <c r="T1154" t="b">
        <v>0</v>
      </c>
      <c r="U1154">
        <v>2277.04</v>
      </c>
      <c r="V1154" t="b">
        <v>1</v>
      </c>
      <c r="W1154" t="b">
        <v>0</v>
      </c>
      <c r="X1154" s="19" t="str">
        <f t="shared" si="51"/>
        <v>0</v>
      </c>
      <c r="Y1154" s="11" t="str">
        <f t="shared" si="52"/>
        <v>Good</v>
      </c>
      <c r="Z1154" s="19" t="str">
        <f t="shared" si="53"/>
        <v>YES</v>
      </c>
    </row>
    <row r="1155" spans="1:26" x14ac:dyDescent="0.2">
      <c r="A1155">
        <v>356039230</v>
      </c>
      <c r="B1155">
        <v>356039230</v>
      </c>
      <c r="C1155" s="5">
        <v>7500</v>
      </c>
      <c r="D1155" s="5">
        <v>5449.02</v>
      </c>
      <c r="E1155" s="13" t="s">
        <v>1665</v>
      </c>
      <c r="F1155" s="15">
        <v>27.08</v>
      </c>
      <c r="G1155" t="s">
        <v>66</v>
      </c>
      <c r="H1155" t="s">
        <v>30</v>
      </c>
      <c r="I1155" t="s">
        <v>30</v>
      </c>
      <c r="J1155">
        <v>5</v>
      </c>
      <c r="K1155">
        <v>8</v>
      </c>
      <c r="L1155" t="s">
        <v>47</v>
      </c>
      <c r="M1155" s="14">
        <v>47635</v>
      </c>
      <c r="N1155" s="16">
        <v>42337</v>
      </c>
      <c r="O1155" s="17">
        <v>42541</v>
      </c>
      <c r="P1155">
        <v>917</v>
      </c>
      <c r="Q1155">
        <v>917</v>
      </c>
      <c r="R1155">
        <v>9558</v>
      </c>
      <c r="S1155" t="s">
        <v>32</v>
      </c>
      <c r="T1155" t="b">
        <v>0</v>
      </c>
      <c r="U1155">
        <v>2050.98</v>
      </c>
      <c r="V1155" t="b">
        <v>1</v>
      </c>
      <c r="W1155" t="b">
        <v>0</v>
      </c>
      <c r="X1155" s="19" t="str">
        <f t="shared" si="51"/>
        <v>0</v>
      </c>
      <c r="Y1155" s="11" t="str">
        <f t="shared" si="52"/>
        <v>Good</v>
      </c>
      <c r="Z1155" s="19" t="str">
        <f t="shared" si="53"/>
        <v>YES</v>
      </c>
    </row>
    <row r="1156" spans="1:26" x14ac:dyDescent="0.2">
      <c r="A1156">
        <v>454938586</v>
      </c>
      <c r="B1156">
        <v>454938586</v>
      </c>
      <c r="C1156" s="5">
        <v>20000</v>
      </c>
      <c r="D1156" s="5">
        <v>6006.47</v>
      </c>
      <c r="E1156" s="13" t="s">
        <v>1666</v>
      </c>
      <c r="F1156" s="15">
        <v>174.54</v>
      </c>
      <c r="G1156" t="s">
        <v>51</v>
      </c>
      <c r="H1156" t="s">
        <v>30</v>
      </c>
      <c r="I1156" t="s">
        <v>30</v>
      </c>
      <c r="J1156">
        <v>2</v>
      </c>
      <c r="K1156">
        <v>8</v>
      </c>
      <c r="L1156" t="s">
        <v>36</v>
      </c>
      <c r="M1156" s="14">
        <v>44075</v>
      </c>
      <c r="N1156" s="16">
        <v>41463</v>
      </c>
      <c r="O1156" s="17">
        <v>41463</v>
      </c>
      <c r="P1156">
        <v>289</v>
      </c>
      <c r="Q1156">
        <v>289</v>
      </c>
      <c r="R1156">
        <v>5207</v>
      </c>
      <c r="S1156" t="s">
        <v>32</v>
      </c>
      <c r="T1156" t="b">
        <v>0</v>
      </c>
      <c r="U1156">
        <v>13993.53</v>
      </c>
      <c r="V1156" t="b">
        <v>0</v>
      </c>
      <c r="W1156" t="b">
        <v>0</v>
      </c>
      <c r="X1156" s="19" t="str">
        <f t="shared" si="51"/>
        <v>0</v>
      </c>
      <c r="Y1156" s="11" t="str">
        <f t="shared" si="52"/>
        <v>Good</v>
      </c>
      <c r="Z1156" s="19" t="str">
        <f t="shared" si="53"/>
        <v>YES</v>
      </c>
    </row>
    <row r="1157" spans="1:26" x14ac:dyDescent="0.2">
      <c r="A1157">
        <v>644273001</v>
      </c>
      <c r="B1157">
        <v>644273001</v>
      </c>
      <c r="C1157" s="5">
        <v>7500</v>
      </c>
      <c r="D1157" s="5">
        <v>1062.58</v>
      </c>
      <c r="E1157" s="13" t="s">
        <v>1667</v>
      </c>
      <c r="F1157" s="15">
        <v>116.92</v>
      </c>
      <c r="G1157" t="s">
        <v>102</v>
      </c>
      <c r="H1157" t="s">
        <v>78</v>
      </c>
      <c r="I1157" t="s">
        <v>78</v>
      </c>
      <c r="J1157">
        <v>9</v>
      </c>
      <c r="K1157">
        <v>1</v>
      </c>
      <c r="L1157" t="s">
        <v>38</v>
      </c>
      <c r="M1157" s="14">
        <v>47484</v>
      </c>
      <c r="N1157" s="16">
        <v>40978</v>
      </c>
      <c r="O1157" s="17">
        <v>40978</v>
      </c>
      <c r="P1157">
        <v>116</v>
      </c>
      <c r="Q1157">
        <v>116</v>
      </c>
      <c r="R1157">
        <v>7598</v>
      </c>
      <c r="S1157" t="s">
        <v>32</v>
      </c>
      <c r="T1157" t="b">
        <v>0</v>
      </c>
      <c r="U1157">
        <v>6437.42</v>
      </c>
      <c r="V1157" t="b">
        <v>1</v>
      </c>
      <c r="W1157" t="b">
        <v>0</v>
      </c>
      <c r="X1157" s="19" t="str">
        <f t="shared" si="51"/>
        <v>0</v>
      </c>
      <c r="Y1157" s="11" t="str">
        <f t="shared" si="52"/>
        <v>Good</v>
      </c>
      <c r="Z1157" s="19" t="str">
        <f t="shared" si="53"/>
        <v>YES</v>
      </c>
    </row>
    <row r="1158" spans="1:26" x14ac:dyDescent="0.2">
      <c r="A1158">
        <v>917216469</v>
      </c>
      <c r="B1158">
        <v>917216469</v>
      </c>
      <c r="C1158" s="5">
        <v>15000</v>
      </c>
      <c r="D1158" s="5">
        <v>4540.8900000000003</v>
      </c>
      <c r="E1158" s="13" t="s">
        <v>1668</v>
      </c>
      <c r="F1158" s="15">
        <v>18.45</v>
      </c>
      <c r="G1158" t="s">
        <v>93</v>
      </c>
      <c r="H1158" t="s">
        <v>30</v>
      </c>
      <c r="I1158" t="s">
        <v>30</v>
      </c>
      <c r="J1158">
        <v>9</v>
      </c>
      <c r="K1158">
        <v>1</v>
      </c>
      <c r="L1158" t="s">
        <v>94</v>
      </c>
      <c r="M1158" s="14">
        <v>44287</v>
      </c>
      <c r="N1158" s="16">
        <v>41900</v>
      </c>
      <c r="O1158" s="17">
        <v>42583</v>
      </c>
      <c r="P1158">
        <v>251</v>
      </c>
      <c r="Q1158">
        <v>251</v>
      </c>
      <c r="R1158">
        <v>4514</v>
      </c>
      <c r="S1158" t="s">
        <v>32</v>
      </c>
      <c r="T1158" t="b">
        <v>0</v>
      </c>
      <c r="U1158">
        <v>10459.11</v>
      </c>
      <c r="V1158" t="b">
        <v>0</v>
      </c>
      <c r="W1158" t="b">
        <v>0</v>
      </c>
      <c r="X1158" s="19" t="str">
        <f t="shared" si="51"/>
        <v>0</v>
      </c>
      <c r="Y1158" s="11" t="str">
        <f t="shared" si="52"/>
        <v>Good</v>
      </c>
      <c r="Z1158" s="19" t="str">
        <f t="shared" si="53"/>
        <v>YES</v>
      </c>
    </row>
    <row r="1159" spans="1:26" x14ac:dyDescent="0.2">
      <c r="A1159">
        <v>182040771</v>
      </c>
      <c r="B1159">
        <v>182040771</v>
      </c>
      <c r="C1159" s="5">
        <v>7500</v>
      </c>
      <c r="D1159" s="5">
        <v>3006.35</v>
      </c>
      <c r="E1159" s="13" t="s">
        <v>1669</v>
      </c>
      <c r="F1159" s="15">
        <v>3.75</v>
      </c>
      <c r="G1159" t="s">
        <v>136</v>
      </c>
      <c r="H1159" t="s">
        <v>30</v>
      </c>
      <c r="I1159" t="s">
        <v>30</v>
      </c>
      <c r="J1159">
        <v>5</v>
      </c>
      <c r="K1159">
        <v>1</v>
      </c>
      <c r="L1159" t="s">
        <v>63</v>
      </c>
      <c r="M1159" s="14">
        <v>45170</v>
      </c>
      <c r="N1159" s="16">
        <v>40989</v>
      </c>
      <c r="O1159" s="17">
        <v>42403</v>
      </c>
      <c r="P1159">
        <v>323</v>
      </c>
      <c r="Q1159">
        <v>323</v>
      </c>
      <c r="R1159">
        <v>7308</v>
      </c>
      <c r="S1159" t="s">
        <v>32</v>
      </c>
      <c r="T1159" t="b">
        <v>0</v>
      </c>
      <c r="U1159">
        <v>4493.6499999999996</v>
      </c>
      <c r="V1159" t="b">
        <v>0</v>
      </c>
      <c r="W1159" t="b">
        <v>0</v>
      </c>
      <c r="X1159" s="19" t="str">
        <f t="shared" si="51"/>
        <v>0</v>
      </c>
      <c r="Y1159" s="11" t="str">
        <f t="shared" si="52"/>
        <v>Good</v>
      </c>
      <c r="Z1159" s="19" t="str">
        <f t="shared" si="53"/>
        <v>YES</v>
      </c>
    </row>
    <row r="1160" spans="1:26" x14ac:dyDescent="0.2">
      <c r="A1160">
        <v>527298351</v>
      </c>
      <c r="B1160">
        <v>527298351</v>
      </c>
      <c r="C1160" s="5">
        <v>10000</v>
      </c>
      <c r="D1160" s="5">
        <v>1323.67</v>
      </c>
      <c r="E1160" s="13" t="s">
        <v>1670</v>
      </c>
      <c r="F1160" s="15">
        <v>382.29</v>
      </c>
      <c r="G1160" t="s">
        <v>153</v>
      </c>
      <c r="H1160" t="s">
        <v>30</v>
      </c>
      <c r="I1160" t="s">
        <v>30</v>
      </c>
      <c r="J1160">
        <v>9</v>
      </c>
      <c r="K1160">
        <v>1</v>
      </c>
      <c r="L1160" t="s">
        <v>34</v>
      </c>
      <c r="M1160" s="14">
        <v>44105</v>
      </c>
      <c r="N1160" s="16">
        <v>42327</v>
      </c>
      <c r="O1160" s="17">
        <v>42327</v>
      </c>
      <c r="P1160">
        <v>979</v>
      </c>
      <c r="Q1160">
        <v>979</v>
      </c>
      <c r="R1160">
        <v>6091</v>
      </c>
      <c r="S1160" t="s">
        <v>32</v>
      </c>
      <c r="T1160" t="b">
        <v>0</v>
      </c>
      <c r="U1160">
        <v>8676.33</v>
      </c>
      <c r="V1160" t="b">
        <v>1</v>
      </c>
      <c r="W1160" t="b">
        <v>0</v>
      </c>
      <c r="X1160" s="19" t="str">
        <f t="shared" si="51"/>
        <v>0</v>
      </c>
      <c r="Y1160" s="11" t="str">
        <f t="shared" si="52"/>
        <v>Good</v>
      </c>
      <c r="Z1160" s="19" t="str">
        <f t="shared" si="53"/>
        <v>YES</v>
      </c>
    </row>
    <row r="1161" spans="1:26" x14ac:dyDescent="0.2">
      <c r="A1161">
        <v>733564383</v>
      </c>
      <c r="B1161">
        <v>733564383</v>
      </c>
      <c r="C1161" s="5">
        <v>10000</v>
      </c>
      <c r="D1161" s="5">
        <v>8248.19</v>
      </c>
      <c r="E1161" s="13" t="s">
        <v>1671</v>
      </c>
      <c r="F1161" s="15">
        <v>82.94</v>
      </c>
      <c r="G1161" t="s">
        <v>106</v>
      </c>
      <c r="H1161" t="s">
        <v>30</v>
      </c>
      <c r="I1161" t="s">
        <v>30</v>
      </c>
      <c r="J1161">
        <v>5</v>
      </c>
      <c r="K1161">
        <v>1</v>
      </c>
      <c r="L1161" t="s">
        <v>36</v>
      </c>
      <c r="M1161" s="14">
        <v>46966</v>
      </c>
      <c r="N1161" s="16">
        <v>41917</v>
      </c>
      <c r="O1161" s="17">
        <v>42473</v>
      </c>
      <c r="P1161">
        <v>412</v>
      </c>
      <c r="Q1161">
        <v>412</v>
      </c>
      <c r="R1161">
        <v>9073</v>
      </c>
      <c r="S1161" t="s">
        <v>32</v>
      </c>
      <c r="T1161" t="b">
        <v>0</v>
      </c>
      <c r="U1161">
        <v>1751.81</v>
      </c>
      <c r="V1161" t="b">
        <v>0</v>
      </c>
      <c r="W1161" t="b">
        <v>0</v>
      </c>
      <c r="X1161" s="19" t="str">
        <f t="shared" si="51"/>
        <v>0</v>
      </c>
      <c r="Y1161" s="11" t="str">
        <f t="shared" si="52"/>
        <v>Good</v>
      </c>
      <c r="Z1161" s="19" t="str">
        <f t="shared" si="53"/>
        <v>YES</v>
      </c>
    </row>
    <row r="1162" spans="1:26" x14ac:dyDescent="0.2">
      <c r="A1162">
        <v>917216469</v>
      </c>
      <c r="B1162">
        <v>917216469</v>
      </c>
      <c r="C1162" s="5">
        <v>15000</v>
      </c>
      <c r="D1162" s="5">
        <v>2264.62</v>
      </c>
      <c r="E1162" s="13" t="s">
        <v>1672</v>
      </c>
      <c r="F1162" s="15">
        <v>2.59</v>
      </c>
      <c r="G1162" t="s">
        <v>91</v>
      </c>
      <c r="H1162" t="s">
        <v>30</v>
      </c>
      <c r="I1162" t="s">
        <v>30</v>
      </c>
      <c r="J1162">
        <v>5</v>
      </c>
      <c r="K1162">
        <v>1</v>
      </c>
      <c r="L1162" t="s">
        <v>73</v>
      </c>
      <c r="M1162" s="14">
        <v>47665</v>
      </c>
      <c r="N1162" s="16">
        <v>41900</v>
      </c>
      <c r="O1162" s="17">
        <v>42444</v>
      </c>
      <c r="P1162">
        <v>126</v>
      </c>
      <c r="Q1162">
        <v>126</v>
      </c>
      <c r="R1162">
        <v>7872</v>
      </c>
      <c r="S1162" t="s">
        <v>32</v>
      </c>
      <c r="T1162" t="b">
        <v>0</v>
      </c>
      <c r="U1162">
        <v>12735.38</v>
      </c>
      <c r="V1162" t="b">
        <v>0</v>
      </c>
      <c r="W1162" t="b">
        <v>0</v>
      </c>
      <c r="X1162" s="19" t="str">
        <f t="shared" si="51"/>
        <v>0</v>
      </c>
      <c r="Y1162" s="11" t="str">
        <f t="shared" si="52"/>
        <v>Good</v>
      </c>
      <c r="Z1162" s="19" t="str">
        <f t="shared" si="53"/>
        <v>YES</v>
      </c>
    </row>
    <row r="1163" spans="1:26" x14ac:dyDescent="0.2">
      <c r="A1163">
        <v>253812347</v>
      </c>
      <c r="B1163">
        <v>253812347</v>
      </c>
      <c r="C1163" s="5">
        <v>7500</v>
      </c>
      <c r="D1163" s="5">
        <v>7500</v>
      </c>
      <c r="E1163" s="13" t="s">
        <v>1673</v>
      </c>
      <c r="F1163" s="15">
        <v>21.83</v>
      </c>
      <c r="G1163" t="s">
        <v>114</v>
      </c>
      <c r="H1163" t="s">
        <v>30</v>
      </c>
      <c r="I1163" t="s">
        <v>30</v>
      </c>
      <c r="J1163">
        <v>9</v>
      </c>
      <c r="K1163">
        <v>8</v>
      </c>
      <c r="L1163" t="s">
        <v>47</v>
      </c>
      <c r="M1163" s="14">
        <v>43374</v>
      </c>
      <c r="N1163" s="16">
        <v>41952</v>
      </c>
      <c r="O1163" s="17">
        <v>41952</v>
      </c>
      <c r="P1163">
        <v>849</v>
      </c>
      <c r="Q1163">
        <v>849</v>
      </c>
      <c r="R1163">
        <v>0</v>
      </c>
      <c r="S1163" t="s">
        <v>32</v>
      </c>
      <c r="T1163" t="b">
        <v>0</v>
      </c>
      <c r="U1163">
        <v>0</v>
      </c>
      <c r="V1163" t="b">
        <v>1</v>
      </c>
      <c r="W1163" t="b">
        <v>0</v>
      </c>
      <c r="X1163" s="19" t="str">
        <f t="shared" si="51"/>
        <v>0</v>
      </c>
      <c r="Y1163" s="11" t="str">
        <f t="shared" si="52"/>
        <v>Good</v>
      </c>
      <c r="Z1163" s="19" t="str">
        <f t="shared" si="53"/>
        <v>YES</v>
      </c>
    </row>
    <row r="1164" spans="1:26" x14ac:dyDescent="0.2">
      <c r="A1164">
        <v>497682613</v>
      </c>
      <c r="B1164">
        <v>497682613</v>
      </c>
      <c r="C1164" s="5">
        <v>2500</v>
      </c>
      <c r="D1164" s="5">
        <v>1881.67</v>
      </c>
      <c r="E1164" s="13" t="s">
        <v>1674</v>
      </c>
      <c r="F1164" s="15">
        <v>545.22</v>
      </c>
      <c r="G1164" t="s">
        <v>57</v>
      </c>
      <c r="H1164" t="s">
        <v>30</v>
      </c>
      <c r="I1164" t="s">
        <v>30</v>
      </c>
      <c r="J1164">
        <v>9</v>
      </c>
      <c r="K1164">
        <v>1</v>
      </c>
      <c r="L1164" t="s">
        <v>42</v>
      </c>
      <c r="M1164" s="14">
        <v>47392</v>
      </c>
      <c r="N1164" s="16">
        <v>41317</v>
      </c>
      <c r="O1164" s="17">
        <v>42399</v>
      </c>
      <c r="P1164">
        <v>838</v>
      </c>
      <c r="Q1164">
        <v>838</v>
      </c>
      <c r="R1164">
        <v>9982</v>
      </c>
      <c r="S1164" t="s">
        <v>32</v>
      </c>
      <c r="T1164" t="b">
        <v>0</v>
      </c>
      <c r="U1164">
        <v>618.33000000000004</v>
      </c>
      <c r="V1164" t="b">
        <v>0</v>
      </c>
      <c r="W1164" t="b">
        <v>0</v>
      </c>
      <c r="X1164" s="19" t="str">
        <f t="shared" si="51"/>
        <v>0</v>
      </c>
      <c r="Y1164" s="11" t="str">
        <f t="shared" si="52"/>
        <v>Good</v>
      </c>
      <c r="Z1164" s="19" t="str">
        <f t="shared" si="53"/>
        <v>YES</v>
      </c>
    </row>
    <row r="1165" spans="1:26" x14ac:dyDescent="0.2">
      <c r="A1165">
        <v>937106980</v>
      </c>
      <c r="B1165">
        <v>937106980</v>
      </c>
      <c r="C1165" s="5">
        <v>15000</v>
      </c>
      <c r="D1165" s="5">
        <v>7563.83</v>
      </c>
      <c r="E1165" s="13" t="s">
        <v>1675</v>
      </c>
      <c r="F1165" s="15">
        <v>58.28</v>
      </c>
      <c r="G1165" t="s">
        <v>84</v>
      </c>
      <c r="H1165" t="s">
        <v>30</v>
      </c>
      <c r="I1165" t="s">
        <v>30</v>
      </c>
      <c r="J1165">
        <v>2</v>
      </c>
      <c r="K1165">
        <v>8</v>
      </c>
      <c r="L1165" t="s">
        <v>36</v>
      </c>
      <c r="M1165" s="14">
        <v>45139</v>
      </c>
      <c r="N1165" s="16">
        <v>41721</v>
      </c>
      <c r="O1165" s="17">
        <v>41721</v>
      </c>
      <c r="P1165">
        <v>312</v>
      </c>
      <c r="Q1165">
        <v>312</v>
      </c>
      <c r="R1165">
        <v>92</v>
      </c>
      <c r="S1165" t="s">
        <v>32</v>
      </c>
      <c r="T1165" t="b">
        <v>0</v>
      </c>
      <c r="U1165">
        <v>7436.17</v>
      </c>
      <c r="V1165" t="b">
        <v>0</v>
      </c>
      <c r="W1165" t="b">
        <v>0</v>
      </c>
      <c r="X1165" s="19" t="str">
        <f t="shared" ref="X1165:X1228" si="54">IF(T1164 = TRUE,"1", "0")</f>
        <v>0</v>
      </c>
      <c r="Y1165" s="11" t="str">
        <f t="shared" ref="Y1165:Y1228" si="55">IF(F1165&gt;D1165, "Bad","Good")</f>
        <v>Good</v>
      </c>
      <c r="Z1165" s="19" t="str">
        <f t="shared" ref="Z1165:Z1228" si="56">IF(P1165=Q1165, "YES", "NO")</f>
        <v>YES</v>
      </c>
    </row>
    <row r="1166" spans="1:26" x14ac:dyDescent="0.2">
      <c r="A1166">
        <v>409283554</v>
      </c>
      <c r="B1166">
        <v>409283554</v>
      </c>
      <c r="C1166" s="5">
        <v>5000</v>
      </c>
      <c r="D1166" s="5">
        <v>4403</v>
      </c>
      <c r="E1166" s="13" t="s">
        <v>1676</v>
      </c>
      <c r="F1166" s="15">
        <v>299.42</v>
      </c>
      <c r="G1166" t="s">
        <v>35</v>
      </c>
      <c r="H1166" t="s">
        <v>30</v>
      </c>
      <c r="I1166" t="s">
        <v>30</v>
      </c>
      <c r="J1166">
        <v>2</v>
      </c>
      <c r="K1166">
        <v>8</v>
      </c>
      <c r="L1166" t="s">
        <v>36</v>
      </c>
      <c r="M1166" s="14">
        <v>44652</v>
      </c>
      <c r="N1166" s="16">
        <v>42223</v>
      </c>
      <c r="O1166" s="17">
        <v>42223</v>
      </c>
      <c r="P1166">
        <v>571</v>
      </c>
      <c r="Q1166">
        <v>571</v>
      </c>
      <c r="R1166">
        <v>7165</v>
      </c>
      <c r="S1166" t="s">
        <v>32</v>
      </c>
      <c r="T1166" t="b">
        <v>0</v>
      </c>
      <c r="U1166">
        <v>597</v>
      </c>
      <c r="V1166" t="b">
        <v>0</v>
      </c>
      <c r="W1166" t="b">
        <v>0</v>
      </c>
      <c r="X1166" s="19" t="str">
        <f t="shared" si="54"/>
        <v>0</v>
      </c>
      <c r="Y1166" s="11" t="str">
        <f t="shared" si="55"/>
        <v>Good</v>
      </c>
      <c r="Z1166" s="19" t="str">
        <f t="shared" si="56"/>
        <v>YES</v>
      </c>
    </row>
    <row r="1167" spans="1:26" x14ac:dyDescent="0.2">
      <c r="A1167">
        <v>311710839</v>
      </c>
      <c r="B1167">
        <v>311710839</v>
      </c>
      <c r="C1167" s="5">
        <v>7500</v>
      </c>
      <c r="D1167" s="5">
        <v>389.2</v>
      </c>
      <c r="E1167" s="13" t="s">
        <v>1677</v>
      </c>
      <c r="F1167" s="15">
        <v>150.13999999999999</v>
      </c>
      <c r="G1167" t="s">
        <v>1678</v>
      </c>
      <c r="H1167" t="s">
        <v>30</v>
      </c>
      <c r="I1167" t="s">
        <v>30</v>
      </c>
      <c r="J1167">
        <v>5</v>
      </c>
      <c r="K1167">
        <v>1</v>
      </c>
      <c r="L1167" t="s">
        <v>71</v>
      </c>
      <c r="M1167" s="14">
        <v>46966</v>
      </c>
      <c r="N1167" s="16">
        <v>41796</v>
      </c>
      <c r="O1167" s="17">
        <v>42619</v>
      </c>
      <c r="P1167">
        <v>403</v>
      </c>
      <c r="Q1167">
        <v>403</v>
      </c>
      <c r="R1167">
        <v>2164</v>
      </c>
      <c r="S1167" t="s">
        <v>32</v>
      </c>
      <c r="T1167" t="b">
        <v>1</v>
      </c>
      <c r="U1167">
        <v>7110.8</v>
      </c>
      <c r="V1167" t="b">
        <v>0</v>
      </c>
      <c r="W1167" t="b">
        <v>0</v>
      </c>
      <c r="X1167" s="19" t="str">
        <f t="shared" si="54"/>
        <v>0</v>
      </c>
      <c r="Y1167" s="11" t="str">
        <f t="shared" si="55"/>
        <v>Good</v>
      </c>
      <c r="Z1167" s="19" t="str">
        <f t="shared" si="56"/>
        <v>YES</v>
      </c>
    </row>
    <row r="1168" spans="1:26" x14ac:dyDescent="0.2">
      <c r="A1168">
        <v>329329907</v>
      </c>
      <c r="B1168">
        <v>329329907</v>
      </c>
      <c r="C1168" s="5">
        <v>10000</v>
      </c>
      <c r="D1168" s="5">
        <v>7865.87</v>
      </c>
      <c r="E1168" s="13" t="s">
        <v>1679</v>
      </c>
      <c r="F1168" s="15">
        <v>263.02</v>
      </c>
      <c r="G1168" t="s">
        <v>1680</v>
      </c>
      <c r="H1168" t="s">
        <v>30</v>
      </c>
      <c r="I1168" t="s">
        <v>30</v>
      </c>
      <c r="J1168">
        <v>9</v>
      </c>
      <c r="K1168">
        <v>1</v>
      </c>
      <c r="L1168" t="s">
        <v>31</v>
      </c>
      <c r="M1168" s="14">
        <v>43525</v>
      </c>
      <c r="N1168" s="16">
        <v>41162</v>
      </c>
      <c r="O1168" s="17">
        <v>42558</v>
      </c>
      <c r="P1168">
        <v>609</v>
      </c>
      <c r="Q1168">
        <v>609</v>
      </c>
      <c r="R1168">
        <v>414</v>
      </c>
      <c r="S1168" t="s">
        <v>32</v>
      </c>
      <c r="T1168" t="b">
        <v>0</v>
      </c>
      <c r="U1168">
        <v>2134.13</v>
      </c>
      <c r="V1168" t="b">
        <v>1</v>
      </c>
      <c r="W1168" t="b">
        <v>0</v>
      </c>
      <c r="X1168" s="19" t="str">
        <f t="shared" si="54"/>
        <v>1</v>
      </c>
      <c r="Y1168" s="11" t="str">
        <f t="shared" si="55"/>
        <v>Good</v>
      </c>
      <c r="Z1168" s="19" t="str">
        <f t="shared" si="56"/>
        <v>YES</v>
      </c>
    </row>
    <row r="1169" spans="1:26" x14ac:dyDescent="0.2">
      <c r="A1169">
        <v>525707948</v>
      </c>
      <c r="B1169">
        <v>525707948</v>
      </c>
      <c r="C1169" s="5">
        <v>50000</v>
      </c>
      <c r="D1169" s="5">
        <v>25155.72</v>
      </c>
      <c r="E1169" s="13" t="s">
        <v>1681</v>
      </c>
      <c r="F1169" s="15">
        <v>591.73</v>
      </c>
      <c r="G1169" t="s">
        <v>1682</v>
      </c>
      <c r="H1169" t="s">
        <v>30</v>
      </c>
      <c r="I1169" t="s">
        <v>30</v>
      </c>
      <c r="J1169">
        <v>2</v>
      </c>
      <c r="K1169">
        <v>8</v>
      </c>
      <c r="L1169" t="s">
        <v>31</v>
      </c>
      <c r="M1169" s="14">
        <v>44866</v>
      </c>
      <c r="N1169" s="16">
        <v>41520</v>
      </c>
      <c r="O1169" s="17">
        <v>41520</v>
      </c>
      <c r="P1169">
        <v>890</v>
      </c>
      <c r="Q1169">
        <v>890</v>
      </c>
      <c r="R1169">
        <v>6669</v>
      </c>
      <c r="S1169" t="s">
        <v>32</v>
      </c>
      <c r="T1169" t="b">
        <v>0</v>
      </c>
      <c r="U1169">
        <v>24844.28</v>
      </c>
      <c r="V1169" t="b">
        <v>1</v>
      </c>
      <c r="W1169" t="b">
        <v>0</v>
      </c>
      <c r="X1169" s="19" t="str">
        <f t="shared" si="54"/>
        <v>0</v>
      </c>
      <c r="Y1169" s="11" t="str">
        <f t="shared" si="55"/>
        <v>Good</v>
      </c>
      <c r="Z1169" s="19" t="str">
        <f t="shared" si="56"/>
        <v>YES</v>
      </c>
    </row>
    <row r="1170" spans="1:26" x14ac:dyDescent="0.2">
      <c r="A1170">
        <v>702631787</v>
      </c>
      <c r="B1170">
        <v>702631787</v>
      </c>
      <c r="C1170" s="5">
        <v>20000</v>
      </c>
      <c r="D1170" s="5">
        <v>20000</v>
      </c>
      <c r="E1170" s="13" t="s">
        <v>1683</v>
      </c>
      <c r="F1170" s="15">
        <v>1.65</v>
      </c>
      <c r="G1170" t="s">
        <v>154</v>
      </c>
      <c r="H1170" t="s">
        <v>30</v>
      </c>
      <c r="I1170" t="s">
        <v>30</v>
      </c>
      <c r="J1170">
        <v>2</v>
      </c>
      <c r="K1170">
        <v>1</v>
      </c>
      <c r="L1170" t="s">
        <v>38</v>
      </c>
      <c r="M1170" s="14">
        <v>45017</v>
      </c>
      <c r="N1170" s="16">
        <v>41740</v>
      </c>
      <c r="O1170" s="17">
        <v>41740</v>
      </c>
      <c r="P1170">
        <v>789</v>
      </c>
      <c r="Q1170">
        <v>789</v>
      </c>
      <c r="R1170">
        <v>6147</v>
      </c>
      <c r="S1170" t="s">
        <v>32</v>
      </c>
      <c r="T1170" t="b">
        <v>0</v>
      </c>
      <c r="U1170">
        <v>0</v>
      </c>
      <c r="V1170" t="b">
        <v>1</v>
      </c>
      <c r="W1170" t="b">
        <v>0</v>
      </c>
      <c r="X1170" s="19" t="str">
        <f t="shared" si="54"/>
        <v>0</v>
      </c>
      <c r="Y1170" s="11" t="str">
        <f t="shared" si="55"/>
        <v>Good</v>
      </c>
      <c r="Z1170" s="19" t="str">
        <f t="shared" si="56"/>
        <v>YES</v>
      </c>
    </row>
    <row r="1171" spans="1:26" x14ac:dyDescent="0.2">
      <c r="A1171">
        <v>288790877</v>
      </c>
      <c r="B1171">
        <v>288790877</v>
      </c>
      <c r="C1171" s="5">
        <v>20000</v>
      </c>
      <c r="D1171" s="5">
        <v>8036.12</v>
      </c>
      <c r="E1171" s="13" t="s">
        <v>1684</v>
      </c>
      <c r="F1171" s="15">
        <v>532.45000000000005</v>
      </c>
      <c r="G1171" t="s">
        <v>74</v>
      </c>
      <c r="H1171" t="s">
        <v>30</v>
      </c>
      <c r="I1171" t="s">
        <v>30</v>
      </c>
      <c r="J1171">
        <v>5</v>
      </c>
      <c r="K1171">
        <v>1</v>
      </c>
      <c r="L1171" t="s">
        <v>63</v>
      </c>
      <c r="M1171" s="14">
        <v>44713</v>
      </c>
      <c r="N1171" s="16">
        <v>42232</v>
      </c>
      <c r="O1171" s="17">
        <v>42389</v>
      </c>
      <c r="P1171">
        <v>403</v>
      </c>
      <c r="Q1171">
        <v>403</v>
      </c>
      <c r="R1171">
        <v>9875</v>
      </c>
      <c r="S1171" t="s">
        <v>32</v>
      </c>
      <c r="T1171" t="b">
        <v>0</v>
      </c>
      <c r="U1171">
        <v>11963.88</v>
      </c>
      <c r="V1171" t="b">
        <v>0</v>
      </c>
      <c r="W1171" t="b">
        <v>0</v>
      </c>
      <c r="X1171" s="19" t="str">
        <f t="shared" si="54"/>
        <v>0</v>
      </c>
      <c r="Y1171" s="11" t="str">
        <f t="shared" si="55"/>
        <v>Good</v>
      </c>
      <c r="Z1171" s="19" t="str">
        <f t="shared" si="56"/>
        <v>YES</v>
      </c>
    </row>
    <row r="1172" spans="1:26" x14ac:dyDescent="0.2">
      <c r="A1172">
        <v>472317736</v>
      </c>
      <c r="B1172">
        <v>472317736</v>
      </c>
      <c r="C1172" s="5">
        <v>5000</v>
      </c>
      <c r="D1172" s="5">
        <v>1011.49</v>
      </c>
      <c r="E1172" s="13" t="s">
        <v>1685</v>
      </c>
      <c r="F1172" s="15">
        <v>16.04</v>
      </c>
      <c r="G1172" t="s">
        <v>84</v>
      </c>
      <c r="H1172" t="s">
        <v>30</v>
      </c>
      <c r="I1172" t="s">
        <v>30</v>
      </c>
      <c r="J1172">
        <v>9</v>
      </c>
      <c r="K1172">
        <v>1</v>
      </c>
      <c r="L1172" t="s">
        <v>36</v>
      </c>
      <c r="M1172" s="14">
        <v>44256</v>
      </c>
      <c r="N1172" s="16">
        <v>39685</v>
      </c>
      <c r="O1172" s="17">
        <v>42691</v>
      </c>
      <c r="P1172">
        <v>618</v>
      </c>
      <c r="Q1172">
        <v>618</v>
      </c>
      <c r="R1172">
        <v>7260</v>
      </c>
      <c r="S1172" t="s">
        <v>32</v>
      </c>
      <c r="T1172" t="b">
        <v>0</v>
      </c>
      <c r="U1172">
        <v>3988.51</v>
      </c>
      <c r="V1172" t="b">
        <v>0</v>
      </c>
      <c r="W1172" t="b">
        <v>0</v>
      </c>
      <c r="X1172" s="19" t="str">
        <f t="shared" si="54"/>
        <v>0</v>
      </c>
      <c r="Y1172" s="11" t="str">
        <f t="shared" si="55"/>
        <v>Good</v>
      </c>
      <c r="Z1172" s="19" t="str">
        <f t="shared" si="56"/>
        <v>YES</v>
      </c>
    </row>
    <row r="1173" spans="1:26" x14ac:dyDescent="0.2">
      <c r="A1173">
        <v>615006251</v>
      </c>
      <c r="B1173">
        <v>615006251</v>
      </c>
      <c r="C1173" s="5">
        <v>1000</v>
      </c>
      <c r="D1173" s="5">
        <v>710.49</v>
      </c>
      <c r="E1173" s="13" t="s">
        <v>1686</v>
      </c>
      <c r="F1173" s="15">
        <v>174.93</v>
      </c>
      <c r="G1173" t="s">
        <v>52</v>
      </c>
      <c r="H1173" t="s">
        <v>30</v>
      </c>
      <c r="I1173" t="s">
        <v>30</v>
      </c>
      <c r="J1173">
        <v>2</v>
      </c>
      <c r="K1173">
        <v>8</v>
      </c>
      <c r="L1173" t="s">
        <v>36</v>
      </c>
      <c r="M1173" s="14">
        <v>43374</v>
      </c>
      <c r="N1173" s="16">
        <v>41398</v>
      </c>
      <c r="O1173" s="17">
        <v>41398</v>
      </c>
      <c r="P1173">
        <v>881</v>
      </c>
      <c r="Q1173">
        <v>881</v>
      </c>
      <c r="R1173">
        <v>8716</v>
      </c>
      <c r="S1173" t="s">
        <v>32</v>
      </c>
      <c r="T1173" t="b">
        <v>0</v>
      </c>
      <c r="U1173">
        <v>289.51</v>
      </c>
      <c r="V1173" t="b">
        <v>0</v>
      </c>
      <c r="W1173" t="b">
        <v>0</v>
      </c>
      <c r="X1173" s="19" t="str">
        <f t="shared" si="54"/>
        <v>0</v>
      </c>
      <c r="Y1173" s="11" t="str">
        <f t="shared" si="55"/>
        <v>Good</v>
      </c>
      <c r="Z1173" s="19" t="str">
        <f t="shared" si="56"/>
        <v>YES</v>
      </c>
    </row>
    <row r="1174" spans="1:26" x14ac:dyDescent="0.2">
      <c r="A1174">
        <v>604134231</v>
      </c>
      <c r="B1174">
        <v>604134231</v>
      </c>
      <c r="C1174" s="5">
        <v>5000</v>
      </c>
      <c r="D1174" s="5">
        <v>785.69</v>
      </c>
      <c r="E1174" s="13" t="s">
        <v>1687</v>
      </c>
      <c r="F1174" s="15">
        <v>85.31</v>
      </c>
      <c r="G1174" t="s">
        <v>84</v>
      </c>
      <c r="H1174" t="s">
        <v>30</v>
      </c>
      <c r="I1174" t="s">
        <v>30</v>
      </c>
      <c r="J1174">
        <v>5</v>
      </c>
      <c r="K1174">
        <v>1</v>
      </c>
      <c r="L1174" t="s">
        <v>36</v>
      </c>
      <c r="M1174" s="14">
        <v>44256</v>
      </c>
      <c r="N1174" s="16">
        <v>41139</v>
      </c>
      <c r="O1174" s="17">
        <v>41139</v>
      </c>
      <c r="P1174">
        <v>650</v>
      </c>
      <c r="Q1174">
        <v>650</v>
      </c>
      <c r="R1174">
        <v>570</v>
      </c>
      <c r="S1174" t="s">
        <v>32</v>
      </c>
      <c r="T1174" t="b">
        <v>0</v>
      </c>
      <c r="U1174">
        <v>4214.3100000000004</v>
      </c>
      <c r="V1174" t="b">
        <v>0</v>
      </c>
      <c r="W1174" t="b">
        <v>0</v>
      </c>
      <c r="X1174" s="19" t="str">
        <f t="shared" si="54"/>
        <v>0</v>
      </c>
      <c r="Y1174" s="11" t="str">
        <f t="shared" si="55"/>
        <v>Good</v>
      </c>
      <c r="Z1174" s="19" t="str">
        <f t="shared" si="56"/>
        <v>YES</v>
      </c>
    </row>
    <row r="1175" spans="1:26" x14ac:dyDescent="0.2">
      <c r="A1175">
        <v>395834315</v>
      </c>
      <c r="B1175">
        <v>395834315</v>
      </c>
      <c r="C1175" s="5">
        <v>2500</v>
      </c>
      <c r="D1175" s="5">
        <v>1078.3699999999999</v>
      </c>
      <c r="E1175" s="13" t="s">
        <v>1688</v>
      </c>
      <c r="F1175" s="15">
        <v>98.83</v>
      </c>
      <c r="G1175" t="s">
        <v>226</v>
      </c>
      <c r="H1175" t="s">
        <v>30</v>
      </c>
      <c r="I1175" t="s">
        <v>30</v>
      </c>
      <c r="J1175">
        <v>9</v>
      </c>
      <c r="K1175">
        <v>1</v>
      </c>
      <c r="L1175" t="s">
        <v>31</v>
      </c>
      <c r="M1175" s="14">
        <v>45627</v>
      </c>
      <c r="N1175" s="16">
        <v>42029</v>
      </c>
      <c r="O1175" s="17">
        <v>42486</v>
      </c>
      <c r="P1175">
        <v>827</v>
      </c>
      <c r="Q1175">
        <v>827</v>
      </c>
      <c r="R1175">
        <v>78</v>
      </c>
      <c r="S1175" t="s">
        <v>32</v>
      </c>
      <c r="T1175" t="b">
        <v>0</v>
      </c>
      <c r="U1175">
        <v>1421.63</v>
      </c>
      <c r="V1175" t="b">
        <v>1</v>
      </c>
      <c r="W1175" t="b">
        <v>0</v>
      </c>
      <c r="X1175" s="19" t="str">
        <f t="shared" si="54"/>
        <v>0</v>
      </c>
      <c r="Y1175" s="11" t="str">
        <f t="shared" si="55"/>
        <v>Good</v>
      </c>
      <c r="Z1175" s="19" t="str">
        <f t="shared" si="56"/>
        <v>YES</v>
      </c>
    </row>
    <row r="1176" spans="1:26" x14ac:dyDescent="0.2">
      <c r="A1176">
        <v>671323720</v>
      </c>
      <c r="B1176">
        <v>671323720</v>
      </c>
      <c r="C1176" s="5">
        <v>7500</v>
      </c>
      <c r="D1176" s="5">
        <v>1554.97</v>
      </c>
      <c r="E1176" s="13" t="s">
        <v>1689</v>
      </c>
      <c r="F1176" s="15">
        <v>54.54</v>
      </c>
      <c r="G1176" t="s">
        <v>241</v>
      </c>
      <c r="H1176" t="s">
        <v>30</v>
      </c>
      <c r="I1176" t="s">
        <v>30</v>
      </c>
      <c r="J1176">
        <v>2</v>
      </c>
      <c r="K1176">
        <v>8</v>
      </c>
      <c r="L1176" t="s">
        <v>47</v>
      </c>
      <c r="M1176" s="14">
        <v>44075</v>
      </c>
      <c r="N1176" s="16">
        <v>41531</v>
      </c>
      <c r="O1176" s="17">
        <v>41531</v>
      </c>
      <c r="P1176">
        <v>106</v>
      </c>
      <c r="Q1176">
        <v>106</v>
      </c>
      <c r="R1176">
        <v>6791</v>
      </c>
      <c r="S1176" t="s">
        <v>32</v>
      </c>
      <c r="T1176" t="b">
        <v>0</v>
      </c>
      <c r="U1176">
        <v>5945.03</v>
      </c>
      <c r="V1176" t="b">
        <v>1</v>
      </c>
      <c r="W1176" t="b">
        <v>0</v>
      </c>
      <c r="X1176" s="19" t="str">
        <f t="shared" si="54"/>
        <v>0</v>
      </c>
      <c r="Y1176" s="11" t="str">
        <f t="shared" si="55"/>
        <v>Good</v>
      </c>
      <c r="Z1176" s="19" t="str">
        <f t="shared" si="56"/>
        <v>YES</v>
      </c>
    </row>
    <row r="1177" spans="1:26" x14ac:dyDescent="0.2">
      <c r="A1177">
        <v>896573889</v>
      </c>
      <c r="B1177">
        <v>896573889</v>
      </c>
      <c r="C1177" s="5">
        <v>15000</v>
      </c>
      <c r="D1177" s="5">
        <v>13362.1</v>
      </c>
      <c r="E1177" s="13" t="s">
        <v>1690</v>
      </c>
      <c r="F1177" s="15">
        <v>87.16</v>
      </c>
      <c r="G1177" t="s">
        <v>53</v>
      </c>
      <c r="H1177" t="s">
        <v>30</v>
      </c>
      <c r="I1177" t="s">
        <v>30</v>
      </c>
      <c r="J1177">
        <v>2</v>
      </c>
      <c r="K1177">
        <v>8</v>
      </c>
      <c r="L1177" t="s">
        <v>36</v>
      </c>
      <c r="M1177" s="14">
        <v>45505</v>
      </c>
      <c r="N1177" s="16">
        <v>40889</v>
      </c>
      <c r="O1177" s="17">
        <v>40889</v>
      </c>
      <c r="P1177">
        <v>437</v>
      </c>
      <c r="Q1177">
        <v>437</v>
      </c>
      <c r="R1177">
        <v>1113</v>
      </c>
      <c r="S1177" t="s">
        <v>32</v>
      </c>
      <c r="T1177" t="b">
        <v>0</v>
      </c>
      <c r="U1177">
        <v>1637.9</v>
      </c>
      <c r="V1177" t="b">
        <v>0</v>
      </c>
      <c r="W1177" t="b">
        <v>0</v>
      </c>
      <c r="X1177" s="19" t="str">
        <f t="shared" si="54"/>
        <v>0</v>
      </c>
      <c r="Y1177" s="11" t="str">
        <f t="shared" si="55"/>
        <v>Good</v>
      </c>
      <c r="Z1177" s="19" t="str">
        <f t="shared" si="56"/>
        <v>YES</v>
      </c>
    </row>
    <row r="1178" spans="1:26" x14ac:dyDescent="0.2">
      <c r="A1178">
        <v>712078115</v>
      </c>
      <c r="B1178">
        <v>712078115</v>
      </c>
      <c r="C1178" s="5">
        <v>500</v>
      </c>
      <c r="D1178" s="5">
        <v>104.8</v>
      </c>
      <c r="E1178" s="13" t="s">
        <v>1691</v>
      </c>
      <c r="F1178" s="15">
        <v>30.98</v>
      </c>
      <c r="G1178" t="s">
        <v>76</v>
      </c>
      <c r="H1178" t="s">
        <v>30</v>
      </c>
      <c r="I1178" t="s">
        <v>30</v>
      </c>
      <c r="J1178">
        <v>5</v>
      </c>
      <c r="K1178">
        <v>1</v>
      </c>
      <c r="L1178" t="s">
        <v>63</v>
      </c>
      <c r="M1178" s="14">
        <v>45261</v>
      </c>
      <c r="N1178" s="16">
        <v>42352</v>
      </c>
      <c r="O1178" s="17">
        <v>42352</v>
      </c>
      <c r="P1178">
        <v>365</v>
      </c>
      <c r="Q1178">
        <v>365</v>
      </c>
      <c r="R1178">
        <v>6916</v>
      </c>
      <c r="S1178" t="s">
        <v>32</v>
      </c>
      <c r="T1178" t="b">
        <v>0</v>
      </c>
      <c r="U1178">
        <v>395.2</v>
      </c>
      <c r="V1178" t="b">
        <v>0</v>
      </c>
      <c r="W1178" t="b">
        <v>0</v>
      </c>
      <c r="X1178" s="19" t="str">
        <f t="shared" si="54"/>
        <v>0</v>
      </c>
      <c r="Y1178" s="11" t="str">
        <f t="shared" si="55"/>
        <v>Good</v>
      </c>
      <c r="Z1178" s="19" t="str">
        <f t="shared" si="56"/>
        <v>YES</v>
      </c>
    </row>
    <row r="1179" spans="1:26" x14ac:dyDescent="0.2">
      <c r="A1179">
        <v>812328116</v>
      </c>
      <c r="B1179">
        <v>812328116</v>
      </c>
      <c r="C1179" s="5">
        <v>5000</v>
      </c>
      <c r="D1179" s="5">
        <v>3505.63</v>
      </c>
      <c r="E1179" s="13" t="s">
        <v>1692</v>
      </c>
      <c r="F1179" s="15">
        <v>7.38</v>
      </c>
      <c r="G1179" t="s">
        <v>45</v>
      </c>
      <c r="H1179" t="s">
        <v>30</v>
      </c>
      <c r="I1179" t="s">
        <v>30</v>
      </c>
      <c r="J1179">
        <v>2</v>
      </c>
      <c r="K1179">
        <v>1</v>
      </c>
      <c r="L1179" t="s">
        <v>36</v>
      </c>
      <c r="M1179" s="14">
        <v>46113</v>
      </c>
      <c r="N1179" s="16">
        <v>40683</v>
      </c>
      <c r="O1179" s="17">
        <v>42523</v>
      </c>
      <c r="P1179">
        <v>312</v>
      </c>
      <c r="Q1179">
        <v>312</v>
      </c>
      <c r="R1179">
        <v>5335</v>
      </c>
      <c r="S1179" t="s">
        <v>32</v>
      </c>
      <c r="T1179" t="b">
        <v>0</v>
      </c>
      <c r="U1179">
        <v>1494.37</v>
      </c>
      <c r="V1179" t="b">
        <v>0</v>
      </c>
      <c r="W1179" t="b">
        <v>0</v>
      </c>
      <c r="X1179" s="19" t="str">
        <f t="shared" si="54"/>
        <v>0</v>
      </c>
      <c r="Y1179" s="11" t="str">
        <f t="shared" si="55"/>
        <v>Good</v>
      </c>
      <c r="Z1179" s="19" t="str">
        <f t="shared" si="56"/>
        <v>YES</v>
      </c>
    </row>
    <row r="1180" spans="1:26" x14ac:dyDescent="0.2">
      <c r="A1180">
        <v>584371485</v>
      </c>
      <c r="B1180">
        <v>584371485</v>
      </c>
      <c r="C1180" s="5">
        <v>5000</v>
      </c>
      <c r="D1180" s="5">
        <v>5000</v>
      </c>
      <c r="E1180" s="13" t="s">
        <v>1693</v>
      </c>
      <c r="F1180" s="15">
        <v>69.36</v>
      </c>
      <c r="G1180" t="s">
        <v>35</v>
      </c>
      <c r="H1180" t="s">
        <v>30</v>
      </c>
      <c r="I1180" t="s">
        <v>30</v>
      </c>
      <c r="J1180">
        <v>2</v>
      </c>
      <c r="K1180">
        <v>1</v>
      </c>
      <c r="L1180" t="s">
        <v>36</v>
      </c>
      <c r="M1180" s="14">
        <v>47604</v>
      </c>
      <c r="N1180" s="16">
        <v>40768</v>
      </c>
      <c r="O1180" s="17">
        <v>40768</v>
      </c>
      <c r="P1180">
        <v>443</v>
      </c>
      <c r="Q1180">
        <v>443</v>
      </c>
      <c r="R1180">
        <v>5532</v>
      </c>
      <c r="S1180" t="s">
        <v>32</v>
      </c>
      <c r="T1180" t="b">
        <v>0</v>
      </c>
      <c r="U1180">
        <v>0</v>
      </c>
      <c r="V1180" t="b">
        <v>0</v>
      </c>
      <c r="W1180" t="b">
        <v>0</v>
      </c>
      <c r="X1180" s="19" t="str">
        <f t="shared" si="54"/>
        <v>0</v>
      </c>
      <c r="Y1180" s="11" t="str">
        <f t="shared" si="55"/>
        <v>Good</v>
      </c>
      <c r="Z1180" s="19" t="str">
        <f t="shared" si="56"/>
        <v>YES</v>
      </c>
    </row>
    <row r="1181" spans="1:26" x14ac:dyDescent="0.2">
      <c r="A1181">
        <v>719248301</v>
      </c>
      <c r="B1181">
        <v>719248301</v>
      </c>
      <c r="C1181" s="5">
        <v>7500</v>
      </c>
      <c r="D1181" s="5">
        <v>547.77</v>
      </c>
      <c r="E1181" s="13" t="s">
        <v>1694</v>
      </c>
      <c r="F1181" s="15">
        <v>178.81</v>
      </c>
      <c r="G1181" t="s">
        <v>1695</v>
      </c>
      <c r="H1181" t="s">
        <v>30</v>
      </c>
      <c r="I1181" t="s">
        <v>30</v>
      </c>
      <c r="J1181">
        <v>9</v>
      </c>
      <c r="K1181">
        <v>8</v>
      </c>
      <c r="L1181" t="s">
        <v>31</v>
      </c>
      <c r="M1181" s="14">
        <v>44986</v>
      </c>
      <c r="N1181" s="16">
        <v>42160</v>
      </c>
      <c r="O1181" s="17">
        <v>42160</v>
      </c>
      <c r="P1181">
        <v>576</v>
      </c>
      <c r="Q1181">
        <v>576</v>
      </c>
      <c r="R1181">
        <v>2330</v>
      </c>
      <c r="S1181" t="s">
        <v>32</v>
      </c>
      <c r="T1181" t="b">
        <v>0</v>
      </c>
      <c r="U1181">
        <v>6952.23</v>
      </c>
      <c r="V1181" t="b">
        <v>1</v>
      </c>
      <c r="W1181" t="b">
        <v>0</v>
      </c>
      <c r="X1181" s="19" t="str">
        <f t="shared" si="54"/>
        <v>0</v>
      </c>
      <c r="Y1181" s="11" t="str">
        <f t="shared" si="55"/>
        <v>Good</v>
      </c>
      <c r="Z1181" s="19" t="str">
        <f t="shared" si="56"/>
        <v>YES</v>
      </c>
    </row>
    <row r="1182" spans="1:26" x14ac:dyDescent="0.2">
      <c r="A1182">
        <v>990764813</v>
      </c>
      <c r="B1182">
        <v>990764813</v>
      </c>
      <c r="C1182" s="5">
        <v>20000</v>
      </c>
      <c r="D1182" s="5">
        <v>12112.1</v>
      </c>
      <c r="E1182" s="13" t="s">
        <v>1696</v>
      </c>
      <c r="F1182" s="15">
        <v>176.1</v>
      </c>
      <c r="G1182" t="s">
        <v>84</v>
      </c>
      <c r="H1182" t="s">
        <v>30</v>
      </c>
      <c r="I1182" t="s">
        <v>30</v>
      </c>
      <c r="J1182">
        <v>5</v>
      </c>
      <c r="K1182">
        <v>1</v>
      </c>
      <c r="L1182" t="s">
        <v>36</v>
      </c>
      <c r="M1182" s="14">
        <v>48030</v>
      </c>
      <c r="N1182" s="16">
        <v>42014</v>
      </c>
      <c r="O1182" s="17">
        <v>42533</v>
      </c>
      <c r="P1182">
        <v>910</v>
      </c>
      <c r="Q1182">
        <v>910</v>
      </c>
      <c r="R1182">
        <v>4008</v>
      </c>
      <c r="S1182" t="s">
        <v>32</v>
      </c>
      <c r="T1182" t="b">
        <v>0</v>
      </c>
      <c r="U1182">
        <v>7887.9</v>
      </c>
      <c r="V1182" t="b">
        <v>0</v>
      </c>
      <c r="W1182" t="b">
        <v>0</v>
      </c>
      <c r="X1182" s="19" t="str">
        <f t="shared" si="54"/>
        <v>0</v>
      </c>
      <c r="Y1182" s="11" t="str">
        <f t="shared" si="55"/>
        <v>Good</v>
      </c>
      <c r="Z1182" s="19" t="str">
        <f t="shared" si="56"/>
        <v>YES</v>
      </c>
    </row>
    <row r="1183" spans="1:26" x14ac:dyDescent="0.2">
      <c r="A1183">
        <v>737467182</v>
      </c>
      <c r="B1183">
        <v>737467182</v>
      </c>
      <c r="C1183" s="5">
        <v>5000</v>
      </c>
      <c r="D1183" s="5">
        <v>1821.83</v>
      </c>
      <c r="E1183" s="13" t="s">
        <v>1697</v>
      </c>
      <c r="F1183" s="15">
        <v>152.81</v>
      </c>
      <c r="G1183" t="s">
        <v>1698</v>
      </c>
      <c r="H1183" t="s">
        <v>30</v>
      </c>
      <c r="I1183" t="s">
        <v>30</v>
      </c>
      <c r="J1183">
        <v>9</v>
      </c>
      <c r="K1183">
        <v>1</v>
      </c>
      <c r="L1183" t="s">
        <v>31</v>
      </c>
      <c r="M1183" s="14">
        <v>45962</v>
      </c>
      <c r="N1183" s="16">
        <v>42177</v>
      </c>
      <c r="O1183" s="17">
        <v>42177</v>
      </c>
      <c r="P1183">
        <v>752</v>
      </c>
      <c r="Q1183">
        <v>752</v>
      </c>
      <c r="R1183">
        <v>3166</v>
      </c>
      <c r="S1183" t="s">
        <v>32</v>
      </c>
      <c r="T1183" t="b">
        <v>1</v>
      </c>
      <c r="U1183">
        <v>3178.17</v>
      </c>
      <c r="V1183" t="b">
        <v>1</v>
      </c>
      <c r="W1183" t="b">
        <v>0</v>
      </c>
      <c r="X1183" s="19" t="str">
        <f t="shared" si="54"/>
        <v>0</v>
      </c>
      <c r="Y1183" s="11" t="str">
        <f t="shared" si="55"/>
        <v>Good</v>
      </c>
      <c r="Z1183" s="19" t="str">
        <f t="shared" si="56"/>
        <v>YES</v>
      </c>
    </row>
    <row r="1184" spans="1:26" x14ac:dyDescent="0.2">
      <c r="A1184">
        <v>286398427</v>
      </c>
      <c r="B1184">
        <v>286398427</v>
      </c>
      <c r="C1184" s="5">
        <v>500</v>
      </c>
      <c r="D1184" s="5">
        <v>59.93</v>
      </c>
      <c r="E1184" s="13" t="s">
        <v>1699</v>
      </c>
      <c r="F1184" s="15">
        <v>616.49</v>
      </c>
      <c r="G1184" t="s">
        <v>35</v>
      </c>
      <c r="H1184" t="s">
        <v>30</v>
      </c>
      <c r="I1184" t="s">
        <v>30</v>
      </c>
      <c r="J1184">
        <v>2</v>
      </c>
      <c r="K1184">
        <v>8</v>
      </c>
      <c r="L1184" t="s">
        <v>36</v>
      </c>
      <c r="M1184" s="14">
        <v>46813</v>
      </c>
      <c r="N1184" s="16">
        <v>41591</v>
      </c>
      <c r="O1184" s="17">
        <v>41591</v>
      </c>
      <c r="P1184">
        <v>335</v>
      </c>
      <c r="Q1184">
        <v>335</v>
      </c>
      <c r="R1184">
        <v>8516</v>
      </c>
      <c r="S1184" t="s">
        <v>32</v>
      </c>
      <c r="T1184" t="b">
        <v>0</v>
      </c>
      <c r="U1184">
        <v>440.07</v>
      </c>
      <c r="V1184" t="b">
        <v>0</v>
      </c>
      <c r="W1184" t="b">
        <v>0</v>
      </c>
      <c r="X1184" s="19" t="str">
        <f t="shared" si="54"/>
        <v>1</v>
      </c>
      <c r="Y1184" s="11" t="str">
        <f t="shared" si="55"/>
        <v>Bad</v>
      </c>
      <c r="Z1184" s="19" t="str">
        <f t="shared" si="56"/>
        <v>YES</v>
      </c>
    </row>
    <row r="1185" spans="1:26" x14ac:dyDescent="0.2">
      <c r="A1185">
        <v>839654372</v>
      </c>
      <c r="B1185">
        <v>839654372</v>
      </c>
      <c r="C1185" s="5">
        <v>7500</v>
      </c>
      <c r="D1185" s="5">
        <v>5669.23</v>
      </c>
      <c r="E1185" s="13" t="s">
        <v>1700</v>
      </c>
      <c r="F1185" s="15">
        <v>73.59</v>
      </c>
      <c r="G1185" t="s">
        <v>1234</v>
      </c>
      <c r="H1185" t="s">
        <v>30</v>
      </c>
      <c r="I1185" t="s">
        <v>30</v>
      </c>
      <c r="J1185">
        <v>2</v>
      </c>
      <c r="K1185">
        <v>1</v>
      </c>
      <c r="L1185" t="s">
        <v>50</v>
      </c>
      <c r="M1185" s="14">
        <v>47027</v>
      </c>
      <c r="N1185" s="16">
        <v>42149</v>
      </c>
      <c r="O1185" s="17">
        <v>42149</v>
      </c>
      <c r="P1185">
        <v>583</v>
      </c>
      <c r="Q1185">
        <v>583</v>
      </c>
      <c r="R1185">
        <v>6324</v>
      </c>
      <c r="S1185" t="s">
        <v>32</v>
      </c>
      <c r="T1185" t="b">
        <v>0</v>
      </c>
      <c r="U1185">
        <v>1830.77</v>
      </c>
      <c r="V1185" t="b">
        <v>1</v>
      </c>
      <c r="W1185" t="b">
        <v>0</v>
      </c>
      <c r="X1185" s="19" t="str">
        <f t="shared" si="54"/>
        <v>0</v>
      </c>
      <c r="Y1185" s="11" t="str">
        <f t="shared" si="55"/>
        <v>Good</v>
      </c>
      <c r="Z1185" s="19" t="str">
        <f t="shared" si="56"/>
        <v>YES</v>
      </c>
    </row>
    <row r="1186" spans="1:26" x14ac:dyDescent="0.2">
      <c r="A1186">
        <v>984764858</v>
      </c>
      <c r="B1186">
        <v>984764858</v>
      </c>
      <c r="C1186" s="5">
        <v>7500</v>
      </c>
      <c r="D1186" s="5">
        <v>7264.7</v>
      </c>
      <c r="E1186" s="13" t="s">
        <v>1701</v>
      </c>
      <c r="F1186" s="15">
        <v>196.48</v>
      </c>
      <c r="G1186" t="s">
        <v>1702</v>
      </c>
      <c r="H1186" t="s">
        <v>30</v>
      </c>
      <c r="I1186" t="s">
        <v>30</v>
      </c>
      <c r="J1186">
        <v>9</v>
      </c>
      <c r="K1186">
        <v>1</v>
      </c>
      <c r="L1186" t="s">
        <v>31</v>
      </c>
      <c r="M1186" s="14">
        <v>46631</v>
      </c>
      <c r="N1186" s="16">
        <v>42271</v>
      </c>
      <c r="O1186" s="17">
        <v>42271</v>
      </c>
      <c r="P1186">
        <v>359</v>
      </c>
      <c r="Q1186">
        <v>359</v>
      </c>
      <c r="R1186">
        <v>2506</v>
      </c>
      <c r="S1186" t="s">
        <v>32</v>
      </c>
      <c r="T1186" t="b">
        <v>0</v>
      </c>
      <c r="U1186">
        <v>235.3</v>
      </c>
      <c r="V1186" t="b">
        <v>1</v>
      </c>
      <c r="W1186" t="b">
        <v>0</v>
      </c>
      <c r="X1186" s="19" t="str">
        <f t="shared" si="54"/>
        <v>0</v>
      </c>
      <c r="Y1186" s="11" t="str">
        <f t="shared" si="55"/>
        <v>Good</v>
      </c>
      <c r="Z1186" s="19" t="str">
        <f t="shared" si="56"/>
        <v>YES</v>
      </c>
    </row>
    <row r="1187" spans="1:26" x14ac:dyDescent="0.2">
      <c r="A1187">
        <v>347770835</v>
      </c>
      <c r="B1187">
        <v>347770835</v>
      </c>
      <c r="C1187" s="5">
        <v>15000</v>
      </c>
      <c r="D1187" s="5">
        <v>7773.53</v>
      </c>
      <c r="E1187" s="13" t="s">
        <v>1703</v>
      </c>
      <c r="F1187" s="15">
        <v>307.33</v>
      </c>
      <c r="G1187" t="s">
        <v>84</v>
      </c>
      <c r="H1187" t="s">
        <v>30</v>
      </c>
      <c r="I1187" t="s">
        <v>30</v>
      </c>
      <c r="J1187">
        <v>9</v>
      </c>
      <c r="K1187">
        <v>1</v>
      </c>
      <c r="L1187" t="s">
        <v>36</v>
      </c>
      <c r="M1187" s="14">
        <v>46113</v>
      </c>
      <c r="N1187" s="16">
        <v>42256</v>
      </c>
      <c r="O1187" s="17">
        <v>42544</v>
      </c>
      <c r="P1187">
        <v>549</v>
      </c>
      <c r="Q1187">
        <v>549</v>
      </c>
      <c r="R1187">
        <v>4623</v>
      </c>
      <c r="S1187" t="s">
        <v>32</v>
      </c>
      <c r="T1187" t="b">
        <v>1</v>
      </c>
      <c r="U1187">
        <v>7226.47</v>
      </c>
      <c r="V1187" t="b">
        <v>0</v>
      </c>
      <c r="W1187" t="b">
        <v>0</v>
      </c>
      <c r="X1187" s="19" t="str">
        <f t="shared" si="54"/>
        <v>0</v>
      </c>
      <c r="Y1187" s="11" t="str">
        <f t="shared" si="55"/>
        <v>Good</v>
      </c>
      <c r="Z1187" s="19" t="str">
        <f t="shared" si="56"/>
        <v>YES</v>
      </c>
    </row>
    <row r="1188" spans="1:26" x14ac:dyDescent="0.2">
      <c r="A1188">
        <v>561264594</v>
      </c>
      <c r="B1188">
        <v>561264594</v>
      </c>
      <c r="C1188" s="5">
        <v>20000</v>
      </c>
      <c r="D1188" s="5">
        <v>19020.86</v>
      </c>
      <c r="E1188" s="13" t="s">
        <v>1704</v>
      </c>
      <c r="F1188" s="15">
        <v>30.64</v>
      </c>
      <c r="G1188" t="s">
        <v>85</v>
      </c>
      <c r="H1188" t="s">
        <v>30</v>
      </c>
      <c r="I1188" t="s">
        <v>30</v>
      </c>
      <c r="J1188">
        <v>5</v>
      </c>
      <c r="K1188">
        <v>1</v>
      </c>
      <c r="L1188" t="s">
        <v>38</v>
      </c>
      <c r="M1188" s="14">
        <v>43647</v>
      </c>
      <c r="N1188" s="16">
        <v>42040</v>
      </c>
      <c r="O1188" s="17">
        <v>42040</v>
      </c>
      <c r="P1188">
        <v>489</v>
      </c>
      <c r="Q1188">
        <v>489</v>
      </c>
      <c r="R1188">
        <v>7286</v>
      </c>
      <c r="S1188" t="s">
        <v>32</v>
      </c>
      <c r="T1188" t="b">
        <v>0</v>
      </c>
      <c r="U1188">
        <v>979.14</v>
      </c>
      <c r="V1188" t="b">
        <v>1</v>
      </c>
      <c r="W1188" t="b">
        <v>0</v>
      </c>
      <c r="X1188" s="19" t="str">
        <f t="shared" si="54"/>
        <v>1</v>
      </c>
      <c r="Y1188" s="11" t="str">
        <f t="shared" si="55"/>
        <v>Good</v>
      </c>
      <c r="Z1188" s="19" t="str">
        <f t="shared" si="56"/>
        <v>YES</v>
      </c>
    </row>
    <row r="1189" spans="1:26" x14ac:dyDescent="0.2">
      <c r="A1189">
        <v>520717889</v>
      </c>
      <c r="B1189">
        <v>520717889</v>
      </c>
      <c r="C1189" s="5">
        <v>10000</v>
      </c>
      <c r="D1189" s="5">
        <v>5504.23</v>
      </c>
      <c r="E1189" s="13" t="s">
        <v>1705</v>
      </c>
      <c r="F1189" s="15">
        <v>239.21</v>
      </c>
      <c r="G1189" t="s">
        <v>1706</v>
      </c>
      <c r="H1189" t="s">
        <v>30</v>
      </c>
      <c r="I1189" t="s">
        <v>30</v>
      </c>
      <c r="J1189">
        <v>9</v>
      </c>
      <c r="K1189">
        <v>1</v>
      </c>
      <c r="L1189" t="s">
        <v>31</v>
      </c>
      <c r="M1189" s="14">
        <v>44287</v>
      </c>
      <c r="N1189" s="16">
        <v>42016</v>
      </c>
      <c r="O1189" s="17">
        <v>42605</v>
      </c>
      <c r="P1189">
        <v>465</v>
      </c>
      <c r="Q1189">
        <v>465</v>
      </c>
      <c r="R1189">
        <v>5358</v>
      </c>
      <c r="S1189" t="s">
        <v>32</v>
      </c>
      <c r="T1189" t="b">
        <v>0</v>
      </c>
      <c r="U1189">
        <v>4495.7700000000004</v>
      </c>
      <c r="V1189" t="b">
        <v>1</v>
      </c>
      <c r="W1189" t="b">
        <v>0</v>
      </c>
      <c r="X1189" s="19" t="str">
        <f t="shared" si="54"/>
        <v>0</v>
      </c>
      <c r="Y1189" s="11" t="str">
        <f t="shared" si="55"/>
        <v>Good</v>
      </c>
      <c r="Z1189" s="19" t="str">
        <f t="shared" si="56"/>
        <v>YES</v>
      </c>
    </row>
    <row r="1190" spans="1:26" x14ac:dyDescent="0.2">
      <c r="A1190">
        <v>824423647</v>
      </c>
      <c r="B1190">
        <v>824423647</v>
      </c>
      <c r="C1190" s="5">
        <v>2500</v>
      </c>
      <c r="D1190" s="5">
        <v>2025.69</v>
      </c>
      <c r="E1190" s="13" t="s">
        <v>1707</v>
      </c>
      <c r="F1190" s="15">
        <v>0.38</v>
      </c>
      <c r="G1190" t="s">
        <v>37</v>
      </c>
      <c r="H1190" t="s">
        <v>30</v>
      </c>
      <c r="I1190" t="s">
        <v>30</v>
      </c>
      <c r="J1190">
        <v>5</v>
      </c>
      <c r="K1190">
        <v>1</v>
      </c>
      <c r="L1190" t="s">
        <v>38</v>
      </c>
      <c r="M1190" s="14">
        <v>43922</v>
      </c>
      <c r="N1190" s="16">
        <v>41873</v>
      </c>
      <c r="O1190" s="17">
        <v>42372</v>
      </c>
      <c r="P1190">
        <v>226</v>
      </c>
      <c r="Q1190">
        <v>226</v>
      </c>
      <c r="R1190">
        <v>6606</v>
      </c>
      <c r="S1190" t="s">
        <v>32</v>
      </c>
      <c r="T1190" t="b">
        <v>0</v>
      </c>
      <c r="U1190">
        <v>474.31</v>
      </c>
      <c r="V1190" t="b">
        <v>1</v>
      </c>
      <c r="W1190" t="b">
        <v>0</v>
      </c>
      <c r="X1190" s="19" t="str">
        <f t="shared" si="54"/>
        <v>0</v>
      </c>
      <c r="Y1190" s="11" t="str">
        <f t="shared" si="55"/>
        <v>Good</v>
      </c>
      <c r="Z1190" s="19" t="str">
        <f t="shared" si="56"/>
        <v>YES</v>
      </c>
    </row>
    <row r="1191" spans="1:26" x14ac:dyDescent="0.2">
      <c r="A1191">
        <v>174098042</v>
      </c>
      <c r="B1191">
        <v>174098042</v>
      </c>
      <c r="C1191" s="5">
        <v>1000</v>
      </c>
      <c r="D1191" s="5">
        <v>110.35</v>
      </c>
      <c r="E1191" s="13" t="s">
        <v>1708</v>
      </c>
      <c r="F1191" s="15">
        <v>167.75</v>
      </c>
      <c r="G1191" t="s">
        <v>115</v>
      </c>
      <c r="H1191" t="s">
        <v>30</v>
      </c>
      <c r="I1191" t="s">
        <v>30</v>
      </c>
      <c r="J1191">
        <v>9</v>
      </c>
      <c r="K1191">
        <v>1</v>
      </c>
      <c r="L1191" t="s">
        <v>47</v>
      </c>
      <c r="M1191" s="14">
        <v>45352</v>
      </c>
      <c r="N1191" s="16">
        <v>41012</v>
      </c>
      <c r="O1191" s="17">
        <v>41012</v>
      </c>
      <c r="P1191">
        <v>176</v>
      </c>
      <c r="Q1191">
        <v>176</v>
      </c>
      <c r="R1191">
        <v>1627</v>
      </c>
      <c r="S1191" t="s">
        <v>32</v>
      </c>
      <c r="T1191" t="b">
        <v>0</v>
      </c>
      <c r="U1191">
        <v>889.65</v>
      </c>
      <c r="V1191" t="b">
        <v>1</v>
      </c>
      <c r="W1191" t="b">
        <v>0</v>
      </c>
      <c r="X1191" s="19" t="str">
        <f t="shared" si="54"/>
        <v>0</v>
      </c>
      <c r="Y1191" s="11" t="str">
        <f t="shared" si="55"/>
        <v>Bad</v>
      </c>
      <c r="Z1191" s="19" t="str">
        <f t="shared" si="56"/>
        <v>YES</v>
      </c>
    </row>
    <row r="1192" spans="1:26" x14ac:dyDescent="0.2">
      <c r="A1192">
        <v>712707413</v>
      </c>
      <c r="B1192">
        <v>712707413</v>
      </c>
      <c r="C1192" s="5">
        <v>15000</v>
      </c>
      <c r="D1192" s="5">
        <v>13819.73</v>
      </c>
      <c r="E1192" s="13" t="s">
        <v>1709</v>
      </c>
      <c r="F1192" s="15">
        <v>188.46</v>
      </c>
      <c r="G1192" t="s">
        <v>49</v>
      </c>
      <c r="H1192" t="s">
        <v>30</v>
      </c>
      <c r="I1192" t="s">
        <v>30</v>
      </c>
      <c r="J1192">
        <v>9</v>
      </c>
      <c r="K1192">
        <v>8</v>
      </c>
      <c r="L1192" t="s">
        <v>50</v>
      </c>
      <c r="M1192" s="14">
        <v>47300</v>
      </c>
      <c r="N1192" s="16">
        <v>41110</v>
      </c>
      <c r="O1192" s="17">
        <v>41110</v>
      </c>
      <c r="P1192">
        <v>262</v>
      </c>
      <c r="Q1192">
        <v>262</v>
      </c>
      <c r="R1192">
        <v>7388</v>
      </c>
      <c r="S1192" t="s">
        <v>32</v>
      </c>
      <c r="T1192" t="b">
        <v>0</v>
      </c>
      <c r="U1192">
        <v>1180.27</v>
      </c>
      <c r="V1192" t="b">
        <v>1</v>
      </c>
      <c r="W1192" t="b">
        <v>0</v>
      </c>
      <c r="X1192" s="19" t="str">
        <f t="shared" si="54"/>
        <v>0</v>
      </c>
      <c r="Y1192" s="11" t="str">
        <f t="shared" si="55"/>
        <v>Good</v>
      </c>
      <c r="Z1192" s="19" t="str">
        <f t="shared" si="56"/>
        <v>YES</v>
      </c>
    </row>
    <row r="1193" spans="1:26" x14ac:dyDescent="0.2">
      <c r="A1193">
        <v>916276027</v>
      </c>
      <c r="B1193">
        <v>916276027</v>
      </c>
      <c r="C1193" s="5">
        <v>5000</v>
      </c>
      <c r="D1193" s="5">
        <v>4308.6099999999997</v>
      </c>
      <c r="E1193" s="13" t="s">
        <v>1710</v>
      </c>
      <c r="F1193" s="15">
        <v>49.51</v>
      </c>
      <c r="G1193" t="s">
        <v>1711</v>
      </c>
      <c r="H1193" t="s">
        <v>30</v>
      </c>
      <c r="I1193" t="s">
        <v>30</v>
      </c>
      <c r="J1193">
        <v>5</v>
      </c>
      <c r="K1193">
        <v>1</v>
      </c>
      <c r="L1193" t="s">
        <v>50</v>
      </c>
      <c r="M1193" s="14">
        <v>44774</v>
      </c>
      <c r="N1193" s="16">
        <v>42291</v>
      </c>
      <c r="O1193" s="17">
        <v>42291</v>
      </c>
      <c r="P1193">
        <v>749</v>
      </c>
      <c r="Q1193">
        <v>749</v>
      </c>
      <c r="R1193">
        <v>9458</v>
      </c>
      <c r="S1193" t="s">
        <v>69</v>
      </c>
      <c r="T1193" t="b">
        <v>0</v>
      </c>
      <c r="U1193">
        <v>691.39</v>
      </c>
      <c r="V1193" t="b">
        <v>1</v>
      </c>
      <c r="W1193" t="b">
        <v>0</v>
      </c>
      <c r="X1193" s="19" t="str">
        <f t="shared" si="54"/>
        <v>0</v>
      </c>
      <c r="Y1193" s="11" t="str">
        <f t="shared" si="55"/>
        <v>Good</v>
      </c>
      <c r="Z1193" s="19" t="str">
        <f t="shared" si="56"/>
        <v>YES</v>
      </c>
    </row>
    <row r="1194" spans="1:26" x14ac:dyDescent="0.2">
      <c r="A1194">
        <v>403822497</v>
      </c>
      <c r="B1194">
        <v>403822497</v>
      </c>
      <c r="C1194" s="5">
        <v>250</v>
      </c>
      <c r="D1194" s="5">
        <v>164.97</v>
      </c>
      <c r="E1194" s="13" t="s">
        <v>1712</v>
      </c>
      <c r="F1194" s="15">
        <v>6.03</v>
      </c>
      <c r="G1194" t="s">
        <v>110</v>
      </c>
      <c r="H1194" t="s">
        <v>30</v>
      </c>
      <c r="I1194" t="s">
        <v>30</v>
      </c>
      <c r="J1194">
        <v>2</v>
      </c>
      <c r="K1194">
        <v>1</v>
      </c>
      <c r="L1194" t="s">
        <v>38</v>
      </c>
      <c r="M1194" s="14">
        <v>47604</v>
      </c>
      <c r="N1194" s="16">
        <v>42141</v>
      </c>
      <c r="O1194" s="17">
        <v>42141</v>
      </c>
      <c r="P1194">
        <v>275</v>
      </c>
      <c r="Q1194">
        <v>275</v>
      </c>
      <c r="R1194">
        <v>8751</v>
      </c>
      <c r="S1194" t="s">
        <v>32</v>
      </c>
      <c r="T1194" t="b">
        <v>0</v>
      </c>
      <c r="U1194">
        <v>85.03</v>
      </c>
      <c r="V1194" t="b">
        <v>1</v>
      </c>
      <c r="W1194" t="b">
        <v>0</v>
      </c>
      <c r="X1194" s="19" t="str">
        <f t="shared" si="54"/>
        <v>0</v>
      </c>
      <c r="Y1194" s="11" t="str">
        <f t="shared" si="55"/>
        <v>Good</v>
      </c>
      <c r="Z1194" s="19" t="str">
        <f t="shared" si="56"/>
        <v>YES</v>
      </c>
    </row>
    <row r="1195" spans="1:26" x14ac:dyDescent="0.2">
      <c r="A1195">
        <v>598051293</v>
      </c>
      <c r="B1195">
        <v>598051293</v>
      </c>
      <c r="C1195" s="5">
        <v>500</v>
      </c>
      <c r="D1195" s="5">
        <v>492.6</v>
      </c>
      <c r="E1195" s="13" t="s">
        <v>1713</v>
      </c>
      <c r="F1195" s="15">
        <v>25.04</v>
      </c>
      <c r="G1195" t="s">
        <v>175</v>
      </c>
      <c r="H1195" t="s">
        <v>30</v>
      </c>
      <c r="I1195" t="s">
        <v>30</v>
      </c>
      <c r="J1195">
        <v>5</v>
      </c>
      <c r="K1195">
        <v>8</v>
      </c>
      <c r="L1195" t="s">
        <v>48</v>
      </c>
      <c r="M1195" s="14">
        <v>44531</v>
      </c>
      <c r="N1195" s="16">
        <v>40326</v>
      </c>
      <c r="O1195" s="17">
        <v>40326</v>
      </c>
      <c r="P1195">
        <v>367</v>
      </c>
      <c r="Q1195">
        <v>367</v>
      </c>
      <c r="R1195">
        <v>6078</v>
      </c>
      <c r="S1195" t="s">
        <v>32</v>
      </c>
      <c r="T1195" t="b">
        <v>0</v>
      </c>
      <c r="U1195">
        <v>7.4</v>
      </c>
      <c r="V1195" t="b">
        <v>1</v>
      </c>
      <c r="W1195" t="b">
        <v>0</v>
      </c>
      <c r="X1195" s="19" t="str">
        <f t="shared" si="54"/>
        <v>0</v>
      </c>
      <c r="Y1195" s="11" t="str">
        <f t="shared" si="55"/>
        <v>Good</v>
      </c>
      <c r="Z1195" s="19" t="str">
        <f t="shared" si="56"/>
        <v>YES</v>
      </c>
    </row>
    <row r="1196" spans="1:26" x14ac:dyDescent="0.2">
      <c r="A1196">
        <v>486954973</v>
      </c>
      <c r="B1196">
        <v>486954973</v>
      </c>
      <c r="C1196" s="5">
        <v>15000</v>
      </c>
      <c r="D1196" s="5">
        <v>13368.99</v>
      </c>
      <c r="E1196" s="13" t="s">
        <v>1714</v>
      </c>
      <c r="F1196" s="15">
        <v>159.63</v>
      </c>
      <c r="G1196" t="s">
        <v>1715</v>
      </c>
      <c r="H1196" t="s">
        <v>30</v>
      </c>
      <c r="I1196" t="s">
        <v>30</v>
      </c>
      <c r="J1196">
        <v>9</v>
      </c>
      <c r="K1196">
        <v>1</v>
      </c>
      <c r="L1196" t="s">
        <v>31</v>
      </c>
      <c r="M1196" s="14">
        <v>44593</v>
      </c>
      <c r="N1196" s="16">
        <v>41268</v>
      </c>
      <c r="O1196" s="17">
        <v>41268</v>
      </c>
      <c r="P1196">
        <v>633</v>
      </c>
      <c r="Q1196">
        <v>633</v>
      </c>
      <c r="R1196">
        <v>5742</v>
      </c>
      <c r="S1196" t="s">
        <v>32</v>
      </c>
      <c r="T1196" t="b">
        <v>0</v>
      </c>
      <c r="U1196">
        <v>1631.01</v>
      </c>
      <c r="V1196" t="b">
        <v>1</v>
      </c>
      <c r="W1196" t="b">
        <v>0</v>
      </c>
      <c r="X1196" s="19" t="str">
        <f t="shared" si="54"/>
        <v>0</v>
      </c>
      <c r="Y1196" s="11" t="str">
        <f t="shared" si="55"/>
        <v>Good</v>
      </c>
      <c r="Z1196" s="19" t="str">
        <f t="shared" si="56"/>
        <v>YES</v>
      </c>
    </row>
    <row r="1197" spans="1:26" x14ac:dyDescent="0.2">
      <c r="A1197">
        <v>876887968</v>
      </c>
      <c r="B1197">
        <v>876887968</v>
      </c>
      <c r="C1197" s="5">
        <v>1000</v>
      </c>
      <c r="D1197" s="5">
        <v>90.17</v>
      </c>
      <c r="E1197" s="13" t="s">
        <v>1716</v>
      </c>
      <c r="F1197" s="15">
        <v>58.4</v>
      </c>
      <c r="G1197" t="s">
        <v>1717</v>
      </c>
      <c r="H1197" t="s">
        <v>30</v>
      </c>
      <c r="I1197" t="s">
        <v>30</v>
      </c>
      <c r="J1197">
        <v>5</v>
      </c>
      <c r="K1197">
        <v>1</v>
      </c>
      <c r="L1197" t="s">
        <v>48</v>
      </c>
      <c r="M1197" s="14">
        <v>48030</v>
      </c>
      <c r="N1197" s="16">
        <v>41377</v>
      </c>
      <c r="O1197" s="17">
        <v>42639</v>
      </c>
      <c r="P1197">
        <v>724</v>
      </c>
      <c r="Q1197">
        <v>724</v>
      </c>
      <c r="R1197">
        <v>3093</v>
      </c>
      <c r="S1197" t="s">
        <v>32</v>
      </c>
      <c r="T1197" t="b">
        <v>0</v>
      </c>
      <c r="U1197">
        <v>909.83</v>
      </c>
      <c r="V1197" t="b">
        <v>1</v>
      </c>
      <c r="W1197" t="b">
        <v>0</v>
      </c>
      <c r="X1197" s="19" t="str">
        <f t="shared" si="54"/>
        <v>0</v>
      </c>
      <c r="Y1197" s="11" t="str">
        <f t="shared" si="55"/>
        <v>Good</v>
      </c>
      <c r="Z1197" s="19" t="str">
        <f t="shared" si="56"/>
        <v>YES</v>
      </c>
    </row>
    <row r="1198" spans="1:26" x14ac:dyDescent="0.2">
      <c r="A1198">
        <v>322756763</v>
      </c>
      <c r="B1198">
        <v>322756763</v>
      </c>
      <c r="C1198" s="5">
        <v>10000</v>
      </c>
      <c r="D1198" s="5">
        <v>8358.86</v>
      </c>
      <c r="E1198" s="13" t="s">
        <v>1718</v>
      </c>
      <c r="F1198" s="15">
        <v>388.18</v>
      </c>
      <c r="G1198" t="s">
        <v>347</v>
      </c>
      <c r="H1198" t="s">
        <v>30</v>
      </c>
      <c r="I1198" t="s">
        <v>30</v>
      </c>
      <c r="J1198">
        <v>5</v>
      </c>
      <c r="K1198">
        <v>1</v>
      </c>
      <c r="L1198" t="s">
        <v>47</v>
      </c>
      <c r="M1198" s="14">
        <v>45778</v>
      </c>
      <c r="N1198" s="16">
        <v>41992</v>
      </c>
      <c r="O1198" s="17">
        <v>41992</v>
      </c>
      <c r="P1198">
        <v>467</v>
      </c>
      <c r="Q1198">
        <v>467</v>
      </c>
      <c r="R1198">
        <v>549</v>
      </c>
      <c r="S1198" t="s">
        <v>32</v>
      </c>
      <c r="T1198" t="b">
        <v>0</v>
      </c>
      <c r="U1198">
        <v>1641.14</v>
      </c>
      <c r="V1198" t="b">
        <v>1</v>
      </c>
      <c r="W1198" t="b">
        <v>0</v>
      </c>
      <c r="X1198" s="19" t="str">
        <f t="shared" si="54"/>
        <v>0</v>
      </c>
      <c r="Y1198" s="11" t="str">
        <f t="shared" si="55"/>
        <v>Good</v>
      </c>
      <c r="Z1198" s="19" t="str">
        <f t="shared" si="56"/>
        <v>YES</v>
      </c>
    </row>
    <row r="1199" spans="1:26" x14ac:dyDescent="0.2">
      <c r="A1199">
        <v>289130459</v>
      </c>
      <c r="B1199">
        <v>289130459</v>
      </c>
      <c r="C1199" s="5">
        <v>2500</v>
      </c>
      <c r="D1199" s="5">
        <v>1001.82</v>
      </c>
      <c r="E1199" s="13" t="s">
        <v>1719</v>
      </c>
      <c r="F1199" s="15">
        <v>4.3600000000000003</v>
      </c>
      <c r="G1199" t="s">
        <v>98</v>
      </c>
      <c r="H1199" t="s">
        <v>30</v>
      </c>
      <c r="I1199" t="s">
        <v>30</v>
      </c>
      <c r="J1199">
        <v>5</v>
      </c>
      <c r="K1199">
        <v>1</v>
      </c>
      <c r="L1199" t="s">
        <v>96</v>
      </c>
      <c r="M1199" s="14">
        <v>47515</v>
      </c>
      <c r="N1199" s="16">
        <v>39792</v>
      </c>
      <c r="O1199" s="17">
        <v>42534</v>
      </c>
      <c r="P1199">
        <v>542</v>
      </c>
      <c r="Q1199">
        <v>542</v>
      </c>
      <c r="R1199">
        <v>0</v>
      </c>
      <c r="S1199" t="s">
        <v>32</v>
      </c>
      <c r="T1199" t="b">
        <v>0</v>
      </c>
      <c r="U1199">
        <v>1498.18</v>
      </c>
      <c r="V1199" t="b">
        <v>0</v>
      </c>
      <c r="W1199" t="b">
        <v>0</v>
      </c>
      <c r="X1199" s="19" t="str">
        <f t="shared" si="54"/>
        <v>0</v>
      </c>
      <c r="Y1199" s="11" t="str">
        <f t="shared" si="55"/>
        <v>Good</v>
      </c>
      <c r="Z1199" s="19" t="str">
        <f t="shared" si="56"/>
        <v>YES</v>
      </c>
    </row>
    <row r="1200" spans="1:26" x14ac:dyDescent="0.2">
      <c r="A1200">
        <v>844882938</v>
      </c>
      <c r="B1200">
        <v>844882938</v>
      </c>
      <c r="C1200" s="5">
        <v>15000</v>
      </c>
      <c r="D1200" s="5">
        <v>14807.15</v>
      </c>
      <c r="E1200" s="13" t="s">
        <v>1720</v>
      </c>
      <c r="F1200" s="15">
        <v>172.41</v>
      </c>
      <c r="G1200" t="s">
        <v>41</v>
      </c>
      <c r="H1200" t="s">
        <v>30</v>
      </c>
      <c r="I1200" t="s">
        <v>30</v>
      </c>
      <c r="J1200">
        <v>2</v>
      </c>
      <c r="K1200">
        <v>1</v>
      </c>
      <c r="L1200" t="s">
        <v>42</v>
      </c>
      <c r="M1200" s="14">
        <v>44927</v>
      </c>
      <c r="N1200" s="16">
        <v>42043</v>
      </c>
      <c r="O1200" s="17">
        <v>42043</v>
      </c>
      <c r="P1200">
        <v>416</v>
      </c>
      <c r="Q1200">
        <v>416</v>
      </c>
      <c r="R1200">
        <v>3702</v>
      </c>
      <c r="S1200" t="s">
        <v>32</v>
      </c>
      <c r="T1200" t="b">
        <v>0</v>
      </c>
      <c r="U1200">
        <v>192.85</v>
      </c>
      <c r="V1200" t="b">
        <v>0</v>
      </c>
      <c r="W1200" t="b">
        <v>0</v>
      </c>
      <c r="X1200" s="19" t="str">
        <f t="shared" si="54"/>
        <v>0</v>
      </c>
      <c r="Y1200" s="11" t="str">
        <f t="shared" si="55"/>
        <v>Good</v>
      </c>
      <c r="Z1200" s="19" t="str">
        <f t="shared" si="56"/>
        <v>YES</v>
      </c>
    </row>
    <row r="1201" spans="1:26" x14ac:dyDescent="0.2">
      <c r="A1201">
        <v>943912563</v>
      </c>
      <c r="B1201">
        <v>943912563</v>
      </c>
      <c r="C1201" s="5">
        <v>50000</v>
      </c>
      <c r="D1201" s="5">
        <v>50000</v>
      </c>
      <c r="E1201" s="13" t="s">
        <v>1721</v>
      </c>
      <c r="F1201" s="15">
        <v>42.9</v>
      </c>
      <c r="G1201" t="s">
        <v>90</v>
      </c>
      <c r="H1201" t="s">
        <v>30</v>
      </c>
      <c r="I1201" t="s">
        <v>30</v>
      </c>
      <c r="J1201">
        <v>5</v>
      </c>
      <c r="K1201">
        <v>8</v>
      </c>
      <c r="L1201" t="s">
        <v>36</v>
      </c>
      <c r="M1201" s="14">
        <v>46600</v>
      </c>
      <c r="N1201" s="16">
        <v>41973</v>
      </c>
      <c r="O1201" s="17">
        <v>42437</v>
      </c>
      <c r="P1201">
        <v>693</v>
      </c>
      <c r="Q1201">
        <v>693</v>
      </c>
      <c r="R1201">
        <v>8316</v>
      </c>
      <c r="S1201" t="s">
        <v>32</v>
      </c>
      <c r="T1201" t="b">
        <v>0</v>
      </c>
      <c r="U1201">
        <v>0</v>
      </c>
      <c r="V1201" t="b">
        <v>0</v>
      </c>
      <c r="W1201" t="b">
        <v>0</v>
      </c>
      <c r="X1201" s="19" t="str">
        <f t="shared" si="54"/>
        <v>0</v>
      </c>
      <c r="Y1201" s="11" t="str">
        <f t="shared" si="55"/>
        <v>Good</v>
      </c>
      <c r="Z1201" s="19" t="str">
        <f t="shared" si="56"/>
        <v>YES</v>
      </c>
    </row>
    <row r="1202" spans="1:26" x14ac:dyDescent="0.2">
      <c r="A1202">
        <v>878795136</v>
      </c>
      <c r="B1202">
        <v>878795136</v>
      </c>
      <c r="C1202" s="5">
        <v>20000</v>
      </c>
      <c r="D1202" s="5">
        <v>19374.580000000002</v>
      </c>
      <c r="E1202" s="13" t="s">
        <v>1722</v>
      </c>
      <c r="F1202" s="15">
        <v>677.86</v>
      </c>
      <c r="G1202" t="s">
        <v>224</v>
      </c>
      <c r="H1202" t="s">
        <v>30</v>
      </c>
      <c r="I1202" t="s">
        <v>30</v>
      </c>
      <c r="J1202">
        <v>9</v>
      </c>
      <c r="K1202">
        <v>1</v>
      </c>
      <c r="L1202" t="s">
        <v>47</v>
      </c>
      <c r="M1202" s="14">
        <v>45170</v>
      </c>
      <c r="N1202" s="16">
        <v>42274</v>
      </c>
      <c r="O1202" s="17">
        <v>42274</v>
      </c>
      <c r="P1202">
        <v>196</v>
      </c>
      <c r="Q1202">
        <v>196</v>
      </c>
      <c r="R1202">
        <v>411</v>
      </c>
      <c r="S1202" t="s">
        <v>32</v>
      </c>
      <c r="T1202" t="b">
        <v>0</v>
      </c>
      <c r="U1202">
        <v>625.41999999999996</v>
      </c>
      <c r="V1202" t="b">
        <v>0</v>
      </c>
      <c r="W1202" t="b">
        <v>0</v>
      </c>
      <c r="X1202" s="19" t="str">
        <f t="shared" si="54"/>
        <v>0</v>
      </c>
      <c r="Y1202" s="11" t="str">
        <f t="shared" si="55"/>
        <v>Good</v>
      </c>
      <c r="Z1202" s="19" t="str">
        <f t="shared" si="56"/>
        <v>YES</v>
      </c>
    </row>
    <row r="1203" spans="1:26" x14ac:dyDescent="0.2">
      <c r="A1203">
        <v>131099741</v>
      </c>
      <c r="B1203">
        <v>131099741</v>
      </c>
      <c r="C1203" s="5">
        <v>20000</v>
      </c>
      <c r="D1203" s="5">
        <v>7389.58</v>
      </c>
      <c r="E1203" s="13" t="s">
        <v>1723</v>
      </c>
      <c r="F1203" s="15">
        <v>147.06</v>
      </c>
      <c r="G1203" t="s">
        <v>130</v>
      </c>
      <c r="H1203" t="s">
        <v>30</v>
      </c>
      <c r="I1203" t="s">
        <v>30</v>
      </c>
      <c r="J1203">
        <v>9</v>
      </c>
      <c r="K1203">
        <v>8</v>
      </c>
      <c r="L1203" t="s">
        <v>34</v>
      </c>
      <c r="M1203" s="14">
        <v>45658</v>
      </c>
      <c r="N1203" s="16">
        <v>41627</v>
      </c>
      <c r="O1203" s="17">
        <v>41627</v>
      </c>
      <c r="P1203">
        <v>153</v>
      </c>
      <c r="Q1203">
        <v>153</v>
      </c>
      <c r="R1203">
        <v>7063</v>
      </c>
      <c r="S1203" t="s">
        <v>32</v>
      </c>
      <c r="T1203" t="b">
        <v>0</v>
      </c>
      <c r="U1203">
        <v>12610.42</v>
      </c>
      <c r="V1203" t="b">
        <v>1</v>
      </c>
      <c r="W1203" t="b">
        <v>0</v>
      </c>
      <c r="X1203" s="19" t="str">
        <f t="shared" si="54"/>
        <v>0</v>
      </c>
      <c r="Y1203" s="11" t="str">
        <f t="shared" si="55"/>
        <v>Good</v>
      </c>
      <c r="Z1203" s="19" t="str">
        <f t="shared" si="56"/>
        <v>YES</v>
      </c>
    </row>
    <row r="1204" spans="1:26" x14ac:dyDescent="0.2">
      <c r="A1204">
        <v>882378447</v>
      </c>
      <c r="B1204">
        <v>882378447</v>
      </c>
      <c r="C1204" s="5">
        <v>50000</v>
      </c>
      <c r="D1204" s="5">
        <v>18098.61</v>
      </c>
      <c r="E1204" s="13" t="s">
        <v>1724</v>
      </c>
      <c r="F1204" s="15">
        <v>27.93</v>
      </c>
      <c r="G1204" t="s">
        <v>1725</v>
      </c>
      <c r="H1204" t="s">
        <v>30</v>
      </c>
      <c r="I1204" t="s">
        <v>30</v>
      </c>
      <c r="J1204">
        <v>2</v>
      </c>
      <c r="K1204">
        <v>1</v>
      </c>
      <c r="L1204" t="s">
        <v>48</v>
      </c>
      <c r="M1204" s="14">
        <v>44044</v>
      </c>
      <c r="N1204" s="16">
        <v>41323</v>
      </c>
      <c r="O1204" s="17">
        <v>41323</v>
      </c>
      <c r="P1204">
        <v>528</v>
      </c>
      <c r="Q1204">
        <v>528</v>
      </c>
      <c r="R1204">
        <v>8792</v>
      </c>
      <c r="S1204" t="s">
        <v>32</v>
      </c>
      <c r="T1204" t="b">
        <v>0</v>
      </c>
      <c r="U1204">
        <v>31901.39</v>
      </c>
      <c r="V1204" t="b">
        <v>1</v>
      </c>
      <c r="W1204" t="b">
        <v>0</v>
      </c>
      <c r="X1204" s="19" t="str">
        <f t="shared" si="54"/>
        <v>0</v>
      </c>
      <c r="Y1204" s="11" t="str">
        <f t="shared" si="55"/>
        <v>Good</v>
      </c>
      <c r="Z1204" s="19" t="str">
        <f t="shared" si="56"/>
        <v>YES</v>
      </c>
    </row>
    <row r="1205" spans="1:26" x14ac:dyDescent="0.2">
      <c r="A1205">
        <v>967263311</v>
      </c>
      <c r="B1205">
        <v>967263311</v>
      </c>
      <c r="C1205" s="5">
        <v>2500</v>
      </c>
      <c r="D1205" s="5">
        <v>744.89</v>
      </c>
      <c r="E1205" s="13" t="s">
        <v>1726</v>
      </c>
      <c r="F1205" s="15">
        <v>63.88</v>
      </c>
      <c r="G1205" t="s">
        <v>45</v>
      </c>
      <c r="H1205" t="s">
        <v>30</v>
      </c>
      <c r="I1205" t="s">
        <v>30</v>
      </c>
      <c r="J1205">
        <v>9</v>
      </c>
      <c r="K1205">
        <v>1</v>
      </c>
      <c r="L1205" t="s">
        <v>36</v>
      </c>
      <c r="M1205" s="14">
        <v>48092</v>
      </c>
      <c r="N1205" s="16">
        <v>42080</v>
      </c>
      <c r="O1205" s="17">
        <v>42080</v>
      </c>
      <c r="P1205">
        <v>203</v>
      </c>
      <c r="Q1205">
        <v>203</v>
      </c>
      <c r="R1205">
        <v>109</v>
      </c>
      <c r="S1205" t="s">
        <v>32</v>
      </c>
      <c r="T1205" t="b">
        <v>0</v>
      </c>
      <c r="U1205">
        <v>1755.11</v>
      </c>
      <c r="V1205" t="b">
        <v>0</v>
      </c>
      <c r="W1205" t="b">
        <v>0</v>
      </c>
      <c r="X1205" s="19" t="str">
        <f t="shared" si="54"/>
        <v>0</v>
      </c>
      <c r="Y1205" s="11" t="str">
        <f t="shared" si="55"/>
        <v>Good</v>
      </c>
      <c r="Z1205" s="19" t="str">
        <f t="shared" si="56"/>
        <v>YES</v>
      </c>
    </row>
    <row r="1206" spans="1:26" x14ac:dyDescent="0.2">
      <c r="A1206">
        <v>217256182</v>
      </c>
      <c r="B1206">
        <v>217256182</v>
      </c>
      <c r="C1206" s="5">
        <v>15000</v>
      </c>
      <c r="D1206" s="5">
        <v>11190.24</v>
      </c>
      <c r="E1206" s="13" t="s">
        <v>1727</v>
      </c>
      <c r="F1206" s="15">
        <v>6.29</v>
      </c>
      <c r="G1206" t="s">
        <v>95</v>
      </c>
      <c r="H1206" t="s">
        <v>30</v>
      </c>
      <c r="I1206" t="s">
        <v>30</v>
      </c>
      <c r="J1206">
        <v>2</v>
      </c>
      <c r="K1206">
        <v>8</v>
      </c>
      <c r="L1206" t="s">
        <v>96</v>
      </c>
      <c r="M1206" s="14">
        <v>46143</v>
      </c>
      <c r="N1206" s="16">
        <v>42193</v>
      </c>
      <c r="O1206" s="17">
        <v>42193</v>
      </c>
      <c r="P1206">
        <v>882</v>
      </c>
      <c r="Q1206">
        <v>882</v>
      </c>
      <c r="R1206">
        <v>8808</v>
      </c>
      <c r="S1206" t="s">
        <v>32</v>
      </c>
      <c r="T1206" t="b">
        <v>0</v>
      </c>
      <c r="U1206">
        <v>3809.76</v>
      </c>
      <c r="V1206" t="b">
        <v>0</v>
      </c>
      <c r="W1206" t="b">
        <v>0</v>
      </c>
      <c r="X1206" s="19" t="str">
        <f t="shared" si="54"/>
        <v>0</v>
      </c>
      <c r="Y1206" s="11" t="str">
        <f t="shared" si="55"/>
        <v>Good</v>
      </c>
      <c r="Z1206" s="19" t="str">
        <f t="shared" si="56"/>
        <v>YES</v>
      </c>
    </row>
    <row r="1207" spans="1:26" x14ac:dyDescent="0.2">
      <c r="A1207">
        <v>318001076</v>
      </c>
      <c r="B1207">
        <v>318001076</v>
      </c>
      <c r="C1207" s="5">
        <v>50000</v>
      </c>
      <c r="D1207" s="5">
        <v>28783.98</v>
      </c>
      <c r="E1207" s="13" t="s">
        <v>1728</v>
      </c>
      <c r="F1207" s="15">
        <v>222.59</v>
      </c>
      <c r="G1207" t="s">
        <v>64</v>
      </c>
      <c r="H1207" t="s">
        <v>30</v>
      </c>
      <c r="I1207" t="s">
        <v>30</v>
      </c>
      <c r="J1207">
        <v>5</v>
      </c>
      <c r="K1207">
        <v>1</v>
      </c>
      <c r="L1207" t="s">
        <v>36</v>
      </c>
      <c r="M1207" s="14">
        <v>47392</v>
      </c>
      <c r="N1207" s="16">
        <v>42349</v>
      </c>
      <c r="O1207" s="17">
        <v>42573</v>
      </c>
      <c r="P1207">
        <v>633</v>
      </c>
      <c r="Q1207">
        <v>633</v>
      </c>
      <c r="R1207">
        <v>1789</v>
      </c>
      <c r="S1207" t="s">
        <v>32</v>
      </c>
      <c r="T1207" t="b">
        <v>0</v>
      </c>
      <c r="U1207">
        <v>21216.02</v>
      </c>
      <c r="V1207" t="b">
        <v>0</v>
      </c>
      <c r="W1207" t="b">
        <v>0</v>
      </c>
      <c r="X1207" s="19" t="str">
        <f t="shared" si="54"/>
        <v>0</v>
      </c>
      <c r="Y1207" s="11" t="str">
        <f t="shared" si="55"/>
        <v>Good</v>
      </c>
      <c r="Z1207" s="19" t="str">
        <f t="shared" si="56"/>
        <v>YES</v>
      </c>
    </row>
    <row r="1208" spans="1:26" x14ac:dyDescent="0.2">
      <c r="A1208">
        <v>199820588</v>
      </c>
      <c r="B1208">
        <v>199820588</v>
      </c>
      <c r="C1208" s="5">
        <v>5000</v>
      </c>
      <c r="D1208" s="5">
        <v>4247.75</v>
      </c>
      <c r="E1208" s="13" t="s">
        <v>1729</v>
      </c>
      <c r="F1208" s="15">
        <v>52.16</v>
      </c>
      <c r="G1208" t="s">
        <v>219</v>
      </c>
      <c r="H1208" t="s">
        <v>30</v>
      </c>
      <c r="I1208" t="s">
        <v>30</v>
      </c>
      <c r="J1208">
        <v>9</v>
      </c>
      <c r="K1208">
        <v>1</v>
      </c>
      <c r="L1208" t="s">
        <v>31</v>
      </c>
      <c r="M1208" s="14">
        <v>44866</v>
      </c>
      <c r="N1208" s="16">
        <v>40073</v>
      </c>
      <c r="O1208" s="17">
        <v>40073</v>
      </c>
      <c r="P1208">
        <v>789</v>
      </c>
      <c r="Q1208">
        <v>789</v>
      </c>
      <c r="R1208">
        <v>3292</v>
      </c>
      <c r="S1208" t="s">
        <v>32</v>
      </c>
      <c r="T1208" t="b">
        <v>0</v>
      </c>
      <c r="U1208">
        <v>752.25</v>
      </c>
      <c r="V1208" t="b">
        <v>1</v>
      </c>
      <c r="W1208" t="b">
        <v>0</v>
      </c>
      <c r="X1208" s="19" t="str">
        <f t="shared" si="54"/>
        <v>0</v>
      </c>
      <c r="Y1208" s="11" t="str">
        <f t="shared" si="55"/>
        <v>Good</v>
      </c>
      <c r="Z1208" s="19" t="str">
        <f t="shared" si="56"/>
        <v>YES</v>
      </c>
    </row>
    <row r="1209" spans="1:26" x14ac:dyDescent="0.2">
      <c r="A1209">
        <v>684641409</v>
      </c>
      <c r="B1209">
        <v>684641409</v>
      </c>
      <c r="C1209" s="5">
        <v>7500</v>
      </c>
      <c r="D1209" s="5">
        <v>2963.92</v>
      </c>
      <c r="E1209" s="13" t="s">
        <v>1730</v>
      </c>
      <c r="F1209" s="15">
        <v>181.17</v>
      </c>
      <c r="G1209" t="s">
        <v>1731</v>
      </c>
      <c r="H1209" t="s">
        <v>30</v>
      </c>
      <c r="I1209" t="s">
        <v>30</v>
      </c>
      <c r="J1209">
        <v>2</v>
      </c>
      <c r="K1209">
        <v>1</v>
      </c>
      <c r="L1209" t="s">
        <v>71</v>
      </c>
      <c r="M1209" s="14">
        <v>46569</v>
      </c>
      <c r="N1209" s="16">
        <v>42158</v>
      </c>
      <c r="O1209" s="17">
        <v>42158</v>
      </c>
      <c r="P1209">
        <v>413</v>
      </c>
      <c r="Q1209">
        <v>413</v>
      </c>
      <c r="R1209">
        <v>5888</v>
      </c>
      <c r="S1209" t="s">
        <v>32</v>
      </c>
      <c r="T1209" t="b">
        <v>0</v>
      </c>
      <c r="U1209">
        <v>4536.08</v>
      </c>
      <c r="V1209" t="b">
        <v>1</v>
      </c>
      <c r="W1209" t="b">
        <v>0</v>
      </c>
      <c r="X1209" s="19" t="str">
        <f t="shared" si="54"/>
        <v>0</v>
      </c>
      <c r="Y1209" s="11" t="str">
        <f t="shared" si="55"/>
        <v>Good</v>
      </c>
      <c r="Z1209" s="19" t="str">
        <f t="shared" si="56"/>
        <v>YES</v>
      </c>
    </row>
    <row r="1210" spans="1:26" x14ac:dyDescent="0.2">
      <c r="A1210">
        <v>720322017</v>
      </c>
      <c r="B1210">
        <v>720322017</v>
      </c>
      <c r="C1210" s="5">
        <v>2500</v>
      </c>
      <c r="D1210" s="5">
        <v>600.03</v>
      </c>
      <c r="E1210" s="13" t="s">
        <v>1732</v>
      </c>
      <c r="F1210" s="15">
        <v>0</v>
      </c>
      <c r="G1210" t="s">
        <v>1733</v>
      </c>
      <c r="H1210" t="s">
        <v>30</v>
      </c>
      <c r="I1210" t="s">
        <v>30</v>
      </c>
      <c r="J1210">
        <v>9</v>
      </c>
      <c r="K1210">
        <v>1</v>
      </c>
      <c r="L1210" t="s">
        <v>31</v>
      </c>
      <c r="M1210" s="14">
        <v>43891</v>
      </c>
      <c r="N1210" s="16">
        <v>41490</v>
      </c>
      <c r="O1210" s="17">
        <v>42634</v>
      </c>
      <c r="P1210">
        <v>971</v>
      </c>
      <c r="Q1210">
        <v>971</v>
      </c>
      <c r="R1210">
        <v>8272</v>
      </c>
      <c r="S1210" t="s">
        <v>43</v>
      </c>
      <c r="T1210" t="b">
        <v>0</v>
      </c>
      <c r="U1210">
        <v>1899.97</v>
      </c>
      <c r="V1210" t="b">
        <v>0</v>
      </c>
      <c r="W1210" t="b">
        <v>0</v>
      </c>
      <c r="X1210" s="19" t="str">
        <f t="shared" si="54"/>
        <v>0</v>
      </c>
      <c r="Y1210" s="11" t="str">
        <f t="shared" si="55"/>
        <v>Good</v>
      </c>
      <c r="Z1210" s="19" t="str">
        <f t="shared" si="56"/>
        <v>YES</v>
      </c>
    </row>
    <row r="1211" spans="1:26" x14ac:dyDescent="0.2">
      <c r="A1211">
        <v>765391137</v>
      </c>
      <c r="B1211">
        <v>765391137</v>
      </c>
      <c r="C1211" s="5">
        <v>500</v>
      </c>
      <c r="D1211" s="5">
        <v>90.25</v>
      </c>
      <c r="E1211" s="13" t="s">
        <v>1734</v>
      </c>
      <c r="F1211" s="15">
        <v>70.569999999999993</v>
      </c>
      <c r="G1211" t="s">
        <v>136</v>
      </c>
      <c r="H1211" t="s">
        <v>30</v>
      </c>
      <c r="I1211" t="s">
        <v>30</v>
      </c>
      <c r="J1211">
        <v>2</v>
      </c>
      <c r="K1211">
        <v>1</v>
      </c>
      <c r="L1211" t="s">
        <v>63</v>
      </c>
      <c r="M1211" s="14">
        <v>44713</v>
      </c>
      <c r="N1211" s="16">
        <v>42082</v>
      </c>
      <c r="O1211" s="17">
        <v>42401</v>
      </c>
      <c r="P1211">
        <v>439</v>
      </c>
      <c r="Q1211">
        <v>439</v>
      </c>
      <c r="R1211">
        <v>4838</v>
      </c>
      <c r="S1211" t="s">
        <v>32</v>
      </c>
      <c r="T1211" t="b">
        <v>0</v>
      </c>
      <c r="U1211">
        <v>409.75</v>
      </c>
      <c r="V1211" t="b">
        <v>0</v>
      </c>
      <c r="W1211" t="b">
        <v>0</v>
      </c>
      <c r="X1211" s="19" t="str">
        <f t="shared" si="54"/>
        <v>0</v>
      </c>
      <c r="Y1211" s="11" t="str">
        <f t="shared" si="55"/>
        <v>Good</v>
      </c>
      <c r="Z1211" s="19" t="str">
        <f t="shared" si="56"/>
        <v>YES</v>
      </c>
    </row>
    <row r="1212" spans="1:26" x14ac:dyDescent="0.2">
      <c r="A1212">
        <v>552488351</v>
      </c>
      <c r="B1212">
        <v>552488351</v>
      </c>
      <c r="C1212" s="5">
        <v>20000</v>
      </c>
      <c r="D1212" s="5">
        <v>17879.91</v>
      </c>
      <c r="E1212" s="13" t="s">
        <v>1735</v>
      </c>
      <c r="F1212" s="15">
        <v>258.24</v>
      </c>
      <c r="G1212" t="s">
        <v>1736</v>
      </c>
      <c r="H1212" t="s">
        <v>30</v>
      </c>
      <c r="I1212" t="s">
        <v>30</v>
      </c>
      <c r="J1212">
        <v>2</v>
      </c>
      <c r="K1212">
        <v>1</v>
      </c>
      <c r="L1212" t="s">
        <v>50</v>
      </c>
      <c r="M1212" s="14">
        <v>43405</v>
      </c>
      <c r="N1212" s="16">
        <v>41980</v>
      </c>
      <c r="O1212" s="17">
        <v>41980</v>
      </c>
      <c r="P1212">
        <v>572</v>
      </c>
      <c r="Q1212">
        <v>572</v>
      </c>
      <c r="R1212">
        <v>6980</v>
      </c>
      <c r="S1212" t="s">
        <v>32</v>
      </c>
      <c r="T1212" t="b">
        <v>0</v>
      </c>
      <c r="U1212">
        <v>2120.09</v>
      </c>
      <c r="V1212" t="b">
        <v>1</v>
      </c>
      <c r="W1212" t="b">
        <v>0</v>
      </c>
      <c r="X1212" s="19" t="str">
        <f t="shared" si="54"/>
        <v>0</v>
      </c>
      <c r="Y1212" s="11" t="str">
        <f t="shared" si="55"/>
        <v>Good</v>
      </c>
      <c r="Z1212" s="19" t="str">
        <f t="shared" si="56"/>
        <v>YES</v>
      </c>
    </row>
    <row r="1213" spans="1:26" x14ac:dyDescent="0.2">
      <c r="A1213">
        <v>510104884</v>
      </c>
      <c r="B1213">
        <v>510104884</v>
      </c>
      <c r="C1213" s="5">
        <v>7500</v>
      </c>
      <c r="D1213" s="5">
        <v>1247.07</v>
      </c>
      <c r="E1213" s="13" t="s">
        <v>1737</v>
      </c>
      <c r="F1213" s="15">
        <v>75.86</v>
      </c>
      <c r="G1213" t="s">
        <v>52</v>
      </c>
      <c r="H1213" t="s">
        <v>30</v>
      </c>
      <c r="I1213" t="s">
        <v>30</v>
      </c>
      <c r="J1213">
        <v>5</v>
      </c>
      <c r="K1213">
        <v>1</v>
      </c>
      <c r="L1213" t="s">
        <v>36</v>
      </c>
      <c r="M1213" s="14">
        <v>44228</v>
      </c>
      <c r="N1213" s="16">
        <v>40990</v>
      </c>
      <c r="O1213" s="17">
        <v>42580</v>
      </c>
      <c r="P1213">
        <v>633</v>
      </c>
      <c r="Q1213">
        <v>633</v>
      </c>
      <c r="R1213">
        <v>3559</v>
      </c>
      <c r="S1213" t="s">
        <v>32</v>
      </c>
      <c r="T1213" t="b">
        <v>0</v>
      </c>
      <c r="U1213">
        <v>6252.93</v>
      </c>
      <c r="V1213" t="b">
        <v>0</v>
      </c>
      <c r="W1213" t="b">
        <v>0</v>
      </c>
      <c r="X1213" s="19" t="str">
        <f t="shared" si="54"/>
        <v>0</v>
      </c>
      <c r="Y1213" s="11" t="str">
        <f t="shared" si="55"/>
        <v>Good</v>
      </c>
      <c r="Z1213" s="19" t="str">
        <f t="shared" si="56"/>
        <v>YES</v>
      </c>
    </row>
    <row r="1214" spans="1:26" x14ac:dyDescent="0.2">
      <c r="A1214">
        <v>239875038</v>
      </c>
      <c r="B1214">
        <v>239875038</v>
      </c>
      <c r="C1214" s="5">
        <v>7500</v>
      </c>
      <c r="D1214" s="5">
        <v>1418.85</v>
      </c>
      <c r="E1214" s="13" t="s">
        <v>1738</v>
      </c>
      <c r="F1214" s="15">
        <v>65.040000000000006</v>
      </c>
      <c r="G1214" t="s">
        <v>1739</v>
      </c>
      <c r="H1214" t="s">
        <v>30</v>
      </c>
      <c r="I1214" t="s">
        <v>30</v>
      </c>
      <c r="J1214">
        <v>2</v>
      </c>
      <c r="K1214">
        <v>1</v>
      </c>
      <c r="L1214" t="s">
        <v>71</v>
      </c>
      <c r="M1214" s="14">
        <v>46813</v>
      </c>
      <c r="N1214" s="16">
        <v>42075</v>
      </c>
      <c r="O1214" s="17">
        <v>42508</v>
      </c>
      <c r="P1214">
        <v>383</v>
      </c>
      <c r="Q1214">
        <v>383</v>
      </c>
      <c r="R1214">
        <v>8212</v>
      </c>
      <c r="S1214" t="s">
        <v>69</v>
      </c>
      <c r="T1214" t="b">
        <v>0</v>
      </c>
      <c r="U1214">
        <v>6081.15</v>
      </c>
      <c r="V1214" t="b">
        <v>1</v>
      </c>
      <c r="W1214" t="b">
        <v>0</v>
      </c>
      <c r="X1214" s="19" t="str">
        <f t="shared" si="54"/>
        <v>0</v>
      </c>
      <c r="Y1214" s="11" t="str">
        <f t="shared" si="55"/>
        <v>Good</v>
      </c>
      <c r="Z1214" s="19" t="str">
        <f t="shared" si="56"/>
        <v>YES</v>
      </c>
    </row>
    <row r="1215" spans="1:26" x14ac:dyDescent="0.2">
      <c r="A1215">
        <v>720322017</v>
      </c>
      <c r="B1215">
        <v>720322017</v>
      </c>
      <c r="C1215" s="5">
        <v>2500</v>
      </c>
      <c r="D1215" s="5">
        <v>1776.9</v>
      </c>
      <c r="E1215" s="13" t="s">
        <v>1740</v>
      </c>
      <c r="F1215" s="15">
        <v>5.61</v>
      </c>
      <c r="G1215" t="s">
        <v>95</v>
      </c>
      <c r="H1215" t="s">
        <v>30</v>
      </c>
      <c r="I1215" t="s">
        <v>30</v>
      </c>
      <c r="J1215">
        <v>5</v>
      </c>
      <c r="K1215">
        <v>1</v>
      </c>
      <c r="L1215" t="s">
        <v>96</v>
      </c>
      <c r="M1215" s="14">
        <v>44470</v>
      </c>
      <c r="N1215" s="16">
        <v>41490</v>
      </c>
      <c r="O1215" s="17">
        <v>42634</v>
      </c>
      <c r="P1215">
        <v>971</v>
      </c>
      <c r="Q1215">
        <v>971</v>
      </c>
      <c r="R1215">
        <v>8272</v>
      </c>
      <c r="S1215" t="s">
        <v>32</v>
      </c>
      <c r="T1215" t="b">
        <v>0</v>
      </c>
      <c r="U1215">
        <v>723.1</v>
      </c>
      <c r="V1215" t="b">
        <v>0</v>
      </c>
      <c r="W1215" t="b">
        <v>0</v>
      </c>
      <c r="X1215" s="19" t="str">
        <f t="shared" si="54"/>
        <v>0</v>
      </c>
      <c r="Y1215" s="11" t="str">
        <f t="shared" si="55"/>
        <v>Good</v>
      </c>
      <c r="Z1215" s="19" t="str">
        <f t="shared" si="56"/>
        <v>YES</v>
      </c>
    </row>
    <row r="1216" spans="1:26" x14ac:dyDescent="0.2">
      <c r="A1216">
        <v>995109829</v>
      </c>
      <c r="B1216">
        <v>995109829</v>
      </c>
      <c r="C1216" s="5">
        <v>15000</v>
      </c>
      <c r="D1216" s="5">
        <v>11288.88</v>
      </c>
      <c r="E1216" s="13" t="s">
        <v>1741</v>
      </c>
      <c r="F1216" s="15">
        <v>460.07</v>
      </c>
      <c r="G1216" t="s">
        <v>53</v>
      </c>
      <c r="H1216" t="s">
        <v>30</v>
      </c>
      <c r="I1216" t="s">
        <v>30</v>
      </c>
      <c r="J1216">
        <v>2</v>
      </c>
      <c r="K1216">
        <v>1</v>
      </c>
      <c r="L1216" t="s">
        <v>36</v>
      </c>
      <c r="M1216" s="14">
        <v>46174</v>
      </c>
      <c r="N1216" s="16">
        <v>41766</v>
      </c>
      <c r="O1216" s="17">
        <v>41766</v>
      </c>
      <c r="P1216">
        <v>768</v>
      </c>
      <c r="Q1216">
        <v>768</v>
      </c>
      <c r="R1216">
        <v>8356</v>
      </c>
      <c r="S1216" t="s">
        <v>32</v>
      </c>
      <c r="T1216" t="b">
        <v>0</v>
      </c>
      <c r="U1216">
        <v>3711.12</v>
      </c>
      <c r="V1216" t="b">
        <v>0</v>
      </c>
      <c r="W1216" t="b">
        <v>0</v>
      </c>
      <c r="X1216" s="19" t="str">
        <f t="shared" si="54"/>
        <v>0</v>
      </c>
      <c r="Y1216" s="11" t="str">
        <f t="shared" si="55"/>
        <v>Good</v>
      </c>
      <c r="Z1216" s="19" t="str">
        <f t="shared" si="56"/>
        <v>YES</v>
      </c>
    </row>
    <row r="1217" spans="1:26" x14ac:dyDescent="0.2">
      <c r="A1217">
        <v>278064853</v>
      </c>
      <c r="B1217">
        <v>278064853</v>
      </c>
      <c r="C1217" s="5">
        <v>500</v>
      </c>
      <c r="D1217" s="5">
        <v>140.25</v>
      </c>
      <c r="E1217" s="13" t="s">
        <v>1742</v>
      </c>
      <c r="F1217" s="15">
        <v>452.22</v>
      </c>
      <c r="G1217" t="s">
        <v>1743</v>
      </c>
      <c r="H1217" t="s">
        <v>30</v>
      </c>
      <c r="I1217" t="s">
        <v>30</v>
      </c>
      <c r="J1217">
        <v>5</v>
      </c>
      <c r="K1217">
        <v>8</v>
      </c>
      <c r="L1217" t="s">
        <v>71</v>
      </c>
      <c r="M1217" s="14">
        <v>44562</v>
      </c>
      <c r="N1217" s="16">
        <v>41510</v>
      </c>
      <c r="O1217" s="17">
        <v>42372</v>
      </c>
      <c r="P1217">
        <v>676</v>
      </c>
      <c r="Q1217">
        <v>676</v>
      </c>
      <c r="R1217">
        <v>7267</v>
      </c>
      <c r="S1217" t="s">
        <v>32</v>
      </c>
      <c r="T1217" t="b">
        <v>0</v>
      </c>
      <c r="U1217">
        <v>359.75</v>
      </c>
      <c r="V1217" t="b">
        <v>1</v>
      </c>
      <c r="W1217" t="b">
        <v>0</v>
      </c>
      <c r="X1217" s="19" t="str">
        <f t="shared" si="54"/>
        <v>0</v>
      </c>
      <c r="Y1217" s="11" t="str">
        <f t="shared" si="55"/>
        <v>Bad</v>
      </c>
      <c r="Z1217" s="19" t="str">
        <f t="shared" si="56"/>
        <v>YES</v>
      </c>
    </row>
    <row r="1218" spans="1:26" x14ac:dyDescent="0.2">
      <c r="A1218">
        <v>386622009</v>
      </c>
      <c r="B1218">
        <v>386622009</v>
      </c>
      <c r="C1218" s="5">
        <v>5000</v>
      </c>
      <c r="D1218" s="5">
        <v>3659.63</v>
      </c>
      <c r="E1218" s="13" t="s">
        <v>1744</v>
      </c>
      <c r="F1218" s="15">
        <v>30.2</v>
      </c>
      <c r="G1218" t="s">
        <v>57</v>
      </c>
      <c r="H1218" t="s">
        <v>30</v>
      </c>
      <c r="I1218" t="s">
        <v>30</v>
      </c>
      <c r="J1218">
        <v>9</v>
      </c>
      <c r="K1218">
        <v>1</v>
      </c>
      <c r="L1218" t="s">
        <v>42</v>
      </c>
      <c r="M1218" s="14">
        <v>48000</v>
      </c>
      <c r="N1218" s="16">
        <v>41239</v>
      </c>
      <c r="O1218" s="17">
        <v>42514</v>
      </c>
      <c r="P1218">
        <v>852</v>
      </c>
      <c r="Q1218">
        <v>852</v>
      </c>
      <c r="R1218">
        <v>7591</v>
      </c>
      <c r="S1218" t="s">
        <v>32</v>
      </c>
      <c r="T1218" t="b">
        <v>0</v>
      </c>
      <c r="U1218">
        <v>1340.37</v>
      </c>
      <c r="V1218" t="b">
        <v>0</v>
      </c>
      <c r="W1218" t="b">
        <v>0</v>
      </c>
      <c r="X1218" s="19" t="str">
        <f t="shared" si="54"/>
        <v>0</v>
      </c>
      <c r="Y1218" s="11" t="str">
        <f t="shared" si="55"/>
        <v>Good</v>
      </c>
      <c r="Z1218" s="19" t="str">
        <f t="shared" si="56"/>
        <v>YES</v>
      </c>
    </row>
    <row r="1219" spans="1:26" x14ac:dyDescent="0.2">
      <c r="A1219">
        <v>160743506</v>
      </c>
      <c r="B1219">
        <v>160743506</v>
      </c>
      <c r="C1219" s="5">
        <v>5000</v>
      </c>
      <c r="D1219" s="5">
        <v>5000</v>
      </c>
      <c r="E1219" s="13" t="s">
        <v>1745</v>
      </c>
      <c r="F1219" s="15">
        <v>8.42</v>
      </c>
      <c r="G1219" t="s">
        <v>95</v>
      </c>
      <c r="H1219" t="s">
        <v>30</v>
      </c>
      <c r="I1219" t="s">
        <v>30</v>
      </c>
      <c r="J1219">
        <v>5</v>
      </c>
      <c r="K1219">
        <v>1</v>
      </c>
      <c r="L1219" t="s">
        <v>96</v>
      </c>
      <c r="M1219" s="14">
        <v>44835</v>
      </c>
      <c r="N1219" s="16">
        <v>41701</v>
      </c>
      <c r="O1219" s="17">
        <v>41701</v>
      </c>
      <c r="P1219">
        <v>818</v>
      </c>
      <c r="Q1219">
        <v>818</v>
      </c>
      <c r="R1219">
        <v>2139</v>
      </c>
      <c r="S1219" t="s">
        <v>32</v>
      </c>
      <c r="T1219" t="b">
        <v>0</v>
      </c>
      <c r="U1219">
        <v>0</v>
      </c>
      <c r="V1219" t="b">
        <v>0</v>
      </c>
      <c r="W1219" t="b">
        <v>0</v>
      </c>
      <c r="X1219" s="19" t="str">
        <f t="shared" si="54"/>
        <v>0</v>
      </c>
      <c r="Y1219" s="11" t="str">
        <f t="shared" si="55"/>
        <v>Good</v>
      </c>
      <c r="Z1219" s="19" t="str">
        <f t="shared" si="56"/>
        <v>YES</v>
      </c>
    </row>
    <row r="1220" spans="1:26" x14ac:dyDescent="0.2">
      <c r="A1220">
        <v>376921747</v>
      </c>
      <c r="B1220">
        <v>376921747</v>
      </c>
      <c r="C1220" s="5">
        <v>5000</v>
      </c>
      <c r="D1220" s="5">
        <v>665.78</v>
      </c>
      <c r="E1220" s="13" t="s">
        <v>1746</v>
      </c>
      <c r="F1220" s="15">
        <v>99.01</v>
      </c>
      <c r="G1220" t="s">
        <v>45</v>
      </c>
      <c r="H1220" t="s">
        <v>30</v>
      </c>
      <c r="I1220" t="s">
        <v>30</v>
      </c>
      <c r="J1220">
        <v>5</v>
      </c>
      <c r="K1220">
        <v>1</v>
      </c>
      <c r="L1220" t="s">
        <v>36</v>
      </c>
      <c r="M1220" s="14">
        <v>47300</v>
      </c>
      <c r="N1220" s="16">
        <v>42287</v>
      </c>
      <c r="O1220" s="17">
        <v>42287</v>
      </c>
      <c r="P1220">
        <v>843</v>
      </c>
      <c r="Q1220">
        <v>843</v>
      </c>
      <c r="R1220">
        <v>3502</v>
      </c>
      <c r="S1220" t="s">
        <v>32</v>
      </c>
      <c r="T1220" t="b">
        <v>0</v>
      </c>
      <c r="U1220">
        <v>4334.22</v>
      </c>
      <c r="V1220" t="b">
        <v>0</v>
      </c>
      <c r="W1220" t="b">
        <v>0</v>
      </c>
      <c r="X1220" s="19" t="str">
        <f t="shared" si="54"/>
        <v>0</v>
      </c>
      <c r="Y1220" s="11" t="str">
        <f t="shared" si="55"/>
        <v>Good</v>
      </c>
      <c r="Z1220" s="19" t="str">
        <f t="shared" si="56"/>
        <v>YES</v>
      </c>
    </row>
    <row r="1221" spans="1:26" x14ac:dyDescent="0.2">
      <c r="A1221">
        <v>616967429</v>
      </c>
      <c r="B1221">
        <v>616967429</v>
      </c>
      <c r="C1221" s="5">
        <v>15000</v>
      </c>
      <c r="D1221" s="5">
        <v>9405.41</v>
      </c>
      <c r="E1221" s="13" t="s">
        <v>1747</v>
      </c>
      <c r="F1221" s="15">
        <v>79.47</v>
      </c>
      <c r="G1221" t="s">
        <v>97</v>
      </c>
      <c r="H1221" t="s">
        <v>30</v>
      </c>
      <c r="I1221" t="s">
        <v>30</v>
      </c>
      <c r="J1221">
        <v>5</v>
      </c>
      <c r="K1221">
        <v>1</v>
      </c>
      <c r="L1221" t="s">
        <v>48</v>
      </c>
      <c r="M1221" s="14">
        <v>48030</v>
      </c>
      <c r="N1221" s="16">
        <v>38334</v>
      </c>
      <c r="O1221" s="17">
        <v>42512</v>
      </c>
      <c r="P1221">
        <v>256</v>
      </c>
      <c r="Q1221">
        <v>256</v>
      </c>
      <c r="R1221">
        <v>9598</v>
      </c>
      <c r="S1221" t="s">
        <v>32</v>
      </c>
      <c r="T1221" t="b">
        <v>0</v>
      </c>
      <c r="U1221">
        <v>5594.59</v>
      </c>
      <c r="V1221" t="b">
        <v>1</v>
      </c>
      <c r="W1221" t="b">
        <v>0</v>
      </c>
      <c r="X1221" s="19" t="str">
        <f t="shared" si="54"/>
        <v>0</v>
      </c>
      <c r="Y1221" s="11" t="str">
        <f t="shared" si="55"/>
        <v>Good</v>
      </c>
      <c r="Z1221" s="19" t="str">
        <f t="shared" si="56"/>
        <v>YES</v>
      </c>
    </row>
    <row r="1222" spans="1:26" x14ac:dyDescent="0.2">
      <c r="A1222">
        <v>769784875</v>
      </c>
      <c r="B1222">
        <v>769784875</v>
      </c>
      <c r="C1222" s="5">
        <v>7500</v>
      </c>
      <c r="D1222" s="5">
        <v>1505.2</v>
      </c>
      <c r="E1222" s="13" t="s">
        <v>1748</v>
      </c>
      <c r="F1222" s="15">
        <v>255.23</v>
      </c>
      <c r="G1222" t="s">
        <v>158</v>
      </c>
      <c r="H1222" t="s">
        <v>30</v>
      </c>
      <c r="I1222" t="s">
        <v>30</v>
      </c>
      <c r="J1222">
        <v>9</v>
      </c>
      <c r="K1222">
        <v>1</v>
      </c>
      <c r="L1222" t="s">
        <v>61</v>
      </c>
      <c r="M1222" s="14">
        <v>46388</v>
      </c>
      <c r="N1222" s="16">
        <v>41962</v>
      </c>
      <c r="O1222" s="17">
        <v>42531</v>
      </c>
      <c r="P1222">
        <v>390</v>
      </c>
      <c r="Q1222">
        <v>390</v>
      </c>
      <c r="R1222">
        <v>5412</v>
      </c>
      <c r="S1222" t="s">
        <v>32</v>
      </c>
      <c r="T1222" t="b">
        <v>0</v>
      </c>
      <c r="U1222">
        <v>5994.8</v>
      </c>
      <c r="V1222" t="b">
        <v>0</v>
      </c>
      <c r="W1222" t="b">
        <v>0</v>
      </c>
      <c r="X1222" s="19" t="str">
        <f t="shared" si="54"/>
        <v>0</v>
      </c>
      <c r="Y1222" s="11" t="str">
        <f t="shared" si="55"/>
        <v>Good</v>
      </c>
      <c r="Z1222" s="19" t="str">
        <f t="shared" si="56"/>
        <v>YES</v>
      </c>
    </row>
    <row r="1223" spans="1:26" x14ac:dyDescent="0.2">
      <c r="A1223">
        <v>525945542</v>
      </c>
      <c r="B1223">
        <v>525945542</v>
      </c>
      <c r="C1223" s="5">
        <v>15000</v>
      </c>
      <c r="D1223" s="5">
        <v>14306.54</v>
      </c>
      <c r="E1223" s="13" t="s">
        <v>1749</v>
      </c>
      <c r="F1223" s="15">
        <v>84.87</v>
      </c>
      <c r="G1223" t="s">
        <v>123</v>
      </c>
      <c r="H1223" t="s">
        <v>30</v>
      </c>
      <c r="I1223" t="s">
        <v>30</v>
      </c>
      <c r="J1223">
        <v>9</v>
      </c>
      <c r="K1223">
        <v>1</v>
      </c>
      <c r="L1223" t="s">
        <v>38</v>
      </c>
      <c r="M1223" s="14">
        <v>46204</v>
      </c>
      <c r="N1223" s="16">
        <v>40550</v>
      </c>
      <c r="O1223" s="17">
        <v>40550</v>
      </c>
      <c r="P1223">
        <v>664</v>
      </c>
      <c r="Q1223">
        <v>664</v>
      </c>
      <c r="R1223">
        <v>7488</v>
      </c>
      <c r="S1223" t="s">
        <v>32</v>
      </c>
      <c r="T1223" t="b">
        <v>0</v>
      </c>
      <c r="U1223">
        <v>693.46</v>
      </c>
      <c r="V1223" t="b">
        <v>0</v>
      </c>
      <c r="W1223" t="b">
        <v>0</v>
      </c>
      <c r="X1223" s="19" t="str">
        <f t="shared" si="54"/>
        <v>0</v>
      </c>
      <c r="Y1223" s="11" t="str">
        <f t="shared" si="55"/>
        <v>Good</v>
      </c>
      <c r="Z1223" s="19" t="str">
        <f t="shared" si="56"/>
        <v>YES</v>
      </c>
    </row>
    <row r="1224" spans="1:26" x14ac:dyDescent="0.2">
      <c r="A1224">
        <v>880788412</v>
      </c>
      <c r="B1224">
        <v>880788412</v>
      </c>
      <c r="C1224" s="5">
        <v>7500</v>
      </c>
      <c r="D1224" s="5">
        <v>6868.81</v>
      </c>
      <c r="E1224" s="13" t="s">
        <v>1750</v>
      </c>
      <c r="F1224" s="15">
        <v>168.22</v>
      </c>
      <c r="G1224" t="s">
        <v>192</v>
      </c>
      <c r="H1224" t="s">
        <v>30</v>
      </c>
      <c r="I1224" t="s">
        <v>30</v>
      </c>
      <c r="J1224">
        <v>2</v>
      </c>
      <c r="K1224">
        <v>1</v>
      </c>
      <c r="L1224" t="s">
        <v>38</v>
      </c>
      <c r="M1224" s="14">
        <v>46631</v>
      </c>
      <c r="N1224" s="16">
        <v>41377</v>
      </c>
      <c r="O1224" s="17">
        <v>41377</v>
      </c>
      <c r="P1224">
        <v>615</v>
      </c>
      <c r="Q1224">
        <v>615</v>
      </c>
      <c r="R1224">
        <v>6209</v>
      </c>
      <c r="S1224" t="s">
        <v>32</v>
      </c>
      <c r="T1224" t="b">
        <v>0</v>
      </c>
      <c r="U1224">
        <v>631.19000000000005</v>
      </c>
      <c r="V1224" t="b">
        <v>1</v>
      </c>
      <c r="W1224" t="b">
        <v>0</v>
      </c>
      <c r="X1224" s="19" t="str">
        <f t="shared" si="54"/>
        <v>0</v>
      </c>
      <c r="Y1224" s="11" t="str">
        <f t="shared" si="55"/>
        <v>Good</v>
      </c>
      <c r="Z1224" s="19" t="str">
        <f t="shared" si="56"/>
        <v>YES</v>
      </c>
    </row>
    <row r="1225" spans="1:26" x14ac:dyDescent="0.2">
      <c r="A1225">
        <v>822092759</v>
      </c>
      <c r="B1225">
        <v>822092759</v>
      </c>
      <c r="C1225" s="5">
        <v>20000</v>
      </c>
      <c r="D1225" s="5">
        <v>17485.45</v>
      </c>
      <c r="E1225" s="13" t="s">
        <v>1751</v>
      </c>
      <c r="F1225" s="15">
        <v>19.989999999999998</v>
      </c>
      <c r="G1225" t="s">
        <v>93</v>
      </c>
      <c r="H1225" t="s">
        <v>30</v>
      </c>
      <c r="I1225" t="s">
        <v>30</v>
      </c>
      <c r="J1225">
        <v>9</v>
      </c>
      <c r="K1225">
        <v>1</v>
      </c>
      <c r="L1225" t="s">
        <v>94</v>
      </c>
      <c r="M1225" s="14">
        <v>47270</v>
      </c>
      <c r="N1225" s="16">
        <v>42184</v>
      </c>
      <c r="O1225" s="17">
        <v>42184</v>
      </c>
      <c r="P1225">
        <v>565</v>
      </c>
      <c r="Q1225">
        <v>565</v>
      </c>
      <c r="R1225">
        <v>4203</v>
      </c>
      <c r="S1225" t="s">
        <v>32</v>
      </c>
      <c r="T1225" t="b">
        <v>0</v>
      </c>
      <c r="U1225">
        <v>2514.5500000000002</v>
      </c>
      <c r="V1225" t="b">
        <v>0</v>
      </c>
      <c r="W1225" t="b">
        <v>0</v>
      </c>
      <c r="X1225" s="19" t="str">
        <f t="shared" si="54"/>
        <v>0</v>
      </c>
      <c r="Y1225" s="11" t="str">
        <f t="shared" si="55"/>
        <v>Good</v>
      </c>
      <c r="Z1225" s="19" t="str">
        <f t="shared" si="56"/>
        <v>YES</v>
      </c>
    </row>
    <row r="1226" spans="1:26" x14ac:dyDescent="0.2">
      <c r="A1226">
        <v>365836072</v>
      </c>
      <c r="B1226">
        <v>365836072</v>
      </c>
      <c r="C1226" s="5">
        <v>5000</v>
      </c>
      <c r="D1226" s="5">
        <v>4719.13</v>
      </c>
      <c r="E1226" s="13" t="s">
        <v>1752</v>
      </c>
      <c r="F1226" s="15">
        <v>19.86</v>
      </c>
      <c r="G1226" t="s">
        <v>84</v>
      </c>
      <c r="H1226" t="s">
        <v>30</v>
      </c>
      <c r="I1226" t="s">
        <v>30</v>
      </c>
      <c r="J1226">
        <v>9</v>
      </c>
      <c r="K1226">
        <v>8</v>
      </c>
      <c r="L1226" t="s">
        <v>36</v>
      </c>
      <c r="M1226" s="14">
        <v>43709</v>
      </c>
      <c r="N1226" s="16">
        <v>42254</v>
      </c>
      <c r="O1226" s="17">
        <v>42254</v>
      </c>
      <c r="P1226">
        <v>577</v>
      </c>
      <c r="Q1226">
        <v>577</v>
      </c>
      <c r="R1226">
        <v>4965</v>
      </c>
      <c r="S1226" t="s">
        <v>32</v>
      </c>
      <c r="T1226" t="b">
        <v>0</v>
      </c>
      <c r="U1226">
        <v>280.87</v>
      </c>
      <c r="V1226" t="b">
        <v>0</v>
      </c>
      <c r="W1226" t="b">
        <v>0</v>
      </c>
      <c r="X1226" s="19" t="str">
        <f t="shared" si="54"/>
        <v>0</v>
      </c>
      <c r="Y1226" s="11" t="str">
        <f t="shared" si="55"/>
        <v>Good</v>
      </c>
      <c r="Z1226" s="19" t="str">
        <f t="shared" si="56"/>
        <v>YES</v>
      </c>
    </row>
    <row r="1227" spans="1:26" x14ac:dyDescent="0.2">
      <c r="A1227">
        <v>755232295</v>
      </c>
      <c r="B1227">
        <v>755232295</v>
      </c>
      <c r="C1227" s="5">
        <v>2500</v>
      </c>
      <c r="D1227" s="5">
        <v>1789.65</v>
      </c>
      <c r="E1227" s="13" t="s">
        <v>1753</v>
      </c>
      <c r="F1227" s="15">
        <v>96.85</v>
      </c>
      <c r="G1227" t="s">
        <v>51</v>
      </c>
      <c r="H1227" t="s">
        <v>30</v>
      </c>
      <c r="I1227" t="s">
        <v>30</v>
      </c>
      <c r="J1227">
        <v>2</v>
      </c>
      <c r="K1227">
        <v>1</v>
      </c>
      <c r="L1227" t="s">
        <v>36</v>
      </c>
      <c r="M1227" s="14">
        <v>46023</v>
      </c>
      <c r="N1227" s="16">
        <v>42322</v>
      </c>
      <c r="O1227" s="17">
        <v>42322</v>
      </c>
      <c r="P1227">
        <v>911</v>
      </c>
      <c r="Q1227">
        <v>911</v>
      </c>
      <c r="R1227">
        <v>4179</v>
      </c>
      <c r="S1227" t="s">
        <v>32</v>
      </c>
      <c r="T1227" t="b">
        <v>1</v>
      </c>
      <c r="U1227">
        <v>710.35</v>
      </c>
      <c r="V1227" t="b">
        <v>0</v>
      </c>
      <c r="W1227" t="b">
        <v>0</v>
      </c>
      <c r="X1227" s="19" t="str">
        <f t="shared" si="54"/>
        <v>0</v>
      </c>
      <c r="Y1227" s="11" t="str">
        <f t="shared" si="55"/>
        <v>Good</v>
      </c>
      <c r="Z1227" s="19" t="str">
        <f t="shared" si="56"/>
        <v>YES</v>
      </c>
    </row>
    <row r="1228" spans="1:26" x14ac:dyDescent="0.2">
      <c r="A1228">
        <v>625969138</v>
      </c>
      <c r="B1228">
        <v>625969138</v>
      </c>
      <c r="C1228" s="5">
        <v>7500</v>
      </c>
      <c r="D1228" s="5">
        <v>6832.47</v>
      </c>
      <c r="E1228" s="13" t="s">
        <v>1754</v>
      </c>
      <c r="F1228" s="15">
        <v>229.53</v>
      </c>
      <c r="G1228" t="s">
        <v>1755</v>
      </c>
      <c r="H1228" t="s">
        <v>30</v>
      </c>
      <c r="I1228" t="s">
        <v>30</v>
      </c>
      <c r="J1228">
        <v>5</v>
      </c>
      <c r="K1228">
        <v>1</v>
      </c>
      <c r="L1228" t="s">
        <v>71</v>
      </c>
      <c r="M1228" s="14">
        <v>45017</v>
      </c>
      <c r="N1228" s="16">
        <v>42059</v>
      </c>
      <c r="O1228" s="17">
        <v>42059</v>
      </c>
      <c r="P1228">
        <v>949</v>
      </c>
      <c r="Q1228">
        <v>949</v>
      </c>
      <c r="R1228">
        <v>1282</v>
      </c>
      <c r="S1228" t="s">
        <v>32</v>
      </c>
      <c r="T1228" t="b">
        <v>0</v>
      </c>
      <c r="U1228">
        <v>667.53</v>
      </c>
      <c r="V1228" t="b">
        <v>1</v>
      </c>
      <c r="W1228" t="b">
        <v>0</v>
      </c>
      <c r="X1228" s="19" t="str">
        <f t="shared" si="54"/>
        <v>1</v>
      </c>
      <c r="Y1228" s="11" t="str">
        <f t="shared" si="55"/>
        <v>Good</v>
      </c>
      <c r="Z1228" s="19" t="str">
        <f t="shared" si="56"/>
        <v>YES</v>
      </c>
    </row>
    <row r="1229" spans="1:26" x14ac:dyDescent="0.2">
      <c r="A1229">
        <v>456044564</v>
      </c>
      <c r="B1229">
        <v>456044564</v>
      </c>
      <c r="C1229" s="5">
        <v>10000</v>
      </c>
      <c r="D1229" s="5">
        <v>7418.5</v>
      </c>
      <c r="E1229" s="13" t="s">
        <v>1756</v>
      </c>
      <c r="F1229" s="15">
        <v>100.78</v>
      </c>
      <c r="G1229" t="s">
        <v>54</v>
      </c>
      <c r="H1229" t="s">
        <v>30</v>
      </c>
      <c r="I1229" t="s">
        <v>30</v>
      </c>
      <c r="J1229">
        <v>5</v>
      </c>
      <c r="K1229">
        <v>1</v>
      </c>
      <c r="L1229" t="s">
        <v>36</v>
      </c>
      <c r="M1229" s="14">
        <v>44593</v>
      </c>
      <c r="N1229" s="16">
        <v>41187</v>
      </c>
      <c r="O1229" s="17">
        <v>42648</v>
      </c>
      <c r="P1229">
        <v>746</v>
      </c>
      <c r="Q1229">
        <v>746</v>
      </c>
      <c r="R1229">
        <v>5658</v>
      </c>
      <c r="S1229" t="s">
        <v>32</v>
      </c>
      <c r="T1229" t="b">
        <v>0</v>
      </c>
      <c r="U1229">
        <v>2581.5</v>
      </c>
      <c r="V1229" t="b">
        <v>0</v>
      </c>
      <c r="W1229" t="b">
        <v>0</v>
      </c>
      <c r="X1229" s="19" t="str">
        <f t="shared" ref="X1229:X1292" si="57">IF(T1228 = TRUE,"1", "0")</f>
        <v>0</v>
      </c>
      <c r="Y1229" s="11" t="str">
        <f t="shared" ref="Y1229:Y1292" si="58">IF(F1229&gt;D1229, "Bad","Good")</f>
        <v>Good</v>
      </c>
      <c r="Z1229" s="19" t="str">
        <f t="shared" ref="Z1229:Z1292" si="59">IF(P1229=Q1229, "YES", "NO")</f>
        <v>YES</v>
      </c>
    </row>
    <row r="1230" spans="1:26" x14ac:dyDescent="0.2">
      <c r="A1230">
        <v>945032483</v>
      </c>
      <c r="B1230">
        <v>945032483</v>
      </c>
      <c r="C1230" s="5">
        <v>1000</v>
      </c>
      <c r="D1230" s="5">
        <v>965.83</v>
      </c>
      <c r="E1230" s="13" t="s">
        <v>1757</v>
      </c>
      <c r="F1230" s="15">
        <v>26.4</v>
      </c>
      <c r="G1230" t="s">
        <v>84</v>
      </c>
      <c r="H1230" t="s">
        <v>30</v>
      </c>
      <c r="I1230" t="s">
        <v>30</v>
      </c>
      <c r="J1230">
        <v>5</v>
      </c>
      <c r="K1230">
        <v>1</v>
      </c>
      <c r="L1230" t="s">
        <v>36</v>
      </c>
      <c r="M1230" s="14">
        <v>45717</v>
      </c>
      <c r="N1230" s="16">
        <v>41987</v>
      </c>
      <c r="O1230" s="17">
        <v>41987</v>
      </c>
      <c r="P1230">
        <v>941</v>
      </c>
      <c r="Q1230">
        <v>941</v>
      </c>
      <c r="R1230">
        <v>7410</v>
      </c>
      <c r="S1230" t="s">
        <v>32</v>
      </c>
      <c r="T1230" t="b">
        <v>0</v>
      </c>
      <c r="U1230">
        <v>34.17</v>
      </c>
      <c r="V1230" t="b">
        <v>0</v>
      </c>
      <c r="W1230" t="b">
        <v>0</v>
      </c>
      <c r="X1230" s="19" t="str">
        <f t="shared" si="57"/>
        <v>0</v>
      </c>
      <c r="Y1230" s="11" t="str">
        <f t="shared" si="58"/>
        <v>Good</v>
      </c>
      <c r="Z1230" s="19" t="str">
        <f t="shared" si="59"/>
        <v>YES</v>
      </c>
    </row>
    <row r="1231" spans="1:26" x14ac:dyDescent="0.2">
      <c r="A1231">
        <v>536859690</v>
      </c>
      <c r="B1231">
        <v>536859690</v>
      </c>
      <c r="C1231" s="5">
        <v>15000</v>
      </c>
      <c r="D1231" s="5">
        <v>4626.8999999999996</v>
      </c>
      <c r="E1231" s="13" t="s">
        <v>1758</v>
      </c>
      <c r="F1231" s="15">
        <v>230.64</v>
      </c>
      <c r="G1231" t="s">
        <v>149</v>
      </c>
      <c r="H1231" t="s">
        <v>30</v>
      </c>
      <c r="I1231" t="s">
        <v>30</v>
      </c>
      <c r="J1231">
        <v>5</v>
      </c>
      <c r="K1231">
        <v>1</v>
      </c>
      <c r="L1231" t="s">
        <v>63</v>
      </c>
      <c r="M1231" s="14">
        <v>47939</v>
      </c>
      <c r="N1231" s="16">
        <v>42224</v>
      </c>
      <c r="O1231" s="17">
        <v>42224</v>
      </c>
      <c r="P1231">
        <v>951</v>
      </c>
      <c r="Q1231">
        <v>951</v>
      </c>
      <c r="R1231">
        <v>9801</v>
      </c>
      <c r="S1231" t="s">
        <v>32</v>
      </c>
      <c r="T1231" t="b">
        <v>0</v>
      </c>
      <c r="U1231">
        <v>10373.1</v>
      </c>
      <c r="V1231" t="b">
        <v>0</v>
      </c>
      <c r="W1231" t="b">
        <v>0</v>
      </c>
      <c r="X1231" s="19" t="str">
        <f t="shared" si="57"/>
        <v>0</v>
      </c>
      <c r="Y1231" s="11" t="str">
        <f t="shared" si="58"/>
        <v>Good</v>
      </c>
      <c r="Z1231" s="19" t="str">
        <f t="shared" si="59"/>
        <v>YES</v>
      </c>
    </row>
    <row r="1232" spans="1:26" x14ac:dyDescent="0.2">
      <c r="A1232">
        <v>289578428</v>
      </c>
      <c r="B1232">
        <v>289578428</v>
      </c>
      <c r="C1232" s="5">
        <v>20000</v>
      </c>
      <c r="D1232" s="5">
        <v>19978.060000000001</v>
      </c>
      <c r="E1232" s="13" t="s">
        <v>1759</v>
      </c>
      <c r="F1232" s="15">
        <v>21.97</v>
      </c>
      <c r="G1232" t="s">
        <v>1760</v>
      </c>
      <c r="H1232" t="s">
        <v>30</v>
      </c>
      <c r="I1232" t="s">
        <v>30</v>
      </c>
      <c r="J1232">
        <v>9</v>
      </c>
      <c r="K1232">
        <v>1</v>
      </c>
      <c r="L1232" t="s">
        <v>31</v>
      </c>
      <c r="M1232" s="14">
        <v>45658</v>
      </c>
      <c r="N1232" s="16">
        <v>42106</v>
      </c>
      <c r="O1232" s="17">
        <v>42106</v>
      </c>
      <c r="P1232">
        <v>877</v>
      </c>
      <c r="Q1232">
        <v>877</v>
      </c>
      <c r="R1232">
        <v>69</v>
      </c>
      <c r="S1232" t="s">
        <v>69</v>
      </c>
      <c r="T1232" t="b">
        <v>0</v>
      </c>
      <c r="U1232">
        <v>21.94</v>
      </c>
      <c r="V1232" t="b">
        <v>1</v>
      </c>
      <c r="W1232" t="b">
        <v>0</v>
      </c>
      <c r="X1232" s="19" t="str">
        <f t="shared" si="57"/>
        <v>0</v>
      </c>
      <c r="Y1232" s="11" t="str">
        <f t="shared" si="58"/>
        <v>Good</v>
      </c>
      <c r="Z1232" s="19" t="str">
        <f t="shared" si="59"/>
        <v>YES</v>
      </c>
    </row>
    <row r="1233" spans="1:26" x14ac:dyDescent="0.2">
      <c r="A1233">
        <v>346845675</v>
      </c>
      <c r="B1233">
        <v>346845675</v>
      </c>
      <c r="C1233" s="5">
        <v>7500</v>
      </c>
      <c r="D1233" s="5">
        <v>1466.25</v>
      </c>
      <c r="E1233" s="13" t="s">
        <v>1761</v>
      </c>
      <c r="F1233" s="15">
        <v>180.82</v>
      </c>
      <c r="G1233" t="s">
        <v>57</v>
      </c>
      <c r="H1233" t="s">
        <v>30</v>
      </c>
      <c r="I1233" t="s">
        <v>30</v>
      </c>
      <c r="J1233">
        <v>5</v>
      </c>
      <c r="K1233">
        <v>1</v>
      </c>
      <c r="L1233" t="s">
        <v>42</v>
      </c>
      <c r="M1233" s="14">
        <v>45901</v>
      </c>
      <c r="N1233" s="16">
        <v>42087</v>
      </c>
      <c r="O1233" s="17">
        <v>42640</v>
      </c>
      <c r="P1233">
        <v>878</v>
      </c>
      <c r="Q1233">
        <v>878</v>
      </c>
      <c r="R1233">
        <v>9010</v>
      </c>
      <c r="S1233" t="s">
        <v>32</v>
      </c>
      <c r="T1233" t="b">
        <v>0</v>
      </c>
      <c r="U1233">
        <v>6033.75</v>
      </c>
      <c r="V1233" t="b">
        <v>0</v>
      </c>
      <c r="W1233" t="b">
        <v>0</v>
      </c>
      <c r="X1233" s="19" t="str">
        <f t="shared" si="57"/>
        <v>0</v>
      </c>
      <c r="Y1233" s="11" t="str">
        <f t="shared" si="58"/>
        <v>Good</v>
      </c>
      <c r="Z1233" s="19" t="str">
        <f t="shared" si="59"/>
        <v>YES</v>
      </c>
    </row>
    <row r="1234" spans="1:26" x14ac:dyDescent="0.2">
      <c r="A1234">
        <v>663613470</v>
      </c>
      <c r="B1234">
        <v>663613470</v>
      </c>
      <c r="C1234" s="5">
        <v>1000</v>
      </c>
      <c r="D1234" s="5">
        <v>1000</v>
      </c>
      <c r="E1234" s="13" t="s">
        <v>1762</v>
      </c>
      <c r="F1234" s="15">
        <v>51.87</v>
      </c>
      <c r="G1234" t="s">
        <v>190</v>
      </c>
      <c r="H1234" t="s">
        <v>30</v>
      </c>
      <c r="I1234" t="s">
        <v>30</v>
      </c>
      <c r="J1234">
        <v>2</v>
      </c>
      <c r="K1234">
        <v>1</v>
      </c>
      <c r="L1234" t="s">
        <v>50</v>
      </c>
      <c r="M1234" s="14">
        <v>45383</v>
      </c>
      <c r="N1234" s="16">
        <v>41341</v>
      </c>
      <c r="O1234" s="17">
        <v>41341</v>
      </c>
      <c r="P1234">
        <v>857</v>
      </c>
      <c r="Q1234">
        <v>857</v>
      </c>
      <c r="R1234">
        <v>7000</v>
      </c>
      <c r="S1234" t="s">
        <v>32</v>
      </c>
      <c r="T1234" t="b">
        <v>0</v>
      </c>
      <c r="U1234">
        <v>0</v>
      </c>
      <c r="V1234" t="b">
        <v>1</v>
      </c>
      <c r="W1234" t="b">
        <v>0</v>
      </c>
      <c r="X1234" s="19" t="str">
        <f t="shared" si="57"/>
        <v>0</v>
      </c>
      <c r="Y1234" s="11" t="str">
        <f t="shared" si="58"/>
        <v>Good</v>
      </c>
      <c r="Z1234" s="19" t="str">
        <f t="shared" si="59"/>
        <v>YES</v>
      </c>
    </row>
    <row r="1235" spans="1:26" x14ac:dyDescent="0.2">
      <c r="A1235">
        <v>369244820</v>
      </c>
      <c r="B1235">
        <v>369244820</v>
      </c>
      <c r="C1235" s="5">
        <v>10000</v>
      </c>
      <c r="D1235" s="5">
        <v>5457.89</v>
      </c>
      <c r="E1235" s="13" t="s">
        <v>1763</v>
      </c>
      <c r="F1235" s="15">
        <v>86.93</v>
      </c>
      <c r="G1235" t="s">
        <v>176</v>
      </c>
      <c r="H1235" t="s">
        <v>30</v>
      </c>
      <c r="I1235" t="s">
        <v>30</v>
      </c>
      <c r="J1235">
        <v>5</v>
      </c>
      <c r="K1235">
        <v>1</v>
      </c>
      <c r="L1235" t="s">
        <v>47</v>
      </c>
      <c r="M1235" s="14">
        <v>46478</v>
      </c>
      <c r="N1235" s="16">
        <v>42158</v>
      </c>
      <c r="O1235" s="17">
        <v>42158</v>
      </c>
      <c r="P1235">
        <v>637</v>
      </c>
      <c r="Q1235">
        <v>637</v>
      </c>
      <c r="R1235">
        <v>8338</v>
      </c>
      <c r="S1235" t="s">
        <v>32</v>
      </c>
      <c r="T1235" t="b">
        <v>0</v>
      </c>
      <c r="U1235">
        <v>4542.1099999999997</v>
      </c>
      <c r="V1235" t="b">
        <v>1</v>
      </c>
      <c r="W1235" t="b">
        <v>0</v>
      </c>
      <c r="X1235" s="19" t="str">
        <f t="shared" si="57"/>
        <v>0</v>
      </c>
      <c r="Y1235" s="11" t="str">
        <f t="shared" si="58"/>
        <v>Good</v>
      </c>
      <c r="Z1235" s="19" t="str">
        <f t="shared" si="59"/>
        <v>YES</v>
      </c>
    </row>
    <row r="1236" spans="1:26" x14ac:dyDescent="0.2">
      <c r="A1236">
        <v>927002454</v>
      </c>
      <c r="B1236">
        <v>927002454</v>
      </c>
      <c r="C1236" s="5">
        <v>10000</v>
      </c>
      <c r="D1236" s="5">
        <v>8880.1200000000008</v>
      </c>
      <c r="E1236" s="13" t="s">
        <v>1764</v>
      </c>
      <c r="F1236" s="15">
        <v>44.34</v>
      </c>
      <c r="G1236" t="s">
        <v>213</v>
      </c>
      <c r="H1236" t="s">
        <v>30</v>
      </c>
      <c r="I1236" t="s">
        <v>30</v>
      </c>
      <c r="J1236">
        <v>2</v>
      </c>
      <c r="K1236">
        <v>1</v>
      </c>
      <c r="L1236" t="s">
        <v>87</v>
      </c>
      <c r="M1236" s="14">
        <v>48092</v>
      </c>
      <c r="N1236" s="16">
        <v>41561</v>
      </c>
      <c r="O1236" s="17">
        <v>42486</v>
      </c>
      <c r="P1236">
        <v>673</v>
      </c>
      <c r="Q1236">
        <v>673</v>
      </c>
      <c r="R1236">
        <v>5942</v>
      </c>
      <c r="S1236" t="s">
        <v>32</v>
      </c>
      <c r="T1236" t="b">
        <v>0</v>
      </c>
      <c r="U1236">
        <v>1119.8800000000001</v>
      </c>
      <c r="V1236" t="b">
        <v>0</v>
      </c>
      <c r="W1236" t="b">
        <v>0</v>
      </c>
      <c r="X1236" s="19" t="str">
        <f t="shared" si="57"/>
        <v>0</v>
      </c>
      <c r="Y1236" s="11" t="str">
        <f t="shared" si="58"/>
        <v>Good</v>
      </c>
      <c r="Z1236" s="19" t="str">
        <f t="shared" si="59"/>
        <v>YES</v>
      </c>
    </row>
    <row r="1237" spans="1:26" x14ac:dyDescent="0.2">
      <c r="A1237">
        <v>699026855</v>
      </c>
      <c r="B1237">
        <v>699026855</v>
      </c>
      <c r="C1237" s="5">
        <v>20000</v>
      </c>
      <c r="D1237" s="5">
        <v>8614.32</v>
      </c>
      <c r="E1237" s="13" t="s">
        <v>1765</v>
      </c>
      <c r="F1237" s="15">
        <v>131.09</v>
      </c>
      <c r="G1237" t="s">
        <v>84</v>
      </c>
      <c r="H1237" t="s">
        <v>30</v>
      </c>
      <c r="I1237" t="s">
        <v>30</v>
      </c>
      <c r="J1237">
        <v>5</v>
      </c>
      <c r="K1237">
        <v>1</v>
      </c>
      <c r="L1237" t="s">
        <v>36</v>
      </c>
      <c r="M1237" s="14">
        <v>44501</v>
      </c>
      <c r="N1237" s="16">
        <v>42289</v>
      </c>
      <c r="O1237" s="17">
        <v>42413</v>
      </c>
      <c r="P1237">
        <v>445</v>
      </c>
      <c r="Q1237">
        <v>445</v>
      </c>
      <c r="R1237">
        <v>8430</v>
      </c>
      <c r="S1237" t="s">
        <v>32</v>
      </c>
      <c r="T1237" t="b">
        <v>0</v>
      </c>
      <c r="U1237">
        <v>11385.68</v>
      </c>
      <c r="V1237" t="b">
        <v>0</v>
      </c>
      <c r="W1237" t="b">
        <v>0</v>
      </c>
      <c r="X1237" s="19" t="str">
        <f t="shared" si="57"/>
        <v>0</v>
      </c>
      <c r="Y1237" s="11" t="str">
        <f t="shared" si="58"/>
        <v>Good</v>
      </c>
      <c r="Z1237" s="19" t="str">
        <f t="shared" si="59"/>
        <v>YES</v>
      </c>
    </row>
    <row r="1238" spans="1:26" x14ac:dyDescent="0.2">
      <c r="A1238">
        <v>488827914</v>
      </c>
      <c r="B1238">
        <v>488827914</v>
      </c>
      <c r="C1238" s="5">
        <v>10000</v>
      </c>
      <c r="D1238" s="5">
        <v>9853.0300000000007</v>
      </c>
      <c r="E1238" s="13" t="s">
        <v>1766</v>
      </c>
      <c r="F1238" s="15">
        <v>155.91999999999999</v>
      </c>
      <c r="G1238" t="s">
        <v>197</v>
      </c>
      <c r="H1238" t="s">
        <v>30</v>
      </c>
      <c r="I1238" t="s">
        <v>30</v>
      </c>
      <c r="J1238">
        <v>9</v>
      </c>
      <c r="K1238">
        <v>1</v>
      </c>
      <c r="L1238" t="s">
        <v>126</v>
      </c>
      <c r="M1238" s="14">
        <v>48092</v>
      </c>
      <c r="N1238" s="16">
        <v>41032</v>
      </c>
      <c r="O1238" s="17">
        <v>41032</v>
      </c>
      <c r="P1238">
        <v>506</v>
      </c>
      <c r="Q1238">
        <v>506</v>
      </c>
      <c r="R1238">
        <v>6854</v>
      </c>
      <c r="S1238" t="s">
        <v>32</v>
      </c>
      <c r="T1238" t="b">
        <v>1</v>
      </c>
      <c r="U1238">
        <v>146.97</v>
      </c>
      <c r="V1238" t="b">
        <v>1</v>
      </c>
      <c r="W1238" t="b">
        <v>0</v>
      </c>
      <c r="X1238" s="19" t="str">
        <f t="shared" si="57"/>
        <v>0</v>
      </c>
      <c r="Y1238" s="11" t="str">
        <f t="shared" si="58"/>
        <v>Good</v>
      </c>
      <c r="Z1238" s="19" t="str">
        <f t="shared" si="59"/>
        <v>YES</v>
      </c>
    </row>
    <row r="1239" spans="1:26" x14ac:dyDescent="0.2">
      <c r="A1239">
        <v>847775270</v>
      </c>
      <c r="B1239">
        <v>847775270</v>
      </c>
      <c r="C1239" s="5">
        <v>5000</v>
      </c>
      <c r="D1239" s="5">
        <v>4817.25</v>
      </c>
      <c r="E1239" s="13" t="s">
        <v>1767</v>
      </c>
      <c r="F1239" s="15">
        <v>373</v>
      </c>
      <c r="G1239" t="s">
        <v>45</v>
      </c>
      <c r="H1239" t="s">
        <v>30</v>
      </c>
      <c r="I1239" t="s">
        <v>30</v>
      </c>
      <c r="J1239">
        <v>80</v>
      </c>
      <c r="K1239">
        <v>1</v>
      </c>
      <c r="L1239" t="s">
        <v>36</v>
      </c>
      <c r="M1239" s="14">
        <v>47635</v>
      </c>
      <c r="N1239" s="16">
        <v>40901</v>
      </c>
      <c r="O1239" s="17">
        <v>40901</v>
      </c>
      <c r="P1239">
        <v>181</v>
      </c>
      <c r="Q1239">
        <v>181</v>
      </c>
      <c r="R1239">
        <v>6240</v>
      </c>
      <c r="S1239" t="s">
        <v>32</v>
      </c>
      <c r="T1239" t="b">
        <v>0</v>
      </c>
      <c r="U1239">
        <v>182.75</v>
      </c>
      <c r="V1239" t="b">
        <v>0</v>
      </c>
      <c r="W1239" t="b">
        <v>0</v>
      </c>
      <c r="X1239" s="19" t="str">
        <f t="shared" si="57"/>
        <v>1</v>
      </c>
      <c r="Y1239" s="11" t="str">
        <f t="shared" si="58"/>
        <v>Good</v>
      </c>
      <c r="Z1239" s="19" t="str">
        <f t="shared" si="59"/>
        <v>YES</v>
      </c>
    </row>
    <row r="1240" spans="1:26" x14ac:dyDescent="0.2">
      <c r="A1240">
        <v>389515842</v>
      </c>
      <c r="B1240">
        <v>389515842</v>
      </c>
      <c r="C1240" s="5">
        <v>50000</v>
      </c>
      <c r="D1240" s="5">
        <v>49866.94</v>
      </c>
      <c r="E1240" s="13" t="s">
        <v>1768</v>
      </c>
      <c r="F1240" s="15">
        <v>434.39</v>
      </c>
      <c r="G1240" t="s">
        <v>41</v>
      </c>
      <c r="H1240" t="s">
        <v>30</v>
      </c>
      <c r="I1240" t="s">
        <v>30</v>
      </c>
      <c r="J1240">
        <v>2</v>
      </c>
      <c r="K1240">
        <v>1</v>
      </c>
      <c r="L1240" t="s">
        <v>42</v>
      </c>
      <c r="M1240" s="14">
        <v>44228</v>
      </c>
      <c r="N1240" s="16">
        <v>42210</v>
      </c>
      <c r="O1240" s="17">
        <v>42413</v>
      </c>
      <c r="P1240">
        <v>754</v>
      </c>
      <c r="Q1240">
        <v>754</v>
      </c>
      <c r="R1240">
        <v>5051</v>
      </c>
      <c r="S1240" t="s">
        <v>32</v>
      </c>
      <c r="T1240" t="b">
        <v>0</v>
      </c>
      <c r="U1240">
        <v>133.06</v>
      </c>
      <c r="V1240" t="b">
        <v>0</v>
      </c>
      <c r="W1240" t="b">
        <v>0</v>
      </c>
      <c r="X1240" s="19" t="str">
        <f t="shared" si="57"/>
        <v>0</v>
      </c>
      <c r="Y1240" s="11" t="str">
        <f t="shared" si="58"/>
        <v>Good</v>
      </c>
      <c r="Z1240" s="19" t="str">
        <f t="shared" si="59"/>
        <v>YES</v>
      </c>
    </row>
    <row r="1241" spans="1:26" x14ac:dyDescent="0.2">
      <c r="A1241">
        <v>534294820</v>
      </c>
      <c r="B1241">
        <v>534294820</v>
      </c>
      <c r="C1241" s="5">
        <v>50000</v>
      </c>
      <c r="D1241" s="5">
        <v>48171.32</v>
      </c>
      <c r="E1241" s="13" t="s">
        <v>1769</v>
      </c>
      <c r="F1241" s="15">
        <v>0</v>
      </c>
      <c r="G1241" t="s">
        <v>54</v>
      </c>
      <c r="H1241" t="s">
        <v>30</v>
      </c>
      <c r="I1241" t="s">
        <v>30</v>
      </c>
      <c r="J1241">
        <v>9</v>
      </c>
      <c r="K1241">
        <v>1</v>
      </c>
      <c r="L1241" t="s">
        <v>36</v>
      </c>
      <c r="M1241" s="14">
        <v>43435</v>
      </c>
      <c r="N1241" s="16">
        <v>39643</v>
      </c>
      <c r="O1241" s="17">
        <v>42524</v>
      </c>
      <c r="P1241">
        <v>969</v>
      </c>
      <c r="Q1241">
        <v>969</v>
      </c>
      <c r="R1241">
        <v>1878</v>
      </c>
      <c r="S1241" t="s">
        <v>43</v>
      </c>
      <c r="T1241" t="b">
        <v>0</v>
      </c>
      <c r="U1241">
        <v>1828.68</v>
      </c>
      <c r="V1241" t="b">
        <v>0</v>
      </c>
      <c r="W1241" t="b">
        <v>0</v>
      </c>
      <c r="X1241" s="19" t="str">
        <f t="shared" si="57"/>
        <v>0</v>
      </c>
      <c r="Y1241" s="11" t="str">
        <f t="shared" si="58"/>
        <v>Good</v>
      </c>
      <c r="Z1241" s="19" t="str">
        <f t="shared" si="59"/>
        <v>YES</v>
      </c>
    </row>
    <row r="1242" spans="1:26" x14ac:dyDescent="0.2">
      <c r="A1242">
        <v>344165159</v>
      </c>
      <c r="B1242">
        <v>344165159</v>
      </c>
      <c r="C1242" s="5">
        <v>5000</v>
      </c>
      <c r="D1242" s="5">
        <v>856.07</v>
      </c>
      <c r="E1242" s="13" t="s">
        <v>1770</v>
      </c>
      <c r="F1242" s="15">
        <v>88.66</v>
      </c>
      <c r="G1242" t="s">
        <v>1771</v>
      </c>
      <c r="H1242" t="s">
        <v>30</v>
      </c>
      <c r="I1242" t="s">
        <v>30</v>
      </c>
      <c r="J1242">
        <v>9</v>
      </c>
      <c r="K1242">
        <v>1</v>
      </c>
      <c r="L1242" t="s">
        <v>31</v>
      </c>
      <c r="M1242" s="14">
        <v>45352</v>
      </c>
      <c r="N1242" s="16">
        <v>42184</v>
      </c>
      <c r="O1242" s="17">
        <v>42184</v>
      </c>
      <c r="P1242">
        <v>632</v>
      </c>
      <c r="Q1242">
        <v>632</v>
      </c>
      <c r="R1242">
        <v>539</v>
      </c>
      <c r="S1242" t="s">
        <v>32</v>
      </c>
      <c r="T1242" t="b">
        <v>0</v>
      </c>
      <c r="U1242">
        <v>4143.93</v>
      </c>
      <c r="V1242" t="b">
        <v>1</v>
      </c>
      <c r="W1242" t="b">
        <v>0</v>
      </c>
      <c r="X1242" s="19" t="str">
        <f t="shared" si="57"/>
        <v>0</v>
      </c>
      <c r="Y1242" s="11" t="str">
        <f t="shared" si="58"/>
        <v>Good</v>
      </c>
      <c r="Z1242" s="19" t="str">
        <f t="shared" si="59"/>
        <v>YES</v>
      </c>
    </row>
    <row r="1243" spans="1:26" x14ac:dyDescent="0.2">
      <c r="A1243">
        <v>594665393</v>
      </c>
      <c r="B1243">
        <v>594665393</v>
      </c>
      <c r="C1243" s="5">
        <v>50000</v>
      </c>
      <c r="D1243" s="5">
        <v>39567.54</v>
      </c>
      <c r="E1243" s="13" t="s">
        <v>1772</v>
      </c>
      <c r="F1243" s="15">
        <v>144.61000000000001</v>
      </c>
      <c r="G1243" t="s">
        <v>90</v>
      </c>
      <c r="H1243" t="s">
        <v>30</v>
      </c>
      <c r="I1243" t="s">
        <v>30</v>
      </c>
      <c r="J1243">
        <v>5</v>
      </c>
      <c r="K1243">
        <v>1</v>
      </c>
      <c r="L1243" t="s">
        <v>36</v>
      </c>
      <c r="M1243" s="14">
        <v>44986</v>
      </c>
      <c r="N1243" s="16">
        <v>42042</v>
      </c>
      <c r="O1243" s="17">
        <v>42391</v>
      </c>
      <c r="P1243">
        <v>606</v>
      </c>
      <c r="Q1243">
        <v>606</v>
      </c>
      <c r="R1243">
        <v>8935</v>
      </c>
      <c r="S1243" t="s">
        <v>32</v>
      </c>
      <c r="T1243" t="b">
        <v>0</v>
      </c>
      <c r="U1243">
        <v>10432.459999999999</v>
      </c>
      <c r="V1243" t="b">
        <v>0</v>
      </c>
      <c r="W1243" t="b">
        <v>0</v>
      </c>
      <c r="X1243" s="19" t="str">
        <f t="shared" si="57"/>
        <v>0</v>
      </c>
      <c r="Y1243" s="11" t="str">
        <f t="shared" si="58"/>
        <v>Good</v>
      </c>
      <c r="Z1243" s="19" t="str">
        <f t="shared" si="59"/>
        <v>YES</v>
      </c>
    </row>
    <row r="1244" spans="1:26" x14ac:dyDescent="0.2">
      <c r="A1244">
        <v>778536189</v>
      </c>
      <c r="B1244">
        <v>778536189</v>
      </c>
      <c r="C1244" s="5">
        <v>7500</v>
      </c>
      <c r="D1244" s="5">
        <v>6015.48</v>
      </c>
      <c r="E1244" s="13" t="s">
        <v>1773</v>
      </c>
      <c r="F1244" s="15">
        <v>114.61</v>
      </c>
      <c r="G1244" t="s">
        <v>57</v>
      </c>
      <c r="H1244" t="s">
        <v>30</v>
      </c>
      <c r="I1244" t="s">
        <v>30</v>
      </c>
      <c r="J1244">
        <v>5</v>
      </c>
      <c r="K1244">
        <v>1</v>
      </c>
      <c r="L1244" t="s">
        <v>42</v>
      </c>
      <c r="M1244" s="14">
        <v>47696</v>
      </c>
      <c r="N1244" s="16">
        <v>38177</v>
      </c>
      <c r="O1244" s="17">
        <v>42488</v>
      </c>
      <c r="P1244">
        <v>812</v>
      </c>
      <c r="Q1244">
        <v>812</v>
      </c>
      <c r="R1244">
        <v>5300</v>
      </c>
      <c r="S1244" t="s">
        <v>32</v>
      </c>
      <c r="T1244" t="b">
        <v>0</v>
      </c>
      <c r="U1244">
        <v>1484.52</v>
      </c>
      <c r="V1244" t="b">
        <v>0</v>
      </c>
      <c r="W1244" t="b">
        <v>0</v>
      </c>
      <c r="X1244" s="19" t="str">
        <f t="shared" si="57"/>
        <v>0</v>
      </c>
      <c r="Y1244" s="11" t="str">
        <f t="shared" si="58"/>
        <v>Good</v>
      </c>
      <c r="Z1244" s="19" t="str">
        <f t="shared" si="59"/>
        <v>YES</v>
      </c>
    </row>
    <row r="1245" spans="1:26" x14ac:dyDescent="0.2">
      <c r="A1245">
        <v>235721673</v>
      </c>
      <c r="B1245">
        <v>235721673</v>
      </c>
      <c r="C1245" s="5">
        <v>5000</v>
      </c>
      <c r="D1245" s="5">
        <v>755.16</v>
      </c>
      <c r="E1245" s="13" t="s">
        <v>1774</v>
      </c>
      <c r="F1245" s="15">
        <v>349.74</v>
      </c>
      <c r="G1245" t="s">
        <v>184</v>
      </c>
      <c r="H1245" t="s">
        <v>30</v>
      </c>
      <c r="I1245" t="s">
        <v>30</v>
      </c>
      <c r="J1245">
        <v>9</v>
      </c>
      <c r="K1245">
        <v>1</v>
      </c>
      <c r="L1245" t="s">
        <v>38</v>
      </c>
      <c r="M1245" s="14">
        <v>45261</v>
      </c>
      <c r="N1245" s="16">
        <v>41440</v>
      </c>
      <c r="O1245" s="17">
        <v>42631</v>
      </c>
      <c r="P1245">
        <v>634</v>
      </c>
      <c r="Q1245">
        <v>634</v>
      </c>
      <c r="R1245">
        <v>5325</v>
      </c>
      <c r="S1245" t="s">
        <v>32</v>
      </c>
      <c r="T1245" t="b">
        <v>0</v>
      </c>
      <c r="U1245">
        <v>4244.84</v>
      </c>
      <c r="V1245" t="b">
        <v>1</v>
      </c>
      <c r="W1245" t="b">
        <v>0</v>
      </c>
      <c r="X1245" s="19" t="str">
        <f t="shared" si="57"/>
        <v>0</v>
      </c>
      <c r="Y1245" s="11" t="str">
        <f t="shared" si="58"/>
        <v>Good</v>
      </c>
      <c r="Z1245" s="19" t="str">
        <f t="shared" si="59"/>
        <v>YES</v>
      </c>
    </row>
    <row r="1246" spans="1:26" x14ac:dyDescent="0.2">
      <c r="A1246">
        <v>621929144</v>
      </c>
      <c r="B1246">
        <v>621929144</v>
      </c>
      <c r="C1246" s="5">
        <v>10000</v>
      </c>
      <c r="D1246" s="5">
        <v>8959.76</v>
      </c>
      <c r="E1246" s="13" t="s">
        <v>1775</v>
      </c>
      <c r="F1246" s="15">
        <v>91.07</v>
      </c>
      <c r="G1246" t="s">
        <v>130</v>
      </c>
      <c r="H1246" t="s">
        <v>30</v>
      </c>
      <c r="I1246" t="s">
        <v>30</v>
      </c>
      <c r="J1246">
        <v>2</v>
      </c>
      <c r="K1246">
        <v>99</v>
      </c>
      <c r="L1246" t="s">
        <v>34</v>
      </c>
      <c r="M1246" s="14">
        <v>44986</v>
      </c>
      <c r="N1246" s="16">
        <v>41836</v>
      </c>
      <c r="O1246" s="17">
        <v>42444</v>
      </c>
      <c r="P1246">
        <v>479</v>
      </c>
      <c r="Q1246">
        <v>479</v>
      </c>
      <c r="R1246">
        <v>160</v>
      </c>
      <c r="S1246" t="s">
        <v>32</v>
      </c>
      <c r="T1246" t="b">
        <v>0</v>
      </c>
      <c r="U1246">
        <v>1040.24</v>
      </c>
      <c r="V1246" t="b">
        <v>1</v>
      </c>
      <c r="W1246" t="b">
        <v>0</v>
      </c>
      <c r="X1246" s="19" t="str">
        <f t="shared" si="57"/>
        <v>0</v>
      </c>
      <c r="Y1246" s="11" t="str">
        <f t="shared" si="58"/>
        <v>Good</v>
      </c>
      <c r="Z1246" s="19" t="str">
        <f t="shared" si="59"/>
        <v>YES</v>
      </c>
    </row>
    <row r="1247" spans="1:26" x14ac:dyDescent="0.2">
      <c r="A1247">
        <v>645976627</v>
      </c>
      <c r="B1247">
        <v>645976627</v>
      </c>
      <c r="C1247" s="5">
        <v>2500</v>
      </c>
      <c r="D1247" s="5">
        <v>471.82</v>
      </c>
      <c r="E1247" s="13" t="s">
        <v>1776</v>
      </c>
      <c r="F1247" s="15">
        <v>56.72</v>
      </c>
      <c r="G1247" t="s">
        <v>1777</v>
      </c>
      <c r="H1247" t="s">
        <v>30</v>
      </c>
      <c r="I1247" t="s">
        <v>30</v>
      </c>
      <c r="J1247">
        <v>9</v>
      </c>
      <c r="K1247">
        <v>1</v>
      </c>
      <c r="L1247" t="s">
        <v>73</v>
      </c>
      <c r="M1247" s="14">
        <v>44866</v>
      </c>
      <c r="N1247" s="16">
        <v>41816</v>
      </c>
      <c r="O1247" s="17">
        <v>42583</v>
      </c>
      <c r="P1247">
        <v>388</v>
      </c>
      <c r="Q1247">
        <v>388</v>
      </c>
      <c r="R1247">
        <v>218</v>
      </c>
      <c r="S1247" t="s">
        <v>32</v>
      </c>
      <c r="T1247" t="b">
        <v>0</v>
      </c>
      <c r="U1247">
        <v>2028.18</v>
      </c>
      <c r="V1247" t="b">
        <v>0</v>
      </c>
      <c r="W1247" t="b">
        <v>0</v>
      </c>
      <c r="X1247" s="19" t="str">
        <f t="shared" si="57"/>
        <v>0</v>
      </c>
      <c r="Y1247" s="11" t="str">
        <f t="shared" si="58"/>
        <v>Good</v>
      </c>
      <c r="Z1247" s="19" t="str">
        <f t="shared" si="59"/>
        <v>YES</v>
      </c>
    </row>
    <row r="1248" spans="1:26" x14ac:dyDescent="0.2">
      <c r="A1248">
        <v>314506271</v>
      </c>
      <c r="B1248">
        <v>314506271</v>
      </c>
      <c r="C1248" s="5">
        <v>250</v>
      </c>
      <c r="D1248" s="5">
        <v>250</v>
      </c>
      <c r="E1248" s="13" t="s">
        <v>1778</v>
      </c>
      <c r="F1248" s="15">
        <v>0.66</v>
      </c>
      <c r="G1248" t="s">
        <v>1779</v>
      </c>
      <c r="H1248" t="s">
        <v>30</v>
      </c>
      <c r="I1248" t="s">
        <v>30</v>
      </c>
      <c r="J1248">
        <v>2</v>
      </c>
      <c r="K1248">
        <v>1</v>
      </c>
      <c r="L1248" t="s">
        <v>31</v>
      </c>
      <c r="M1248" s="14">
        <v>43647</v>
      </c>
      <c r="N1248" s="16">
        <v>42170</v>
      </c>
      <c r="O1248" s="17">
        <v>42425</v>
      </c>
      <c r="P1248">
        <v>815</v>
      </c>
      <c r="Q1248">
        <v>815</v>
      </c>
      <c r="R1248">
        <v>2640</v>
      </c>
      <c r="S1248" t="s">
        <v>32</v>
      </c>
      <c r="T1248" t="b">
        <v>0</v>
      </c>
      <c r="U1248">
        <v>0</v>
      </c>
      <c r="V1248" t="b">
        <v>1</v>
      </c>
      <c r="W1248" t="b">
        <v>0</v>
      </c>
      <c r="X1248" s="19" t="str">
        <f t="shared" si="57"/>
        <v>0</v>
      </c>
      <c r="Y1248" s="11" t="str">
        <f t="shared" si="58"/>
        <v>Good</v>
      </c>
      <c r="Z1248" s="19" t="str">
        <f t="shared" si="59"/>
        <v>YES</v>
      </c>
    </row>
    <row r="1249" spans="1:26" x14ac:dyDescent="0.2">
      <c r="A1249">
        <v>795756711</v>
      </c>
      <c r="B1249">
        <v>795756711</v>
      </c>
      <c r="C1249" s="5">
        <v>7500</v>
      </c>
      <c r="D1249" s="5">
        <v>1948.57</v>
      </c>
      <c r="E1249" s="13" t="s">
        <v>1780</v>
      </c>
      <c r="F1249" s="15">
        <v>25.84</v>
      </c>
      <c r="G1249" t="s">
        <v>217</v>
      </c>
      <c r="H1249" t="s">
        <v>30</v>
      </c>
      <c r="I1249" t="s">
        <v>30</v>
      </c>
      <c r="J1249">
        <v>2</v>
      </c>
      <c r="K1249">
        <v>1</v>
      </c>
      <c r="L1249" t="s">
        <v>31</v>
      </c>
      <c r="M1249" s="14">
        <v>45962</v>
      </c>
      <c r="N1249" s="16">
        <v>41660</v>
      </c>
      <c r="O1249" s="17">
        <v>41660</v>
      </c>
      <c r="P1249">
        <v>975</v>
      </c>
      <c r="Q1249">
        <v>975</v>
      </c>
      <c r="R1249">
        <v>4586</v>
      </c>
      <c r="S1249" t="s">
        <v>32</v>
      </c>
      <c r="T1249" t="b">
        <v>0</v>
      </c>
      <c r="U1249">
        <v>5551.43</v>
      </c>
      <c r="V1249" t="b">
        <v>1</v>
      </c>
      <c r="W1249" t="b">
        <v>0</v>
      </c>
      <c r="X1249" s="19" t="str">
        <f t="shared" si="57"/>
        <v>0</v>
      </c>
      <c r="Y1249" s="11" t="str">
        <f t="shared" si="58"/>
        <v>Good</v>
      </c>
      <c r="Z1249" s="19" t="str">
        <f t="shared" si="59"/>
        <v>YES</v>
      </c>
    </row>
    <row r="1250" spans="1:26" x14ac:dyDescent="0.2">
      <c r="A1250">
        <v>832350956</v>
      </c>
      <c r="B1250">
        <v>832350956</v>
      </c>
      <c r="C1250" s="5">
        <v>15000</v>
      </c>
      <c r="D1250" s="5">
        <v>12120.09</v>
      </c>
      <c r="E1250" s="13" t="s">
        <v>1781</v>
      </c>
      <c r="F1250" s="15">
        <v>90.8</v>
      </c>
      <c r="G1250" t="s">
        <v>1782</v>
      </c>
      <c r="H1250" t="s">
        <v>30</v>
      </c>
      <c r="I1250" t="s">
        <v>30</v>
      </c>
      <c r="J1250">
        <v>5</v>
      </c>
      <c r="K1250">
        <v>8</v>
      </c>
      <c r="L1250" t="s">
        <v>31</v>
      </c>
      <c r="M1250" s="14">
        <v>43497</v>
      </c>
      <c r="N1250" s="16">
        <v>42093</v>
      </c>
      <c r="O1250" s="17">
        <v>42688</v>
      </c>
      <c r="P1250">
        <v>159</v>
      </c>
      <c r="Q1250">
        <v>159</v>
      </c>
      <c r="R1250">
        <v>3147</v>
      </c>
      <c r="S1250" t="s">
        <v>32</v>
      </c>
      <c r="T1250" t="b">
        <v>0</v>
      </c>
      <c r="U1250">
        <v>2879.91</v>
      </c>
      <c r="V1250" t="b">
        <v>1</v>
      </c>
      <c r="W1250" t="b">
        <v>0</v>
      </c>
      <c r="X1250" s="19" t="str">
        <f t="shared" si="57"/>
        <v>0</v>
      </c>
      <c r="Y1250" s="11" t="str">
        <f t="shared" si="58"/>
        <v>Good</v>
      </c>
      <c r="Z1250" s="19" t="str">
        <f t="shared" si="59"/>
        <v>YES</v>
      </c>
    </row>
    <row r="1251" spans="1:26" x14ac:dyDescent="0.2">
      <c r="A1251">
        <v>778536189</v>
      </c>
      <c r="B1251">
        <v>778536189</v>
      </c>
      <c r="C1251" s="5">
        <v>7500</v>
      </c>
      <c r="D1251" s="5">
        <v>3341.35</v>
      </c>
      <c r="E1251" s="13" t="s">
        <v>1783</v>
      </c>
      <c r="F1251" s="15">
        <v>286.67</v>
      </c>
      <c r="G1251" t="s">
        <v>59</v>
      </c>
      <c r="H1251" t="s">
        <v>30</v>
      </c>
      <c r="I1251" t="s">
        <v>30</v>
      </c>
      <c r="J1251">
        <v>9</v>
      </c>
      <c r="K1251">
        <v>8</v>
      </c>
      <c r="L1251" t="s">
        <v>47</v>
      </c>
      <c r="M1251" s="14">
        <v>47178</v>
      </c>
      <c r="N1251" s="16">
        <v>38177</v>
      </c>
      <c r="O1251" s="17">
        <v>38177</v>
      </c>
      <c r="P1251">
        <v>812</v>
      </c>
      <c r="Q1251">
        <v>812</v>
      </c>
      <c r="R1251">
        <v>5300</v>
      </c>
      <c r="S1251" t="s">
        <v>32</v>
      </c>
      <c r="T1251" t="b">
        <v>0</v>
      </c>
      <c r="U1251">
        <v>4158.6499999999996</v>
      </c>
      <c r="V1251" t="b">
        <v>1</v>
      </c>
      <c r="W1251" t="b">
        <v>0</v>
      </c>
      <c r="X1251" s="19" t="str">
        <f t="shared" si="57"/>
        <v>0</v>
      </c>
      <c r="Y1251" s="11" t="str">
        <f t="shared" si="58"/>
        <v>Good</v>
      </c>
      <c r="Z1251" s="19" t="str">
        <f t="shared" si="59"/>
        <v>YES</v>
      </c>
    </row>
    <row r="1252" spans="1:26" x14ac:dyDescent="0.2">
      <c r="A1252">
        <v>409283554</v>
      </c>
      <c r="B1252">
        <v>409283554</v>
      </c>
      <c r="C1252" s="5">
        <v>5000</v>
      </c>
      <c r="D1252" s="5">
        <v>3060.48</v>
      </c>
      <c r="E1252" s="13" t="s">
        <v>1784</v>
      </c>
      <c r="F1252" s="15">
        <v>212.19</v>
      </c>
      <c r="G1252" t="s">
        <v>1785</v>
      </c>
      <c r="H1252" t="s">
        <v>30</v>
      </c>
      <c r="I1252" t="s">
        <v>30</v>
      </c>
      <c r="J1252">
        <v>5</v>
      </c>
      <c r="K1252">
        <v>8</v>
      </c>
      <c r="L1252" t="s">
        <v>31</v>
      </c>
      <c r="M1252" s="14">
        <v>47696</v>
      </c>
      <c r="N1252" s="16">
        <v>42223</v>
      </c>
      <c r="O1252" s="17">
        <v>42223</v>
      </c>
      <c r="P1252">
        <v>571</v>
      </c>
      <c r="Q1252">
        <v>571</v>
      </c>
      <c r="R1252">
        <v>7165</v>
      </c>
      <c r="S1252" t="s">
        <v>32</v>
      </c>
      <c r="T1252" t="b">
        <v>0</v>
      </c>
      <c r="U1252">
        <v>1939.52</v>
      </c>
      <c r="V1252" t="b">
        <v>1</v>
      </c>
      <c r="W1252" t="b">
        <v>0</v>
      </c>
      <c r="X1252" s="19" t="str">
        <f t="shared" si="57"/>
        <v>0</v>
      </c>
      <c r="Y1252" s="11" t="str">
        <f t="shared" si="58"/>
        <v>Good</v>
      </c>
      <c r="Z1252" s="19" t="str">
        <f t="shared" si="59"/>
        <v>YES</v>
      </c>
    </row>
    <row r="1253" spans="1:26" x14ac:dyDescent="0.2">
      <c r="A1253">
        <v>120785507</v>
      </c>
      <c r="B1253">
        <v>120785507</v>
      </c>
      <c r="C1253" s="5">
        <v>50000</v>
      </c>
      <c r="D1253" s="5">
        <v>36140.699999999997</v>
      </c>
      <c r="E1253" s="13" t="s">
        <v>1786</v>
      </c>
      <c r="F1253" s="15">
        <v>46.49</v>
      </c>
      <c r="G1253" t="s">
        <v>172</v>
      </c>
      <c r="H1253" t="s">
        <v>30</v>
      </c>
      <c r="I1253" t="s">
        <v>30</v>
      </c>
      <c r="J1253">
        <v>2</v>
      </c>
      <c r="K1253">
        <v>1</v>
      </c>
      <c r="L1253" t="s">
        <v>47</v>
      </c>
      <c r="M1253" s="14">
        <v>47239</v>
      </c>
      <c r="N1253" s="16">
        <v>41386</v>
      </c>
      <c r="O1253" s="17">
        <v>42534</v>
      </c>
      <c r="P1253">
        <v>866</v>
      </c>
      <c r="Q1253">
        <v>866</v>
      </c>
      <c r="R1253">
        <v>5421</v>
      </c>
      <c r="S1253" t="s">
        <v>32</v>
      </c>
      <c r="T1253" t="b">
        <v>0</v>
      </c>
      <c r="U1253">
        <v>13859.3</v>
      </c>
      <c r="V1253" t="b">
        <v>1</v>
      </c>
      <c r="W1253" t="b">
        <v>0</v>
      </c>
      <c r="X1253" s="19" t="str">
        <f t="shared" si="57"/>
        <v>0</v>
      </c>
      <c r="Y1253" s="11" t="str">
        <f t="shared" si="58"/>
        <v>Good</v>
      </c>
      <c r="Z1253" s="19" t="str">
        <f t="shared" si="59"/>
        <v>YES</v>
      </c>
    </row>
    <row r="1254" spans="1:26" x14ac:dyDescent="0.2">
      <c r="A1254">
        <v>437704390</v>
      </c>
      <c r="B1254">
        <v>437704390</v>
      </c>
      <c r="C1254" s="5">
        <v>20000</v>
      </c>
      <c r="D1254" s="5">
        <v>7766.3</v>
      </c>
      <c r="E1254" s="13" t="s">
        <v>1787</v>
      </c>
      <c r="F1254" s="15">
        <v>286.89</v>
      </c>
      <c r="G1254" t="s">
        <v>1788</v>
      </c>
      <c r="H1254" t="s">
        <v>30</v>
      </c>
      <c r="I1254" t="s">
        <v>30</v>
      </c>
      <c r="J1254">
        <v>5</v>
      </c>
      <c r="K1254">
        <v>1</v>
      </c>
      <c r="L1254" t="s">
        <v>47</v>
      </c>
      <c r="M1254" s="14">
        <v>43497</v>
      </c>
      <c r="N1254" s="16">
        <v>40193</v>
      </c>
      <c r="O1254" s="17">
        <v>40193</v>
      </c>
      <c r="P1254">
        <v>951</v>
      </c>
      <c r="Q1254">
        <v>951</v>
      </c>
      <c r="R1254">
        <v>589</v>
      </c>
      <c r="S1254" t="s">
        <v>32</v>
      </c>
      <c r="T1254" t="b">
        <v>0</v>
      </c>
      <c r="U1254">
        <v>12233.7</v>
      </c>
      <c r="V1254" t="b">
        <v>1</v>
      </c>
      <c r="W1254" t="b">
        <v>0</v>
      </c>
      <c r="X1254" s="19" t="str">
        <f t="shared" si="57"/>
        <v>0</v>
      </c>
      <c r="Y1254" s="11" t="str">
        <f t="shared" si="58"/>
        <v>Good</v>
      </c>
      <c r="Z1254" s="19" t="str">
        <f t="shared" si="59"/>
        <v>YES</v>
      </c>
    </row>
    <row r="1255" spans="1:26" x14ac:dyDescent="0.2">
      <c r="A1255">
        <v>653254864</v>
      </c>
      <c r="B1255">
        <v>653254864</v>
      </c>
      <c r="C1255" s="5">
        <v>5000</v>
      </c>
      <c r="D1255" s="5">
        <v>4199.92</v>
      </c>
      <c r="E1255" s="13" t="s">
        <v>1789</v>
      </c>
      <c r="F1255" s="15">
        <v>37.200000000000003</v>
      </c>
      <c r="G1255" t="s">
        <v>1790</v>
      </c>
      <c r="H1255" t="s">
        <v>30</v>
      </c>
      <c r="I1255" t="s">
        <v>30</v>
      </c>
      <c r="J1255">
        <v>5</v>
      </c>
      <c r="K1255">
        <v>8</v>
      </c>
      <c r="L1255" t="s">
        <v>31</v>
      </c>
      <c r="M1255" s="14">
        <v>48183</v>
      </c>
      <c r="N1255" s="16">
        <v>42239</v>
      </c>
      <c r="O1255" s="17">
        <v>42239</v>
      </c>
      <c r="P1255">
        <v>850</v>
      </c>
      <c r="Q1255">
        <v>850</v>
      </c>
      <c r="R1255">
        <v>7997</v>
      </c>
      <c r="S1255" t="s">
        <v>32</v>
      </c>
      <c r="T1255" t="b">
        <v>0</v>
      </c>
      <c r="U1255">
        <v>800.08</v>
      </c>
      <c r="V1255" t="b">
        <v>1</v>
      </c>
      <c r="W1255" t="b">
        <v>0</v>
      </c>
      <c r="X1255" s="19" t="str">
        <f t="shared" si="57"/>
        <v>0</v>
      </c>
      <c r="Y1255" s="11" t="str">
        <f t="shared" si="58"/>
        <v>Good</v>
      </c>
      <c r="Z1255" s="19" t="str">
        <f t="shared" si="59"/>
        <v>YES</v>
      </c>
    </row>
    <row r="1256" spans="1:26" x14ac:dyDescent="0.2">
      <c r="A1256">
        <v>254460551</v>
      </c>
      <c r="B1256">
        <v>254460551</v>
      </c>
      <c r="C1256" s="5">
        <v>7500</v>
      </c>
      <c r="D1256" s="5">
        <v>1737.08</v>
      </c>
      <c r="E1256" s="13" t="s">
        <v>1791</v>
      </c>
      <c r="F1256" s="15">
        <v>30.01</v>
      </c>
      <c r="G1256" t="s">
        <v>82</v>
      </c>
      <c r="H1256" t="s">
        <v>30</v>
      </c>
      <c r="I1256" t="s">
        <v>30</v>
      </c>
      <c r="J1256">
        <v>9</v>
      </c>
      <c r="K1256">
        <v>8</v>
      </c>
      <c r="L1256" t="s">
        <v>31</v>
      </c>
      <c r="M1256" s="14">
        <v>47331</v>
      </c>
      <c r="N1256" s="16">
        <v>42157</v>
      </c>
      <c r="O1256" s="17">
        <v>42157</v>
      </c>
      <c r="P1256">
        <v>344</v>
      </c>
      <c r="Q1256">
        <v>344</v>
      </c>
      <c r="R1256">
        <v>7311</v>
      </c>
      <c r="S1256" t="s">
        <v>32</v>
      </c>
      <c r="T1256" t="b">
        <v>0</v>
      </c>
      <c r="U1256">
        <v>5762.92</v>
      </c>
      <c r="V1256" t="b">
        <v>1</v>
      </c>
      <c r="W1256" t="b">
        <v>0</v>
      </c>
      <c r="X1256" s="19" t="str">
        <f t="shared" si="57"/>
        <v>0</v>
      </c>
      <c r="Y1256" s="11" t="str">
        <f t="shared" si="58"/>
        <v>Good</v>
      </c>
      <c r="Z1256" s="19" t="str">
        <f t="shared" si="59"/>
        <v>YES</v>
      </c>
    </row>
    <row r="1257" spans="1:26" x14ac:dyDescent="0.2">
      <c r="A1257">
        <v>682229733</v>
      </c>
      <c r="B1257">
        <v>682229733</v>
      </c>
      <c r="C1257" s="5">
        <v>15000</v>
      </c>
      <c r="D1257" s="5">
        <v>14871.06</v>
      </c>
      <c r="E1257" s="13" t="s">
        <v>1792</v>
      </c>
      <c r="F1257" s="15">
        <v>61.12</v>
      </c>
      <c r="G1257" t="s">
        <v>1793</v>
      </c>
      <c r="I1257" t="s">
        <v>30</v>
      </c>
      <c r="J1257">
        <v>5</v>
      </c>
      <c r="K1257">
        <v>1</v>
      </c>
      <c r="L1257" t="s">
        <v>48</v>
      </c>
      <c r="M1257" s="14">
        <v>48000</v>
      </c>
      <c r="N1257" s="16">
        <v>41756</v>
      </c>
      <c r="O1257" s="17">
        <v>41756</v>
      </c>
      <c r="P1257">
        <v>743</v>
      </c>
      <c r="Q1257">
        <v>743</v>
      </c>
      <c r="R1257">
        <v>8592</v>
      </c>
      <c r="S1257" t="s">
        <v>32</v>
      </c>
      <c r="T1257" t="b">
        <v>0</v>
      </c>
      <c r="U1257">
        <v>128.94</v>
      </c>
      <c r="V1257" t="b">
        <v>1</v>
      </c>
      <c r="W1257" t="b">
        <v>0</v>
      </c>
      <c r="X1257" s="19" t="str">
        <f t="shared" si="57"/>
        <v>0</v>
      </c>
      <c r="Y1257" s="11" t="str">
        <f t="shared" si="58"/>
        <v>Good</v>
      </c>
      <c r="Z1257" s="19" t="str">
        <f t="shared" si="59"/>
        <v>YES</v>
      </c>
    </row>
    <row r="1258" spans="1:26" x14ac:dyDescent="0.2">
      <c r="A1258">
        <v>520717889</v>
      </c>
      <c r="B1258">
        <v>520717889</v>
      </c>
      <c r="C1258" s="5">
        <v>10000</v>
      </c>
      <c r="D1258" s="5">
        <v>4160.3100000000004</v>
      </c>
      <c r="E1258" s="13" t="s">
        <v>1794</v>
      </c>
      <c r="F1258" s="15">
        <v>106.84</v>
      </c>
      <c r="G1258" t="s">
        <v>214</v>
      </c>
      <c r="H1258" t="s">
        <v>30</v>
      </c>
      <c r="I1258" t="s">
        <v>30</v>
      </c>
      <c r="J1258">
        <v>9</v>
      </c>
      <c r="K1258">
        <v>1</v>
      </c>
      <c r="L1258" t="s">
        <v>61</v>
      </c>
      <c r="M1258" s="14">
        <v>48061</v>
      </c>
      <c r="N1258" s="16">
        <v>42016</v>
      </c>
      <c r="O1258" s="17">
        <v>42692</v>
      </c>
      <c r="P1258">
        <v>465</v>
      </c>
      <c r="Q1258">
        <v>465</v>
      </c>
      <c r="R1258">
        <v>5358</v>
      </c>
      <c r="S1258" t="s">
        <v>32</v>
      </c>
      <c r="T1258" t="b">
        <v>0</v>
      </c>
      <c r="U1258">
        <v>5839.69</v>
      </c>
      <c r="V1258" t="b">
        <v>0</v>
      </c>
      <c r="W1258" t="b">
        <v>0</v>
      </c>
      <c r="X1258" s="19" t="str">
        <f t="shared" si="57"/>
        <v>0</v>
      </c>
      <c r="Y1258" s="11" t="str">
        <f t="shared" si="58"/>
        <v>Good</v>
      </c>
      <c r="Z1258" s="19" t="str">
        <f t="shared" si="59"/>
        <v>YES</v>
      </c>
    </row>
    <row r="1259" spans="1:26" x14ac:dyDescent="0.2">
      <c r="A1259">
        <v>985482987</v>
      </c>
      <c r="B1259">
        <v>985482987</v>
      </c>
      <c r="C1259" s="5">
        <v>5000</v>
      </c>
      <c r="D1259" s="5">
        <v>2231.98</v>
      </c>
      <c r="E1259" s="13" t="s">
        <v>1795</v>
      </c>
      <c r="F1259" s="15">
        <v>12.52</v>
      </c>
      <c r="G1259" t="s">
        <v>147</v>
      </c>
      <c r="H1259" t="s">
        <v>30</v>
      </c>
      <c r="I1259" t="s">
        <v>30</v>
      </c>
      <c r="J1259">
        <v>5</v>
      </c>
      <c r="K1259">
        <v>1</v>
      </c>
      <c r="L1259" t="s">
        <v>38</v>
      </c>
      <c r="M1259" s="14">
        <v>44743</v>
      </c>
      <c r="N1259" s="16">
        <v>41876</v>
      </c>
      <c r="O1259" s="17">
        <v>41876</v>
      </c>
      <c r="P1259">
        <v>963</v>
      </c>
      <c r="Q1259">
        <v>963</v>
      </c>
      <c r="R1259">
        <v>368</v>
      </c>
      <c r="S1259" t="s">
        <v>32</v>
      </c>
      <c r="T1259" t="b">
        <v>0</v>
      </c>
      <c r="U1259">
        <v>2768.02</v>
      </c>
      <c r="V1259" t="b">
        <v>1</v>
      </c>
      <c r="W1259" t="b">
        <v>0</v>
      </c>
      <c r="X1259" s="19" t="str">
        <f t="shared" si="57"/>
        <v>0</v>
      </c>
      <c r="Y1259" s="11" t="str">
        <f t="shared" si="58"/>
        <v>Good</v>
      </c>
      <c r="Z1259" s="19" t="str">
        <f t="shared" si="59"/>
        <v>YES</v>
      </c>
    </row>
    <row r="1260" spans="1:26" x14ac:dyDescent="0.2">
      <c r="A1260">
        <v>227005387</v>
      </c>
      <c r="B1260">
        <v>227005387</v>
      </c>
      <c r="C1260" s="5">
        <v>10000</v>
      </c>
      <c r="D1260" s="5">
        <v>5120.6400000000003</v>
      </c>
      <c r="E1260" s="13" t="s">
        <v>1796</v>
      </c>
      <c r="F1260" s="15">
        <v>97.02</v>
      </c>
      <c r="G1260" t="s">
        <v>41</v>
      </c>
      <c r="H1260" t="s">
        <v>30</v>
      </c>
      <c r="I1260" t="s">
        <v>30</v>
      </c>
      <c r="J1260">
        <v>2</v>
      </c>
      <c r="K1260">
        <v>8</v>
      </c>
      <c r="L1260" t="s">
        <v>42</v>
      </c>
      <c r="M1260" s="14">
        <v>47300</v>
      </c>
      <c r="N1260" s="16">
        <v>42325</v>
      </c>
      <c r="O1260" s="17">
        <v>42325</v>
      </c>
      <c r="P1260">
        <v>760</v>
      </c>
      <c r="Q1260">
        <v>760</v>
      </c>
      <c r="R1260">
        <v>2797</v>
      </c>
      <c r="S1260" t="s">
        <v>32</v>
      </c>
      <c r="T1260" t="b">
        <v>0</v>
      </c>
      <c r="U1260">
        <v>4879.3599999999997</v>
      </c>
      <c r="V1260" t="b">
        <v>0</v>
      </c>
      <c r="W1260" t="b">
        <v>0</v>
      </c>
      <c r="X1260" s="19" t="str">
        <f t="shared" si="57"/>
        <v>0</v>
      </c>
      <c r="Y1260" s="11" t="str">
        <f t="shared" si="58"/>
        <v>Good</v>
      </c>
      <c r="Z1260" s="19" t="str">
        <f t="shared" si="59"/>
        <v>YES</v>
      </c>
    </row>
    <row r="1261" spans="1:26" x14ac:dyDescent="0.2">
      <c r="A1261">
        <v>510104884</v>
      </c>
      <c r="B1261">
        <v>510104884</v>
      </c>
      <c r="C1261" s="5">
        <v>7500</v>
      </c>
      <c r="D1261" s="5">
        <v>3692.44</v>
      </c>
      <c r="E1261" s="13" t="s">
        <v>1797</v>
      </c>
      <c r="F1261" s="15">
        <v>36.82</v>
      </c>
      <c r="G1261" t="s">
        <v>68</v>
      </c>
      <c r="H1261" t="s">
        <v>30</v>
      </c>
      <c r="I1261" t="s">
        <v>30</v>
      </c>
      <c r="J1261">
        <v>5</v>
      </c>
      <c r="K1261">
        <v>1</v>
      </c>
      <c r="L1261" t="s">
        <v>36</v>
      </c>
      <c r="M1261" s="14">
        <v>47939</v>
      </c>
      <c r="N1261" s="16">
        <v>40990</v>
      </c>
      <c r="O1261" s="17">
        <v>42580</v>
      </c>
      <c r="P1261">
        <v>633</v>
      </c>
      <c r="Q1261">
        <v>631</v>
      </c>
      <c r="R1261">
        <v>3559</v>
      </c>
      <c r="S1261" t="s">
        <v>32</v>
      </c>
      <c r="T1261" t="b">
        <v>0</v>
      </c>
      <c r="U1261">
        <v>3807.56</v>
      </c>
      <c r="V1261" t="b">
        <v>0</v>
      </c>
      <c r="W1261" t="b">
        <v>0</v>
      </c>
      <c r="X1261" s="19" t="str">
        <f t="shared" si="57"/>
        <v>0</v>
      </c>
      <c r="Y1261" s="11" t="str">
        <f t="shared" si="58"/>
        <v>Good</v>
      </c>
      <c r="Z1261" s="19" t="str">
        <f t="shared" si="59"/>
        <v>NO</v>
      </c>
    </row>
    <row r="1262" spans="1:26" x14ac:dyDescent="0.2">
      <c r="A1262">
        <v>211909403</v>
      </c>
      <c r="B1262">
        <v>211909403</v>
      </c>
      <c r="C1262" s="5">
        <v>7500</v>
      </c>
      <c r="D1262" s="5">
        <v>1076.8399999999999</v>
      </c>
      <c r="E1262" s="13" t="s">
        <v>1798</v>
      </c>
      <c r="F1262" s="15">
        <v>66.2</v>
      </c>
      <c r="G1262" t="s">
        <v>29</v>
      </c>
      <c r="H1262" t="s">
        <v>30</v>
      </c>
      <c r="I1262" t="s">
        <v>30</v>
      </c>
      <c r="J1262">
        <v>5</v>
      </c>
      <c r="K1262">
        <v>1</v>
      </c>
      <c r="L1262" t="s">
        <v>31</v>
      </c>
      <c r="M1262" s="14">
        <v>45839</v>
      </c>
      <c r="N1262" s="16">
        <v>42367</v>
      </c>
      <c r="O1262" s="17">
        <v>42533</v>
      </c>
      <c r="P1262">
        <v>830</v>
      </c>
      <c r="Q1262">
        <v>830</v>
      </c>
      <c r="R1262">
        <v>5105</v>
      </c>
      <c r="S1262" t="s">
        <v>32</v>
      </c>
      <c r="T1262" t="b">
        <v>0</v>
      </c>
      <c r="U1262">
        <v>6423.16</v>
      </c>
      <c r="V1262" t="b">
        <v>1</v>
      </c>
      <c r="W1262" t="b">
        <v>0</v>
      </c>
      <c r="X1262" s="19" t="str">
        <f t="shared" si="57"/>
        <v>0</v>
      </c>
      <c r="Y1262" s="11" t="str">
        <f t="shared" si="58"/>
        <v>Good</v>
      </c>
      <c r="Z1262" s="19" t="str">
        <f t="shared" si="59"/>
        <v>YES</v>
      </c>
    </row>
    <row r="1263" spans="1:26" x14ac:dyDescent="0.2">
      <c r="A1263">
        <v>838085703</v>
      </c>
      <c r="B1263">
        <v>838085703</v>
      </c>
      <c r="C1263" s="5">
        <v>5000</v>
      </c>
      <c r="D1263" s="5">
        <v>1137.6199999999999</v>
      </c>
      <c r="E1263" s="13" t="s">
        <v>1799</v>
      </c>
      <c r="F1263" s="15">
        <v>122.95</v>
      </c>
      <c r="G1263" t="s">
        <v>57</v>
      </c>
      <c r="H1263" t="s">
        <v>30</v>
      </c>
      <c r="I1263" t="s">
        <v>30</v>
      </c>
      <c r="J1263">
        <v>9</v>
      </c>
      <c r="K1263">
        <v>1</v>
      </c>
      <c r="L1263" t="s">
        <v>42</v>
      </c>
      <c r="M1263" s="14">
        <v>45931</v>
      </c>
      <c r="N1263" s="16">
        <v>42271</v>
      </c>
      <c r="O1263" s="17">
        <v>42527</v>
      </c>
      <c r="P1263">
        <v>625</v>
      </c>
      <c r="Q1263">
        <v>625</v>
      </c>
      <c r="R1263">
        <v>4062</v>
      </c>
      <c r="S1263" t="s">
        <v>32</v>
      </c>
      <c r="T1263" t="b">
        <v>0</v>
      </c>
      <c r="U1263">
        <v>3862.38</v>
      </c>
      <c r="V1263" t="b">
        <v>0</v>
      </c>
      <c r="W1263" t="b">
        <v>0</v>
      </c>
      <c r="X1263" s="19" t="str">
        <f t="shared" si="57"/>
        <v>0</v>
      </c>
      <c r="Y1263" s="11" t="str">
        <f t="shared" si="58"/>
        <v>Good</v>
      </c>
      <c r="Z1263" s="19" t="str">
        <f t="shared" si="59"/>
        <v>YES</v>
      </c>
    </row>
    <row r="1264" spans="1:26" x14ac:dyDescent="0.2">
      <c r="A1264">
        <v>807390108</v>
      </c>
      <c r="B1264">
        <v>807390108</v>
      </c>
      <c r="C1264" s="5">
        <v>10000</v>
      </c>
      <c r="D1264" s="5">
        <v>6187.93</v>
      </c>
      <c r="E1264" s="13" t="s">
        <v>1800</v>
      </c>
      <c r="F1264" s="15">
        <v>0</v>
      </c>
      <c r="G1264" t="s">
        <v>98</v>
      </c>
      <c r="H1264" t="s">
        <v>30</v>
      </c>
      <c r="I1264" t="s">
        <v>30</v>
      </c>
      <c r="J1264">
        <v>9</v>
      </c>
      <c r="K1264">
        <v>1</v>
      </c>
      <c r="L1264" t="s">
        <v>96</v>
      </c>
      <c r="M1264" s="14">
        <v>43647</v>
      </c>
      <c r="N1264" s="16">
        <v>42103</v>
      </c>
      <c r="O1264" s="17">
        <v>42507</v>
      </c>
      <c r="P1264">
        <v>755</v>
      </c>
      <c r="Q1264">
        <v>755</v>
      </c>
      <c r="R1264">
        <v>3883</v>
      </c>
      <c r="S1264" t="s">
        <v>32</v>
      </c>
      <c r="T1264" t="b">
        <v>0</v>
      </c>
      <c r="U1264">
        <v>3812.07</v>
      </c>
      <c r="V1264" t="b">
        <v>0</v>
      </c>
      <c r="W1264" t="b">
        <v>0</v>
      </c>
      <c r="X1264" s="19" t="str">
        <f t="shared" si="57"/>
        <v>0</v>
      </c>
      <c r="Y1264" s="11" t="str">
        <f t="shared" si="58"/>
        <v>Good</v>
      </c>
      <c r="Z1264" s="19" t="str">
        <f t="shared" si="59"/>
        <v>YES</v>
      </c>
    </row>
    <row r="1265" spans="1:26" x14ac:dyDescent="0.2">
      <c r="A1265">
        <v>416835786</v>
      </c>
      <c r="B1265">
        <v>416835786</v>
      </c>
      <c r="C1265" s="5">
        <v>20000</v>
      </c>
      <c r="D1265" s="5">
        <v>19436.23</v>
      </c>
      <c r="E1265" s="13" t="s">
        <v>1801</v>
      </c>
      <c r="F1265" s="15">
        <v>343.81</v>
      </c>
      <c r="G1265" t="s">
        <v>157</v>
      </c>
      <c r="H1265" t="s">
        <v>30</v>
      </c>
      <c r="I1265" t="s">
        <v>30</v>
      </c>
      <c r="J1265">
        <v>5</v>
      </c>
      <c r="K1265">
        <v>1</v>
      </c>
      <c r="L1265" t="s">
        <v>126</v>
      </c>
      <c r="M1265" s="14">
        <v>46661</v>
      </c>
      <c r="N1265" s="16">
        <v>42322</v>
      </c>
      <c r="O1265" s="17">
        <v>42322</v>
      </c>
      <c r="P1265">
        <v>477</v>
      </c>
      <c r="Q1265">
        <v>477</v>
      </c>
      <c r="R1265">
        <v>4589</v>
      </c>
      <c r="S1265" t="s">
        <v>32</v>
      </c>
      <c r="T1265" t="b">
        <v>0</v>
      </c>
      <c r="U1265">
        <v>563.77</v>
      </c>
      <c r="V1265" t="b">
        <v>1</v>
      </c>
      <c r="W1265" t="b">
        <v>0</v>
      </c>
      <c r="X1265" s="19" t="str">
        <f t="shared" si="57"/>
        <v>0</v>
      </c>
      <c r="Y1265" s="11" t="str">
        <f t="shared" si="58"/>
        <v>Good</v>
      </c>
      <c r="Z1265" s="19" t="str">
        <f t="shared" si="59"/>
        <v>YES</v>
      </c>
    </row>
    <row r="1266" spans="1:26" x14ac:dyDescent="0.2">
      <c r="A1266">
        <v>663613470</v>
      </c>
      <c r="B1266">
        <v>663613470</v>
      </c>
      <c r="C1266" s="5">
        <v>1000</v>
      </c>
      <c r="D1266" s="5">
        <v>1000</v>
      </c>
      <c r="E1266" s="13" t="s">
        <v>1802</v>
      </c>
      <c r="F1266" s="15">
        <v>17.89</v>
      </c>
      <c r="G1266" t="s">
        <v>93</v>
      </c>
      <c r="H1266" t="s">
        <v>30</v>
      </c>
      <c r="I1266" t="s">
        <v>30</v>
      </c>
      <c r="J1266">
        <v>5</v>
      </c>
      <c r="K1266">
        <v>1</v>
      </c>
      <c r="L1266" t="s">
        <v>94</v>
      </c>
      <c r="M1266" s="14">
        <v>47818</v>
      </c>
      <c r="N1266" s="16">
        <v>41341</v>
      </c>
      <c r="O1266" s="17">
        <v>41341</v>
      </c>
      <c r="P1266">
        <v>857</v>
      </c>
      <c r="Q1266">
        <v>857</v>
      </c>
      <c r="R1266">
        <v>7000</v>
      </c>
      <c r="S1266" t="s">
        <v>32</v>
      </c>
      <c r="T1266" t="b">
        <v>0</v>
      </c>
      <c r="U1266">
        <v>0</v>
      </c>
      <c r="V1266" t="b">
        <v>0</v>
      </c>
      <c r="W1266" t="b">
        <v>0</v>
      </c>
      <c r="X1266" s="19" t="str">
        <f t="shared" si="57"/>
        <v>0</v>
      </c>
      <c r="Y1266" s="11" t="str">
        <f t="shared" si="58"/>
        <v>Good</v>
      </c>
      <c r="Z1266" s="19" t="str">
        <f t="shared" si="59"/>
        <v>YES</v>
      </c>
    </row>
    <row r="1267" spans="1:26" x14ac:dyDescent="0.2">
      <c r="A1267">
        <v>318001076</v>
      </c>
      <c r="B1267">
        <v>318001076</v>
      </c>
      <c r="C1267" s="5">
        <v>50000</v>
      </c>
      <c r="D1267" s="5">
        <v>13304.99</v>
      </c>
      <c r="E1267" s="13" t="s">
        <v>1803</v>
      </c>
      <c r="F1267" s="15">
        <v>24.1</v>
      </c>
      <c r="G1267" t="s">
        <v>68</v>
      </c>
      <c r="H1267" t="s">
        <v>30</v>
      </c>
      <c r="I1267" t="s">
        <v>30</v>
      </c>
      <c r="J1267">
        <v>2</v>
      </c>
      <c r="K1267">
        <v>99</v>
      </c>
      <c r="L1267" t="s">
        <v>36</v>
      </c>
      <c r="M1267" s="14">
        <v>43770</v>
      </c>
      <c r="N1267" s="16">
        <v>42349</v>
      </c>
      <c r="O1267" s="17">
        <v>42349</v>
      </c>
      <c r="P1267">
        <v>633</v>
      </c>
      <c r="Q1267">
        <v>633</v>
      </c>
      <c r="R1267">
        <v>1789</v>
      </c>
      <c r="S1267" t="s">
        <v>32</v>
      </c>
      <c r="T1267" t="b">
        <v>0</v>
      </c>
      <c r="U1267">
        <v>36695.01</v>
      </c>
      <c r="V1267" t="b">
        <v>0</v>
      </c>
      <c r="W1267" t="b">
        <v>0</v>
      </c>
      <c r="X1267" s="19" t="str">
        <f t="shared" si="57"/>
        <v>0</v>
      </c>
      <c r="Y1267" s="11" t="str">
        <f t="shared" si="58"/>
        <v>Good</v>
      </c>
      <c r="Z1267" s="19" t="str">
        <f t="shared" si="59"/>
        <v>YES</v>
      </c>
    </row>
    <row r="1268" spans="1:26" x14ac:dyDescent="0.2">
      <c r="A1268">
        <v>775783821</v>
      </c>
      <c r="B1268">
        <v>775783821</v>
      </c>
      <c r="C1268" s="5">
        <v>5000</v>
      </c>
      <c r="D1268" s="5">
        <v>1459.36</v>
      </c>
      <c r="E1268" s="13" t="s">
        <v>1804</v>
      </c>
      <c r="F1268" s="15">
        <v>3.37</v>
      </c>
      <c r="G1268" t="s">
        <v>35</v>
      </c>
      <c r="H1268" t="s">
        <v>30</v>
      </c>
      <c r="I1268" t="s">
        <v>30</v>
      </c>
      <c r="J1268">
        <v>5</v>
      </c>
      <c r="K1268">
        <v>1</v>
      </c>
      <c r="L1268" t="s">
        <v>36</v>
      </c>
      <c r="M1268" s="14">
        <v>46174</v>
      </c>
      <c r="N1268" s="16">
        <v>39967</v>
      </c>
      <c r="O1268" s="17">
        <v>39967</v>
      </c>
      <c r="P1268">
        <v>991</v>
      </c>
      <c r="Q1268">
        <v>991</v>
      </c>
      <c r="R1268">
        <v>6822</v>
      </c>
      <c r="S1268" t="s">
        <v>32</v>
      </c>
      <c r="T1268" t="b">
        <v>0</v>
      </c>
      <c r="U1268">
        <v>3540.64</v>
      </c>
      <c r="V1268" t="b">
        <v>0</v>
      </c>
      <c r="W1268" t="b">
        <v>0</v>
      </c>
      <c r="X1268" s="19" t="str">
        <f t="shared" si="57"/>
        <v>0</v>
      </c>
      <c r="Y1268" s="11" t="str">
        <f t="shared" si="58"/>
        <v>Good</v>
      </c>
      <c r="Z1268" s="19" t="str">
        <f t="shared" si="59"/>
        <v>YES</v>
      </c>
    </row>
    <row r="1269" spans="1:26" x14ac:dyDescent="0.2">
      <c r="A1269">
        <v>231679743</v>
      </c>
      <c r="B1269">
        <v>231679743</v>
      </c>
      <c r="C1269" s="5">
        <v>5000</v>
      </c>
      <c r="D1269" s="5">
        <v>4482.43</v>
      </c>
      <c r="E1269" s="13" t="s">
        <v>1805</v>
      </c>
      <c r="F1269" s="15">
        <v>31.62</v>
      </c>
      <c r="G1269" t="s">
        <v>215</v>
      </c>
      <c r="H1269" t="s">
        <v>30</v>
      </c>
      <c r="I1269" t="s">
        <v>30</v>
      </c>
      <c r="J1269">
        <v>5</v>
      </c>
      <c r="K1269">
        <v>8</v>
      </c>
      <c r="L1269" t="s">
        <v>48</v>
      </c>
      <c r="M1269" s="14">
        <v>46143</v>
      </c>
      <c r="N1269" s="16">
        <v>42069</v>
      </c>
      <c r="O1269" s="17">
        <v>42069</v>
      </c>
      <c r="P1269">
        <v>494</v>
      </c>
      <c r="Q1269">
        <v>494</v>
      </c>
      <c r="R1269">
        <v>8967</v>
      </c>
      <c r="S1269" t="s">
        <v>32</v>
      </c>
      <c r="T1269" t="b">
        <v>0</v>
      </c>
      <c r="U1269">
        <v>517.57000000000005</v>
      </c>
      <c r="V1269" t="b">
        <v>1</v>
      </c>
      <c r="W1269" t="b">
        <v>0</v>
      </c>
      <c r="X1269" s="19" t="str">
        <f t="shared" si="57"/>
        <v>0</v>
      </c>
      <c r="Y1269" s="11" t="str">
        <f t="shared" si="58"/>
        <v>Good</v>
      </c>
      <c r="Z1269" s="19" t="str">
        <f t="shared" si="59"/>
        <v>YES</v>
      </c>
    </row>
    <row r="1270" spans="1:26" x14ac:dyDescent="0.2">
      <c r="A1270">
        <v>115214830</v>
      </c>
      <c r="B1270">
        <v>115214830</v>
      </c>
      <c r="C1270" s="5">
        <v>5000</v>
      </c>
      <c r="D1270" s="5">
        <v>1917.67</v>
      </c>
      <c r="E1270" s="13" t="s">
        <v>1806</v>
      </c>
      <c r="F1270" s="15">
        <v>107.92</v>
      </c>
      <c r="G1270" t="s">
        <v>233</v>
      </c>
      <c r="H1270" t="s">
        <v>30</v>
      </c>
      <c r="I1270" t="s">
        <v>30</v>
      </c>
      <c r="K1270">
        <v>1</v>
      </c>
      <c r="L1270" t="s">
        <v>47</v>
      </c>
      <c r="M1270" s="14">
        <v>47727</v>
      </c>
      <c r="N1270" s="16">
        <v>42166</v>
      </c>
      <c r="O1270" s="17">
        <v>42389</v>
      </c>
      <c r="P1270">
        <v>422</v>
      </c>
      <c r="Q1270">
        <v>422</v>
      </c>
      <c r="R1270">
        <v>1605</v>
      </c>
      <c r="S1270" t="s">
        <v>32</v>
      </c>
      <c r="T1270" t="b">
        <v>0</v>
      </c>
      <c r="U1270">
        <v>3082.33</v>
      </c>
      <c r="V1270" t="b">
        <v>1</v>
      </c>
      <c r="W1270" t="b">
        <v>0</v>
      </c>
      <c r="X1270" s="19" t="str">
        <f t="shared" si="57"/>
        <v>0</v>
      </c>
      <c r="Y1270" s="11" t="str">
        <f t="shared" si="58"/>
        <v>Good</v>
      </c>
      <c r="Z1270" s="19" t="str">
        <f t="shared" si="59"/>
        <v>YES</v>
      </c>
    </row>
    <row r="1271" spans="1:26" x14ac:dyDescent="0.2">
      <c r="A1271">
        <v>456044564</v>
      </c>
      <c r="B1271">
        <v>456044564</v>
      </c>
      <c r="C1271" s="5">
        <v>10000</v>
      </c>
      <c r="D1271" s="5">
        <v>6826.57</v>
      </c>
      <c r="E1271" s="13" t="s">
        <v>1807</v>
      </c>
      <c r="F1271" s="15">
        <v>139.94</v>
      </c>
      <c r="G1271" t="s">
        <v>1808</v>
      </c>
      <c r="H1271" t="s">
        <v>30</v>
      </c>
      <c r="I1271" t="s">
        <v>30</v>
      </c>
      <c r="J1271">
        <v>9</v>
      </c>
      <c r="K1271">
        <v>1</v>
      </c>
      <c r="L1271" t="s">
        <v>73</v>
      </c>
      <c r="M1271" s="14">
        <v>46874</v>
      </c>
      <c r="N1271" s="16">
        <v>41187</v>
      </c>
      <c r="O1271" s="17">
        <v>42458</v>
      </c>
      <c r="P1271">
        <v>746</v>
      </c>
      <c r="Q1271">
        <v>746</v>
      </c>
      <c r="R1271">
        <v>5658</v>
      </c>
      <c r="S1271" t="s">
        <v>32</v>
      </c>
      <c r="T1271" t="b">
        <v>0</v>
      </c>
      <c r="U1271">
        <v>3173.43</v>
      </c>
      <c r="V1271" t="b">
        <v>0</v>
      </c>
      <c r="W1271" t="b">
        <v>0</v>
      </c>
      <c r="X1271" s="19" t="str">
        <f t="shared" si="57"/>
        <v>0</v>
      </c>
      <c r="Y1271" s="11" t="str">
        <f t="shared" si="58"/>
        <v>Good</v>
      </c>
      <c r="Z1271" s="19" t="str">
        <f t="shared" si="59"/>
        <v>YES</v>
      </c>
    </row>
    <row r="1272" spans="1:26" x14ac:dyDescent="0.2">
      <c r="A1272">
        <v>488833264</v>
      </c>
      <c r="B1272">
        <v>488833264</v>
      </c>
      <c r="C1272" s="5">
        <v>15000</v>
      </c>
      <c r="D1272" s="5">
        <v>5714.52</v>
      </c>
      <c r="E1272" s="13" t="s">
        <v>1809</v>
      </c>
      <c r="F1272" s="15">
        <v>92.83</v>
      </c>
      <c r="G1272" t="s">
        <v>153</v>
      </c>
      <c r="H1272" t="s">
        <v>30</v>
      </c>
      <c r="I1272" t="s">
        <v>30</v>
      </c>
      <c r="J1272">
        <v>9</v>
      </c>
      <c r="K1272">
        <v>1</v>
      </c>
      <c r="L1272" t="s">
        <v>34</v>
      </c>
      <c r="M1272" s="14">
        <v>44593</v>
      </c>
      <c r="N1272" s="16">
        <v>41053</v>
      </c>
      <c r="O1272" s="17">
        <v>41053</v>
      </c>
      <c r="P1272">
        <v>889</v>
      </c>
      <c r="Q1272">
        <v>889</v>
      </c>
      <c r="R1272">
        <v>7209</v>
      </c>
      <c r="S1272" t="s">
        <v>32</v>
      </c>
      <c r="T1272" t="b">
        <v>0</v>
      </c>
      <c r="U1272">
        <v>9285.48</v>
      </c>
      <c r="V1272" t="b">
        <v>1</v>
      </c>
      <c r="W1272" t="b">
        <v>0</v>
      </c>
      <c r="X1272" s="19" t="str">
        <f t="shared" si="57"/>
        <v>0</v>
      </c>
      <c r="Y1272" s="11" t="str">
        <f t="shared" si="58"/>
        <v>Good</v>
      </c>
      <c r="Z1272" s="19" t="str">
        <f t="shared" si="59"/>
        <v>YES</v>
      </c>
    </row>
    <row r="1273" spans="1:26" x14ac:dyDescent="0.2">
      <c r="A1273">
        <v>353215513</v>
      </c>
      <c r="B1273">
        <v>353215513</v>
      </c>
      <c r="C1273" s="5">
        <v>7500</v>
      </c>
      <c r="D1273" s="5">
        <v>3116.91</v>
      </c>
      <c r="E1273" s="13" t="s">
        <v>1810</v>
      </c>
      <c r="F1273" s="15">
        <v>60.31</v>
      </c>
      <c r="G1273" t="s">
        <v>1811</v>
      </c>
      <c r="H1273" t="s">
        <v>30</v>
      </c>
      <c r="I1273" t="s">
        <v>30</v>
      </c>
      <c r="J1273">
        <v>5</v>
      </c>
      <c r="K1273">
        <v>1</v>
      </c>
      <c r="L1273" t="s">
        <v>47</v>
      </c>
      <c r="M1273" s="14">
        <v>47788</v>
      </c>
      <c r="N1273" s="16">
        <v>41459</v>
      </c>
      <c r="O1273" s="17">
        <v>42446</v>
      </c>
      <c r="P1273">
        <v>986</v>
      </c>
      <c r="Q1273">
        <v>986</v>
      </c>
      <c r="R1273">
        <v>2705</v>
      </c>
      <c r="S1273" t="s">
        <v>32</v>
      </c>
      <c r="T1273" t="b">
        <v>0</v>
      </c>
      <c r="U1273">
        <v>4383.09</v>
      </c>
      <c r="V1273" t="b">
        <v>1</v>
      </c>
      <c r="W1273" t="b">
        <v>0</v>
      </c>
      <c r="X1273" s="19" t="str">
        <f t="shared" si="57"/>
        <v>0</v>
      </c>
      <c r="Y1273" s="11" t="str">
        <f t="shared" si="58"/>
        <v>Good</v>
      </c>
      <c r="Z1273" s="19" t="str">
        <f t="shared" si="59"/>
        <v>YES</v>
      </c>
    </row>
    <row r="1274" spans="1:26" x14ac:dyDescent="0.2">
      <c r="A1274">
        <v>465112746</v>
      </c>
      <c r="B1274">
        <v>465112746</v>
      </c>
      <c r="C1274" s="5">
        <v>2500</v>
      </c>
      <c r="D1274" s="5">
        <v>712.43</v>
      </c>
      <c r="E1274" s="13" t="s">
        <v>1812</v>
      </c>
      <c r="F1274" s="15">
        <v>30.1</v>
      </c>
      <c r="G1274" t="s">
        <v>222</v>
      </c>
      <c r="H1274" t="s">
        <v>30</v>
      </c>
      <c r="I1274" t="s">
        <v>30</v>
      </c>
      <c r="J1274">
        <v>5</v>
      </c>
      <c r="K1274">
        <v>1</v>
      </c>
      <c r="L1274" t="s">
        <v>48</v>
      </c>
      <c r="M1274" s="14">
        <v>46874</v>
      </c>
      <c r="N1274" s="16">
        <v>41810</v>
      </c>
      <c r="O1274" s="17">
        <v>42457</v>
      </c>
      <c r="P1274">
        <v>670</v>
      </c>
      <c r="Q1274">
        <v>670</v>
      </c>
      <c r="R1274">
        <v>84</v>
      </c>
      <c r="S1274" t="s">
        <v>32</v>
      </c>
      <c r="T1274" t="b">
        <v>0</v>
      </c>
      <c r="U1274">
        <v>1787.57</v>
      </c>
      <c r="V1274" t="b">
        <v>1</v>
      </c>
      <c r="W1274" t="b">
        <v>0</v>
      </c>
      <c r="X1274" s="19" t="str">
        <f t="shared" si="57"/>
        <v>0</v>
      </c>
      <c r="Y1274" s="11" t="str">
        <f t="shared" si="58"/>
        <v>Good</v>
      </c>
      <c r="Z1274" s="19" t="str">
        <f t="shared" si="59"/>
        <v>YES</v>
      </c>
    </row>
    <row r="1275" spans="1:26" x14ac:dyDescent="0.2">
      <c r="A1275">
        <v>724845884</v>
      </c>
      <c r="B1275">
        <v>724845884</v>
      </c>
      <c r="C1275" s="5">
        <v>1000</v>
      </c>
      <c r="D1275" s="5">
        <v>260.19</v>
      </c>
      <c r="E1275" s="13" t="s">
        <v>1813</v>
      </c>
      <c r="F1275" s="15">
        <v>90.98</v>
      </c>
      <c r="G1275" t="s">
        <v>203</v>
      </c>
      <c r="H1275" t="s">
        <v>30</v>
      </c>
      <c r="I1275" t="s">
        <v>30</v>
      </c>
      <c r="J1275">
        <v>9</v>
      </c>
      <c r="K1275">
        <v>1</v>
      </c>
      <c r="L1275" t="s">
        <v>126</v>
      </c>
      <c r="M1275" s="14">
        <v>46569</v>
      </c>
      <c r="N1275" s="16">
        <v>42368</v>
      </c>
      <c r="O1275" s="17">
        <v>42571</v>
      </c>
      <c r="P1275">
        <v>611</v>
      </c>
      <c r="Q1275">
        <v>611</v>
      </c>
      <c r="R1275">
        <v>3520</v>
      </c>
      <c r="S1275" t="s">
        <v>32</v>
      </c>
      <c r="T1275" t="b">
        <v>0</v>
      </c>
      <c r="U1275">
        <v>739.81</v>
      </c>
      <c r="V1275" t="b">
        <v>1</v>
      </c>
      <c r="W1275" t="b">
        <v>0</v>
      </c>
      <c r="X1275" s="19" t="str">
        <f t="shared" si="57"/>
        <v>0</v>
      </c>
      <c r="Y1275" s="11" t="str">
        <f t="shared" si="58"/>
        <v>Good</v>
      </c>
      <c r="Z1275" s="19" t="str">
        <f t="shared" si="59"/>
        <v>YES</v>
      </c>
    </row>
    <row r="1276" spans="1:26" x14ac:dyDescent="0.2">
      <c r="A1276">
        <v>341256661</v>
      </c>
      <c r="B1276">
        <v>341256661</v>
      </c>
      <c r="C1276" s="5">
        <v>250</v>
      </c>
      <c r="D1276" s="5">
        <v>18.53</v>
      </c>
      <c r="E1276" s="13" t="s">
        <v>1814</v>
      </c>
      <c r="F1276" s="15">
        <v>119.82</v>
      </c>
      <c r="G1276" t="s">
        <v>169</v>
      </c>
      <c r="H1276" t="s">
        <v>30</v>
      </c>
      <c r="I1276" t="s">
        <v>30</v>
      </c>
      <c r="J1276">
        <v>5</v>
      </c>
      <c r="K1276">
        <v>1</v>
      </c>
      <c r="L1276" t="s">
        <v>31</v>
      </c>
      <c r="M1276" s="14">
        <v>43374</v>
      </c>
      <c r="N1276" s="16">
        <v>41694</v>
      </c>
      <c r="O1276" s="17">
        <v>42390</v>
      </c>
      <c r="P1276">
        <v>484</v>
      </c>
      <c r="Q1276">
        <v>484</v>
      </c>
      <c r="R1276">
        <v>0</v>
      </c>
      <c r="S1276" t="s">
        <v>32</v>
      </c>
      <c r="T1276" t="b">
        <v>0</v>
      </c>
      <c r="U1276">
        <v>231.47</v>
      </c>
      <c r="V1276" t="b">
        <v>1</v>
      </c>
      <c r="W1276" t="b">
        <v>0</v>
      </c>
      <c r="X1276" s="19" t="str">
        <f t="shared" si="57"/>
        <v>0</v>
      </c>
      <c r="Y1276" s="11" t="str">
        <f t="shared" si="58"/>
        <v>Bad</v>
      </c>
      <c r="Z1276" s="19" t="str">
        <f t="shared" si="59"/>
        <v>YES</v>
      </c>
    </row>
    <row r="1277" spans="1:26" x14ac:dyDescent="0.2">
      <c r="A1277">
        <v>460693069</v>
      </c>
      <c r="B1277">
        <v>460693069</v>
      </c>
      <c r="C1277" s="5">
        <v>5000</v>
      </c>
      <c r="D1277" s="5">
        <v>3154.5</v>
      </c>
      <c r="E1277" s="13" t="s">
        <v>1815</v>
      </c>
      <c r="F1277" s="15">
        <v>25.64</v>
      </c>
      <c r="G1277" t="s">
        <v>917</v>
      </c>
      <c r="H1277" t="s">
        <v>30</v>
      </c>
      <c r="I1277" t="s">
        <v>30</v>
      </c>
      <c r="J1277">
        <v>9</v>
      </c>
      <c r="K1277">
        <v>1</v>
      </c>
      <c r="L1277" t="s">
        <v>48</v>
      </c>
      <c r="M1277" s="14">
        <v>43952</v>
      </c>
      <c r="N1277" s="16">
        <v>41421</v>
      </c>
      <c r="O1277" s="17">
        <v>42546</v>
      </c>
      <c r="P1277">
        <v>582</v>
      </c>
      <c r="Q1277">
        <v>582</v>
      </c>
      <c r="R1277">
        <v>3577</v>
      </c>
      <c r="S1277" t="s">
        <v>32</v>
      </c>
      <c r="T1277" t="b">
        <v>0</v>
      </c>
      <c r="U1277">
        <v>1845.5</v>
      </c>
      <c r="V1277" t="b">
        <v>1</v>
      </c>
      <c r="W1277" t="b">
        <v>0</v>
      </c>
      <c r="X1277" s="19" t="str">
        <f t="shared" si="57"/>
        <v>0</v>
      </c>
      <c r="Y1277" s="11" t="str">
        <f t="shared" si="58"/>
        <v>Good</v>
      </c>
      <c r="Z1277" s="19" t="str">
        <f t="shared" si="59"/>
        <v>YES</v>
      </c>
    </row>
    <row r="1278" spans="1:26" x14ac:dyDescent="0.2">
      <c r="A1278">
        <v>285585854</v>
      </c>
      <c r="B1278">
        <v>285585854</v>
      </c>
      <c r="C1278" s="5">
        <v>5000</v>
      </c>
      <c r="D1278" s="5">
        <v>640.26</v>
      </c>
      <c r="E1278" s="13" t="s">
        <v>1816</v>
      </c>
      <c r="F1278" s="15">
        <v>217.75</v>
      </c>
      <c r="G1278" t="s">
        <v>166</v>
      </c>
      <c r="H1278" t="s">
        <v>30</v>
      </c>
      <c r="I1278" t="s">
        <v>30</v>
      </c>
      <c r="J1278">
        <v>9</v>
      </c>
      <c r="K1278">
        <v>1</v>
      </c>
      <c r="L1278" t="s">
        <v>47</v>
      </c>
      <c r="M1278" s="14">
        <v>46082</v>
      </c>
      <c r="N1278" s="16">
        <v>42173</v>
      </c>
      <c r="O1278" s="17">
        <v>42173</v>
      </c>
      <c r="P1278">
        <v>571</v>
      </c>
      <c r="Q1278">
        <v>571</v>
      </c>
      <c r="R1278">
        <v>4913</v>
      </c>
      <c r="S1278" t="s">
        <v>32</v>
      </c>
      <c r="T1278" t="b">
        <v>0</v>
      </c>
      <c r="U1278">
        <v>4359.74</v>
      </c>
      <c r="V1278" t="b">
        <v>1</v>
      </c>
      <c r="W1278" t="b">
        <v>0</v>
      </c>
      <c r="X1278" s="19" t="str">
        <f t="shared" si="57"/>
        <v>0</v>
      </c>
      <c r="Y1278" s="11" t="str">
        <f t="shared" si="58"/>
        <v>Good</v>
      </c>
      <c r="Z1278" s="19" t="str">
        <f t="shared" si="59"/>
        <v>YES</v>
      </c>
    </row>
    <row r="1279" spans="1:26" x14ac:dyDescent="0.2">
      <c r="A1279">
        <v>423667120</v>
      </c>
      <c r="B1279">
        <v>423667120</v>
      </c>
      <c r="C1279" s="5">
        <v>20000</v>
      </c>
      <c r="D1279" s="5">
        <v>13481.19</v>
      </c>
      <c r="E1279" s="13" t="s">
        <v>1817</v>
      </c>
      <c r="F1279" s="15">
        <v>189.72</v>
      </c>
      <c r="G1279" t="s">
        <v>1818</v>
      </c>
      <c r="H1279" t="s">
        <v>30</v>
      </c>
      <c r="I1279" t="s">
        <v>30</v>
      </c>
      <c r="J1279">
        <v>5</v>
      </c>
      <c r="K1279">
        <v>8</v>
      </c>
      <c r="L1279" t="s">
        <v>31</v>
      </c>
      <c r="M1279" s="14">
        <v>43800</v>
      </c>
      <c r="N1279" s="16">
        <v>42311</v>
      </c>
      <c r="O1279" s="17">
        <v>42389</v>
      </c>
      <c r="P1279">
        <v>622</v>
      </c>
      <c r="Q1279">
        <v>622</v>
      </c>
      <c r="R1279">
        <v>6616</v>
      </c>
      <c r="S1279" t="s">
        <v>32</v>
      </c>
      <c r="T1279" t="b">
        <v>0</v>
      </c>
      <c r="U1279">
        <v>6518.81</v>
      </c>
      <c r="V1279" t="b">
        <v>1</v>
      </c>
      <c r="W1279" t="b">
        <v>0</v>
      </c>
      <c r="X1279" s="19" t="str">
        <f t="shared" si="57"/>
        <v>0</v>
      </c>
      <c r="Y1279" s="11" t="str">
        <f t="shared" si="58"/>
        <v>Good</v>
      </c>
      <c r="Z1279" s="19" t="str">
        <f t="shared" si="59"/>
        <v>YES</v>
      </c>
    </row>
    <row r="1280" spans="1:26" x14ac:dyDescent="0.2">
      <c r="A1280">
        <v>688236342</v>
      </c>
      <c r="B1280">
        <v>688236342</v>
      </c>
      <c r="C1280" s="5">
        <v>50000</v>
      </c>
      <c r="D1280" s="5">
        <v>42670.239999999998</v>
      </c>
      <c r="E1280" s="13" t="s">
        <v>1819</v>
      </c>
      <c r="F1280" s="15">
        <v>99.69</v>
      </c>
      <c r="G1280" t="s">
        <v>120</v>
      </c>
      <c r="H1280" t="s">
        <v>30</v>
      </c>
      <c r="I1280" t="s">
        <v>30</v>
      </c>
      <c r="J1280">
        <v>5</v>
      </c>
      <c r="K1280">
        <v>1</v>
      </c>
      <c r="L1280" t="s">
        <v>63</v>
      </c>
      <c r="M1280" s="14">
        <v>44317</v>
      </c>
      <c r="N1280" s="16">
        <v>41944</v>
      </c>
      <c r="O1280" s="17">
        <v>42573</v>
      </c>
      <c r="P1280">
        <v>318</v>
      </c>
      <c r="Q1280">
        <v>318</v>
      </c>
      <c r="R1280">
        <v>9291</v>
      </c>
      <c r="S1280" t="s">
        <v>32</v>
      </c>
      <c r="T1280" t="b">
        <v>0</v>
      </c>
      <c r="U1280">
        <v>7329.76</v>
      </c>
      <c r="V1280" t="b">
        <v>0</v>
      </c>
      <c r="W1280" t="b">
        <v>0</v>
      </c>
      <c r="X1280" s="19" t="str">
        <f t="shared" si="57"/>
        <v>0</v>
      </c>
      <c r="Y1280" s="11" t="str">
        <f t="shared" si="58"/>
        <v>Good</v>
      </c>
      <c r="Z1280" s="19" t="str">
        <f t="shared" si="59"/>
        <v>YES</v>
      </c>
    </row>
    <row r="1281" spans="1:26" x14ac:dyDescent="0.2">
      <c r="A1281">
        <v>744198814</v>
      </c>
      <c r="B1281">
        <v>744198814</v>
      </c>
      <c r="C1281" s="5">
        <v>15000</v>
      </c>
      <c r="D1281" s="5">
        <v>12995.37</v>
      </c>
      <c r="E1281" s="13" t="s">
        <v>1820</v>
      </c>
      <c r="F1281" s="15">
        <v>106.43</v>
      </c>
      <c r="G1281" t="s">
        <v>45</v>
      </c>
      <c r="H1281" t="s">
        <v>30</v>
      </c>
      <c r="I1281" t="s">
        <v>30</v>
      </c>
      <c r="J1281">
        <v>5</v>
      </c>
      <c r="K1281">
        <v>1</v>
      </c>
      <c r="L1281" t="s">
        <v>36</v>
      </c>
      <c r="M1281" s="14">
        <v>47088</v>
      </c>
      <c r="N1281" s="16">
        <v>42025</v>
      </c>
      <c r="O1281" s="17">
        <v>42573</v>
      </c>
      <c r="P1281">
        <v>812</v>
      </c>
      <c r="Q1281">
        <v>812</v>
      </c>
      <c r="R1281">
        <v>1692</v>
      </c>
      <c r="S1281" t="s">
        <v>32</v>
      </c>
      <c r="T1281" t="b">
        <v>0</v>
      </c>
      <c r="U1281">
        <v>2004.63</v>
      </c>
      <c r="V1281" t="b">
        <v>0</v>
      </c>
      <c r="W1281" t="b">
        <v>0</v>
      </c>
      <c r="X1281" s="19" t="str">
        <f t="shared" si="57"/>
        <v>0</v>
      </c>
      <c r="Y1281" s="11" t="str">
        <f t="shared" si="58"/>
        <v>Good</v>
      </c>
      <c r="Z1281" s="19" t="str">
        <f t="shared" si="59"/>
        <v>YES</v>
      </c>
    </row>
    <row r="1282" spans="1:26" x14ac:dyDescent="0.2">
      <c r="A1282">
        <v>226896970</v>
      </c>
      <c r="B1282">
        <v>226896970</v>
      </c>
      <c r="C1282" s="5">
        <v>50000</v>
      </c>
      <c r="D1282" s="5">
        <v>21504.400000000001</v>
      </c>
      <c r="E1282" s="13" t="s">
        <v>1821</v>
      </c>
      <c r="F1282" s="15">
        <v>29.53</v>
      </c>
      <c r="G1282" t="s">
        <v>154</v>
      </c>
      <c r="H1282" t="s">
        <v>30</v>
      </c>
      <c r="I1282" t="s">
        <v>30</v>
      </c>
      <c r="J1282">
        <v>9</v>
      </c>
      <c r="K1282">
        <v>1</v>
      </c>
      <c r="L1282" t="s">
        <v>38</v>
      </c>
      <c r="M1282" s="14">
        <v>45444</v>
      </c>
      <c r="N1282" s="16">
        <v>41784</v>
      </c>
      <c r="O1282" s="17">
        <v>42586</v>
      </c>
      <c r="P1282">
        <v>874</v>
      </c>
      <c r="Q1282">
        <v>874</v>
      </c>
      <c r="R1282">
        <v>3165</v>
      </c>
      <c r="S1282" t="s">
        <v>32</v>
      </c>
      <c r="T1282" t="b">
        <v>1</v>
      </c>
      <c r="U1282">
        <v>28495.599999999999</v>
      </c>
      <c r="V1282" t="b">
        <v>0</v>
      </c>
      <c r="W1282" t="b">
        <v>0</v>
      </c>
      <c r="X1282" s="19" t="str">
        <f t="shared" si="57"/>
        <v>0</v>
      </c>
      <c r="Y1282" s="11" t="str">
        <f t="shared" si="58"/>
        <v>Good</v>
      </c>
      <c r="Z1282" s="19" t="str">
        <f t="shared" si="59"/>
        <v>YES</v>
      </c>
    </row>
    <row r="1283" spans="1:26" x14ac:dyDescent="0.2">
      <c r="A1283">
        <v>251625315</v>
      </c>
      <c r="B1283">
        <v>251625315</v>
      </c>
      <c r="C1283" s="5">
        <v>10000</v>
      </c>
      <c r="D1283" s="5">
        <v>6648.53</v>
      </c>
      <c r="E1283" s="13" t="s">
        <v>1822</v>
      </c>
      <c r="F1283" s="15">
        <v>142.09</v>
      </c>
      <c r="G1283" t="s">
        <v>1823</v>
      </c>
      <c r="H1283" t="s">
        <v>30</v>
      </c>
      <c r="I1283" t="s">
        <v>30</v>
      </c>
      <c r="J1283">
        <v>9</v>
      </c>
      <c r="K1283">
        <v>8</v>
      </c>
      <c r="L1283" t="s">
        <v>31</v>
      </c>
      <c r="M1283" s="14">
        <v>47150</v>
      </c>
      <c r="N1283" s="16">
        <v>41417</v>
      </c>
      <c r="O1283" s="17">
        <v>42707</v>
      </c>
      <c r="P1283">
        <v>410</v>
      </c>
      <c r="Q1283">
        <v>410</v>
      </c>
      <c r="R1283">
        <v>913</v>
      </c>
      <c r="S1283" t="s">
        <v>32</v>
      </c>
      <c r="T1283" t="b">
        <v>0</v>
      </c>
      <c r="U1283">
        <v>3351.47</v>
      </c>
      <c r="V1283" t="b">
        <v>1</v>
      </c>
      <c r="W1283" t="b">
        <v>0</v>
      </c>
      <c r="X1283" s="19" t="str">
        <f t="shared" si="57"/>
        <v>1</v>
      </c>
      <c r="Y1283" s="11" t="str">
        <f t="shared" si="58"/>
        <v>Good</v>
      </c>
      <c r="Z1283" s="19" t="str">
        <f t="shared" si="59"/>
        <v>YES</v>
      </c>
    </row>
    <row r="1284" spans="1:26" x14ac:dyDescent="0.2">
      <c r="A1284">
        <v>840247709</v>
      </c>
      <c r="B1284">
        <v>840247709</v>
      </c>
      <c r="C1284" s="5">
        <v>2500</v>
      </c>
      <c r="D1284" s="5">
        <v>2467.33</v>
      </c>
      <c r="E1284" s="13" t="s">
        <v>1824</v>
      </c>
      <c r="F1284" s="15">
        <v>16.12</v>
      </c>
      <c r="G1284" t="s">
        <v>1825</v>
      </c>
      <c r="H1284" t="s">
        <v>30</v>
      </c>
      <c r="I1284" t="s">
        <v>30</v>
      </c>
      <c r="J1284">
        <v>5</v>
      </c>
      <c r="K1284">
        <v>1</v>
      </c>
      <c r="L1284" t="s">
        <v>31</v>
      </c>
      <c r="M1284" s="14">
        <v>48214</v>
      </c>
      <c r="N1284" s="16">
        <v>41948</v>
      </c>
      <c r="O1284" s="17">
        <v>41948</v>
      </c>
      <c r="P1284">
        <v>884</v>
      </c>
      <c r="Q1284">
        <v>884</v>
      </c>
      <c r="R1284">
        <v>483</v>
      </c>
      <c r="S1284" t="s">
        <v>32</v>
      </c>
      <c r="T1284" t="b">
        <v>0</v>
      </c>
      <c r="U1284">
        <v>32.67</v>
      </c>
      <c r="V1284" t="b">
        <v>1</v>
      </c>
      <c r="W1284" t="b">
        <v>0</v>
      </c>
      <c r="X1284" s="19" t="str">
        <f t="shared" si="57"/>
        <v>0</v>
      </c>
      <c r="Y1284" s="11" t="str">
        <f t="shared" si="58"/>
        <v>Good</v>
      </c>
      <c r="Z1284" s="19" t="str">
        <f t="shared" si="59"/>
        <v>YES</v>
      </c>
    </row>
    <row r="1285" spans="1:26" x14ac:dyDescent="0.2">
      <c r="A1285">
        <v>719248301</v>
      </c>
      <c r="B1285">
        <v>719248301</v>
      </c>
      <c r="C1285" s="5">
        <v>7500</v>
      </c>
      <c r="D1285" s="5">
        <v>5132.6400000000003</v>
      </c>
      <c r="E1285" s="13" t="s">
        <v>1826</v>
      </c>
      <c r="F1285" s="15">
        <v>39.17</v>
      </c>
      <c r="G1285" t="s">
        <v>1827</v>
      </c>
      <c r="H1285" t="s">
        <v>30</v>
      </c>
      <c r="I1285" t="s">
        <v>30</v>
      </c>
      <c r="J1285">
        <v>5</v>
      </c>
      <c r="K1285">
        <v>1</v>
      </c>
      <c r="L1285" t="s">
        <v>31</v>
      </c>
      <c r="M1285" s="14">
        <v>46296</v>
      </c>
      <c r="N1285" s="16">
        <v>42160</v>
      </c>
      <c r="O1285" s="17">
        <v>42160</v>
      </c>
      <c r="P1285">
        <v>576</v>
      </c>
      <c r="Q1285">
        <v>576</v>
      </c>
      <c r="R1285">
        <v>2330</v>
      </c>
      <c r="S1285" t="s">
        <v>32</v>
      </c>
      <c r="T1285" t="b">
        <v>0</v>
      </c>
      <c r="U1285">
        <v>2367.36</v>
      </c>
      <c r="V1285" t="b">
        <v>1</v>
      </c>
      <c r="W1285" t="b">
        <v>0</v>
      </c>
      <c r="X1285" s="19" t="str">
        <f t="shared" si="57"/>
        <v>0</v>
      </c>
      <c r="Y1285" s="11" t="str">
        <f t="shared" si="58"/>
        <v>Good</v>
      </c>
      <c r="Z1285" s="19" t="str">
        <f t="shared" si="59"/>
        <v>YES</v>
      </c>
    </row>
    <row r="1286" spans="1:26" x14ac:dyDescent="0.2">
      <c r="A1286">
        <v>297952999</v>
      </c>
      <c r="B1286">
        <v>297952999</v>
      </c>
      <c r="C1286" s="5">
        <v>15000</v>
      </c>
      <c r="D1286" s="5">
        <v>6020.44</v>
      </c>
      <c r="E1286" s="13" t="s">
        <v>1828</v>
      </c>
      <c r="F1286" s="15">
        <v>79.64</v>
      </c>
      <c r="G1286" t="s">
        <v>39</v>
      </c>
      <c r="H1286" t="s">
        <v>30</v>
      </c>
      <c r="I1286" t="s">
        <v>30</v>
      </c>
      <c r="J1286">
        <v>2</v>
      </c>
      <c r="K1286">
        <v>1</v>
      </c>
      <c r="L1286" t="s">
        <v>40</v>
      </c>
      <c r="M1286" s="14">
        <v>47515</v>
      </c>
      <c r="N1286" s="16">
        <v>41645</v>
      </c>
      <c r="O1286" s="17">
        <v>42415</v>
      </c>
      <c r="P1286">
        <v>556</v>
      </c>
      <c r="Q1286">
        <v>556</v>
      </c>
      <c r="R1286">
        <v>2386</v>
      </c>
      <c r="S1286" t="s">
        <v>32</v>
      </c>
      <c r="T1286" t="b">
        <v>0</v>
      </c>
      <c r="U1286">
        <v>8979.56</v>
      </c>
      <c r="V1286" t="b">
        <v>0</v>
      </c>
      <c r="W1286" t="b">
        <v>0</v>
      </c>
      <c r="X1286" s="19" t="str">
        <f t="shared" si="57"/>
        <v>0</v>
      </c>
      <c r="Y1286" s="11" t="str">
        <f t="shared" si="58"/>
        <v>Good</v>
      </c>
      <c r="Z1286" s="19" t="str">
        <f t="shared" si="59"/>
        <v>YES</v>
      </c>
    </row>
    <row r="1287" spans="1:26" x14ac:dyDescent="0.2">
      <c r="A1287">
        <v>937052688</v>
      </c>
      <c r="B1287">
        <v>937052688</v>
      </c>
      <c r="C1287" s="5">
        <v>15000</v>
      </c>
      <c r="D1287" s="5">
        <v>14327.22</v>
      </c>
      <c r="E1287" s="13" t="s">
        <v>1829</v>
      </c>
      <c r="F1287" s="15">
        <v>112.48</v>
      </c>
      <c r="G1287" t="s">
        <v>57</v>
      </c>
      <c r="H1287" t="s">
        <v>30</v>
      </c>
      <c r="I1287" t="s">
        <v>30</v>
      </c>
      <c r="J1287">
        <v>5</v>
      </c>
      <c r="K1287">
        <v>1</v>
      </c>
      <c r="L1287" t="s">
        <v>42</v>
      </c>
      <c r="M1287" s="14">
        <v>45839</v>
      </c>
      <c r="N1287" s="16">
        <v>41774</v>
      </c>
      <c r="O1287" s="17">
        <v>42546</v>
      </c>
      <c r="P1287">
        <v>451</v>
      </c>
      <c r="Q1287">
        <v>451</v>
      </c>
      <c r="R1287">
        <v>4764</v>
      </c>
      <c r="S1287" t="s">
        <v>32</v>
      </c>
      <c r="T1287" t="b">
        <v>0</v>
      </c>
      <c r="U1287">
        <v>672.78</v>
      </c>
      <c r="V1287" t="b">
        <v>0</v>
      </c>
      <c r="W1287" t="b">
        <v>0</v>
      </c>
      <c r="X1287" s="19" t="str">
        <f t="shared" si="57"/>
        <v>0</v>
      </c>
      <c r="Y1287" s="11" t="str">
        <f t="shared" si="58"/>
        <v>Good</v>
      </c>
      <c r="Z1287" s="19" t="str">
        <f t="shared" si="59"/>
        <v>YES</v>
      </c>
    </row>
    <row r="1288" spans="1:26" x14ac:dyDescent="0.2">
      <c r="A1288">
        <v>694507173</v>
      </c>
      <c r="B1288">
        <v>694507173</v>
      </c>
      <c r="C1288" s="5">
        <v>5000</v>
      </c>
      <c r="D1288" s="5">
        <v>1513.37</v>
      </c>
      <c r="E1288" s="13" t="s">
        <v>1830</v>
      </c>
      <c r="F1288" s="15">
        <v>39.020000000000003</v>
      </c>
      <c r="G1288" t="s">
        <v>249</v>
      </c>
      <c r="H1288" t="s">
        <v>30</v>
      </c>
      <c r="I1288" t="s">
        <v>30</v>
      </c>
      <c r="J1288">
        <v>9</v>
      </c>
      <c r="K1288">
        <v>1</v>
      </c>
      <c r="L1288" t="s">
        <v>47</v>
      </c>
      <c r="M1288" s="14">
        <v>45566</v>
      </c>
      <c r="N1288" s="16">
        <v>41675</v>
      </c>
      <c r="O1288" s="17">
        <v>41675</v>
      </c>
      <c r="P1288">
        <v>513</v>
      </c>
      <c r="Q1288">
        <v>513</v>
      </c>
      <c r="R1288">
        <v>3816</v>
      </c>
      <c r="S1288" t="s">
        <v>32</v>
      </c>
      <c r="T1288" t="b">
        <v>0</v>
      </c>
      <c r="U1288">
        <v>3486.63</v>
      </c>
      <c r="V1288" t="b">
        <v>1</v>
      </c>
      <c r="W1288" t="b">
        <v>0</v>
      </c>
      <c r="X1288" s="19" t="str">
        <f t="shared" si="57"/>
        <v>0</v>
      </c>
      <c r="Y1288" s="11" t="str">
        <f t="shared" si="58"/>
        <v>Good</v>
      </c>
      <c r="Z1288" s="19" t="str">
        <f t="shared" si="59"/>
        <v>YES</v>
      </c>
    </row>
    <row r="1289" spans="1:26" x14ac:dyDescent="0.2">
      <c r="A1289">
        <v>462201332</v>
      </c>
      <c r="B1289">
        <v>462201332</v>
      </c>
      <c r="C1289" s="5">
        <v>7500</v>
      </c>
      <c r="D1289" s="5">
        <v>881.2</v>
      </c>
      <c r="E1289" s="13" t="s">
        <v>1831</v>
      </c>
      <c r="F1289" s="15">
        <v>65.989999999999995</v>
      </c>
      <c r="G1289" t="s">
        <v>212</v>
      </c>
      <c r="H1289" t="s">
        <v>30</v>
      </c>
      <c r="I1289" t="s">
        <v>30</v>
      </c>
      <c r="J1289">
        <v>2</v>
      </c>
      <c r="K1289">
        <v>1</v>
      </c>
      <c r="L1289" t="s">
        <v>61</v>
      </c>
      <c r="M1289" s="14">
        <v>47908</v>
      </c>
      <c r="N1289" s="16">
        <v>38368</v>
      </c>
      <c r="O1289" s="17">
        <v>42453</v>
      </c>
      <c r="P1289">
        <v>328</v>
      </c>
      <c r="Q1289">
        <v>328</v>
      </c>
      <c r="R1289">
        <v>3716</v>
      </c>
      <c r="S1289" t="s">
        <v>32</v>
      </c>
      <c r="T1289" t="b">
        <v>0</v>
      </c>
      <c r="U1289">
        <v>6618.8</v>
      </c>
      <c r="V1289" t="b">
        <v>0</v>
      </c>
      <c r="W1289" t="b">
        <v>0</v>
      </c>
      <c r="X1289" s="19" t="str">
        <f t="shared" si="57"/>
        <v>0</v>
      </c>
      <c r="Y1289" s="11" t="str">
        <f t="shared" si="58"/>
        <v>Good</v>
      </c>
      <c r="Z1289" s="19" t="str">
        <f t="shared" si="59"/>
        <v>YES</v>
      </c>
    </row>
    <row r="1290" spans="1:26" x14ac:dyDescent="0.2">
      <c r="A1290">
        <v>450875656</v>
      </c>
      <c r="B1290">
        <v>450875656</v>
      </c>
      <c r="C1290" s="5">
        <v>20000</v>
      </c>
      <c r="D1290" s="5">
        <v>2924.77</v>
      </c>
      <c r="E1290" s="13" t="s">
        <v>1832</v>
      </c>
      <c r="F1290" s="15">
        <v>264.74</v>
      </c>
      <c r="G1290" t="s">
        <v>65</v>
      </c>
      <c r="H1290" t="s">
        <v>30</v>
      </c>
      <c r="I1290" t="s">
        <v>30</v>
      </c>
      <c r="J1290">
        <v>9</v>
      </c>
      <c r="K1290">
        <v>1</v>
      </c>
      <c r="L1290" t="s">
        <v>38</v>
      </c>
      <c r="M1290" s="14">
        <v>44713</v>
      </c>
      <c r="N1290" s="16">
        <v>41529</v>
      </c>
      <c r="O1290" s="17">
        <v>41529</v>
      </c>
      <c r="P1290">
        <v>889</v>
      </c>
      <c r="Q1290">
        <v>889</v>
      </c>
      <c r="R1290">
        <v>9127</v>
      </c>
      <c r="S1290" t="s">
        <v>32</v>
      </c>
      <c r="T1290" t="b">
        <v>0</v>
      </c>
      <c r="U1290">
        <v>17075.23</v>
      </c>
      <c r="V1290" t="b">
        <v>1</v>
      </c>
      <c r="W1290" t="b">
        <v>0</v>
      </c>
      <c r="X1290" s="19" t="str">
        <f t="shared" si="57"/>
        <v>0</v>
      </c>
      <c r="Y1290" s="11" t="str">
        <f t="shared" si="58"/>
        <v>Good</v>
      </c>
      <c r="Z1290" s="19" t="str">
        <f t="shared" si="59"/>
        <v>YES</v>
      </c>
    </row>
    <row r="1291" spans="1:26" x14ac:dyDescent="0.2">
      <c r="A1291">
        <v>937856632</v>
      </c>
      <c r="B1291">
        <v>937856632</v>
      </c>
      <c r="C1291" s="5">
        <v>1000</v>
      </c>
      <c r="D1291" s="5">
        <v>492.35</v>
      </c>
      <c r="E1291" s="13" t="s">
        <v>1833</v>
      </c>
      <c r="F1291" s="15">
        <v>324.35000000000002</v>
      </c>
      <c r="G1291" t="s">
        <v>41</v>
      </c>
      <c r="H1291" t="s">
        <v>30</v>
      </c>
      <c r="I1291" t="s">
        <v>30</v>
      </c>
      <c r="J1291">
        <v>9</v>
      </c>
      <c r="K1291">
        <v>1</v>
      </c>
      <c r="L1291" t="s">
        <v>42</v>
      </c>
      <c r="M1291" s="14">
        <v>44835</v>
      </c>
      <c r="N1291" s="16">
        <v>40571</v>
      </c>
      <c r="O1291" s="17">
        <v>40571</v>
      </c>
      <c r="P1291">
        <v>489</v>
      </c>
      <c r="Q1291">
        <v>489</v>
      </c>
      <c r="R1291">
        <v>2966</v>
      </c>
      <c r="S1291" t="s">
        <v>32</v>
      </c>
      <c r="T1291" t="b">
        <v>0</v>
      </c>
      <c r="U1291">
        <v>507.65</v>
      </c>
      <c r="V1291" t="b">
        <v>0</v>
      </c>
      <c r="W1291" t="b">
        <v>0</v>
      </c>
      <c r="X1291" s="19" t="str">
        <f t="shared" si="57"/>
        <v>0</v>
      </c>
      <c r="Y1291" s="11" t="str">
        <f t="shared" si="58"/>
        <v>Good</v>
      </c>
      <c r="Z1291" s="19" t="str">
        <f t="shared" si="59"/>
        <v>YES</v>
      </c>
    </row>
    <row r="1292" spans="1:26" x14ac:dyDescent="0.2">
      <c r="A1292">
        <v>318001076</v>
      </c>
      <c r="B1292">
        <v>318001076</v>
      </c>
      <c r="C1292" s="5">
        <v>50000</v>
      </c>
      <c r="D1292" s="5">
        <v>32959.03</v>
      </c>
      <c r="E1292" s="13" t="s">
        <v>1834</v>
      </c>
      <c r="F1292" s="15">
        <v>100.68</v>
      </c>
      <c r="G1292" t="s">
        <v>54</v>
      </c>
      <c r="H1292" t="s">
        <v>30</v>
      </c>
      <c r="I1292" t="s">
        <v>30</v>
      </c>
      <c r="J1292">
        <v>9</v>
      </c>
      <c r="K1292">
        <v>8</v>
      </c>
      <c r="L1292" t="s">
        <v>36</v>
      </c>
      <c r="M1292" s="14">
        <v>45078</v>
      </c>
      <c r="N1292" s="16">
        <v>42349</v>
      </c>
      <c r="O1292" s="17">
        <v>42485</v>
      </c>
      <c r="P1292">
        <v>633</v>
      </c>
      <c r="Q1292">
        <v>633</v>
      </c>
      <c r="R1292">
        <v>1789</v>
      </c>
      <c r="S1292" t="s">
        <v>32</v>
      </c>
      <c r="T1292" t="b">
        <v>0</v>
      </c>
      <c r="U1292">
        <v>17040.97</v>
      </c>
      <c r="V1292" t="b">
        <v>0</v>
      </c>
      <c r="W1292" t="b">
        <v>0</v>
      </c>
      <c r="X1292" s="19" t="str">
        <f t="shared" si="57"/>
        <v>0</v>
      </c>
      <c r="Y1292" s="11" t="str">
        <f t="shared" si="58"/>
        <v>Good</v>
      </c>
      <c r="Z1292" s="19" t="str">
        <f t="shared" si="59"/>
        <v>YES</v>
      </c>
    </row>
    <row r="1293" spans="1:26" x14ac:dyDescent="0.2">
      <c r="A1293">
        <v>784469543</v>
      </c>
      <c r="B1293">
        <v>784469543</v>
      </c>
      <c r="C1293" s="5">
        <v>2500</v>
      </c>
      <c r="D1293" s="5">
        <v>773.66</v>
      </c>
      <c r="E1293" s="13" t="s">
        <v>1835</v>
      </c>
      <c r="F1293" s="15">
        <v>250.76</v>
      </c>
      <c r="G1293" t="s">
        <v>72</v>
      </c>
      <c r="H1293" t="s">
        <v>30</v>
      </c>
      <c r="I1293" t="s">
        <v>30</v>
      </c>
      <c r="J1293">
        <v>2</v>
      </c>
      <c r="K1293">
        <v>8</v>
      </c>
      <c r="L1293" t="s">
        <v>38</v>
      </c>
      <c r="M1293" s="14">
        <v>47150</v>
      </c>
      <c r="N1293" s="16">
        <v>39681</v>
      </c>
      <c r="O1293" s="17">
        <v>42469</v>
      </c>
      <c r="P1293">
        <v>479</v>
      </c>
      <c r="Q1293">
        <v>479</v>
      </c>
      <c r="R1293">
        <v>8915</v>
      </c>
      <c r="S1293" t="s">
        <v>32</v>
      </c>
      <c r="T1293" t="b">
        <v>0</v>
      </c>
      <c r="U1293">
        <v>1726.34</v>
      </c>
      <c r="V1293" t="b">
        <v>1</v>
      </c>
      <c r="W1293" t="b">
        <v>0</v>
      </c>
      <c r="X1293" s="19" t="str">
        <f t="shared" ref="X1293:X1311" si="60">IF(T1292 = TRUE,"1", "0")</f>
        <v>0</v>
      </c>
      <c r="Y1293" s="11" t="str">
        <f t="shared" ref="Y1293:Y1311" si="61">IF(F1293&gt;D1293, "Bad","Good")</f>
        <v>Good</v>
      </c>
      <c r="Z1293" s="19" t="str">
        <f t="shared" ref="Z1293:Z1311" si="62">IF(P1293=Q1293, "YES", "NO")</f>
        <v>YES</v>
      </c>
    </row>
    <row r="1294" spans="1:26" x14ac:dyDescent="0.2">
      <c r="A1294">
        <v>782969776</v>
      </c>
      <c r="B1294">
        <v>782969776</v>
      </c>
      <c r="C1294" s="5">
        <v>7500</v>
      </c>
      <c r="D1294" s="5">
        <v>3463.51</v>
      </c>
      <c r="E1294" s="13" t="s">
        <v>1836</v>
      </c>
      <c r="F1294" s="15">
        <v>66.209999999999994</v>
      </c>
      <c r="G1294" t="s">
        <v>917</v>
      </c>
      <c r="H1294" t="s">
        <v>30</v>
      </c>
      <c r="I1294" t="s">
        <v>30</v>
      </c>
      <c r="J1294">
        <v>5</v>
      </c>
      <c r="K1294">
        <v>1</v>
      </c>
      <c r="L1294" t="s">
        <v>48</v>
      </c>
      <c r="M1294" s="14">
        <v>44774</v>
      </c>
      <c r="N1294" s="16">
        <v>42224</v>
      </c>
      <c r="O1294" s="17">
        <v>42527</v>
      </c>
      <c r="P1294">
        <v>172</v>
      </c>
      <c r="Q1294">
        <v>172</v>
      </c>
      <c r="R1294">
        <v>3796</v>
      </c>
      <c r="S1294" t="s">
        <v>32</v>
      </c>
      <c r="T1294" t="b">
        <v>0</v>
      </c>
      <c r="U1294">
        <v>4036.49</v>
      </c>
      <c r="V1294" t="b">
        <v>1</v>
      </c>
      <c r="W1294" t="b">
        <v>0</v>
      </c>
      <c r="X1294" s="19" t="str">
        <f t="shared" si="60"/>
        <v>0</v>
      </c>
      <c r="Y1294" s="11" t="str">
        <f t="shared" si="61"/>
        <v>Good</v>
      </c>
      <c r="Z1294" s="19" t="str">
        <f t="shared" si="62"/>
        <v>YES</v>
      </c>
    </row>
    <row r="1295" spans="1:26" x14ac:dyDescent="0.2">
      <c r="A1295">
        <v>937856632</v>
      </c>
      <c r="B1295">
        <v>937856632</v>
      </c>
      <c r="C1295" s="5">
        <v>1000</v>
      </c>
      <c r="D1295" s="5">
        <v>376.39</v>
      </c>
      <c r="E1295" s="13" t="s">
        <v>1837</v>
      </c>
      <c r="F1295" s="15">
        <v>162.68</v>
      </c>
      <c r="G1295" t="s">
        <v>110</v>
      </c>
      <c r="H1295" t="s">
        <v>30</v>
      </c>
      <c r="I1295" t="s">
        <v>30</v>
      </c>
      <c r="J1295">
        <v>9</v>
      </c>
      <c r="K1295">
        <v>1</v>
      </c>
      <c r="L1295" t="s">
        <v>38</v>
      </c>
      <c r="M1295" s="14">
        <v>43983</v>
      </c>
      <c r="N1295" s="16">
        <v>40571</v>
      </c>
      <c r="O1295" s="17">
        <v>42451</v>
      </c>
      <c r="P1295">
        <v>489</v>
      </c>
      <c r="Q1295">
        <v>489</v>
      </c>
      <c r="R1295">
        <v>2966</v>
      </c>
      <c r="S1295" t="s">
        <v>32</v>
      </c>
      <c r="T1295" t="b">
        <v>0</v>
      </c>
      <c r="U1295">
        <v>623.61</v>
      </c>
      <c r="V1295" t="b">
        <v>1</v>
      </c>
      <c r="W1295" t="b">
        <v>0</v>
      </c>
      <c r="X1295" s="19" t="str">
        <f t="shared" si="60"/>
        <v>0</v>
      </c>
      <c r="Y1295" s="11" t="str">
        <f t="shared" si="61"/>
        <v>Good</v>
      </c>
      <c r="Z1295" s="19" t="str">
        <f t="shared" si="62"/>
        <v>YES</v>
      </c>
    </row>
    <row r="1296" spans="1:26" x14ac:dyDescent="0.2">
      <c r="A1296">
        <v>481127747</v>
      </c>
      <c r="B1296">
        <v>481127747</v>
      </c>
      <c r="C1296" s="5">
        <v>7500</v>
      </c>
      <c r="D1296" s="5">
        <v>2327.31</v>
      </c>
      <c r="E1296" s="13" t="s">
        <v>1838</v>
      </c>
      <c r="F1296" s="15">
        <v>66.69</v>
      </c>
      <c r="G1296" t="s">
        <v>41</v>
      </c>
      <c r="H1296" t="s">
        <v>30</v>
      </c>
      <c r="I1296" t="s">
        <v>30</v>
      </c>
      <c r="J1296">
        <v>90</v>
      </c>
      <c r="K1296">
        <v>1</v>
      </c>
      <c r="L1296" t="s">
        <v>42</v>
      </c>
      <c r="M1296" s="14">
        <v>44986</v>
      </c>
      <c r="N1296" s="16">
        <v>42196</v>
      </c>
      <c r="O1296" s="17">
        <v>42585</v>
      </c>
      <c r="P1296">
        <v>344</v>
      </c>
      <c r="Q1296">
        <v>344</v>
      </c>
      <c r="R1296">
        <v>609</v>
      </c>
      <c r="S1296" t="s">
        <v>32</v>
      </c>
      <c r="T1296" t="b">
        <v>0</v>
      </c>
      <c r="U1296">
        <v>5172.6899999999996</v>
      </c>
      <c r="V1296" t="b">
        <v>0</v>
      </c>
      <c r="W1296" t="b">
        <v>0</v>
      </c>
      <c r="X1296" s="19" t="str">
        <f t="shared" si="60"/>
        <v>0</v>
      </c>
      <c r="Y1296" s="11" t="str">
        <f t="shared" si="61"/>
        <v>Good</v>
      </c>
      <c r="Z1296" s="19" t="str">
        <f t="shared" si="62"/>
        <v>YES</v>
      </c>
    </row>
    <row r="1297" spans="1:26" x14ac:dyDescent="0.2">
      <c r="A1297">
        <v>792820682</v>
      </c>
      <c r="B1297">
        <v>792820682</v>
      </c>
      <c r="C1297" s="5">
        <v>50000</v>
      </c>
      <c r="D1297" s="5">
        <v>12322.64</v>
      </c>
      <c r="E1297" s="13" t="s">
        <v>1839</v>
      </c>
      <c r="F1297" s="15">
        <v>114.16</v>
      </c>
      <c r="G1297" t="s">
        <v>58</v>
      </c>
      <c r="H1297" t="s">
        <v>30</v>
      </c>
      <c r="I1297" t="s">
        <v>30</v>
      </c>
      <c r="J1297">
        <v>5</v>
      </c>
      <c r="K1297">
        <v>1</v>
      </c>
      <c r="L1297" t="s">
        <v>36</v>
      </c>
      <c r="M1297" s="14">
        <v>47392</v>
      </c>
      <c r="N1297" s="16">
        <v>42034</v>
      </c>
      <c r="O1297" s="17">
        <v>42404</v>
      </c>
      <c r="P1297">
        <v>571</v>
      </c>
      <c r="Q1297">
        <v>571</v>
      </c>
      <c r="R1297">
        <v>9702</v>
      </c>
      <c r="S1297" t="s">
        <v>32</v>
      </c>
      <c r="T1297" t="b">
        <v>0</v>
      </c>
      <c r="U1297">
        <v>37677.360000000001</v>
      </c>
      <c r="V1297" t="b">
        <v>0</v>
      </c>
      <c r="W1297" t="b">
        <v>0</v>
      </c>
      <c r="X1297" s="19" t="str">
        <f t="shared" si="60"/>
        <v>0</v>
      </c>
      <c r="Y1297" s="11" t="str">
        <f t="shared" si="61"/>
        <v>Good</v>
      </c>
      <c r="Z1297" s="19" t="str">
        <f t="shared" si="62"/>
        <v>YES</v>
      </c>
    </row>
    <row r="1298" spans="1:26" x14ac:dyDescent="0.2">
      <c r="A1298">
        <v>754180294</v>
      </c>
      <c r="B1298">
        <v>754180294</v>
      </c>
      <c r="C1298" s="5">
        <v>15000</v>
      </c>
      <c r="D1298" s="5">
        <v>13878.25</v>
      </c>
      <c r="E1298" s="13" t="s">
        <v>1840</v>
      </c>
      <c r="F1298" s="15">
        <v>75.650000000000006</v>
      </c>
      <c r="G1298" t="s">
        <v>244</v>
      </c>
      <c r="H1298" t="s">
        <v>30</v>
      </c>
      <c r="I1298" t="s">
        <v>30</v>
      </c>
      <c r="J1298">
        <v>5</v>
      </c>
      <c r="K1298">
        <v>1</v>
      </c>
      <c r="L1298" t="s">
        <v>47</v>
      </c>
      <c r="M1298" s="14">
        <v>47939</v>
      </c>
      <c r="N1298" s="16">
        <v>41237</v>
      </c>
      <c r="O1298" s="17">
        <v>41237</v>
      </c>
      <c r="P1298">
        <v>187</v>
      </c>
      <c r="Q1298">
        <v>187</v>
      </c>
      <c r="R1298">
        <v>2957</v>
      </c>
      <c r="S1298" t="s">
        <v>32</v>
      </c>
      <c r="T1298" t="b">
        <v>0</v>
      </c>
      <c r="U1298">
        <v>1121.75</v>
      </c>
      <c r="V1298" t="b">
        <v>1</v>
      </c>
      <c r="W1298" t="b">
        <v>0</v>
      </c>
      <c r="X1298" s="19" t="str">
        <f t="shared" si="60"/>
        <v>0</v>
      </c>
      <c r="Y1298" s="11" t="str">
        <f t="shared" si="61"/>
        <v>Good</v>
      </c>
      <c r="Z1298" s="19" t="str">
        <f t="shared" si="62"/>
        <v>YES</v>
      </c>
    </row>
    <row r="1299" spans="1:26" x14ac:dyDescent="0.2">
      <c r="A1299">
        <v>766647076</v>
      </c>
      <c r="B1299">
        <v>766647076</v>
      </c>
      <c r="C1299" s="5">
        <v>50000</v>
      </c>
      <c r="D1299" s="5">
        <v>50000</v>
      </c>
      <c r="E1299" s="13" t="s">
        <v>1841</v>
      </c>
      <c r="F1299" s="15">
        <v>72.39</v>
      </c>
      <c r="G1299" t="s">
        <v>216</v>
      </c>
      <c r="H1299" t="s">
        <v>30</v>
      </c>
      <c r="I1299" t="s">
        <v>30</v>
      </c>
      <c r="J1299">
        <v>2</v>
      </c>
      <c r="K1299">
        <v>1</v>
      </c>
      <c r="L1299" t="s">
        <v>34</v>
      </c>
      <c r="M1299" s="14">
        <v>48030</v>
      </c>
      <c r="N1299" s="16">
        <v>42336</v>
      </c>
      <c r="O1299" s="17">
        <v>42702</v>
      </c>
      <c r="P1299">
        <v>415</v>
      </c>
      <c r="Q1299">
        <v>415</v>
      </c>
      <c r="R1299">
        <v>507</v>
      </c>
      <c r="S1299" t="s">
        <v>32</v>
      </c>
      <c r="T1299" t="b">
        <v>0</v>
      </c>
      <c r="U1299">
        <v>0</v>
      </c>
      <c r="V1299" t="b">
        <v>1</v>
      </c>
      <c r="W1299" t="b">
        <v>0</v>
      </c>
      <c r="X1299" s="19" t="str">
        <f t="shared" si="60"/>
        <v>0</v>
      </c>
      <c r="Y1299" s="11" t="str">
        <f t="shared" si="61"/>
        <v>Good</v>
      </c>
      <c r="Z1299" s="19" t="str">
        <f t="shared" si="62"/>
        <v>YES</v>
      </c>
    </row>
    <row r="1300" spans="1:26" x14ac:dyDescent="0.2">
      <c r="A1300">
        <v>555620427</v>
      </c>
      <c r="B1300">
        <v>555620427</v>
      </c>
      <c r="C1300" s="5">
        <v>15000</v>
      </c>
      <c r="D1300" s="5">
        <v>9335.83</v>
      </c>
      <c r="E1300" s="13" t="s">
        <v>1842</v>
      </c>
      <c r="F1300" s="15">
        <v>116.23</v>
      </c>
      <c r="G1300" t="s">
        <v>1843</v>
      </c>
      <c r="H1300" t="s">
        <v>30</v>
      </c>
      <c r="I1300" t="s">
        <v>30</v>
      </c>
      <c r="J1300">
        <v>9</v>
      </c>
      <c r="K1300">
        <v>1</v>
      </c>
      <c r="L1300" t="s">
        <v>142</v>
      </c>
      <c r="M1300" s="14">
        <v>44958</v>
      </c>
      <c r="N1300" s="16">
        <v>40699</v>
      </c>
      <c r="O1300" s="17">
        <v>42508</v>
      </c>
      <c r="P1300">
        <v>954</v>
      </c>
      <c r="Q1300">
        <v>954</v>
      </c>
      <c r="R1300">
        <v>8087</v>
      </c>
      <c r="S1300" t="s">
        <v>32</v>
      </c>
      <c r="T1300" t="b">
        <v>0</v>
      </c>
      <c r="U1300">
        <v>5664.17</v>
      </c>
      <c r="V1300" t="b">
        <v>0</v>
      </c>
      <c r="W1300" t="b">
        <v>0</v>
      </c>
      <c r="X1300" s="19" t="str">
        <f t="shared" si="60"/>
        <v>0</v>
      </c>
      <c r="Y1300" s="11" t="str">
        <f t="shared" si="61"/>
        <v>Good</v>
      </c>
      <c r="Z1300" s="19" t="str">
        <f t="shared" si="62"/>
        <v>YES</v>
      </c>
    </row>
    <row r="1301" spans="1:26" x14ac:dyDescent="0.2">
      <c r="A1301">
        <v>543818466</v>
      </c>
      <c r="B1301">
        <v>543818466</v>
      </c>
      <c r="C1301" s="5">
        <v>5000</v>
      </c>
      <c r="D1301" s="5">
        <v>4626</v>
      </c>
      <c r="E1301" s="13" t="s">
        <v>1844</v>
      </c>
      <c r="F1301" s="15">
        <v>117.29</v>
      </c>
      <c r="G1301" t="s">
        <v>225</v>
      </c>
      <c r="H1301" t="s">
        <v>30</v>
      </c>
      <c r="I1301" t="s">
        <v>30</v>
      </c>
      <c r="J1301">
        <v>5</v>
      </c>
      <c r="K1301">
        <v>8</v>
      </c>
      <c r="L1301" t="s">
        <v>47</v>
      </c>
      <c r="M1301" s="14">
        <v>44348</v>
      </c>
      <c r="N1301" s="16">
        <v>42182</v>
      </c>
      <c r="O1301" s="17">
        <v>42633</v>
      </c>
      <c r="P1301">
        <v>721</v>
      </c>
      <c r="Q1301">
        <v>721</v>
      </c>
      <c r="R1301">
        <v>4306</v>
      </c>
      <c r="S1301" t="s">
        <v>32</v>
      </c>
      <c r="T1301" t="b">
        <v>0</v>
      </c>
      <c r="U1301">
        <v>374</v>
      </c>
      <c r="V1301" t="b">
        <v>1</v>
      </c>
      <c r="W1301" t="b">
        <v>0</v>
      </c>
      <c r="X1301" s="19" t="str">
        <f t="shared" si="60"/>
        <v>0</v>
      </c>
      <c r="Y1301" s="11" t="str">
        <f t="shared" si="61"/>
        <v>Good</v>
      </c>
      <c r="Z1301" s="19" t="str">
        <f t="shared" si="62"/>
        <v>YES</v>
      </c>
    </row>
    <row r="1302" spans="1:26" x14ac:dyDescent="0.2">
      <c r="A1302">
        <v>549089697</v>
      </c>
      <c r="B1302">
        <v>549089697</v>
      </c>
      <c r="C1302" s="5">
        <v>10000</v>
      </c>
      <c r="D1302" s="5">
        <v>3164.19</v>
      </c>
      <c r="E1302" s="13" t="s">
        <v>1845</v>
      </c>
      <c r="F1302" s="15">
        <v>0</v>
      </c>
      <c r="G1302" t="s">
        <v>143</v>
      </c>
      <c r="H1302" t="s">
        <v>30</v>
      </c>
      <c r="I1302" t="s">
        <v>30</v>
      </c>
      <c r="J1302">
        <v>5</v>
      </c>
      <c r="K1302">
        <v>1</v>
      </c>
      <c r="L1302" t="s">
        <v>38</v>
      </c>
      <c r="M1302" s="14">
        <v>43678</v>
      </c>
      <c r="N1302" s="16">
        <v>41381</v>
      </c>
      <c r="O1302" s="17">
        <v>41381</v>
      </c>
      <c r="P1302">
        <v>937</v>
      </c>
      <c r="Q1302">
        <v>937</v>
      </c>
      <c r="R1302">
        <v>6449</v>
      </c>
      <c r="S1302" t="s">
        <v>43</v>
      </c>
      <c r="T1302" t="b">
        <v>0</v>
      </c>
      <c r="U1302">
        <v>6835.81</v>
      </c>
      <c r="V1302" t="b">
        <v>0</v>
      </c>
      <c r="W1302" t="b">
        <v>0</v>
      </c>
      <c r="X1302" s="19" t="str">
        <f t="shared" si="60"/>
        <v>0</v>
      </c>
      <c r="Y1302" s="11" t="str">
        <f t="shared" si="61"/>
        <v>Good</v>
      </c>
      <c r="Z1302" s="19" t="str">
        <f t="shared" si="62"/>
        <v>YES</v>
      </c>
    </row>
    <row r="1303" spans="1:26" x14ac:dyDescent="0.2">
      <c r="A1303">
        <v>901922840</v>
      </c>
      <c r="B1303">
        <v>901922840</v>
      </c>
      <c r="C1303" s="5">
        <v>20000</v>
      </c>
      <c r="D1303" s="5">
        <v>14575.56</v>
      </c>
      <c r="E1303" s="13" t="s">
        <v>1846</v>
      </c>
      <c r="F1303" s="15">
        <v>0</v>
      </c>
      <c r="G1303" t="s">
        <v>231</v>
      </c>
      <c r="H1303" t="s">
        <v>30</v>
      </c>
      <c r="I1303" t="s">
        <v>30</v>
      </c>
      <c r="J1303">
        <v>5</v>
      </c>
      <c r="K1303">
        <v>1</v>
      </c>
      <c r="L1303" t="s">
        <v>61</v>
      </c>
      <c r="M1303" s="14">
        <v>44228</v>
      </c>
      <c r="N1303" s="16">
        <v>41526</v>
      </c>
      <c r="O1303" s="17">
        <v>42457</v>
      </c>
      <c r="P1303">
        <v>713</v>
      </c>
      <c r="Q1303">
        <v>713</v>
      </c>
      <c r="R1303">
        <v>1548</v>
      </c>
      <c r="S1303" t="s">
        <v>43</v>
      </c>
      <c r="T1303" t="b">
        <v>0</v>
      </c>
      <c r="U1303">
        <v>5424.44</v>
      </c>
      <c r="V1303" t="b">
        <v>0</v>
      </c>
      <c r="W1303" t="b">
        <v>0</v>
      </c>
      <c r="X1303" s="19" t="str">
        <f t="shared" si="60"/>
        <v>0</v>
      </c>
      <c r="Y1303" s="11" t="str">
        <f t="shared" si="61"/>
        <v>Good</v>
      </c>
      <c r="Z1303" s="19" t="str">
        <f t="shared" si="62"/>
        <v>YES</v>
      </c>
    </row>
    <row r="1304" spans="1:26" x14ac:dyDescent="0.2">
      <c r="A1304">
        <v>656182594</v>
      </c>
      <c r="B1304">
        <v>656182594</v>
      </c>
      <c r="C1304" s="5">
        <v>5000</v>
      </c>
      <c r="D1304" s="5">
        <v>4151.3100000000004</v>
      </c>
      <c r="E1304" s="13" t="s">
        <v>1847</v>
      </c>
      <c r="F1304" s="15">
        <v>44.6</v>
      </c>
      <c r="G1304" t="s">
        <v>999</v>
      </c>
      <c r="J1304">
        <v>9</v>
      </c>
      <c r="K1304">
        <v>1</v>
      </c>
      <c r="L1304" t="s">
        <v>48</v>
      </c>
      <c r="M1304" s="14">
        <v>46508</v>
      </c>
      <c r="N1304" s="16">
        <v>41533</v>
      </c>
      <c r="O1304" s="17">
        <v>41533</v>
      </c>
      <c r="P1304">
        <v>453</v>
      </c>
      <c r="Q1304">
        <v>453</v>
      </c>
      <c r="R1304">
        <v>5361</v>
      </c>
      <c r="S1304" t="s">
        <v>32</v>
      </c>
      <c r="T1304" t="b">
        <v>0</v>
      </c>
      <c r="U1304">
        <v>848.69</v>
      </c>
      <c r="V1304" t="b">
        <v>1</v>
      </c>
      <c r="W1304" t="b">
        <v>0</v>
      </c>
      <c r="X1304" s="19" t="str">
        <f t="shared" si="60"/>
        <v>0</v>
      </c>
      <c r="Y1304" s="11" t="str">
        <f t="shared" si="61"/>
        <v>Good</v>
      </c>
      <c r="Z1304" s="19" t="str">
        <f t="shared" si="62"/>
        <v>YES</v>
      </c>
    </row>
    <row r="1305" spans="1:26" x14ac:dyDescent="0.2">
      <c r="A1305">
        <v>812328116</v>
      </c>
      <c r="B1305">
        <v>812328116</v>
      </c>
      <c r="C1305" s="5">
        <v>5000</v>
      </c>
      <c r="D1305" s="5">
        <v>2419.86</v>
      </c>
      <c r="E1305" s="13" t="s">
        <v>1848</v>
      </c>
      <c r="F1305" s="15">
        <v>411.73</v>
      </c>
      <c r="G1305" t="s">
        <v>68</v>
      </c>
      <c r="H1305" t="s">
        <v>30</v>
      </c>
      <c r="I1305" t="s">
        <v>30</v>
      </c>
      <c r="J1305">
        <v>9</v>
      </c>
      <c r="K1305">
        <v>1</v>
      </c>
      <c r="L1305" t="s">
        <v>36</v>
      </c>
      <c r="M1305" s="14">
        <v>48214</v>
      </c>
      <c r="N1305" s="16">
        <v>40683</v>
      </c>
      <c r="O1305" s="17">
        <v>42385</v>
      </c>
      <c r="P1305">
        <v>312</v>
      </c>
      <c r="Q1305">
        <v>312</v>
      </c>
      <c r="R1305">
        <v>5335</v>
      </c>
      <c r="S1305" t="s">
        <v>32</v>
      </c>
      <c r="T1305" t="b">
        <v>0</v>
      </c>
      <c r="U1305">
        <v>2580.14</v>
      </c>
      <c r="V1305" t="b">
        <v>0</v>
      </c>
      <c r="W1305" t="b">
        <v>0</v>
      </c>
      <c r="X1305" s="19" t="str">
        <f t="shared" si="60"/>
        <v>0</v>
      </c>
      <c r="Y1305" s="11" t="str">
        <f t="shared" si="61"/>
        <v>Good</v>
      </c>
      <c r="Z1305" s="19" t="str">
        <f t="shared" si="62"/>
        <v>YES</v>
      </c>
    </row>
    <row r="1306" spans="1:26" x14ac:dyDescent="0.2">
      <c r="A1306">
        <v>979187005</v>
      </c>
      <c r="B1306">
        <v>979187005</v>
      </c>
      <c r="C1306" s="5">
        <v>5000</v>
      </c>
      <c r="D1306" s="5">
        <v>2019.07</v>
      </c>
      <c r="E1306" s="13" t="s">
        <v>1849</v>
      </c>
      <c r="F1306" s="15">
        <v>68.14</v>
      </c>
      <c r="G1306" t="s">
        <v>180</v>
      </c>
      <c r="H1306" t="s">
        <v>30</v>
      </c>
      <c r="I1306" t="s">
        <v>30</v>
      </c>
      <c r="J1306">
        <v>5</v>
      </c>
      <c r="K1306">
        <v>1</v>
      </c>
      <c r="L1306" t="s">
        <v>47</v>
      </c>
      <c r="M1306" s="14">
        <v>47392</v>
      </c>
      <c r="N1306" s="16">
        <v>42079</v>
      </c>
      <c r="O1306" s="17">
        <v>42573</v>
      </c>
      <c r="P1306">
        <v>741</v>
      </c>
      <c r="Q1306">
        <v>741</v>
      </c>
      <c r="R1306">
        <v>2315</v>
      </c>
      <c r="S1306" t="s">
        <v>32</v>
      </c>
      <c r="T1306" t="b">
        <v>0</v>
      </c>
      <c r="U1306">
        <v>2980.93</v>
      </c>
      <c r="V1306" t="b">
        <v>1</v>
      </c>
      <c r="W1306" t="b">
        <v>0</v>
      </c>
      <c r="X1306" s="19" t="str">
        <f t="shared" si="60"/>
        <v>0</v>
      </c>
      <c r="Y1306" s="11" t="str">
        <f t="shared" si="61"/>
        <v>Good</v>
      </c>
      <c r="Z1306" s="19" t="str">
        <f t="shared" si="62"/>
        <v>YES</v>
      </c>
    </row>
    <row r="1307" spans="1:26" x14ac:dyDescent="0.2">
      <c r="A1307">
        <v>685565993</v>
      </c>
      <c r="B1307">
        <v>685565993</v>
      </c>
      <c r="C1307" s="5">
        <v>250</v>
      </c>
      <c r="D1307" s="5">
        <v>49.75</v>
      </c>
      <c r="E1307" s="13" t="s">
        <v>1850</v>
      </c>
      <c r="F1307" s="15">
        <v>164.5</v>
      </c>
      <c r="G1307" t="s">
        <v>65</v>
      </c>
      <c r="H1307" t="s">
        <v>30</v>
      </c>
      <c r="I1307" t="s">
        <v>30</v>
      </c>
      <c r="J1307">
        <v>2</v>
      </c>
      <c r="K1307">
        <v>1</v>
      </c>
      <c r="L1307" t="s">
        <v>38</v>
      </c>
      <c r="M1307" s="14">
        <v>45689</v>
      </c>
      <c r="N1307" s="16">
        <v>41649</v>
      </c>
      <c r="O1307" s="17">
        <v>41649</v>
      </c>
      <c r="P1307">
        <v>518</v>
      </c>
      <c r="Q1307">
        <v>518</v>
      </c>
      <c r="R1307">
        <v>9981</v>
      </c>
      <c r="S1307" t="s">
        <v>32</v>
      </c>
      <c r="T1307" t="b">
        <v>0</v>
      </c>
      <c r="U1307">
        <v>200.25</v>
      </c>
      <c r="V1307" t="b">
        <v>1</v>
      </c>
      <c r="W1307" t="b">
        <v>0</v>
      </c>
      <c r="X1307" s="19" t="str">
        <f t="shared" si="60"/>
        <v>0</v>
      </c>
      <c r="Y1307" s="11" t="str">
        <f t="shared" si="61"/>
        <v>Bad</v>
      </c>
      <c r="Z1307" s="19" t="str">
        <f t="shared" si="62"/>
        <v>YES</v>
      </c>
    </row>
    <row r="1308" spans="1:26" x14ac:dyDescent="0.2">
      <c r="A1308">
        <v>548161839</v>
      </c>
      <c r="B1308">
        <v>548161839</v>
      </c>
      <c r="C1308" s="5">
        <v>2500</v>
      </c>
      <c r="D1308" s="5">
        <v>1219.92</v>
      </c>
      <c r="E1308" s="13" t="s">
        <v>1851</v>
      </c>
      <c r="F1308" s="15">
        <v>5.55</v>
      </c>
      <c r="G1308" t="s">
        <v>98</v>
      </c>
      <c r="H1308" t="s">
        <v>30</v>
      </c>
      <c r="I1308" t="s">
        <v>30</v>
      </c>
      <c r="J1308">
        <v>2</v>
      </c>
      <c r="K1308">
        <v>1</v>
      </c>
      <c r="L1308" t="s">
        <v>96</v>
      </c>
      <c r="M1308" s="14">
        <v>44866</v>
      </c>
      <c r="N1308" s="16">
        <v>41925</v>
      </c>
      <c r="O1308" s="17">
        <v>41925</v>
      </c>
      <c r="P1308">
        <v>506</v>
      </c>
      <c r="Q1308">
        <v>506</v>
      </c>
      <c r="R1308">
        <v>1571</v>
      </c>
      <c r="S1308" t="s">
        <v>32</v>
      </c>
      <c r="T1308" t="b">
        <v>0</v>
      </c>
      <c r="U1308">
        <v>1280.08</v>
      </c>
      <c r="V1308" t="b">
        <v>0</v>
      </c>
      <c r="W1308" t="b">
        <v>0</v>
      </c>
      <c r="X1308" s="19" t="str">
        <f t="shared" si="60"/>
        <v>0</v>
      </c>
      <c r="Y1308" s="11" t="str">
        <f t="shared" si="61"/>
        <v>Good</v>
      </c>
      <c r="Z1308" s="19" t="str">
        <f t="shared" si="62"/>
        <v>YES</v>
      </c>
    </row>
    <row r="1309" spans="1:26" x14ac:dyDescent="0.2">
      <c r="A1309">
        <v>311714936</v>
      </c>
      <c r="B1309">
        <v>311714936</v>
      </c>
      <c r="C1309" s="5">
        <v>2500</v>
      </c>
      <c r="D1309" s="5">
        <v>2500</v>
      </c>
      <c r="E1309" s="13" t="s">
        <v>1852</v>
      </c>
      <c r="F1309" s="15">
        <v>3.79</v>
      </c>
      <c r="G1309" t="s">
        <v>35</v>
      </c>
      <c r="H1309" t="s">
        <v>30</v>
      </c>
      <c r="I1309" t="s">
        <v>30</v>
      </c>
      <c r="J1309">
        <v>5</v>
      </c>
      <c r="K1309">
        <v>8</v>
      </c>
      <c r="L1309" t="s">
        <v>36</v>
      </c>
      <c r="M1309" s="14">
        <v>45901</v>
      </c>
      <c r="N1309" s="16">
        <v>42069</v>
      </c>
      <c r="O1309" s="17">
        <v>42069</v>
      </c>
      <c r="P1309">
        <v>674</v>
      </c>
      <c r="Q1309">
        <v>674</v>
      </c>
      <c r="R1309">
        <v>83</v>
      </c>
      <c r="S1309" t="s">
        <v>32</v>
      </c>
      <c r="T1309" t="b">
        <v>0</v>
      </c>
      <c r="U1309">
        <v>0</v>
      </c>
      <c r="V1309" t="b">
        <v>0</v>
      </c>
      <c r="W1309" t="b">
        <v>0</v>
      </c>
      <c r="X1309" s="19" t="str">
        <f t="shared" si="60"/>
        <v>0</v>
      </c>
      <c r="Y1309" s="11" t="str">
        <f t="shared" si="61"/>
        <v>Good</v>
      </c>
      <c r="Z1309" s="19" t="str">
        <f t="shared" si="62"/>
        <v>YES</v>
      </c>
    </row>
    <row r="1310" spans="1:26" x14ac:dyDescent="0.2">
      <c r="A1310">
        <v>870569861</v>
      </c>
      <c r="B1310">
        <v>870569861</v>
      </c>
      <c r="C1310" s="5">
        <v>20000</v>
      </c>
      <c r="D1310" s="5">
        <v>8543.84</v>
      </c>
      <c r="E1310" s="13" t="s">
        <v>1853</v>
      </c>
      <c r="F1310" s="15">
        <v>44.64</v>
      </c>
      <c r="G1310" t="s">
        <v>52</v>
      </c>
      <c r="H1310" t="s">
        <v>30</v>
      </c>
      <c r="I1310" t="s">
        <v>30</v>
      </c>
      <c r="J1310">
        <v>80</v>
      </c>
      <c r="K1310">
        <v>1</v>
      </c>
      <c r="L1310" t="s">
        <v>36</v>
      </c>
      <c r="M1310" s="14">
        <v>44287</v>
      </c>
      <c r="N1310" s="16">
        <v>42304</v>
      </c>
      <c r="O1310" s="17">
        <v>42304</v>
      </c>
      <c r="P1310">
        <v>321</v>
      </c>
      <c r="Q1310">
        <v>321</v>
      </c>
      <c r="R1310">
        <v>8708</v>
      </c>
      <c r="S1310" t="s">
        <v>32</v>
      </c>
      <c r="T1310" t="b">
        <v>0</v>
      </c>
      <c r="U1310">
        <v>11456.16</v>
      </c>
      <c r="V1310" t="b">
        <v>0</v>
      </c>
      <c r="W1310" t="b">
        <v>0</v>
      </c>
      <c r="X1310" s="19" t="str">
        <f t="shared" si="60"/>
        <v>0</v>
      </c>
      <c r="Y1310" s="11" t="str">
        <f t="shared" si="61"/>
        <v>Good</v>
      </c>
      <c r="Z1310" s="19" t="str">
        <f t="shared" si="62"/>
        <v>YES</v>
      </c>
    </row>
    <row r="1311" spans="1:26" x14ac:dyDescent="0.2">
      <c r="A1311">
        <v>715145398</v>
      </c>
      <c r="B1311">
        <v>715145398</v>
      </c>
      <c r="C1311" s="5">
        <v>5000</v>
      </c>
      <c r="D1311" s="5">
        <v>2637.29</v>
      </c>
      <c r="E1311" s="13" t="s">
        <v>1854</v>
      </c>
      <c r="F1311" s="15">
        <v>0</v>
      </c>
      <c r="G1311" t="s">
        <v>224</v>
      </c>
      <c r="H1311" t="s">
        <v>30</v>
      </c>
      <c r="I1311" t="s">
        <v>30</v>
      </c>
      <c r="J1311">
        <v>9</v>
      </c>
      <c r="K1311">
        <v>1</v>
      </c>
      <c r="L1311" t="s">
        <v>47</v>
      </c>
      <c r="M1311" s="14">
        <v>45292</v>
      </c>
      <c r="N1311" s="16">
        <v>39705</v>
      </c>
      <c r="O1311" s="17">
        <v>42519</v>
      </c>
      <c r="P1311">
        <v>861</v>
      </c>
      <c r="Q1311">
        <v>861</v>
      </c>
      <c r="R1311">
        <v>7264</v>
      </c>
      <c r="S1311" t="s">
        <v>43</v>
      </c>
      <c r="T1311" t="b">
        <v>0</v>
      </c>
      <c r="U1311">
        <v>2362.71</v>
      </c>
      <c r="V1311" t="b">
        <v>0</v>
      </c>
      <c r="W1311" t="b">
        <v>0</v>
      </c>
      <c r="X1311" s="19" t="str">
        <f t="shared" si="60"/>
        <v>0</v>
      </c>
      <c r="Y1311" s="11" t="str">
        <f t="shared" si="61"/>
        <v>Good</v>
      </c>
      <c r="Z1311" s="19" t="str">
        <f t="shared" si="62"/>
        <v>YES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EBCD1-EB86-9640-9685-C772806A5633}">
  <dimension ref="A1:AR1301"/>
  <sheetViews>
    <sheetView topLeftCell="AH1" workbookViewId="0">
      <selection activeCell="AP17" sqref="AP17"/>
    </sheetView>
  </sheetViews>
  <sheetFormatPr baseColWidth="10" defaultRowHeight="16" x14ac:dyDescent="0.2"/>
  <cols>
    <col min="23" max="23" width="23.1640625" customWidth="1"/>
    <col min="29" max="29" width="23.5" bestFit="1" customWidth="1"/>
    <col min="30" max="30" width="15.5" bestFit="1" customWidth="1"/>
    <col min="31" max="31" width="10.1640625" bestFit="1" customWidth="1"/>
    <col min="35" max="35" width="21" bestFit="1" customWidth="1"/>
    <col min="36" max="36" width="16.5" bestFit="1" customWidth="1"/>
    <col min="37" max="37" width="14.5" bestFit="1" customWidth="1"/>
    <col min="41" max="41" width="21" bestFit="1" customWidth="1"/>
    <col min="42" max="42" width="15.5" bestFit="1" customWidth="1"/>
    <col min="43" max="43" width="8.1640625" bestFit="1" customWidth="1"/>
    <col min="44" max="44" width="10.83203125" bestFit="1" customWidth="1"/>
    <col min="45" max="45" width="13.1640625" bestFit="1" customWidth="1"/>
    <col min="46" max="50" width="23.83203125" bestFit="1" customWidth="1"/>
    <col min="51" max="55" width="16.6640625" bestFit="1" customWidth="1"/>
    <col min="56" max="56" width="10.1640625" bestFit="1" customWidth="1"/>
    <col min="57" max="57" width="9.83203125" bestFit="1" customWidth="1"/>
    <col min="58" max="58" width="8.33203125" bestFit="1" customWidth="1"/>
    <col min="59" max="59" width="8" bestFit="1" customWidth="1"/>
    <col min="60" max="60" width="11.1640625" bestFit="1" customWidth="1"/>
    <col min="61" max="61" width="11.6640625" bestFit="1" customWidth="1"/>
    <col min="62" max="69" width="12.5" bestFit="1" customWidth="1"/>
    <col min="70" max="71" width="11.5" bestFit="1" customWidth="1"/>
    <col min="72" max="72" width="15.6640625" bestFit="1" customWidth="1"/>
    <col min="73" max="73" width="11.1640625" bestFit="1" customWidth="1"/>
    <col min="74" max="74" width="11.6640625" bestFit="1" customWidth="1"/>
    <col min="75" max="75" width="9.6640625" bestFit="1" customWidth="1"/>
    <col min="76" max="79" width="13.33203125" bestFit="1" customWidth="1"/>
    <col min="80" max="80" width="17.83203125" bestFit="1" customWidth="1"/>
    <col min="81" max="82" width="19.1640625" bestFit="1" customWidth="1"/>
    <col min="83" max="89" width="20.1640625" bestFit="1" customWidth="1"/>
    <col min="90" max="90" width="17.83203125" bestFit="1" customWidth="1"/>
    <col min="91" max="91" width="16.83203125" bestFit="1" customWidth="1"/>
    <col min="92" max="95" width="16.33203125" bestFit="1" customWidth="1"/>
    <col min="96" max="96" width="9.33203125" bestFit="1" customWidth="1"/>
    <col min="97" max="97" width="8.33203125" bestFit="1" customWidth="1"/>
    <col min="98" max="98" width="19.33203125" bestFit="1" customWidth="1"/>
    <col min="99" max="99" width="26.83203125" bestFit="1" customWidth="1"/>
    <col min="100" max="100" width="13.1640625" bestFit="1" customWidth="1"/>
    <col min="101" max="101" width="19.6640625" bestFit="1" customWidth="1"/>
    <col min="102" max="103" width="18.6640625" bestFit="1" customWidth="1"/>
    <col min="104" max="104" width="11.83203125" bestFit="1" customWidth="1"/>
    <col min="105" max="105" width="11.33203125" bestFit="1" customWidth="1"/>
    <col min="106" max="109" width="18.5" bestFit="1" customWidth="1"/>
    <col min="110" max="110" width="17.5" bestFit="1" customWidth="1"/>
    <col min="111" max="113" width="18.5" bestFit="1" customWidth="1"/>
    <col min="114" max="114" width="13.1640625" bestFit="1" customWidth="1"/>
    <col min="115" max="115" width="12.6640625" bestFit="1" customWidth="1"/>
    <col min="116" max="116" width="16.33203125" bestFit="1" customWidth="1"/>
    <col min="117" max="117" width="22.33203125" bestFit="1" customWidth="1"/>
    <col min="118" max="118" width="16.33203125" bestFit="1" customWidth="1"/>
    <col min="119" max="119" width="14" bestFit="1" customWidth="1"/>
    <col min="120" max="121" width="14.1640625" bestFit="1" customWidth="1"/>
    <col min="122" max="122" width="10.5" bestFit="1" customWidth="1"/>
    <col min="123" max="123" width="13.6640625" bestFit="1" customWidth="1"/>
    <col min="124" max="125" width="19.1640625" bestFit="1" customWidth="1"/>
    <col min="126" max="126" width="12.6640625" bestFit="1" customWidth="1"/>
    <col min="127" max="127" width="10.33203125" bestFit="1" customWidth="1"/>
    <col min="128" max="128" width="12.33203125" bestFit="1" customWidth="1"/>
    <col min="129" max="129" width="15.5" bestFit="1" customWidth="1"/>
    <col min="130" max="130" width="27.83203125" bestFit="1" customWidth="1"/>
    <col min="131" max="131" width="28.83203125" bestFit="1" customWidth="1"/>
    <col min="132" max="132" width="12" bestFit="1" customWidth="1"/>
    <col min="133" max="133" width="20.33203125" bestFit="1" customWidth="1"/>
    <col min="134" max="145" width="21.5" bestFit="1" customWidth="1"/>
    <col min="146" max="146" width="20.33203125" bestFit="1" customWidth="1"/>
    <col min="147" max="149" width="21.5" bestFit="1" customWidth="1"/>
    <col min="150" max="150" width="20.33203125" bestFit="1" customWidth="1"/>
    <col min="151" max="151" width="14.33203125" bestFit="1" customWidth="1"/>
    <col min="152" max="152" width="15.1640625" bestFit="1" customWidth="1"/>
    <col min="153" max="153" width="13.6640625" bestFit="1" customWidth="1"/>
    <col min="154" max="154" width="18.83203125" bestFit="1" customWidth="1"/>
    <col min="155" max="155" width="21.6640625" bestFit="1" customWidth="1"/>
    <col min="156" max="156" width="20.5" bestFit="1" customWidth="1"/>
    <col min="157" max="157" width="21.6640625" bestFit="1" customWidth="1"/>
    <col min="158" max="158" width="20.5" bestFit="1" customWidth="1"/>
    <col min="159" max="159" width="21.6640625" bestFit="1" customWidth="1"/>
    <col min="160" max="161" width="20.5" bestFit="1" customWidth="1"/>
    <col min="162" max="162" width="21.6640625" bestFit="1" customWidth="1"/>
    <col min="163" max="163" width="20.5" bestFit="1" customWidth="1"/>
    <col min="164" max="164" width="21.6640625" bestFit="1" customWidth="1"/>
    <col min="165" max="165" width="20.5" bestFit="1" customWidth="1"/>
    <col min="166" max="166" width="10.83203125" bestFit="1" customWidth="1"/>
    <col min="167" max="167" width="8.6640625" bestFit="1" customWidth="1"/>
    <col min="168" max="168" width="9.1640625" bestFit="1" customWidth="1"/>
    <col min="169" max="169" width="10.5" bestFit="1" customWidth="1"/>
    <col min="170" max="170" width="18.5" bestFit="1" customWidth="1"/>
    <col min="171" max="171" width="17.5" bestFit="1" customWidth="1"/>
    <col min="172" max="173" width="18.5" bestFit="1" customWidth="1"/>
    <col min="174" max="174" width="17.5" bestFit="1" customWidth="1"/>
    <col min="175" max="181" width="18.5" bestFit="1" customWidth="1"/>
    <col min="182" max="182" width="10.5" bestFit="1" customWidth="1"/>
    <col min="183" max="183" width="17" bestFit="1" customWidth="1"/>
    <col min="184" max="184" width="16.83203125" bestFit="1" customWidth="1"/>
    <col min="185" max="185" width="17.83203125" bestFit="1" customWidth="1"/>
    <col min="186" max="187" width="16.83203125" bestFit="1" customWidth="1"/>
    <col min="188" max="189" width="17.83203125" bestFit="1" customWidth="1"/>
    <col min="190" max="190" width="16.33203125" bestFit="1" customWidth="1"/>
    <col min="191" max="191" width="19.1640625" bestFit="1" customWidth="1"/>
    <col min="192" max="192" width="11.6640625" bestFit="1" customWidth="1"/>
    <col min="193" max="193" width="12.6640625" bestFit="1" customWidth="1"/>
    <col min="194" max="194" width="19" bestFit="1" customWidth="1"/>
    <col min="195" max="195" width="8.1640625" bestFit="1" customWidth="1"/>
    <col min="196" max="196" width="17" bestFit="1" customWidth="1"/>
    <col min="197" max="200" width="18" bestFit="1" customWidth="1"/>
    <col min="201" max="215" width="16" bestFit="1" customWidth="1"/>
    <col min="216" max="216" width="18.6640625" bestFit="1" customWidth="1"/>
    <col min="217" max="220" width="19.6640625" bestFit="1" customWidth="1"/>
    <col min="221" max="221" width="8.6640625" bestFit="1" customWidth="1"/>
    <col min="222" max="228" width="19.1640625" bestFit="1" customWidth="1"/>
    <col min="229" max="229" width="15" bestFit="1" customWidth="1"/>
    <col min="230" max="240" width="15.83203125" bestFit="1" customWidth="1"/>
    <col min="241" max="241" width="14.83203125" bestFit="1" customWidth="1"/>
    <col min="242" max="245" width="15.83203125" bestFit="1" customWidth="1"/>
    <col min="246" max="246" width="11.5" bestFit="1" customWidth="1"/>
    <col min="247" max="247" width="10.33203125" bestFit="1" customWidth="1"/>
    <col min="248" max="259" width="11.83203125" bestFit="1" customWidth="1"/>
    <col min="260" max="260" width="19" bestFit="1" customWidth="1"/>
    <col min="261" max="263" width="20" bestFit="1" customWidth="1"/>
    <col min="264" max="264" width="19" bestFit="1" customWidth="1"/>
    <col min="265" max="266" width="20" bestFit="1" customWidth="1"/>
    <col min="267" max="267" width="19" bestFit="1" customWidth="1"/>
    <col min="268" max="268" width="8.6640625" bestFit="1" customWidth="1"/>
    <col min="269" max="269" width="7.1640625" bestFit="1" customWidth="1"/>
    <col min="270" max="278" width="18" bestFit="1" customWidth="1"/>
    <col min="279" max="279" width="19" bestFit="1" customWidth="1"/>
    <col min="280" max="280" width="16.5" bestFit="1" customWidth="1"/>
    <col min="281" max="288" width="17.1640625" bestFit="1" customWidth="1"/>
    <col min="289" max="289" width="12.83203125" bestFit="1" customWidth="1"/>
    <col min="290" max="290" width="8.6640625" bestFit="1" customWidth="1"/>
    <col min="291" max="291" width="10.5" bestFit="1" customWidth="1"/>
    <col min="292" max="292" width="15" bestFit="1" customWidth="1"/>
    <col min="293" max="293" width="22.5" bestFit="1" customWidth="1"/>
    <col min="294" max="294" width="16.5" bestFit="1" customWidth="1"/>
    <col min="295" max="295" width="15" bestFit="1" customWidth="1"/>
    <col min="296" max="296" width="7.6640625" bestFit="1" customWidth="1"/>
    <col min="297" max="297" width="7.33203125" bestFit="1" customWidth="1"/>
    <col min="298" max="298" width="8.6640625" bestFit="1" customWidth="1"/>
    <col min="299" max="299" width="13" bestFit="1" customWidth="1"/>
    <col min="300" max="300" width="17.5" bestFit="1" customWidth="1"/>
    <col min="301" max="301" width="19" bestFit="1" customWidth="1"/>
    <col min="302" max="302" width="11.6640625" bestFit="1" customWidth="1"/>
    <col min="303" max="307" width="20.33203125" bestFit="1" customWidth="1"/>
    <col min="308" max="308" width="9.5" bestFit="1" customWidth="1"/>
    <col min="309" max="316" width="15.5" bestFit="1" customWidth="1"/>
    <col min="317" max="317" width="14.5" bestFit="1" customWidth="1"/>
    <col min="318" max="321" width="15.5" bestFit="1" customWidth="1"/>
    <col min="322" max="322" width="11.5" bestFit="1" customWidth="1"/>
    <col min="323" max="323" width="15.5" bestFit="1" customWidth="1"/>
    <col min="324" max="325" width="18.83203125" bestFit="1" customWidth="1"/>
    <col min="326" max="326" width="17.83203125" bestFit="1" customWidth="1"/>
    <col min="327" max="330" width="15.6640625" bestFit="1" customWidth="1"/>
    <col min="331" max="331" width="14.6640625" bestFit="1" customWidth="1"/>
    <col min="332" max="338" width="15.6640625" bestFit="1" customWidth="1"/>
    <col min="339" max="339" width="17.83203125" bestFit="1" customWidth="1"/>
    <col min="340" max="340" width="16.83203125" bestFit="1" customWidth="1"/>
    <col min="341" max="341" width="17.83203125" bestFit="1" customWidth="1"/>
    <col min="342" max="342" width="16.83203125" bestFit="1" customWidth="1"/>
    <col min="343" max="344" width="17.83203125" bestFit="1" customWidth="1"/>
    <col min="345" max="345" width="16.33203125" bestFit="1" customWidth="1"/>
    <col min="346" max="346" width="20" bestFit="1" customWidth="1"/>
    <col min="347" max="348" width="21" bestFit="1" customWidth="1"/>
    <col min="349" max="357" width="24.1640625" bestFit="1" customWidth="1"/>
    <col min="358" max="358" width="14.5" bestFit="1" customWidth="1"/>
    <col min="359" max="359" width="11.33203125" bestFit="1" customWidth="1"/>
    <col min="360" max="360" width="20.1640625" bestFit="1" customWidth="1"/>
    <col min="361" max="363" width="19.5" bestFit="1" customWidth="1"/>
    <col min="364" max="364" width="18.5" bestFit="1" customWidth="1"/>
    <col min="365" max="365" width="19.5" bestFit="1" customWidth="1"/>
    <col min="366" max="366" width="18.5" bestFit="1" customWidth="1"/>
    <col min="367" max="372" width="19.5" bestFit="1" customWidth="1"/>
    <col min="373" max="373" width="18.5" bestFit="1" customWidth="1"/>
    <col min="374" max="375" width="19.5" bestFit="1" customWidth="1"/>
    <col min="376" max="376" width="13.1640625" bestFit="1" customWidth="1"/>
    <col min="377" max="377" width="15.33203125" bestFit="1" customWidth="1"/>
    <col min="378" max="378" width="16.5" bestFit="1" customWidth="1"/>
    <col min="379" max="379" width="9.5" bestFit="1" customWidth="1"/>
    <col min="380" max="380" width="12.1640625" bestFit="1" customWidth="1"/>
    <col min="381" max="381" width="12.5" bestFit="1" customWidth="1"/>
    <col min="382" max="386" width="19.1640625" bestFit="1" customWidth="1"/>
    <col min="387" max="387" width="18.1640625" bestFit="1" customWidth="1"/>
    <col min="388" max="388" width="19.1640625" bestFit="1" customWidth="1"/>
    <col min="389" max="389" width="18.1640625" bestFit="1" customWidth="1"/>
    <col min="390" max="392" width="19.1640625" bestFit="1" customWidth="1"/>
    <col min="393" max="400" width="16.5" bestFit="1" customWidth="1"/>
    <col min="401" max="401" width="8.83203125" bestFit="1" customWidth="1"/>
    <col min="402" max="403" width="10" bestFit="1" customWidth="1"/>
    <col min="404" max="404" width="15.33203125" bestFit="1" customWidth="1"/>
    <col min="405" max="405" width="18.33203125" bestFit="1" customWidth="1"/>
    <col min="406" max="410" width="23.6640625" bestFit="1" customWidth="1"/>
    <col min="411" max="411" width="7" bestFit="1" customWidth="1"/>
    <col min="412" max="412" width="28.1640625" bestFit="1" customWidth="1"/>
    <col min="413" max="413" width="11" bestFit="1" customWidth="1"/>
    <col min="414" max="419" width="16.83203125" bestFit="1" customWidth="1"/>
    <col min="420" max="427" width="15.1640625" bestFit="1" customWidth="1"/>
    <col min="428" max="428" width="14.1640625" bestFit="1" customWidth="1"/>
    <col min="429" max="430" width="15.1640625" bestFit="1" customWidth="1"/>
    <col min="431" max="431" width="14.1640625" bestFit="1" customWidth="1"/>
    <col min="432" max="432" width="15.1640625" bestFit="1" customWidth="1"/>
    <col min="433" max="433" width="14.1640625" bestFit="1" customWidth="1"/>
    <col min="434" max="435" width="15.1640625" bestFit="1" customWidth="1"/>
    <col min="436" max="437" width="17.33203125" bestFit="1" customWidth="1"/>
    <col min="438" max="438" width="18.33203125" bestFit="1" customWidth="1"/>
    <col min="439" max="439" width="17.33203125" bestFit="1" customWidth="1"/>
    <col min="440" max="452" width="18.33203125" bestFit="1" customWidth="1"/>
    <col min="453" max="455" width="16.33203125" bestFit="1" customWidth="1"/>
    <col min="456" max="456" width="10.1640625" bestFit="1" customWidth="1"/>
    <col min="457" max="457" width="17.33203125" bestFit="1" customWidth="1"/>
    <col min="458" max="458" width="16.33203125" bestFit="1" customWidth="1"/>
    <col min="459" max="462" width="17.33203125" bestFit="1" customWidth="1"/>
    <col min="463" max="464" width="19" bestFit="1" customWidth="1"/>
    <col min="465" max="465" width="7.1640625" bestFit="1" customWidth="1"/>
    <col min="466" max="466" width="13.33203125" bestFit="1" customWidth="1"/>
    <col min="467" max="470" width="24.1640625" bestFit="1" customWidth="1"/>
    <col min="471" max="471" width="23.1640625" bestFit="1" customWidth="1"/>
    <col min="472" max="477" width="24.1640625" bestFit="1" customWidth="1"/>
    <col min="478" max="478" width="23.1640625" bestFit="1" customWidth="1"/>
    <col min="479" max="480" width="24.1640625" bestFit="1" customWidth="1"/>
    <col min="481" max="481" width="23.1640625" bestFit="1" customWidth="1"/>
    <col min="482" max="482" width="24.1640625" bestFit="1" customWidth="1"/>
    <col min="483" max="484" width="11.83203125" bestFit="1" customWidth="1"/>
    <col min="485" max="485" width="12.6640625" bestFit="1" customWidth="1"/>
    <col min="486" max="486" width="12.1640625" bestFit="1" customWidth="1"/>
    <col min="487" max="487" width="17.83203125" bestFit="1" customWidth="1"/>
    <col min="488" max="488" width="12.6640625" bestFit="1" customWidth="1"/>
    <col min="489" max="494" width="17.6640625" bestFit="1" customWidth="1"/>
    <col min="495" max="495" width="15.6640625" bestFit="1" customWidth="1"/>
    <col min="496" max="496" width="16" bestFit="1" customWidth="1"/>
    <col min="497" max="497" width="12.1640625" bestFit="1" customWidth="1"/>
    <col min="498" max="498" width="15" bestFit="1" customWidth="1"/>
    <col min="499" max="499" width="16.6640625" bestFit="1" customWidth="1"/>
    <col min="500" max="500" width="14.6640625" bestFit="1" customWidth="1"/>
    <col min="501" max="501" width="11.83203125" bestFit="1" customWidth="1"/>
    <col min="502" max="502" width="14.33203125" bestFit="1" customWidth="1"/>
    <col min="503" max="506" width="15.33203125" bestFit="1" customWidth="1"/>
    <col min="507" max="507" width="14.33203125" bestFit="1" customWidth="1"/>
    <col min="508" max="514" width="15.33203125" bestFit="1" customWidth="1"/>
    <col min="515" max="515" width="14.33203125" bestFit="1" customWidth="1"/>
    <col min="516" max="516" width="15.33203125" bestFit="1" customWidth="1"/>
    <col min="517" max="517" width="9.1640625" bestFit="1" customWidth="1"/>
    <col min="518" max="518" width="22.1640625" bestFit="1" customWidth="1"/>
    <col min="519" max="523" width="23.1640625" bestFit="1" customWidth="1"/>
    <col min="524" max="524" width="22.1640625" bestFit="1" customWidth="1"/>
    <col min="525" max="525" width="17" bestFit="1" customWidth="1"/>
    <col min="526" max="526" width="12.33203125" bestFit="1" customWidth="1"/>
    <col min="527" max="527" width="15.6640625" bestFit="1" customWidth="1"/>
    <col min="528" max="528" width="18.83203125" bestFit="1" customWidth="1"/>
    <col min="529" max="534" width="12.5" bestFit="1" customWidth="1"/>
    <col min="535" max="535" width="10.83203125" bestFit="1" customWidth="1"/>
    <col min="536" max="536" width="22" bestFit="1" customWidth="1"/>
    <col min="537" max="537" width="19.33203125" bestFit="1" customWidth="1"/>
    <col min="538" max="538" width="22" bestFit="1" customWidth="1"/>
    <col min="539" max="539" width="19.33203125" bestFit="1" customWidth="1"/>
    <col min="540" max="540" width="22" bestFit="1" customWidth="1"/>
    <col min="541" max="541" width="19.33203125" bestFit="1" customWidth="1"/>
    <col min="542" max="542" width="22" bestFit="1" customWidth="1"/>
    <col min="543" max="543" width="19.33203125" bestFit="1" customWidth="1"/>
    <col min="544" max="544" width="22" bestFit="1" customWidth="1"/>
    <col min="545" max="545" width="19.33203125" bestFit="1" customWidth="1"/>
    <col min="546" max="546" width="22" bestFit="1" customWidth="1"/>
    <col min="547" max="547" width="15" bestFit="1" customWidth="1"/>
    <col min="548" max="548" width="17.6640625" bestFit="1" customWidth="1"/>
    <col min="549" max="549" width="10.83203125" bestFit="1" customWidth="1"/>
    <col min="550" max="550" width="13.33203125" bestFit="1" customWidth="1"/>
    <col min="551" max="551" width="12.6640625" bestFit="1" customWidth="1"/>
    <col min="552" max="552" width="15.1640625" bestFit="1" customWidth="1"/>
    <col min="553" max="553" width="17.1640625" bestFit="1" customWidth="1"/>
    <col min="554" max="554" width="19.83203125" bestFit="1" customWidth="1"/>
    <col min="555" max="555" width="24.6640625" bestFit="1" customWidth="1"/>
    <col min="556" max="556" width="27.33203125" bestFit="1" customWidth="1"/>
    <col min="557" max="557" width="18.6640625" bestFit="1" customWidth="1"/>
    <col min="558" max="558" width="21.1640625" bestFit="1" customWidth="1"/>
    <col min="559" max="559" width="17.1640625" bestFit="1" customWidth="1"/>
    <col min="560" max="560" width="19.83203125" bestFit="1" customWidth="1"/>
    <col min="561" max="561" width="9.83203125" bestFit="1" customWidth="1"/>
    <col min="562" max="562" width="12.33203125" bestFit="1" customWidth="1"/>
    <col min="563" max="563" width="9.5" bestFit="1" customWidth="1"/>
    <col min="564" max="564" width="12" bestFit="1" customWidth="1"/>
    <col min="565" max="565" width="10.83203125" bestFit="1" customWidth="1"/>
    <col min="566" max="566" width="13.33203125" bestFit="1" customWidth="1"/>
    <col min="567" max="567" width="15.1640625" bestFit="1" customWidth="1"/>
    <col min="568" max="568" width="17.83203125" bestFit="1" customWidth="1"/>
    <col min="569" max="569" width="19.6640625" bestFit="1" customWidth="1"/>
    <col min="570" max="570" width="22.33203125" bestFit="1" customWidth="1"/>
    <col min="571" max="571" width="21.1640625" bestFit="1" customWidth="1"/>
    <col min="572" max="572" width="23.83203125" bestFit="1" customWidth="1"/>
    <col min="573" max="573" width="13.83203125" bestFit="1" customWidth="1"/>
    <col min="574" max="574" width="5.6640625" bestFit="1" customWidth="1"/>
    <col min="575" max="575" width="16.5" bestFit="1" customWidth="1"/>
    <col min="576" max="576" width="22.5" bestFit="1" customWidth="1"/>
    <col min="577" max="577" width="25.1640625" bestFit="1" customWidth="1"/>
    <col min="578" max="578" width="22.5" bestFit="1" customWidth="1"/>
    <col min="579" max="579" width="25.1640625" bestFit="1" customWidth="1"/>
    <col min="580" max="580" width="22.5" bestFit="1" customWidth="1"/>
    <col min="581" max="581" width="25.1640625" bestFit="1" customWidth="1"/>
    <col min="582" max="582" width="22.5" bestFit="1" customWidth="1"/>
    <col min="583" max="583" width="25.1640625" bestFit="1" customWidth="1"/>
    <col min="584" max="584" width="22.5" bestFit="1" customWidth="1"/>
    <col min="585" max="585" width="25.1640625" bestFit="1" customWidth="1"/>
    <col min="586" max="586" width="11.6640625" bestFit="1" customWidth="1"/>
    <col min="587" max="587" width="14.1640625" bestFit="1" customWidth="1"/>
    <col min="588" max="588" width="17.6640625" bestFit="1" customWidth="1"/>
    <col min="589" max="589" width="20.33203125" bestFit="1" customWidth="1"/>
    <col min="590" max="590" width="17.6640625" bestFit="1" customWidth="1"/>
    <col min="591" max="591" width="20.33203125" bestFit="1" customWidth="1"/>
    <col min="592" max="592" width="17.6640625" bestFit="1" customWidth="1"/>
    <col min="593" max="593" width="20.33203125" bestFit="1" customWidth="1"/>
    <col min="594" max="594" width="17.6640625" bestFit="1" customWidth="1"/>
    <col min="595" max="595" width="20.33203125" bestFit="1" customWidth="1"/>
    <col min="596" max="596" width="17.6640625" bestFit="1" customWidth="1"/>
    <col min="597" max="597" width="20.33203125" bestFit="1" customWidth="1"/>
    <col min="598" max="598" width="17.6640625" bestFit="1" customWidth="1"/>
    <col min="599" max="599" width="20.33203125" bestFit="1" customWidth="1"/>
    <col min="600" max="600" width="17.6640625" bestFit="1" customWidth="1"/>
    <col min="601" max="601" width="20.33203125" bestFit="1" customWidth="1"/>
    <col min="602" max="602" width="17.6640625" bestFit="1" customWidth="1"/>
    <col min="603" max="603" width="20.33203125" bestFit="1" customWidth="1"/>
    <col min="604" max="604" width="16.6640625" bestFit="1" customWidth="1"/>
    <col min="605" max="605" width="19.33203125" bestFit="1" customWidth="1"/>
    <col min="606" max="606" width="17.6640625" bestFit="1" customWidth="1"/>
    <col min="607" max="607" width="20.33203125" bestFit="1" customWidth="1"/>
    <col min="608" max="608" width="17.6640625" bestFit="1" customWidth="1"/>
    <col min="609" max="609" width="20.33203125" bestFit="1" customWidth="1"/>
    <col min="610" max="610" width="17.6640625" bestFit="1" customWidth="1"/>
    <col min="611" max="611" width="20.33203125" bestFit="1" customWidth="1"/>
    <col min="612" max="612" width="17.6640625" bestFit="1" customWidth="1"/>
    <col min="613" max="613" width="20.33203125" bestFit="1" customWidth="1"/>
    <col min="614" max="614" width="13.6640625" bestFit="1" customWidth="1"/>
    <col min="615" max="615" width="16.33203125" bestFit="1" customWidth="1"/>
    <col min="616" max="616" width="17.6640625" bestFit="1" customWidth="1"/>
    <col min="617" max="617" width="20.33203125" bestFit="1" customWidth="1"/>
    <col min="618" max="618" width="21" bestFit="1" customWidth="1"/>
    <col min="619" max="619" width="23.6640625" bestFit="1" customWidth="1"/>
    <col min="620" max="620" width="21" bestFit="1" customWidth="1"/>
    <col min="621" max="621" width="23.6640625" bestFit="1" customWidth="1"/>
    <col min="622" max="622" width="20" bestFit="1" customWidth="1"/>
    <col min="623" max="623" width="22.6640625" bestFit="1" customWidth="1"/>
    <col min="624" max="624" width="17.83203125" bestFit="1" customWidth="1"/>
    <col min="625" max="625" width="20.5" bestFit="1" customWidth="1"/>
    <col min="626" max="626" width="17.83203125" bestFit="1" customWidth="1"/>
    <col min="627" max="627" width="20.5" bestFit="1" customWidth="1"/>
    <col min="628" max="628" width="17.83203125" bestFit="1" customWidth="1"/>
    <col min="629" max="629" width="20.5" bestFit="1" customWidth="1"/>
    <col min="630" max="630" width="17.83203125" bestFit="1" customWidth="1"/>
    <col min="631" max="631" width="20.5" bestFit="1" customWidth="1"/>
    <col min="632" max="632" width="16.83203125" bestFit="1" customWidth="1"/>
    <col min="633" max="633" width="19.5" bestFit="1" customWidth="1"/>
    <col min="634" max="634" width="17.83203125" bestFit="1" customWidth="1"/>
    <col min="635" max="635" width="20.5" bestFit="1" customWidth="1"/>
    <col min="636" max="636" width="17.83203125" bestFit="1" customWidth="1"/>
    <col min="637" max="637" width="20.5" bestFit="1" customWidth="1"/>
    <col min="638" max="638" width="17.83203125" bestFit="1" customWidth="1"/>
    <col min="639" max="639" width="20.5" bestFit="1" customWidth="1"/>
    <col min="640" max="640" width="17.83203125" bestFit="1" customWidth="1"/>
    <col min="641" max="641" width="20.5" bestFit="1" customWidth="1"/>
    <col min="642" max="642" width="17.83203125" bestFit="1" customWidth="1"/>
    <col min="643" max="643" width="20.5" bestFit="1" customWidth="1"/>
    <col min="644" max="644" width="17.83203125" bestFit="1" customWidth="1"/>
    <col min="645" max="645" width="20.5" bestFit="1" customWidth="1"/>
    <col min="646" max="646" width="17.83203125" bestFit="1" customWidth="1"/>
    <col min="647" max="647" width="20.5" bestFit="1" customWidth="1"/>
    <col min="648" max="648" width="20" bestFit="1" customWidth="1"/>
    <col min="649" max="649" width="22.6640625" bestFit="1" customWidth="1"/>
    <col min="650" max="650" width="19" bestFit="1" customWidth="1"/>
    <col min="651" max="651" width="21.6640625" bestFit="1" customWidth="1"/>
    <col min="652" max="652" width="20" bestFit="1" customWidth="1"/>
    <col min="653" max="653" width="22.6640625" bestFit="1" customWidth="1"/>
    <col min="654" max="654" width="19" bestFit="1" customWidth="1"/>
    <col min="655" max="655" width="21.6640625" bestFit="1" customWidth="1"/>
    <col min="656" max="656" width="20" bestFit="1" customWidth="1"/>
    <col min="657" max="657" width="22.6640625" bestFit="1" customWidth="1"/>
    <col min="658" max="658" width="20" bestFit="1" customWidth="1"/>
    <col min="659" max="659" width="22.6640625" bestFit="1" customWidth="1"/>
    <col min="660" max="660" width="18.5" bestFit="1" customWidth="1"/>
    <col min="661" max="661" width="21" bestFit="1" customWidth="1"/>
    <col min="662" max="662" width="22.1640625" bestFit="1" customWidth="1"/>
    <col min="663" max="663" width="24.83203125" bestFit="1" customWidth="1"/>
    <col min="664" max="664" width="23.1640625" bestFit="1" customWidth="1"/>
    <col min="665" max="665" width="25.83203125" bestFit="1" customWidth="1"/>
    <col min="666" max="666" width="23.1640625" bestFit="1" customWidth="1"/>
    <col min="667" max="667" width="5.6640625" bestFit="1" customWidth="1"/>
    <col min="668" max="668" width="25.83203125" bestFit="1" customWidth="1"/>
    <col min="669" max="669" width="26.33203125" bestFit="1" customWidth="1"/>
    <col min="670" max="670" width="29" bestFit="1" customWidth="1"/>
    <col min="671" max="671" width="26.33203125" bestFit="1" customWidth="1"/>
    <col min="672" max="672" width="29" bestFit="1" customWidth="1"/>
    <col min="673" max="673" width="26.33203125" bestFit="1" customWidth="1"/>
    <col min="674" max="674" width="29" bestFit="1" customWidth="1"/>
    <col min="675" max="675" width="26.33203125" bestFit="1" customWidth="1"/>
    <col min="676" max="676" width="29" bestFit="1" customWidth="1"/>
    <col min="677" max="677" width="26.33203125" bestFit="1" customWidth="1"/>
    <col min="678" max="678" width="29" bestFit="1" customWidth="1"/>
    <col min="679" max="679" width="26.33203125" bestFit="1" customWidth="1"/>
    <col min="680" max="680" width="29" bestFit="1" customWidth="1"/>
    <col min="681" max="681" width="26.33203125" bestFit="1" customWidth="1"/>
    <col min="682" max="682" width="29" bestFit="1" customWidth="1"/>
    <col min="683" max="683" width="26.33203125" bestFit="1" customWidth="1"/>
    <col min="684" max="684" width="29" bestFit="1" customWidth="1"/>
    <col min="685" max="685" width="26.33203125" bestFit="1" customWidth="1"/>
    <col min="686" max="686" width="29" bestFit="1" customWidth="1"/>
    <col min="687" max="687" width="16.6640625" bestFit="1" customWidth="1"/>
    <col min="688" max="688" width="19.33203125" bestFit="1" customWidth="1"/>
    <col min="689" max="689" width="13.5" bestFit="1" customWidth="1"/>
    <col min="690" max="690" width="16" bestFit="1" customWidth="1"/>
    <col min="691" max="691" width="22.33203125" bestFit="1" customWidth="1"/>
    <col min="692" max="692" width="25" bestFit="1" customWidth="1"/>
    <col min="693" max="693" width="21.6640625" bestFit="1" customWidth="1"/>
    <col min="694" max="694" width="24.33203125" bestFit="1" customWidth="1"/>
    <col min="695" max="695" width="21.6640625" bestFit="1" customWidth="1"/>
    <col min="696" max="696" width="24.33203125" bestFit="1" customWidth="1"/>
    <col min="697" max="697" width="21.6640625" bestFit="1" customWidth="1"/>
    <col min="698" max="698" width="24.33203125" bestFit="1" customWidth="1"/>
    <col min="699" max="699" width="20.6640625" bestFit="1" customWidth="1"/>
    <col min="700" max="700" width="23.33203125" bestFit="1" customWidth="1"/>
    <col min="701" max="701" width="21.6640625" bestFit="1" customWidth="1"/>
    <col min="702" max="702" width="24.33203125" bestFit="1" customWidth="1"/>
    <col min="703" max="703" width="20.6640625" bestFit="1" customWidth="1"/>
    <col min="704" max="704" width="23.33203125" bestFit="1" customWidth="1"/>
    <col min="705" max="705" width="21.6640625" bestFit="1" customWidth="1"/>
    <col min="706" max="706" width="24.33203125" bestFit="1" customWidth="1"/>
    <col min="707" max="707" width="21.6640625" bestFit="1" customWidth="1"/>
    <col min="708" max="708" width="24.33203125" bestFit="1" customWidth="1"/>
    <col min="709" max="709" width="21.6640625" bestFit="1" customWidth="1"/>
    <col min="710" max="710" width="24.33203125" bestFit="1" customWidth="1"/>
    <col min="711" max="711" width="21.6640625" bestFit="1" customWidth="1"/>
    <col min="712" max="712" width="24.33203125" bestFit="1" customWidth="1"/>
    <col min="713" max="713" width="21.6640625" bestFit="1" customWidth="1"/>
    <col min="714" max="714" width="24.33203125" bestFit="1" customWidth="1"/>
    <col min="715" max="715" width="21.6640625" bestFit="1" customWidth="1"/>
    <col min="716" max="716" width="24.33203125" bestFit="1" customWidth="1"/>
    <col min="717" max="717" width="20.6640625" bestFit="1" customWidth="1"/>
    <col min="718" max="718" width="23.33203125" bestFit="1" customWidth="1"/>
    <col min="719" max="719" width="21.6640625" bestFit="1" customWidth="1"/>
    <col min="720" max="720" width="24.33203125" bestFit="1" customWidth="1"/>
    <col min="721" max="721" width="21.6640625" bestFit="1" customWidth="1"/>
    <col min="722" max="722" width="24.33203125" bestFit="1" customWidth="1"/>
    <col min="723" max="723" width="15.33203125" bestFit="1" customWidth="1"/>
    <col min="724" max="724" width="18" bestFit="1" customWidth="1"/>
    <col min="725" max="725" width="17.5" bestFit="1" customWidth="1"/>
    <col min="726" max="726" width="20.1640625" bestFit="1" customWidth="1"/>
    <col min="727" max="727" width="18.6640625" bestFit="1" customWidth="1"/>
    <col min="728" max="728" width="21.1640625" bestFit="1" customWidth="1"/>
    <col min="729" max="729" width="11.6640625" bestFit="1" customWidth="1"/>
    <col min="730" max="730" width="5.6640625" bestFit="1" customWidth="1"/>
    <col min="731" max="731" width="14.1640625" bestFit="1" customWidth="1"/>
    <col min="732" max="732" width="14.33203125" bestFit="1" customWidth="1"/>
    <col min="733" max="733" width="17" bestFit="1" customWidth="1"/>
    <col min="734" max="734" width="14.6640625" bestFit="1" customWidth="1"/>
    <col min="735" max="735" width="17.33203125" bestFit="1" customWidth="1"/>
    <col min="736" max="736" width="21.33203125" bestFit="1" customWidth="1"/>
    <col min="737" max="737" width="24" bestFit="1" customWidth="1"/>
    <col min="738" max="738" width="21.33203125" bestFit="1" customWidth="1"/>
    <col min="739" max="739" width="24" bestFit="1" customWidth="1"/>
    <col min="740" max="740" width="21.33203125" bestFit="1" customWidth="1"/>
    <col min="741" max="741" width="24" bestFit="1" customWidth="1"/>
    <col min="742" max="742" width="21.33203125" bestFit="1" customWidth="1"/>
    <col min="743" max="743" width="24" bestFit="1" customWidth="1"/>
    <col min="744" max="744" width="21.33203125" bestFit="1" customWidth="1"/>
    <col min="745" max="745" width="24" bestFit="1" customWidth="1"/>
    <col min="746" max="746" width="20.33203125" bestFit="1" customWidth="1"/>
    <col min="747" max="747" width="23" bestFit="1" customWidth="1"/>
    <col min="748" max="748" width="21.33203125" bestFit="1" customWidth="1"/>
    <col min="749" max="749" width="24" bestFit="1" customWidth="1"/>
    <col min="750" max="750" width="20.33203125" bestFit="1" customWidth="1"/>
    <col min="751" max="751" width="23" bestFit="1" customWidth="1"/>
    <col min="752" max="752" width="21.33203125" bestFit="1" customWidth="1"/>
    <col min="753" max="753" width="24" bestFit="1" customWidth="1"/>
    <col min="754" max="754" width="21.33203125" bestFit="1" customWidth="1"/>
    <col min="755" max="755" width="24" bestFit="1" customWidth="1"/>
    <col min="756" max="756" width="21.33203125" bestFit="1" customWidth="1"/>
    <col min="757" max="757" width="24" bestFit="1" customWidth="1"/>
    <col min="758" max="758" width="18.6640625" bestFit="1" customWidth="1"/>
    <col min="759" max="759" width="21.1640625" bestFit="1" customWidth="1"/>
    <col min="760" max="760" width="18.6640625" bestFit="1" customWidth="1"/>
    <col min="761" max="761" width="21.1640625" bestFit="1" customWidth="1"/>
    <col min="762" max="762" width="18.6640625" bestFit="1" customWidth="1"/>
    <col min="763" max="763" width="21.1640625" bestFit="1" customWidth="1"/>
    <col min="764" max="764" width="18.6640625" bestFit="1" customWidth="1"/>
    <col min="765" max="765" width="21.1640625" bestFit="1" customWidth="1"/>
    <col min="766" max="766" width="18.6640625" bestFit="1" customWidth="1"/>
    <col min="767" max="767" width="21.1640625" bestFit="1" customWidth="1"/>
    <col min="768" max="768" width="18.6640625" bestFit="1" customWidth="1"/>
    <col min="769" max="769" width="21.1640625" bestFit="1" customWidth="1"/>
    <col min="770" max="770" width="18.6640625" bestFit="1" customWidth="1"/>
    <col min="771" max="771" width="21.1640625" bestFit="1" customWidth="1"/>
    <col min="772" max="772" width="18.6640625" bestFit="1" customWidth="1"/>
    <col min="773" max="773" width="21.1640625" bestFit="1" customWidth="1"/>
    <col min="774" max="774" width="11" bestFit="1" customWidth="1"/>
    <col min="775" max="775" width="13.5" bestFit="1" customWidth="1"/>
    <col min="776" max="776" width="12.1640625" bestFit="1" customWidth="1"/>
    <col min="777" max="777" width="14.6640625" bestFit="1" customWidth="1"/>
    <col min="778" max="778" width="12.1640625" bestFit="1" customWidth="1"/>
    <col min="779" max="779" width="14.6640625" bestFit="1" customWidth="1"/>
    <col min="780" max="780" width="17.5" bestFit="1" customWidth="1"/>
    <col min="781" max="781" width="20.1640625" bestFit="1" customWidth="1"/>
    <col min="782" max="782" width="20.5" bestFit="1" customWidth="1"/>
    <col min="783" max="783" width="23.1640625" bestFit="1" customWidth="1"/>
    <col min="784" max="784" width="25.83203125" bestFit="1" customWidth="1"/>
    <col min="785" max="785" width="28.5" bestFit="1" customWidth="1"/>
    <col min="786" max="786" width="25.83203125" bestFit="1" customWidth="1"/>
    <col min="787" max="787" width="28.5" bestFit="1" customWidth="1"/>
    <col min="788" max="788" width="25.83203125" bestFit="1" customWidth="1"/>
    <col min="789" max="789" width="28.5" bestFit="1" customWidth="1"/>
    <col min="790" max="790" width="25.83203125" bestFit="1" customWidth="1"/>
    <col min="791" max="791" width="28.5" bestFit="1" customWidth="1"/>
    <col min="792" max="792" width="25.83203125" bestFit="1" customWidth="1"/>
    <col min="793" max="793" width="28.5" bestFit="1" customWidth="1"/>
    <col min="794" max="794" width="9.1640625" bestFit="1" customWidth="1"/>
    <col min="795" max="795" width="11.6640625" bestFit="1" customWidth="1"/>
    <col min="796" max="796" width="30.33203125" bestFit="1" customWidth="1"/>
    <col min="797" max="797" width="33" bestFit="1" customWidth="1"/>
    <col min="798" max="798" width="13.1640625" bestFit="1" customWidth="1"/>
    <col min="799" max="799" width="5.6640625" bestFit="1" customWidth="1"/>
    <col min="800" max="800" width="15.6640625" bestFit="1" customWidth="1"/>
    <col min="801" max="801" width="19" bestFit="1" customWidth="1"/>
    <col min="802" max="802" width="21.6640625" bestFit="1" customWidth="1"/>
    <col min="803" max="803" width="19" bestFit="1" customWidth="1"/>
    <col min="804" max="804" width="21.6640625" bestFit="1" customWidth="1"/>
    <col min="805" max="805" width="19" bestFit="1" customWidth="1"/>
    <col min="806" max="806" width="21.6640625" bestFit="1" customWidth="1"/>
    <col min="807" max="807" width="19" bestFit="1" customWidth="1"/>
    <col min="808" max="808" width="21.6640625" bestFit="1" customWidth="1"/>
    <col min="809" max="809" width="19" bestFit="1" customWidth="1"/>
    <col min="810" max="810" width="21.6640625" bestFit="1" customWidth="1"/>
    <col min="811" max="811" width="19" bestFit="1" customWidth="1"/>
    <col min="812" max="812" width="21.6640625" bestFit="1" customWidth="1"/>
    <col min="813" max="813" width="17.33203125" bestFit="1" customWidth="1"/>
    <col min="814" max="814" width="20" bestFit="1" customWidth="1"/>
    <col min="815" max="815" width="17.33203125" bestFit="1" customWidth="1"/>
    <col min="816" max="816" width="20" bestFit="1" customWidth="1"/>
    <col min="817" max="817" width="17.33203125" bestFit="1" customWidth="1"/>
    <col min="818" max="818" width="20" bestFit="1" customWidth="1"/>
    <col min="819" max="819" width="17.33203125" bestFit="1" customWidth="1"/>
    <col min="820" max="820" width="20" bestFit="1" customWidth="1"/>
    <col min="821" max="821" width="17.33203125" bestFit="1" customWidth="1"/>
    <col min="822" max="822" width="20" bestFit="1" customWidth="1"/>
    <col min="823" max="823" width="17.33203125" bestFit="1" customWidth="1"/>
    <col min="824" max="824" width="20" bestFit="1" customWidth="1"/>
    <col min="825" max="825" width="17.33203125" bestFit="1" customWidth="1"/>
    <col min="826" max="826" width="20" bestFit="1" customWidth="1"/>
    <col min="827" max="827" width="17.33203125" bestFit="1" customWidth="1"/>
    <col min="828" max="828" width="20" bestFit="1" customWidth="1"/>
    <col min="829" max="829" width="16.33203125" bestFit="1" customWidth="1"/>
    <col min="830" max="830" width="19" bestFit="1" customWidth="1"/>
    <col min="831" max="831" width="17.33203125" bestFit="1" customWidth="1"/>
    <col min="832" max="832" width="20" bestFit="1" customWidth="1"/>
    <col min="833" max="833" width="17.33203125" bestFit="1" customWidth="1"/>
    <col min="834" max="834" width="20" bestFit="1" customWidth="1"/>
    <col min="835" max="835" width="16.33203125" bestFit="1" customWidth="1"/>
    <col min="836" max="836" width="19" bestFit="1" customWidth="1"/>
    <col min="837" max="837" width="17.33203125" bestFit="1" customWidth="1"/>
    <col min="838" max="838" width="20" bestFit="1" customWidth="1"/>
    <col min="839" max="839" width="16.33203125" bestFit="1" customWidth="1"/>
    <col min="840" max="840" width="19" bestFit="1" customWidth="1"/>
    <col min="841" max="841" width="17.33203125" bestFit="1" customWidth="1"/>
    <col min="842" max="842" width="20" bestFit="1" customWidth="1"/>
    <col min="843" max="843" width="17.33203125" bestFit="1" customWidth="1"/>
    <col min="844" max="844" width="20" bestFit="1" customWidth="1"/>
    <col min="845" max="845" width="19.5" bestFit="1" customWidth="1"/>
    <col min="846" max="846" width="22.1640625" bestFit="1" customWidth="1"/>
    <col min="847" max="847" width="19.5" bestFit="1" customWidth="1"/>
    <col min="848" max="848" width="22.1640625" bestFit="1" customWidth="1"/>
    <col min="849" max="849" width="20.5" bestFit="1" customWidth="1"/>
    <col min="850" max="850" width="23.1640625" bestFit="1" customWidth="1"/>
    <col min="851" max="851" width="19.5" bestFit="1" customWidth="1"/>
    <col min="852" max="852" width="22.1640625" bestFit="1" customWidth="1"/>
    <col min="853" max="853" width="20.5" bestFit="1" customWidth="1"/>
    <col min="854" max="854" width="23.1640625" bestFit="1" customWidth="1"/>
    <col min="855" max="855" width="20.5" bestFit="1" customWidth="1"/>
    <col min="856" max="856" width="23.1640625" bestFit="1" customWidth="1"/>
    <col min="857" max="857" width="20.5" bestFit="1" customWidth="1"/>
    <col min="858" max="858" width="23.1640625" bestFit="1" customWidth="1"/>
    <col min="859" max="859" width="20.5" bestFit="1" customWidth="1"/>
    <col min="860" max="860" width="23.1640625" bestFit="1" customWidth="1"/>
    <col min="861" max="861" width="20.5" bestFit="1" customWidth="1"/>
    <col min="862" max="862" width="23.1640625" bestFit="1" customWidth="1"/>
    <col min="863" max="863" width="20.5" bestFit="1" customWidth="1"/>
    <col min="864" max="864" width="23.1640625" bestFit="1" customWidth="1"/>
    <col min="865" max="865" width="20.5" bestFit="1" customWidth="1"/>
    <col min="866" max="866" width="23.1640625" bestFit="1" customWidth="1"/>
    <col min="867" max="867" width="20.5" bestFit="1" customWidth="1"/>
    <col min="868" max="868" width="23.1640625" bestFit="1" customWidth="1"/>
    <col min="869" max="869" width="20.5" bestFit="1" customWidth="1"/>
    <col min="870" max="870" width="23.1640625" bestFit="1" customWidth="1"/>
    <col min="871" max="871" width="20.5" bestFit="1" customWidth="1"/>
    <col min="872" max="872" width="23.1640625" bestFit="1" customWidth="1"/>
    <col min="873" max="873" width="20.5" bestFit="1" customWidth="1"/>
    <col min="874" max="874" width="23.1640625" bestFit="1" customWidth="1"/>
    <col min="875" max="875" width="20.5" bestFit="1" customWidth="1"/>
    <col min="876" max="876" width="23.1640625" bestFit="1" customWidth="1"/>
    <col min="877" max="877" width="20.5" bestFit="1" customWidth="1"/>
    <col min="878" max="878" width="23.1640625" bestFit="1" customWidth="1"/>
    <col min="879" max="879" width="18.5" bestFit="1" customWidth="1"/>
    <col min="880" max="880" width="21" bestFit="1" customWidth="1"/>
    <col min="881" max="881" width="18.5" bestFit="1" customWidth="1"/>
    <col min="882" max="882" width="21" bestFit="1" customWidth="1"/>
    <col min="883" max="883" width="18.5" bestFit="1" customWidth="1"/>
    <col min="884" max="884" width="21" bestFit="1" customWidth="1"/>
    <col min="885" max="885" width="12.33203125" bestFit="1" customWidth="1"/>
    <col min="886" max="886" width="5.6640625" bestFit="1" customWidth="1"/>
    <col min="887" max="887" width="14.83203125" bestFit="1" customWidth="1"/>
    <col min="888" max="888" width="19.5" bestFit="1" customWidth="1"/>
    <col min="889" max="889" width="22.1640625" bestFit="1" customWidth="1"/>
    <col min="890" max="890" width="18.5" bestFit="1" customWidth="1"/>
    <col min="891" max="891" width="21" bestFit="1" customWidth="1"/>
    <col min="892" max="892" width="19.5" bestFit="1" customWidth="1"/>
    <col min="893" max="893" width="22.1640625" bestFit="1" customWidth="1"/>
    <col min="894" max="894" width="19.5" bestFit="1" customWidth="1"/>
    <col min="895" max="895" width="22.1640625" bestFit="1" customWidth="1"/>
    <col min="896" max="896" width="19.5" bestFit="1" customWidth="1"/>
    <col min="897" max="897" width="22.1640625" bestFit="1" customWidth="1"/>
    <col min="898" max="898" width="19.5" bestFit="1" customWidth="1"/>
    <col min="899" max="899" width="22.1640625" bestFit="1" customWidth="1"/>
    <col min="900" max="900" width="21.1640625" bestFit="1" customWidth="1"/>
    <col min="901" max="901" width="23.83203125" bestFit="1" customWidth="1"/>
    <col min="902" max="902" width="21.1640625" bestFit="1" customWidth="1"/>
    <col min="903" max="903" width="23.83203125" bestFit="1" customWidth="1"/>
    <col min="904" max="904" width="7.33203125" bestFit="1" customWidth="1"/>
    <col min="905" max="905" width="5.6640625" bestFit="1" customWidth="1"/>
    <col min="906" max="906" width="9.83203125" bestFit="1" customWidth="1"/>
    <col min="907" max="907" width="15.5" bestFit="1" customWidth="1"/>
    <col min="908" max="908" width="18.1640625" bestFit="1" customWidth="1"/>
    <col min="909" max="909" width="26.33203125" bestFit="1" customWidth="1"/>
    <col min="910" max="910" width="29" bestFit="1" customWidth="1"/>
    <col min="911" max="911" width="26.33203125" bestFit="1" customWidth="1"/>
    <col min="912" max="912" width="29" bestFit="1" customWidth="1"/>
    <col min="913" max="913" width="26.33203125" bestFit="1" customWidth="1"/>
    <col min="914" max="914" width="29" bestFit="1" customWidth="1"/>
    <col min="915" max="915" width="26.33203125" bestFit="1" customWidth="1"/>
    <col min="916" max="916" width="29" bestFit="1" customWidth="1"/>
    <col min="917" max="917" width="25.33203125" bestFit="1" customWidth="1"/>
    <col min="918" max="918" width="28" bestFit="1" customWidth="1"/>
    <col min="919" max="919" width="26.33203125" bestFit="1" customWidth="1"/>
    <col min="920" max="920" width="29" bestFit="1" customWidth="1"/>
    <col min="921" max="921" width="26.33203125" bestFit="1" customWidth="1"/>
    <col min="922" max="922" width="29" bestFit="1" customWidth="1"/>
    <col min="923" max="923" width="26.33203125" bestFit="1" customWidth="1"/>
    <col min="924" max="924" width="29" bestFit="1" customWidth="1"/>
    <col min="925" max="925" width="26.33203125" bestFit="1" customWidth="1"/>
    <col min="926" max="926" width="29" bestFit="1" customWidth="1"/>
    <col min="927" max="927" width="26.33203125" bestFit="1" customWidth="1"/>
    <col min="928" max="928" width="29" bestFit="1" customWidth="1"/>
    <col min="929" max="929" width="26.33203125" bestFit="1" customWidth="1"/>
    <col min="930" max="930" width="29" bestFit="1" customWidth="1"/>
    <col min="931" max="931" width="25.33203125" bestFit="1" customWidth="1"/>
    <col min="932" max="932" width="28" bestFit="1" customWidth="1"/>
    <col min="933" max="933" width="26.33203125" bestFit="1" customWidth="1"/>
    <col min="934" max="934" width="29" bestFit="1" customWidth="1"/>
    <col min="935" max="935" width="26.33203125" bestFit="1" customWidth="1"/>
    <col min="936" max="936" width="29" bestFit="1" customWidth="1"/>
    <col min="937" max="937" width="25.33203125" bestFit="1" customWidth="1"/>
    <col min="938" max="938" width="28" bestFit="1" customWidth="1"/>
    <col min="939" max="939" width="26.33203125" bestFit="1" customWidth="1"/>
    <col min="940" max="940" width="29" bestFit="1" customWidth="1"/>
    <col min="941" max="941" width="14" bestFit="1" customWidth="1"/>
    <col min="942" max="942" width="16.6640625" bestFit="1" customWidth="1"/>
    <col min="943" max="943" width="14" bestFit="1" customWidth="1"/>
    <col min="944" max="944" width="16.6640625" bestFit="1" customWidth="1"/>
    <col min="945" max="945" width="14.83203125" bestFit="1" customWidth="1"/>
    <col min="946" max="946" width="17.5" bestFit="1" customWidth="1"/>
    <col min="947" max="947" width="14.33203125" bestFit="1" customWidth="1"/>
    <col min="948" max="948" width="17" bestFit="1" customWidth="1"/>
    <col min="949" max="949" width="20" bestFit="1" customWidth="1"/>
    <col min="950" max="950" width="22.6640625" bestFit="1" customWidth="1"/>
    <col min="951" max="951" width="14.83203125" bestFit="1" customWidth="1"/>
    <col min="952" max="952" width="17.5" bestFit="1" customWidth="1"/>
    <col min="953" max="953" width="19.83203125" bestFit="1" customWidth="1"/>
    <col min="954" max="954" width="22.5" bestFit="1" customWidth="1"/>
    <col min="955" max="955" width="19.83203125" bestFit="1" customWidth="1"/>
    <col min="956" max="956" width="22.5" bestFit="1" customWidth="1"/>
    <col min="957" max="957" width="19.83203125" bestFit="1" customWidth="1"/>
    <col min="958" max="958" width="22.5" bestFit="1" customWidth="1"/>
    <col min="959" max="959" width="19.83203125" bestFit="1" customWidth="1"/>
    <col min="960" max="960" width="22.5" bestFit="1" customWidth="1"/>
    <col min="961" max="961" width="19.83203125" bestFit="1" customWidth="1"/>
    <col min="962" max="962" width="22.5" bestFit="1" customWidth="1"/>
    <col min="963" max="963" width="19.83203125" bestFit="1" customWidth="1"/>
    <col min="964" max="964" width="22.5" bestFit="1" customWidth="1"/>
    <col min="965" max="965" width="17.83203125" bestFit="1" customWidth="1"/>
    <col min="966" max="966" width="20.5" bestFit="1" customWidth="1"/>
    <col min="967" max="967" width="18.1640625" bestFit="1" customWidth="1"/>
    <col min="968" max="968" width="20.83203125" bestFit="1" customWidth="1"/>
    <col min="969" max="969" width="14.33203125" bestFit="1" customWidth="1"/>
    <col min="970" max="970" width="5.6640625" bestFit="1" customWidth="1"/>
    <col min="971" max="971" width="17" bestFit="1" customWidth="1"/>
    <col min="972" max="972" width="17.1640625" bestFit="1" customWidth="1"/>
    <col min="973" max="973" width="19.83203125" bestFit="1" customWidth="1"/>
    <col min="974" max="974" width="18.83203125" bestFit="1" customWidth="1"/>
    <col min="975" max="975" width="21.5" bestFit="1" customWidth="1"/>
    <col min="976" max="976" width="16.83203125" bestFit="1" customWidth="1"/>
    <col min="977" max="977" width="19.5" bestFit="1" customWidth="1"/>
    <col min="978" max="978" width="14" bestFit="1" customWidth="1"/>
    <col min="979" max="979" width="16.6640625" bestFit="1" customWidth="1"/>
    <col min="980" max="980" width="16.5" bestFit="1" customWidth="1"/>
    <col min="981" max="981" width="19.1640625" bestFit="1" customWidth="1"/>
    <col min="982" max="982" width="17.5" bestFit="1" customWidth="1"/>
    <col min="983" max="983" width="20.1640625" bestFit="1" customWidth="1"/>
    <col min="984" max="984" width="17.5" bestFit="1" customWidth="1"/>
    <col min="985" max="985" width="20.1640625" bestFit="1" customWidth="1"/>
    <col min="986" max="986" width="17.5" bestFit="1" customWidth="1"/>
    <col min="987" max="987" width="20.1640625" bestFit="1" customWidth="1"/>
    <col min="988" max="988" width="17.5" bestFit="1" customWidth="1"/>
    <col min="989" max="989" width="20.1640625" bestFit="1" customWidth="1"/>
    <col min="990" max="990" width="16.5" bestFit="1" customWidth="1"/>
    <col min="991" max="991" width="19.1640625" bestFit="1" customWidth="1"/>
    <col min="992" max="992" width="17.5" bestFit="1" customWidth="1"/>
    <col min="993" max="993" width="20.1640625" bestFit="1" customWidth="1"/>
    <col min="994" max="994" width="17.5" bestFit="1" customWidth="1"/>
    <col min="995" max="995" width="20.1640625" bestFit="1" customWidth="1"/>
    <col min="996" max="996" width="17.5" bestFit="1" customWidth="1"/>
    <col min="997" max="997" width="20.1640625" bestFit="1" customWidth="1"/>
    <col min="998" max="998" width="17.5" bestFit="1" customWidth="1"/>
    <col min="999" max="999" width="20.1640625" bestFit="1" customWidth="1"/>
    <col min="1000" max="1000" width="17.5" bestFit="1" customWidth="1"/>
    <col min="1001" max="1001" width="20.1640625" bestFit="1" customWidth="1"/>
    <col min="1002" max="1002" width="17.5" bestFit="1" customWidth="1"/>
    <col min="1003" max="1003" width="20.1640625" bestFit="1" customWidth="1"/>
    <col min="1004" max="1004" width="17.5" bestFit="1" customWidth="1"/>
    <col min="1005" max="1005" width="20.1640625" bestFit="1" customWidth="1"/>
    <col min="1006" max="1006" width="16.5" bestFit="1" customWidth="1"/>
    <col min="1007" max="1007" width="19.1640625" bestFit="1" customWidth="1"/>
    <col min="1008" max="1008" width="17.5" bestFit="1" customWidth="1"/>
    <col min="1009" max="1009" width="20.1640625" bestFit="1" customWidth="1"/>
    <col min="1010" max="1010" width="11.33203125" bestFit="1" customWidth="1"/>
    <col min="1011" max="1011" width="13.83203125" bestFit="1" customWidth="1"/>
    <col min="1012" max="1012" width="24.33203125" bestFit="1" customWidth="1"/>
    <col min="1013" max="1013" width="27" bestFit="1" customWidth="1"/>
    <col min="1014" max="1014" width="25.33203125" bestFit="1" customWidth="1"/>
    <col min="1015" max="1015" width="28" bestFit="1" customWidth="1"/>
    <col min="1016" max="1016" width="25.33203125" bestFit="1" customWidth="1"/>
    <col min="1017" max="1017" width="28" bestFit="1" customWidth="1"/>
    <col min="1018" max="1018" width="25.33203125" bestFit="1" customWidth="1"/>
    <col min="1019" max="1019" width="28" bestFit="1" customWidth="1"/>
    <col min="1020" max="1020" width="25.33203125" bestFit="1" customWidth="1"/>
    <col min="1021" max="1021" width="28" bestFit="1" customWidth="1"/>
    <col min="1022" max="1022" width="25.33203125" bestFit="1" customWidth="1"/>
    <col min="1023" max="1023" width="28" bestFit="1" customWidth="1"/>
    <col min="1024" max="1024" width="24.33203125" bestFit="1" customWidth="1"/>
    <col min="1025" max="1025" width="27" bestFit="1" customWidth="1"/>
    <col min="1026" max="1026" width="19.1640625" bestFit="1" customWidth="1"/>
    <col min="1027" max="1027" width="21.83203125" bestFit="1" customWidth="1"/>
    <col min="1028" max="1028" width="14.5" bestFit="1" customWidth="1"/>
    <col min="1029" max="1029" width="5.6640625" bestFit="1" customWidth="1"/>
    <col min="1030" max="1030" width="17.1640625" bestFit="1" customWidth="1"/>
    <col min="1031" max="1031" width="17.83203125" bestFit="1" customWidth="1"/>
    <col min="1032" max="1032" width="20.5" bestFit="1" customWidth="1"/>
    <col min="1033" max="1033" width="21" bestFit="1" customWidth="1"/>
    <col min="1034" max="1034" width="23.6640625" bestFit="1" customWidth="1"/>
    <col min="1035" max="1035" width="14.6640625" bestFit="1" customWidth="1"/>
    <col min="1036" max="1036" width="17.33203125" bestFit="1" customWidth="1"/>
    <col min="1037" max="1037" width="14.6640625" bestFit="1" customWidth="1"/>
    <col min="1038" max="1038" width="17.33203125" bestFit="1" customWidth="1"/>
    <col min="1039" max="1039" width="14.6640625" bestFit="1" customWidth="1"/>
    <col min="1040" max="1040" width="17.33203125" bestFit="1" customWidth="1"/>
    <col min="1041" max="1041" width="14.6640625" bestFit="1" customWidth="1"/>
    <col min="1042" max="1042" width="17.33203125" bestFit="1" customWidth="1"/>
    <col min="1043" max="1043" width="14.6640625" bestFit="1" customWidth="1"/>
    <col min="1044" max="1044" width="17.33203125" bestFit="1" customWidth="1"/>
    <col min="1045" max="1045" width="14.6640625" bestFit="1" customWidth="1"/>
    <col min="1046" max="1046" width="17.33203125" bestFit="1" customWidth="1"/>
  </cols>
  <sheetData>
    <row r="1" spans="1:44" x14ac:dyDescent="0.2">
      <c r="A1" t="s">
        <v>0</v>
      </c>
      <c r="B1" t="s">
        <v>1</v>
      </c>
      <c r="C1" s="5" t="s">
        <v>2</v>
      </c>
      <c r="D1" s="5" t="s">
        <v>3</v>
      </c>
      <c r="E1" s="13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4" t="s">
        <v>12</v>
      </c>
      <c r="N1" s="16" t="s">
        <v>13</v>
      </c>
      <c r="O1" s="17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21</v>
      </c>
      <c r="V1" t="s">
        <v>25</v>
      </c>
      <c r="W1" t="s">
        <v>28</v>
      </c>
    </row>
    <row r="2" spans="1:44" ht="17" x14ac:dyDescent="0.2">
      <c r="A2">
        <v>703733318</v>
      </c>
      <c r="B2">
        <v>703733318</v>
      </c>
      <c r="C2" s="5">
        <v>15000</v>
      </c>
      <c r="D2" s="5">
        <v>4047.04</v>
      </c>
      <c r="E2" s="13" t="s">
        <v>269</v>
      </c>
      <c r="F2" s="15">
        <v>522.07000000000005</v>
      </c>
      <c r="G2" t="s">
        <v>58</v>
      </c>
      <c r="H2" t="s">
        <v>30</v>
      </c>
      <c r="I2" t="s">
        <v>30</v>
      </c>
      <c r="J2">
        <v>9</v>
      </c>
      <c r="K2">
        <v>1</v>
      </c>
      <c r="L2" t="s">
        <v>36</v>
      </c>
      <c r="M2" s="14">
        <v>46569</v>
      </c>
      <c r="N2" s="16">
        <v>42026</v>
      </c>
      <c r="O2" s="17">
        <v>42461</v>
      </c>
      <c r="P2">
        <v>537</v>
      </c>
      <c r="Q2">
        <v>537</v>
      </c>
      <c r="R2">
        <v>1947</v>
      </c>
      <c r="S2" t="s">
        <v>32</v>
      </c>
      <c r="T2" t="b">
        <v>0</v>
      </c>
      <c r="U2">
        <v>10952.96</v>
      </c>
      <c r="V2" t="b">
        <v>0</v>
      </c>
      <c r="W2" t="b">
        <v>0</v>
      </c>
      <c r="AC2" s="24" t="s">
        <v>1861</v>
      </c>
      <c r="AD2" s="25"/>
      <c r="AE2" s="25"/>
      <c r="AF2" s="25"/>
      <c r="AI2" s="24" t="s">
        <v>1869</v>
      </c>
      <c r="AJ2" s="26"/>
      <c r="AK2" s="25"/>
      <c r="AL2" s="25"/>
    </row>
    <row r="3" spans="1:44" x14ac:dyDescent="0.2">
      <c r="A3">
        <v>910893563</v>
      </c>
      <c r="B3">
        <v>910893563</v>
      </c>
      <c r="C3" s="5">
        <v>15000</v>
      </c>
      <c r="D3" s="5">
        <v>11519.93</v>
      </c>
      <c r="E3" s="13" t="s">
        <v>270</v>
      </c>
      <c r="F3" s="15">
        <v>46.05</v>
      </c>
      <c r="G3" t="s">
        <v>90</v>
      </c>
      <c r="H3" t="s">
        <v>30</v>
      </c>
      <c r="I3" t="s">
        <v>30</v>
      </c>
      <c r="J3">
        <v>5</v>
      </c>
      <c r="K3">
        <v>1</v>
      </c>
      <c r="L3" t="s">
        <v>36</v>
      </c>
      <c r="M3" s="14">
        <v>44805</v>
      </c>
      <c r="N3" s="16">
        <v>42127</v>
      </c>
      <c r="O3" s="17">
        <v>42551</v>
      </c>
      <c r="P3">
        <v>701</v>
      </c>
      <c r="Q3">
        <v>701</v>
      </c>
      <c r="R3">
        <v>5766</v>
      </c>
      <c r="S3" t="s">
        <v>32</v>
      </c>
      <c r="T3" t="b">
        <v>0</v>
      </c>
      <c r="U3">
        <v>3480.07</v>
      </c>
      <c r="V3" t="b">
        <v>0</v>
      </c>
      <c r="W3" t="b">
        <v>0</v>
      </c>
      <c r="AC3" s="22" t="s">
        <v>1863</v>
      </c>
      <c r="AD3" s="22" t="s">
        <v>1867</v>
      </c>
      <c r="AI3" s="22" t="s">
        <v>1864</v>
      </c>
      <c r="AJ3" t="s">
        <v>1868</v>
      </c>
      <c r="AK3" t="s">
        <v>1860</v>
      </c>
      <c r="AO3" s="22" t="s">
        <v>1868</v>
      </c>
      <c r="AP3" s="22" t="s">
        <v>1867</v>
      </c>
    </row>
    <row r="4" spans="1:44" x14ac:dyDescent="0.2">
      <c r="A4">
        <v>864139932</v>
      </c>
      <c r="B4">
        <v>864139932</v>
      </c>
      <c r="C4" s="5">
        <v>15000</v>
      </c>
      <c r="D4" s="5">
        <v>6628.56</v>
      </c>
      <c r="E4" s="13" t="s">
        <v>271</v>
      </c>
      <c r="F4" s="15">
        <v>247.03</v>
      </c>
      <c r="G4" t="s">
        <v>272</v>
      </c>
      <c r="H4" t="s">
        <v>30</v>
      </c>
      <c r="I4" t="s">
        <v>30</v>
      </c>
      <c r="J4">
        <v>5</v>
      </c>
      <c r="K4">
        <v>1</v>
      </c>
      <c r="L4" t="s">
        <v>31</v>
      </c>
      <c r="M4" s="14">
        <v>45839</v>
      </c>
      <c r="N4" s="16">
        <v>41599</v>
      </c>
      <c r="O4" s="17">
        <v>41599</v>
      </c>
      <c r="P4">
        <v>559</v>
      </c>
      <c r="Q4">
        <v>559</v>
      </c>
      <c r="R4">
        <v>7541</v>
      </c>
      <c r="S4" t="s">
        <v>32</v>
      </c>
      <c r="T4" t="b">
        <v>0</v>
      </c>
      <c r="U4">
        <v>8371.44</v>
      </c>
      <c r="V4" t="b">
        <v>1</v>
      </c>
      <c r="W4" t="b">
        <v>0</v>
      </c>
      <c r="AC4" s="22" t="s">
        <v>1864</v>
      </c>
      <c r="AD4" t="s">
        <v>1866</v>
      </c>
      <c r="AE4" t="s">
        <v>1865</v>
      </c>
      <c r="AF4" t="s">
        <v>1862</v>
      </c>
      <c r="AI4" s="23" t="s">
        <v>64</v>
      </c>
      <c r="AJ4" s="21">
        <v>495000</v>
      </c>
      <c r="AK4" s="21">
        <v>37</v>
      </c>
      <c r="AO4" s="22" t="s">
        <v>1864</v>
      </c>
      <c r="AP4" t="s">
        <v>1866</v>
      </c>
      <c r="AQ4" t="s">
        <v>1865</v>
      </c>
      <c r="AR4" t="s">
        <v>1862</v>
      </c>
    </row>
    <row r="5" spans="1:44" x14ac:dyDescent="0.2">
      <c r="A5">
        <v>806338307</v>
      </c>
      <c r="B5">
        <v>806338307</v>
      </c>
      <c r="C5" s="5">
        <v>2500</v>
      </c>
      <c r="D5" s="5">
        <v>2395.04</v>
      </c>
      <c r="E5" s="13" t="s">
        <v>273</v>
      </c>
      <c r="F5" s="15">
        <v>447.87</v>
      </c>
      <c r="G5" t="s">
        <v>274</v>
      </c>
      <c r="H5" t="s">
        <v>30</v>
      </c>
      <c r="I5" t="s">
        <v>30</v>
      </c>
      <c r="J5">
        <v>5</v>
      </c>
      <c r="K5">
        <v>1</v>
      </c>
      <c r="L5" t="s">
        <v>31</v>
      </c>
      <c r="M5" s="14">
        <v>47392</v>
      </c>
      <c r="N5" s="16">
        <v>41743</v>
      </c>
      <c r="O5" s="17">
        <v>41743</v>
      </c>
      <c r="P5">
        <v>993</v>
      </c>
      <c r="Q5">
        <v>993</v>
      </c>
      <c r="R5">
        <v>1225</v>
      </c>
      <c r="S5" t="s">
        <v>32</v>
      </c>
      <c r="T5" t="b">
        <v>0</v>
      </c>
      <c r="U5">
        <v>104.96</v>
      </c>
      <c r="V5" t="b">
        <v>1</v>
      </c>
      <c r="W5" t="b">
        <v>0</v>
      </c>
      <c r="AC5" s="23" t="s">
        <v>36</v>
      </c>
      <c r="AD5" s="21">
        <v>3621.9999999999995</v>
      </c>
      <c r="AE5" s="21">
        <v>45418.439999999973</v>
      </c>
      <c r="AF5" s="21">
        <v>49040.439999999973</v>
      </c>
      <c r="AI5" s="23" t="s">
        <v>57</v>
      </c>
      <c r="AJ5" s="21">
        <v>491250</v>
      </c>
      <c r="AK5" s="21">
        <v>61</v>
      </c>
      <c r="AO5" s="23" t="s">
        <v>64</v>
      </c>
      <c r="AP5" s="21"/>
      <c r="AQ5" s="21">
        <v>495000</v>
      </c>
      <c r="AR5" s="21">
        <v>495000</v>
      </c>
    </row>
    <row r="6" spans="1:44" x14ac:dyDescent="0.2">
      <c r="A6">
        <v>450875656</v>
      </c>
      <c r="B6">
        <v>450875656</v>
      </c>
      <c r="C6" s="5">
        <v>20000</v>
      </c>
      <c r="D6" s="5">
        <v>13939.4</v>
      </c>
      <c r="E6" s="13" t="s">
        <v>275</v>
      </c>
      <c r="F6" s="15">
        <v>27.96</v>
      </c>
      <c r="G6" t="s">
        <v>60</v>
      </c>
      <c r="H6" t="s">
        <v>30</v>
      </c>
      <c r="I6" t="s">
        <v>30</v>
      </c>
      <c r="J6">
        <v>9</v>
      </c>
      <c r="K6">
        <v>8</v>
      </c>
      <c r="L6" t="s">
        <v>61</v>
      </c>
      <c r="M6" s="14">
        <v>45778</v>
      </c>
      <c r="N6" s="16">
        <v>41529</v>
      </c>
      <c r="O6" s="17">
        <v>41529</v>
      </c>
      <c r="P6">
        <v>889</v>
      </c>
      <c r="Q6">
        <v>889</v>
      </c>
      <c r="R6">
        <v>9127</v>
      </c>
      <c r="S6" t="s">
        <v>32</v>
      </c>
      <c r="T6" t="b">
        <v>0</v>
      </c>
      <c r="U6">
        <v>6060.6</v>
      </c>
      <c r="V6" t="b">
        <v>0</v>
      </c>
      <c r="W6" t="b">
        <v>0</v>
      </c>
      <c r="AC6" s="23" t="s">
        <v>31</v>
      </c>
      <c r="AD6" s="21">
        <v>1137.0999999999999</v>
      </c>
      <c r="AE6" s="21">
        <v>26167.040000000008</v>
      </c>
      <c r="AF6" s="21">
        <v>27304.140000000007</v>
      </c>
      <c r="AI6" s="23" t="s">
        <v>41</v>
      </c>
      <c r="AJ6" s="21">
        <v>393500</v>
      </c>
      <c r="AK6" s="21">
        <v>42</v>
      </c>
      <c r="AO6" s="23" t="s">
        <v>57</v>
      </c>
      <c r="AP6" s="21">
        <v>37500</v>
      </c>
      <c r="AQ6" s="21">
        <v>453750</v>
      </c>
      <c r="AR6" s="21">
        <v>491250</v>
      </c>
    </row>
    <row r="7" spans="1:44" x14ac:dyDescent="0.2">
      <c r="A7">
        <v>674971279</v>
      </c>
      <c r="B7">
        <v>674971279</v>
      </c>
      <c r="C7" s="5">
        <v>250</v>
      </c>
      <c r="D7" s="5">
        <v>229.68</v>
      </c>
      <c r="E7" s="13" t="s">
        <v>276</v>
      </c>
      <c r="F7" s="15">
        <v>94.69</v>
      </c>
      <c r="G7" t="s">
        <v>129</v>
      </c>
      <c r="H7" t="s">
        <v>30</v>
      </c>
      <c r="I7" t="s">
        <v>30</v>
      </c>
      <c r="J7">
        <v>2</v>
      </c>
      <c r="K7">
        <v>1</v>
      </c>
      <c r="L7" t="s">
        <v>87</v>
      </c>
      <c r="M7" s="14">
        <v>44774</v>
      </c>
      <c r="N7" s="16">
        <v>41602</v>
      </c>
      <c r="O7" s="17">
        <v>41602</v>
      </c>
      <c r="P7">
        <v>507</v>
      </c>
      <c r="Q7">
        <v>507</v>
      </c>
      <c r="R7">
        <v>2364</v>
      </c>
      <c r="S7" t="s">
        <v>32</v>
      </c>
      <c r="T7" t="b">
        <v>0</v>
      </c>
      <c r="U7">
        <v>20.32</v>
      </c>
      <c r="V7" t="b">
        <v>0</v>
      </c>
      <c r="W7" t="b">
        <v>0</v>
      </c>
      <c r="AC7" s="23" t="s">
        <v>47</v>
      </c>
      <c r="AD7" s="21">
        <v>702.61</v>
      </c>
      <c r="AE7" s="21">
        <v>18913.05</v>
      </c>
      <c r="AF7" s="21">
        <v>19615.66</v>
      </c>
      <c r="AI7" s="23" t="s">
        <v>90</v>
      </c>
      <c r="AJ7" s="21">
        <v>378250</v>
      </c>
      <c r="AK7" s="21">
        <v>22</v>
      </c>
      <c r="AO7" s="23" t="s">
        <v>41</v>
      </c>
      <c r="AP7" s="21">
        <v>15000</v>
      </c>
      <c r="AQ7" s="21">
        <v>378500</v>
      </c>
      <c r="AR7" s="21">
        <v>393500</v>
      </c>
    </row>
    <row r="8" spans="1:44" x14ac:dyDescent="0.2">
      <c r="A8">
        <v>239875038</v>
      </c>
      <c r="B8">
        <v>239875038</v>
      </c>
      <c r="C8" s="5">
        <v>7500</v>
      </c>
      <c r="D8" s="5">
        <v>3940.54</v>
      </c>
      <c r="E8" s="13" t="s">
        <v>277</v>
      </c>
      <c r="F8" s="15">
        <v>170.79</v>
      </c>
      <c r="G8" t="s">
        <v>198</v>
      </c>
      <c r="H8" t="s">
        <v>30</v>
      </c>
      <c r="I8" t="s">
        <v>30</v>
      </c>
      <c r="J8">
        <v>5</v>
      </c>
      <c r="K8">
        <v>1</v>
      </c>
      <c r="L8" t="s">
        <v>71</v>
      </c>
      <c r="M8" s="14">
        <v>48030</v>
      </c>
      <c r="N8" s="16">
        <v>42075</v>
      </c>
      <c r="O8" s="17">
        <v>42508</v>
      </c>
      <c r="P8">
        <v>324</v>
      </c>
      <c r="Q8">
        <v>324</v>
      </c>
      <c r="R8">
        <v>1437</v>
      </c>
      <c r="S8" t="s">
        <v>32</v>
      </c>
      <c r="T8" t="b">
        <v>0</v>
      </c>
      <c r="U8">
        <v>3559.46</v>
      </c>
      <c r="V8" t="b">
        <v>1</v>
      </c>
      <c r="W8" t="b">
        <v>0</v>
      </c>
      <c r="AC8" s="23" t="s">
        <v>38</v>
      </c>
      <c r="AD8" s="21">
        <v>1377.94</v>
      </c>
      <c r="AE8" s="21">
        <v>16127.720000000003</v>
      </c>
      <c r="AF8" s="21">
        <v>17505.660000000003</v>
      </c>
      <c r="AI8" s="23" t="s">
        <v>58</v>
      </c>
      <c r="AJ8" s="21">
        <v>375500</v>
      </c>
      <c r="AK8" s="21">
        <v>26</v>
      </c>
      <c r="AO8" s="23" t="s">
        <v>90</v>
      </c>
      <c r="AP8" s="21">
        <v>22500</v>
      </c>
      <c r="AQ8" s="21">
        <v>355750</v>
      </c>
      <c r="AR8" s="21">
        <v>378250</v>
      </c>
    </row>
    <row r="9" spans="1:44" x14ac:dyDescent="0.2">
      <c r="A9">
        <v>227628318</v>
      </c>
      <c r="B9">
        <v>227628318</v>
      </c>
      <c r="C9" s="5">
        <v>10000</v>
      </c>
      <c r="D9" s="5">
        <v>1010.28</v>
      </c>
      <c r="E9" s="13" t="s">
        <v>278</v>
      </c>
      <c r="F9" s="15">
        <v>152.53</v>
      </c>
      <c r="G9" t="s">
        <v>90</v>
      </c>
      <c r="H9" t="s">
        <v>30</v>
      </c>
      <c r="I9" t="s">
        <v>30</v>
      </c>
      <c r="J9">
        <v>5</v>
      </c>
      <c r="K9">
        <v>1</v>
      </c>
      <c r="L9" t="s">
        <v>36</v>
      </c>
      <c r="M9" s="14">
        <v>47027</v>
      </c>
      <c r="N9" s="16">
        <v>42344</v>
      </c>
      <c r="O9" s="17">
        <v>42427</v>
      </c>
      <c r="P9">
        <v>100</v>
      </c>
      <c r="Q9">
        <v>100</v>
      </c>
      <c r="R9">
        <v>269</v>
      </c>
      <c r="S9" t="s">
        <v>32</v>
      </c>
      <c r="T9" t="b">
        <v>0</v>
      </c>
      <c r="U9">
        <v>8989.7199999999993</v>
      </c>
      <c r="V9" t="b">
        <v>0</v>
      </c>
      <c r="W9" t="b">
        <v>0</v>
      </c>
      <c r="AC9" s="23" t="s">
        <v>42</v>
      </c>
      <c r="AD9" s="21">
        <v>1062.8699999999999</v>
      </c>
      <c r="AE9" s="21">
        <v>14072.430000000002</v>
      </c>
      <c r="AF9" s="21">
        <v>15135.300000000003</v>
      </c>
      <c r="AI9" s="23" t="s">
        <v>52</v>
      </c>
      <c r="AJ9" s="21">
        <v>357750</v>
      </c>
      <c r="AK9" s="21">
        <v>31</v>
      </c>
      <c r="AO9" s="23" t="s">
        <v>58</v>
      </c>
      <c r="AP9" s="21">
        <v>15000</v>
      </c>
      <c r="AQ9" s="21">
        <v>360500</v>
      </c>
      <c r="AR9" s="21">
        <v>375500</v>
      </c>
    </row>
    <row r="10" spans="1:44" x14ac:dyDescent="0.2">
      <c r="A10">
        <v>348404180</v>
      </c>
      <c r="B10">
        <v>348404180</v>
      </c>
      <c r="C10" s="5">
        <v>20000</v>
      </c>
      <c r="D10" s="5">
        <v>19010.64</v>
      </c>
      <c r="E10" s="13" t="s">
        <v>279</v>
      </c>
      <c r="F10" s="15">
        <v>14.28</v>
      </c>
      <c r="G10" t="s">
        <v>280</v>
      </c>
      <c r="H10" t="s">
        <v>30</v>
      </c>
      <c r="I10" t="s">
        <v>30</v>
      </c>
      <c r="J10">
        <v>9</v>
      </c>
      <c r="K10">
        <v>1</v>
      </c>
      <c r="L10" t="s">
        <v>31</v>
      </c>
      <c r="M10" s="14">
        <v>44562</v>
      </c>
      <c r="N10" s="16">
        <v>41676</v>
      </c>
      <c r="O10" s="17">
        <v>41676</v>
      </c>
      <c r="P10">
        <v>735</v>
      </c>
      <c r="Q10">
        <v>735</v>
      </c>
      <c r="R10">
        <v>7003</v>
      </c>
      <c r="S10" t="s">
        <v>32</v>
      </c>
      <c r="T10" t="b">
        <v>0</v>
      </c>
      <c r="U10">
        <v>989.36</v>
      </c>
      <c r="V10" t="b">
        <v>1</v>
      </c>
      <c r="W10" t="b">
        <v>0</v>
      </c>
      <c r="AC10" s="23" t="s">
        <v>63</v>
      </c>
      <c r="AD10" s="21">
        <v>30.3</v>
      </c>
      <c r="AE10" s="21">
        <v>8530.61</v>
      </c>
      <c r="AF10" s="21">
        <v>8560.91</v>
      </c>
      <c r="AI10" s="23" t="s">
        <v>84</v>
      </c>
      <c r="AJ10" s="21">
        <v>354750</v>
      </c>
      <c r="AK10" s="21">
        <v>25</v>
      </c>
      <c r="AO10" s="23" t="s">
        <v>52</v>
      </c>
      <c r="AP10" s="21">
        <v>20000</v>
      </c>
      <c r="AQ10" s="21">
        <v>337750</v>
      </c>
      <c r="AR10" s="21">
        <v>357750</v>
      </c>
    </row>
    <row r="11" spans="1:44" x14ac:dyDescent="0.2">
      <c r="A11">
        <v>251625315</v>
      </c>
      <c r="B11">
        <v>251625315</v>
      </c>
      <c r="C11" s="5">
        <v>10000</v>
      </c>
      <c r="D11" s="5">
        <v>3420.43</v>
      </c>
      <c r="E11" s="13" t="s">
        <v>281</v>
      </c>
      <c r="F11" s="15">
        <v>66.77</v>
      </c>
      <c r="G11" t="s">
        <v>282</v>
      </c>
      <c r="H11" t="s">
        <v>30</v>
      </c>
      <c r="I11" t="s">
        <v>30</v>
      </c>
      <c r="J11">
        <v>9</v>
      </c>
      <c r="K11">
        <v>1</v>
      </c>
      <c r="L11" t="s">
        <v>31</v>
      </c>
      <c r="M11" s="14">
        <v>46204</v>
      </c>
      <c r="N11" s="16">
        <v>41417</v>
      </c>
      <c r="O11" s="17">
        <v>42439</v>
      </c>
      <c r="P11">
        <v>306</v>
      </c>
      <c r="Q11">
        <v>306</v>
      </c>
      <c r="R11">
        <v>3899</v>
      </c>
      <c r="S11" t="s">
        <v>32</v>
      </c>
      <c r="T11" t="b">
        <v>1</v>
      </c>
      <c r="U11">
        <v>6579.57</v>
      </c>
      <c r="V11" t="b">
        <v>1</v>
      </c>
      <c r="W11" t="b">
        <v>0</v>
      </c>
      <c r="AC11" s="23" t="s">
        <v>61</v>
      </c>
      <c r="AD11" s="21"/>
      <c r="AE11" s="21">
        <v>5932.73</v>
      </c>
      <c r="AF11" s="21">
        <v>5932.73</v>
      </c>
      <c r="AI11" s="23" t="s">
        <v>68</v>
      </c>
      <c r="AJ11" s="21">
        <v>351000</v>
      </c>
      <c r="AK11" s="21">
        <v>27</v>
      </c>
      <c r="AO11" s="23" t="s">
        <v>84</v>
      </c>
      <c r="AP11" s="21">
        <v>15000</v>
      </c>
      <c r="AQ11" s="21">
        <v>339750</v>
      </c>
      <c r="AR11" s="21">
        <v>354750</v>
      </c>
    </row>
    <row r="12" spans="1:44" x14ac:dyDescent="0.2">
      <c r="A12">
        <v>663333759</v>
      </c>
      <c r="B12">
        <v>663333759</v>
      </c>
      <c r="C12" s="5">
        <v>7500</v>
      </c>
      <c r="D12" s="5">
        <v>2508.9299999999998</v>
      </c>
      <c r="E12" s="13" t="s">
        <v>283</v>
      </c>
      <c r="F12" s="15">
        <v>71.010000000000005</v>
      </c>
      <c r="G12" t="s">
        <v>118</v>
      </c>
      <c r="H12" t="s">
        <v>30</v>
      </c>
      <c r="I12" t="s">
        <v>30</v>
      </c>
      <c r="J12">
        <v>2</v>
      </c>
      <c r="K12">
        <v>1</v>
      </c>
      <c r="L12" t="s">
        <v>47</v>
      </c>
      <c r="M12" s="14">
        <v>47880</v>
      </c>
      <c r="N12" s="16">
        <v>41542</v>
      </c>
      <c r="O12" s="17">
        <v>42713</v>
      </c>
      <c r="P12">
        <v>652</v>
      </c>
      <c r="Q12">
        <v>652</v>
      </c>
      <c r="R12">
        <v>7953</v>
      </c>
      <c r="S12" t="s">
        <v>32</v>
      </c>
      <c r="T12" t="b">
        <v>0</v>
      </c>
      <c r="U12">
        <v>4991.07</v>
      </c>
      <c r="V12" t="b">
        <v>1</v>
      </c>
      <c r="W12" t="b">
        <v>0</v>
      </c>
      <c r="AC12" s="23" t="s">
        <v>50</v>
      </c>
      <c r="AD12" s="21">
        <v>99.03</v>
      </c>
      <c r="AE12" s="21">
        <v>5428.0700000000006</v>
      </c>
      <c r="AF12" s="21">
        <v>5527.1</v>
      </c>
      <c r="AI12" s="23" t="s">
        <v>53</v>
      </c>
      <c r="AJ12" s="21">
        <v>331500</v>
      </c>
      <c r="AK12" s="21">
        <v>25</v>
      </c>
      <c r="AO12" s="23" t="s">
        <v>68</v>
      </c>
      <c r="AP12" s="21"/>
      <c r="AQ12" s="21">
        <v>351000</v>
      </c>
      <c r="AR12" s="21">
        <v>351000</v>
      </c>
    </row>
    <row r="13" spans="1:44" x14ac:dyDescent="0.2">
      <c r="A13">
        <v>763201731</v>
      </c>
      <c r="B13">
        <v>763201731</v>
      </c>
      <c r="C13" s="5">
        <v>2500</v>
      </c>
      <c r="D13" s="5">
        <v>1499.4</v>
      </c>
      <c r="E13" s="13" t="s">
        <v>284</v>
      </c>
      <c r="F13" s="15">
        <v>3.73</v>
      </c>
      <c r="G13" t="s">
        <v>51</v>
      </c>
      <c r="H13" t="s">
        <v>30</v>
      </c>
      <c r="I13" t="s">
        <v>30</v>
      </c>
      <c r="J13">
        <v>5</v>
      </c>
      <c r="K13">
        <v>1</v>
      </c>
      <c r="L13" t="s">
        <v>36</v>
      </c>
      <c r="M13" s="14">
        <v>43586</v>
      </c>
      <c r="N13" s="16">
        <v>41989</v>
      </c>
      <c r="O13" s="17">
        <v>42476</v>
      </c>
      <c r="P13">
        <v>348</v>
      </c>
      <c r="Q13">
        <v>348</v>
      </c>
      <c r="R13">
        <v>4161</v>
      </c>
      <c r="S13" t="s">
        <v>32</v>
      </c>
      <c r="T13" t="b">
        <v>0</v>
      </c>
      <c r="U13">
        <v>1000.6</v>
      </c>
      <c r="V13" t="b">
        <v>0</v>
      </c>
      <c r="W13" t="b">
        <v>0</v>
      </c>
      <c r="AC13" s="23" t="s">
        <v>71</v>
      </c>
      <c r="AD13" s="21">
        <v>150.13999999999999</v>
      </c>
      <c r="AE13" s="21">
        <v>5234.0600000000013</v>
      </c>
      <c r="AF13" s="21">
        <v>5384.2000000000016</v>
      </c>
      <c r="AI13" s="23" t="s">
        <v>45</v>
      </c>
      <c r="AJ13" s="21">
        <v>322750</v>
      </c>
      <c r="AK13" s="21">
        <v>27</v>
      </c>
      <c r="AO13" s="23" t="s">
        <v>53</v>
      </c>
      <c r="AP13" s="21"/>
      <c r="AQ13" s="21">
        <v>331500</v>
      </c>
      <c r="AR13" s="21">
        <v>331500</v>
      </c>
    </row>
    <row r="14" spans="1:44" x14ac:dyDescent="0.2">
      <c r="A14">
        <v>936339359</v>
      </c>
      <c r="B14">
        <v>936339359</v>
      </c>
      <c r="C14" s="5">
        <v>2500</v>
      </c>
      <c r="D14" s="5">
        <v>352.65</v>
      </c>
      <c r="E14" s="13" t="s">
        <v>285</v>
      </c>
      <c r="F14" s="15">
        <v>96.33</v>
      </c>
      <c r="G14" t="s">
        <v>84</v>
      </c>
      <c r="H14" t="s">
        <v>30</v>
      </c>
      <c r="I14" t="s">
        <v>30</v>
      </c>
      <c r="J14">
        <v>5</v>
      </c>
      <c r="K14">
        <v>1</v>
      </c>
      <c r="L14" t="s">
        <v>36</v>
      </c>
      <c r="M14" s="14">
        <v>44075</v>
      </c>
      <c r="N14" s="16">
        <v>40491</v>
      </c>
      <c r="O14" s="17">
        <v>41393</v>
      </c>
      <c r="P14">
        <v>650</v>
      </c>
      <c r="Q14">
        <v>650</v>
      </c>
      <c r="R14">
        <v>4168</v>
      </c>
      <c r="S14" t="s">
        <v>32</v>
      </c>
      <c r="T14" t="b">
        <v>0</v>
      </c>
      <c r="U14">
        <v>2147.35</v>
      </c>
      <c r="V14" t="b">
        <v>0</v>
      </c>
      <c r="W14" t="b">
        <v>0</v>
      </c>
      <c r="AC14" s="23" t="s">
        <v>73</v>
      </c>
      <c r="AD14" s="21">
        <v>986.78</v>
      </c>
      <c r="AE14" s="21">
        <v>2670.19</v>
      </c>
      <c r="AF14" s="21">
        <v>3656.9700000000003</v>
      </c>
      <c r="AI14" s="23" t="s">
        <v>106</v>
      </c>
      <c r="AJ14" s="21">
        <v>317500</v>
      </c>
      <c r="AK14" s="21">
        <v>23</v>
      </c>
      <c r="AO14" s="23" t="s">
        <v>45</v>
      </c>
      <c r="AP14" s="21">
        <v>22500</v>
      </c>
      <c r="AQ14" s="21">
        <v>300250</v>
      </c>
      <c r="AR14" s="21">
        <v>322750</v>
      </c>
    </row>
    <row r="15" spans="1:44" x14ac:dyDescent="0.2">
      <c r="A15">
        <v>906120000</v>
      </c>
      <c r="B15">
        <v>906120000</v>
      </c>
      <c r="C15" s="5">
        <v>1000</v>
      </c>
      <c r="D15" s="5">
        <v>251.65</v>
      </c>
      <c r="E15" s="13" t="s">
        <v>286</v>
      </c>
      <c r="F15" s="15">
        <v>166.67</v>
      </c>
      <c r="G15" t="s">
        <v>57</v>
      </c>
      <c r="H15" t="s">
        <v>30</v>
      </c>
      <c r="I15" t="s">
        <v>30</v>
      </c>
      <c r="J15">
        <v>5</v>
      </c>
      <c r="K15">
        <v>1</v>
      </c>
      <c r="L15" t="s">
        <v>42</v>
      </c>
      <c r="M15" s="14">
        <v>44378</v>
      </c>
      <c r="N15" s="16">
        <v>41787</v>
      </c>
      <c r="O15" s="17">
        <v>42418</v>
      </c>
      <c r="P15">
        <v>173</v>
      </c>
      <c r="Q15">
        <v>173</v>
      </c>
      <c r="R15">
        <v>4360</v>
      </c>
      <c r="S15" t="s">
        <v>32</v>
      </c>
      <c r="T15" t="b">
        <v>0</v>
      </c>
      <c r="U15">
        <v>748.35</v>
      </c>
      <c r="V15" t="b">
        <v>0</v>
      </c>
      <c r="W15" t="b">
        <v>0</v>
      </c>
      <c r="AC15" s="23" t="s">
        <v>34</v>
      </c>
      <c r="AD15" s="21"/>
      <c r="AE15" s="21">
        <v>2773.9399999999996</v>
      </c>
      <c r="AF15" s="21">
        <v>2773.9399999999996</v>
      </c>
      <c r="AI15" s="23" t="s">
        <v>51</v>
      </c>
      <c r="AJ15" s="21">
        <v>310250</v>
      </c>
      <c r="AK15" s="21">
        <v>32</v>
      </c>
      <c r="AO15" s="23" t="s">
        <v>106</v>
      </c>
      <c r="AP15" s="21">
        <v>25000</v>
      </c>
      <c r="AQ15" s="21">
        <v>292500</v>
      </c>
      <c r="AR15" s="21">
        <v>317500</v>
      </c>
    </row>
    <row r="16" spans="1:44" x14ac:dyDescent="0.2">
      <c r="A16">
        <v>542293379</v>
      </c>
      <c r="B16">
        <v>542293379</v>
      </c>
      <c r="C16" s="5">
        <v>1000</v>
      </c>
      <c r="D16" s="5">
        <v>517.66999999999996</v>
      </c>
      <c r="E16" s="13" t="s">
        <v>287</v>
      </c>
      <c r="F16" s="15">
        <v>31.83</v>
      </c>
      <c r="G16" t="s">
        <v>288</v>
      </c>
      <c r="H16" t="s">
        <v>30</v>
      </c>
      <c r="I16" t="s">
        <v>30</v>
      </c>
      <c r="J16">
        <v>2</v>
      </c>
      <c r="K16">
        <v>1</v>
      </c>
      <c r="L16" t="s">
        <v>47</v>
      </c>
      <c r="M16" s="14">
        <v>46113</v>
      </c>
      <c r="N16" s="16">
        <v>40148</v>
      </c>
      <c r="O16" s="17">
        <v>40148</v>
      </c>
      <c r="P16">
        <v>625</v>
      </c>
      <c r="Q16">
        <v>625</v>
      </c>
      <c r="R16">
        <v>6346</v>
      </c>
      <c r="S16" t="s">
        <v>32</v>
      </c>
      <c r="T16" t="b">
        <v>0</v>
      </c>
      <c r="U16">
        <v>482.33</v>
      </c>
      <c r="V16" t="b">
        <v>1</v>
      </c>
      <c r="W16" t="b">
        <v>0</v>
      </c>
      <c r="AC16" s="23" t="s">
        <v>48</v>
      </c>
      <c r="AD16" s="21"/>
      <c r="AE16" s="21">
        <v>2192.2400000000002</v>
      </c>
      <c r="AF16" s="21">
        <v>2192.2400000000002</v>
      </c>
      <c r="AI16" s="23" t="s">
        <v>35</v>
      </c>
      <c r="AJ16" s="21">
        <v>299500</v>
      </c>
      <c r="AK16" s="21">
        <v>30</v>
      </c>
      <c r="AO16" s="23" t="s">
        <v>51</v>
      </c>
      <c r="AP16" s="21">
        <v>2750</v>
      </c>
      <c r="AQ16" s="21">
        <v>307500</v>
      </c>
      <c r="AR16" s="21">
        <v>310250</v>
      </c>
    </row>
    <row r="17" spans="1:44" x14ac:dyDescent="0.2">
      <c r="A17">
        <v>292687033</v>
      </c>
      <c r="B17">
        <v>292687033</v>
      </c>
      <c r="C17" s="5">
        <v>20000</v>
      </c>
      <c r="D17" s="5">
        <v>4316.7700000000004</v>
      </c>
      <c r="E17" s="13" t="s">
        <v>289</v>
      </c>
      <c r="F17" s="15">
        <v>283.67</v>
      </c>
      <c r="G17" t="s">
        <v>68</v>
      </c>
      <c r="H17" t="s">
        <v>30</v>
      </c>
      <c r="I17" t="s">
        <v>30</v>
      </c>
      <c r="J17">
        <v>9</v>
      </c>
      <c r="K17">
        <v>1</v>
      </c>
      <c r="L17" t="s">
        <v>36</v>
      </c>
      <c r="M17" s="14">
        <v>47849</v>
      </c>
      <c r="N17" s="16">
        <v>41676</v>
      </c>
      <c r="O17" s="17">
        <v>42396</v>
      </c>
      <c r="P17">
        <v>895</v>
      </c>
      <c r="Q17">
        <v>895</v>
      </c>
      <c r="R17">
        <v>8777</v>
      </c>
      <c r="S17" t="s">
        <v>32</v>
      </c>
      <c r="T17" t="b">
        <v>0</v>
      </c>
      <c r="U17">
        <v>15683.23</v>
      </c>
      <c r="V17" t="b">
        <v>0</v>
      </c>
      <c r="W17" t="b">
        <v>0</v>
      </c>
      <c r="AC17" s="23" t="s">
        <v>126</v>
      </c>
      <c r="AD17" s="21">
        <v>155.91999999999999</v>
      </c>
      <c r="AE17" s="21">
        <v>1710.62</v>
      </c>
      <c r="AF17" s="21">
        <v>1866.54</v>
      </c>
      <c r="AI17" s="23" t="s">
        <v>54</v>
      </c>
      <c r="AJ17" s="21">
        <v>256500</v>
      </c>
      <c r="AK17" s="21">
        <v>23</v>
      </c>
      <c r="AO17" s="23" t="s">
        <v>35</v>
      </c>
      <c r="AP17" s="21">
        <v>50000</v>
      </c>
      <c r="AQ17" s="21">
        <v>249500</v>
      </c>
      <c r="AR17" s="21">
        <v>299500</v>
      </c>
    </row>
    <row r="18" spans="1:44" x14ac:dyDescent="0.2">
      <c r="A18">
        <v>703531101</v>
      </c>
      <c r="B18">
        <v>703531101</v>
      </c>
      <c r="C18" s="5">
        <v>20000</v>
      </c>
      <c r="D18" s="5">
        <v>19557.7</v>
      </c>
      <c r="E18" s="13" t="s">
        <v>290</v>
      </c>
      <c r="F18" s="15">
        <v>41.68</v>
      </c>
      <c r="G18" t="s">
        <v>291</v>
      </c>
      <c r="H18" t="s">
        <v>30</v>
      </c>
      <c r="I18" t="s">
        <v>30</v>
      </c>
      <c r="J18">
        <v>90</v>
      </c>
      <c r="K18">
        <v>1</v>
      </c>
      <c r="L18" t="s">
        <v>31</v>
      </c>
      <c r="M18" s="14">
        <v>43374</v>
      </c>
      <c r="N18" s="16">
        <v>41552</v>
      </c>
      <c r="O18" s="17">
        <v>41552</v>
      </c>
      <c r="P18">
        <v>618</v>
      </c>
      <c r="Q18">
        <v>618</v>
      </c>
      <c r="R18">
        <v>3453</v>
      </c>
      <c r="S18" t="s">
        <v>32</v>
      </c>
      <c r="T18" t="b">
        <v>0</v>
      </c>
      <c r="U18">
        <v>442.3</v>
      </c>
      <c r="V18" t="b">
        <v>1</v>
      </c>
      <c r="W18" t="b">
        <v>0</v>
      </c>
      <c r="AC18" s="23" t="s">
        <v>87</v>
      </c>
      <c r="AD18" s="21"/>
      <c r="AE18" s="21">
        <v>1527.7600000000002</v>
      </c>
      <c r="AF18" s="21">
        <v>1527.7600000000002</v>
      </c>
      <c r="AI18" s="23" t="s">
        <v>85</v>
      </c>
      <c r="AJ18" s="21">
        <v>238500</v>
      </c>
      <c r="AK18" s="21">
        <v>12</v>
      </c>
      <c r="AO18" s="23" t="s">
        <v>54</v>
      </c>
      <c r="AP18" s="21">
        <v>5000</v>
      </c>
      <c r="AQ18" s="21">
        <v>251500</v>
      </c>
      <c r="AR18" s="21">
        <v>256500</v>
      </c>
    </row>
    <row r="19" spans="1:44" x14ac:dyDescent="0.2">
      <c r="A19">
        <v>792317293</v>
      </c>
      <c r="B19">
        <v>792317293</v>
      </c>
      <c r="C19" s="5">
        <v>5000</v>
      </c>
      <c r="D19" s="5">
        <v>2327.91</v>
      </c>
      <c r="E19" s="13" t="s">
        <v>292</v>
      </c>
      <c r="F19" s="15">
        <v>175.06</v>
      </c>
      <c r="G19" t="s">
        <v>58</v>
      </c>
      <c r="H19" t="s">
        <v>30</v>
      </c>
      <c r="I19" t="s">
        <v>30</v>
      </c>
      <c r="J19">
        <v>90</v>
      </c>
      <c r="K19">
        <v>1</v>
      </c>
      <c r="L19" t="s">
        <v>36</v>
      </c>
      <c r="M19" s="14">
        <v>44470</v>
      </c>
      <c r="N19" s="16">
        <v>42144</v>
      </c>
      <c r="O19" s="17">
        <v>42627</v>
      </c>
      <c r="P19">
        <v>135</v>
      </c>
      <c r="Q19">
        <v>135</v>
      </c>
      <c r="R19">
        <v>3866</v>
      </c>
      <c r="S19" t="s">
        <v>32</v>
      </c>
      <c r="T19" t="b">
        <v>0</v>
      </c>
      <c r="U19">
        <v>2672.09</v>
      </c>
      <c r="V19" t="b">
        <v>0</v>
      </c>
      <c r="W19" t="b">
        <v>0</v>
      </c>
      <c r="AC19" s="23" t="s">
        <v>40</v>
      </c>
      <c r="AD19" s="21"/>
      <c r="AE19" s="21">
        <v>645.43999999999994</v>
      </c>
      <c r="AF19" s="21">
        <v>645.43999999999994</v>
      </c>
      <c r="AI19" s="23" t="s">
        <v>98</v>
      </c>
      <c r="AJ19" s="21">
        <v>227500</v>
      </c>
      <c r="AK19" s="21">
        <v>21</v>
      </c>
      <c r="AO19" s="23" t="s">
        <v>85</v>
      </c>
      <c r="AP19" s="21"/>
      <c r="AQ19" s="21">
        <v>238500</v>
      </c>
      <c r="AR19" s="21">
        <v>238500</v>
      </c>
    </row>
    <row r="20" spans="1:44" x14ac:dyDescent="0.2">
      <c r="A20">
        <v>212232022</v>
      </c>
      <c r="B20">
        <v>212232022</v>
      </c>
      <c r="C20" s="5">
        <v>20000</v>
      </c>
      <c r="D20" s="5">
        <v>2399.4499999999998</v>
      </c>
      <c r="E20" s="13" t="s">
        <v>293</v>
      </c>
      <c r="F20" s="15">
        <v>103.84</v>
      </c>
      <c r="G20" t="s">
        <v>294</v>
      </c>
      <c r="H20" t="s">
        <v>30</v>
      </c>
      <c r="I20" t="s">
        <v>30</v>
      </c>
      <c r="J20">
        <v>2</v>
      </c>
      <c r="K20">
        <v>1</v>
      </c>
      <c r="L20" t="s">
        <v>34</v>
      </c>
      <c r="M20" s="14">
        <v>43252</v>
      </c>
      <c r="N20" s="16">
        <v>40961</v>
      </c>
      <c r="O20" s="17">
        <v>40961</v>
      </c>
      <c r="P20">
        <v>709</v>
      </c>
      <c r="Q20">
        <v>709</v>
      </c>
      <c r="R20">
        <v>49</v>
      </c>
      <c r="S20" t="s">
        <v>32</v>
      </c>
      <c r="T20" t="b">
        <v>0</v>
      </c>
      <c r="U20">
        <v>17600.55</v>
      </c>
      <c r="V20" t="b">
        <v>1</v>
      </c>
      <c r="W20" t="b">
        <v>0</v>
      </c>
      <c r="AC20" s="23" t="s">
        <v>142</v>
      </c>
      <c r="AD20" s="21"/>
      <c r="AE20" s="21">
        <v>522.66</v>
      </c>
      <c r="AF20" s="21">
        <v>522.66</v>
      </c>
      <c r="AI20" s="23" t="s">
        <v>95</v>
      </c>
      <c r="AJ20" s="21">
        <v>173500</v>
      </c>
      <c r="AK20" s="21">
        <v>20</v>
      </c>
      <c r="AO20" s="23" t="s">
        <v>98</v>
      </c>
      <c r="AP20" s="21"/>
      <c r="AQ20" s="21">
        <v>227500</v>
      </c>
      <c r="AR20" s="21">
        <v>227500</v>
      </c>
    </row>
    <row r="21" spans="1:44" x14ac:dyDescent="0.2">
      <c r="A21">
        <v>935067404</v>
      </c>
      <c r="B21">
        <v>935067404</v>
      </c>
      <c r="C21" s="5">
        <v>7500</v>
      </c>
      <c r="D21" s="5">
        <v>7341.16</v>
      </c>
      <c r="E21" s="13" t="s">
        <v>295</v>
      </c>
      <c r="F21" s="15">
        <v>129.1</v>
      </c>
      <c r="G21" t="s">
        <v>234</v>
      </c>
      <c r="H21" t="s">
        <v>30</v>
      </c>
      <c r="I21" t="s">
        <v>30</v>
      </c>
      <c r="J21">
        <v>2</v>
      </c>
      <c r="K21">
        <v>1</v>
      </c>
      <c r="L21" t="s">
        <v>47</v>
      </c>
      <c r="M21" s="14">
        <v>45261</v>
      </c>
      <c r="N21" s="16">
        <v>42154</v>
      </c>
      <c r="O21" s="17">
        <v>42523</v>
      </c>
      <c r="P21">
        <v>680</v>
      </c>
      <c r="Q21">
        <v>680</v>
      </c>
      <c r="R21">
        <v>159</v>
      </c>
      <c r="S21" t="s">
        <v>32</v>
      </c>
      <c r="T21" t="b">
        <v>0</v>
      </c>
      <c r="U21">
        <v>158.84</v>
      </c>
      <c r="V21" t="b">
        <v>1</v>
      </c>
      <c r="W21" t="b">
        <v>0</v>
      </c>
      <c r="AC21" s="23" t="s">
        <v>94</v>
      </c>
      <c r="AD21" s="21"/>
      <c r="AE21" s="21">
        <v>303.72000000000003</v>
      </c>
      <c r="AF21" s="21">
        <v>303.72000000000003</v>
      </c>
      <c r="AI21" s="23" t="s">
        <v>149</v>
      </c>
      <c r="AJ21" s="21">
        <v>123750</v>
      </c>
      <c r="AK21" s="21">
        <v>12</v>
      </c>
      <c r="AO21" s="23" t="s">
        <v>95</v>
      </c>
      <c r="AP21" s="21"/>
      <c r="AQ21" s="21">
        <v>173500</v>
      </c>
      <c r="AR21" s="21">
        <v>173500</v>
      </c>
    </row>
    <row r="22" spans="1:44" x14ac:dyDescent="0.2">
      <c r="A22">
        <v>677231375</v>
      </c>
      <c r="B22">
        <v>677231375</v>
      </c>
      <c r="C22" s="5">
        <v>500</v>
      </c>
      <c r="D22" s="5">
        <v>122.83</v>
      </c>
      <c r="E22" s="13" t="s">
        <v>296</v>
      </c>
      <c r="F22" s="15">
        <v>54.17</v>
      </c>
      <c r="G22" t="s">
        <v>184</v>
      </c>
      <c r="H22" t="s">
        <v>30</v>
      </c>
      <c r="I22" t="s">
        <v>30</v>
      </c>
      <c r="J22">
        <v>2</v>
      </c>
      <c r="K22">
        <v>1</v>
      </c>
      <c r="L22" t="s">
        <v>38</v>
      </c>
      <c r="M22" s="14">
        <v>48000</v>
      </c>
      <c r="N22" s="16">
        <v>41833</v>
      </c>
      <c r="O22" s="17">
        <v>41833</v>
      </c>
      <c r="P22">
        <v>155</v>
      </c>
      <c r="Q22">
        <v>155</v>
      </c>
      <c r="R22">
        <v>3804</v>
      </c>
      <c r="S22" t="s">
        <v>32</v>
      </c>
      <c r="T22" t="b">
        <v>0</v>
      </c>
      <c r="U22">
        <v>377.17</v>
      </c>
      <c r="V22" t="b">
        <v>1</v>
      </c>
      <c r="W22" t="b">
        <v>0</v>
      </c>
      <c r="AC22" s="23" t="s">
        <v>96</v>
      </c>
      <c r="AD22" s="21"/>
      <c r="AE22" s="21">
        <v>232.94</v>
      </c>
      <c r="AF22" s="21">
        <v>232.94</v>
      </c>
      <c r="AI22" s="23" t="s">
        <v>65</v>
      </c>
      <c r="AJ22" s="21">
        <v>116250</v>
      </c>
      <c r="AK22" s="21">
        <v>11</v>
      </c>
      <c r="AO22" s="23" t="s">
        <v>149</v>
      </c>
      <c r="AP22" s="21"/>
      <c r="AQ22" s="21">
        <v>123750</v>
      </c>
      <c r="AR22" s="21">
        <v>123750</v>
      </c>
    </row>
    <row r="23" spans="1:44" x14ac:dyDescent="0.2">
      <c r="A23">
        <v>226896970</v>
      </c>
      <c r="B23">
        <v>226896970</v>
      </c>
      <c r="C23" s="5">
        <v>50000</v>
      </c>
      <c r="D23" s="5">
        <v>5363.95</v>
      </c>
      <c r="E23" s="13" t="s">
        <v>297</v>
      </c>
      <c r="F23" s="15">
        <v>24.8</v>
      </c>
      <c r="G23" t="s">
        <v>85</v>
      </c>
      <c r="H23" t="s">
        <v>30</v>
      </c>
      <c r="I23" t="s">
        <v>30</v>
      </c>
      <c r="J23">
        <v>2</v>
      </c>
      <c r="K23">
        <v>1</v>
      </c>
      <c r="L23" t="s">
        <v>38</v>
      </c>
      <c r="M23" s="14">
        <v>46722</v>
      </c>
      <c r="N23" s="16">
        <v>41784</v>
      </c>
      <c r="O23" s="17">
        <v>42586</v>
      </c>
      <c r="P23">
        <v>874</v>
      </c>
      <c r="Q23">
        <v>874</v>
      </c>
      <c r="R23">
        <v>3165</v>
      </c>
      <c r="S23" t="s">
        <v>32</v>
      </c>
      <c r="T23" t="b">
        <v>0</v>
      </c>
      <c r="U23">
        <v>44636.05</v>
      </c>
      <c r="V23" t="b">
        <v>1</v>
      </c>
      <c r="W23" t="b">
        <v>0</v>
      </c>
      <c r="AC23" s="23" t="s">
        <v>100</v>
      </c>
      <c r="AD23" s="21"/>
      <c r="AE23" s="21">
        <v>155.01000000000002</v>
      </c>
      <c r="AF23" s="21">
        <v>155.01000000000002</v>
      </c>
      <c r="AI23" s="23" t="s">
        <v>120</v>
      </c>
      <c r="AJ23" s="21">
        <v>113500</v>
      </c>
      <c r="AK23" s="21">
        <v>8</v>
      </c>
      <c r="AO23" s="23" t="s">
        <v>65</v>
      </c>
      <c r="AP23" s="21">
        <v>5000</v>
      </c>
      <c r="AQ23" s="21">
        <v>111250</v>
      </c>
      <c r="AR23" s="21">
        <v>116250</v>
      </c>
    </row>
    <row r="24" spans="1:44" x14ac:dyDescent="0.2">
      <c r="A24">
        <v>570476780</v>
      </c>
      <c r="B24">
        <v>570476780</v>
      </c>
      <c r="C24" s="5">
        <v>500</v>
      </c>
      <c r="D24" s="5">
        <v>50.53</v>
      </c>
      <c r="E24" s="13" t="s">
        <v>298</v>
      </c>
      <c r="F24" s="15">
        <v>113.25</v>
      </c>
      <c r="G24" t="s">
        <v>237</v>
      </c>
      <c r="H24" t="s">
        <v>30</v>
      </c>
      <c r="I24" t="s">
        <v>30</v>
      </c>
      <c r="J24">
        <v>5</v>
      </c>
      <c r="K24">
        <v>8</v>
      </c>
      <c r="L24" t="s">
        <v>31</v>
      </c>
      <c r="M24" s="14">
        <v>48153</v>
      </c>
      <c r="N24" s="16">
        <v>41590</v>
      </c>
      <c r="O24" s="17">
        <v>42385</v>
      </c>
      <c r="P24">
        <v>993</v>
      </c>
      <c r="Q24">
        <v>993</v>
      </c>
      <c r="R24">
        <v>2219</v>
      </c>
      <c r="S24" t="s">
        <v>32</v>
      </c>
      <c r="T24" t="b">
        <v>0</v>
      </c>
      <c r="U24">
        <v>449.47</v>
      </c>
      <c r="V24" t="b">
        <v>1</v>
      </c>
      <c r="W24" t="b">
        <v>0</v>
      </c>
      <c r="AC24" s="23" t="s">
        <v>1862</v>
      </c>
      <c r="AD24" s="21">
        <v>9324.6900000000023</v>
      </c>
      <c r="AE24" s="21">
        <v>158558.66999999998</v>
      </c>
      <c r="AF24" s="21">
        <v>167883.36000000002</v>
      </c>
      <c r="AI24" s="23" t="s">
        <v>184</v>
      </c>
      <c r="AJ24" s="21">
        <v>106500</v>
      </c>
      <c r="AK24" s="21">
        <v>9</v>
      </c>
      <c r="AO24" s="23" t="s">
        <v>120</v>
      </c>
      <c r="AP24" s="21"/>
      <c r="AQ24" s="21">
        <v>113500</v>
      </c>
      <c r="AR24" s="21">
        <v>113500</v>
      </c>
    </row>
    <row r="25" spans="1:44" x14ac:dyDescent="0.2">
      <c r="A25">
        <v>329329907</v>
      </c>
      <c r="B25">
        <v>329329907</v>
      </c>
      <c r="C25" s="5">
        <v>10000</v>
      </c>
      <c r="D25" s="5">
        <v>4276.3599999999997</v>
      </c>
      <c r="E25" s="13" t="s">
        <v>299</v>
      </c>
      <c r="F25" s="15">
        <v>71.28</v>
      </c>
      <c r="G25" t="s">
        <v>300</v>
      </c>
      <c r="H25" t="s">
        <v>30</v>
      </c>
      <c r="I25" t="s">
        <v>30</v>
      </c>
      <c r="J25">
        <v>2</v>
      </c>
      <c r="K25">
        <v>1</v>
      </c>
      <c r="L25" t="s">
        <v>31</v>
      </c>
      <c r="M25" s="14">
        <v>45748</v>
      </c>
      <c r="N25" s="16">
        <v>41162</v>
      </c>
      <c r="O25" s="17">
        <v>41162</v>
      </c>
      <c r="P25">
        <v>609</v>
      </c>
      <c r="Q25">
        <v>609</v>
      </c>
      <c r="R25">
        <v>414</v>
      </c>
      <c r="S25" t="s">
        <v>32</v>
      </c>
      <c r="T25" t="b">
        <v>0</v>
      </c>
      <c r="U25">
        <v>5723.64</v>
      </c>
      <c r="V25" t="b">
        <v>1</v>
      </c>
      <c r="W25" t="b">
        <v>0</v>
      </c>
      <c r="AI25" s="23" t="s">
        <v>55</v>
      </c>
      <c r="AJ25" s="21">
        <v>103500</v>
      </c>
      <c r="AK25" s="21">
        <v>8</v>
      </c>
      <c r="AO25" s="23" t="s">
        <v>184</v>
      </c>
      <c r="AP25" s="21"/>
      <c r="AQ25" s="21">
        <v>106500</v>
      </c>
      <c r="AR25" s="21">
        <v>106500</v>
      </c>
    </row>
    <row r="26" spans="1:44" x14ac:dyDescent="0.2">
      <c r="A26">
        <v>595348777</v>
      </c>
      <c r="B26">
        <v>595348777</v>
      </c>
      <c r="C26" s="5">
        <v>15000</v>
      </c>
      <c r="D26" s="5">
        <v>14306.3</v>
      </c>
      <c r="E26" s="13" t="s">
        <v>301</v>
      </c>
      <c r="F26" s="15">
        <v>40.32</v>
      </c>
      <c r="G26" t="s">
        <v>149</v>
      </c>
      <c r="H26" t="s">
        <v>30</v>
      </c>
      <c r="I26" t="s">
        <v>30</v>
      </c>
      <c r="J26">
        <v>5</v>
      </c>
      <c r="K26">
        <v>8</v>
      </c>
      <c r="L26" t="s">
        <v>63</v>
      </c>
      <c r="M26" s="14">
        <v>45748</v>
      </c>
      <c r="N26" s="16">
        <v>42313</v>
      </c>
      <c r="O26" s="17">
        <v>42313</v>
      </c>
      <c r="P26">
        <v>421</v>
      </c>
      <c r="Q26">
        <v>421</v>
      </c>
      <c r="R26">
        <v>3268</v>
      </c>
      <c r="S26" t="s">
        <v>32</v>
      </c>
      <c r="T26" t="b">
        <v>0</v>
      </c>
      <c r="U26">
        <v>693.7</v>
      </c>
      <c r="V26" t="b">
        <v>0</v>
      </c>
      <c r="W26" t="b">
        <v>0</v>
      </c>
      <c r="AI26" s="23" t="s">
        <v>1862</v>
      </c>
      <c r="AJ26" s="21">
        <v>6238000</v>
      </c>
      <c r="AK26" s="21">
        <v>532</v>
      </c>
      <c r="AO26" s="23" t="s">
        <v>55</v>
      </c>
      <c r="AP26" s="21"/>
      <c r="AQ26" s="21">
        <v>103500</v>
      </c>
      <c r="AR26" s="21">
        <v>103500</v>
      </c>
    </row>
    <row r="27" spans="1:44" x14ac:dyDescent="0.2">
      <c r="A27">
        <v>603515776</v>
      </c>
      <c r="B27">
        <v>603515776</v>
      </c>
      <c r="C27" s="5">
        <v>7500</v>
      </c>
      <c r="D27" s="5">
        <v>7500</v>
      </c>
      <c r="E27" s="13" t="s">
        <v>302</v>
      </c>
      <c r="F27" s="15">
        <v>25.89</v>
      </c>
      <c r="G27" t="s">
        <v>231</v>
      </c>
      <c r="H27" t="s">
        <v>30</v>
      </c>
      <c r="I27" t="s">
        <v>30</v>
      </c>
      <c r="J27">
        <v>2</v>
      </c>
      <c r="K27">
        <v>1</v>
      </c>
      <c r="L27" t="s">
        <v>61</v>
      </c>
      <c r="M27" s="14">
        <v>48214</v>
      </c>
      <c r="N27" s="16">
        <v>42359</v>
      </c>
      <c r="O27" s="17">
        <v>42359</v>
      </c>
      <c r="P27">
        <v>528</v>
      </c>
      <c r="Q27">
        <v>528</v>
      </c>
      <c r="R27">
        <v>5309</v>
      </c>
      <c r="S27" t="s">
        <v>32</v>
      </c>
      <c r="T27" t="b">
        <v>0</v>
      </c>
      <c r="U27">
        <v>0</v>
      </c>
      <c r="V27" t="b">
        <v>0</v>
      </c>
      <c r="W27" t="b">
        <v>0</v>
      </c>
      <c r="AO27" s="23" t="s">
        <v>1862</v>
      </c>
      <c r="AP27" s="21">
        <v>235250</v>
      </c>
      <c r="AQ27" s="21">
        <v>6002750</v>
      </c>
      <c r="AR27" s="21">
        <v>6238000</v>
      </c>
    </row>
    <row r="28" spans="1:44" x14ac:dyDescent="0.2">
      <c r="A28">
        <v>906657026</v>
      </c>
      <c r="B28">
        <v>906657026</v>
      </c>
      <c r="C28" s="5">
        <v>5000</v>
      </c>
      <c r="D28" s="5">
        <v>3150.79</v>
      </c>
      <c r="E28" s="13" t="s">
        <v>303</v>
      </c>
      <c r="F28" s="15">
        <v>124.2</v>
      </c>
      <c r="G28" t="s">
        <v>304</v>
      </c>
      <c r="H28" t="s">
        <v>30</v>
      </c>
      <c r="I28" t="s">
        <v>30</v>
      </c>
      <c r="J28">
        <v>9</v>
      </c>
      <c r="K28">
        <v>8</v>
      </c>
      <c r="L28" t="s">
        <v>73</v>
      </c>
      <c r="M28" s="14">
        <v>47880</v>
      </c>
      <c r="N28" s="16">
        <v>42308</v>
      </c>
      <c r="O28" s="17">
        <v>42406</v>
      </c>
      <c r="P28">
        <v>710</v>
      </c>
      <c r="Q28">
        <v>710</v>
      </c>
      <c r="R28">
        <v>8566</v>
      </c>
      <c r="S28" t="s">
        <v>32</v>
      </c>
      <c r="T28" t="b">
        <v>0</v>
      </c>
      <c r="U28">
        <v>1849.21</v>
      </c>
      <c r="V28" t="b">
        <v>0</v>
      </c>
      <c r="W28" t="b">
        <v>0</v>
      </c>
    </row>
    <row r="29" spans="1:44" x14ac:dyDescent="0.2">
      <c r="A29">
        <v>517970668</v>
      </c>
      <c r="B29">
        <v>517970668</v>
      </c>
      <c r="C29" s="5">
        <v>5000</v>
      </c>
      <c r="D29" s="5">
        <v>3591.3</v>
      </c>
      <c r="E29" s="13" t="s">
        <v>305</v>
      </c>
      <c r="F29" s="15">
        <v>31.06</v>
      </c>
      <c r="G29" t="s">
        <v>154</v>
      </c>
      <c r="H29" t="s">
        <v>30</v>
      </c>
      <c r="I29" t="s">
        <v>30</v>
      </c>
      <c r="J29">
        <v>9</v>
      </c>
      <c r="K29">
        <v>1</v>
      </c>
      <c r="L29" t="s">
        <v>38</v>
      </c>
      <c r="M29" s="14">
        <v>47453</v>
      </c>
      <c r="N29" s="16">
        <v>40700</v>
      </c>
      <c r="O29" s="17">
        <v>40700</v>
      </c>
      <c r="P29">
        <v>917</v>
      </c>
      <c r="Q29">
        <v>917</v>
      </c>
      <c r="R29">
        <v>3479</v>
      </c>
      <c r="S29" t="s">
        <v>69</v>
      </c>
      <c r="T29" t="b">
        <v>1</v>
      </c>
      <c r="U29">
        <v>1408.7</v>
      </c>
      <c r="V29" t="b">
        <v>1</v>
      </c>
      <c r="W29" t="b">
        <v>0</v>
      </c>
    </row>
    <row r="30" spans="1:44" x14ac:dyDescent="0.2">
      <c r="A30">
        <v>990764813</v>
      </c>
      <c r="B30">
        <v>990764813</v>
      </c>
      <c r="C30" s="5">
        <v>20000</v>
      </c>
      <c r="D30" s="5">
        <v>3039.65</v>
      </c>
      <c r="E30" s="13" t="s">
        <v>306</v>
      </c>
      <c r="F30" s="15">
        <v>3.35</v>
      </c>
      <c r="G30" t="s">
        <v>85</v>
      </c>
      <c r="H30" t="s">
        <v>30</v>
      </c>
      <c r="I30" t="s">
        <v>30</v>
      </c>
      <c r="J30">
        <v>5</v>
      </c>
      <c r="K30">
        <v>1</v>
      </c>
      <c r="L30" t="s">
        <v>38</v>
      </c>
      <c r="M30" s="14">
        <v>45536</v>
      </c>
      <c r="N30" s="16">
        <v>42014</v>
      </c>
      <c r="O30" s="17">
        <v>42533</v>
      </c>
      <c r="P30">
        <v>910</v>
      </c>
      <c r="Q30">
        <v>910</v>
      </c>
      <c r="R30">
        <v>4008</v>
      </c>
      <c r="S30" t="s">
        <v>32</v>
      </c>
      <c r="T30" t="b">
        <v>0</v>
      </c>
      <c r="U30">
        <v>16960.349999999999</v>
      </c>
      <c r="V30" t="b">
        <v>1</v>
      </c>
      <c r="W30" t="b">
        <v>0</v>
      </c>
    </row>
    <row r="31" spans="1:44" x14ac:dyDescent="0.2">
      <c r="A31">
        <v>903360157</v>
      </c>
      <c r="B31">
        <v>903360157</v>
      </c>
      <c r="C31" s="5">
        <v>50000</v>
      </c>
      <c r="D31" s="5">
        <v>10873.08</v>
      </c>
      <c r="E31" s="13" t="s">
        <v>307</v>
      </c>
      <c r="F31" s="15">
        <v>27.12</v>
      </c>
      <c r="G31" t="s">
        <v>184</v>
      </c>
      <c r="H31" t="s">
        <v>30</v>
      </c>
      <c r="I31" t="s">
        <v>30</v>
      </c>
      <c r="J31">
        <v>9</v>
      </c>
      <c r="K31">
        <v>1</v>
      </c>
      <c r="L31" t="s">
        <v>38</v>
      </c>
      <c r="M31" s="14">
        <v>44531</v>
      </c>
      <c r="N31" s="16">
        <v>42091</v>
      </c>
      <c r="O31" s="17">
        <v>42091</v>
      </c>
      <c r="P31">
        <v>722</v>
      </c>
      <c r="Q31">
        <v>722</v>
      </c>
      <c r="R31">
        <v>7104</v>
      </c>
      <c r="S31" t="s">
        <v>32</v>
      </c>
      <c r="T31" t="b">
        <v>0</v>
      </c>
      <c r="U31">
        <v>39126.92</v>
      </c>
      <c r="V31" t="b">
        <v>1</v>
      </c>
      <c r="W31" t="b">
        <v>0</v>
      </c>
    </row>
    <row r="32" spans="1:44" x14ac:dyDescent="0.2">
      <c r="A32">
        <v>266524384</v>
      </c>
      <c r="B32">
        <v>266524384</v>
      </c>
      <c r="C32" s="5">
        <v>20000</v>
      </c>
      <c r="D32" s="5">
        <v>18873.919999999998</v>
      </c>
      <c r="E32" s="13" t="s">
        <v>308</v>
      </c>
      <c r="F32" s="15">
        <v>408.89</v>
      </c>
      <c r="G32" t="s">
        <v>51</v>
      </c>
      <c r="H32" t="s">
        <v>30</v>
      </c>
      <c r="I32" t="s">
        <v>30</v>
      </c>
      <c r="J32">
        <v>5</v>
      </c>
      <c r="K32">
        <v>1</v>
      </c>
      <c r="L32" t="s">
        <v>36</v>
      </c>
      <c r="M32" s="14">
        <v>44287</v>
      </c>
      <c r="N32" s="16">
        <v>39638</v>
      </c>
      <c r="O32" s="17">
        <v>42382</v>
      </c>
      <c r="P32">
        <v>652</v>
      </c>
      <c r="Q32">
        <v>652</v>
      </c>
      <c r="R32">
        <v>3817</v>
      </c>
      <c r="S32" t="s">
        <v>32</v>
      </c>
      <c r="T32" t="b">
        <v>0</v>
      </c>
      <c r="U32">
        <v>1126.08</v>
      </c>
      <c r="V32" t="b">
        <v>0</v>
      </c>
      <c r="W32" t="b">
        <v>0</v>
      </c>
    </row>
    <row r="33" spans="1:23" x14ac:dyDescent="0.2">
      <c r="A33">
        <v>860672202</v>
      </c>
      <c r="B33">
        <v>860672202</v>
      </c>
      <c r="C33" s="5">
        <v>15000</v>
      </c>
      <c r="D33" s="5">
        <v>12889.38</v>
      </c>
      <c r="E33" s="13" t="s">
        <v>309</v>
      </c>
      <c r="F33" s="15">
        <v>235.61</v>
      </c>
      <c r="G33" t="s">
        <v>57</v>
      </c>
      <c r="H33" t="s">
        <v>30</v>
      </c>
      <c r="I33" t="s">
        <v>30</v>
      </c>
      <c r="J33">
        <v>5</v>
      </c>
      <c r="K33">
        <v>1</v>
      </c>
      <c r="L33" t="s">
        <v>42</v>
      </c>
      <c r="M33" s="14">
        <v>43617</v>
      </c>
      <c r="N33" s="16">
        <v>40605</v>
      </c>
      <c r="O33" s="17">
        <v>42653</v>
      </c>
      <c r="P33">
        <v>865</v>
      </c>
      <c r="Q33">
        <v>865</v>
      </c>
      <c r="R33">
        <v>8185</v>
      </c>
      <c r="S33" t="s">
        <v>32</v>
      </c>
      <c r="T33" t="b">
        <v>0</v>
      </c>
      <c r="U33">
        <v>2110.62</v>
      </c>
      <c r="V33" t="b">
        <v>0</v>
      </c>
      <c r="W33" t="b">
        <v>0</v>
      </c>
    </row>
    <row r="34" spans="1:23" x14ac:dyDescent="0.2">
      <c r="A34">
        <v>748668928</v>
      </c>
      <c r="B34">
        <v>748668928</v>
      </c>
      <c r="C34" s="5">
        <v>20000</v>
      </c>
      <c r="D34" s="5">
        <v>18900.38</v>
      </c>
      <c r="E34" s="13" t="s">
        <v>310</v>
      </c>
      <c r="F34" s="15">
        <v>0</v>
      </c>
      <c r="G34" t="s">
        <v>311</v>
      </c>
      <c r="H34" t="s">
        <v>30</v>
      </c>
      <c r="I34" t="s">
        <v>30</v>
      </c>
      <c r="J34">
        <v>9</v>
      </c>
      <c r="K34">
        <v>1</v>
      </c>
      <c r="L34" t="s">
        <v>31</v>
      </c>
      <c r="M34" s="14">
        <v>43435</v>
      </c>
      <c r="N34" s="16">
        <v>41628</v>
      </c>
      <c r="O34" s="17">
        <v>41628</v>
      </c>
      <c r="P34">
        <v>218</v>
      </c>
      <c r="Q34">
        <v>218</v>
      </c>
      <c r="R34">
        <v>2608</v>
      </c>
      <c r="S34" t="s">
        <v>43</v>
      </c>
      <c r="T34" t="b">
        <v>0</v>
      </c>
      <c r="U34">
        <v>1099.6199999999999</v>
      </c>
      <c r="V34" t="b">
        <v>0</v>
      </c>
      <c r="W34" t="b">
        <v>0</v>
      </c>
    </row>
    <row r="35" spans="1:23" x14ac:dyDescent="0.2">
      <c r="A35">
        <v>979187005</v>
      </c>
      <c r="B35">
        <v>979187005</v>
      </c>
      <c r="C35" s="5">
        <v>5000</v>
      </c>
      <c r="D35" s="5">
        <v>3960.77</v>
      </c>
      <c r="E35" s="13" t="s">
        <v>312</v>
      </c>
      <c r="F35" s="15">
        <v>362.06</v>
      </c>
      <c r="G35" t="s">
        <v>313</v>
      </c>
      <c r="H35" t="s">
        <v>30</v>
      </c>
      <c r="I35" t="s">
        <v>30</v>
      </c>
      <c r="J35">
        <v>2</v>
      </c>
      <c r="K35">
        <v>1</v>
      </c>
      <c r="L35" t="s">
        <v>31</v>
      </c>
      <c r="M35" s="14">
        <v>43586</v>
      </c>
      <c r="N35" s="16">
        <v>42079</v>
      </c>
      <c r="O35" s="17">
        <v>42573</v>
      </c>
      <c r="P35">
        <v>741</v>
      </c>
      <c r="Q35">
        <v>741</v>
      </c>
      <c r="R35">
        <v>2315</v>
      </c>
      <c r="S35" t="s">
        <v>32</v>
      </c>
      <c r="T35" t="b">
        <v>0</v>
      </c>
      <c r="U35">
        <v>1039.23</v>
      </c>
      <c r="V35" t="b">
        <v>1</v>
      </c>
      <c r="W35" t="b">
        <v>0</v>
      </c>
    </row>
    <row r="36" spans="1:23" x14ac:dyDescent="0.2">
      <c r="A36">
        <v>995743751</v>
      </c>
      <c r="B36">
        <v>995743751</v>
      </c>
      <c r="C36" s="5">
        <v>7500</v>
      </c>
      <c r="D36" s="5">
        <v>1052.05</v>
      </c>
      <c r="E36" s="13" t="s">
        <v>314</v>
      </c>
      <c r="F36" s="15">
        <v>15.65</v>
      </c>
      <c r="G36" t="s">
        <v>315</v>
      </c>
      <c r="H36" t="s">
        <v>30</v>
      </c>
      <c r="I36" t="s">
        <v>30</v>
      </c>
      <c r="J36">
        <v>5</v>
      </c>
      <c r="K36">
        <v>1</v>
      </c>
      <c r="L36" t="s">
        <v>31</v>
      </c>
      <c r="M36" s="14">
        <v>47331</v>
      </c>
      <c r="N36" s="16">
        <v>40750</v>
      </c>
      <c r="O36" s="17">
        <v>40750</v>
      </c>
      <c r="P36">
        <v>846</v>
      </c>
      <c r="Q36">
        <v>846</v>
      </c>
      <c r="R36">
        <v>3950</v>
      </c>
      <c r="S36" t="s">
        <v>32</v>
      </c>
      <c r="T36" t="b">
        <v>0</v>
      </c>
      <c r="U36">
        <v>6447.95</v>
      </c>
      <c r="V36" t="b">
        <v>1</v>
      </c>
      <c r="W36" t="b">
        <v>0</v>
      </c>
    </row>
    <row r="37" spans="1:23" x14ac:dyDescent="0.2">
      <c r="A37">
        <v>390852976</v>
      </c>
      <c r="B37">
        <v>390852976</v>
      </c>
      <c r="C37" s="5">
        <v>5000</v>
      </c>
      <c r="D37" s="5">
        <v>3274.39</v>
      </c>
      <c r="E37" s="13" t="s">
        <v>316</v>
      </c>
      <c r="F37" s="15">
        <v>25.17</v>
      </c>
      <c r="G37" t="s">
        <v>230</v>
      </c>
      <c r="H37" t="s">
        <v>30</v>
      </c>
      <c r="I37" t="s">
        <v>30</v>
      </c>
      <c r="J37">
        <v>9</v>
      </c>
      <c r="K37">
        <v>1</v>
      </c>
      <c r="L37" t="s">
        <v>34</v>
      </c>
      <c r="M37" s="14">
        <v>47209</v>
      </c>
      <c r="N37" s="16">
        <v>42229</v>
      </c>
      <c r="O37" s="17">
        <v>42653</v>
      </c>
      <c r="P37">
        <v>191</v>
      </c>
      <c r="Q37">
        <v>191</v>
      </c>
      <c r="R37">
        <v>2516</v>
      </c>
      <c r="S37" t="s">
        <v>32</v>
      </c>
      <c r="T37" t="b">
        <v>0</v>
      </c>
      <c r="U37">
        <v>1725.61</v>
      </c>
      <c r="V37" t="b">
        <v>1</v>
      </c>
      <c r="W37" t="b">
        <v>0</v>
      </c>
    </row>
    <row r="38" spans="1:23" x14ac:dyDescent="0.2">
      <c r="A38">
        <v>318001076</v>
      </c>
      <c r="B38">
        <v>318001076</v>
      </c>
      <c r="C38" s="5">
        <v>50000</v>
      </c>
      <c r="D38" s="5">
        <v>48802.04</v>
      </c>
      <c r="E38" s="13" t="s">
        <v>317</v>
      </c>
      <c r="F38" s="15">
        <v>164.53</v>
      </c>
      <c r="G38" t="s">
        <v>45</v>
      </c>
      <c r="H38" t="s">
        <v>30</v>
      </c>
      <c r="I38" t="s">
        <v>30</v>
      </c>
      <c r="J38">
        <v>5</v>
      </c>
      <c r="K38">
        <v>1</v>
      </c>
      <c r="L38" t="s">
        <v>36</v>
      </c>
      <c r="M38" s="14">
        <v>45566</v>
      </c>
      <c r="N38" s="16">
        <v>42349</v>
      </c>
      <c r="O38" s="17">
        <v>42613</v>
      </c>
      <c r="P38">
        <v>633</v>
      </c>
      <c r="Q38">
        <v>633</v>
      </c>
      <c r="R38">
        <v>1789</v>
      </c>
      <c r="S38" t="s">
        <v>32</v>
      </c>
      <c r="T38" t="b">
        <v>0</v>
      </c>
      <c r="U38">
        <v>1197.96</v>
      </c>
      <c r="V38" t="b">
        <v>0</v>
      </c>
      <c r="W38" t="b">
        <v>0</v>
      </c>
    </row>
    <row r="39" spans="1:23" x14ac:dyDescent="0.2">
      <c r="A39">
        <v>791188211</v>
      </c>
      <c r="B39">
        <v>791188211</v>
      </c>
      <c r="C39" s="5">
        <v>2500</v>
      </c>
      <c r="D39" s="5">
        <v>698.34</v>
      </c>
      <c r="E39" s="13" t="s">
        <v>318</v>
      </c>
      <c r="F39" s="15">
        <v>5.62</v>
      </c>
      <c r="G39" t="s">
        <v>98</v>
      </c>
      <c r="H39" t="s">
        <v>30</v>
      </c>
      <c r="I39" t="s">
        <v>30</v>
      </c>
      <c r="J39">
        <v>9</v>
      </c>
      <c r="K39">
        <v>1</v>
      </c>
      <c r="L39" t="s">
        <v>96</v>
      </c>
      <c r="M39" s="14">
        <v>47908</v>
      </c>
      <c r="N39" s="16">
        <v>42305</v>
      </c>
      <c r="O39" s="17">
        <v>42305</v>
      </c>
      <c r="P39">
        <v>608</v>
      </c>
      <c r="Q39">
        <v>608</v>
      </c>
      <c r="R39">
        <v>2151</v>
      </c>
      <c r="S39" t="s">
        <v>32</v>
      </c>
      <c r="T39" t="b">
        <v>0</v>
      </c>
      <c r="U39">
        <v>1801.66</v>
      </c>
      <c r="V39" t="b">
        <v>0</v>
      </c>
      <c r="W39" t="b">
        <v>0</v>
      </c>
    </row>
    <row r="40" spans="1:23" x14ac:dyDescent="0.2">
      <c r="A40">
        <v>719248301</v>
      </c>
      <c r="B40">
        <v>719248301</v>
      </c>
      <c r="C40" s="5">
        <v>7500</v>
      </c>
      <c r="D40" s="5">
        <v>2955.76</v>
      </c>
      <c r="E40" s="13" t="s">
        <v>319</v>
      </c>
      <c r="F40" s="15">
        <v>172.12</v>
      </c>
      <c r="G40" t="s">
        <v>320</v>
      </c>
      <c r="H40" t="s">
        <v>30</v>
      </c>
      <c r="I40" t="s">
        <v>30</v>
      </c>
      <c r="K40">
        <v>1</v>
      </c>
      <c r="L40" t="s">
        <v>31</v>
      </c>
      <c r="M40" s="14">
        <v>48061</v>
      </c>
      <c r="N40" s="16">
        <v>42160</v>
      </c>
      <c r="O40" s="17">
        <v>42608</v>
      </c>
      <c r="P40">
        <v>576</v>
      </c>
      <c r="Q40">
        <v>576</v>
      </c>
      <c r="R40">
        <v>2330</v>
      </c>
      <c r="S40" t="s">
        <v>32</v>
      </c>
      <c r="T40" t="b">
        <v>0</v>
      </c>
      <c r="U40">
        <v>4544.24</v>
      </c>
      <c r="V40" t="b">
        <v>1</v>
      </c>
      <c r="W40" t="b">
        <v>0</v>
      </c>
    </row>
    <row r="41" spans="1:23" x14ac:dyDescent="0.2">
      <c r="A41">
        <v>903360157</v>
      </c>
      <c r="B41">
        <v>903360157</v>
      </c>
      <c r="C41" s="5">
        <v>50000</v>
      </c>
      <c r="D41" s="5">
        <v>11961.64</v>
      </c>
      <c r="E41" s="13" t="s">
        <v>321</v>
      </c>
      <c r="F41" s="15">
        <v>315</v>
      </c>
      <c r="G41" t="s">
        <v>129</v>
      </c>
      <c r="H41" t="s">
        <v>30</v>
      </c>
      <c r="I41" t="s">
        <v>30</v>
      </c>
      <c r="J41">
        <v>5</v>
      </c>
      <c r="K41">
        <v>1</v>
      </c>
      <c r="L41" t="s">
        <v>87</v>
      </c>
      <c r="M41" s="14">
        <v>46204</v>
      </c>
      <c r="N41" s="16">
        <v>42091</v>
      </c>
      <c r="O41" s="17">
        <v>42512</v>
      </c>
      <c r="P41">
        <v>722</v>
      </c>
      <c r="Q41">
        <v>722</v>
      </c>
      <c r="R41">
        <v>7104</v>
      </c>
      <c r="S41" t="s">
        <v>32</v>
      </c>
      <c r="T41" t="b">
        <v>0</v>
      </c>
      <c r="U41">
        <v>38038.36</v>
      </c>
      <c r="V41" t="b">
        <v>0</v>
      </c>
      <c r="W41" t="b">
        <v>0</v>
      </c>
    </row>
    <row r="42" spans="1:23" x14ac:dyDescent="0.2">
      <c r="A42">
        <v>275541201</v>
      </c>
      <c r="B42">
        <v>275541201</v>
      </c>
      <c r="C42" s="5">
        <v>15000</v>
      </c>
      <c r="D42" s="5">
        <v>10467.290000000001</v>
      </c>
      <c r="E42" s="13" t="s">
        <v>322</v>
      </c>
      <c r="F42" s="15">
        <v>0</v>
      </c>
      <c r="G42" t="s">
        <v>145</v>
      </c>
      <c r="H42" t="s">
        <v>30</v>
      </c>
      <c r="I42" t="s">
        <v>30</v>
      </c>
      <c r="J42">
        <v>5</v>
      </c>
      <c r="K42">
        <v>1</v>
      </c>
      <c r="L42" t="s">
        <v>38</v>
      </c>
      <c r="M42" s="14">
        <v>45352</v>
      </c>
      <c r="N42" s="16">
        <v>42345</v>
      </c>
      <c r="O42" s="17">
        <v>42398</v>
      </c>
      <c r="P42">
        <v>544</v>
      </c>
      <c r="Q42">
        <v>544</v>
      </c>
      <c r="R42">
        <v>6901</v>
      </c>
      <c r="S42" t="s">
        <v>43</v>
      </c>
      <c r="T42" t="b">
        <v>0</v>
      </c>
      <c r="U42">
        <v>4532.71</v>
      </c>
      <c r="V42" t="b">
        <v>0</v>
      </c>
      <c r="W42" t="b">
        <v>0</v>
      </c>
    </row>
    <row r="43" spans="1:23" x14ac:dyDescent="0.2">
      <c r="A43">
        <v>149326974</v>
      </c>
      <c r="B43">
        <v>149326974</v>
      </c>
      <c r="C43" s="5">
        <v>7500</v>
      </c>
      <c r="D43" s="5">
        <v>6241.02</v>
      </c>
      <c r="E43" s="13" t="s">
        <v>323</v>
      </c>
      <c r="F43" s="15">
        <v>0</v>
      </c>
      <c r="G43" t="s">
        <v>211</v>
      </c>
      <c r="H43" t="s">
        <v>30</v>
      </c>
      <c r="I43" t="s">
        <v>30</v>
      </c>
      <c r="J43">
        <v>9</v>
      </c>
      <c r="K43">
        <v>1</v>
      </c>
      <c r="L43" t="s">
        <v>31</v>
      </c>
      <c r="M43" s="14">
        <v>47239</v>
      </c>
      <c r="N43" s="16">
        <v>41760</v>
      </c>
      <c r="O43" s="17">
        <v>41760</v>
      </c>
      <c r="P43">
        <v>727</v>
      </c>
      <c r="Q43">
        <v>727</v>
      </c>
      <c r="R43">
        <v>8244</v>
      </c>
      <c r="S43" t="s">
        <v>43</v>
      </c>
      <c r="T43" t="b">
        <v>0</v>
      </c>
      <c r="U43">
        <v>1258.98</v>
      </c>
      <c r="V43" t="b">
        <v>0</v>
      </c>
      <c r="W43" t="b">
        <v>0</v>
      </c>
    </row>
    <row r="44" spans="1:23" x14ac:dyDescent="0.2">
      <c r="A44">
        <v>747768226</v>
      </c>
      <c r="B44">
        <v>747768226</v>
      </c>
      <c r="C44" s="5">
        <v>7500</v>
      </c>
      <c r="D44" s="5">
        <v>6441.67</v>
      </c>
      <c r="E44" s="13" t="s">
        <v>324</v>
      </c>
      <c r="F44" s="15">
        <v>206.15</v>
      </c>
      <c r="G44" t="s">
        <v>52</v>
      </c>
      <c r="H44" t="s">
        <v>30</v>
      </c>
      <c r="I44" t="s">
        <v>30</v>
      </c>
      <c r="J44">
        <v>9</v>
      </c>
      <c r="K44">
        <v>1</v>
      </c>
      <c r="L44" t="s">
        <v>36</v>
      </c>
      <c r="M44" s="14">
        <v>44562</v>
      </c>
      <c r="N44" s="16">
        <v>42151</v>
      </c>
      <c r="O44" s="17">
        <v>42151</v>
      </c>
      <c r="P44">
        <v>816</v>
      </c>
      <c r="Q44">
        <v>816</v>
      </c>
      <c r="R44">
        <v>5968</v>
      </c>
      <c r="S44" t="s">
        <v>32</v>
      </c>
      <c r="T44" t="b">
        <v>0</v>
      </c>
      <c r="U44">
        <v>1058.33</v>
      </c>
      <c r="V44" t="b">
        <v>0</v>
      </c>
      <c r="W44" t="b">
        <v>0</v>
      </c>
    </row>
    <row r="45" spans="1:23" x14ac:dyDescent="0.2">
      <c r="A45">
        <v>483200078</v>
      </c>
      <c r="B45">
        <v>483200078</v>
      </c>
      <c r="C45" s="5">
        <v>20000</v>
      </c>
      <c r="D45" s="5">
        <v>19703.560000000001</v>
      </c>
      <c r="E45" s="13" t="s">
        <v>325</v>
      </c>
      <c r="F45" s="15">
        <v>222.59</v>
      </c>
      <c r="G45" t="s">
        <v>64</v>
      </c>
      <c r="H45" t="s">
        <v>30</v>
      </c>
      <c r="I45" t="s">
        <v>30</v>
      </c>
      <c r="J45">
        <v>9</v>
      </c>
      <c r="K45">
        <v>1</v>
      </c>
      <c r="L45" t="s">
        <v>36</v>
      </c>
      <c r="M45" s="14">
        <v>47270</v>
      </c>
      <c r="N45" s="16">
        <v>42277</v>
      </c>
      <c r="O45" s="17">
        <v>42277</v>
      </c>
      <c r="P45">
        <v>432</v>
      </c>
      <c r="Q45">
        <v>432</v>
      </c>
      <c r="R45">
        <v>643</v>
      </c>
      <c r="S45" t="s">
        <v>32</v>
      </c>
      <c r="T45" t="b">
        <v>0</v>
      </c>
      <c r="U45">
        <v>296.44</v>
      </c>
      <c r="V45" t="b">
        <v>0</v>
      </c>
      <c r="W45" t="b">
        <v>0</v>
      </c>
    </row>
    <row r="46" spans="1:23" x14ac:dyDescent="0.2">
      <c r="A46">
        <v>657601935</v>
      </c>
      <c r="B46">
        <v>657601935</v>
      </c>
      <c r="C46" s="5">
        <v>2500</v>
      </c>
      <c r="D46" s="5">
        <v>1146.3399999999999</v>
      </c>
      <c r="E46" s="13" t="s">
        <v>326</v>
      </c>
      <c r="F46" s="15">
        <v>196.03</v>
      </c>
      <c r="G46" t="s">
        <v>149</v>
      </c>
      <c r="H46" t="s">
        <v>30</v>
      </c>
      <c r="I46" t="s">
        <v>30</v>
      </c>
      <c r="J46">
        <v>9</v>
      </c>
      <c r="K46">
        <v>1</v>
      </c>
      <c r="L46" t="s">
        <v>63</v>
      </c>
      <c r="M46" s="14">
        <v>47239</v>
      </c>
      <c r="N46" s="16">
        <v>41998</v>
      </c>
      <c r="O46" s="17">
        <v>42475</v>
      </c>
      <c r="P46">
        <v>824</v>
      </c>
      <c r="Q46">
        <v>824</v>
      </c>
      <c r="R46">
        <v>5880</v>
      </c>
      <c r="S46" t="s">
        <v>69</v>
      </c>
      <c r="T46" t="b">
        <v>0</v>
      </c>
      <c r="U46">
        <v>1353.66</v>
      </c>
      <c r="V46" t="b">
        <v>0</v>
      </c>
      <c r="W46" t="b">
        <v>0</v>
      </c>
    </row>
    <row r="47" spans="1:23" x14ac:dyDescent="0.2">
      <c r="A47">
        <v>742774347</v>
      </c>
      <c r="B47">
        <v>742774347</v>
      </c>
      <c r="C47" s="5">
        <v>15000</v>
      </c>
      <c r="D47" s="5">
        <v>14540.83</v>
      </c>
      <c r="E47" s="13" t="s">
        <v>327</v>
      </c>
      <c r="F47" s="15">
        <v>105.91</v>
      </c>
      <c r="G47" t="s">
        <v>57</v>
      </c>
      <c r="H47" t="s">
        <v>30</v>
      </c>
      <c r="I47" t="s">
        <v>30</v>
      </c>
      <c r="J47">
        <v>5</v>
      </c>
      <c r="K47">
        <v>1</v>
      </c>
      <c r="L47" t="s">
        <v>42</v>
      </c>
      <c r="M47" s="14">
        <v>43556</v>
      </c>
      <c r="N47" s="16">
        <v>42359</v>
      </c>
      <c r="O47" s="17">
        <v>42359</v>
      </c>
      <c r="P47">
        <v>637</v>
      </c>
      <c r="Q47">
        <v>637</v>
      </c>
      <c r="R47">
        <v>7085</v>
      </c>
      <c r="S47" t="s">
        <v>32</v>
      </c>
      <c r="T47" t="b">
        <v>0</v>
      </c>
      <c r="U47">
        <v>459.17</v>
      </c>
      <c r="V47" t="b">
        <v>0</v>
      </c>
      <c r="W47" t="b">
        <v>0</v>
      </c>
    </row>
    <row r="48" spans="1:23" x14ac:dyDescent="0.2">
      <c r="A48">
        <v>879179769</v>
      </c>
      <c r="B48">
        <v>879179769</v>
      </c>
      <c r="C48" s="5">
        <v>15000</v>
      </c>
      <c r="D48" s="5">
        <v>4179.59</v>
      </c>
      <c r="E48" s="13" t="s">
        <v>328</v>
      </c>
      <c r="F48" s="15">
        <v>120.6</v>
      </c>
      <c r="G48" t="s">
        <v>84</v>
      </c>
      <c r="H48" t="s">
        <v>30</v>
      </c>
      <c r="I48" t="s">
        <v>30</v>
      </c>
      <c r="J48">
        <v>2</v>
      </c>
      <c r="K48">
        <v>8</v>
      </c>
      <c r="L48" t="s">
        <v>36</v>
      </c>
      <c r="M48" s="14">
        <v>47757</v>
      </c>
      <c r="N48" s="16">
        <v>41504</v>
      </c>
      <c r="O48" s="17">
        <v>42561</v>
      </c>
      <c r="P48">
        <v>517</v>
      </c>
      <c r="Q48">
        <v>517</v>
      </c>
      <c r="R48">
        <v>8019</v>
      </c>
      <c r="S48" t="s">
        <v>32</v>
      </c>
      <c r="T48" t="b">
        <v>0</v>
      </c>
      <c r="U48">
        <v>10820.41</v>
      </c>
      <c r="V48" t="b">
        <v>0</v>
      </c>
      <c r="W48" t="b">
        <v>0</v>
      </c>
    </row>
    <row r="49" spans="1:23" x14ac:dyDescent="0.2">
      <c r="A49">
        <v>528873873</v>
      </c>
      <c r="B49">
        <v>528873873</v>
      </c>
      <c r="C49" s="5">
        <v>250</v>
      </c>
      <c r="D49" s="5">
        <v>250</v>
      </c>
      <c r="E49" s="13" t="s">
        <v>329</v>
      </c>
      <c r="F49" s="15">
        <v>16.670000000000002</v>
      </c>
      <c r="G49" t="s">
        <v>121</v>
      </c>
      <c r="H49" t="s">
        <v>30</v>
      </c>
      <c r="I49" t="s">
        <v>30</v>
      </c>
      <c r="J49">
        <v>5</v>
      </c>
      <c r="K49">
        <v>8</v>
      </c>
      <c r="L49" t="s">
        <v>94</v>
      </c>
      <c r="M49" s="14">
        <v>44256</v>
      </c>
      <c r="N49" s="16">
        <v>42126</v>
      </c>
      <c r="O49" s="17">
        <v>42126</v>
      </c>
      <c r="P49">
        <v>172</v>
      </c>
      <c r="Q49">
        <v>172</v>
      </c>
      <c r="R49">
        <v>107</v>
      </c>
      <c r="S49" t="s">
        <v>32</v>
      </c>
      <c r="T49" t="b">
        <v>0</v>
      </c>
      <c r="U49">
        <v>0</v>
      </c>
      <c r="V49" t="b">
        <v>0</v>
      </c>
      <c r="W49" t="b">
        <v>0</v>
      </c>
    </row>
    <row r="50" spans="1:23" x14ac:dyDescent="0.2">
      <c r="A50">
        <v>850824706</v>
      </c>
      <c r="B50">
        <v>850824706</v>
      </c>
      <c r="C50" s="5">
        <v>50000</v>
      </c>
      <c r="D50" s="5">
        <v>45633</v>
      </c>
      <c r="E50" s="13" t="s">
        <v>330</v>
      </c>
      <c r="F50" s="15">
        <v>131.86000000000001</v>
      </c>
      <c r="G50" t="s">
        <v>331</v>
      </c>
      <c r="H50" t="s">
        <v>30</v>
      </c>
      <c r="I50" t="s">
        <v>30</v>
      </c>
      <c r="J50">
        <v>9</v>
      </c>
      <c r="K50">
        <v>1</v>
      </c>
      <c r="L50" t="s">
        <v>31</v>
      </c>
      <c r="M50" s="14">
        <v>46508</v>
      </c>
      <c r="N50" s="16">
        <v>41944</v>
      </c>
      <c r="O50" s="17">
        <v>41944</v>
      </c>
      <c r="P50">
        <v>710</v>
      </c>
      <c r="Q50">
        <v>710</v>
      </c>
      <c r="R50">
        <v>6535</v>
      </c>
      <c r="S50" t="s">
        <v>32</v>
      </c>
      <c r="T50" t="b">
        <v>0</v>
      </c>
      <c r="U50">
        <v>4367</v>
      </c>
      <c r="V50" t="b">
        <v>1</v>
      </c>
      <c r="W50" t="b">
        <v>0</v>
      </c>
    </row>
    <row r="51" spans="1:23" x14ac:dyDescent="0.2">
      <c r="A51">
        <v>244507828</v>
      </c>
      <c r="B51">
        <v>244507828</v>
      </c>
      <c r="C51" s="5">
        <v>7500</v>
      </c>
      <c r="D51" s="5">
        <v>3349.02</v>
      </c>
      <c r="E51" s="13" t="s">
        <v>332</v>
      </c>
      <c r="F51" s="15">
        <v>0</v>
      </c>
      <c r="G51" t="s">
        <v>65</v>
      </c>
      <c r="H51" t="s">
        <v>30</v>
      </c>
      <c r="I51" t="s">
        <v>30</v>
      </c>
      <c r="J51">
        <v>9</v>
      </c>
      <c r="K51">
        <v>1</v>
      </c>
      <c r="L51" t="s">
        <v>38</v>
      </c>
      <c r="M51" s="14">
        <v>45352</v>
      </c>
      <c r="N51" s="16">
        <v>41975</v>
      </c>
      <c r="O51" s="17">
        <v>41975</v>
      </c>
      <c r="P51">
        <v>509</v>
      </c>
      <c r="Q51">
        <v>509</v>
      </c>
      <c r="R51">
        <v>1663</v>
      </c>
      <c r="S51" t="s">
        <v>43</v>
      </c>
      <c r="T51" t="b">
        <v>0</v>
      </c>
      <c r="U51">
        <v>4150.9799999999996</v>
      </c>
      <c r="V51" t="b">
        <v>0</v>
      </c>
      <c r="W51" t="b">
        <v>0</v>
      </c>
    </row>
    <row r="52" spans="1:23" x14ac:dyDescent="0.2">
      <c r="A52">
        <v>170526539</v>
      </c>
      <c r="B52">
        <v>170526539</v>
      </c>
      <c r="C52" s="5">
        <v>7500</v>
      </c>
      <c r="D52" s="5">
        <v>6339.92</v>
      </c>
      <c r="E52" s="13" t="s">
        <v>333</v>
      </c>
      <c r="F52" s="15">
        <v>73.069999999999993</v>
      </c>
      <c r="G52" t="s">
        <v>167</v>
      </c>
      <c r="H52" t="s">
        <v>30</v>
      </c>
      <c r="I52" t="s">
        <v>30</v>
      </c>
      <c r="J52">
        <v>2</v>
      </c>
      <c r="K52">
        <v>8</v>
      </c>
      <c r="L52" t="s">
        <v>47</v>
      </c>
      <c r="M52" s="14">
        <v>46174</v>
      </c>
      <c r="N52" s="16">
        <v>42181</v>
      </c>
      <c r="O52" s="17">
        <v>42181</v>
      </c>
      <c r="P52">
        <v>366</v>
      </c>
      <c r="Q52">
        <v>366</v>
      </c>
      <c r="R52">
        <v>8321</v>
      </c>
      <c r="S52" t="s">
        <v>32</v>
      </c>
      <c r="T52" t="b">
        <v>0</v>
      </c>
      <c r="U52">
        <v>1160.08</v>
      </c>
      <c r="V52" t="b">
        <v>1</v>
      </c>
      <c r="W52" t="b">
        <v>0</v>
      </c>
    </row>
    <row r="53" spans="1:23" x14ac:dyDescent="0.2">
      <c r="A53">
        <v>876529857</v>
      </c>
      <c r="B53">
        <v>876529857</v>
      </c>
      <c r="C53" s="5">
        <v>50000</v>
      </c>
      <c r="D53" s="5">
        <v>49714.93</v>
      </c>
      <c r="E53" s="13" t="s">
        <v>334</v>
      </c>
      <c r="F53" s="15">
        <v>114.87</v>
      </c>
      <c r="G53" t="s">
        <v>335</v>
      </c>
      <c r="H53" t="s">
        <v>30</v>
      </c>
      <c r="I53" t="s">
        <v>30</v>
      </c>
      <c r="J53">
        <v>2</v>
      </c>
      <c r="K53">
        <v>1</v>
      </c>
      <c r="L53" t="s">
        <v>31</v>
      </c>
      <c r="M53" s="14">
        <v>44621</v>
      </c>
      <c r="N53" s="16">
        <v>41956</v>
      </c>
      <c r="O53" s="17">
        <v>41956</v>
      </c>
      <c r="P53">
        <v>367</v>
      </c>
      <c r="Q53">
        <v>367</v>
      </c>
      <c r="R53">
        <v>7786</v>
      </c>
      <c r="S53" t="s">
        <v>32</v>
      </c>
      <c r="T53" t="b">
        <v>0</v>
      </c>
      <c r="U53">
        <v>285.07</v>
      </c>
      <c r="V53" t="b">
        <v>1</v>
      </c>
      <c r="W53" t="b">
        <v>0</v>
      </c>
    </row>
    <row r="54" spans="1:23" x14ac:dyDescent="0.2">
      <c r="A54">
        <v>208612506</v>
      </c>
      <c r="B54">
        <v>208612506</v>
      </c>
      <c r="C54" s="5">
        <v>500</v>
      </c>
      <c r="D54" s="5">
        <v>244.5</v>
      </c>
      <c r="E54" s="13" t="s">
        <v>336</v>
      </c>
      <c r="F54" s="15">
        <v>106.26</v>
      </c>
      <c r="G54" t="s">
        <v>161</v>
      </c>
      <c r="H54" t="s">
        <v>30</v>
      </c>
      <c r="I54" t="s">
        <v>30</v>
      </c>
      <c r="J54">
        <v>5</v>
      </c>
      <c r="K54">
        <v>1</v>
      </c>
      <c r="L54" t="s">
        <v>47</v>
      </c>
      <c r="M54" s="14">
        <v>44105</v>
      </c>
      <c r="N54" s="16">
        <v>42249</v>
      </c>
      <c r="O54" s="17">
        <v>42249</v>
      </c>
      <c r="P54">
        <v>621</v>
      </c>
      <c r="Q54">
        <v>621</v>
      </c>
      <c r="R54">
        <v>7153</v>
      </c>
      <c r="S54" t="s">
        <v>32</v>
      </c>
      <c r="T54" t="b">
        <v>0</v>
      </c>
      <c r="U54">
        <v>255.5</v>
      </c>
      <c r="V54" t="b">
        <v>1</v>
      </c>
      <c r="W54" t="b">
        <v>0</v>
      </c>
    </row>
    <row r="55" spans="1:23" x14ac:dyDescent="0.2">
      <c r="A55">
        <v>376921747</v>
      </c>
      <c r="B55">
        <v>376921747</v>
      </c>
      <c r="C55" s="5">
        <v>5000</v>
      </c>
      <c r="D55" s="5">
        <v>4109.21</v>
      </c>
      <c r="E55" s="13" t="s">
        <v>337</v>
      </c>
      <c r="F55" s="15">
        <v>107.48</v>
      </c>
      <c r="G55" t="s">
        <v>90</v>
      </c>
      <c r="H55" t="s">
        <v>30</v>
      </c>
      <c r="I55" t="s">
        <v>30</v>
      </c>
      <c r="J55">
        <v>9</v>
      </c>
      <c r="K55">
        <v>1</v>
      </c>
      <c r="L55" t="s">
        <v>36</v>
      </c>
      <c r="M55" s="14">
        <v>43862</v>
      </c>
      <c r="N55" s="16">
        <v>42287</v>
      </c>
      <c r="O55" s="17">
        <v>42287</v>
      </c>
      <c r="P55">
        <v>843</v>
      </c>
      <c r="Q55">
        <v>843</v>
      </c>
      <c r="R55">
        <v>3502</v>
      </c>
      <c r="S55" t="s">
        <v>32</v>
      </c>
      <c r="T55" t="b">
        <v>0</v>
      </c>
      <c r="U55">
        <v>890.79</v>
      </c>
      <c r="V55" t="b">
        <v>0</v>
      </c>
      <c r="W55" t="b">
        <v>0</v>
      </c>
    </row>
    <row r="56" spans="1:23" x14ac:dyDescent="0.2">
      <c r="A56">
        <v>353215513</v>
      </c>
      <c r="B56">
        <v>353215513</v>
      </c>
      <c r="C56" s="5">
        <v>7500</v>
      </c>
      <c r="D56" s="5">
        <v>2861.64</v>
      </c>
      <c r="E56" s="13" t="s">
        <v>338</v>
      </c>
      <c r="F56" s="15">
        <v>16.059999999999999</v>
      </c>
      <c r="G56" t="s">
        <v>101</v>
      </c>
      <c r="H56" t="s">
        <v>30</v>
      </c>
      <c r="I56" t="s">
        <v>30</v>
      </c>
      <c r="J56">
        <v>2</v>
      </c>
      <c r="K56">
        <v>8</v>
      </c>
      <c r="L56" t="s">
        <v>47</v>
      </c>
      <c r="M56" s="14">
        <v>45017</v>
      </c>
      <c r="N56" s="16">
        <v>41459</v>
      </c>
      <c r="O56" s="17">
        <v>42501</v>
      </c>
      <c r="P56">
        <v>986</v>
      </c>
      <c r="Q56">
        <v>986</v>
      </c>
      <c r="R56">
        <v>2705</v>
      </c>
      <c r="S56" t="s">
        <v>32</v>
      </c>
      <c r="T56" t="b">
        <v>0</v>
      </c>
      <c r="U56">
        <v>4638.3599999999997</v>
      </c>
      <c r="V56" t="b">
        <v>1</v>
      </c>
      <c r="W56" t="b">
        <v>0</v>
      </c>
    </row>
    <row r="57" spans="1:23" x14ac:dyDescent="0.2">
      <c r="A57">
        <v>119033072</v>
      </c>
      <c r="B57">
        <v>119033072</v>
      </c>
      <c r="C57" s="5">
        <v>15000</v>
      </c>
      <c r="D57" s="5">
        <v>15000</v>
      </c>
      <c r="E57" s="13" t="s">
        <v>339</v>
      </c>
      <c r="F57" s="15">
        <v>731.44</v>
      </c>
      <c r="G57" t="s">
        <v>218</v>
      </c>
      <c r="H57" t="s">
        <v>30</v>
      </c>
      <c r="I57" t="s">
        <v>30</v>
      </c>
      <c r="J57">
        <v>2</v>
      </c>
      <c r="K57">
        <v>1</v>
      </c>
      <c r="L57" t="s">
        <v>50</v>
      </c>
      <c r="M57" s="14">
        <v>47969</v>
      </c>
      <c r="N57" s="16">
        <v>41047</v>
      </c>
      <c r="O57" s="17">
        <v>41047</v>
      </c>
      <c r="P57">
        <v>869</v>
      </c>
      <c r="Q57">
        <v>869</v>
      </c>
      <c r="R57">
        <v>4046</v>
      </c>
      <c r="S57" t="s">
        <v>32</v>
      </c>
      <c r="T57" t="b">
        <v>0</v>
      </c>
      <c r="U57">
        <v>0</v>
      </c>
      <c r="V57" t="b">
        <v>1</v>
      </c>
      <c r="W57" t="b">
        <v>0</v>
      </c>
    </row>
    <row r="58" spans="1:23" x14ac:dyDescent="0.2">
      <c r="A58">
        <v>838085703</v>
      </c>
      <c r="B58">
        <v>838085703</v>
      </c>
      <c r="C58" s="5">
        <v>5000</v>
      </c>
      <c r="D58" s="5">
        <v>2754.11</v>
      </c>
      <c r="E58" s="13" t="s">
        <v>340</v>
      </c>
      <c r="F58" s="15">
        <v>111.85</v>
      </c>
      <c r="G58" t="s">
        <v>88</v>
      </c>
      <c r="H58" t="s">
        <v>30</v>
      </c>
      <c r="I58" t="s">
        <v>30</v>
      </c>
      <c r="J58">
        <v>5</v>
      </c>
      <c r="K58">
        <v>1</v>
      </c>
      <c r="L58" t="s">
        <v>47</v>
      </c>
      <c r="M58" s="14">
        <v>44166</v>
      </c>
      <c r="N58" s="16">
        <v>42271</v>
      </c>
      <c r="O58" s="17">
        <v>42482</v>
      </c>
      <c r="P58">
        <v>625</v>
      </c>
      <c r="Q58">
        <v>625</v>
      </c>
      <c r="R58">
        <v>4062</v>
      </c>
      <c r="S58" t="s">
        <v>32</v>
      </c>
      <c r="T58" t="b">
        <v>0</v>
      </c>
      <c r="U58">
        <v>2245.89</v>
      </c>
      <c r="V58" t="b">
        <v>0</v>
      </c>
      <c r="W58" t="b">
        <v>0</v>
      </c>
    </row>
    <row r="59" spans="1:23" x14ac:dyDescent="0.2">
      <c r="A59">
        <v>428892294</v>
      </c>
      <c r="B59">
        <v>428892294</v>
      </c>
      <c r="C59" s="5">
        <v>2500</v>
      </c>
      <c r="D59" s="5">
        <v>2250.13</v>
      </c>
      <c r="E59" s="13" t="s">
        <v>341</v>
      </c>
      <c r="F59" s="15">
        <v>50.28</v>
      </c>
      <c r="G59" t="s">
        <v>76</v>
      </c>
      <c r="H59" t="s">
        <v>30</v>
      </c>
      <c r="I59" t="s">
        <v>30</v>
      </c>
      <c r="J59">
        <v>2</v>
      </c>
      <c r="K59">
        <v>1</v>
      </c>
      <c r="L59" t="s">
        <v>63</v>
      </c>
      <c r="M59" s="14">
        <v>43983</v>
      </c>
      <c r="N59" s="16">
        <v>41783</v>
      </c>
      <c r="O59" s="17">
        <v>42584</v>
      </c>
      <c r="P59">
        <v>654</v>
      </c>
      <c r="Q59">
        <v>654</v>
      </c>
      <c r="R59">
        <v>4737</v>
      </c>
      <c r="S59" t="s">
        <v>32</v>
      </c>
      <c r="T59" t="b">
        <v>0</v>
      </c>
      <c r="U59">
        <v>249.87</v>
      </c>
      <c r="V59" t="b">
        <v>0</v>
      </c>
      <c r="W59" t="b">
        <v>0</v>
      </c>
    </row>
    <row r="60" spans="1:23" x14ac:dyDescent="0.2">
      <c r="A60">
        <v>613145579</v>
      </c>
      <c r="B60">
        <v>613145579</v>
      </c>
      <c r="C60" s="5">
        <v>250</v>
      </c>
      <c r="D60" s="5">
        <v>152.19</v>
      </c>
      <c r="E60" s="13" t="s">
        <v>342</v>
      </c>
      <c r="F60" s="15">
        <v>49.17</v>
      </c>
      <c r="G60" t="s">
        <v>221</v>
      </c>
      <c r="H60" t="s">
        <v>30</v>
      </c>
      <c r="I60" t="s">
        <v>30</v>
      </c>
      <c r="J60">
        <v>5</v>
      </c>
      <c r="K60">
        <v>1</v>
      </c>
      <c r="L60" t="s">
        <v>48</v>
      </c>
      <c r="M60" s="14">
        <v>45352</v>
      </c>
      <c r="N60" s="16">
        <v>42053</v>
      </c>
      <c r="O60" s="17">
        <v>42053</v>
      </c>
      <c r="P60">
        <v>778</v>
      </c>
      <c r="Q60">
        <v>778</v>
      </c>
      <c r="R60">
        <v>4523</v>
      </c>
      <c r="S60" t="s">
        <v>32</v>
      </c>
      <c r="T60" t="b">
        <v>0</v>
      </c>
      <c r="U60">
        <v>97.81</v>
      </c>
      <c r="V60" t="b">
        <v>1</v>
      </c>
      <c r="W60" t="b">
        <v>0</v>
      </c>
    </row>
    <row r="61" spans="1:23" x14ac:dyDescent="0.2">
      <c r="A61">
        <v>707526199</v>
      </c>
      <c r="B61">
        <v>707526199</v>
      </c>
      <c r="C61" s="5">
        <v>1000</v>
      </c>
      <c r="D61" s="5">
        <v>129.97999999999999</v>
      </c>
      <c r="E61" s="13" t="s">
        <v>343</v>
      </c>
      <c r="F61" s="15">
        <v>377.33</v>
      </c>
      <c r="G61" t="s">
        <v>53</v>
      </c>
      <c r="H61" t="s">
        <v>30</v>
      </c>
      <c r="I61" t="s">
        <v>30</v>
      </c>
      <c r="J61">
        <v>9</v>
      </c>
      <c r="K61">
        <v>1</v>
      </c>
      <c r="L61" t="s">
        <v>36</v>
      </c>
      <c r="M61" s="14">
        <v>44440</v>
      </c>
      <c r="N61" s="16">
        <v>41659</v>
      </c>
      <c r="O61" s="17">
        <v>41659</v>
      </c>
      <c r="P61">
        <v>865</v>
      </c>
      <c r="Q61">
        <v>865</v>
      </c>
      <c r="R61">
        <v>7779</v>
      </c>
      <c r="S61" t="s">
        <v>32</v>
      </c>
      <c r="T61" t="b">
        <v>0</v>
      </c>
      <c r="U61">
        <v>870.02</v>
      </c>
      <c r="V61" t="b">
        <v>0</v>
      </c>
      <c r="W61" t="b">
        <v>0</v>
      </c>
    </row>
    <row r="62" spans="1:23" x14ac:dyDescent="0.2">
      <c r="A62">
        <v>281425573</v>
      </c>
      <c r="B62">
        <v>281425573</v>
      </c>
      <c r="C62" s="5">
        <v>15000</v>
      </c>
      <c r="D62" s="5">
        <v>8662.81</v>
      </c>
      <c r="E62" s="13" t="s">
        <v>344</v>
      </c>
      <c r="F62" s="15">
        <v>2.4</v>
      </c>
      <c r="G62" t="s">
        <v>45</v>
      </c>
      <c r="H62" t="s">
        <v>30</v>
      </c>
      <c r="I62" t="s">
        <v>30</v>
      </c>
      <c r="J62">
        <v>9</v>
      </c>
      <c r="K62">
        <v>8</v>
      </c>
      <c r="L62" t="s">
        <v>36</v>
      </c>
      <c r="M62" s="14">
        <v>44652</v>
      </c>
      <c r="N62" s="16">
        <v>41683</v>
      </c>
      <c r="O62" s="17">
        <v>42537</v>
      </c>
      <c r="P62">
        <v>155</v>
      </c>
      <c r="Q62">
        <v>155</v>
      </c>
      <c r="R62">
        <v>8882</v>
      </c>
      <c r="S62" t="s">
        <v>32</v>
      </c>
      <c r="T62" t="b">
        <v>0</v>
      </c>
      <c r="U62">
        <v>6337.19</v>
      </c>
      <c r="V62" t="b">
        <v>0</v>
      </c>
      <c r="W62" t="b">
        <v>0</v>
      </c>
    </row>
    <row r="63" spans="1:23" x14ac:dyDescent="0.2">
      <c r="A63">
        <v>357892463</v>
      </c>
      <c r="B63">
        <v>357892463</v>
      </c>
      <c r="C63" s="5">
        <v>500</v>
      </c>
      <c r="D63" s="5">
        <v>442.05</v>
      </c>
      <c r="E63" s="13" t="s">
        <v>345</v>
      </c>
      <c r="F63" s="15">
        <v>313.02999999999997</v>
      </c>
      <c r="G63" t="s">
        <v>84</v>
      </c>
      <c r="H63" t="s">
        <v>30</v>
      </c>
      <c r="I63" t="s">
        <v>30</v>
      </c>
      <c r="J63">
        <v>9</v>
      </c>
      <c r="K63">
        <v>1</v>
      </c>
      <c r="L63" t="s">
        <v>36</v>
      </c>
      <c r="M63" s="14">
        <v>47635</v>
      </c>
      <c r="N63" s="16">
        <v>42322</v>
      </c>
      <c r="O63" s="17">
        <v>42322</v>
      </c>
      <c r="P63">
        <v>320</v>
      </c>
      <c r="Q63">
        <v>320</v>
      </c>
      <c r="R63">
        <v>203</v>
      </c>
      <c r="S63" t="s">
        <v>32</v>
      </c>
      <c r="T63" t="b">
        <v>0</v>
      </c>
      <c r="U63">
        <v>57.95</v>
      </c>
      <c r="V63" t="b">
        <v>0</v>
      </c>
      <c r="W63" t="b">
        <v>0</v>
      </c>
    </row>
    <row r="64" spans="1:23" x14ac:dyDescent="0.2">
      <c r="A64">
        <v>917216469</v>
      </c>
      <c r="B64">
        <v>917216469</v>
      </c>
      <c r="C64" s="5">
        <v>15000</v>
      </c>
      <c r="D64" s="5">
        <v>8952.7099999999991</v>
      </c>
      <c r="E64" s="13" t="s">
        <v>346</v>
      </c>
      <c r="F64" s="15">
        <v>68.3</v>
      </c>
      <c r="G64" t="s">
        <v>347</v>
      </c>
      <c r="H64" t="s">
        <v>30</v>
      </c>
      <c r="I64" t="s">
        <v>30</v>
      </c>
      <c r="J64">
        <v>9</v>
      </c>
      <c r="K64">
        <v>1</v>
      </c>
      <c r="L64" t="s">
        <v>47</v>
      </c>
      <c r="M64" s="14">
        <v>45200</v>
      </c>
      <c r="N64" s="16">
        <v>41900</v>
      </c>
      <c r="O64" s="17">
        <v>42444</v>
      </c>
      <c r="P64">
        <v>251</v>
      </c>
      <c r="Q64">
        <v>251</v>
      </c>
      <c r="R64">
        <v>4514</v>
      </c>
      <c r="S64" t="s">
        <v>32</v>
      </c>
      <c r="T64" t="b">
        <v>0</v>
      </c>
      <c r="U64">
        <v>6047.29</v>
      </c>
      <c r="V64" t="b">
        <v>1</v>
      </c>
      <c r="W64" t="b">
        <v>0</v>
      </c>
    </row>
    <row r="65" spans="1:23" x14ac:dyDescent="0.2">
      <c r="A65">
        <v>412558887</v>
      </c>
      <c r="B65">
        <v>412558887</v>
      </c>
      <c r="C65" s="5">
        <v>15000</v>
      </c>
      <c r="D65" s="5">
        <v>5044.92</v>
      </c>
      <c r="E65" s="13" t="s">
        <v>348</v>
      </c>
      <c r="F65" s="15">
        <v>90.28</v>
      </c>
      <c r="G65" t="s">
        <v>110</v>
      </c>
      <c r="H65" t="s">
        <v>30</v>
      </c>
      <c r="I65" t="s">
        <v>30</v>
      </c>
      <c r="J65">
        <v>5</v>
      </c>
      <c r="K65">
        <v>1</v>
      </c>
      <c r="L65" t="s">
        <v>38</v>
      </c>
      <c r="M65" s="14">
        <v>48000</v>
      </c>
      <c r="N65" s="16">
        <v>41878</v>
      </c>
      <c r="O65" s="17">
        <v>42419</v>
      </c>
      <c r="P65">
        <v>120</v>
      </c>
      <c r="Q65">
        <v>120</v>
      </c>
      <c r="R65">
        <v>1137</v>
      </c>
      <c r="S65" t="s">
        <v>32</v>
      </c>
      <c r="T65" t="b">
        <v>0</v>
      </c>
      <c r="U65">
        <v>9955.08</v>
      </c>
      <c r="V65" t="b">
        <v>1</v>
      </c>
      <c r="W65" t="b">
        <v>0</v>
      </c>
    </row>
    <row r="66" spans="1:23" x14ac:dyDescent="0.2">
      <c r="A66">
        <v>662857859</v>
      </c>
      <c r="B66">
        <v>662857859</v>
      </c>
      <c r="C66" s="5">
        <v>5000</v>
      </c>
      <c r="D66" s="5">
        <v>3617.69</v>
      </c>
      <c r="E66" s="13" t="s">
        <v>349</v>
      </c>
      <c r="F66" s="15">
        <v>30</v>
      </c>
      <c r="G66" t="s">
        <v>251</v>
      </c>
      <c r="H66" t="s">
        <v>30</v>
      </c>
      <c r="I66" t="s">
        <v>30</v>
      </c>
      <c r="J66">
        <v>5</v>
      </c>
      <c r="K66">
        <v>1</v>
      </c>
      <c r="L66" t="s">
        <v>126</v>
      </c>
      <c r="M66" s="14">
        <v>45627</v>
      </c>
      <c r="N66" s="16">
        <v>42317</v>
      </c>
      <c r="O66" s="17">
        <v>42317</v>
      </c>
      <c r="P66">
        <v>274</v>
      </c>
      <c r="Q66">
        <v>274</v>
      </c>
      <c r="R66">
        <v>8913</v>
      </c>
      <c r="S66" t="s">
        <v>32</v>
      </c>
      <c r="T66" t="b">
        <v>0</v>
      </c>
      <c r="U66">
        <v>1382.31</v>
      </c>
      <c r="V66" t="b">
        <v>1</v>
      </c>
      <c r="W66" t="b">
        <v>0</v>
      </c>
    </row>
    <row r="67" spans="1:23" x14ac:dyDescent="0.2">
      <c r="A67">
        <v>980301718</v>
      </c>
      <c r="B67">
        <v>980301718</v>
      </c>
      <c r="C67" s="5">
        <v>5000</v>
      </c>
      <c r="D67" s="5">
        <v>2662.37</v>
      </c>
      <c r="E67" s="13" t="s">
        <v>350</v>
      </c>
      <c r="F67" s="15">
        <v>437.4</v>
      </c>
      <c r="G67" t="s">
        <v>155</v>
      </c>
      <c r="H67" t="s">
        <v>30</v>
      </c>
      <c r="I67" t="s">
        <v>30</v>
      </c>
      <c r="J67">
        <v>5</v>
      </c>
      <c r="K67">
        <v>1</v>
      </c>
      <c r="L67" t="s">
        <v>50</v>
      </c>
      <c r="M67" s="14">
        <v>43405</v>
      </c>
      <c r="N67" s="16">
        <v>42313</v>
      </c>
      <c r="O67" s="17">
        <v>42313</v>
      </c>
      <c r="P67">
        <v>608</v>
      </c>
      <c r="Q67">
        <v>608</v>
      </c>
      <c r="R67">
        <v>5744</v>
      </c>
      <c r="S67" t="s">
        <v>32</v>
      </c>
      <c r="T67" t="b">
        <v>0</v>
      </c>
      <c r="U67">
        <v>2337.63</v>
      </c>
      <c r="V67" t="b">
        <v>1</v>
      </c>
      <c r="W67" t="b">
        <v>0</v>
      </c>
    </row>
    <row r="68" spans="1:23" x14ac:dyDescent="0.2">
      <c r="A68">
        <v>493260590</v>
      </c>
      <c r="B68">
        <v>493260590</v>
      </c>
      <c r="C68" s="5">
        <v>15000</v>
      </c>
      <c r="D68" s="5">
        <v>11146.81</v>
      </c>
      <c r="E68" s="13" t="s">
        <v>351</v>
      </c>
      <c r="F68" s="15">
        <v>7.88</v>
      </c>
      <c r="G68" t="s">
        <v>95</v>
      </c>
      <c r="H68" t="s">
        <v>30</v>
      </c>
      <c r="I68" t="s">
        <v>30</v>
      </c>
      <c r="J68">
        <v>5</v>
      </c>
      <c r="K68">
        <v>8</v>
      </c>
      <c r="L68" t="s">
        <v>96</v>
      </c>
      <c r="M68" s="14">
        <v>47270</v>
      </c>
      <c r="N68" s="16">
        <v>41449</v>
      </c>
      <c r="O68" s="17">
        <v>41449</v>
      </c>
      <c r="P68">
        <v>596</v>
      </c>
      <c r="Q68">
        <v>596</v>
      </c>
      <c r="R68">
        <v>9045</v>
      </c>
      <c r="S68" t="s">
        <v>32</v>
      </c>
      <c r="T68" t="b">
        <v>0</v>
      </c>
      <c r="U68">
        <v>3853.19</v>
      </c>
      <c r="V68" t="b">
        <v>0</v>
      </c>
      <c r="W68" t="b">
        <v>0</v>
      </c>
    </row>
    <row r="69" spans="1:23" x14ac:dyDescent="0.2">
      <c r="A69">
        <v>113589100</v>
      </c>
      <c r="B69">
        <v>113589100</v>
      </c>
      <c r="C69" s="5">
        <v>5000</v>
      </c>
      <c r="D69" s="5">
        <v>3054.54</v>
      </c>
      <c r="E69" s="13" t="s">
        <v>352</v>
      </c>
      <c r="F69" s="15">
        <v>22.6</v>
      </c>
      <c r="G69" t="s">
        <v>46</v>
      </c>
      <c r="H69" t="s">
        <v>30</v>
      </c>
      <c r="I69" t="s">
        <v>30</v>
      </c>
      <c r="J69">
        <v>9</v>
      </c>
      <c r="K69">
        <v>1</v>
      </c>
      <c r="L69" t="s">
        <v>47</v>
      </c>
      <c r="M69" s="14">
        <v>44317</v>
      </c>
      <c r="N69" s="16">
        <v>42167</v>
      </c>
      <c r="O69" s="17">
        <v>42167</v>
      </c>
      <c r="P69">
        <v>376</v>
      </c>
      <c r="Q69">
        <v>376</v>
      </c>
      <c r="R69">
        <v>5810</v>
      </c>
      <c r="S69" t="s">
        <v>32</v>
      </c>
      <c r="T69" t="b">
        <v>0</v>
      </c>
      <c r="U69">
        <v>1945.46</v>
      </c>
      <c r="V69" t="b">
        <v>1</v>
      </c>
      <c r="W69" t="b">
        <v>0</v>
      </c>
    </row>
    <row r="70" spans="1:23" x14ac:dyDescent="0.2">
      <c r="A70">
        <v>240456714</v>
      </c>
      <c r="B70">
        <v>240456714</v>
      </c>
      <c r="C70" s="5">
        <v>15000</v>
      </c>
      <c r="D70" s="5">
        <v>2108.7399999999998</v>
      </c>
      <c r="E70" s="13" t="s">
        <v>353</v>
      </c>
      <c r="F70" s="15">
        <v>242.07</v>
      </c>
      <c r="G70" t="s">
        <v>33</v>
      </c>
      <c r="H70" t="s">
        <v>30</v>
      </c>
      <c r="I70" t="s">
        <v>30</v>
      </c>
      <c r="J70">
        <v>5</v>
      </c>
      <c r="K70">
        <v>8</v>
      </c>
      <c r="L70" t="s">
        <v>34</v>
      </c>
      <c r="M70" s="14">
        <v>47058</v>
      </c>
      <c r="N70" s="16">
        <v>41863</v>
      </c>
      <c r="O70" s="17">
        <v>42604</v>
      </c>
      <c r="P70">
        <v>439</v>
      </c>
      <c r="Q70">
        <v>439</v>
      </c>
      <c r="R70">
        <v>9487</v>
      </c>
      <c r="S70" t="s">
        <v>32</v>
      </c>
      <c r="T70" t="b">
        <v>0</v>
      </c>
      <c r="U70">
        <v>12891.26</v>
      </c>
      <c r="V70" t="b">
        <v>1</v>
      </c>
      <c r="W70" t="b">
        <v>0</v>
      </c>
    </row>
    <row r="71" spans="1:23" x14ac:dyDescent="0.2">
      <c r="A71">
        <v>194596994</v>
      </c>
      <c r="B71">
        <v>194596994</v>
      </c>
      <c r="C71" s="5">
        <v>15000</v>
      </c>
      <c r="D71" s="5">
        <v>11797.04</v>
      </c>
      <c r="E71" s="13" t="s">
        <v>354</v>
      </c>
      <c r="F71" s="15">
        <v>85.14</v>
      </c>
      <c r="G71" t="s">
        <v>183</v>
      </c>
      <c r="H71" t="s">
        <v>30</v>
      </c>
      <c r="I71" t="s">
        <v>30</v>
      </c>
      <c r="J71">
        <v>9</v>
      </c>
      <c r="K71">
        <v>8</v>
      </c>
      <c r="L71" t="s">
        <v>38</v>
      </c>
      <c r="M71" s="14">
        <v>44470</v>
      </c>
      <c r="N71" s="16">
        <v>40914</v>
      </c>
      <c r="O71" s="17">
        <v>42515</v>
      </c>
      <c r="P71">
        <v>663</v>
      </c>
      <c r="Q71">
        <v>663</v>
      </c>
      <c r="R71">
        <v>8002</v>
      </c>
      <c r="S71" t="s">
        <v>32</v>
      </c>
      <c r="T71" t="b">
        <v>0</v>
      </c>
      <c r="U71">
        <v>3202.96</v>
      </c>
      <c r="V71" t="b">
        <v>1</v>
      </c>
      <c r="W71" t="b">
        <v>0</v>
      </c>
    </row>
    <row r="72" spans="1:23" x14ac:dyDescent="0.2">
      <c r="A72">
        <v>355338810</v>
      </c>
      <c r="B72">
        <v>355338810</v>
      </c>
      <c r="C72" s="5">
        <v>50000</v>
      </c>
      <c r="D72" s="5">
        <v>21442.18</v>
      </c>
      <c r="E72" s="13" t="s">
        <v>355</v>
      </c>
      <c r="F72" s="15">
        <v>82.35</v>
      </c>
      <c r="G72" t="s">
        <v>356</v>
      </c>
      <c r="H72" t="s">
        <v>30</v>
      </c>
      <c r="I72" t="s">
        <v>30</v>
      </c>
      <c r="J72">
        <v>2</v>
      </c>
      <c r="K72">
        <v>1</v>
      </c>
      <c r="L72" t="s">
        <v>31</v>
      </c>
      <c r="M72" s="14">
        <v>45627</v>
      </c>
      <c r="N72" s="16">
        <v>39833</v>
      </c>
      <c r="O72" s="17">
        <v>39833</v>
      </c>
      <c r="P72">
        <v>146</v>
      </c>
      <c r="Q72">
        <v>146</v>
      </c>
      <c r="R72">
        <v>2608</v>
      </c>
      <c r="S72" t="s">
        <v>32</v>
      </c>
      <c r="T72" t="b">
        <v>0</v>
      </c>
      <c r="U72">
        <v>28557.82</v>
      </c>
      <c r="V72" t="b">
        <v>1</v>
      </c>
      <c r="W72" t="b">
        <v>0</v>
      </c>
    </row>
    <row r="73" spans="1:23" x14ac:dyDescent="0.2">
      <c r="A73">
        <v>450875656</v>
      </c>
      <c r="B73">
        <v>450875656</v>
      </c>
      <c r="C73" s="5">
        <v>20000</v>
      </c>
      <c r="D73" s="5">
        <v>11963.92</v>
      </c>
      <c r="E73" s="13" t="s">
        <v>357</v>
      </c>
      <c r="F73" s="15">
        <v>357.48</v>
      </c>
      <c r="G73" t="s">
        <v>231</v>
      </c>
      <c r="H73" t="s">
        <v>30</v>
      </c>
      <c r="I73" t="s">
        <v>30</v>
      </c>
      <c r="J73">
        <v>2</v>
      </c>
      <c r="K73">
        <v>1</v>
      </c>
      <c r="L73" t="s">
        <v>61</v>
      </c>
      <c r="M73" s="14">
        <v>46266</v>
      </c>
      <c r="N73" s="16">
        <v>41529</v>
      </c>
      <c r="O73" s="17">
        <v>41529</v>
      </c>
      <c r="P73">
        <v>889</v>
      </c>
      <c r="Q73">
        <v>889</v>
      </c>
      <c r="R73">
        <v>9127</v>
      </c>
      <c r="S73" t="s">
        <v>32</v>
      </c>
      <c r="T73" t="b">
        <v>0</v>
      </c>
      <c r="U73">
        <v>8036.08</v>
      </c>
      <c r="V73" t="b">
        <v>1</v>
      </c>
      <c r="W73" t="b">
        <v>0</v>
      </c>
    </row>
    <row r="74" spans="1:23" x14ac:dyDescent="0.2">
      <c r="A74">
        <v>914905284</v>
      </c>
      <c r="B74">
        <v>914905284</v>
      </c>
      <c r="C74" s="5">
        <v>500</v>
      </c>
      <c r="D74" s="5">
        <v>353.55</v>
      </c>
      <c r="E74" s="13" t="s">
        <v>358</v>
      </c>
      <c r="F74" s="15">
        <v>295.57</v>
      </c>
      <c r="G74" t="s">
        <v>359</v>
      </c>
      <c r="H74" t="s">
        <v>30</v>
      </c>
      <c r="I74" t="s">
        <v>30</v>
      </c>
      <c r="J74">
        <v>9</v>
      </c>
      <c r="K74">
        <v>1</v>
      </c>
      <c r="L74" t="s">
        <v>34</v>
      </c>
      <c r="M74" s="14">
        <v>45992</v>
      </c>
      <c r="N74" s="16">
        <v>41003</v>
      </c>
      <c r="O74" s="17">
        <v>41003</v>
      </c>
      <c r="P74">
        <v>791</v>
      </c>
      <c r="Q74">
        <v>791</v>
      </c>
      <c r="R74">
        <v>2161</v>
      </c>
      <c r="S74" t="s">
        <v>32</v>
      </c>
      <c r="T74" t="b">
        <v>0</v>
      </c>
      <c r="U74">
        <v>146.44999999999999</v>
      </c>
      <c r="V74" t="b">
        <v>1</v>
      </c>
      <c r="W74" t="b">
        <v>0</v>
      </c>
    </row>
    <row r="75" spans="1:23" x14ac:dyDescent="0.2">
      <c r="A75">
        <v>948809269</v>
      </c>
      <c r="B75">
        <v>948809269</v>
      </c>
      <c r="C75" s="5">
        <v>7500</v>
      </c>
      <c r="D75" s="5">
        <v>5323.07</v>
      </c>
      <c r="E75" s="13" t="s">
        <v>360</v>
      </c>
      <c r="F75" s="15">
        <v>41.92</v>
      </c>
      <c r="G75" t="s">
        <v>74</v>
      </c>
      <c r="H75" t="s">
        <v>30</v>
      </c>
      <c r="I75" t="s">
        <v>30</v>
      </c>
      <c r="J75">
        <v>9</v>
      </c>
      <c r="K75">
        <v>1</v>
      </c>
      <c r="L75" t="s">
        <v>63</v>
      </c>
      <c r="M75" s="14">
        <v>43952</v>
      </c>
      <c r="N75" s="16">
        <v>41670</v>
      </c>
      <c r="O75" s="17">
        <v>41670</v>
      </c>
      <c r="P75">
        <v>966</v>
      </c>
      <c r="Q75">
        <v>966</v>
      </c>
      <c r="R75">
        <v>2035</v>
      </c>
      <c r="S75" t="s">
        <v>32</v>
      </c>
      <c r="T75" t="b">
        <v>0</v>
      </c>
      <c r="U75">
        <v>2176.9299999999998</v>
      </c>
      <c r="V75" t="b">
        <v>0</v>
      </c>
      <c r="W75" t="b">
        <v>0</v>
      </c>
    </row>
    <row r="76" spans="1:23" x14ac:dyDescent="0.2">
      <c r="A76">
        <v>490492913</v>
      </c>
      <c r="B76">
        <v>490492913</v>
      </c>
      <c r="C76" s="5">
        <v>5000</v>
      </c>
      <c r="D76" s="5">
        <v>4665.74</v>
      </c>
      <c r="E76" s="13" t="s">
        <v>361</v>
      </c>
      <c r="F76" s="15">
        <v>81.900000000000006</v>
      </c>
      <c r="G76" t="s">
        <v>149</v>
      </c>
      <c r="H76" t="s">
        <v>30</v>
      </c>
      <c r="I76" t="s">
        <v>30</v>
      </c>
      <c r="J76">
        <v>5</v>
      </c>
      <c r="K76">
        <v>1</v>
      </c>
      <c r="L76" t="s">
        <v>63</v>
      </c>
      <c r="M76" s="14">
        <v>44593</v>
      </c>
      <c r="N76" s="16">
        <v>41420</v>
      </c>
      <c r="O76" s="17">
        <v>41420</v>
      </c>
      <c r="P76">
        <v>360</v>
      </c>
      <c r="Q76">
        <v>360</v>
      </c>
      <c r="R76">
        <v>0</v>
      </c>
      <c r="S76" t="s">
        <v>32</v>
      </c>
      <c r="T76" t="b">
        <v>0</v>
      </c>
      <c r="U76">
        <v>334.26</v>
      </c>
      <c r="V76" t="b">
        <v>0</v>
      </c>
      <c r="W76" t="b">
        <v>0</v>
      </c>
    </row>
    <row r="77" spans="1:23" x14ac:dyDescent="0.2">
      <c r="A77">
        <v>997379599</v>
      </c>
      <c r="B77">
        <v>997379599</v>
      </c>
      <c r="C77" s="5">
        <v>5000</v>
      </c>
      <c r="D77" s="5">
        <v>605.99</v>
      </c>
      <c r="E77" s="13" t="s">
        <v>362</v>
      </c>
      <c r="F77" s="15">
        <v>110.42</v>
      </c>
      <c r="G77" t="s">
        <v>74</v>
      </c>
      <c r="H77" t="s">
        <v>30</v>
      </c>
      <c r="I77" t="s">
        <v>30</v>
      </c>
      <c r="J77">
        <v>5</v>
      </c>
      <c r="K77">
        <v>1</v>
      </c>
      <c r="L77" t="s">
        <v>63</v>
      </c>
      <c r="M77" s="14">
        <v>43862</v>
      </c>
      <c r="N77" s="16">
        <v>40944</v>
      </c>
      <c r="O77" s="17">
        <v>42372</v>
      </c>
      <c r="P77">
        <v>794</v>
      </c>
      <c r="Q77">
        <v>794</v>
      </c>
      <c r="R77">
        <v>7341</v>
      </c>
      <c r="S77" t="s">
        <v>32</v>
      </c>
      <c r="T77" t="b">
        <v>0</v>
      </c>
      <c r="U77">
        <v>4394.01</v>
      </c>
      <c r="V77" t="b">
        <v>0</v>
      </c>
      <c r="W77" t="b">
        <v>0</v>
      </c>
    </row>
    <row r="78" spans="1:23" x14ac:dyDescent="0.2">
      <c r="A78">
        <v>663657085</v>
      </c>
      <c r="B78">
        <v>663657085</v>
      </c>
      <c r="C78" s="5">
        <v>1000</v>
      </c>
      <c r="D78" s="5">
        <v>492.3</v>
      </c>
      <c r="E78" s="13" t="s">
        <v>363</v>
      </c>
      <c r="F78" s="15">
        <v>127.7</v>
      </c>
      <c r="G78" t="s">
        <v>41</v>
      </c>
      <c r="H78" t="s">
        <v>30</v>
      </c>
      <c r="I78" t="s">
        <v>30</v>
      </c>
      <c r="J78">
        <v>5</v>
      </c>
      <c r="K78">
        <v>1</v>
      </c>
      <c r="L78" t="s">
        <v>42</v>
      </c>
      <c r="M78" s="14">
        <v>46844</v>
      </c>
      <c r="N78" s="16">
        <v>42053</v>
      </c>
      <c r="O78" s="17">
        <v>42053</v>
      </c>
      <c r="P78">
        <v>195</v>
      </c>
      <c r="Q78">
        <v>195</v>
      </c>
      <c r="R78">
        <v>8669</v>
      </c>
      <c r="S78" t="s">
        <v>32</v>
      </c>
      <c r="T78" t="b">
        <v>0</v>
      </c>
      <c r="U78">
        <v>507.7</v>
      </c>
      <c r="V78" t="b">
        <v>0</v>
      </c>
      <c r="W78" t="b">
        <v>0</v>
      </c>
    </row>
    <row r="79" spans="1:23" x14ac:dyDescent="0.2">
      <c r="A79">
        <v>625327575</v>
      </c>
      <c r="B79">
        <v>625327575</v>
      </c>
      <c r="C79" s="5">
        <v>5000</v>
      </c>
      <c r="D79" s="5">
        <v>4560.91</v>
      </c>
      <c r="E79" s="13" t="s">
        <v>364</v>
      </c>
      <c r="F79" s="15">
        <v>112.53</v>
      </c>
      <c r="G79" t="s">
        <v>158</v>
      </c>
      <c r="H79" t="s">
        <v>30</v>
      </c>
      <c r="I79" t="s">
        <v>30</v>
      </c>
      <c r="J79">
        <v>5</v>
      </c>
      <c r="K79">
        <v>1</v>
      </c>
      <c r="L79" t="s">
        <v>61</v>
      </c>
      <c r="M79" s="14">
        <v>45231</v>
      </c>
      <c r="N79" s="16">
        <v>41405</v>
      </c>
      <c r="O79" s="17">
        <v>41405</v>
      </c>
      <c r="P79">
        <v>522</v>
      </c>
      <c r="Q79">
        <v>522</v>
      </c>
      <c r="R79">
        <v>2199</v>
      </c>
      <c r="S79" t="s">
        <v>32</v>
      </c>
      <c r="T79" t="b">
        <v>0</v>
      </c>
      <c r="U79">
        <v>439.09</v>
      </c>
      <c r="V79" t="b">
        <v>0</v>
      </c>
      <c r="W79" t="b">
        <v>0</v>
      </c>
    </row>
    <row r="80" spans="1:23" x14ac:dyDescent="0.2">
      <c r="A80">
        <v>318001076</v>
      </c>
      <c r="B80">
        <v>318001076</v>
      </c>
      <c r="C80" s="5">
        <v>50000</v>
      </c>
      <c r="D80" s="5">
        <v>11067.57</v>
      </c>
      <c r="E80" s="13" t="s">
        <v>365</v>
      </c>
      <c r="F80" s="15">
        <v>60.47</v>
      </c>
      <c r="G80" t="s">
        <v>58</v>
      </c>
      <c r="H80" t="s">
        <v>30</v>
      </c>
      <c r="I80" t="s">
        <v>30</v>
      </c>
      <c r="J80">
        <v>2</v>
      </c>
      <c r="K80">
        <v>1</v>
      </c>
      <c r="L80" t="s">
        <v>36</v>
      </c>
      <c r="M80" s="14">
        <v>45536</v>
      </c>
      <c r="N80" s="16">
        <v>42349</v>
      </c>
      <c r="O80" s="17">
        <v>42599</v>
      </c>
      <c r="P80">
        <v>633</v>
      </c>
      <c r="Q80">
        <v>633</v>
      </c>
      <c r="R80">
        <v>1789</v>
      </c>
      <c r="S80" t="s">
        <v>32</v>
      </c>
      <c r="T80" t="b">
        <v>0</v>
      </c>
      <c r="U80">
        <v>38932.43</v>
      </c>
      <c r="V80" t="b">
        <v>0</v>
      </c>
      <c r="W80" t="b">
        <v>0</v>
      </c>
    </row>
    <row r="81" spans="1:23" x14ac:dyDescent="0.2">
      <c r="A81">
        <v>917216469</v>
      </c>
      <c r="B81">
        <v>917216469</v>
      </c>
      <c r="C81" s="5">
        <v>15000</v>
      </c>
      <c r="D81" s="5">
        <v>1951.68</v>
      </c>
      <c r="E81" s="13" t="s">
        <v>366</v>
      </c>
      <c r="F81" s="15">
        <v>389.45</v>
      </c>
      <c r="G81" t="s">
        <v>172</v>
      </c>
      <c r="H81" t="s">
        <v>30</v>
      </c>
      <c r="I81" t="s">
        <v>30</v>
      </c>
      <c r="J81">
        <v>9</v>
      </c>
      <c r="K81">
        <v>1</v>
      </c>
      <c r="L81" t="s">
        <v>47</v>
      </c>
      <c r="M81" s="14">
        <v>43770</v>
      </c>
      <c r="N81" s="16">
        <v>41900</v>
      </c>
      <c r="O81" s="17">
        <v>41900</v>
      </c>
      <c r="P81">
        <v>251</v>
      </c>
      <c r="Q81">
        <v>251</v>
      </c>
      <c r="R81">
        <v>4514</v>
      </c>
      <c r="S81" t="s">
        <v>32</v>
      </c>
      <c r="T81" t="b">
        <v>1</v>
      </c>
      <c r="U81">
        <v>13048.32</v>
      </c>
      <c r="V81" t="b">
        <v>1</v>
      </c>
      <c r="W81" t="b">
        <v>0</v>
      </c>
    </row>
    <row r="82" spans="1:23" x14ac:dyDescent="0.2">
      <c r="A82">
        <v>712978513</v>
      </c>
      <c r="B82">
        <v>712978513</v>
      </c>
      <c r="C82" s="5">
        <v>5000</v>
      </c>
      <c r="D82" s="5">
        <v>991.2</v>
      </c>
      <c r="E82" s="13" t="s">
        <v>367</v>
      </c>
      <c r="F82" s="15">
        <v>16.29</v>
      </c>
      <c r="G82" t="s">
        <v>64</v>
      </c>
      <c r="H82" t="s">
        <v>30</v>
      </c>
      <c r="I82" t="s">
        <v>30</v>
      </c>
      <c r="J82">
        <v>9</v>
      </c>
      <c r="K82">
        <v>1</v>
      </c>
      <c r="L82" t="s">
        <v>36</v>
      </c>
      <c r="M82" s="14">
        <v>46874</v>
      </c>
      <c r="N82" s="16">
        <v>42060</v>
      </c>
      <c r="O82" s="17">
        <v>42507</v>
      </c>
      <c r="P82">
        <v>609</v>
      </c>
      <c r="Q82">
        <v>609</v>
      </c>
      <c r="R82">
        <v>1867</v>
      </c>
      <c r="S82" t="s">
        <v>69</v>
      </c>
      <c r="T82" t="b">
        <v>0</v>
      </c>
      <c r="U82">
        <v>4008.8</v>
      </c>
      <c r="V82" t="b">
        <v>0</v>
      </c>
      <c r="W82" t="b">
        <v>0</v>
      </c>
    </row>
    <row r="83" spans="1:23" x14ac:dyDescent="0.2">
      <c r="A83">
        <v>537052791</v>
      </c>
      <c r="B83">
        <v>537052791</v>
      </c>
      <c r="C83" s="5">
        <v>5000</v>
      </c>
      <c r="D83" s="5">
        <v>3190.3</v>
      </c>
      <c r="E83" s="13" t="s">
        <v>368</v>
      </c>
      <c r="F83" s="15">
        <v>377.51</v>
      </c>
      <c r="G83" t="s">
        <v>51</v>
      </c>
      <c r="H83" t="s">
        <v>30</v>
      </c>
      <c r="I83" t="s">
        <v>30</v>
      </c>
      <c r="J83">
        <v>5</v>
      </c>
      <c r="K83">
        <v>1</v>
      </c>
      <c r="L83" t="s">
        <v>36</v>
      </c>
      <c r="M83" s="14">
        <v>44743</v>
      </c>
      <c r="N83" s="16">
        <v>41244</v>
      </c>
      <c r="O83" s="17">
        <v>42564</v>
      </c>
      <c r="P83">
        <v>365</v>
      </c>
      <c r="Q83">
        <v>365</v>
      </c>
      <c r="R83">
        <v>4329</v>
      </c>
      <c r="S83" t="s">
        <v>32</v>
      </c>
      <c r="T83" t="b">
        <v>0</v>
      </c>
      <c r="U83">
        <v>1809.7</v>
      </c>
      <c r="V83" t="b">
        <v>0</v>
      </c>
      <c r="W83" t="b">
        <v>0</v>
      </c>
    </row>
    <row r="84" spans="1:23" x14ac:dyDescent="0.2">
      <c r="A84">
        <v>515924491</v>
      </c>
      <c r="B84">
        <v>515924491</v>
      </c>
      <c r="C84" s="5">
        <v>15000</v>
      </c>
      <c r="D84" s="5">
        <v>5636.28</v>
      </c>
      <c r="E84" s="13" t="s">
        <v>369</v>
      </c>
      <c r="F84" s="15">
        <v>242.13</v>
      </c>
      <c r="G84" t="s">
        <v>178</v>
      </c>
      <c r="H84" t="s">
        <v>30</v>
      </c>
      <c r="I84" t="s">
        <v>30</v>
      </c>
      <c r="J84">
        <v>5</v>
      </c>
      <c r="K84">
        <v>1</v>
      </c>
      <c r="L84" t="s">
        <v>73</v>
      </c>
      <c r="M84" s="14">
        <v>45017</v>
      </c>
      <c r="N84" s="16">
        <v>41485</v>
      </c>
      <c r="O84" s="17">
        <v>42677</v>
      </c>
      <c r="P84">
        <v>108</v>
      </c>
      <c r="Q84">
        <v>108</v>
      </c>
      <c r="R84">
        <v>2984</v>
      </c>
      <c r="S84" t="s">
        <v>32</v>
      </c>
      <c r="T84" t="b">
        <v>0</v>
      </c>
      <c r="U84">
        <v>9363.7199999999993</v>
      </c>
      <c r="V84" t="b">
        <v>0</v>
      </c>
      <c r="W84" t="b">
        <v>0</v>
      </c>
    </row>
    <row r="85" spans="1:23" x14ac:dyDescent="0.2">
      <c r="A85">
        <v>857459062</v>
      </c>
      <c r="B85">
        <v>857459062</v>
      </c>
      <c r="C85" s="5">
        <v>7500</v>
      </c>
      <c r="D85" s="5">
        <v>7105.96</v>
      </c>
      <c r="E85" s="13" t="s">
        <v>370</v>
      </c>
      <c r="F85" s="15">
        <v>187.55</v>
      </c>
      <c r="G85" t="s">
        <v>35</v>
      </c>
      <c r="H85" t="s">
        <v>30</v>
      </c>
      <c r="I85" t="s">
        <v>30</v>
      </c>
      <c r="J85">
        <v>9</v>
      </c>
      <c r="K85">
        <v>8</v>
      </c>
      <c r="L85" t="s">
        <v>36</v>
      </c>
      <c r="M85" s="14">
        <v>45323</v>
      </c>
      <c r="N85" s="16">
        <v>41753</v>
      </c>
      <c r="O85" s="17">
        <v>41753</v>
      </c>
      <c r="P85">
        <v>231</v>
      </c>
      <c r="Q85">
        <v>231</v>
      </c>
      <c r="R85">
        <v>923</v>
      </c>
      <c r="S85" t="s">
        <v>32</v>
      </c>
      <c r="T85" t="b">
        <v>0</v>
      </c>
      <c r="U85">
        <v>394.04</v>
      </c>
      <c r="V85" t="b">
        <v>0</v>
      </c>
      <c r="W85" t="b">
        <v>0</v>
      </c>
    </row>
    <row r="86" spans="1:23" x14ac:dyDescent="0.2">
      <c r="A86">
        <v>979187005</v>
      </c>
      <c r="B86">
        <v>979187005</v>
      </c>
      <c r="C86" s="5">
        <v>5000</v>
      </c>
      <c r="D86" s="5">
        <v>2317.67</v>
      </c>
      <c r="E86" s="13" t="s">
        <v>371</v>
      </c>
      <c r="F86" s="15">
        <v>1.06</v>
      </c>
      <c r="G86" t="s">
        <v>41</v>
      </c>
      <c r="H86" t="s">
        <v>30</v>
      </c>
      <c r="I86" t="s">
        <v>30</v>
      </c>
      <c r="J86">
        <v>5</v>
      </c>
      <c r="K86">
        <v>1</v>
      </c>
      <c r="L86" t="s">
        <v>42</v>
      </c>
      <c r="M86" s="14">
        <v>44501</v>
      </c>
      <c r="N86" s="16">
        <v>42079</v>
      </c>
      <c r="O86" s="17">
        <v>42573</v>
      </c>
      <c r="P86">
        <v>741</v>
      </c>
      <c r="Q86">
        <v>741</v>
      </c>
      <c r="R86">
        <v>2315</v>
      </c>
      <c r="S86" t="s">
        <v>69</v>
      </c>
      <c r="T86" t="b">
        <v>0</v>
      </c>
      <c r="U86">
        <v>2682.33</v>
      </c>
      <c r="V86" t="b">
        <v>0</v>
      </c>
      <c r="W86" t="b">
        <v>0</v>
      </c>
    </row>
    <row r="87" spans="1:23" x14ac:dyDescent="0.2">
      <c r="A87">
        <v>128312501</v>
      </c>
      <c r="B87">
        <v>128312501</v>
      </c>
      <c r="C87" s="5">
        <v>15000</v>
      </c>
      <c r="D87" s="5">
        <v>8668.8700000000008</v>
      </c>
      <c r="E87" s="13" t="s">
        <v>372</v>
      </c>
      <c r="F87" s="15">
        <v>189.87</v>
      </c>
      <c r="G87" t="s">
        <v>373</v>
      </c>
      <c r="H87" t="s">
        <v>30</v>
      </c>
      <c r="I87" t="s">
        <v>30</v>
      </c>
      <c r="J87">
        <v>9</v>
      </c>
      <c r="K87">
        <v>1</v>
      </c>
      <c r="L87" t="s">
        <v>31</v>
      </c>
      <c r="M87" s="14">
        <v>45474</v>
      </c>
      <c r="N87" s="16">
        <v>42182</v>
      </c>
      <c r="O87" s="17">
        <v>42182</v>
      </c>
      <c r="P87">
        <v>435</v>
      </c>
      <c r="Q87">
        <v>435</v>
      </c>
      <c r="R87">
        <v>1194</v>
      </c>
      <c r="S87" t="s">
        <v>32</v>
      </c>
      <c r="T87" t="b">
        <v>0</v>
      </c>
      <c r="U87">
        <v>6331.13</v>
      </c>
      <c r="V87" t="b">
        <v>1</v>
      </c>
      <c r="W87" t="b">
        <v>0</v>
      </c>
    </row>
    <row r="88" spans="1:23" x14ac:dyDescent="0.2">
      <c r="A88">
        <v>888132996</v>
      </c>
      <c r="B88">
        <v>888132996</v>
      </c>
      <c r="C88" s="5">
        <v>7500</v>
      </c>
      <c r="D88" s="5">
        <v>1955.47</v>
      </c>
      <c r="E88" s="13" t="s">
        <v>374</v>
      </c>
      <c r="F88" s="15">
        <v>361.13</v>
      </c>
      <c r="G88" t="s">
        <v>375</v>
      </c>
      <c r="H88" t="s">
        <v>30</v>
      </c>
      <c r="I88" t="s">
        <v>30</v>
      </c>
      <c r="J88">
        <v>5</v>
      </c>
      <c r="K88">
        <v>1</v>
      </c>
      <c r="L88" t="s">
        <v>31</v>
      </c>
      <c r="M88" s="14">
        <v>46935</v>
      </c>
      <c r="N88" s="16">
        <v>39419</v>
      </c>
      <c r="O88" s="17">
        <v>39419</v>
      </c>
      <c r="P88">
        <v>209</v>
      </c>
      <c r="Q88">
        <v>229</v>
      </c>
      <c r="R88">
        <v>9403</v>
      </c>
      <c r="S88" t="s">
        <v>32</v>
      </c>
      <c r="T88" t="b">
        <v>0</v>
      </c>
      <c r="U88">
        <v>5544.53</v>
      </c>
      <c r="V88" t="b">
        <v>1</v>
      </c>
      <c r="W88" t="b">
        <v>0</v>
      </c>
    </row>
    <row r="89" spans="1:23" x14ac:dyDescent="0.2">
      <c r="A89">
        <v>792317293</v>
      </c>
      <c r="B89">
        <v>792317293</v>
      </c>
      <c r="C89" s="5">
        <v>5000</v>
      </c>
      <c r="D89" s="5">
        <v>890.41</v>
      </c>
      <c r="E89" s="13" t="s">
        <v>376</v>
      </c>
      <c r="F89" s="15">
        <v>84.1</v>
      </c>
      <c r="G89" t="s">
        <v>60</v>
      </c>
      <c r="H89" t="s">
        <v>30</v>
      </c>
      <c r="I89" t="s">
        <v>30</v>
      </c>
      <c r="J89">
        <v>9</v>
      </c>
      <c r="K89">
        <v>99</v>
      </c>
      <c r="L89" t="s">
        <v>61</v>
      </c>
      <c r="M89" s="14">
        <v>45597</v>
      </c>
      <c r="N89" s="16">
        <v>42144</v>
      </c>
      <c r="O89" s="17">
        <v>42715</v>
      </c>
      <c r="P89">
        <v>135</v>
      </c>
      <c r="Q89">
        <v>135</v>
      </c>
      <c r="R89">
        <v>3866</v>
      </c>
      <c r="S89" t="s">
        <v>32</v>
      </c>
      <c r="T89" t="b">
        <v>0</v>
      </c>
      <c r="U89">
        <v>4109.59</v>
      </c>
      <c r="V89" t="b">
        <v>1</v>
      </c>
      <c r="W89" t="b">
        <v>0</v>
      </c>
    </row>
    <row r="90" spans="1:23" x14ac:dyDescent="0.2">
      <c r="A90">
        <v>206424084</v>
      </c>
      <c r="B90">
        <v>206424084</v>
      </c>
      <c r="C90" s="5">
        <v>2500</v>
      </c>
      <c r="D90" s="5">
        <v>1616.97</v>
      </c>
      <c r="E90" s="13" t="s">
        <v>377</v>
      </c>
      <c r="F90" s="15">
        <v>61.47</v>
      </c>
      <c r="G90" t="s">
        <v>57</v>
      </c>
      <c r="H90" t="s">
        <v>30</v>
      </c>
      <c r="I90" t="s">
        <v>30</v>
      </c>
      <c r="J90">
        <v>5</v>
      </c>
      <c r="K90">
        <v>1</v>
      </c>
      <c r="L90" t="s">
        <v>42</v>
      </c>
      <c r="M90" s="14">
        <v>47757</v>
      </c>
      <c r="N90" s="16">
        <v>41860</v>
      </c>
      <c r="O90" s="17">
        <v>41860</v>
      </c>
      <c r="P90">
        <v>521</v>
      </c>
      <c r="Q90">
        <v>521</v>
      </c>
      <c r="R90">
        <v>9125</v>
      </c>
      <c r="S90" t="s">
        <v>32</v>
      </c>
      <c r="T90" t="b">
        <v>0</v>
      </c>
      <c r="U90">
        <v>883.03</v>
      </c>
      <c r="V90" t="b">
        <v>0</v>
      </c>
      <c r="W90" t="b">
        <v>0</v>
      </c>
    </row>
    <row r="91" spans="1:23" x14ac:dyDescent="0.2">
      <c r="A91">
        <v>495450284</v>
      </c>
      <c r="B91">
        <v>495450284</v>
      </c>
      <c r="C91" s="5">
        <v>5000</v>
      </c>
      <c r="D91" s="5">
        <v>1718.95</v>
      </c>
      <c r="E91" s="13" t="s">
        <v>378</v>
      </c>
      <c r="F91" s="15">
        <v>529.36</v>
      </c>
      <c r="G91" t="s">
        <v>241</v>
      </c>
      <c r="H91" t="s">
        <v>30</v>
      </c>
      <c r="I91" t="s">
        <v>30</v>
      </c>
      <c r="J91">
        <v>5</v>
      </c>
      <c r="K91">
        <v>8</v>
      </c>
      <c r="L91" t="s">
        <v>47</v>
      </c>
      <c r="M91" s="14">
        <v>45505</v>
      </c>
      <c r="N91" s="16">
        <v>42368</v>
      </c>
      <c r="O91" s="17">
        <v>42397</v>
      </c>
      <c r="P91">
        <v>738</v>
      </c>
      <c r="Q91">
        <v>738</v>
      </c>
      <c r="R91">
        <v>7234</v>
      </c>
      <c r="S91" t="s">
        <v>32</v>
      </c>
      <c r="T91" t="b">
        <v>0</v>
      </c>
      <c r="U91">
        <v>3281.05</v>
      </c>
      <c r="V91" t="b">
        <v>1</v>
      </c>
      <c r="W91" t="b">
        <v>0</v>
      </c>
    </row>
    <row r="92" spans="1:23" x14ac:dyDescent="0.2">
      <c r="A92">
        <v>284596749</v>
      </c>
      <c r="B92">
        <v>284596749</v>
      </c>
      <c r="C92" s="5">
        <v>250</v>
      </c>
      <c r="D92" s="5">
        <v>14.32</v>
      </c>
      <c r="E92" s="13" t="s">
        <v>379</v>
      </c>
      <c r="F92" s="15">
        <v>414.97</v>
      </c>
      <c r="G92" t="s">
        <v>52</v>
      </c>
      <c r="H92" t="s">
        <v>30</v>
      </c>
      <c r="I92" t="s">
        <v>30</v>
      </c>
      <c r="J92">
        <v>2</v>
      </c>
      <c r="K92">
        <v>8</v>
      </c>
      <c r="L92" t="s">
        <v>36</v>
      </c>
      <c r="M92" s="14">
        <v>48092</v>
      </c>
      <c r="N92" s="16">
        <v>42190</v>
      </c>
      <c r="O92" s="17">
        <v>42190</v>
      </c>
      <c r="P92">
        <v>625</v>
      </c>
      <c r="Q92">
        <v>625</v>
      </c>
      <c r="R92">
        <v>3681</v>
      </c>
      <c r="S92" t="s">
        <v>32</v>
      </c>
      <c r="T92" t="b">
        <v>0</v>
      </c>
      <c r="U92">
        <v>235.68</v>
      </c>
      <c r="V92" t="b">
        <v>0</v>
      </c>
      <c r="W92" t="b">
        <v>0</v>
      </c>
    </row>
    <row r="93" spans="1:23" x14ac:dyDescent="0.2">
      <c r="A93">
        <v>384536423</v>
      </c>
      <c r="B93">
        <v>384536423</v>
      </c>
      <c r="C93" s="5">
        <v>15000</v>
      </c>
      <c r="D93" s="5">
        <v>2360.2800000000002</v>
      </c>
      <c r="E93" s="13" t="s">
        <v>380</v>
      </c>
      <c r="F93" s="15">
        <v>8.3699999999999992</v>
      </c>
      <c r="G93" t="s">
        <v>53</v>
      </c>
      <c r="H93" t="s">
        <v>30</v>
      </c>
      <c r="I93" t="s">
        <v>30</v>
      </c>
      <c r="J93">
        <v>5</v>
      </c>
      <c r="K93">
        <v>1</v>
      </c>
      <c r="L93" t="s">
        <v>36</v>
      </c>
      <c r="M93" s="14">
        <v>45108</v>
      </c>
      <c r="N93" s="16">
        <v>42106</v>
      </c>
      <c r="O93" s="17">
        <v>42106</v>
      </c>
      <c r="P93">
        <v>250</v>
      </c>
      <c r="Q93">
        <v>250</v>
      </c>
      <c r="R93">
        <v>9509</v>
      </c>
      <c r="S93" t="s">
        <v>69</v>
      </c>
      <c r="T93" t="b">
        <v>0</v>
      </c>
      <c r="U93">
        <v>12639.72</v>
      </c>
      <c r="V93" t="b">
        <v>0</v>
      </c>
      <c r="W93" t="b">
        <v>0</v>
      </c>
    </row>
    <row r="94" spans="1:23" x14ac:dyDescent="0.2">
      <c r="A94">
        <v>768143160</v>
      </c>
      <c r="B94">
        <v>768143160</v>
      </c>
      <c r="C94" s="5">
        <v>10000</v>
      </c>
      <c r="D94" s="5">
        <v>9002.02</v>
      </c>
      <c r="E94" s="13" t="s">
        <v>381</v>
      </c>
      <c r="F94" s="15">
        <v>8.39</v>
      </c>
      <c r="G94" t="s">
        <v>95</v>
      </c>
      <c r="H94" t="s">
        <v>30</v>
      </c>
      <c r="I94" t="s">
        <v>30</v>
      </c>
      <c r="J94">
        <v>9</v>
      </c>
      <c r="K94">
        <v>1</v>
      </c>
      <c r="L94" t="s">
        <v>96</v>
      </c>
      <c r="M94" s="14">
        <v>46419</v>
      </c>
      <c r="N94" s="16">
        <v>42355</v>
      </c>
      <c r="O94" s="17">
        <v>42355</v>
      </c>
      <c r="P94">
        <v>230</v>
      </c>
      <c r="Q94">
        <v>230</v>
      </c>
      <c r="R94">
        <v>2051</v>
      </c>
      <c r="S94" t="s">
        <v>32</v>
      </c>
      <c r="T94" t="b">
        <v>0</v>
      </c>
      <c r="U94">
        <v>997.98</v>
      </c>
      <c r="V94" t="b">
        <v>0</v>
      </c>
      <c r="W94" t="b">
        <v>0</v>
      </c>
    </row>
    <row r="95" spans="1:23" x14ac:dyDescent="0.2">
      <c r="A95">
        <v>351357592</v>
      </c>
      <c r="B95">
        <v>351357592</v>
      </c>
      <c r="C95" s="5">
        <v>2500</v>
      </c>
      <c r="D95" s="5">
        <v>2229.11</v>
      </c>
      <c r="E95" s="13" t="s">
        <v>382</v>
      </c>
      <c r="F95" s="15">
        <v>72.099999999999994</v>
      </c>
      <c r="G95" t="s">
        <v>106</v>
      </c>
      <c r="H95" t="s">
        <v>30</v>
      </c>
      <c r="I95" t="s">
        <v>30</v>
      </c>
      <c r="J95">
        <v>5</v>
      </c>
      <c r="K95">
        <v>1</v>
      </c>
      <c r="L95" t="s">
        <v>36</v>
      </c>
      <c r="M95" s="14">
        <v>46753</v>
      </c>
      <c r="N95" s="16">
        <v>41617</v>
      </c>
      <c r="O95" s="17">
        <v>41617</v>
      </c>
      <c r="P95">
        <v>964</v>
      </c>
      <c r="Q95">
        <v>964</v>
      </c>
      <c r="R95">
        <v>5206</v>
      </c>
      <c r="S95" t="s">
        <v>32</v>
      </c>
      <c r="T95" t="b">
        <v>0</v>
      </c>
      <c r="U95">
        <v>270.89</v>
      </c>
      <c r="V95" t="b">
        <v>0</v>
      </c>
      <c r="W95" t="b">
        <v>0</v>
      </c>
    </row>
    <row r="96" spans="1:23" x14ac:dyDescent="0.2">
      <c r="A96">
        <v>552158878</v>
      </c>
      <c r="B96">
        <v>552158878</v>
      </c>
      <c r="C96" s="5">
        <v>5000</v>
      </c>
      <c r="D96" s="5">
        <v>2808.31</v>
      </c>
      <c r="E96" s="13" t="s">
        <v>383</v>
      </c>
      <c r="F96" s="15">
        <v>151.4</v>
      </c>
      <c r="G96" t="s">
        <v>77</v>
      </c>
      <c r="H96" t="s">
        <v>30</v>
      </c>
      <c r="I96" t="s">
        <v>30</v>
      </c>
      <c r="J96">
        <v>5</v>
      </c>
      <c r="K96">
        <v>1</v>
      </c>
      <c r="L96" t="s">
        <v>38</v>
      </c>
      <c r="M96" s="14">
        <v>43647</v>
      </c>
      <c r="N96" s="16">
        <v>41249</v>
      </c>
      <c r="O96" s="17">
        <v>41249</v>
      </c>
      <c r="P96">
        <v>783</v>
      </c>
      <c r="Q96">
        <v>783</v>
      </c>
      <c r="R96">
        <v>6512</v>
      </c>
      <c r="S96" t="s">
        <v>32</v>
      </c>
      <c r="T96" t="b">
        <v>0</v>
      </c>
      <c r="U96">
        <v>2191.69</v>
      </c>
      <c r="V96" t="b">
        <v>1</v>
      </c>
      <c r="W96" t="b">
        <v>0</v>
      </c>
    </row>
    <row r="97" spans="1:23" x14ac:dyDescent="0.2">
      <c r="A97">
        <v>903683647</v>
      </c>
      <c r="B97">
        <v>903683647</v>
      </c>
      <c r="C97" s="5">
        <v>10000</v>
      </c>
      <c r="D97" s="5">
        <v>1147.0999999999999</v>
      </c>
      <c r="E97" s="13" t="s">
        <v>384</v>
      </c>
      <c r="F97" s="15">
        <v>27.18</v>
      </c>
      <c r="G97" t="s">
        <v>57</v>
      </c>
      <c r="H97" t="s">
        <v>30</v>
      </c>
      <c r="I97" t="s">
        <v>30</v>
      </c>
      <c r="J97">
        <v>90</v>
      </c>
      <c r="K97">
        <v>1</v>
      </c>
      <c r="L97" t="s">
        <v>42</v>
      </c>
      <c r="M97" s="14">
        <v>45778</v>
      </c>
      <c r="N97" s="16">
        <v>40328</v>
      </c>
      <c r="O97" s="17">
        <v>40328</v>
      </c>
      <c r="P97">
        <v>891</v>
      </c>
      <c r="Q97">
        <v>891</v>
      </c>
      <c r="R97">
        <v>7280</v>
      </c>
      <c r="S97" t="s">
        <v>32</v>
      </c>
      <c r="T97" t="b">
        <v>0</v>
      </c>
      <c r="U97">
        <v>8852.9</v>
      </c>
      <c r="V97" t="b">
        <v>0</v>
      </c>
      <c r="W97" t="b">
        <v>0</v>
      </c>
    </row>
    <row r="98" spans="1:23" x14ac:dyDescent="0.2">
      <c r="A98">
        <v>772212779</v>
      </c>
      <c r="B98">
        <v>772212779</v>
      </c>
      <c r="C98" s="5">
        <v>250</v>
      </c>
      <c r="D98" s="5">
        <v>96.21</v>
      </c>
      <c r="E98" s="13" t="s">
        <v>385</v>
      </c>
      <c r="F98" s="15">
        <v>350.62</v>
      </c>
      <c r="G98" t="s">
        <v>386</v>
      </c>
      <c r="H98" t="s">
        <v>30</v>
      </c>
      <c r="I98" t="s">
        <v>30</v>
      </c>
      <c r="J98">
        <v>9</v>
      </c>
      <c r="K98">
        <v>1</v>
      </c>
      <c r="L98" t="s">
        <v>31</v>
      </c>
      <c r="M98" s="14">
        <v>46235</v>
      </c>
      <c r="N98" s="16">
        <v>42364</v>
      </c>
      <c r="O98" s="17">
        <v>42605</v>
      </c>
      <c r="P98">
        <v>324</v>
      </c>
      <c r="Q98">
        <v>324</v>
      </c>
      <c r="R98">
        <v>6432</v>
      </c>
      <c r="S98" t="s">
        <v>32</v>
      </c>
      <c r="T98" t="b">
        <v>0</v>
      </c>
      <c r="U98">
        <v>153.79</v>
      </c>
      <c r="V98" t="b">
        <v>1</v>
      </c>
      <c r="W98" t="b">
        <v>0</v>
      </c>
    </row>
    <row r="99" spans="1:23" x14ac:dyDescent="0.2">
      <c r="A99">
        <v>589642154</v>
      </c>
      <c r="B99">
        <v>589642154</v>
      </c>
      <c r="C99" s="5">
        <v>10000</v>
      </c>
      <c r="D99" s="5">
        <v>8821.77</v>
      </c>
      <c r="E99" s="13" t="s">
        <v>387</v>
      </c>
      <c r="F99" s="15">
        <v>56.13</v>
      </c>
      <c r="G99" t="s">
        <v>230</v>
      </c>
      <c r="H99" t="s">
        <v>30</v>
      </c>
      <c r="I99" t="s">
        <v>30</v>
      </c>
      <c r="J99">
        <v>5</v>
      </c>
      <c r="K99">
        <v>1</v>
      </c>
      <c r="L99" t="s">
        <v>34</v>
      </c>
      <c r="M99" s="14">
        <v>48153</v>
      </c>
      <c r="N99" s="16">
        <v>41957</v>
      </c>
      <c r="O99" s="17">
        <v>41957</v>
      </c>
      <c r="P99">
        <v>416</v>
      </c>
      <c r="Q99">
        <v>416</v>
      </c>
      <c r="R99">
        <v>1565</v>
      </c>
      <c r="S99" t="s">
        <v>32</v>
      </c>
      <c r="T99" t="b">
        <v>0</v>
      </c>
      <c r="U99">
        <v>1178.23</v>
      </c>
      <c r="V99" t="b">
        <v>1</v>
      </c>
      <c r="W99" t="b">
        <v>0</v>
      </c>
    </row>
    <row r="100" spans="1:23" x14ac:dyDescent="0.2">
      <c r="A100">
        <v>263336052</v>
      </c>
      <c r="B100">
        <v>263336052</v>
      </c>
      <c r="C100" s="5">
        <v>15000</v>
      </c>
      <c r="D100" s="5">
        <v>2821.71</v>
      </c>
      <c r="E100" s="13" t="s">
        <v>388</v>
      </c>
      <c r="F100" s="15">
        <v>157.62</v>
      </c>
      <c r="G100" t="s">
        <v>227</v>
      </c>
      <c r="H100" t="s">
        <v>30</v>
      </c>
      <c r="I100" t="s">
        <v>30</v>
      </c>
      <c r="J100">
        <v>2</v>
      </c>
      <c r="K100">
        <v>8</v>
      </c>
      <c r="L100" t="s">
        <v>47</v>
      </c>
      <c r="M100" s="14">
        <v>45689</v>
      </c>
      <c r="N100" s="16">
        <v>41885</v>
      </c>
      <c r="O100" s="17">
        <v>42489</v>
      </c>
      <c r="P100">
        <v>568</v>
      </c>
      <c r="Q100">
        <v>568</v>
      </c>
      <c r="R100">
        <v>195</v>
      </c>
      <c r="S100" t="s">
        <v>32</v>
      </c>
      <c r="T100" t="b">
        <v>0</v>
      </c>
      <c r="U100">
        <v>12178.29</v>
      </c>
      <c r="V100" t="b">
        <v>1</v>
      </c>
      <c r="W100" t="b">
        <v>0</v>
      </c>
    </row>
    <row r="101" spans="1:23" x14ac:dyDescent="0.2">
      <c r="A101">
        <v>662708837</v>
      </c>
      <c r="B101">
        <v>662708837</v>
      </c>
      <c r="C101" s="5">
        <v>250</v>
      </c>
      <c r="D101" s="5">
        <v>250</v>
      </c>
      <c r="E101" s="13" t="s">
        <v>389</v>
      </c>
      <c r="F101" s="15">
        <v>9.77</v>
      </c>
      <c r="G101" t="s">
        <v>84</v>
      </c>
      <c r="H101" t="s">
        <v>30</v>
      </c>
      <c r="I101" t="s">
        <v>30</v>
      </c>
      <c r="J101">
        <v>5</v>
      </c>
      <c r="K101">
        <v>1</v>
      </c>
      <c r="L101" t="s">
        <v>36</v>
      </c>
      <c r="M101" s="14">
        <v>46174</v>
      </c>
      <c r="N101" s="16">
        <v>42331</v>
      </c>
      <c r="O101" s="17">
        <v>42331</v>
      </c>
      <c r="P101">
        <v>795</v>
      </c>
      <c r="Q101">
        <v>795</v>
      </c>
      <c r="R101">
        <v>9202</v>
      </c>
      <c r="S101" t="s">
        <v>32</v>
      </c>
      <c r="T101" t="b">
        <v>0</v>
      </c>
      <c r="U101">
        <v>0</v>
      </c>
      <c r="V101" t="b">
        <v>0</v>
      </c>
      <c r="W101" t="b">
        <v>0</v>
      </c>
    </row>
    <row r="102" spans="1:23" x14ac:dyDescent="0.2">
      <c r="A102">
        <v>565116829</v>
      </c>
      <c r="B102">
        <v>565116829</v>
      </c>
      <c r="C102" s="5">
        <v>20000</v>
      </c>
      <c r="D102" s="5">
        <v>2933.81</v>
      </c>
      <c r="E102" s="13" t="s">
        <v>390</v>
      </c>
      <c r="F102" s="15">
        <v>30.93</v>
      </c>
      <c r="G102" t="s">
        <v>54</v>
      </c>
      <c r="H102" t="s">
        <v>30</v>
      </c>
      <c r="I102" t="s">
        <v>30</v>
      </c>
      <c r="J102">
        <v>2</v>
      </c>
      <c r="K102">
        <v>1</v>
      </c>
      <c r="L102" t="s">
        <v>36</v>
      </c>
      <c r="M102" s="14">
        <v>43405</v>
      </c>
      <c r="N102" s="16">
        <v>42076</v>
      </c>
      <c r="O102" s="17">
        <v>42499</v>
      </c>
      <c r="P102">
        <v>824</v>
      </c>
      <c r="Q102">
        <v>824</v>
      </c>
      <c r="R102">
        <v>5999</v>
      </c>
      <c r="S102" t="s">
        <v>32</v>
      </c>
      <c r="T102" t="b">
        <v>0</v>
      </c>
      <c r="U102">
        <v>17066.189999999999</v>
      </c>
      <c r="V102" t="b">
        <v>0</v>
      </c>
      <c r="W102" t="b">
        <v>0</v>
      </c>
    </row>
    <row r="103" spans="1:23" x14ac:dyDescent="0.2">
      <c r="A103">
        <v>814758228</v>
      </c>
      <c r="B103">
        <v>814758228</v>
      </c>
      <c r="C103" s="5">
        <v>1000</v>
      </c>
      <c r="D103" s="5">
        <v>929.48</v>
      </c>
      <c r="E103" s="13" t="s">
        <v>391</v>
      </c>
      <c r="F103" s="15">
        <v>52.13</v>
      </c>
      <c r="G103" t="s">
        <v>392</v>
      </c>
      <c r="H103" t="s">
        <v>30</v>
      </c>
      <c r="I103" t="s">
        <v>30</v>
      </c>
      <c r="J103">
        <v>2</v>
      </c>
      <c r="K103">
        <v>8</v>
      </c>
      <c r="L103" t="s">
        <v>73</v>
      </c>
      <c r="M103" s="14">
        <v>47331</v>
      </c>
      <c r="N103" s="16">
        <v>42368</v>
      </c>
      <c r="O103" s="17">
        <v>42368</v>
      </c>
      <c r="P103">
        <v>702</v>
      </c>
      <c r="Q103">
        <v>702</v>
      </c>
      <c r="R103">
        <v>5534</v>
      </c>
      <c r="S103" t="s">
        <v>32</v>
      </c>
      <c r="T103" t="b">
        <v>0</v>
      </c>
      <c r="U103">
        <v>70.52</v>
      </c>
      <c r="V103" t="b">
        <v>1</v>
      </c>
      <c r="W103" t="b">
        <v>0</v>
      </c>
    </row>
    <row r="104" spans="1:23" x14ac:dyDescent="0.2">
      <c r="A104">
        <v>874253282</v>
      </c>
      <c r="B104">
        <v>874253282</v>
      </c>
      <c r="C104" s="5">
        <v>10000</v>
      </c>
      <c r="D104" s="5">
        <v>10000</v>
      </c>
      <c r="E104" s="13" t="s">
        <v>393</v>
      </c>
      <c r="F104" s="15">
        <v>11.38</v>
      </c>
      <c r="G104" t="s">
        <v>136</v>
      </c>
      <c r="H104" t="s">
        <v>30</v>
      </c>
      <c r="I104" t="s">
        <v>30</v>
      </c>
      <c r="J104">
        <v>2</v>
      </c>
      <c r="K104">
        <v>1</v>
      </c>
      <c r="L104" t="s">
        <v>63</v>
      </c>
      <c r="M104" s="14">
        <v>46600</v>
      </c>
      <c r="N104" s="16">
        <v>41746</v>
      </c>
      <c r="O104" s="17">
        <v>41746</v>
      </c>
      <c r="P104">
        <v>457</v>
      </c>
      <c r="Q104">
        <v>457</v>
      </c>
      <c r="R104">
        <v>8956</v>
      </c>
      <c r="S104" t="s">
        <v>32</v>
      </c>
      <c r="T104" t="b">
        <v>0</v>
      </c>
      <c r="U104">
        <v>0</v>
      </c>
      <c r="V104" t="b">
        <v>0</v>
      </c>
      <c r="W104" t="b">
        <v>0</v>
      </c>
    </row>
    <row r="105" spans="1:23" x14ac:dyDescent="0.2">
      <c r="A105">
        <v>866366480</v>
      </c>
      <c r="B105">
        <v>866366480</v>
      </c>
      <c r="C105" s="5">
        <v>15000</v>
      </c>
      <c r="D105" s="5">
        <v>10841.47</v>
      </c>
      <c r="E105" s="13" t="s">
        <v>394</v>
      </c>
      <c r="F105" s="15">
        <v>47.64</v>
      </c>
      <c r="G105" t="s">
        <v>395</v>
      </c>
      <c r="H105" t="s">
        <v>30</v>
      </c>
      <c r="I105" t="s">
        <v>30</v>
      </c>
      <c r="J105">
        <v>2</v>
      </c>
      <c r="K105">
        <v>1</v>
      </c>
      <c r="L105" t="s">
        <v>71</v>
      </c>
      <c r="M105" s="14">
        <v>44743</v>
      </c>
      <c r="N105" s="16">
        <v>42025</v>
      </c>
      <c r="O105" s="17">
        <v>42025</v>
      </c>
      <c r="P105">
        <v>902</v>
      </c>
      <c r="Q105">
        <v>902</v>
      </c>
      <c r="R105">
        <v>6248</v>
      </c>
      <c r="S105" t="s">
        <v>32</v>
      </c>
      <c r="T105" t="b">
        <v>0</v>
      </c>
      <c r="U105">
        <v>4158.53</v>
      </c>
      <c r="V105" t="b">
        <v>1</v>
      </c>
      <c r="W105" t="b">
        <v>0</v>
      </c>
    </row>
    <row r="106" spans="1:23" x14ac:dyDescent="0.2">
      <c r="A106">
        <v>917216469</v>
      </c>
      <c r="B106">
        <v>917216469</v>
      </c>
      <c r="C106" s="5">
        <v>15000</v>
      </c>
      <c r="D106" s="5">
        <v>12578.26</v>
      </c>
      <c r="E106" s="13" t="s">
        <v>396</v>
      </c>
      <c r="F106" s="15">
        <v>57.72</v>
      </c>
      <c r="G106" t="s">
        <v>210</v>
      </c>
      <c r="H106" t="s">
        <v>30</v>
      </c>
      <c r="I106" t="s">
        <v>30</v>
      </c>
      <c r="J106">
        <v>9</v>
      </c>
      <c r="K106">
        <v>1</v>
      </c>
      <c r="L106" t="s">
        <v>47</v>
      </c>
      <c r="M106" s="14">
        <v>47665</v>
      </c>
      <c r="N106" s="16">
        <v>41900</v>
      </c>
      <c r="O106" s="17">
        <v>42583</v>
      </c>
      <c r="P106">
        <v>251</v>
      </c>
      <c r="Q106">
        <v>251</v>
      </c>
      <c r="R106">
        <v>4514</v>
      </c>
      <c r="S106" t="s">
        <v>32</v>
      </c>
      <c r="T106" t="b">
        <v>0</v>
      </c>
      <c r="U106">
        <v>2421.7399999999998</v>
      </c>
      <c r="V106" t="b">
        <v>1</v>
      </c>
      <c r="W106" t="b">
        <v>0</v>
      </c>
    </row>
    <row r="107" spans="1:23" x14ac:dyDescent="0.2">
      <c r="A107">
        <v>604114040</v>
      </c>
      <c r="B107">
        <v>604114040</v>
      </c>
      <c r="C107" s="5">
        <v>20000</v>
      </c>
      <c r="D107" s="5">
        <v>5584.3</v>
      </c>
      <c r="E107" s="13" t="s">
        <v>397</v>
      </c>
      <c r="F107" s="15">
        <v>0</v>
      </c>
      <c r="G107" t="s">
        <v>45</v>
      </c>
      <c r="H107" t="s">
        <v>30</v>
      </c>
      <c r="I107" t="s">
        <v>30</v>
      </c>
      <c r="J107">
        <v>90</v>
      </c>
      <c r="K107">
        <v>1</v>
      </c>
      <c r="L107" t="s">
        <v>36</v>
      </c>
      <c r="M107" s="14">
        <v>46844</v>
      </c>
      <c r="N107" s="16">
        <v>42056</v>
      </c>
      <c r="O107" s="17">
        <v>42450</v>
      </c>
      <c r="P107">
        <v>684</v>
      </c>
      <c r="Q107">
        <v>684</v>
      </c>
      <c r="R107">
        <v>0</v>
      </c>
      <c r="S107" t="s">
        <v>43</v>
      </c>
      <c r="T107" t="b">
        <v>0</v>
      </c>
      <c r="U107">
        <v>14415.7</v>
      </c>
      <c r="V107" t="b">
        <v>0</v>
      </c>
      <c r="W107" t="b">
        <v>0</v>
      </c>
    </row>
    <row r="108" spans="1:23" x14ac:dyDescent="0.2">
      <c r="A108">
        <v>591641726</v>
      </c>
      <c r="B108">
        <v>591641726</v>
      </c>
      <c r="C108" s="5">
        <v>500</v>
      </c>
      <c r="D108" s="5">
        <v>355.47</v>
      </c>
      <c r="E108" s="13" t="s">
        <v>398</v>
      </c>
      <c r="F108" s="15">
        <v>70.28</v>
      </c>
      <c r="G108" t="s">
        <v>41</v>
      </c>
      <c r="H108" t="s">
        <v>30</v>
      </c>
      <c r="I108" t="s">
        <v>30</v>
      </c>
      <c r="J108">
        <v>90</v>
      </c>
      <c r="K108">
        <v>1</v>
      </c>
      <c r="L108" t="s">
        <v>42</v>
      </c>
      <c r="M108" s="14">
        <v>44621</v>
      </c>
      <c r="N108" s="16">
        <v>41928</v>
      </c>
      <c r="O108" s="17">
        <v>41928</v>
      </c>
      <c r="P108">
        <v>962</v>
      </c>
      <c r="Q108">
        <v>962</v>
      </c>
      <c r="R108">
        <v>6120</v>
      </c>
      <c r="S108" t="s">
        <v>32</v>
      </c>
      <c r="T108" t="b">
        <v>0</v>
      </c>
      <c r="U108">
        <v>144.53</v>
      </c>
      <c r="V108" t="b">
        <v>0</v>
      </c>
      <c r="W108" t="b">
        <v>0</v>
      </c>
    </row>
    <row r="109" spans="1:23" x14ac:dyDescent="0.2">
      <c r="A109">
        <v>838085703</v>
      </c>
      <c r="B109">
        <v>838085703</v>
      </c>
      <c r="C109" s="5">
        <v>5000</v>
      </c>
      <c r="D109" s="5">
        <v>1518.69</v>
      </c>
      <c r="E109" s="13" t="s">
        <v>399</v>
      </c>
      <c r="F109" s="15">
        <v>612.77</v>
      </c>
      <c r="G109" t="s">
        <v>102</v>
      </c>
      <c r="H109" t="s">
        <v>30</v>
      </c>
      <c r="I109" t="s">
        <v>30</v>
      </c>
      <c r="J109">
        <v>5</v>
      </c>
      <c r="K109">
        <v>1</v>
      </c>
      <c r="L109" t="s">
        <v>38</v>
      </c>
      <c r="M109" s="14">
        <v>45352</v>
      </c>
      <c r="N109" s="16">
        <v>42271</v>
      </c>
      <c r="O109" s="17">
        <v>42271</v>
      </c>
      <c r="P109">
        <v>625</v>
      </c>
      <c r="Q109">
        <v>625</v>
      </c>
      <c r="R109">
        <v>4062</v>
      </c>
      <c r="S109" t="s">
        <v>32</v>
      </c>
      <c r="T109" t="b">
        <v>0</v>
      </c>
      <c r="U109">
        <v>3481.31</v>
      </c>
      <c r="V109" t="b">
        <v>1</v>
      </c>
      <c r="W109" t="b">
        <v>0</v>
      </c>
    </row>
    <row r="110" spans="1:23" x14ac:dyDescent="0.2">
      <c r="A110">
        <v>557412022</v>
      </c>
      <c r="B110">
        <v>557412022</v>
      </c>
      <c r="C110" s="5">
        <v>20000</v>
      </c>
      <c r="D110" s="5">
        <v>10889</v>
      </c>
      <c r="E110" s="13" t="s">
        <v>400</v>
      </c>
      <c r="F110" s="15">
        <v>32.94</v>
      </c>
      <c r="G110" t="s">
        <v>35</v>
      </c>
      <c r="H110" t="s">
        <v>30</v>
      </c>
      <c r="I110" t="s">
        <v>30</v>
      </c>
      <c r="J110">
        <v>9</v>
      </c>
      <c r="K110">
        <v>1</v>
      </c>
      <c r="L110" t="s">
        <v>36</v>
      </c>
      <c r="M110" s="14">
        <v>45962</v>
      </c>
      <c r="N110" s="16">
        <v>42309</v>
      </c>
      <c r="O110" s="17">
        <v>42309</v>
      </c>
      <c r="P110">
        <v>919</v>
      </c>
      <c r="Q110">
        <v>919</v>
      </c>
      <c r="R110">
        <v>6109</v>
      </c>
      <c r="S110" t="s">
        <v>32</v>
      </c>
      <c r="T110" t="b">
        <v>0</v>
      </c>
      <c r="U110">
        <v>9111</v>
      </c>
      <c r="V110" t="b">
        <v>0</v>
      </c>
      <c r="W110" t="b">
        <v>0</v>
      </c>
    </row>
    <row r="111" spans="1:23" x14ac:dyDescent="0.2">
      <c r="A111">
        <v>456044564</v>
      </c>
      <c r="B111">
        <v>456044564</v>
      </c>
      <c r="C111" s="5">
        <v>10000</v>
      </c>
      <c r="D111" s="5">
        <v>650.07000000000005</v>
      </c>
      <c r="E111" s="13" t="s">
        <v>401</v>
      </c>
      <c r="F111" s="15">
        <v>76.72</v>
      </c>
      <c r="G111" t="s">
        <v>235</v>
      </c>
      <c r="H111" t="s">
        <v>30</v>
      </c>
      <c r="I111" t="s">
        <v>30</v>
      </c>
      <c r="J111">
        <v>5</v>
      </c>
      <c r="K111">
        <v>8</v>
      </c>
      <c r="L111" t="s">
        <v>47</v>
      </c>
      <c r="M111" s="14">
        <v>44743</v>
      </c>
      <c r="N111" s="16">
        <v>41187</v>
      </c>
      <c r="O111" s="17">
        <v>42608</v>
      </c>
      <c r="P111">
        <v>746</v>
      </c>
      <c r="Q111">
        <v>746</v>
      </c>
      <c r="R111">
        <v>5658</v>
      </c>
      <c r="S111" t="s">
        <v>32</v>
      </c>
      <c r="T111" t="b">
        <v>0</v>
      </c>
      <c r="U111">
        <v>9349.93</v>
      </c>
      <c r="V111" t="b">
        <v>1</v>
      </c>
      <c r="W111" t="b">
        <v>0</v>
      </c>
    </row>
    <row r="112" spans="1:23" x14ac:dyDescent="0.2">
      <c r="A112">
        <v>170526539</v>
      </c>
      <c r="B112">
        <v>170526539</v>
      </c>
      <c r="C112" s="5">
        <v>7500</v>
      </c>
      <c r="D112" s="5">
        <v>792.39</v>
      </c>
      <c r="E112" s="13" t="s">
        <v>402</v>
      </c>
      <c r="F112" s="15">
        <v>48.37</v>
      </c>
      <c r="G112" t="s">
        <v>172</v>
      </c>
      <c r="H112" t="s">
        <v>30</v>
      </c>
      <c r="I112" t="s">
        <v>30</v>
      </c>
      <c r="J112">
        <v>2</v>
      </c>
      <c r="K112">
        <v>1</v>
      </c>
      <c r="L112" t="s">
        <v>47</v>
      </c>
      <c r="M112" s="14">
        <v>43313</v>
      </c>
      <c r="N112" s="16">
        <v>42181</v>
      </c>
      <c r="O112" s="17">
        <v>42181</v>
      </c>
      <c r="P112">
        <v>366</v>
      </c>
      <c r="Q112">
        <v>366</v>
      </c>
      <c r="R112">
        <v>8321</v>
      </c>
      <c r="S112" t="s">
        <v>32</v>
      </c>
      <c r="T112" t="b">
        <v>0</v>
      </c>
      <c r="U112">
        <v>6707.61</v>
      </c>
      <c r="V112" t="b">
        <v>1</v>
      </c>
      <c r="W112" t="b">
        <v>0</v>
      </c>
    </row>
    <row r="113" spans="1:23" x14ac:dyDescent="0.2">
      <c r="A113">
        <v>170526539</v>
      </c>
      <c r="B113">
        <v>170526539</v>
      </c>
      <c r="C113" s="5">
        <v>7500</v>
      </c>
      <c r="D113" s="5">
        <v>589.66</v>
      </c>
      <c r="E113" s="13" t="s">
        <v>403</v>
      </c>
      <c r="F113" s="15">
        <v>223.71</v>
      </c>
      <c r="G113" t="s">
        <v>404</v>
      </c>
      <c r="H113" t="s">
        <v>30</v>
      </c>
      <c r="I113" t="s">
        <v>30</v>
      </c>
      <c r="J113">
        <v>2</v>
      </c>
      <c r="K113">
        <v>1</v>
      </c>
      <c r="L113" t="s">
        <v>31</v>
      </c>
      <c r="M113" s="14">
        <v>46753</v>
      </c>
      <c r="N113" s="16">
        <v>42181</v>
      </c>
      <c r="O113" s="17">
        <v>42181</v>
      </c>
      <c r="P113">
        <v>366</v>
      </c>
      <c r="Q113">
        <v>366</v>
      </c>
      <c r="R113">
        <v>8321</v>
      </c>
      <c r="S113" t="s">
        <v>32</v>
      </c>
      <c r="T113" t="b">
        <v>0</v>
      </c>
      <c r="U113">
        <v>6910.34</v>
      </c>
      <c r="V113" t="b">
        <v>1</v>
      </c>
      <c r="W113" t="b">
        <v>0</v>
      </c>
    </row>
    <row r="114" spans="1:23" x14ac:dyDescent="0.2">
      <c r="A114">
        <v>248312608</v>
      </c>
      <c r="B114">
        <v>248312608</v>
      </c>
      <c r="C114" s="5">
        <v>7500</v>
      </c>
      <c r="D114" s="5">
        <v>6629.77</v>
      </c>
      <c r="E114" s="13" t="s">
        <v>405</v>
      </c>
      <c r="F114" s="15">
        <v>40.82</v>
      </c>
      <c r="G114" t="s">
        <v>406</v>
      </c>
      <c r="H114" t="s">
        <v>30</v>
      </c>
      <c r="I114" t="s">
        <v>30</v>
      </c>
      <c r="J114">
        <v>5</v>
      </c>
      <c r="K114">
        <v>1</v>
      </c>
      <c r="L114" t="s">
        <v>73</v>
      </c>
      <c r="M114" s="14">
        <v>47665</v>
      </c>
      <c r="N114" s="16">
        <v>41729</v>
      </c>
      <c r="O114" s="17">
        <v>41729</v>
      </c>
      <c r="P114">
        <v>333</v>
      </c>
      <c r="Q114">
        <v>333</v>
      </c>
      <c r="R114">
        <v>4385</v>
      </c>
      <c r="S114" t="s">
        <v>32</v>
      </c>
      <c r="T114" t="b">
        <v>0</v>
      </c>
      <c r="U114">
        <v>870.23</v>
      </c>
      <c r="V114" t="b">
        <v>1</v>
      </c>
      <c r="W114" t="b">
        <v>0</v>
      </c>
    </row>
    <row r="115" spans="1:23" x14ac:dyDescent="0.2">
      <c r="A115">
        <v>918205645</v>
      </c>
      <c r="B115">
        <v>918205645</v>
      </c>
      <c r="C115" s="5">
        <v>500</v>
      </c>
      <c r="D115" s="5">
        <v>221.11</v>
      </c>
      <c r="E115" s="13" t="s">
        <v>407</v>
      </c>
      <c r="F115" s="15">
        <v>76.36</v>
      </c>
      <c r="G115" t="s">
        <v>260</v>
      </c>
      <c r="H115" t="s">
        <v>30</v>
      </c>
      <c r="I115" t="s">
        <v>30</v>
      </c>
      <c r="J115">
        <v>5</v>
      </c>
      <c r="K115">
        <v>1</v>
      </c>
      <c r="L115" t="s">
        <v>31</v>
      </c>
      <c r="M115" s="14">
        <v>44986</v>
      </c>
      <c r="N115" s="16">
        <v>41569</v>
      </c>
      <c r="O115" s="17">
        <v>42382</v>
      </c>
      <c r="P115">
        <v>978</v>
      </c>
      <c r="Q115">
        <v>978</v>
      </c>
      <c r="R115">
        <v>2777</v>
      </c>
      <c r="S115" t="s">
        <v>32</v>
      </c>
      <c r="T115" t="b">
        <v>0</v>
      </c>
      <c r="U115">
        <v>278.89</v>
      </c>
      <c r="V115" t="b">
        <v>1</v>
      </c>
      <c r="W115" t="b">
        <v>0</v>
      </c>
    </row>
    <row r="116" spans="1:23" x14ac:dyDescent="0.2">
      <c r="A116">
        <v>570476780</v>
      </c>
      <c r="B116">
        <v>570476780</v>
      </c>
      <c r="C116" s="5">
        <v>500</v>
      </c>
      <c r="D116" s="5">
        <v>392.78</v>
      </c>
      <c r="E116" s="13" t="s">
        <v>408</v>
      </c>
      <c r="F116" s="15">
        <v>79.37</v>
      </c>
      <c r="G116" t="s">
        <v>409</v>
      </c>
      <c r="H116" t="s">
        <v>30</v>
      </c>
      <c r="I116" t="s">
        <v>30</v>
      </c>
      <c r="J116">
        <v>5</v>
      </c>
      <c r="K116">
        <v>1</v>
      </c>
      <c r="L116" t="s">
        <v>31</v>
      </c>
      <c r="M116" s="14">
        <v>44440</v>
      </c>
      <c r="N116" s="16">
        <v>41590</v>
      </c>
      <c r="O116" s="17">
        <v>42385</v>
      </c>
      <c r="P116">
        <v>993</v>
      </c>
      <c r="Q116">
        <v>993</v>
      </c>
      <c r="R116">
        <v>2219</v>
      </c>
      <c r="S116" t="s">
        <v>32</v>
      </c>
      <c r="T116" t="b">
        <v>0</v>
      </c>
      <c r="U116">
        <v>107.22</v>
      </c>
      <c r="V116" t="b">
        <v>1</v>
      </c>
      <c r="W116" t="b">
        <v>0</v>
      </c>
    </row>
    <row r="117" spans="1:23" x14ac:dyDescent="0.2">
      <c r="A117">
        <v>497682613</v>
      </c>
      <c r="B117">
        <v>497682613</v>
      </c>
      <c r="C117" s="5">
        <v>2500</v>
      </c>
      <c r="D117" s="5">
        <v>737.58</v>
      </c>
      <c r="E117" s="13" t="s">
        <v>410</v>
      </c>
      <c r="F117" s="15">
        <v>254.2</v>
      </c>
      <c r="G117" t="s">
        <v>57</v>
      </c>
      <c r="H117" t="s">
        <v>30</v>
      </c>
      <c r="I117" t="s">
        <v>30</v>
      </c>
      <c r="J117">
        <v>5</v>
      </c>
      <c r="K117">
        <v>1</v>
      </c>
      <c r="L117" t="s">
        <v>42</v>
      </c>
      <c r="M117" s="14">
        <v>47058</v>
      </c>
      <c r="N117" s="16">
        <v>41317</v>
      </c>
      <c r="O117" s="17">
        <v>41317</v>
      </c>
      <c r="P117">
        <v>838</v>
      </c>
      <c r="Q117">
        <v>838</v>
      </c>
      <c r="R117">
        <v>9982</v>
      </c>
      <c r="S117" t="s">
        <v>32</v>
      </c>
      <c r="T117" t="b">
        <v>0</v>
      </c>
      <c r="U117">
        <v>1762.42</v>
      </c>
      <c r="V117" t="b">
        <v>0</v>
      </c>
      <c r="W117" t="b">
        <v>0</v>
      </c>
    </row>
    <row r="118" spans="1:23" x14ac:dyDescent="0.2">
      <c r="A118">
        <v>492660818</v>
      </c>
      <c r="B118">
        <v>492660818</v>
      </c>
      <c r="C118" s="5">
        <v>10000</v>
      </c>
      <c r="D118" s="5">
        <v>6069.15</v>
      </c>
      <c r="E118" s="13" t="s">
        <v>411</v>
      </c>
      <c r="F118" s="15">
        <v>60.01</v>
      </c>
      <c r="G118" t="s">
        <v>412</v>
      </c>
      <c r="H118" t="s">
        <v>30</v>
      </c>
      <c r="I118" t="s">
        <v>30</v>
      </c>
      <c r="J118">
        <v>9</v>
      </c>
      <c r="K118">
        <v>1</v>
      </c>
      <c r="L118" t="s">
        <v>31</v>
      </c>
      <c r="M118" s="14">
        <v>45839</v>
      </c>
      <c r="N118" s="16">
        <v>40111</v>
      </c>
      <c r="O118" s="17">
        <v>40111</v>
      </c>
      <c r="P118">
        <v>451</v>
      </c>
      <c r="Q118">
        <v>451</v>
      </c>
      <c r="R118">
        <v>6155</v>
      </c>
      <c r="S118" t="s">
        <v>32</v>
      </c>
      <c r="T118" t="b">
        <v>0</v>
      </c>
      <c r="U118">
        <v>3930.85</v>
      </c>
      <c r="V118" t="b">
        <v>1</v>
      </c>
      <c r="W118" t="b">
        <v>0</v>
      </c>
    </row>
    <row r="119" spans="1:23" x14ac:dyDescent="0.2">
      <c r="A119">
        <v>314506271</v>
      </c>
      <c r="B119">
        <v>314506271</v>
      </c>
      <c r="C119" s="5">
        <v>250</v>
      </c>
      <c r="D119" s="5">
        <v>160.22</v>
      </c>
      <c r="E119" s="13" t="s">
        <v>413</v>
      </c>
      <c r="F119" s="15">
        <v>80.06</v>
      </c>
      <c r="G119" t="s">
        <v>414</v>
      </c>
      <c r="H119" t="s">
        <v>30</v>
      </c>
      <c r="I119" t="s">
        <v>30</v>
      </c>
      <c r="J119">
        <v>5</v>
      </c>
      <c r="K119">
        <v>1</v>
      </c>
      <c r="L119" t="s">
        <v>31</v>
      </c>
      <c r="M119" s="14">
        <v>43831</v>
      </c>
      <c r="N119" s="16">
        <v>42170</v>
      </c>
      <c r="O119" s="17">
        <v>42483</v>
      </c>
      <c r="P119">
        <v>815</v>
      </c>
      <c r="Q119">
        <v>815</v>
      </c>
      <c r="R119">
        <v>2640</v>
      </c>
      <c r="S119" t="s">
        <v>32</v>
      </c>
      <c r="T119" t="b">
        <v>0</v>
      </c>
      <c r="U119">
        <v>89.78</v>
      </c>
      <c r="V119" t="b">
        <v>1</v>
      </c>
      <c r="W119" t="b">
        <v>0</v>
      </c>
    </row>
    <row r="120" spans="1:23" x14ac:dyDescent="0.2">
      <c r="A120">
        <v>481310282</v>
      </c>
      <c r="B120">
        <v>481310282</v>
      </c>
      <c r="C120" s="5">
        <v>250</v>
      </c>
      <c r="D120" s="5">
        <v>141.83000000000001</v>
      </c>
      <c r="E120" s="13" t="s">
        <v>415</v>
      </c>
      <c r="F120" s="15">
        <v>20.23</v>
      </c>
      <c r="G120" t="s">
        <v>57</v>
      </c>
      <c r="H120" t="s">
        <v>30</v>
      </c>
      <c r="I120" t="s">
        <v>30</v>
      </c>
      <c r="J120">
        <v>5</v>
      </c>
      <c r="K120">
        <v>1</v>
      </c>
      <c r="L120" t="s">
        <v>42</v>
      </c>
      <c r="M120" s="14">
        <v>43770</v>
      </c>
      <c r="N120" s="16">
        <v>40824</v>
      </c>
      <c r="O120" s="17">
        <v>40824</v>
      </c>
      <c r="P120">
        <v>493</v>
      </c>
      <c r="Q120">
        <v>493</v>
      </c>
      <c r="R120">
        <v>311</v>
      </c>
      <c r="S120" t="s">
        <v>32</v>
      </c>
      <c r="T120" t="b">
        <v>0</v>
      </c>
      <c r="U120">
        <v>108.17</v>
      </c>
      <c r="V120" t="b">
        <v>0</v>
      </c>
      <c r="W120" t="b">
        <v>0</v>
      </c>
    </row>
    <row r="121" spans="1:23" x14ac:dyDescent="0.2">
      <c r="A121">
        <v>810244614</v>
      </c>
      <c r="B121">
        <v>810244614</v>
      </c>
      <c r="C121" s="5">
        <v>15000</v>
      </c>
      <c r="D121" s="5">
        <v>6389.82</v>
      </c>
      <c r="E121" s="13" t="s">
        <v>416</v>
      </c>
      <c r="F121" s="15">
        <v>57.62</v>
      </c>
      <c r="G121" t="s">
        <v>88</v>
      </c>
      <c r="H121" t="s">
        <v>30</v>
      </c>
      <c r="I121" t="s">
        <v>30</v>
      </c>
      <c r="J121">
        <v>9</v>
      </c>
      <c r="K121">
        <v>8</v>
      </c>
      <c r="L121" t="s">
        <v>47</v>
      </c>
      <c r="M121" s="14">
        <v>45170</v>
      </c>
      <c r="N121" s="16">
        <v>41147</v>
      </c>
      <c r="O121" s="17">
        <v>41147</v>
      </c>
      <c r="P121">
        <v>303</v>
      </c>
      <c r="Q121">
        <v>303</v>
      </c>
      <c r="R121">
        <v>6076</v>
      </c>
      <c r="S121" t="s">
        <v>32</v>
      </c>
      <c r="T121" t="b">
        <v>0</v>
      </c>
      <c r="U121">
        <v>8610.18</v>
      </c>
      <c r="V121" t="b">
        <v>1</v>
      </c>
      <c r="W121" t="b">
        <v>0</v>
      </c>
    </row>
    <row r="122" spans="1:23" x14ac:dyDescent="0.2">
      <c r="A122">
        <v>115214830</v>
      </c>
      <c r="B122">
        <v>115214830</v>
      </c>
      <c r="C122" s="5">
        <v>5000</v>
      </c>
      <c r="D122" s="5">
        <v>4360.28</v>
      </c>
      <c r="E122" s="13" t="s">
        <v>417</v>
      </c>
      <c r="F122" s="15">
        <v>130.41999999999999</v>
      </c>
      <c r="G122" t="s">
        <v>159</v>
      </c>
      <c r="H122" t="s">
        <v>30</v>
      </c>
      <c r="I122" t="s">
        <v>30</v>
      </c>
      <c r="J122">
        <v>5</v>
      </c>
      <c r="K122">
        <v>1</v>
      </c>
      <c r="L122" t="s">
        <v>47</v>
      </c>
      <c r="M122" s="14">
        <v>47574</v>
      </c>
      <c r="N122" s="16">
        <v>42166</v>
      </c>
      <c r="O122" s="17">
        <v>42389</v>
      </c>
      <c r="P122">
        <v>422</v>
      </c>
      <c r="Q122">
        <v>422</v>
      </c>
      <c r="R122">
        <v>1605</v>
      </c>
      <c r="S122" t="s">
        <v>32</v>
      </c>
      <c r="T122" t="b">
        <v>0</v>
      </c>
      <c r="U122">
        <v>639.72</v>
      </c>
      <c r="V122" t="b">
        <v>1</v>
      </c>
      <c r="W122" t="b">
        <v>0</v>
      </c>
    </row>
    <row r="123" spans="1:23" x14ac:dyDescent="0.2">
      <c r="A123">
        <v>904958714</v>
      </c>
      <c r="B123">
        <v>904958714</v>
      </c>
      <c r="C123" s="5">
        <v>1000</v>
      </c>
      <c r="D123" s="5">
        <v>1000</v>
      </c>
      <c r="E123" s="13" t="s">
        <v>418</v>
      </c>
      <c r="F123" s="15">
        <v>94.53</v>
      </c>
      <c r="G123" t="s">
        <v>72</v>
      </c>
      <c r="H123" t="s">
        <v>30</v>
      </c>
      <c r="I123" t="s">
        <v>30</v>
      </c>
      <c r="J123">
        <v>90</v>
      </c>
      <c r="K123">
        <v>8</v>
      </c>
      <c r="L123" t="s">
        <v>38</v>
      </c>
      <c r="M123" s="14">
        <v>47331</v>
      </c>
      <c r="N123" s="16">
        <v>41336</v>
      </c>
      <c r="O123" s="17">
        <v>41336</v>
      </c>
      <c r="P123">
        <v>332</v>
      </c>
      <c r="Q123">
        <v>332</v>
      </c>
      <c r="R123">
        <v>9727</v>
      </c>
      <c r="S123" t="s">
        <v>32</v>
      </c>
      <c r="T123" t="b">
        <v>0</v>
      </c>
      <c r="U123">
        <v>0</v>
      </c>
      <c r="V123" t="b">
        <v>1</v>
      </c>
      <c r="W123" t="b">
        <v>0</v>
      </c>
    </row>
    <row r="124" spans="1:23" x14ac:dyDescent="0.2">
      <c r="A124">
        <v>475383232</v>
      </c>
      <c r="B124">
        <v>475383232</v>
      </c>
      <c r="C124" s="5">
        <v>5000</v>
      </c>
      <c r="D124" s="5">
        <v>4381.8</v>
      </c>
      <c r="E124" s="13" t="s">
        <v>419</v>
      </c>
      <c r="F124" s="15">
        <v>82.45</v>
      </c>
      <c r="G124" t="s">
        <v>51</v>
      </c>
      <c r="H124" t="s">
        <v>30</v>
      </c>
      <c r="I124" t="s">
        <v>30</v>
      </c>
      <c r="J124">
        <v>5</v>
      </c>
      <c r="K124">
        <v>1</v>
      </c>
      <c r="L124" t="s">
        <v>36</v>
      </c>
      <c r="M124" s="14">
        <v>47270</v>
      </c>
      <c r="N124" s="16">
        <v>41300</v>
      </c>
      <c r="O124" s="17">
        <v>42414</v>
      </c>
      <c r="P124">
        <v>884</v>
      </c>
      <c r="Q124">
        <v>884</v>
      </c>
      <c r="R124">
        <v>9160</v>
      </c>
      <c r="S124" t="s">
        <v>32</v>
      </c>
      <c r="T124" t="b">
        <v>0</v>
      </c>
      <c r="U124">
        <v>618.20000000000005</v>
      </c>
      <c r="V124" t="b">
        <v>0</v>
      </c>
      <c r="W124" t="b">
        <v>0</v>
      </c>
    </row>
    <row r="125" spans="1:23" x14ac:dyDescent="0.2">
      <c r="A125">
        <v>552072046</v>
      </c>
      <c r="B125">
        <v>552072046</v>
      </c>
      <c r="C125" s="5">
        <v>5000</v>
      </c>
      <c r="D125" s="5">
        <v>1253.1199999999999</v>
      </c>
      <c r="E125" s="13" t="s">
        <v>420</v>
      </c>
      <c r="F125" s="15">
        <v>70.92</v>
      </c>
      <c r="G125" t="s">
        <v>155</v>
      </c>
      <c r="H125" t="s">
        <v>30</v>
      </c>
      <c r="I125" t="s">
        <v>30</v>
      </c>
      <c r="J125">
        <v>5</v>
      </c>
      <c r="K125">
        <v>1</v>
      </c>
      <c r="L125" t="s">
        <v>50</v>
      </c>
      <c r="M125" s="14">
        <v>45931</v>
      </c>
      <c r="N125" s="16">
        <v>42065</v>
      </c>
      <c r="O125" s="17">
        <v>42065</v>
      </c>
      <c r="P125">
        <v>777</v>
      </c>
      <c r="Q125">
        <v>777</v>
      </c>
      <c r="R125">
        <v>6368</v>
      </c>
      <c r="S125" t="s">
        <v>32</v>
      </c>
      <c r="T125" t="b">
        <v>0</v>
      </c>
      <c r="U125">
        <v>3746.88</v>
      </c>
      <c r="V125" t="b">
        <v>1</v>
      </c>
      <c r="W125" t="b">
        <v>0</v>
      </c>
    </row>
    <row r="126" spans="1:23" x14ac:dyDescent="0.2">
      <c r="A126">
        <v>200792012</v>
      </c>
      <c r="B126">
        <v>200792012</v>
      </c>
      <c r="C126" s="5">
        <v>5000</v>
      </c>
      <c r="D126" s="5">
        <v>5000</v>
      </c>
      <c r="E126" s="13" t="s">
        <v>421</v>
      </c>
      <c r="F126" s="15">
        <v>479.91</v>
      </c>
      <c r="G126" t="s">
        <v>180</v>
      </c>
      <c r="H126" t="s">
        <v>30</v>
      </c>
      <c r="I126" t="s">
        <v>30</v>
      </c>
      <c r="J126">
        <v>2</v>
      </c>
      <c r="K126">
        <v>1</v>
      </c>
      <c r="L126" t="s">
        <v>47</v>
      </c>
      <c r="M126" s="14">
        <v>47696</v>
      </c>
      <c r="N126" s="16">
        <v>41524</v>
      </c>
      <c r="O126" s="17">
        <v>41524</v>
      </c>
      <c r="P126">
        <v>360</v>
      </c>
      <c r="Q126">
        <v>360</v>
      </c>
      <c r="R126">
        <v>3717</v>
      </c>
      <c r="S126" t="s">
        <v>32</v>
      </c>
      <c r="T126" t="b">
        <v>0</v>
      </c>
      <c r="U126">
        <v>0</v>
      </c>
      <c r="V126" t="b">
        <v>1</v>
      </c>
      <c r="W126" t="b">
        <v>0</v>
      </c>
    </row>
    <row r="127" spans="1:23" x14ac:dyDescent="0.2">
      <c r="A127">
        <v>492660818</v>
      </c>
      <c r="B127">
        <v>492660818</v>
      </c>
      <c r="C127" s="5">
        <v>10000</v>
      </c>
      <c r="D127" s="5">
        <v>1322.45</v>
      </c>
      <c r="E127" s="13" t="s">
        <v>422</v>
      </c>
      <c r="F127" s="15">
        <v>107.33</v>
      </c>
      <c r="G127" t="s">
        <v>423</v>
      </c>
      <c r="H127" t="s">
        <v>30</v>
      </c>
      <c r="I127" t="s">
        <v>30</v>
      </c>
      <c r="J127">
        <v>5</v>
      </c>
      <c r="K127">
        <v>1</v>
      </c>
      <c r="L127" t="s">
        <v>50</v>
      </c>
      <c r="M127" s="14">
        <v>44682</v>
      </c>
      <c r="N127" s="16">
        <v>40111</v>
      </c>
      <c r="O127" s="17">
        <v>40111</v>
      </c>
      <c r="P127">
        <v>451</v>
      </c>
      <c r="Q127">
        <v>451</v>
      </c>
      <c r="R127">
        <v>6155</v>
      </c>
      <c r="S127" t="s">
        <v>32</v>
      </c>
      <c r="T127" t="b">
        <v>0</v>
      </c>
      <c r="U127">
        <v>8677.5499999999993</v>
      </c>
      <c r="V127" t="b">
        <v>1</v>
      </c>
      <c r="W127" t="b">
        <v>0</v>
      </c>
    </row>
    <row r="128" spans="1:23" x14ac:dyDescent="0.2">
      <c r="A128">
        <v>557799178</v>
      </c>
      <c r="B128">
        <v>557799178</v>
      </c>
      <c r="C128" s="5">
        <v>15000</v>
      </c>
      <c r="D128" s="5">
        <v>2531.16</v>
      </c>
      <c r="E128" s="13" t="s">
        <v>424</v>
      </c>
      <c r="F128" s="15">
        <v>177.78</v>
      </c>
      <c r="G128" t="s">
        <v>68</v>
      </c>
      <c r="H128" t="s">
        <v>30</v>
      </c>
      <c r="I128" t="s">
        <v>30</v>
      </c>
      <c r="J128">
        <v>9</v>
      </c>
      <c r="K128">
        <v>1</v>
      </c>
      <c r="L128" t="s">
        <v>36</v>
      </c>
      <c r="M128" s="14">
        <v>43497</v>
      </c>
      <c r="N128" s="16">
        <v>42140</v>
      </c>
      <c r="O128" s="17">
        <v>42140</v>
      </c>
      <c r="P128">
        <v>172</v>
      </c>
      <c r="Q128">
        <v>172</v>
      </c>
      <c r="R128">
        <v>200</v>
      </c>
      <c r="S128" t="s">
        <v>32</v>
      </c>
      <c r="T128" t="b">
        <v>0</v>
      </c>
      <c r="U128">
        <v>12468.84</v>
      </c>
      <c r="V128" t="b">
        <v>0</v>
      </c>
      <c r="W128" t="b">
        <v>0</v>
      </c>
    </row>
    <row r="129" spans="1:23" x14ac:dyDescent="0.2">
      <c r="A129">
        <v>450875656</v>
      </c>
      <c r="B129">
        <v>450875656</v>
      </c>
      <c r="C129" s="5">
        <v>20000</v>
      </c>
      <c r="D129" s="5">
        <v>12973.8</v>
      </c>
      <c r="E129" s="13" t="s">
        <v>425</v>
      </c>
      <c r="F129" s="15">
        <v>150.79</v>
      </c>
      <c r="G129" t="s">
        <v>242</v>
      </c>
      <c r="H129" t="s">
        <v>30</v>
      </c>
      <c r="I129" t="s">
        <v>30</v>
      </c>
      <c r="J129">
        <v>9</v>
      </c>
      <c r="K129">
        <v>1</v>
      </c>
      <c r="L129" t="s">
        <v>61</v>
      </c>
      <c r="M129" s="14">
        <v>43586</v>
      </c>
      <c r="N129" s="16">
        <v>41529</v>
      </c>
      <c r="O129" s="17">
        <v>41529</v>
      </c>
      <c r="P129">
        <v>889</v>
      </c>
      <c r="Q129">
        <v>889</v>
      </c>
      <c r="R129">
        <v>9127</v>
      </c>
      <c r="S129" t="s">
        <v>32</v>
      </c>
      <c r="T129" t="b">
        <v>0</v>
      </c>
      <c r="U129">
        <v>7026.2</v>
      </c>
      <c r="V129" t="b">
        <v>0</v>
      </c>
      <c r="W129" t="b">
        <v>0</v>
      </c>
    </row>
    <row r="130" spans="1:23" x14ac:dyDescent="0.2">
      <c r="A130">
        <v>451784724</v>
      </c>
      <c r="B130">
        <v>451784724</v>
      </c>
      <c r="C130" s="5">
        <v>10000</v>
      </c>
      <c r="D130" s="5">
        <v>9971.77</v>
      </c>
      <c r="E130" s="13" t="s">
        <v>426</v>
      </c>
      <c r="F130" s="15">
        <v>151.93</v>
      </c>
      <c r="G130" t="s">
        <v>427</v>
      </c>
      <c r="H130" t="s">
        <v>30</v>
      </c>
      <c r="I130" t="s">
        <v>30</v>
      </c>
      <c r="J130">
        <v>5</v>
      </c>
      <c r="K130">
        <v>1</v>
      </c>
      <c r="L130" t="s">
        <v>31</v>
      </c>
      <c r="M130" s="14">
        <v>46357</v>
      </c>
      <c r="N130" s="16">
        <v>42072</v>
      </c>
      <c r="O130" s="17">
        <v>42072</v>
      </c>
      <c r="P130">
        <v>612</v>
      </c>
      <c r="Q130">
        <v>612</v>
      </c>
      <c r="R130">
        <v>9434</v>
      </c>
      <c r="S130" t="s">
        <v>32</v>
      </c>
      <c r="T130" t="b">
        <v>0</v>
      </c>
      <c r="U130">
        <v>28.23</v>
      </c>
      <c r="V130" t="b">
        <v>1</v>
      </c>
      <c r="W130" t="b">
        <v>0</v>
      </c>
    </row>
    <row r="131" spans="1:23" x14ac:dyDescent="0.2">
      <c r="A131">
        <v>513825633</v>
      </c>
      <c r="B131">
        <v>513825633</v>
      </c>
      <c r="C131" s="5">
        <v>20000</v>
      </c>
      <c r="D131" s="5">
        <v>19993.11</v>
      </c>
      <c r="E131" s="13" t="s">
        <v>428</v>
      </c>
      <c r="F131" s="15">
        <v>38.799999999999997</v>
      </c>
      <c r="G131" t="s">
        <v>138</v>
      </c>
      <c r="H131" t="s">
        <v>30</v>
      </c>
      <c r="I131" t="s">
        <v>30</v>
      </c>
      <c r="J131">
        <v>2</v>
      </c>
      <c r="K131">
        <v>1</v>
      </c>
      <c r="L131" t="s">
        <v>40</v>
      </c>
      <c r="M131" s="14">
        <v>48214</v>
      </c>
      <c r="N131" s="16">
        <v>41982</v>
      </c>
      <c r="O131" s="17">
        <v>41982</v>
      </c>
      <c r="P131">
        <v>573</v>
      </c>
      <c r="Q131">
        <v>573</v>
      </c>
      <c r="R131">
        <v>6118</v>
      </c>
      <c r="S131" t="s">
        <v>32</v>
      </c>
      <c r="T131" t="b">
        <v>0</v>
      </c>
      <c r="U131">
        <v>6.89</v>
      </c>
      <c r="V131" t="b">
        <v>0</v>
      </c>
      <c r="W131" t="b">
        <v>0</v>
      </c>
    </row>
    <row r="132" spans="1:23" x14ac:dyDescent="0.2">
      <c r="A132">
        <v>315011732</v>
      </c>
      <c r="B132">
        <v>315011732</v>
      </c>
      <c r="C132" s="5">
        <v>5000</v>
      </c>
      <c r="D132" s="5">
        <v>799.87</v>
      </c>
      <c r="E132" s="13" t="s">
        <v>429</v>
      </c>
      <c r="F132" s="15">
        <v>340.2</v>
      </c>
      <c r="G132" t="s">
        <v>57</v>
      </c>
      <c r="H132" t="s">
        <v>30</v>
      </c>
      <c r="I132" t="s">
        <v>30</v>
      </c>
      <c r="J132">
        <v>5</v>
      </c>
      <c r="K132">
        <v>1</v>
      </c>
      <c r="L132" t="s">
        <v>42</v>
      </c>
      <c r="M132" s="14">
        <v>45809</v>
      </c>
      <c r="N132" s="16">
        <v>40815</v>
      </c>
      <c r="O132" s="17">
        <v>40815</v>
      </c>
      <c r="P132">
        <v>748</v>
      </c>
      <c r="Q132">
        <v>748</v>
      </c>
      <c r="R132">
        <v>7224</v>
      </c>
      <c r="S132" t="s">
        <v>32</v>
      </c>
      <c r="T132" t="b">
        <v>0</v>
      </c>
      <c r="U132">
        <v>4200.13</v>
      </c>
      <c r="V132" t="b">
        <v>0</v>
      </c>
      <c r="W132" t="b">
        <v>0</v>
      </c>
    </row>
    <row r="133" spans="1:23" x14ac:dyDescent="0.2">
      <c r="A133">
        <v>583856314</v>
      </c>
      <c r="B133">
        <v>583856314</v>
      </c>
      <c r="C133" s="5">
        <v>15000</v>
      </c>
      <c r="D133" s="5">
        <v>3580.77</v>
      </c>
      <c r="E133" s="13" t="s">
        <v>430</v>
      </c>
      <c r="F133" s="15">
        <v>4.7</v>
      </c>
      <c r="G133" t="s">
        <v>209</v>
      </c>
      <c r="H133" t="s">
        <v>30</v>
      </c>
      <c r="I133" t="s">
        <v>30</v>
      </c>
      <c r="J133">
        <v>5</v>
      </c>
      <c r="K133">
        <v>8</v>
      </c>
      <c r="L133" t="s">
        <v>38</v>
      </c>
      <c r="M133" s="14">
        <v>46419</v>
      </c>
      <c r="N133" s="16">
        <v>39739</v>
      </c>
      <c r="O133" s="17">
        <v>39739</v>
      </c>
      <c r="P133">
        <v>784</v>
      </c>
      <c r="Q133">
        <v>784</v>
      </c>
      <c r="R133">
        <v>4743</v>
      </c>
      <c r="S133" t="s">
        <v>32</v>
      </c>
      <c r="T133" t="b">
        <v>0</v>
      </c>
      <c r="U133">
        <v>11419.23</v>
      </c>
      <c r="V133" t="b">
        <v>1</v>
      </c>
      <c r="W133" t="b">
        <v>0</v>
      </c>
    </row>
    <row r="134" spans="1:23" x14ac:dyDescent="0.2">
      <c r="A134">
        <v>545561356</v>
      </c>
      <c r="B134">
        <v>545561356</v>
      </c>
      <c r="C134" s="5">
        <v>2500</v>
      </c>
      <c r="D134" s="5">
        <v>199.18</v>
      </c>
      <c r="E134" s="13" t="s">
        <v>431</v>
      </c>
      <c r="F134" s="15">
        <v>9.9</v>
      </c>
      <c r="G134" t="s">
        <v>432</v>
      </c>
      <c r="H134" t="s">
        <v>30</v>
      </c>
      <c r="I134" t="s">
        <v>30</v>
      </c>
      <c r="J134">
        <v>5</v>
      </c>
      <c r="K134">
        <v>1</v>
      </c>
      <c r="L134" t="s">
        <v>73</v>
      </c>
      <c r="M134" s="14">
        <v>47058</v>
      </c>
      <c r="N134" s="16">
        <v>41732</v>
      </c>
      <c r="O134" s="17">
        <v>41732</v>
      </c>
      <c r="P134">
        <v>842</v>
      </c>
      <c r="Q134">
        <v>842</v>
      </c>
      <c r="R134">
        <v>4590</v>
      </c>
      <c r="S134" t="s">
        <v>32</v>
      </c>
      <c r="T134" t="b">
        <v>0</v>
      </c>
      <c r="U134">
        <v>2300.8200000000002</v>
      </c>
      <c r="V134" t="b">
        <v>1</v>
      </c>
      <c r="W134" t="b">
        <v>0</v>
      </c>
    </row>
    <row r="135" spans="1:23" x14ac:dyDescent="0.2">
      <c r="A135">
        <v>765126816</v>
      </c>
      <c r="B135">
        <v>765126816</v>
      </c>
      <c r="C135" s="5">
        <v>5000</v>
      </c>
      <c r="D135" s="5">
        <v>2794.1</v>
      </c>
      <c r="E135" s="13" t="s">
        <v>433</v>
      </c>
      <c r="F135" s="15">
        <v>74.95</v>
      </c>
      <c r="G135" t="s">
        <v>68</v>
      </c>
      <c r="H135" t="s">
        <v>30</v>
      </c>
      <c r="I135" t="s">
        <v>30</v>
      </c>
      <c r="J135">
        <v>2</v>
      </c>
      <c r="K135">
        <v>1</v>
      </c>
      <c r="L135" t="s">
        <v>36</v>
      </c>
      <c r="M135" s="14">
        <v>43952</v>
      </c>
      <c r="N135" s="16">
        <v>42251</v>
      </c>
      <c r="O135" s="17">
        <v>42251</v>
      </c>
      <c r="P135">
        <v>368</v>
      </c>
      <c r="Q135">
        <v>368</v>
      </c>
      <c r="R135">
        <v>6148</v>
      </c>
      <c r="S135" t="s">
        <v>69</v>
      </c>
      <c r="T135" t="b">
        <v>0</v>
      </c>
      <c r="U135">
        <v>2205.9</v>
      </c>
      <c r="V135" t="b">
        <v>0</v>
      </c>
      <c r="W135" t="b">
        <v>0</v>
      </c>
    </row>
    <row r="136" spans="1:23" x14ac:dyDescent="0.2">
      <c r="A136">
        <v>466967005</v>
      </c>
      <c r="B136">
        <v>466967005</v>
      </c>
      <c r="C136" s="5">
        <v>10000</v>
      </c>
      <c r="D136" s="5">
        <v>2903.22</v>
      </c>
      <c r="E136" s="13" t="s">
        <v>434</v>
      </c>
      <c r="F136" s="15">
        <v>128.87</v>
      </c>
      <c r="G136" t="s">
        <v>435</v>
      </c>
      <c r="H136" t="s">
        <v>30</v>
      </c>
      <c r="I136" t="s">
        <v>30</v>
      </c>
      <c r="J136">
        <v>5</v>
      </c>
      <c r="K136">
        <v>8</v>
      </c>
      <c r="L136" t="s">
        <v>31</v>
      </c>
      <c r="M136" s="14">
        <v>46692</v>
      </c>
      <c r="N136" s="16">
        <v>41869</v>
      </c>
      <c r="O136" s="17">
        <v>41869</v>
      </c>
      <c r="P136">
        <v>396</v>
      </c>
      <c r="Q136">
        <v>396</v>
      </c>
      <c r="R136">
        <v>5304</v>
      </c>
      <c r="S136" t="s">
        <v>32</v>
      </c>
      <c r="T136" t="b">
        <v>0</v>
      </c>
      <c r="U136">
        <v>7096.78</v>
      </c>
      <c r="V136" t="b">
        <v>1</v>
      </c>
      <c r="W136" t="b">
        <v>0</v>
      </c>
    </row>
    <row r="137" spans="1:23" x14ac:dyDescent="0.2">
      <c r="A137">
        <v>629606479</v>
      </c>
      <c r="B137">
        <v>629606479</v>
      </c>
      <c r="C137" s="5">
        <v>7500</v>
      </c>
      <c r="D137" s="5">
        <v>6885.49</v>
      </c>
      <c r="E137" s="13" t="s">
        <v>436</v>
      </c>
      <c r="F137" s="15">
        <v>32.479999999999997</v>
      </c>
      <c r="G137" t="s">
        <v>72</v>
      </c>
      <c r="H137" t="s">
        <v>30</v>
      </c>
      <c r="I137" t="s">
        <v>30</v>
      </c>
      <c r="J137">
        <v>2</v>
      </c>
      <c r="K137">
        <v>1</v>
      </c>
      <c r="L137" t="s">
        <v>38</v>
      </c>
      <c r="M137" s="14">
        <v>48092</v>
      </c>
      <c r="N137" s="16">
        <v>40442</v>
      </c>
      <c r="O137" s="17">
        <v>42443</v>
      </c>
      <c r="P137">
        <v>176</v>
      </c>
      <c r="Q137">
        <v>176</v>
      </c>
      <c r="R137">
        <v>2251</v>
      </c>
      <c r="S137" t="s">
        <v>32</v>
      </c>
      <c r="T137" t="b">
        <v>0</v>
      </c>
      <c r="U137">
        <v>614.51</v>
      </c>
      <c r="V137" t="b">
        <v>1</v>
      </c>
      <c r="W137" t="b">
        <v>0</v>
      </c>
    </row>
    <row r="138" spans="1:23" x14ac:dyDescent="0.2">
      <c r="A138">
        <v>936339359</v>
      </c>
      <c r="B138">
        <v>936339359</v>
      </c>
      <c r="C138" s="5">
        <v>2500</v>
      </c>
      <c r="D138" s="5">
        <v>1694.14</v>
      </c>
      <c r="E138" s="13" t="s">
        <v>437</v>
      </c>
      <c r="F138" s="15">
        <v>247.27</v>
      </c>
      <c r="G138" t="s">
        <v>77</v>
      </c>
      <c r="H138" t="s">
        <v>30</v>
      </c>
      <c r="I138" t="s">
        <v>30</v>
      </c>
      <c r="J138">
        <v>5</v>
      </c>
      <c r="K138">
        <v>8</v>
      </c>
      <c r="L138" t="s">
        <v>38</v>
      </c>
      <c r="M138" s="14">
        <v>45839</v>
      </c>
      <c r="N138" s="16">
        <v>40491</v>
      </c>
      <c r="O138" s="17">
        <v>41393</v>
      </c>
      <c r="P138">
        <v>650</v>
      </c>
      <c r="Q138">
        <v>650</v>
      </c>
      <c r="R138">
        <v>4168</v>
      </c>
      <c r="S138" t="s">
        <v>32</v>
      </c>
      <c r="T138" t="b">
        <v>0</v>
      </c>
      <c r="U138">
        <v>805.86</v>
      </c>
      <c r="V138" t="b">
        <v>1</v>
      </c>
      <c r="W138" t="b">
        <v>0</v>
      </c>
    </row>
    <row r="139" spans="1:23" x14ac:dyDescent="0.2">
      <c r="A139">
        <v>912085145</v>
      </c>
      <c r="B139">
        <v>912085145</v>
      </c>
      <c r="C139" s="5">
        <v>10000</v>
      </c>
      <c r="D139" s="5">
        <v>9901.64</v>
      </c>
      <c r="E139" s="13" t="s">
        <v>438</v>
      </c>
      <c r="F139" s="15">
        <v>131.52000000000001</v>
      </c>
      <c r="G139" t="s">
        <v>439</v>
      </c>
      <c r="H139" t="s">
        <v>30</v>
      </c>
      <c r="I139" t="s">
        <v>30</v>
      </c>
      <c r="J139">
        <v>9</v>
      </c>
      <c r="K139">
        <v>1</v>
      </c>
      <c r="L139" t="s">
        <v>31</v>
      </c>
      <c r="M139" s="14">
        <v>45962</v>
      </c>
      <c r="N139" s="16">
        <v>42231</v>
      </c>
      <c r="O139" s="17">
        <v>42624</v>
      </c>
      <c r="P139">
        <v>732</v>
      </c>
      <c r="Q139">
        <v>732</v>
      </c>
      <c r="R139">
        <v>9327</v>
      </c>
      <c r="S139" t="s">
        <v>32</v>
      </c>
      <c r="T139" t="b">
        <v>0</v>
      </c>
      <c r="U139">
        <v>98.36</v>
      </c>
      <c r="V139" t="b">
        <v>1</v>
      </c>
      <c r="W139" t="b">
        <v>0</v>
      </c>
    </row>
    <row r="140" spans="1:23" x14ac:dyDescent="0.2">
      <c r="A140">
        <v>456044564</v>
      </c>
      <c r="B140">
        <v>456044564</v>
      </c>
      <c r="C140" s="5">
        <v>10000</v>
      </c>
      <c r="D140" s="5">
        <v>1278.8900000000001</v>
      </c>
      <c r="E140" s="13" t="s">
        <v>440</v>
      </c>
      <c r="F140" s="15">
        <v>20.95</v>
      </c>
      <c r="G140" t="s">
        <v>227</v>
      </c>
      <c r="H140" t="s">
        <v>30</v>
      </c>
      <c r="I140" t="s">
        <v>30</v>
      </c>
      <c r="J140">
        <v>5</v>
      </c>
      <c r="K140">
        <v>1</v>
      </c>
      <c r="L140" t="s">
        <v>47</v>
      </c>
      <c r="M140" s="14">
        <v>44531</v>
      </c>
      <c r="N140" s="16">
        <v>41187</v>
      </c>
      <c r="O140" s="17">
        <v>42648</v>
      </c>
      <c r="P140">
        <v>746</v>
      </c>
      <c r="Q140">
        <v>746</v>
      </c>
      <c r="R140">
        <v>5658</v>
      </c>
      <c r="S140" t="s">
        <v>32</v>
      </c>
      <c r="T140" t="b">
        <v>0</v>
      </c>
      <c r="U140">
        <v>8721.11</v>
      </c>
      <c r="V140" t="b">
        <v>1</v>
      </c>
      <c r="W140" t="b">
        <v>0</v>
      </c>
    </row>
    <row r="141" spans="1:23" x14ac:dyDescent="0.2">
      <c r="A141">
        <v>940596855</v>
      </c>
      <c r="B141">
        <v>940596855</v>
      </c>
      <c r="C141" s="5">
        <v>7500</v>
      </c>
      <c r="D141" s="5">
        <v>7406.72</v>
      </c>
      <c r="E141" s="13" t="s">
        <v>441</v>
      </c>
      <c r="F141" s="15">
        <v>18.559999999999999</v>
      </c>
      <c r="G141" t="s">
        <v>170</v>
      </c>
      <c r="H141" t="s">
        <v>30</v>
      </c>
      <c r="I141" t="s">
        <v>30</v>
      </c>
      <c r="J141">
        <v>2</v>
      </c>
      <c r="K141">
        <v>1</v>
      </c>
      <c r="L141" t="s">
        <v>126</v>
      </c>
      <c r="M141" s="14">
        <v>44958</v>
      </c>
      <c r="N141" s="16">
        <v>40559</v>
      </c>
      <c r="O141" s="17">
        <v>40559</v>
      </c>
      <c r="P141">
        <v>550</v>
      </c>
      <c r="Q141">
        <v>550</v>
      </c>
      <c r="R141">
        <v>5521</v>
      </c>
      <c r="S141" t="s">
        <v>32</v>
      </c>
      <c r="T141" t="b">
        <v>0</v>
      </c>
      <c r="U141">
        <v>93.28</v>
      </c>
      <c r="V141" t="b">
        <v>1</v>
      </c>
      <c r="W141" t="b">
        <v>0</v>
      </c>
    </row>
    <row r="142" spans="1:23" x14ac:dyDescent="0.2">
      <c r="A142">
        <v>573704991</v>
      </c>
      <c r="B142">
        <v>573704991</v>
      </c>
      <c r="C142" s="5">
        <v>7500</v>
      </c>
      <c r="D142" s="5">
        <v>2083.59</v>
      </c>
      <c r="E142" s="13" t="s">
        <v>442</v>
      </c>
      <c r="F142" s="15">
        <v>54.01</v>
      </c>
      <c r="G142" t="s">
        <v>106</v>
      </c>
      <c r="H142" t="s">
        <v>30</v>
      </c>
      <c r="I142" t="s">
        <v>30</v>
      </c>
      <c r="J142">
        <v>9</v>
      </c>
      <c r="K142">
        <v>8</v>
      </c>
      <c r="L142" t="s">
        <v>36</v>
      </c>
      <c r="M142" s="14">
        <v>43252</v>
      </c>
      <c r="N142" s="16">
        <v>42022</v>
      </c>
      <c r="O142" s="17">
        <v>42022</v>
      </c>
      <c r="P142">
        <v>313</v>
      </c>
      <c r="Q142">
        <v>313</v>
      </c>
      <c r="R142">
        <v>3375</v>
      </c>
      <c r="S142" t="s">
        <v>32</v>
      </c>
      <c r="T142" t="b">
        <v>0</v>
      </c>
      <c r="U142">
        <v>5416.41</v>
      </c>
      <c r="V142" t="b">
        <v>0</v>
      </c>
      <c r="W142" t="b">
        <v>0</v>
      </c>
    </row>
    <row r="143" spans="1:23" x14ac:dyDescent="0.2">
      <c r="A143">
        <v>466241182</v>
      </c>
      <c r="B143">
        <v>466241182</v>
      </c>
      <c r="C143" s="5">
        <v>15000</v>
      </c>
      <c r="D143" s="5">
        <v>4867.88</v>
      </c>
      <c r="E143" s="13" t="s">
        <v>443</v>
      </c>
      <c r="F143" s="15">
        <v>264.02999999999997</v>
      </c>
      <c r="G143" t="s">
        <v>228</v>
      </c>
      <c r="H143" t="s">
        <v>30</v>
      </c>
      <c r="I143" t="s">
        <v>30</v>
      </c>
      <c r="J143">
        <v>5</v>
      </c>
      <c r="K143">
        <v>1</v>
      </c>
      <c r="L143" t="s">
        <v>47</v>
      </c>
      <c r="M143" s="14">
        <v>46235</v>
      </c>
      <c r="N143" s="16">
        <v>41635</v>
      </c>
      <c r="O143" s="17">
        <v>41635</v>
      </c>
      <c r="P143">
        <v>868</v>
      </c>
      <c r="Q143">
        <v>868</v>
      </c>
      <c r="R143">
        <v>1739</v>
      </c>
      <c r="S143" t="s">
        <v>32</v>
      </c>
      <c r="T143" t="b">
        <v>0</v>
      </c>
      <c r="U143">
        <v>10132.120000000001</v>
      </c>
      <c r="V143" t="b">
        <v>1</v>
      </c>
      <c r="W143" t="b">
        <v>0</v>
      </c>
    </row>
    <row r="144" spans="1:23" x14ac:dyDescent="0.2">
      <c r="A144">
        <v>153318892</v>
      </c>
      <c r="B144">
        <v>153318892</v>
      </c>
      <c r="C144" s="5">
        <v>7500</v>
      </c>
      <c r="D144" s="5">
        <v>1310.1500000000001</v>
      </c>
      <c r="E144" s="13" t="s">
        <v>444</v>
      </c>
      <c r="F144" s="15">
        <v>306.35000000000002</v>
      </c>
      <c r="G144" t="s">
        <v>445</v>
      </c>
      <c r="H144" t="s">
        <v>30</v>
      </c>
      <c r="I144" t="s">
        <v>30</v>
      </c>
      <c r="J144">
        <v>9</v>
      </c>
      <c r="K144">
        <v>1</v>
      </c>
      <c r="L144" t="s">
        <v>31</v>
      </c>
      <c r="M144" s="14">
        <v>47150</v>
      </c>
      <c r="N144" s="16">
        <v>41579</v>
      </c>
      <c r="O144" s="17">
        <v>41579</v>
      </c>
      <c r="P144">
        <v>689</v>
      </c>
      <c r="Q144">
        <v>689</v>
      </c>
      <c r="R144">
        <v>1905</v>
      </c>
      <c r="S144" t="s">
        <v>32</v>
      </c>
      <c r="T144" t="b">
        <v>0</v>
      </c>
      <c r="U144">
        <v>6189.85</v>
      </c>
      <c r="V144" t="b">
        <v>1</v>
      </c>
      <c r="W144" t="b">
        <v>0</v>
      </c>
    </row>
    <row r="145" spans="1:23" x14ac:dyDescent="0.2">
      <c r="A145">
        <v>522978284</v>
      </c>
      <c r="B145">
        <v>522978284</v>
      </c>
      <c r="C145" s="5">
        <v>5000</v>
      </c>
      <c r="D145" s="5">
        <v>4733.4399999999996</v>
      </c>
      <c r="E145" s="13" t="s">
        <v>446</v>
      </c>
      <c r="F145" s="15">
        <v>40.42</v>
      </c>
      <c r="G145" t="s">
        <v>164</v>
      </c>
      <c r="H145" t="s">
        <v>30</v>
      </c>
      <c r="I145" t="s">
        <v>30</v>
      </c>
      <c r="J145">
        <v>5</v>
      </c>
      <c r="K145">
        <v>8</v>
      </c>
      <c r="L145" t="s">
        <v>47</v>
      </c>
      <c r="M145" s="14">
        <v>43344</v>
      </c>
      <c r="N145" s="16">
        <v>42308</v>
      </c>
      <c r="O145" s="17">
        <v>42308</v>
      </c>
      <c r="P145">
        <v>835</v>
      </c>
      <c r="Q145">
        <v>835</v>
      </c>
      <c r="R145">
        <v>9562</v>
      </c>
      <c r="S145" t="s">
        <v>32</v>
      </c>
      <c r="T145" t="b">
        <v>0</v>
      </c>
      <c r="U145">
        <v>266.56</v>
      </c>
      <c r="V145" t="b">
        <v>1</v>
      </c>
      <c r="W145" t="b">
        <v>0</v>
      </c>
    </row>
    <row r="146" spans="1:23" x14ac:dyDescent="0.2">
      <c r="A146">
        <v>484705396</v>
      </c>
      <c r="B146">
        <v>484705396</v>
      </c>
      <c r="C146" s="5">
        <v>10000</v>
      </c>
      <c r="D146" s="5">
        <v>3292.13</v>
      </c>
      <c r="E146" s="13" t="s">
        <v>447</v>
      </c>
      <c r="F146" s="15">
        <v>325</v>
      </c>
      <c r="G146" t="s">
        <v>58</v>
      </c>
      <c r="H146" t="s">
        <v>30</v>
      </c>
      <c r="I146" t="s">
        <v>30</v>
      </c>
      <c r="J146">
        <v>5</v>
      </c>
      <c r="K146">
        <v>1</v>
      </c>
      <c r="L146" t="s">
        <v>36</v>
      </c>
      <c r="M146" s="14">
        <v>46935</v>
      </c>
      <c r="N146" s="16">
        <v>41964</v>
      </c>
      <c r="O146" s="17">
        <v>42448</v>
      </c>
      <c r="P146">
        <v>922</v>
      </c>
      <c r="Q146">
        <v>922</v>
      </c>
      <c r="R146">
        <v>4431</v>
      </c>
      <c r="S146" t="s">
        <v>32</v>
      </c>
      <c r="T146" t="b">
        <v>0</v>
      </c>
      <c r="U146">
        <v>6707.87</v>
      </c>
      <c r="V146" t="b">
        <v>0</v>
      </c>
      <c r="W146" t="b">
        <v>0</v>
      </c>
    </row>
    <row r="147" spans="1:23" x14ac:dyDescent="0.2">
      <c r="A147">
        <v>833127531</v>
      </c>
      <c r="B147">
        <v>833127531</v>
      </c>
      <c r="C147" s="5">
        <v>500</v>
      </c>
      <c r="D147" s="5">
        <v>156.11000000000001</v>
      </c>
      <c r="E147" s="13" t="s">
        <v>448</v>
      </c>
      <c r="F147" s="15">
        <v>75.94</v>
      </c>
      <c r="G147" t="s">
        <v>64</v>
      </c>
      <c r="H147" t="s">
        <v>30</v>
      </c>
      <c r="I147" t="s">
        <v>30</v>
      </c>
      <c r="J147">
        <v>9</v>
      </c>
      <c r="K147">
        <v>1</v>
      </c>
      <c r="L147" t="s">
        <v>36</v>
      </c>
      <c r="M147" s="14">
        <v>45689</v>
      </c>
      <c r="N147" s="16">
        <v>41714</v>
      </c>
      <c r="O147" s="17">
        <v>41714</v>
      </c>
      <c r="P147">
        <v>249</v>
      </c>
      <c r="Q147">
        <v>249</v>
      </c>
      <c r="R147">
        <v>5950</v>
      </c>
      <c r="S147" t="s">
        <v>32</v>
      </c>
      <c r="T147" t="b">
        <v>0</v>
      </c>
      <c r="U147">
        <v>343.89</v>
      </c>
      <c r="V147" t="b">
        <v>0</v>
      </c>
      <c r="W147" t="b">
        <v>0</v>
      </c>
    </row>
    <row r="148" spans="1:23" x14ac:dyDescent="0.2">
      <c r="A148">
        <v>753278309</v>
      </c>
      <c r="B148">
        <v>753278309</v>
      </c>
      <c r="C148" s="5">
        <v>5000</v>
      </c>
      <c r="D148" s="5">
        <v>919.14</v>
      </c>
      <c r="E148" s="13" t="s">
        <v>449</v>
      </c>
      <c r="F148" s="15">
        <v>66.05</v>
      </c>
      <c r="G148" t="s">
        <v>106</v>
      </c>
      <c r="H148" t="s">
        <v>30</v>
      </c>
      <c r="I148" t="s">
        <v>30</v>
      </c>
      <c r="J148">
        <v>9</v>
      </c>
      <c r="K148">
        <v>8</v>
      </c>
      <c r="L148" t="s">
        <v>36</v>
      </c>
      <c r="M148" s="14">
        <v>47453</v>
      </c>
      <c r="N148" s="16">
        <v>40703</v>
      </c>
      <c r="O148" s="17">
        <v>42493</v>
      </c>
      <c r="P148">
        <v>495</v>
      </c>
      <c r="Q148">
        <v>495</v>
      </c>
      <c r="R148">
        <v>1091</v>
      </c>
      <c r="S148" t="s">
        <v>32</v>
      </c>
      <c r="T148" t="b">
        <v>0</v>
      </c>
      <c r="U148">
        <v>4080.86</v>
      </c>
      <c r="V148" t="b">
        <v>0</v>
      </c>
      <c r="W148" t="b">
        <v>0</v>
      </c>
    </row>
    <row r="149" spans="1:23" x14ac:dyDescent="0.2">
      <c r="A149">
        <v>543818466</v>
      </c>
      <c r="B149">
        <v>543818466</v>
      </c>
      <c r="C149" s="5">
        <v>5000</v>
      </c>
      <c r="D149" s="5">
        <v>4927.8599999999997</v>
      </c>
      <c r="E149" s="13" t="s">
        <v>450</v>
      </c>
      <c r="F149" s="15">
        <v>75.94</v>
      </c>
      <c r="G149" t="s">
        <v>451</v>
      </c>
      <c r="H149" t="s">
        <v>30</v>
      </c>
      <c r="I149" t="s">
        <v>30</v>
      </c>
      <c r="J149">
        <v>5</v>
      </c>
      <c r="K149">
        <v>1</v>
      </c>
      <c r="L149" t="s">
        <v>48</v>
      </c>
      <c r="M149" s="14">
        <v>44378</v>
      </c>
      <c r="N149" s="16">
        <v>42182</v>
      </c>
      <c r="O149" s="17">
        <v>42633</v>
      </c>
      <c r="P149">
        <v>721</v>
      </c>
      <c r="Q149">
        <v>721</v>
      </c>
      <c r="R149">
        <v>4306</v>
      </c>
      <c r="S149" t="s">
        <v>32</v>
      </c>
      <c r="T149" t="b">
        <v>0</v>
      </c>
      <c r="U149">
        <v>72.14</v>
      </c>
      <c r="V149" t="b">
        <v>1</v>
      </c>
      <c r="W149" t="b">
        <v>0</v>
      </c>
    </row>
    <row r="150" spans="1:23" x14ac:dyDescent="0.2">
      <c r="A150">
        <v>792317293</v>
      </c>
      <c r="B150">
        <v>792317293</v>
      </c>
      <c r="C150" s="5">
        <v>5000</v>
      </c>
      <c r="D150" s="5">
        <v>2195.09</v>
      </c>
      <c r="E150" s="13" t="s">
        <v>452</v>
      </c>
      <c r="F150" s="15">
        <v>31.99</v>
      </c>
      <c r="G150" t="s">
        <v>53</v>
      </c>
      <c r="H150" t="s">
        <v>30</v>
      </c>
      <c r="I150" t="s">
        <v>30</v>
      </c>
      <c r="J150">
        <v>5</v>
      </c>
      <c r="K150">
        <v>1</v>
      </c>
      <c r="L150" t="s">
        <v>36</v>
      </c>
      <c r="M150" s="14">
        <v>46753</v>
      </c>
      <c r="N150" s="16">
        <v>42144</v>
      </c>
      <c r="O150" s="17">
        <v>42144</v>
      </c>
      <c r="P150">
        <v>135</v>
      </c>
      <c r="Q150">
        <v>135</v>
      </c>
      <c r="R150">
        <v>3866</v>
      </c>
      <c r="S150" t="s">
        <v>32</v>
      </c>
      <c r="T150" t="b">
        <v>0</v>
      </c>
      <c r="U150">
        <v>2804.91</v>
      </c>
      <c r="V150" t="b">
        <v>0</v>
      </c>
      <c r="W150" t="b">
        <v>0</v>
      </c>
    </row>
    <row r="151" spans="1:23" x14ac:dyDescent="0.2">
      <c r="A151">
        <v>276502850</v>
      </c>
      <c r="B151">
        <v>276502850</v>
      </c>
      <c r="C151" s="5">
        <v>5000</v>
      </c>
      <c r="D151" s="5">
        <v>3194.16</v>
      </c>
      <c r="E151" s="13" t="s">
        <v>453</v>
      </c>
      <c r="F151" s="15">
        <v>12.48</v>
      </c>
      <c r="G151" t="s">
        <v>149</v>
      </c>
      <c r="H151" t="s">
        <v>30</v>
      </c>
      <c r="I151" t="s">
        <v>30</v>
      </c>
      <c r="J151">
        <v>5</v>
      </c>
      <c r="K151">
        <v>1</v>
      </c>
      <c r="L151" t="s">
        <v>63</v>
      </c>
      <c r="M151" s="14">
        <v>44013</v>
      </c>
      <c r="N151" s="16">
        <v>41648</v>
      </c>
      <c r="O151" s="17">
        <v>42437</v>
      </c>
      <c r="P151">
        <v>490</v>
      </c>
      <c r="Q151">
        <v>490</v>
      </c>
      <c r="R151">
        <v>245</v>
      </c>
      <c r="S151" t="s">
        <v>32</v>
      </c>
      <c r="T151" t="b">
        <v>0</v>
      </c>
      <c r="U151">
        <v>1805.84</v>
      </c>
      <c r="V151" t="b">
        <v>0</v>
      </c>
      <c r="W151" t="b">
        <v>0</v>
      </c>
    </row>
    <row r="152" spans="1:23" x14ac:dyDescent="0.2">
      <c r="A152">
        <v>372336038</v>
      </c>
      <c r="B152">
        <v>372336038</v>
      </c>
      <c r="C152" s="5">
        <v>7500</v>
      </c>
      <c r="D152" s="5">
        <v>5468.61</v>
      </c>
      <c r="E152" s="13" t="s">
        <v>454</v>
      </c>
      <c r="F152" s="15">
        <v>302.73</v>
      </c>
      <c r="G152" t="s">
        <v>455</v>
      </c>
      <c r="H152" t="s">
        <v>30</v>
      </c>
      <c r="I152" t="s">
        <v>30</v>
      </c>
      <c r="J152">
        <v>2</v>
      </c>
      <c r="K152">
        <v>1</v>
      </c>
      <c r="L152" t="s">
        <v>31</v>
      </c>
      <c r="M152" s="14">
        <v>46174</v>
      </c>
      <c r="N152" s="16">
        <v>42181</v>
      </c>
      <c r="O152" s="17">
        <v>42482</v>
      </c>
      <c r="P152">
        <v>602</v>
      </c>
      <c r="Q152">
        <v>602</v>
      </c>
      <c r="R152">
        <v>1660</v>
      </c>
      <c r="S152" t="s">
        <v>32</v>
      </c>
      <c r="T152" t="b">
        <v>0</v>
      </c>
      <c r="U152">
        <v>2031.39</v>
      </c>
      <c r="V152" t="b">
        <v>1</v>
      </c>
      <c r="W152" t="b">
        <v>0</v>
      </c>
    </row>
    <row r="153" spans="1:23" x14ac:dyDescent="0.2">
      <c r="A153">
        <v>608084384</v>
      </c>
      <c r="B153">
        <v>608084384</v>
      </c>
      <c r="C153" s="5">
        <v>7500</v>
      </c>
      <c r="D153" s="5">
        <v>7362.5</v>
      </c>
      <c r="E153" s="13" t="s">
        <v>456</v>
      </c>
      <c r="F153" s="15">
        <v>39.64</v>
      </c>
      <c r="G153" t="s">
        <v>457</v>
      </c>
      <c r="H153" t="s">
        <v>30</v>
      </c>
      <c r="I153" t="s">
        <v>30</v>
      </c>
      <c r="J153">
        <v>2</v>
      </c>
      <c r="K153">
        <v>1</v>
      </c>
      <c r="L153" t="s">
        <v>48</v>
      </c>
      <c r="M153" s="14">
        <v>48153</v>
      </c>
      <c r="N153" s="16">
        <v>41742</v>
      </c>
      <c r="O153" s="17">
        <v>41742</v>
      </c>
      <c r="P153">
        <v>281</v>
      </c>
      <c r="Q153">
        <v>281</v>
      </c>
      <c r="R153">
        <v>4905</v>
      </c>
      <c r="S153" t="s">
        <v>32</v>
      </c>
      <c r="T153" t="b">
        <v>0</v>
      </c>
      <c r="U153">
        <v>137.5</v>
      </c>
      <c r="V153" t="b">
        <v>1</v>
      </c>
      <c r="W153" t="b">
        <v>0</v>
      </c>
    </row>
    <row r="154" spans="1:23" x14ac:dyDescent="0.2">
      <c r="A154">
        <v>517970668</v>
      </c>
      <c r="B154">
        <v>517970668</v>
      </c>
      <c r="C154" s="5">
        <v>5000</v>
      </c>
      <c r="D154" s="5">
        <v>310.39</v>
      </c>
      <c r="E154" s="13" t="s">
        <v>458</v>
      </c>
      <c r="F154" s="15">
        <v>223.36</v>
      </c>
      <c r="G154" t="s">
        <v>68</v>
      </c>
      <c r="H154" t="s">
        <v>30</v>
      </c>
      <c r="I154" t="s">
        <v>30</v>
      </c>
      <c r="J154">
        <v>9</v>
      </c>
      <c r="K154">
        <v>8</v>
      </c>
      <c r="L154" t="s">
        <v>36</v>
      </c>
      <c r="M154" s="14">
        <v>47270</v>
      </c>
      <c r="N154" s="16">
        <v>40700</v>
      </c>
      <c r="O154" s="17">
        <v>40700</v>
      </c>
      <c r="P154">
        <v>917</v>
      </c>
      <c r="Q154">
        <v>917</v>
      </c>
      <c r="R154">
        <v>3479</v>
      </c>
      <c r="S154" t="s">
        <v>32</v>
      </c>
      <c r="T154" t="b">
        <v>0</v>
      </c>
      <c r="U154">
        <v>4689.6099999999997</v>
      </c>
      <c r="V154" t="b">
        <v>0</v>
      </c>
      <c r="W154" t="b">
        <v>0</v>
      </c>
    </row>
    <row r="155" spans="1:23" x14ac:dyDescent="0.2">
      <c r="A155">
        <v>318001076</v>
      </c>
      <c r="B155">
        <v>318001076</v>
      </c>
      <c r="C155" s="5">
        <v>50000</v>
      </c>
      <c r="D155" s="5">
        <v>7386.96</v>
      </c>
      <c r="E155" s="13" t="s">
        <v>459</v>
      </c>
      <c r="F155" s="15">
        <v>86.8</v>
      </c>
      <c r="G155" t="s">
        <v>106</v>
      </c>
      <c r="H155" t="s">
        <v>30</v>
      </c>
      <c r="I155" t="s">
        <v>30</v>
      </c>
      <c r="J155">
        <v>2</v>
      </c>
      <c r="K155">
        <v>8</v>
      </c>
      <c r="L155" t="s">
        <v>36</v>
      </c>
      <c r="M155" s="14">
        <v>43678</v>
      </c>
      <c r="N155" s="16">
        <v>42349</v>
      </c>
      <c r="O155" s="17">
        <v>42485</v>
      </c>
      <c r="P155">
        <v>633</v>
      </c>
      <c r="Q155">
        <v>633</v>
      </c>
      <c r="R155">
        <v>1789</v>
      </c>
      <c r="S155" t="s">
        <v>32</v>
      </c>
      <c r="T155" t="b">
        <v>0</v>
      </c>
      <c r="U155">
        <v>42613.04</v>
      </c>
      <c r="V155" t="b">
        <v>0</v>
      </c>
      <c r="W155" t="b">
        <v>0</v>
      </c>
    </row>
    <row r="156" spans="1:23" x14ac:dyDescent="0.2">
      <c r="A156">
        <v>285585854</v>
      </c>
      <c r="B156">
        <v>285585854</v>
      </c>
      <c r="C156" s="5">
        <v>5000</v>
      </c>
      <c r="D156" s="5">
        <v>867.66</v>
      </c>
      <c r="E156" s="13" t="s">
        <v>460</v>
      </c>
      <c r="F156" s="15">
        <v>115.36</v>
      </c>
      <c r="G156" t="s">
        <v>461</v>
      </c>
      <c r="H156" t="s">
        <v>30</v>
      </c>
      <c r="I156" t="s">
        <v>30</v>
      </c>
      <c r="J156">
        <v>80</v>
      </c>
      <c r="K156">
        <v>1</v>
      </c>
      <c r="L156" t="s">
        <v>31</v>
      </c>
      <c r="M156" s="14">
        <v>43497</v>
      </c>
      <c r="N156" s="16">
        <v>42173</v>
      </c>
      <c r="O156" s="17">
        <v>42173</v>
      </c>
      <c r="P156">
        <v>571</v>
      </c>
      <c r="Q156">
        <v>571</v>
      </c>
      <c r="R156">
        <v>4913</v>
      </c>
      <c r="S156" t="s">
        <v>32</v>
      </c>
      <c r="T156" t="b">
        <v>0</v>
      </c>
      <c r="U156">
        <v>4132.34</v>
      </c>
      <c r="V156" t="b">
        <v>1</v>
      </c>
      <c r="W156" t="b">
        <v>0</v>
      </c>
    </row>
    <row r="157" spans="1:23" x14ac:dyDescent="0.2">
      <c r="A157">
        <v>582795387</v>
      </c>
      <c r="B157">
        <v>582795387</v>
      </c>
      <c r="C157" s="5">
        <v>5000</v>
      </c>
      <c r="D157" s="5">
        <v>520.07000000000005</v>
      </c>
      <c r="E157" s="13" t="s">
        <v>462</v>
      </c>
      <c r="F157" s="15">
        <v>249.76</v>
      </c>
      <c r="G157" t="s">
        <v>65</v>
      </c>
      <c r="H157" t="s">
        <v>30</v>
      </c>
      <c r="I157" t="s">
        <v>30</v>
      </c>
      <c r="J157">
        <v>2</v>
      </c>
      <c r="K157">
        <v>1</v>
      </c>
      <c r="L157" t="s">
        <v>38</v>
      </c>
      <c r="M157" s="14">
        <v>46447</v>
      </c>
      <c r="N157" s="16">
        <v>41203</v>
      </c>
      <c r="O157" s="17">
        <v>42411</v>
      </c>
      <c r="P157">
        <v>721</v>
      </c>
      <c r="Q157">
        <v>721</v>
      </c>
      <c r="R157">
        <v>2953</v>
      </c>
      <c r="S157" t="s">
        <v>32</v>
      </c>
      <c r="T157" t="b">
        <v>0</v>
      </c>
      <c r="U157">
        <v>4479.93</v>
      </c>
      <c r="V157" t="b">
        <v>1</v>
      </c>
      <c r="W157" t="b">
        <v>0</v>
      </c>
    </row>
    <row r="158" spans="1:23" x14ac:dyDescent="0.2">
      <c r="A158">
        <v>326308759</v>
      </c>
      <c r="B158">
        <v>326308759</v>
      </c>
      <c r="C158" s="5">
        <v>20000</v>
      </c>
      <c r="D158" s="5">
        <v>3840.33</v>
      </c>
      <c r="E158" s="13" t="s">
        <v>463</v>
      </c>
      <c r="F158" s="15">
        <v>146.18</v>
      </c>
      <c r="G158" t="s">
        <v>464</v>
      </c>
      <c r="H158" t="s">
        <v>30</v>
      </c>
      <c r="I158" t="s">
        <v>30</v>
      </c>
      <c r="J158">
        <v>2</v>
      </c>
      <c r="K158">
        <v>1</v>
      </c>
      <c r="L158" t="s">
        <v>73</v>
      </c>
      <c r="M158" s="14">
        <v>47969</v>
      </c>
      <c r="N158" s="16">
        <v>41604</v>
      </c>
      <c r="O158" s="17">
        <v>42555</v>
      </c>
      <c r="P158">
        <v>166</v>
      </c>
      <c r="Q158">
        <v>166</v>
      </c>
      <c r="R158">
        <v>5800</v>
      </c>
      <c r="S158" t="s">
        <v>32</v>
      </c>
      <c r="T158" t="b">
        <v>0</v>
      </c>
      <c r="U158">
        <v>16159.67</v>
      </c>
      <c r="V158" t="b">
        <v>1</v>
      </c>
      <c r="W158" t="b">
        <v>0</v>
      </c>
    </row>
    <row r="159" spans="1:23" x14ac:dyDescent="0.2">
      <c r="A159">
        <v>901922840</v>
      </c>
      <c r="B159">
        <v>901922840</v>
      </c>
      <c r="C159" s="5">
        <v>20000</v>
      </c>
      <c r="D159" s="5">
        <v>3557.65</v>
      </c>
      <c r="E159" s="13" t="s">
        <v>465</v>
      </c>
      <c r="F159" s="15">
        <v>8.41</v>
      </c>
      <c r="G159" t="s">
        <v>119</v>
      </c>
      <c r="H159" t="s">
        <v>30</v>
      </c>
      <c r="I159" t="s">
        <v>30</v>
      </c>
      <c r="J159">
        <v>2</v>
      </c>
      <c r="K159">
        <v>1</v>
      </c>
      <c r="L159" t="s">
        <v>61</v>
      </c>
      <c r="M159" s="14">
        <v>43770</v>
      </c>
      <c r="N159" s="16">
        <v>41526</v>
      </c>
      <c r="O159" s="17">
        <v>42605</v>
      </c>
      <c r="P159">
        <v>713</v>
      </c>
      <c r="Q159">
        <v>713</v>
      </c>
      <c r="R159">
        <v>1548</v>
      </c>
      <c r="S159" t="s">
        <v>32</v>
      </c>
      <c r="T159" t="b">
        <v>0</v>
      </c>
      <c r="U159">
        <v>16442.349999999999</v>
      </c>
      <c r="V159" t="b">
        <v>0</v>
      </c>
      <c r="W159" t="b">
        <v>0</v>
      </c>
    </row>
    <row r="160" spans="1:23" x14ac:dyDescent="0.2">
      <c r="A160">
        <v>534294820</v>
      </c>
      <c r="B160">
        <v>534294820</v>
      </c>
      <c r="C160" s="5">
        <v>50000</v>
      </c>
      <c r="D160" s="5">
        <v>49296.43</v>
      </c>
      <c r="E160" s="13" t="s">
        <v>466</v>
      </c>
      <c r="F160" s="15">
        <v>48.34</v>
      </c>
      <c r="G160" t="s">
        <v>122</v>
      </c>
      <c r="H160" t="s">
        <v>30</v>
      </c>
      <c r="I160" t="s">
        <v>30</v>
      </c>
      <c r="J160">
        <v>5</v>
      </c>
      <c r="K160">
        <v>1</v>
      </c>
      <c r="L160" t="s">
        <v>47</v>
      </c>
      <c r="M160" s="14">
        <v>44774</v>
      </c>
      <c r="N160" s="16">
        <v>39643</v>
      </c>
      <c r="O160" s="17">
        <v>42524</v>
      </c>
      <c r="P160">
        <v>969</v>
      </c>
      <c r="Q160">
        <v>969</v>
      </c>
      <c r="R160">
        <v>1878</v>
      </c>
      <c r="S160" t="s">
        <v>32</v>
      </c>
      <c r="T160" t="b">
        <v>0</v>
      </c>
      <c r="U160">
        <v>703.57</v>
      </c>
      <c r="V160" t="b">
        <v>1</v>
      </c>
      <c r="W160" t="b">
        <v>0</v>
      </c>
    </row>
    <row r="161" spans="1:23" x14ac:dyDescent="0.2">
      <c r="A161">
        <v>536188035</v>
      </c>
      <c r="B161">
        <v>536188035</v>
      </c>
      <c r="C161" s="5">
        <v>500</v>
      </c>
      <c r="D161" s="5">
        <v>153.80000000000001</v>
      </c>
      <c r="E161" s="13" t="s">
        <v>467</v>
      </c>
      <c r="F161" s="15">
        <v>37.770000000000003</v>
      </c>
      <c r="G161" t="s">
        <v>54</v>
      </c>
      <c r="H161" t="s">
        <v>30</v>
      </c>
      <c r="I161" t="s">
        <v>30</v>
      </c>
      <c r="J161">
        <v>5</v>
      </c>
      <c r="K161">
        <v>1</v>
      </c>
      <c r="L161" t="s">
        <v>36</v>
      </c>
      <c r="M161" s="14">
        <v>47880</v>
      </c>
      <c r="N161" s="16">
        <v>42228</v>
      </c>
      <c r="O161" s="17">
        <v>42228</v>
      </c>
      <c r="P161">
        <v>982</v>
      </c>
      <c r="Q161">
        <v>982</v>
      </c>
      <c r="R161">
        <v>7298</v>
      </c>
      <c r="S161" t="s">
        <v>32</v>
      </c>
      <c r="T161" t="b">
        <v>0</v>
      </c>
      <c r="U161">
        <v>346.2</v>
      </c>
      <c r="V161" t="b">
        <v>0</v>
      </c>
      <c r="W161" t="b">
        <v>0</v>
      </c>
    </row>
    <row r="162" spans="1:23" x14ac:dyDescent="0.2">
      <c r="A162">
        <v>799646723</v>
      </c>
      <c r="B162">
        <v>799646723</v>
      </c>
      <c r="C162" s="5">
        <v>7500</v>
      </c>
      <c r="D162" s="5">
        <v>7449.51</v>
      </c>
      <c r="E162" s="13" t="s">
        <v>468</v>
      </c>
      <c r="F162" s="15">
        <v>135.69</v>
      </c>
      <c r="G162" t="s">
        <v>469</v>
      </c>
      <c r="H162" t="s">
        <v>30</v>
      </c>
      <c r="I162" t="s">
        <v>30</v>
      </c>
      <c r="J162">
        <v>5</v>
      </c>
      <c r="K162">
        <v>1</v>
      </c>
      <c r="L162" t="s">
        <v>71</v>
      </c>
      <c r="M162" s="14">
        <v>44896</v>
      </c>
      <c r="N162" s="16">
        <v>42263</v>
      </c>
      <c r="O162" s="17">
        <v>42263</v>
      </c>
      <c r="P162">
        <v>423</v>
      </c>
      <c r="Q162">
        <v>423</v>
      </c>
      <c r="R162">
        <v>2889</v>
      </c>
      <c r="S162" t="s">
        <v>32</v>
      </c>
      <c r="T162" t="b">
        <v>0</v>
      </c>
      <c r="U162">
        <v>50.49</v>
      </c>
      <c r="V162" t="b">
        <v>1</v>
      </c>
      <c r="W162" t="b">
        <v>0</v>
      </c>
    </row>
    <row r="163" spans="1:23" x14ac:dyDescent="0.2">
      <c r="A163">
        <v>130202897</v>
      </c>
      <c r="B163">
        <v>130202897</v>
      </c>
      <c r="C163" s="5">
        <v>15000</v>
      </c>
      <c r="D163" s="5">
        <v>14186.7</v>
      </c>
      <c r="E163" s="13" t="s">
        <v>470</v>
      </c>
      <c r="F163" s="15">
        <v>15.52</v>
      </c>
      <c r="G163" t="s">
        <v>132</v>
      </c>
      <c r="H163" t="s">
        <v>30</v>
      </c>
      <c r="I163" t="s">
        <v>30</v>
      </c>
      <c r="J163">
        <v>2</v>
      </c>
      <c r="K163">
        <v>1</v>
      </c>
      <c r="L163" t="s">
        <v>94</v>
      </c>
      <c r="M163" s="14">
        <v>45139</v>
      </c>
      <c r="N163" s="16">
        <v>41815</v>
      </c>
      <c r="O163" s="17">
        <v>41815</v>
      </c>
      <c r="P163">
        <v>996</v>
      </c>
      <c r="Q163">
        <v>996</v>
      </c>
      <c r="R163">
        <v>8662</v>
      </c>
      <c r="S163" t="s">
        <v>32</v>
      </c>
      <c r="T163" t="b">
        <v>0</v>
      </c>
      <c r="U163">
        <v>813.3</v>
      </c>
      <c r="V163" t="b">
        <v>0</v>
      </c>
      <c r="W163" t="b">
        <v>0</v>
      </c>
    </row>
    <row r="164" spans="1:23" x14ac:dyDescent="0.2">
      <c r="A164">
        <v>844133096</v>
      </c>
      <c r="B164">
        <v>844133096</v>
      </c>
      <c r="C164" s="5">
        <v>7500</v>
      </c>
      <c r="D164" s="5">
        <v>7371.45</v>
      </c>
      <c r="E164" s="13" t="s">
        <v>471</v>
      </c>
      <c r="F164" s="15">
        <v>69.459999999999994</v>
      </c>
      <c r="G164" t="s">
        <v>68</v>
      </c>
      <c r="H164" t="s">
        <v>30</v>
      </c>
      <c r="I164" t="s">
        <v>30</v>
      </c>
      <c r="J164">
        <v>80</v>
      </c>
      <c r="K164">
        <v>1</v>
      </c>
      <c r="L164" t="s">
        <v>36</v>
      </c>
      <c r="M164" s="14">
        <v>48153</v>
      </c>
      <c r="N164" s="16">
        <v>41033</v>
      </c>
      <c r="O164" s="17">
        <v>42485</v>
      </c>
      <c r="P164">
        <v>358</v>
      </c>
      <c r="Q164">
        <v>358</v>
      </c>
      <c r="R164">
        <v>1796</v>
      </c>
      <c r="S164" t="s">
        <v>32</v>
      </c>
      <c r="T164" t="b">
        <v>0</v>
      </c>
      <c r="U164">
        <v>128.55000000000001</v>
      </c>
      <c r="V164" t="b">
        <v>0</v>
      </c>
      <c r="W164" t="b">
        <v>0</v>
      </c>
    </row>
    <row r="165" spans="1:23" x14ac:dyDescent="0.2">
      <c r="A165">
        <v>905878877</v>
      </c>
      <c r="B165">
        <v>905878877</v>
      </c>
      <c r="C165" s="5">
        <v>500</v>
      </c>
      <c r="D165" s="5">
        <v>206.13</v>
      </c>
      <c r="E165" s="13" t="s">
        <v>472</v>
      </c>
      <c r="F165" s="15">
        <v>96.92</v>
      </c>
      <c r="G165" t="s">
        <v>53</v>
      </c>
      <c r="H165" t="s">
        <v>30</v>
      </c>
      <c r="I165" t="s">
        <v>30</v>
      </c>
      <c r="J165">
        <v>9</v>
      </c>
      <c r="K165">
        <v>1</v>
      </c>
      <c r="L165" t="s">
        <v>36</v>
      </c>
      <c r="M165" s="14">
        <v>44197</v>
      </c>
      <c r="N165" s="16">
        <v>41436</v>
      </c>
      <c r="O165" s="17">
        <v>41436</v>
      </c>
      <c r="P165">
        <v>163</v>
      </c>
      <c r="Q165">
        <v>163</v>
      </c>
      <c r="R165">
        <v>9644</v>
      </c>
      <c r="S165" t="s">
        <v>32</v>
      </c>
      <c r="T165" t="b">
        <v>0</v>
      </c>
      <c r="U165">
        <v>293.87</v>
      </c>
      <c r="V165" t="b">
        <v>0</v>
      </c>
      <c r="W165" t="b">
        <v>0</v>
      </c>
    </row>
    <row r="166" spans="1:23" x14ac:dyDescent="0.2">
      <c r="A166">
        <v>392264564</v>
      </c>
      <c r="B166">
        <v>392264564</v>
      </c>
      <c r="C166" s="5">
        <v>2500</v>
      </c>
      <c r="D166" s="5">
        <v>337.12</v>
      </c>
      <c r="E166" s="13" t="s">
        <v>473</v>
      </c>
      <c r="F166" s="15">
        <v>132.24</v>
      </c>
      <c r="G166" t="s">
        <v>474</v>
      </c>
      <c r="H166" t="s">
        <v>30</v>
      </c>
      <c r="I166" t="s">
        <v>30</v>
      </c>
      <c r="J166">
        <v>2</v>
      </c>
      <c r="K166">
        <v>1</v>
      </c>
      <c r="L166" t="s">
        <v>31</v>
      </c>
      <c r="M166" s="14">
        <v>45017</v>
      </c>
      <c r="N166" s="16">
        <v>41035</v>
      </c>
      <c r="O166" s="17">
        <v>41035</v>
      </c>
      <c r="P166">
        <v>635</v>
      </c>
      <c r="Q166">
        <v>635</v>
      </c>
      <c r="R166">
        <v>8001</v>
      </c>
      <c r="S166" t="s">
        <v>69</v>
      </c>
      <c r="T166" t="b">
        <v>0</v>
      </c>
      <c r="U166">
        <v>2162.88</v>
      </c>
      <c r="V166" t="b">
        <v>1</v>
      </c>
      <c r="W166" t="b">
        <v>0</v>
      </c>
    </row>
    <row r="167" spans="1:23" x14ac:dyDescent="0.2">
      <c r="A167">
        <v>387627994</v>
      </c>
      <c r="B167">
        <v>387627994</v>
      </c>
      <c r="C167" s="5">
        <v>500</v>
      </c>
      <c r="D167" s="5">
        <v>380.02</v>
      </c>
      <c r="E167" s="13" t="s">
        <v>475</v>
      </c>
      <c r="F167" s="15">
        <v>48</v>
      </c>
      <c r="G167" t="s">
        <v>245</v>
      </c>
      <c r="H167" t="s">
        <v>30</v>
      </c>
      <c r="I167" t="s">
        <v>30</v>
      </c>
      <c r="J167">
        <v>2</v>
      </c>
      <c r="K167">
        <v>1</v>
      </c>
      <c r="L167" t="s">
        <v>48</v>
      </c>
      <c r="M167" s="14">
        <v>45323</v>
      </c>
      <c r="N167" s="16">
        <v>41706</v>
      </c>
      <c r="O167" s="17">
        <v>41706</v>
      </c>
      <c r="P167">
        <v>685</v>
      </c>
      <c r="Q167">
        <v>685</v>
      </c>
      <c r="R167">
        <v>4847</v>
      </c>
      <c r="S167" t="s">
        <v>32</v>
      </c>
      <c r="T167" t="b">
        <v>0</v>
      </c>
      <c r="U167">
        <v>119.98</v>
      </c>
      <c r="V167" t="b">
        <v>1</v>
      </c>
      <c r="W167" t="b">
        <v>0</v>
      </c>
    </row>
    <row r="168" spans="1:23" x14ac:dyDescent="0.2">
      <c r="A168">
        <v>239875038</v>
      </c>
      <c r="B168">
        <v>239875038</v>
      </c>
      <c r="C168" s="5">
        <v>7500</v>
      </c>
      <c r="D168" s="5">
        <v>5638.71</v>
      </c>
      <c r="E168" s="13" t="s">
        <v>476</v>
      </c>
      <c r="F168" s="15">
        <v>30.16</v>
      </c>
      <c r="G168" t="s">
        <v>111</v>
      </c>
      <c r="H168" t="s">
        <v>30</v>
      </c>
      <c r="I168" t="s">
        <v>30</v>
      </c>
      <c r="J168">
        <v>5</v>
      </c>
      <c r="K168">
        <v>1</v>
      </c>
      <c r="L168" t="s">
        <v>63</v>
      </c>
      <c r="M168" s="14">
        <v>47969</v>
      </c>
      <c r="N168" s="16">
        <v>42075</v>
      </c>
      <c r="O168" s="17">
        <v>42697</v>
      </c>
      <c r="P168">
        <v>383</v>
      </c>
      <c r="Q168">
        <v>383</v>
      </c>
      <c r="R168">
        <v>8212</v>
      </c>
      <c r="S168" t="s">
        <v>32</v>
      </c>
      <c r="T168" t="b">
        <v>0</v>
      </c>
      <c r="U168">
        <v>1861.29</v>
      </c>
      <c r="V168" t="b">
        <v>0</v>
      </c>
      <c r="W168" t="b">
        <v>0</v>
      </c>
    </row>
    <row r="169" spans="1:23" x14ac:dyDescent="0.2">
      <c r="A169">
        <v>251543974</v>
      </c>
      <c r="B169">
        <v>251543974</v>
      </c>
      <c r="C169" s="5">
        <v>50000</v>
      </c>
      <c r="D169" s="5">
        <v>47363.48</v>
      </c>
      <c r="E169" s="13" t="s">
        <v>477</v>
      </c>
      <c r="F169" s="15">
        <v>35.81</v>
      </c>
      <c r="G169" t="s">
        <v>169</v>
      </c>
      <c r="H169" t="s">
        <v>30</v>
      </c>
      <c r="I169" t="s">
        <v>30</v>
      </c>
      <c r="J169">
        <v>9</v>
      </c>
      <c r="K169">
        <v>8</v>
      </c>
      <c r="L169" t="s">
        <v>31</v>
      </c>
      <c r="M169" s="14">
        <v>44866</v>
      </c>
      <c r="N169" s="16">
        <v>42010</v>
      </c>
      <c r="O169" s="17">
        <v>42010</v>
      </c>
      <c r="P169">
        <v>411</v>
      </c>
      <c r="Q169">
        <v>411</v>
      </c>
      <c r="R169">
        <v>427</v>
      </c>
      <c r="S169" t="s">
        <v>32</v>
      </c>
      <c r="T169" t="b">
        <v>0</v>
      </c>
      <c r="U169">
        <v>2636.52</v>
      </c>
      <c r="V169" t="b">
        <v>1</v>
      </c>
      <c r="W169" t="b">
        <v>0</v>
      </c>
    </row>
    <row r="170" spans="1:23" x14ac:dyDescent="0.2">
      <c r="A170">
        <v>955320889</v>
      </c>
      <c r="B170">
        <v>955320889</v>
      </c>
      <c r="C170" s="5">
        <v>10000</v>
      </c>
      <c r="D170" s="5">
        <v>6354.24</v>
      </c>
      <c r="E170" s="13" t="s">
        <v>478</v>
      </c>
      <c r="F170" s="15">
        <v>39.74</v>
      </c>
      <c r="G170" t="s">
        <v>479</v>
      </c>
      <c r="H170" t="s">
        <v>30</v>
      </c>
      <c r="I170" t="s">
        <v>30</v>
      </c>
      <c r="J170">
        <v>2</v>
      </c>
      <c r="K170">
        <v>1</v>
      </c>
      <c r="L170" t="s">
        <v>48</v>
      </c>
      <c r="M170" s="14">
        <v>47119</v>
      </c>
      <c r="N170" s="16">
        <v>41758</v>
      </c>
      <c r="O170" s="17">
        <v>41758</v>
      </c>
      <c r="P170">
        <v>383</v>
      </c>
      <c r="Q170">
        <v>383</v>
      </c>
      <c r="R170">
        <v>5646</v>
      </c>
      <c r="S170" t="s">
        <v>32</v>
      </c>
      <c r="T170" t="b">
        <v>0</v>
      </c>
      <c r="U170">
        <v>3645.76</v>
      </c>
      <c r="V170" t="b">
        <v>1</v>
      </c>
      <c r="W170" t="b">
        <v>0</v>
      </c>
    </row>
    <row r="171" spans="1:23" x14ac:dyDescent="0.2">
      <c r="A171">
        <v>990764813</v>
      </c>
      <c r="B171">
        <v>990764813</v>
      </c>
      <c r="C171" s="5">
        <v>20000</v>
      </c>
      <c r="D171" s="5">
        <v>5107.37</v>
      </c>
      <c r="E171" s="13" t="s">
        <v>480</v>
      </c>
      <c r="F171" s="15">
        <v>370.38</v>
      </c>
      <c r="G171" t="s">
        <v>469</v>
      </c>
      <c r="H171" t="s">
        <v>30</v>
      </c>
      <c r="I171" t="s">
        <v>30</v>
      </c>
      <c r="J171">
        <v>9</v>
      </c>
      <c r="K171">
        <v>1</v>
      </c>
      <c r="L171" t="s">
        <v>71</v>
      </c>
      <c r="M171" s="14">
        <v>48000</v>
      </c>
      <c r="N171" s="16">
        <v>42014</v>
      </c>
      <c r="O171" s="17">
        <v>42435</v>
      </c>
      <c r="P171">
        <v>910</v>
      </c>
      <c r="Q171">
        <v>910</v>
      </c>
      <c r="R171">
        <v>4008</v>
      </c>
      <c r="S171" t="s">
        <v>32</v>
      </c>
      <c r="T171" t="b">
        <v>0</v>
      </c>
      <c r="U171">
        <v>14892.63</v>
      </c>
      <c r="V171" t="b">
        <v>0</v>
      </c>
      <c r="W171" t="b">
        <v>0</v>
      </c>
    </row>
    <row r="172" spans="1:23" x14ac:dyDescent="0.2">
      <c r="A172">
        <v>124350476</v>
      </c>
      <c r="B172">
        <v>124350476</v>
      </c>
      <c r="C172" s="5">
        <v>7500</v>
      </c>
      <c r="D172" s="5">
        <v>3775.14</v>
      </c>
      <c r="E172" s="13" t="s">
        <v>481</v>
      </c>
      <c r="F172" s="15">
        <v>63.29</v>
      </c>
      <c r="G172" t="s">
        <v>120</v>
      </c>
      <c r="H172" t="s">
        <v>30</v>
      </c>
      <c r="I172" t="s">
        <v>30</v>
      </c>
      <c r="J172">
        <v>5</v>
      </c>
      <c r="K172">
        <v>8</v>
      </c>
      <c r="L172" t="s">
        <v>63</v>
      </c>
      <c r="M172" s="14">
        <v>47908</v>
      </c>
      <c r="N172" s="16">
        <v>41978</v>
      </c>
      <c r="O172" s="17">
        <v>42464</v>
      </c>
      <c r="P172">
        <v>782</v>
      </c>
      <c r="Q172">
        <v>782</v>
      </c>
      <c r="R172">
        <v>2378</v>
      </c>
      <c r="S172" t="s">
        <v>32</v>
      </c>
      <c r="T172" t="b">
        <v>0</v>
      </c>
      <c r="U172">
        <v>3724.86</v>
      </c>
      <c r="V172" t="b">
        <v>0</v>
      </c>
      <c r="W172" t="b">
        <v>0</v>
      </c>
    </row>
    <row r="173" spans="1:23" x14ac:dyDescent="0.2">
      <c r="A173">
        <v>132245147</v>
      </c>
      <c r="B173">
        <v>132245147</v>
      </c>
      <c r="C173" s="5">
        <v>1000</v>
      </c>
      <c r="D173" s="5">
        <v>93.29</v>
      </c>
      <c r="E173" s="13" t="s">
        <v>482</v>
      </c>
      <c r="F173" s="15">
        <v>184.3</v>
      </c>
      <c r="G173" t="s">
        <v>54</v>
      </c>
      <c r="H173" t="s">
        <v>30</v>
      </c>
      <c r="I173" t="s">
        <v>30</v>
      </c>
      <c r="J173">
        <v>5</v>
      </c>
      <c r="K173">
        <v>1</v>
      </c>
      <c r="L173" t="s">
        <v>36</v>
      </c>
      <c r="M173" s="14">
        <v>47392</v>
      </c>
      <c r="N173" s="16">
        <v>41408</v>
      </c>
      <c r="O173" s="17">
        <v>42551</v>
      </c>
      <c r="P173">
        <v>105</v>
      </c>
      <c r="Q173">
        <v>105</v>
      </c>
      <c r="R173">
        <v>894</v>
      </c>
      <c r="S173" t="s">
        <v>32</v>
      </c>
      <c r="T173" t="b">
        <v>0</v>
      </c>
      <c r="U173">
        <v>906.71</v>
      </c>
      <c r="V173" t="b">
        <v>0</v>
      </c>
      <c r="W173" t="b">
        <v>0</v>
      </c>
    </row>
    <row r="174" spans="1:23" x14ac:dyDescent="0.2">
      <c r="A174">
        <v>456044564</v>
      </c>
      <c r="B174">
        <v>456044564</v>
      </c>
      <c r="C174" s="5">
        <v>10000</v>
      </c>
      <c r="D174" s="5">
        <v>1291.08</v>
      </c>
      <c r="E174" s="13" t="s">
        <v>483</v>
      </c>
      <c r="F174" s="15">
        <v>93.34</v>
      </c>
      <c r="G174" t="s">
        <v>122</v>
      </c>
      <c r="H174" t="s">
        <v>30</v>
      </c>
      <c r="I174" t="s">
        <v>30</v>
      </c>
      <c r="J174">
        <v>9</v>
      </c>
      <c r="K174">
        <v>1</v>
      </c>
      <c r="L174" t="s">
        <v>47</v>
      </c>
      <c r="M174" s="14">
        <v>47209</v>
      </c>
      <c r="N174" s="16">
        <v>41187</v>
      </c>
      <c r="O174" s="17">
        <v>42648</v>
      </c>
      <c r="P174">
        <v>746</v>
      </c>
      <c r="Q174">
        <v>746</v>
      </c>
      <c r="R174">
        <v>5658</v>
      </c>
      <c r="S174" t="s">
        <v>32</v>
      </c>
      <c r="T174" t="b">
        <v>0</v>
      </c>
      <c r="U174">
        <v>8708.92</v>
      </c>
      <c r="V174" t="b">
        <v>1</v>
      </c>
      <c r="W174" t="b">
        <v>0</v>
      </c>
    </row>
    <row r="175" spans="1:23" x14ac:dyDescent="0.2">
      <c r="A175">
        <v>534294820</v>
      </c>
      <c r="B175">
        <v>534294820</v>
      </c>
      <c r="C175" s="5">
        <v>50000</v>
      </c>
      <c r="D175" s="5">
        <v>46261</v>
      </c>
      <c r="E175" s="13" t="s">
        <v>484</v>
      </c>
      <c r="F175" s="15">
        <v>201.3</v>
      </c>
      <c r="G175" t="s">
        <v>106</v>
      </c>
      <c r="H175" t="s">
        <v>30</v>
      </c>
      <c r="I175" t="s">
        <v>30</v>
      </c>
      <c r="J175">
        <v>5</v>
      </c>
      <c r="K175">
        <v>1</v>
      </c>
      <c r="L175" t="s">
        <v>36</v>
      </c>
      <c r="M175" s="14">
        <v>46388</v>
      </c>
      <c r="N175" s="16">
        <v>39643</v>
      </c>
      <c r="O175" s="17">
        <v>42666</v>
      </c>
      <c r="P175">
        <v>969</v>
      </c>
      <c r="Q175">
        <v>969</v>
      </c>
      <c r="R175">
        <v>1878</v>
      </c>
      <c r="S175" t="s">
        <v>32</v>
      </c>
      <c r="T175" t="b">
        <v>0</v>
      </c>
      <c r="U175">
        <v>3739</v>
      </c>
      <c r="V175" t="b">
        <v>0</v>
      </c>
      <c r="W175" t="b">
        <v>0</v>
      </c>
    </row>
    <row r="176" spans="1:23" x14ac:dyDescent="0.2">
      <c r="A176">
        <v>324424797</v>
      </c>
      <c r="B176">
        <v>324424797</v>
      </c>
      <c r="C176" s="5">
        <v>10000</v>
      </c>
      <c r="D176" s="5">
        <v>9000.73</v>
      </c>
      <c r="E176" s="13" t="s">
        <v>485</v>
      </c>
      <c r="F176" s="15">
        <v>29.86</v>
      </c>
      <c r="G176" t="s">
        <v>238</v>
      </c>
      <c r="H176" t="s">
        <v>30</v>
      </c>
      <c r="I176" t="s">
        <v>30</v>
      </c>
      <c r="J176">
        <v>2</v>
      </c>
      <c r="K176">
        <v>1</v>
      </c>
      <c r="L176" t="s">
        <v>50</v>
      </c>
      <c r="M176" s="14">
        <v>45352</v>
      </c>
      <c r="N176" s="16">
        <v>40977</v>
      </c>
      <c r="O176" s="17">
        <v>40977</v>
      </c>
      <c r="P176">
        <v>754</v>
      </c>
      <c r="Q176">
        <v>754</v>
      </c>
      <c r="R176">
        <v>6453</v>
      </c>
      <c r="S176" t="s">
        <v>32</v>
      </c>
      <c r="T176" t="b">
        <v>0</v>
      </c>
      <c r="U176">
        <v>999.27</v>
      </c>
      <c r="V176" t="b">
        <v>1</v>
      </c>
      <c r="W176" t="b">
        <v>0</v>
      </c>
    </row>
    <row r="177" spans="1:23" x14ac:dyDescent="0.2">
      <c r="A177">
        <v>606585165</v>
      </c>
      <c r="B177">
        <v>606585165</v>
      </c>
      <c r="C177" s="5">
        <v>10000</v>
      </c>
      <c r="D177" s="5">
        <v>6493.28</v>
      </c>
      <c r="E177" s="13" t="s">
        <v>486</v>
      </c>
      <c r="F177" s="15">
        <v>126.58</v>
      </c>
      <c r="G177" t="s">
        <v>149</v>
      </c>
      <c r="H177" t="s">
        <v>30</v>
      </c>
      <c r="I177" t="s">
        <v>30</v>
      </c>
      <c r="J177">
        <v>5</v>
      </c>
      <c r="K177">
        <v>1</v>
      </c>
      <c r="L177" t="s">
        <v>63</v>
      </c>
      <c r="M177" s="14">
        <v>43586</v>
      </c>
      <c r="N177" s="16">
        <v>41766</v>
      </c>
      <c r="O177" s="17">
        <v>42601</v>
      </c>
      <c r="P177">
        <v>739</v>
      </c>
      <c r="Q177">
        <v>739</v>
      </c>
      <c r="R177">
        <v>8666</v>
      </c>
      <c r="S177" t="s">
        <v>32</v>
      </c>
      <c r="T177" t="b">
        <v>0</v>
      </c>
      <c r="U177">
        <v>3506.72</v>
      </c>
      <c r="V177" t="b">
        <v>0</v>
      </c>
      <c r="W177" t="b">
        <v>0</v>
      </c>
    </row>
    <row r="178" spans="1:23" x14ac:dyDescent="0.2">
      <c r="A178">
        <v>918205645</v>
      </c>
      <c r="B178">
        <v>918205645</v>
      </c>
      <c r="C178" s="5">
        <v>500</v>
      </c>
      <c r="D178" s="5">
        <v>500</v>
      </c>
      <c r="E178" s="13" t="s">
        <v>487</v>
      </c>
      <c r="F178" s="15">
        <v>106.27</v>
      </c>
      <c r="G178" t="s">
        <v>177</v>
      </c>
      <c r="H178" t="s">
        <v>30</v>
      </c>
      <c r="I178" t="s">
        <v>30</v>
      </c>
      <c r="J178">
        <v>9</v>
      </c>
      <c r="K178">
        <v>8</v>
      </c>
      <c r="L178" t="s">
        <v>31</v>
      </c>
      <c r="M178" s="14">
        <v>43831</v>
      </c>
      <c r="N178" s="16">
        <v>41569</v>
      </c>
      <c r="O178" s="17">
        <v>42648</v>
      </c>
      <c r="P178">
        <v>302</v>
      </c>
      <c r="Q178">
        <v>302</v>
      </c>
      <c r="R178">
        <v>8177</v>
      </c>
      <c r="S178" t="s">
        <v>32</v>
      </c>
      <c r="T178" t="b">
        <v>0</v>
      </c>
      <c r="U178">
        <v>0</v>
      </c>
      <c r="V178" t="b">
        <v>1</v>
      </c>
      <c r="W178" t="b">
        <v>0</v>
      </c>
    </row>
    <row r="179" spans="1:23" x14ac:dyDescent="0.2">
      <c r="A179">
        <v>327641742</v>
      </c>
      <c r="B179">
        <v>327641742</v>
      </c>
      <c r="C179" s="5">
        <v>2500</v>
      </c>
      <c r="D179" s="5">
        <v>346.11</v>
      </c>
      <c r="E179" s="13" t="s">
        <v>488</v>
      </c>
      <c r="F179" s="15">
        <v>242.4</v>
      </c>
      <c r="G179" t="s">
        <v>489</v>
      </c>
      <c r="H179" t="s">
        <v>30</v>
      </c>
      <c r="I179" t="s">
        <v>30</v>
      </c>
      <c r="J179">
        <v>5</v>
      </c>
      <c r="K179">
        <v>1</v>
      </c>
      <c r="L179" t="s">
        <v>73</v>
      </c>
      <c r="M179" s="14">
        <v>46266</v>
      </c>
      <c r="N179" s="16">
        <v>42327</v>
      </c>
      <c r="O179" s="17">
        <v>42575</v>
      </c>
      <c r="P179">
        <v>124</v>
      </c>
      <c r="Q179">
        <v>124</v>
      </c>
      <c r="R179">
        <v>2153</v>
      </c>
      <c r="S179" t="s">
        <v>32</v>
      </c>
      <c r="T179" t="b">
        <v>0</v>
      </c>
      <c r="U179">
        <v>2153.89</v>
      </c>
      <c r="V179" t="b">
        <v>0</v>
      </c>
      <c r="W179" t="b">
        <v>0</v>
      </c>
    </row>
    <row r="180" spans="1:23" x14ac:dyDescent="0.2">
      <c r="A180">
        <v>885773130</v>
      </c>
      <c r="B180">
        <v>885773130</v>
      </c>
      <c r="C180" s="5">
        <v>7500</v>
      </c>
      <c r="D180" s="5">
        <v>6816.95</v>
      </c>
      <c r="E180" s="13" t="s">
        <v>490</v>
      </c>
      <c r="F180" s="15">
        <v>37.5</v>
      </c>
      <c r="G180" t="s">
        <v>161</v>
      </c>
      <c r="H180" t="s">
        <v>30</v>
      </c>
      <c r="I180" t="s">
        <v>30</v>
      </c>
      <c r="J180">
        <v>5</v>
      </c>
      <c r="K180">
        <v>1</v>
      </c>
      <c r="L180" t="s">
        <v>47</v>
      </c>
      <c r="M180" s="14">
        <v>45658</v>
      </c>
      <c r="N180" s="16">
        <v>42103</v>
      </c>
      <c r="O180" s="17">
        <v>42103</v>
      </c>
      <c r="P180">
        <v>612</v>
      </c>
      <c r="Q180">
        <v>612</v>
      </c>
      <c r="R180">
        <v>9852</v>
      </c>
      <c r="S180" t="s">
        <v>32</v>
      </c>
      <c r="T180" t="b">
        <v>0</v>
      </c>
      <c r="U180">
        <v>683.05</v>
      </c>
      <c r="V180" t="b">
        <v>1</v>
      </c>
      <c r="W180" t="b">
        <v>0</v>
      </c>
    </row>
    <row r="181" spans="1:23" x14ac:dyDescent="0.2">
      <c r="A181">
        <v>136003134</v>
      </c>
      <c r="B181">
        <v>136003134</v>
      </c>
      <c r="C181" s="5">
        <v>7500</v>
      </c>
      <c r="D181" s="5">
        <v>4964.2299999999996</v>
      </c>
      <c r="E181" s="13" t="s">
        <v>491</v>
      </c>
      <c r="F181" s="15">
        <v>0</v>
      </c>
      <c r="G181" t="s">
        <v>129</v>
      </c>
      <c r="H181" t="s">
        <v>30</v>
      </c>
      <c r="I181" t="s">
        <v>30</v>
      </c>
      <c r="J181">
        <v>5</v>
      </c>
      <c r="K181">
        <v>1</v>
      </c>
      <c r="L181" t="s">
        <v>87</v>
      </c>
      <c r="M181" s="14">
        <v>45383</v>
      </c>
      <c r="N181" s="16">
        <v>41450</v>
      </c>
      <c r="O181" s="17">
        <v>42378</v>
      </c>
      <c r="P181">
        <v>776</v>
      </c>
      <c r="Q181">
        <v>776</v>
      </c>
      <c r="R181">
        <v>5813</v>
      </c>
      <c r="S181" t="s">
        <v>43</v>
      </c>
      <c r="T181" t="b">
        <v>0</v>
      </c>
      <c r="U181">
        <v>2535.77</v>
      </c>
      <c r="V181" t="b">
        <v>0</v>
      </c>
      <c r="W181" t="b">
        <v>0</v>
      </c>
    </row>
    <row r="182" spans="1:23" x14ac:dyDescent="0.2">
      <c r="A182">
        <v>513018838</v>
      </c>
      <c r="B182">
        <v>513018838</v>
      </c>
      <c r="C182" s="5">
        <v>5000</v>
      </c>
      <c r="D182" s="5">
        <v>4612.8500000000004</v>
      </c>
      <c r="E182" s="13" t="s">
        <v>492</v>
      </c>
      <c r="F182" s="15">
        <v>184.13</v>
      </c>
      <c r="G182" t="s">
        <v>52</v>
      </c>
      <c r="H182" t="s">
        <v>30</v>
      </c>
      <c r="I182" t="s">
        <v>30</v>
      </c>
      <c r="J182">
        <v>9</v>
      </c>
      <c r="K182">
        <v>1</v>
      </c>
      <c r="L182" t="s">
        <v>36</v>
      </c>
      <c r="M182" s="14">
        <v>43800</v>
      </c>
      <c r="N182" s="16">
        <v>42227</v>
      </c>
      <c r="O182" s="17">
        <v>42227</v>
      </c>
      <c r="P182">
        <v>104</v>
      </c>
      <c r="Q182">
        <v>104</v>
      </c>
      <c r="R182">
        <v>770</v>
      </c>
      <c r="S182" t="s">
        <v>32</v>
      </c>
      <c r="T182" t="b">
        <v>0</v>
      </c>
      <c r="U182">
        <v>387.15</v>
      </c>
      <c r="V182" t="b">
        <v>0</v>
      </c>
      <c r="W182" t="b">
        <v>0</v>
      </c>
    </row>
    <row r="183" spans="1:23" x14ac:dyDescent="0.2">
      <c r="A183">
        <v>980828253</v>
      </c>
      <c r="B183">
        <v>980828253</v>
      </c>
      <c r="C183" s="5">
        <v>15000</v>
      </c>
      <c r="D183" s="5">
        <v>13964.26</v>
      </c>
      <c r="E183" s="13" t="s">
        <v>493</v>
      </c>
      <c r="F183" s="15">
        <v>360.36</v>
      </c>
      <c r="G183" t="s">
        <v>494</v>
      </c>
      <c r="H183" t="s">
        <v>30</v>
      </c>
      <c r="I183" t="s">
        <v>30</v>
      </c>
      <c r="J183">
        <v>9</v>
      </c>
      <c r="K183">
        <v>1</v>
      </c>
      <c r="L183" t="s">
        <v>71</v>
      </c>
      <c r="M183" s="14">
        <v>43586</v>
      </c>
      <c r="N183" s="16">
        <v>42303</v>
      </c>
      <c r="O183" s="17">
        <v>42303</v>
      </c>
      <c r="P183">
        <v>898</v>
      </c>
      <c r="Q183">
        <v>898</v>
      </c>
      <c r="R183">
        <v>7900</v>
      </c>
      <c r="S183" t="s">
        <v>32</v>
      </c>
      <c r="T183" t="b">
        <v>0</v>
      </c>
      <c r="U183">
        <v>1035.74</v>
      </c>
      <c r="V183" t="b">
        <v>0</v>
      </c>
      <c r="W183" t="b">
        <v>0</v>
      </c>
    </row>
    <row r="184" spans="1:23" x14ac:dyDescent="0.2">
      <c r="A184">
        <v>703689798</v>
      </c>
      <c r="B184">
        <v>703689798</v>
      </c>
      <c r="C184" s="5">
        <v>15000</v>
      </c>
      <c r="D184" s="5">
        <v>15000</v>
      </c>
      <c r="E184" s="13" t="s">
        <v>495</v>
      </c>
      <c r="F184" s="15">
        <v>34.659999999999997</v>
      </c>
      <c r="G184" t="s">
        <v>164</v>
      </c>
      <c r="I184" t="s">
        <v>30</v>
      </c>
      <c r="J184">
        <v>5</v>
      </c>
      <c r="K184">
        <v>1</v>
      </c>
      <c r="L184" t="s">
        <v>47</v>
      </c>
      <c r="M184" s="14">
        <v>43739</v>
      </c>
      <c r="N184" s="16">
        <v>41721</v>
      </c>
      <c r="O184" s="17">
        <v>41721</v>
      </c>
      <c r="P184">
        <v>876</v>
      </c>
      <c r="Q184">
        <v>876</v>
      </c>
      <c r="R184">
        <v>598</v>
      </c>
      <c r="S184" t="s">
        <v>32</v>
      </c>
      <c r="T184" t="b">
        <v>0</v>
      </c>
      <c r="U184">
        <v>0</v>
      </c>
      <c r="V184" t="b">
        <v>1</v>
      </c>
      <c r="W184" t="b">
        <v>0</v>
      </c>
    </row>
    <row r="185" spans="1:23" x14ac:dyDescent="0.2">
      <c r="A185">
        <v>859945982</v>
      </c>
      <c r="B185">
        <v>859945982</v>
      </c>
      <c r="C185" s="5">
        <v>5000</v>
      </c>
      <c r="D185" s="5">
        <v>3258.65</v>
      </c>
      <c r="E185" s="13" t="s">
        <v>496</v>
      </c>
      <c r="F185" s="15">
        <v>0</v>
      </c>
      <c r="G185" t="s">
        <v>119</v>
      </c>
      <c r="H185" t="s">
        <v>30</v>
      </c>
      <c r="I185" t="s">
        <v>30</v>
      </c>
      <c r="J185">
        <v>5</v>
      </c>
      <c r="K185">
        <v>1</v>
      </c>
      <c r="L185" t="s">
        <v>61</v>
      </c>
      <c r="M185" s="14">
        <v>43466</v>
      </c>
      <c r="N185" s="16">
        <v>41864</v>
      </c>
      <c r="O185" s="17">
        <v>42526</v>
      </c>
      <c r="P185">
        <v>243</v>
      </c>
      <c r="Q185">
        <v>243</v>
      </c>
      <c r="R185">
        <v>252</v>
      </c>
      <c r="S185" t="s">
        <v>43</v>
      </c>
      <c r="T185" t="b">
        <v>0</v>
      </c>
      <c r="U185">
        <v>1741.35</v>
      </c>
      <c r="V185" t="b">
        <v>0</v>
      </c>
      <c r="W185" t="b">
        <v>0</v>
      </c>
    </row>
    <row r="186" spans="1:23" x14ac:dyDescent="0.2">
      <c r="A186">
        <v>946281748</v>
      </c>
      <c r="B186">
        <v>946281748</v>
      </c>
      <c r="C186" s="5">
        <v>500</v>
      </c>
      <c r="D186" s="5">
        <v>247.17</v>
      </c>
      <c r="E186" s="13" t="s">
        <v>497</v>
      </c>
      <c r="F186" s="15">
        <v>186.4</v>
      </c>
      <c r="G186" t="s">
        <v>127</v>
      </c>
      <c r="H186" t="s">
        <v>30</v>
      </c>
      <c r="I186" t="s">
        <v>30</v>
      </c>
      <c r="J186">
        <v>90</v>
      </c>
      <c r="K186">
        <v>1</v>
      </c>
      <c r="L186" t="s">
        <v>50</v>
      </c>
      <c r="M186" s="14">
        <v>44743</v>
      </c>
      <c r="N186" s="16">
        <v>42111</v>
      </c>
      <c r="O186" s="17">
        <v>42411</v>
      </c>
      <c r="P186">
        <v>938</v>
      </c>
      <c r="Q186">
        <v>938</v>
      </c>
      <c r="R186">
        <v>40</v>
      </c>
      <c r="S186" t="s">
        <v>32</v>
      </c>
      <c r="T186" t="b">
        <v>0</v>
      </c>
      <c r="U186">
        <v>252.83</v>
      </c>
      <c r="V186" t="b">
        <v>1</v>
      </c>
      <c r="W186" t="b">
        <v>0</v>
      </c>
    </row>
    <row r="187" spans="1:23" x14ac:dyDescent="0.2">
      <c r="A187">
        <v>387627994</v>
      </c>
      <c r="B187">
        <v>387627994</v>
      </c>
      <c r="C187" s="5">
        <v>500</v>
      </c>
      <c r="D187" s="5">
        <v>500</v>
      </c>
      <c r="E187" s="13" t="s">
        <v>498</v>
      </c>
      <c r="F187" s="15">
        <v>48</v>
      </c>
      <c r="G187" t="s">
        <v>245</v>
      </c>
      <c r="H187" t="s">
        <v>30</v>
      </c>
      <c r="I187" t="s">
        <v>30</v>
      </c>
      <c r="J187">
        <v>2</v>
      </c>
      <c r="K187">
        <v>1</v>
      </c>
      <c r="L187" t="s">
        <v>48</v>
      </c>
      <c r="M187" s="14">
        <v>45323</v>
      </c>
      <c r="N187" s="16">
        <v>41706</v>
      </c>
      <c r="O187" s="17">
        <v>41706</v>
      </c>
      <c r="P187">
        <v>685</v>
      </c>
      <c r="Q187">
        <v>685</v>
      </c>
      <c r="R187">
        <v>4847</v>
      </c>
      <c r="S187" t="s">
        <v>32</v>
      </c>
      <c r="T187" t="b">
        <v>0</v>
      </c>
      <c r="U187">
        <v>0</v>
      </c>
      <c r="V187" t="b">
        <v>1</v>
      </c>
      <c r="W187" t="b">
        <v>0</v>
      </c>
    </row>
    <row r="188" spans="1:23" x14ac:dyDescent="0.2">
      <c r="A188">
        <v>877017103</v>
      </c>
      <c r="B188">
        <v>877017103</v>
      </c>
      <c r="C188" s="5">
        <v>5000</v>
      </c>
      <c r="D188" s="5">
        <v>1931.84</v>
      </c>
      <c r="E188" s="13" t="s">
        <v>499</v>
      </c>
      <c r="F188" s="15">
        <v>356.47</v>
      </c>
      <c r="G188" t="s">
        <v>51</v>
      </c>
      <c r="H188" t="s">
        <v>30</v>
      </c>
      <c r="I188" t="s">
        <v>30</v>
      </c>
      <c r="J188">
        <v>5</v>
      </c>
      <c r="K188">
        <v>1</v>
      </c>
      <c r="L188" t="s">
        <v>36</v>
      </c>
      <c r="M188" s="14">
        <v>47484</v>
      </c>
      <c r="N188" s="16">
        <v>41670</v>
      </c>
      <c r="O188" s="17">
        <v>42425</v>
      </c>
      <c r="P188">
        <v>731</v>
      </c>
      <c r="Q188">
        <v>731</v>
      </c>
      <c r="R188">
        <v>4690</v>
      </c>
      <c r="S188" t="s">
        <v>32</v>
      </c>
      <c r="T188" t="b">
        <v>0</v>
      </c>
      <c r="U188">
        <v>3068.16</v>
      </c>
      <c r="V188" t="b">
        <v>0</v>
      </c>
      <c r="W188" t="b">
        <v>0</v>
      </c>
    </row>
    <row r="189" spans="1:23" x14ac:dyDescent="0.2">
      <c r="A189">
        <v>742927928</v>
      </c>
      <c r="B189">
        <v>742927928</v>
      </c>
      <c r="C189" s="5">
        <v>5000</v>
      </c>
      <c r="D189" s="5">
        <v>2990.47</v>
      </c>
      <c r="E189" s="13" t="s">
        <v>500</v>
      </c>
      <c r="F189" s="15">
        <v>160.72</v>
      </c>
      <c r="G189" t="s">
        <v>186</v>
      </c>
      <c r="H189" t="s">
        <v>30</v>
      </c>
      <c r="I189" t="s">
        <v>30</v>
      </c>
      <c r="J189">
        <v>90</v>
      </c>
      <c r="K189">
        <v>1</v>
      </c>
      <c r="L189" t="s">
        <v>38</v>
      </c>
      <c r="M189" s="14">
        <v>44713</v>
      </c>
      <c r="N189" s="16">
        <v>39274</v>
      </c>
      <c r="O189" s="17">
        <v>42381</v>
      </c>
      <c r="P189">
        <v>830</v>
      </c>
      <c r="Q189">
        <v>830</v>
      </c>
      <c r="R189">
        <v>6392</v>
      </c>
      <c r="S189" t="s">
        <v>32</v>
      </c>
      <c r="T189" t="b">
        <v>0</v>
      </c>
      <c r="U189">
        <v>2009.53</v>
      </c>
      <c r="V189" t="b">
        <v>1</v>
      </c>
      <c r="W189" t="b">
        <v>0</v>
      </c>
    </row>
    <row r="190" spans="1:23" x14ac:dyDescent="0.2">
      <c r="A190">
        <v>719873381</v>
      </c>
      <c r="B190">
        <v>719873381</v>
      </c>
      <c r="C190" s="5">
        <v>2500</v>
      </c>
      <c r="D190" s="5">
        <v>1430.24</v>
      </c>
      <c r="E190" s="13" t="s">
        <v>501</v>
      </c>
      <c r="F190" s="15">
        <v>136.56</v>
      </c>
      <c r="G190" t="s">
        <v>502</v>
      </c>
      <c r="H190" t="s">
        <v>30</v>
      </c>
      <c r="I190" t="s">
        <v>30</v>
      </c>
      <c r="J190">
        <v>9</v>
      </c>
      <c r="K190">
        <v>1</v>
      </c>
      <c r="L190" t="s">
        <v>142</v>
      </c>
      <c r="M190" s="14">
        <v>48183</v>
      </c>
      <c r="N190" s="16">
        <v>42360</v>
      </c>
      <c r="O190" s="17">
        <v>42574</v>
      </c>
      <c r="P190">
        <v>986</v>
      </c>
      <c r="Q190">
        <v>986</v>
      </c>
      <c r="R190">
        <v>2242</v>
      </c>
      <c r="S190" t="s">
        <v>32</v>
      </c>
      <c r="T190" t="b">
        <v>0</v>
      </c>
      <c r="U190">
        <v>1069.76</v>
      </c>
      <c r="V190" t="b">
        <v>0</v>
      </c>
      <c r="W190" t="b">
        <v>0</v>
      </c>
    </row>
    <row r="191" spans="1:23" x14ac:dyDescent="0.2">
      <c r="A191">
        <v>322439827</v>
      </c>
      <c r="B191">
        <v>322439827</v>
      </c>
      <c r="C191" s="5">
        <v>5000</v>
      </c>
      <c r="D191" s="5">
        <v>482.64</v>
      </c>
      <c r="E191" s="13" t="s">
        <v>503</v>
      </c>
      <c r="F191" s="15">
        <v>286.26</v>
      </c>
      <c r="G191" t="s">
        <v>231</v>
      </c>
      <c r="H191" t="s">
        <v>30</v>
      </c>
      <c r="I191" t="s">
        <v>30</v>
      </c>
      <c r="J191">
        <v>5</v>
      </c>
      <c r="K191">
        <v>1</v>
      </c>
      <c r="L191" t="s">
        <v>61</v>
      </c>
      <c r="M191" s="14">
        <v>47484</v>
      </c>
      <c r="N191" s="16">
        <v>41772</v>
      </c>
      <c r="O191" s="17">
        <v>41772</v>
      </c>
      <c r="P191">
        <v>824</v>
      </c>
      <c r="Q191">
        <v>824</v>
      </c>
      <c r="R191">
        <v>9140</v>
      </c>
      <c r="S191" t="s">
        <v>32</v>
      </c>
      <c r="T191" t="b">
        <v>0</v>
      </c>
      <c r="U191">
        <v>4517.3599999999997</v>
      </c>
      <c r="V191" t="b">
        <v>0</v>
      </c>
      <c r="W191" t="b">
        <v>0</v>
      </c>
    </row>
    <row r="192" spans="1:23" x14ac:dyDescent="0.2">
      <c r="A192">
        <v>431958904</v>
      </c>
      <c r="B192">
        <v>431958904</v>
      </c>
      <c r="C192" s="5">
        <v>7500</v>
      </c>
      <c r="D192" s="5">
        <v>7500</v>
      </c>
      <c r="E192" s="13" t="s">
        <v>504</v>
      </c>
      <c r="F192" s="15">
        <v>8.8699999999999992</v>
      </c>
      <c r="G192" t="s">
        <v>95</v>
      </c>
      <c r="H192" t="s">
        <v>30</v>
      </c>
      <c r="I192" t="s">
        <v>30</v>
      </c>
      <c r="J192">
        <v>9</v>
      </c>
      <c r="K192">
        <v>1</v>
      </c>
      <c r="L192" t="s">
        <v>96</v>
      </c>
      <c r="M192" s="14">
        <v>46266</v>
      </c>
      <c r="N192" s="16">
        <v>41583</v>
      </c>
      <c r="O192" s="17">
        <v>41583</v>
      </c>
      <c r="P192">
        <v>565</v>
      </c>
      <c r="Q192">
        <v>565</v>
      </c>
      <c r="R192">
        <v>892</v>
      </c>
      <c r="S192" t="s">
        <v>32</v>
      </c>
      <c r="T192" t="b">
        <v>0</v>
      </c>
      <c r="U192">
        <v>0</v>
      </c>
      <c r="V192" t="b">
        <v>0</v>
      </c>
      <c r="W192" t="b">
        <v>0</v>
      </c>
    </row>
    <row r="193" spans="1:23" x14ac:dyDescent="0.2">
      <c r="A193">
        <v>812328116</v>
      </c>
      <c r="B193">
        <v>812328116</v>
      </c>
      <c r="C193" s="5">
        <v>5000</v>
      </c>
      <c r="D193" s="5">
        <v>2083.98</v>
      </c>
      <c r="E193" s="13" t="s">
        <v>505</v>
      </c>
      <c r="F193" s="15">
        <v>124.19</v>
      </c>
      <c r="G193" t="s">
        <v>54</v>
      </c>
      <c r="H193" t="s">
        <v>30</v>
      </c>
      <c r="I193" t="s">
        <v>30</v>
      </c>
      <c r="J193">
        <v>5</v>
      </c>
      <c r="K193">
        <v>1</v>
      </c>
      <c r="L193" t="s">
        <v>36</v>
      </c>
      <c r="M193" s="14">
        <v>43617</v>
      </c>
      <c r="N193" s="16">
        <v>40683</v>
      </c>
      <c r="O193" s="17">
        <v>42385</v>
      </c>
      <c r="P193">
        <v>312</v>
      </c>
      <c r="Q193">
        <v>312</v>
      </c>
      <c r="R193">
        <v>5335</v>
      </c>
      <c r="S193" t="s">
        <v>32</v>
      </c>
      <c r="T193" t="b">
        <v>0</v>
      </c>
      <c r="U193">
        <v>2916.02</v>
      </c>
      <c r="V193" t="b">
        <v>0</v>
      </c>
      <c r="W193" t="b">
        <v>0</v>
      </c>
    </row>
    <row r="194" spans="1:23" x14ac:dyDescent="0.2">
      <c r="A194">
        <v>423667120</v>
      </c>
      <c r="B194">
        <v>423667120</v>
      </c>
      <c r="C194" s="5">
        <v>20000</v>
      </c>
      <c r="D194" s="5">
        <v>5121.82</v>
      </c>
      <c r="E194" s="13" t="s">
        <v>506</v>
      </c>
      <c r="F194" s="15">
        <v>316.14999999999998</v>
      </c>
      <c r="G194" t="s">
        <v>507</v>
      </c>
      <c r="H194" t="s">
        <v>30</v>
      </c>
      <c r="I194" t="s">
        <v>30</v>
      </c>
      <c r="J194">
        <v>5</v>
      </c>
      <c r="K194">
        <v>8</v>
      </c>
      <c r="L194" t="s">
        <v>31</v>
      </c>
      <c r="M194" s="14">
        <v>47392</v>
      </c>
      <c r="N194" s="16">
        <v>42311</v>
      </c>
      <c r="O194" s="17">
        <v>42564</v>
      </c>
      <c r="P194">
        <v>622</v>
      </c>
      <c r="Q194">
        <v>622</v>
      </c>
      <c r="R194">
        <v>6616</v>
      </c>
      <c r="S194" t="s">
        <v>32</v>
      </c>
      <c r="T194" t="b">
        <v>0</v>
      </c>
      <c r="U194">
        <v>14878.18</v>
      </c>
      <c r="V194" t="b">
        <v>1</v>
      </c>
      <c r="W194" t="b">
        <v>0</v>
      </c>
    </row>
    <row r="195" spans="1:23" x14ac:dyDescent="0.2">
      <c r="A195">
        <v>843311163</v>
      </c>
      <c r="B195">
        <v>843311163</v>
      </c>
      <c r="C195" s="5">
        <v>5000</v>
      </c>
      <c r="D195" s="5">
        <v>706.32</v>
      </c>
      <c r="E195" s="13" t="s">
        <v>508</v>
      </c>
      <c r="F195" s="15">
        <v>0</v>
      </c>
      <c r="G195" t="s">
        <v>58</v>
      </c>
      <c r="H195" t="s">
        <v>30</v>
      </c>
      <c r="I195" t="s">
        <v>30</v>
      </c>
      <c r="J195">
        <v>2</v>
      </c>
      <c r="K195">
        <v>1</v>
      </c>
      <c r="L195" t="s">
        <v>36</v>
      </c>
      <c r="M195" s="14">
        <v>46874</v>
      </c>
      <c r="N195" s="16">
        <v>39431</v>
      </c>
      <c r="O195" s="17">
        <v>39431</v>
      </c>
      <c r="P195">
        <v>247</v>
      </c>
      <c r="Q195">
        <v>247</v>
      </c>
      <c r="R195">
        <v>3523</v>
      </c>
      <c r="S195" t="s">
        <v>43</v>
      </c>
      <c r="T195" t="b">
        <v>0</v>
      </c>
      <c r="U195">
        <v>4293.68</v>
      </c>
      <c r="V195" t="b">
        <v>0</v>
      </c>
      <c r="W195" t="b">
        <v>0</v>
      </c>
    </row>
    <row r="196" spans="1:23" x14ac:dyDescent="0.2">
      <c r="A196">
        <v>125075990</v>
      </c>
      <c r="B196">
        <v>125075990</v>
      </c>
      <c r="C196" s="5">
        <v>15000</v>
      </c>
      <c r="D196" s="5">
        <v>2145.36</v>
      </c>
      <c r="E196" s="13" t="s">
        <v>509</v>
      </c>
      <c r="F196" s="15">
        <v>131.63</v>
      </c>
      <c r="G196" t="s">
        <v>510</v>
      </c>
      <c r="H196" t="s">
        <v>30</v>
      </c>
      <c r="I196" t="s">
        <v>30</v>
      </c>
      <c r="J196">
        <v>2</v>
      </c>
      <c r="K196">
        <v>1</v>
      </c>
      <c r="L196" t="s">
        <v>31</v>
      </c>
      <c r="M196" s="14">
        <v>43952</v>
      </c>
      <c r="N196" s="16">
        <v>42047</v>
      </c>
      <c r="O196" s="17">
        <v>42047</v>
      </c>
      <c r="P196">
        <v>327</v>
      </c>
      <c r="Q196">
        <v>327</v>
      </c>
      <c r="R196">
        <v>171</v>
      </c>
      <c r="S196" t="s">
        <v>32</v>
      </c>
      <c r="T196" t="b">
        <v>0</v>
      </c>
      <c r="U196">
        <v>12854.64</v>
      </c>
      <c r="V196" t="b">
        <v>1</v>
      </c>
      <c r="W196" t="b">
        <v>0</v>
      </c>
    </row>
    <row r="197" spans="1:23" x14ac:dyDescent="0.2">
      <c r="A197">
        <v>820248098</v>
      </c>
      <c r="B197">
        <v>820248098</v>
      </c>
      <c r="C197" s="5">
        <v>7500</v>
      </c>
      <c r="D197" s="5">
        <v>3829.08</v>
      </c>
      <c r="E197" s="13" t="s">
        <v>511</v>
      </c>
      <c r="F197" s="15">
        <v>406.28</v>
      </c>
      <c r="G197" t="s">
        <v>512</v>
      </c>
      <c r="H197" t="s">
        <v>30</v>
      </c>
      <c r="I197" t="s">
        <v>30</v>
      </c>
      <c r="J197">
        <v>2</v>
      </c>
      <c r="K197">
        <v>1</v>
      </c>
      <c r="L197" t="s">
        <v>31</v>
      </c>
      <c r="M197" s="14">
        <v>47635</v>
      </c>
      <c r="N197" s="16">
        <v>42147</v>
      </c>
      <c r="O197" s="17">
        <v>42147</v>
      </c>
      <c r="P197">
        <v>997</v>
      </c>
      <c r="Q197">
        <v>997</v>
      </c>
      <c r="R197">
        <v>427</v>
      </c>
      <c r="S197" t="s">
        <v>32</v>
      </c>
      <c r="T197" t="b">
        <v>0</v>
      </c>
      <c r="U197">
        <v>3670.92</v>
      </c>
      <c r="V197" t="b">
        <v>1</v>
      </c>
      <c r="W197" t="b">
        <v>0</v>
      </c>
    </row>
    <row r="198" spans="1:23" x14ac:dyDescent="0.2">
      <c r="A198">
        <v>653709494</v>
      </c>
      <c r="B198">
        <v>653709494</v>
      </c>
      <c r="C198" s="5">
        <v>5000</v>
      </c>
      <c r="D198" s="5">
        <v>297.89999999999998</v>
      </c>
      <c r="E198" s="13" t="s">
        <v>513</v>
      </c>
      <c r="F198" s="15">
        <v>0</v>
      </c>
      <c r="G198" t="s">
        <v>110</v>
      </c>
      <c r="H198" t="s">
        <v>30</v>
      </c>
      <c r="I198" t="s">
        <v>30</v>
      </c>
      <c r="J198">
        <v>9</v>
      </c>
      <c r="K198">
        <v>1</v>
      </c>
      <c r="L198" t="s">
        <v>38</v>
      </c>
      <c r="M198" s="14">
        <v>46419</v>
      </c>
      <c r="N198" s="16">
        <v>41629</v>
      </c>
      <c r="O198" s="17">
        <v>41629</v>
      </c>
      <c r="P198">
        <v>844</v>
      </c>
      <c r="Q198">
        <v>844</v>
      </c>
      <c r="R198">
        <v>5997</v>
      </c>
      <c r="S198" t="s">
        <v>43</v>
      </c>
      <c r="T198" t="b">
        <v>0</v>
      </c>
      <c r="U198">
        <v>4702.1000000000004</v>
      </c>
      <c r="V198" t="b">
        <v>0</v>
      </c>
      <c r="W198" t="b">
        <v>0</v>
      </c>
    </row>
    <row r="199" spans="1:23" x14ac:dyDescent="0.2">
      <c r="A199">
        <v>165845158</v>
      </c>
      <c r="B199">
        <v>165845158</v>
      </c>
      <c r="C199" s="5">
        <v>7500</v>
      </c>
      <c r="D199" s="5">
        <v>5577.75</v>
      </c>
      <c r="E199" s="13" t="s">
        <v>514</v>
      </c>
      <c r="F199" s="15">
        <v>68.98</v>
      </c>
      <c r="G199" t="s">
        <v>51</v>
      </c>
      <c r="H199" t="s">
        <v>30</v>
      </c>
      <c r="I199" t="s">
        <v>30</v>
      </c>
      <c r="J199">
        <v>5</v>
      </c>
      <c r="K199">
        <v>1</v>
      </c>
      <c r="L199" t="s">
        <v>36</v>
      </c>
      <c r="M199" s="14">
        <v>43617</v>
      </c>
      <c r="N199" s="16">
        <v>42170</v>
      </c>
      <c r="O199" s="17">
        <v>42379</v>
      </c>
      <c r="P199">
        <v>760</v>
      </c>
      <c r="Q199">
        <v>760</v>
      </c>
      <c r="R199">
        <v>6965</v>
      </c>
      <c r="S199" t="s">
        <v>32</v>
      </c>
      <c r="T199" t="b">
        <v>0</v>
      </c>
      <c r="U199">
        <v>1922.25</v>
      </c>
      <c r="V199" t="b">
        <v>0</v>
      </c>
      <c r="W199" t="b">
        <v>0</v>
      </c>
    </row>
    <row r="200" spans="1:23" x14ac:dyDescent="0.2">
      <c r="A200">
        <v>237642418</v>
      </c>
      <c r="B200">
        <v>237642418</v>
      </c>
      <c r="C200" s="5">
        <v>7500</v>
      </c>
      <c r="D200" s="5">
        <v>2691.26</v>
      </c>
      <c r="E200" s="13" t="s">
        <v>515</v>
      </c>
      <c r="F200" s="15">
        <v>42.55</v>
      </c>
      <c r="G200" t="s">
        <v>52</v>
      </c>
      <c r="H200" t="s">
        <v>30</v>
      </c>
      <c r="I200" t="s">
        <v>30</v>
      </c>
      <c r="J200">
        <v>5</v>
      </c>
      <c r="K200">
        <v>1</v>
      </c>
      <c r="L200" t="s">
        <v>36</v>
      </c>
      <c r="M200" s="14">
        <v>47604</v>
      </c>
      <c r="N200" s="16">
        <v>41774</v>
      </c>
      <c r="O200" s="17">
        <v>41774</v>
      </c>
      <c r="P200">
        <v>854</v>
      </c>
      <c r="Q200">
        <v>854</v>
      </c>
      <c r="R200">
        <v>1198</v>
      </c>
      <c r="S200" t="s">
        <v>32</v>
      </c>
      <c r="T200" t="b">
        <v>0</v>
      </c>
      <c r="U200">
        <v>4808.74</v>
      </c>
      <c r="V200" t="b">
        <v>0</v>
      </c>
      <c r="W200" t="b">
        <v>0</v>
      </c>
    </row>
    <row r="201" spans="1:23" x14ac:dyDescent="0.2">
      <c r="A201">
        <v>261301489</v>
      </c>
      <c r="B201">
        <v>261301489</v>
      </c>
      <c r="C201" s="5">
        <v>20000</v>
      </c>
      <c r="D201" s="5">
        <v>10605.64</v>
      </c>
      <c r="E201" s="13" t="s">
        <v>516</v>
      </c>
      <c r="F201" s="15">
        <v>238.14</v>
      </c>
      <c r="G201" t="s">
        <v>90</v>
      </c>
      <c r="H201" t="s">
        <v>30</v>
      </c>
      <c r="I201" t="s">
        <v>30</v>
      </c>
      <c r="J201">
        <v>5</v>
      </c>
      <c r="K201">
        <v>1</v>
      </c>
      <c r="L201" t="s">
        <v>36</v>
      </c>
      <c r="M201" s="14">
        <v>48122</v>
      </c>
      <c r="N201" s="16">
        <v>42287</v>
      </c>
      <c r="O201" s="17">
        <v>42444</v>
      </c>
      <c r="P201">
        <v>883</v>
      </c>
      <c r="Q201">
        <v>883</v>
      </c>
      <c r="R201">
        <v>9219</v>
      </c>
      <c r="S201" t="s">
        <v>32</v>
      </c>
      <c r="T201" t="b">
        <v>0</v>
      </c>
      <c r="U201">
        <v>9394.36</v>
      </c>
      <c r="V201" t="b">
        <v>0</v>
      </c>
      <c r="W201" t="b">
        <v>0</v>
      </c>
    </row>
    <row r="202" spans="1:23" x14ac:dyDescent="0.2">
      <c r="A202">
        <v>214033721</v>
      </c>
      <c r="B202">
        <v>214033721</v>
      </c>
      <c r="C202" s="5">
        <v>20000</v>
      </c>
      <c r="D202" s="5">
        <v>19605.189999999999</v>
      </c>
      <c r="E202" s="13" t="s">
        <v>517</v>
      </c>
      <c r="F202" s="15">
        <v>102.62</v>
      </c>
      <c r="G202" t="s">
        <v>145</v>
      </c>
      <c r="H202" t="s">
        <v>30</v>
      </c>
      <c r="I202" t="s">
        <v>30</v>
      </c>
      <c r="J202">
        <v>2</v>
      </c>
      <c r="K202">
        <v>1</v>
      </c>
      <c r="L202" t="s">
        <v>38</v>
      </c>
      <c r="M202" s="14">
        <v>47119</v>
      </c>
      <c r="N202" s="16">
        <v>41866</v>
      </c>
      <c r="O202" s="17">
        <v>41866</v>
      </c>
      <c r="P202">
        <v>207</v>
      </c>
      <c r="Q202">
        <v>207</v>
      </c>
      <c r="R202">
        <v>2956</v>
      </c>
      <c r="S202" t="s">
        <v>32</v>
      </c>
      <c r="T202" t="b">
        <v>0</v>
      </c>
      <c r="U202">
        <v>394.81</v>
      </c>
      <c r="V202" t="b">
        <v>1</v>
      </c>
      <c r="W202" t="b">
        <v>0</v>
      </c>
    </row>
    <row r="203" spans="1:23" x14ac:dyDescent="0.2">
      <c r="A203">
        <v>715145398</v>
      </c>
      <c r="B203">
        <v>715145398</v>
      </c>
      <c r="C203" s="5">
        <v>5000</v>
      </c>
      <c r="D203" s="5">
        <v>4281.0200000000004</v>
      </c>
      <c r="E203" s="13" t="s">
        <v>518</v>
      </c>
      <c r="F203" s="15">
        <v>90.38</v>
      </c>
      <c r="G203" t="s">
        <v>519</v>
      </c>
      <c r="H203" t="s">
        <v>30</v>
      </c>
      <c r="I203" t="s">
        <v>30</v>
      </c>
      <c r="J203">
        <v>2</v>
      </c>
      <c r="K203">
        <v>1</v>
      </c>
      <c r="L203" t="s">
        <v>47</v>
      </c>
      <c r="M203" s="14">
        <v>43678</v>
      </c>
      <c r="N203" s="16">
        <v>39705</v>
      </c>
      <c r="O203" s="17">
        <v>39705</v>
      </c>
      <c r="P203">
        <v>861</v>
      </c>
      <c r="Q203">
        <v>861</v>
      </c>
      <c r="R203">
        <v>7264</v>
      </c>
      <c r="S203" t="s">
        <v>32</v>
      </c>
      <c r="T203" t="b">
        <v>0</v>
      </c>
      <c r="U203">
        <v>718.98</v>
      </c>
      <c r="V203" t="b">
        <v>1</v>
      </c>
      <c r="W203" t="b">
        <v>0</v>
      </c>
    </row>
    <row r="204" spans="1:23" x14ac:dyDescent="0.2">
      <c r="A204">
        <v>158548467</v>
      </c>
      <c r="B204">
        <v>158548467</v>
      </c>
      <c r="C204" s="5">
        <v>50000</v>
      </c>
      <c r="D204" s="5">
        <v>46904.21</v>
      </c>
      <c r="E204" s="13" t="s">
        <v>520</v>
      </c>
      <c r="F204" s="15">
        <v>10.01</v>
      </c>
      <c r="G204" t="s">
        <v>132</v>
      </c>
      <c r="H204" t="s">
        <v>30</v>
      </c>
      <c r="I204" t="s">
        <v>30</v>
      </c>
      <c r="K204">
        <v>1</v>
      </c>
      <c r="L204" t="s">
        <v>94</v>
      </c>
      <c r="M204" s="14">
        <v>47849</v>
      </c>
      <c r="N204" s="16">
        <v>41415</v>
      </c>
      <c r="O204" s="17">
        <v>41415</v>
      </c>
      <c r="P204">
        <v>448</v>
      </c>
      <c r="Q204">
        <v>448</v>
      </c>
      <c r="R204">
        <v>4121</v>
      </c>
      <c r="S204" t="s">
        <v>32</v>
      </c>
      <c r="T204" t="b">
        <v>0</v>
      </c>
      <c r="U204">
        <v>3095.79</v>
      </c>
      <c r="V204" t="b">
        <v>0</v>
      </c>
      <c r="W204" t="b">
        <v>0</v>
      </c>
    </row>
    <row r="205" spans="1:23" x14ac:dyDescent="0.2">
      <c r="A205">
        <v>767113679</v>
      </c>
      <c r="B205">
        <v>767113679</v>
      </c>
      <c r="C205" s="5">
        <v>1000</v>
      </c>
      <c r="D205" s="5">
        <v>297.62</v>
      </c>
      <c r="E205" s="13" t="s">
        <v>521</v>
      </c>
      <c r="F205" s="15">
        <v>61.79</v>
      </c>
      <c r="G205" t="s">
        <v>522</v>
      </c>
      <c r="H205" t="s">
        <v>30</v>
      </c>
      <c r="I205" t="s">
        <v>30</v>
      </c>
      <c r="J205">
        <v>5</v>
      </c>
      <c r="K205">
        <v>1</v>
      </c>
      <c r="L205" t="s">
        <v>71</v>
      </c>
      <c r="M205" s="14">
        <v>47270</v>
      </c>
      <c r="N205" s="16">
        <v>40464</v>
      </c>
      <c r="O205" s="17">
        <v>40464</v>
      </c>
      <c r="P205">
        <v>940</v>
      </c>
      <c r="Q205">
        <v>940</v>
      </c>
      <c r="R205">
        <v>6209</v>
      </c>
      <c r="S205" t="s">
        <v>32</v>
      </c>
      <c r="T205" t="b">
        <v>0</v>
      </c>
      <c r="U205">
        <v>702.38</v>
      </c>
      <c r="V205" t="b">
        <v>0</v>
      </c>
      <c r="W205" t="b">
        <v>0</v>
      </c>
    </row>
    <row r="206" spans="1:23" x14ac:dyDescent="0.2">
      <c r="A206">
        <v>149326974</v>
      </c>
      <c r="B206">
        <v>149326974</v>
      </c>
      <c r="C206" s="5">
        <v>7500</v>
      </c>
      <c r="D206" s="5">
        <v>4586.7299999999996</v>
      </c>
      <c r="E206" s="13" t="s">
        <v>523</v>
      </c>
      <c r="F206" s="15">
        <v>39.85</v>
      </c>
      <c r="G206" t="s">
        <v>524</v>
      </c>
      <c r="H206" t="s">
        <v>30</v>
      </c>
      <c r="I206" t="s">
        <v>30</v>
      </c>
      <c r="J206">
        <v>9</v>
      </c>
      <c r="K206">
        <v>8</v>
      </c>
      <c r="L206" t="s">
        <v>31</v>
      </c>
      <c r="M206" s="14">
        <v>45748</v>
      </c>
      <c r="N206" s="16">
        <v>41760</v>
      </c>
      <c r="O206" s="17">
        <v>41760</v>
      </c>
      <c r="P206">
        <v>727</v>
      </c>
      <c r="Q206">
        <v>727</v>
      </c>
      <c r="R206">
        <v>8244</v>
      </c>
      <c r="S206" t="s">
        <v>32</v>
      </c>
      <c r="T206" t="b">
        <v>0</v>
      </c>
      <c r="U206">
        <v>2913.27</v>
      </c>
      <c r="V206" t="b">
        <v>0</v>
      </c>
      <c r="W206" t="b">
        <v>0</v>
      </c>
    </row>
    <row r="207" spans="1:23" x14ac:dyDescent="0.2">
      <c r="A207">
        <v>822203001</v>
      </c>
      <c r="B207">
        <v>822203001</v>
      </c>
      <c r="C207" s="5">
        <v>5000</v>
      </c>
      <c r="D207" s="5">
        <v>2070.11</v>
      </c>
      <c r="E207" s="13" t="s">
        <v>525</v>
      </c>
      <c r="F207" s="15">
        <v>313.16000000000003</v>
      </c>
      <c r="G207" t="s">
        <v>83</v>
      </c>
      <c r="H207" t="s">
        <v>30</v>
      </c>
      <c r="I207" t="s">
        <v>30</v>
      </c>
      <c r="J207">
        <v>9</v>
      </c>
      <c r="K207">
        <v>1</v>
      </c>
      <c r="L207" t="s">
        <v>47</v>
      </c>
      <c r="M207" s="14">
        <v>47178</v>
      </c>
      <c r="N207" s="16">
        <v>41650</v>
      </c>
      <c r="O207" s="17">
        <v>42436</v>
      </c>
      <c r="P207">
        <v>180</v>
      </c>
      <c r="Q207">
        <v>180</v>
      </c>
      <c r="R207">
        <v>6060</v>
      </c>
      <c r="S207" t="s">
        <v>32</v>
      </c>
      <c r="T207" t="b">
        <v>1</v>
      </c>
      <c r="U207">
        <v>2929.89</v>
      </c>
      <c r="V207" t="b">
        <v>1</v>
      </c>
      <c r="W207" t="b">
        <v>0</v>
      </c>
    </row>
    <row r="208" spans="1:23" x14ac:dyDescent="0.2">
      <c r="A208">
        <v>501394169</v>
      </c>
      <c r="B208">
        <v>501394169</v>
      </c>
      <c r="C208" s="5">
        <v>250</v>
      </c>
      <c r="D208" s="5">
        <v>76.25</v>
      </c>
      <c r="E208" s="13" t="s">
        <v>526</v>
      </c>
      <c r="F208" s="15">
        <v>103.91</v>
      </c>
      <c r="G208" t="s">
        <v>108</v>
      </c>
      <c r="H208" t="s">
        <v>30</v>
      </c>
      <c r="I208" t="s">
        <v>30</v>
      </c>
      <c r="J208">
        <v>5</v>
      </c>
      <c r="K208">
        <v>1</v>
      </c>
      <c r="L208" t="s">
        <v>61</v>
      </c>
      <c r="M208" s="14">
        <v>45108</v>
      </c>
      <c r="N208" s="16">
        <v>41618</v>
      </c>
      <c r="O208" s="17">
        <v>41618</v>
      </c>
      <c r="P208">
        <v>115</v>
      </c>
      <c r="Q208">
        <v>115</v>
      </c>
      <c r="R208">
        <v>7005</v>
      </c>
      <c r="S208" t="s">
        <v>32</v>
      </c>
      <c r="T208" t="b">
        <v>0</v>
      </c>
      <c r="U208">
        <v>173.75</v>
      </c>
      <c r="V208" t="b">
        <v>0</v>
      </c>
      <c r="W208" t="b">
        <v>0</v>
      </c>
    </row>
    <row r="209" spans="1:23" x14ac:dyDescent="0.2">
      <c r="A209">
        <v>398207745</v>
      </c>
      <c r="B209">
        <v>398207745</v>
      </c>
      <c r="C209" s="5">
        <v>20000</v>
      </c>
      <c r="D209" s="5">
        <v>16977.54</v>
      </c>
      <c r="E209" s="13" t="s">
        <v>527</v>
      </c>
      <c r="F209" s="15">
        <v>125.05</v>
      </c>
      <c r="G209" t="s">
        <v>52</v>
      </c>
      <c r="H209" t="s">
        <v>30</v>
      </c>
      <c r="I209" t="s">
        <v>30</v>
      </c>
      <c r="J209">
        <v>9</v>
      </c>
      <c r="K209">
        <v>1</v>
      </c>
      <c r="L209" t="s">
        <v>36</v>
      </c>
      <c r="M209" s="14">
        <v>43344</v>
      </c>
      <c r="N209" s="16">
        <v>42046</v>
      </c>
      <c r="O209" s="17">
        <v>42046</v>
      </c>
      <c r="P209">
        <v>491</v>
      </c>
      <c r="Q209">
        <v>491</v>
      </c>
      <c r="R209">
        <v>9201</v>
      </c>
      <c r="S209" t="s">
        <v>32</v>
      </c>
      <c r="T209" t="b">
        <v>0</v>
      </c>
      <c r="U209">
        <v>3022.46</v>
      </c>
      <c r="V209" t="b">
        <v>0</v>
      </c>
      <c r="W209" t="b">
        <v>0</v>
      </c>
    </row>
    <row r="210" spans="1:23" x14ac:dyDescent="0.2">
      <c r="A210">
        <v>209204606</v>
      </c>
      <c r="B210">
        <v>209204606</v>
      </c>
      <c r="C210" s="5">
        <v>500</v>
      </c>
      <c r="D210" s="5">
        <v>44.11</v>
      </c>
      <c r="E210" s="13" t="s">
        <v>528</v>
      </c>
      <c r="F210" s="15">
        <v>134.62</v>
      </c>
      <c r="G210" t="s">
        <v>529</v>
      </c>
      <c r="H210" t="s">
        <v>30</v>
      </c>
      <c r="I210" t="s">
        <v>30</v>
      </c>
      <c r="J210">
        <v>5</v>
      </c>
      <c r="K210">
        <v>1</v>
      </c>
      <c r="L210" t="s">
        <v>50</v>
      </c>
      <c r="M210" s="14">
        <v>44348</v>
      </c>
      <c r="N210" s="16">
        <v>41773</v>
      </c>
      <c r="O210" s="17">
        <v>41773</v>
      </c>
      <c r="P210">
        <v>984</v>
      </c>
      <c r="Q210">
        <v>984</v>
      </c>
      <c r="R210">
        <v>5862</v>
      </c>
      <c r="S210" t="s">
        <v>32</v>
      </c>
      <c r="T210" t="b">
        <v>0</v>
      </c>
      <c r="U210">
        <v>455.89</v>
      </c>
      <c r="V210" t="b">
        <v>1</v>
      </c>
      <c r="W210" t="b">
        <v>0</v>
      </c>
    </row>
    <row r="211" spans="1:23" x14ac:dyDescent="0.2">
      <c r="A211">
        <v>226896970</v>
      </c>
      <c r="B211">
        <v>226896970</v>
      </c>
      <c r="C211" s="5">
        <v>50000</v>
      </c>
      <c r="D211" s="5">
        <v>19299.41</v>
      </c>
      <c r="E211" s="13" t="s">
        <v>530</v>
      </c>
      <c r="F211" s="15">
        <v>0</v>
      </c>
      <c r="G211" t="s">
        <v>72</v>
      </c>
      <c r="H211" t="s">
        <v>30</v>
      </c>
      <c r="I211" t="s">
        <v>30</v>
      </c>
      <c r="J211">
        <v>5</v>
      </c>
      <c r="K211">
        <v>8</v>
      </c>
      <c r="L211" t="s">
        <v>38</v>
      </c>
      <c r="M211" s="14">
        <v>44317</v>
      </c>
      <c r="N211" s="16">
        <v>41784</v>
      </c>
      <c r="O211" s="17">
        <v>41784</v>
      </c>
      <c r="P211">
        <v>874</v>
      </c>
      <c r="Q211">
        <v>874</v>
      </c>
      <c r="R211">
        <v>3165</v>
      </c>
      <c r="S211" t="s">
        <v>43</v>
      </c>
      <c r="T211" t="b">
        <v>0</v>
      </c>
      <c r="U211">
        <v>30700.59</v>
      </c>
      <c r="V211" t="b">
        <v>0</v>
      </c>
      <c r="W211" t="b">
        <v>0</v>
      </c>
    </row>
    <row r="212" spans="1:23" x14ac:dyDescent="0.2">
      <c r="A212">
        <v>203528847</v>
      </c>
      <c r="B212">
        <v>203528847</v>
      </c>
      <c r="C212" s="5">
        <v>5000</v>
      </c>
      <c r="D212" s="5">
        <v>2542.92</v>
      </c>
      <c r="E212" s="13" t="s">
        <v>531</v>
      </c>
      <c r="F212" s="15">
        <v>148.22</v>
      </c>
      <c r="G212" t="s">
        <v>74</v>
      </c>
      <c r="H212" t="s">
        <v>30</v>
      </c>
      <c r="I212" t="s">
        <v>30</v>
      </c>
      <c r="J212">
        <v>5</v>
      </c>
      <c r="K212">
        <v>1</v>
      </c>
      <c r="L212" t="s">
        <v>63</v>
      </c>
      <c r="M212" s="14">
        <v>46905</v>
      </c>
      <c r="N212" s="16">
        <v>41281</v>
      </c>
      <c r="O212" s="17">
        <v>41281</v>
      </c>
      <c r="P212">
        <v>692</v>
      </c>
      <c r="Q212">
        <v>692</v>
      </c>
      <c r="R212">
        <v>7899</v>
      </c>
      <c r="S212" t="s">
        <v>32</v>
      </c>
      <c r="T212" t="b">
        <v>0</v>
      </c>
      <c r="U212">
        <v>2457.08</v>
      </c>
      <c r="V212" t="b">
        <v>0</v>
      </c>
      <c r="W212" t="b">
        <v>0</v>
      </c>
    </row>
    <row r="213" spans="1:23" x14ac:dyDescent="0.2">
      <c r="A213">
        <v>484705396</v>
      </c>
      <c r="B213">
        <v>484705396</v>
      </c>
      <c r="C213" s="5">
        <v>10000</v>
      </c>
      <c r="D213" s="5">
        <v>6437.13</v>
      </c>
      <c r="E213" s="13" t="s">
        <v>532</v>
      </c>
      <c r="F213" s="15">
        <v>418.22</v>
      </c>
      <c r="G213" t="s">
        <v>51</v>
      </c>
      <c r="H213" t="s">
        <v>30</v>
      </c>
      <c r="I213" t="s">
        <v>30</v>
      </c>
      <c r="J213">
        <v>2</v>
      </c>
      <c r="K213">
        <v>1</v>
      </c>
      <c r="L213" t="s">
        <v>36</v>
      </c>
      <c r="M213" s="14">
        <v>47515</v>
      </c>
      <c r="N213" s="16">
        <v>41964</v>
      </c>
      <c r="O213" s="17">
        <v>42400</v>
      </c>
      <c r="P213">
        <v>922</v>
      </c>
      <c r="Q213">
        <v>922</v>
      </c>
      <c r="R213">
        <v>4431</v>
      </c>
      <c r="S213" t="s">
        <v>32</v>
      </c>
      <c r="T213" t="b">
        <v>0</v>
      </c>
      <c r="U213">
        <v>3562.87</v>
      </c>
      <c r="V213" t="b">
        <v>0</v>
      </c>
      <c r="W213" t="b">
        <v>0</v>
      </c>
    </row>
    <row r="214" spans="1:23" x14ac:dyDescent="0.2">
      <c r="A214">
        <v>958429964</v>
      </c>
      <c r="B214">
        <v>958429964</v>
      </c>
      <c r="C214" s="5">
        <v>15000</v>
      </c>
      <c r="D214" s="5">
        <v>14755.81</v>
      </c>
      <c r="E214" s="13" t="s">
        <v>533</v>
      </c>
      <c r="F214" s="15">
        <v>7.33</v>
      </c>
      <c r="G214" t="s">
        <v>95</v>
      </c>
      <c r="H214" t="s">
        <v>30</v>
      </c>
      <c r="I214" t="s">
        <v>30</v>
      </c>
      <c r="J214">
        <v>5</v>
      </c>
      <c r="K214">
        <v>1</v>
      </c>
      <c r="L214" t="s">
        <v>96</v>
      </c>
      <c r="M214" s="14">
        <v>45200</v>
      </c>
      <c r="N214" s="16">
        <v>40436</v>
      </c>
      <c r="O214" s="17">
        <v>40436</v>
      </c>
      <c r="P214">
        <v>717</v>
      </c>
      <c r="Q214">
        <v>717</v>
      </c>
      <c r="R214">
        <v>6609</v>
      </c>
      <c r="S214" t="s">
        <v>32</v>
      </c>
      <c r="T214" t="b">
        <v>0</v>
      </c>
      <c r="U214">
        <v>244.19</v>
      </c>
      <c r="V214" t="b">
        <v>0</v>
      </c>
      <c r="W214" t="b">
        <v>0</v>
      </c>
    </row>
    <row r="215" spans="1:23" x14ac:dyDescent="0.2">
      <c r="A215">
        <v>658700143</v>
      </c>
      <c r="B215">
        <v>658700143</v>
      </c>
      <c r="C215" s="5">
        <v>7500</v>
      </c>
      <c r="D215" s="5">
        <v>4589.6099999999997</v>
      </c>
      <c r="E215" s="13" t="s">
        <v>534</v>
      </c>
      <c r="F215" s="15">
        <v>152.16999999999999</v>
      </c>
      <c r="G215" t="s">
        <v>68</v>
      </c>
      <c r="H215" t="s">
        <v>30</v>
      </c>
      <c r="I215" t="s">
        <v>30</v>
      </c>
      <c r="J215">
        <v>9</v>
      </c>
      <c r="K215">
        <v>8</v>
      </c>
      <c r="L215" t="s">
        <v>36</v>
      </c>
      <c r="M215" s="14">
        <v>43586</v>
      </c>
      <c r="N215" s="16">
        <v>41543</v>
      </c>
      <c r="O215" s="17">
        <v>42515</v>
      </c>
      <c r="P215">
        <v>506</v>
      </c>
      <c r="Q215">
        <v>506</v>
      </c>
      <c r="R215">
        <v>2607</v>
      </c>
      <c r="S215" t="s">
        <v>32</v>
      </c>
      <c r="T215" t="b">
        <v>0</v>
      </c>
      <c r="U215">
        <v>2910.39</v>
      </c>
      <c r="V215" t="b">
        <v>0</v>
      </c>
      <c r="W215" t="b">
        <v>0</v>
      </c>
    </row>
    <row r="216" spans="1:23" x14ac:dyDescent="0.2">
      <c r="A216">
        <v>468802073</v>
      </c>
      <c r="B216">
        <v>468802073</v>
      </c>
      <c r="C216" s="5">
        <v>2500</v>
      </c>
      <c r="D216" s="5">
        <v>2233.44</v>
      </c>
      <c r="E216" s="13" t="s">
        <v>535</v>
      </c>
      <c r="F216" s="15">
        <v>25.69</v>
      </c>
      <c r="G216" t="s">
        <v>536</v>
      </c>
      <c r="H216" t="s">
        <v>30</v>
      </c>
      <c r="I216" t="s">
        <v>30</v>
      </c>
      <c r="J216">
        <v>5</v>
      </c>
      <c r="K216">
        <v>1</v>
      </c>
      <c r="L216" t="s">
        <v>48</v>
      </c>
      <c r="M216" s="14">
        <v>47788</v>
      </c>
      <c r="N216" s="16">
        <v>42193</v>
      </c>
      <c r="O216" s="17">
        <v>42193</v>
      </c>
      <c r="P216">
        <v>496</v>
      </c>
      <c r="Q216">
        <v>496</v>
      </c>
      <c r="R216">
        <v>7582</v>
      </c>
      <c r="S216" t="s">
        <v>32</v>
      </c>
      <c r="T216" t="b">
        <v>0</v>
      </c>
      <c r="U216">
        <v>266.56</v>
      </c>
      <c r="V216" t="b">
        <v>1</v>
      </c>
      <c r="W216" t="b">
        <v>0</v>
      </c>
    </row>
    <row r="217" spans="1:23" x14ac:dyDescent="0.2">
      <c r="A217">
        <v>396127294</v>
      </c>
      <c r="B217">
        <v>396127294</v>
      </c>
      <c r="C217" s="5">
        <v>250</v>
      </c>
      <c r="D217" s="5">
        <v>145.1</v>
      </c>
      <c r="E217" s="13" t="s">
        <v>537</v>
      </c>
      <c r="F217" s="15">
        <v>65.040000000000006</v>
      </c>
      <c r="G217" t="s">
        <v>538</v>
      </c>
      <c r="H217" t="s">
        <v>30</v>
      </c>
      <c r="I217" t="s">
        <v>30</v>
      </c>
      <c r="J217">
        <v>9</v>
      </c>
      <c r="K217">
        <v>1</v>
      </c>
      <c r="L217" t="s">
        <v>48</v>
      </c>
      <c r="M217" s="14">
        <v>43586</v>
      </c>
      <c r="N217" s="16">
        <v>40090</v>
      </c>
      <c r="O217" s="17">
        <v>40090</v>
      </c>
      <c r="P217">
        <v>797</v>
      </c>
      <c r="Q217">
        <v>797</v>
      </c>
      <c r="R217">
        <v>692</v>
      </c>
      <c r="S217" t="s">
        <v>32</v>
      </c>
      <c r="T217" t="b">
        <v>0</v>
      </c>
      <c r="U217">
        <v>104.9</v>
      </c>
      <c r="V217" t="b">
        <v>1</v>
      </c>
      <c r="W217" t="b">
        <v>0</v>
      </c>
    </row>
    <row r="218" spans="1:23" x14ac:dyDescent="0.2">
      <c r="A218">
        <v>635251329</v>
      </c>
      <c r="B218">
        <v>635251329</v>
      </c>
      <c r="C218" s="5">
        <v>15000</v>
      </c>
      <c r="D218" s="5">
        <v>13191.26</v>
      </c>
      <c r="E218" s="13" t="s">
        <v>539</v>
      </c>
      <c r="F218" s="15">
        <v>85.77</v>
      </c>
      <c r="G218" t="s">
        <v>186</v>
      </c>
      <c r="H218" t="s">
        <v>30</v>
      </c>
      <c r="I218" t="s">
        <v>30</v>
      </c>
      <c r="J218">
        <v>9</v>
      </c>
      <c r="K218">
        <v>8</v>
      </c>
      <c r="L218" t="s">
        <v>38</v>
      </c>
      <c r="M218" s="14">
        <v>47300</v>
      </c>
      <c r="N218" s="16">
        <v>42272</v>
      </c>
      <c r="O218" s="17">
        <v>42662</v>
      </c>
      <c r="P218">
        <v>383</v>
      </c>
      <c r="Q218">
        <v>383</v>
      </c>
      <c r="R218">
        <v>0</v>
      </c>
      <c r="S218" t="s">
        <v>32</v>
      </c>
      <c r="T218" t="b">
        <v>0</v>
      </c>
      <c r="U218">
        <v>1808.74</v>
      </c>
      <c r="V218" t="b">
        <v>1</v>
      </c>
      <c r="W218" t="b">
        <v>0</v>
      </c>
    </row>
    <row r="219" spans="1:23" x14ac:dyDescent="0.2">
      <c r="A219">
        <v>475305324</v>
      </c>
      <c r="B219">
        <v>475305324</v>
      </c>
      <c r="C219" s="5">
        <v>5000</v>
      </c>
      <c r="D219" s="5">
        <v>4935.42</v>
      </c>
      <c r="E219" s="13" t="s">
        <v>540</v>
      </c>
      <c r="F219" s="15">
        <v>6.06</v>
      </c>
      <c r="G219" t="s">
        <v>98</v>
      </c>
      <c r="H219" t="s">
        <v>30</v>
      </c>
      <c r="I219" t="s">
        <v>30</v>
      </c>
      <c r="J219">
        <v>9</v>
      </c>
      <c r="K219">
        <v>1</v>
      </c>
      <c r="L219" t="s">
        <v>96</v>
      </c>
      <c r="M219" s="14">
        <v>47543</v>
      </c>
      <c r="N219" s="16">
        <v>42325</v>
      </c>
      <c r="O219" s="17">
        <v>42325</v>
      </c>
      <c r="P219">
        <v>462</v>
      </c>
      <c r="Q219">
        <v>462</v>
      </c>
      <c r="R219">
        <v>3163</v>
      </c>
      <c r="S219" t="s">
        <v>32</v>
      </c>
      <c r="T219" t="b">
        <v>0</v>
      </c>
      <c r="U219">
        <v>64.58</v>
      </c>
      <c r="V219" t="b">
        <v>0</v>
      </c>
      <c r="W219" t="b">
        <v>0</v>
      </c>
    </row>
    <row r="220" spans="1:23" x14ac:dyDescent="0.2">
      <c r="A220">
        <v>144991614</v>
      </c>
      <c r="B220">
        <v>144991614</v>
      </c>
      <c r="C220" s="5">
        <v>15000</v>
      </c>
      <c r="D220" s="5">
        <v>9689.73</v>
      </c>
      <c r="E220" s="13" t="s">
        <v>541</v>
      </c>
      <c r="F220" s="15">
        <v>184.71</v>
      </c>
      <c r="G220" t="s">
        <v>57</v>
      </c>
      <c r="H220" t="s">
        <v>30</v>
      </c>
      <c r="I220" t="s">
        <v>30</v>
      </c>
      <c r="J220">
        <v>9</v>
      </c>
      <c r="K220">
        <v>8</v>
      </c>
      <c r="L220" t="s">
        <v>42</v>
      </c>
      <c r="M220" s="14">
        <v>46447</v>
      </c>
      <c r="N220" s="16">
        <v>42163</v>
      </c>
      <c r="O220" s="17">
        <v>42479</v>
      </c>
      <c r="P220">
        <v>988</v>
      </c>
      <c r="Q220">
        <v>988</v>
      </c>
      <c r="R220">
        <v>244</v>
      </c>
      <c r="S220" t="s">
        <v>32</v>
      </c>
      <c r="T220" t="b">
        <v>0</v>
      </c>
      <c r="U220">
        <v>5310.27</v>
      </c>
      <c r="V220" t="b">
        <v>0</v>
      </c>
      <c r="W220" t="b">
        <v>0</v>
      </c>
    </row>
    <row r="221" spans="1:23" x14ac:dyDescent="0.2">
      <c r="A221">
        <v>798697509</v>
      </c>
      <c r="B221">
        <v>798697509</v>
      </c>
      <c r="C221" s="5">
        <v>7500</v>
      </c>
      <c r="D221" s="5">
        <v>6745.51</v>
      </c>
      <c r="E221" s="13" t="s">
        <v>542</v>
      </c>
      <c r="F221" s="15">
        <v>0.76</v>
      </c>
      <c r="G221" t="s">
        <v>543</v>
      </c>
      <c r="H221" t="s">
        <v>30</v>
      </c>
      <c r="I221" t="s">
        <v>30</v>
      </c>
      <c r="J221">
        <v>5</v>
      </c>
      <c r="K221">
        <v>1</v>
      </c>
      <c r="L221" t="s">
        <v>31</v>
      </c>
      <c r="M221" s="14">
        <v>48122</v>
      </c>
      <c r="N221" s="16">
        <v>42265</v>
      </c>
      <c r="O221" s="17">
        <v>42265</v>
      </c>
      <c r="P221">
        <v>171</v>
      </c>
      <c r="Q221">
        <v>171</v>
      </c>
      <c r="R221">
        <v>1214</v>
      </c>
      <c r="S221" t="s">
        <v>32</v>
      </c>
      <c r="T221" t="b">
        <v>0</v>
      </c>
      <c r="U221">
        <v>754.49</v>
      </c>
      <c r="V221" t="b">
        <v>1</v>
      </c>
      <c r="W221" t="b">
        <v>0</v>
      </c>
    </row>
    <row r="222" spans="1:23" x14ac:dyDescent="0.2">
      <c r="A222">
        <v>252988564</v>
      </c>
      <c r="B222">
        <v>252988564</v>
      </c>
      <c r="C222" s="5">
        <v>15000</v>
      </c>
      <c r="D222" s="5">
        <v>13760.79</v>
      </c>
      <c r="E222" s="13" t="s">
        <v>544</v>
      </c>
      <c r="F222" s="15">
        <v>448.55</v>
      </c>
      <c r="G222" t="s">
        <v>52</v>
      </c>
      <c r="H222" t="s">
        <v>30</v>
      </c>
      <c r="I222" t="s">
        <v>30</v>
      </c>
      <c r="J222">
        <v>2</v>
      </c>
      <c r="K222">
        <v>1</v>
      </c>
      <c r="L222" t="s">
        <v>36</v>
      </c>
      <c r="M222" s="14">
        <v>48000</v>
      </c>
      <c r="N222" s="16">
        <v>42174</v>
      </c>
      <c r="O222" s="17">
        <v>42174</v>
      </c>
      <c r="P222">
        <v>593</v>
      </c>
      <c r="Q222">
        <v>593</v>
      </c>
      <c r="R222">
        <v>7122</v>
      </c>
      <c r="S222" t="s">
        <v>32</v>
      </c>
      <c r="T222" t="b">
        <v>0</v>
      </c>
      <c r="U222">
        <v>1239.21</v>
      </c>
      <c r="V222" t="b">
        <v>0</v>
      </c>
      <c r="W222" t="b">
        <v>0</v>
      </c>
    </row>
    <row r="223" spans="1:23" x14ac:dyDescent="0.2">
      <c r="A223">
        <v>500427148</v>
      </c>
      <c r="B223">
        <v>500427148</v>
      </c>
      <c r="C223" s="5">
        <v>20000</v>
      </c>
      <c r="D223" s="5">
        <v>11055.06</v>
      </c>
      <c r="E223" s="13" t="s">
        <v>545</v>
      </c>
      <c r="F223" s="15">
        <v>115.18</v>
      </c>
      <c r="G223" t="s">
        <v>229</v>
      </c>
      <c r="H223" t="s">
        <v>30</v>
      </c>
      <c r="I223" t="s">
        <v>30</v>
      </c>
      <c r="J223">
        <v>9</v>
      </c>
      <c r="K223">
        <v>1</v>
      </c>
      <c r="L223" t="s">
        <v>47</v>
      </c>
      <c r="M223" s="14">
        <v>48153</v>
      </c>
      <c r="N223" s="16">
        <v>41796</v>
      </c>
      <c r="O223" s="17">
        <v>42495</v>
      </c>
      <c r="P223">
        <v>398</v>
      </c>
      <c r="Q223">
        <v>398</v>
      </c>
      <c r="R223">
        <v>0</v>
      </c>
      <c r="S223" t="s">
        <v>32</v>
      </c>
      <c r="T223" t="b">
        <v>0</v>
      </c>
      <c r="U223">
        <v>8944.94</v>
      </c>
      <c r="V223" t="b">
        <v>1</v>
      </c>
      <c r="W223" t="b">
        <v>0</v>
      </c>
    </row>
    <row r="224" spans="1:23" x14ac:dyDescent="0.2">
      <c r="A224">
        <v>610713467</v>
      </c>
      <c r="B224">
        <v>610713467</v>
      </c>
      <c r="C224" s="5">
        <v>2500</v>
      </c>
      <c r="D224" s="5">
        <v>2164.4499999999998</v>
      </c>
      <c r="E224" s="13" t="s">
        <v>546</v>
      </c>
      <c r="F224" s="15">
        <v>118.42</v>
      </c>
      <c r="G224" t="s">
        <v>231</v>
      </c>
      <c r="H224" t="s">
        <v>30</v>
      </c>
      <c r="I224" t="s">
        <v>30</v>
      </c>
      <c r="J224">
        <v>90</v>
      </c>
      <c r="K224">
        <v>1</v>
      </c>
      <c r="L224" t="s">
        <v>61</v>
      </c>
      <c r="M224" s="14">
        <v>47818</v>
      </c>
      <c r="N224" s="16">
        <v>42363</v>
      </c>
      <c r="O224" s="17">
        <v>42387</v>
      </c>
      <c r="P224">
        <v>294</v>
      </c>
      <c r="Q224">
        <v>294</v>
      </c>
      <c r="R224">
        <v>2319</v>
      </c>
      <c r="S224" t="s">
        <v>32</v>
      </c>
      <c r="T224" t="b">
        <v>0</v>
      </c>
      <c r="U224">
        <v>335.55</v>
      </c>
      <c r="V224" t="b">
        <v>1</v>
      </c>
      <c r="W224" t="b">
        <v>0</v>
      </c>
    </row>
    <row r="225" spans="1:23" x14ac:dyDescent="0.2">
      <c r="A225">
        <v>644254360</v>
      </c>
      <c r="B225">
        <v>644254360</v>
      </c>
      <c r="C225" s="5">
        <v>250</v>
      </c>
      <c r="D225" s="5">
        <v>113.03</v>
      </c>
      <c r="E225" s="13" t="s">
        <v>547</v>
      </c>
      <c r="F225" s="15">
        <v>32.85</v>
      </c>
      <c r="G225" t="s">
        <v>137</v>
      </c>
      <c r="H225" t="s">
        <v>30</v>
      </c>
      <c r="I225" t="s">
        <v>30</v>
      </c>
      <c r="J225">
        <v>90</v>
      </c>
      <c r="K225">
        <v>1</v>
      </c>
      <c r="L225" t="s">
        <v>47</v>
      </c>
      <c r="M225" s="14">
        <v>46419</v>
      </c>
      <c r="N225" s="16">
        <v>42151</v>
      </c>
      <c r="O225" s="17">
        <v>42151</v>
      </c>
      <c r="P225">
        <v>907</v>
      </c>
      <c r="Q225">
        <v>907</v>
      </c>
      <c r="R225">
        <v>2416</v>
      </c>
      <c r="S225" t="s">
        <v>32</v>
      </c>
      <c r="T225" t="b">
        <v>0</v>
      </c>
      <c r="U225">
        <v>136.97</v>
      </c>
      <c r="V225" t="b">
        <v>1</v>
      </c>
      <c r="W225" t="b">
        <v>0</v>
      </c>
    </row>
    <row r="226" spans="1:23" x14ac:dyDescent="0.2">
      <c r="A226">
        <v>111361550</v>
      </c>
      <c r="B226">
        <v>111361550</v>
      </c>
      <c r="C226" s="5">
        <v>500</v>
      </c>
      <c r="D226" s="5">
        <v>83.09</v>
      </c>
      <c r="E226" s="13" t="s">
        <v>548</v>
      </c>
      <c r="F226" s="15">
        <v>63.62</v>
      </c>
      <c r="G226" t="s">
        <v>51</v>
      </c>
      <c r="H226" t="s">
        <v>30</v>
      </c>
      <c r="I226" t="s">
        <v>30</v>
      </c>
      <c r="J226">
        <v>80</v>
      </c>
      <c r="K226">
        <v>8</v>
      </c>
      <c r="L226" t="s">
        <v>36</v>
      </c>
      <c r="M226" s="14">
        <v>47818</v>
      </c>
      <c r="N226" s="16">
        <v>41971</v>
      </c>
      <c r="O226" s="17">
        <v>41971</v>
      </c>
      <c r="P226">
        <v>380</v>
      </c>
      <c r="Q226">
        <v>380</v>
      </c>
      <c r="R226">
        <v>6682</v>
      </c>
      <c r="S226" t="s">
        <v>32</v>
      </c>
      <c r="T226" t="b">
        <v>0</v>
      </c>
      <c r="U226">
        <v>416.91</v>
      </c>
      <c r="V226" t="b">
        <v>0</v>
      </c>
      <c r="W226" t="b">
        <v>0</v>
      </c>
    </row>
    <row r="227" spans="1:23" x14ac:dyDescent="0.2">
      <c r="A227">
        <v>335389185</v>
      </c>
      <c r="B227">
        <v>335389185</v>
      </c>
      <c r="C227" s="5">
        <v>5000</v>
      </c>
      <c r="D227" s="5">
        <v>2189.35</v>
      </c>
      <c r="E227" s="13" t="s">
        <v>549</v>
      </c>
      <c r="F227" s="15">
        <v>324.29000000000002</v>
      </c>
      <c r="G227" t="s">
        <v>58</v>
      </c>
      <c r="H227" t="s">
        <v>30</v>
      </c>
      <c r="I227" t="s">
        <v>30</v>
      </c>
      <c r="J227">
        <v>9</v>
      </c>
      <c r="K227">
        <v>1</v>
      </c>
      <c r="L227" t="s">
        <v>36</v>
      </c>
      <c r="M227" s="14">
        <v>47604</v>
      </c>
      <c r="N227" s="16">
        <v>41949</v>
      </c>
      <c r="O227" s="17">
        <v>41949</v>
      </c>
      <c r="P227">
        <v>438</v>
      </c>
      <c r="Q227">
        <v>438</v>
      </c>
      <c r="R227">
        <v>6122</v>
      </c>
      <c r="S227" t="s">
        <v>32</v>
      </c>
      <c r="T227" t="b">
        <v>0</v>
      </c>
      <c r="U227">
        <v>2810.65</v>
      </c>
      <c r="V227" t="b">
        <v>0</v>
      </c>
      <c r="W227" t="b">
        <v>0</v>
      </c>
    </row>
    <row r="228" spans="1:23" x14ac:dyDescent="0.2">
      <c r="A228">
        <v>409088695</v>
      </c>
      <c r="B228">
        <v>409088695</v>
      </c>
      <c r="C228" s="5">
        <v>50000</v>
      </c>
      <c r="D228" s="5">
        <v>12411.92</v>
      </c>
      <c r="E228" s="13" t="s">
        <v>550</v>
      </c>
      <c r="F228" s="15">
        <v>8.01</v>
      </c>
      <c r="G228" t="s">
        <v>98</v>
      </c>
      <c r="H228" t="s">
        <v>30</v>
      </c>
      <c r="I228" t="s">
        <v>30</v>
      </c>
      <c r="J228">
        <v>9</v>
      </c>
      <c r="K228">
        <v>1</v>
      </c>
      <c r="L228" t="s">
        <v>96</v>
      </c>
      <c r="M228" s="14">
        <v>43282</v>
      </c>
      <c r="N228" s="16">
        <v>42040</v>
      </c>
      <c r="O228" s="17">
        <v>42673</v>
      </c>
      <c r="P228">
        <v>584</v>
      </c>
      <c r="Q228">
        <v>584</v>
      </c>
      <c r="R228">
        <v>9245</v>
      </c>
      <c r="S228" t="s">
        <v>32</v>
      </c>
      <c r="T228" t="b">
        <v>0</v>
      </c>
      <c r="U228">
        <v>37588.080000000002</v>
      </c>
      <c r="V228" t="b">
        <v>0</v>
      </c>
      <c r="W228" t="b">
        <v>0</v>
      </c>
    </row>
    <row r="229" spans="1:23" x14ac:dyDescent="0.2">
      <c r="A229">
        <v>552072046</v>
      </c>
      <c r="B229">
        <v>552072046</v>
      </c>
      <c r="C229" s="5">
        <v>5000</v>
      </c>
      <c r="D229" s="5">
        <v>1754.72</v>
      </c>
      <c r="E229" s="13" t="s">
        <v>551</v>
      </c>
      <c r="F229" s="15">
        <v>323.94</v>
      </c>
      <c r="G229" t="s">
        <v>552</v>
      </c>
      <c r="H229" t="s">
        <v>30</v>
      </c>
      <c r="I229" t="s">
        <v>30</v>
      </c>
      <c r="J229">
        <v>5</v>
      </c>
      <c r="K229">
        <v>1</v>
      </c>
      <c r="L229" t="s">
        <v>50</v>
      </c>
      <c r="M229" s="14">
        <v>44470</v>
      </c>
      <c r="N229" s="16">
        <v>42065</v>
      </c>
      <c r="O229" s="17">
        <v>42065</v>
      </c>
      <c r="P229">
        <v>777</v>
      </c>
      <c r="Q229">
        <v>777</v>
      </c>
      <c r="R229">
        <v>6368</v>
      </c>
      <c r="S229" t="s">
        <v>32</v>
      </c>
      <c r="T229" t="b">
        <v>0</v>
      </c>
      <c r="U229">
        <v>3245.28</v>
      </c>
      <c r="V229" t="b">
        <v>1</v>
      </c>
      <c r="W229" t="b">
        <v>0</v>
      </c>
    </row>
    <row r="230" spans="1:23" x14ac:dyDescent="0.2">
      <c r="A230">
        <v>606600998</v>
      </c>
      <c r="B230">
        <v>606600998</v>
      </c>
      <c r="C230" s="5">
        <v>50000</v>
      </c>
      <c r="D230" s="5">
        <v>49896.85</v>
      </c>
      <c r="E230" s="13" t="s">
        <v>553</v>
      </c>
      <c r="F230" s="15">
        <v>20.93</v>
      </c>
      <c r="G230" t="s">
        <v>554</v>
      </c>
      <c r="H230" t="s">
        <v>30</v>
      </c>
      <c r="I230" t="s">
        <v>30</v>
      </c>
      <c r="J230">
        <v>2</v>
      </c>
      <c r="K230">
        <v>1</v>
      </c>
      <c r="L230" t="s">
        <v>100</v>
      </c>
      <c r="M230" s="14">
        <v>45017</v>
      </c>
      <c r="N230" s="16">
        <v>41978</v>
      </c>
      <c r="O230" s="17">
        <v>41978</v>
      </c>
      <c r="P230">
        <v>324</v>
      </c>
      <c r="Q230">
        <v>324</v>
      </c>
      <c r="R230">
        <v>9759</v>
      </c>
      <c r="S230" t="s">
        <v>32</v>
      </c>
      <c r="T230" t="b">
        <v>0</v>
      </c>
      <c r="U230">
        <v>103.15</v>
      </c>
      <c r="V230" t="b">
        <v>1</v>
      </c>
      <c r="W230" t="b">
        <v>0</v>
      </c>
    </row>
    <row r="231" spans="1:23" x14ac:dyDescent="0.2">
      <c r="A231">
        <v>903375890</v>
      </c>
      <c r="B231">
        <v>903375890</v>
      </c>
      <c r="C231" s="5">
        <v>1000</v>
      </c>
      <c r="D231" s="5">
        <v>779.76</v>
      </c>
      <c r="E231" s="13" t="s">
        <v>555</v>
      </c>
      <c r="F231" s="15">
        <v>17.89</v>
      </c>
      <c r="G231" t="s">
        <v>556</v>
      </c>
      <c r="H231" t="s">
        <v>30</v>
      </c>
      <c r="I231" t="s">
        <v>30</v>
      </c>
      <c r="J231">
        <v>5</v>
      </c>
      <c r="K231">
        <v>1</v>
      </c>
      <c r="L231" t="s">
        <v>61</v>
      </c>
      <c r="M231" s="14">
        <v>45901</v>
      </c>
      <c r="N231" s="16">
        <v>42087</v>
      </c>
      <c r="O231" s="17">
        <v>42087</v>
      </c>
      <c r="P231">
        <v>452</v>
      </c>
      <c r="Q231">
        <v>452</v>
      </c>
      <c r="R231">
        <v>7182</v>
      </c>
      <c r="S231" t="s">
        <v>32</v>
      </c>
      <c r="T231" t="b">
        <v>0</v>
      </c>
      <c r="U231">
        <v>220.24</v>
      </c>
      <c r="V231" t="b">
        <v>0</v>
      </c>
      <c r="W231" t="b">
        <v>0</v>
      </c>
    </row>
    <row r="232" spans="1:23" x14ac:dyDescent="0.2">
      <c r="A232">
        <v>318001076</v>
      </c>
      <c r="B232">
        <v>318001076</v>
      </c>
      <c r="C232" s="5">
        <v>50000</v>
      </c>
      <c r="D232" s="5">
        <v>23947.599999999999</v>
      </c>
      <c r="E232" s="13" t="s">
        <v>557</v>
      </c>
      <c r="F232" s="15">
        <v>58.56</v>
      </c>
      <c r="G232" t="s">
        <v>58</v>
      </c>
      <c r="H232" t="s">
        <v>30</v>
      </c>
      <c r="I232" t="s">
        <v>30</v>
      </c>
      <c r="J232">
        <v>5</v>
      </c>
      <c r="K232">
        <v>1</v>
      </c>
      <c r="L232" t="s">
        <v>36</v>
      </c>
      <c r="M232" s="14">
        <v>47788</v>
      </c>
      <c r="N232" s="16">
        <v>42349</v>
      </c>
      <c r="O232" s="17">
        <v>42389</v>
      </c>
      <c r="P232">
        <v>633</v>
      </c>
      <c r="Q232">
        <v>633</v>
      </c>
      <c r="R232">
        <v>1789</v>
      </c>
      <c r="S232" t="s">
        <v>32</v>
      </c>
      <c r="T232" t="b">
        <v>0</v>
      </c>
      <c r="U232">
        <v>26052.400000000001</v>
      </c>
      <c r="V232" t="b">
        <v>0</v>
      </c>
      <c r="W232" t="b">
        <v>0</v>
      </c>
    </row>
    <row r="233" spans="1:23" x14ac:dyDescent="0.2">
      <c r="A233">
        <v>352733468</v>
      </c>
      <c r="B233">
        <v>352733468</v>
      </c>
      <c r="C233" s="5">
        <v>2500</v>
      </c>
      <c r="D233" s="5">
        <v>1810.37</v>
      </c>
      <c r="E233" s="13" t="s">
        <v>558</v>
      </c>
      <c r="F233" s="15">
        <v>58.04</v>
      </c>
      <c r="G233" t="s">
        <v>197</v>
      </c>
      <c r="H233" t="s">
        <v>30</v>
      </c>
      <c r="I233" t="s">
        <v>30</v>
      </c>
      <c r="J233">
        <v>5</v>
      </c>
      <c r="K233">
        <v>8</v>
      </c>
      <c r="L233" t="s">
        <v>126</v>
      </c>
      <c r="M233" s="14">
        <v>46296</v>
      </c>
      <c r="N233" s="16">
        <v>40158</v>
      </c>
      <c r="O233" s="17">
        <v>40158</v>
      </c>
      <c r="P233">
        <v>610</v>
      </c>
      <c r="Q233">
        <v>610</v>
      </c>
      <c r="R233">
        <v>8518</v>
      </c>
      <c r="S233" t="s">
        <v>32</v>
      </c>
      <c r="T233" t="b">
        <v>0</v>
      </c>
      <c r="U233">
        <v>689.63</v>
      </c>
      <c r="V233" t="b">
        <v>1</v>
      </c>
      <c r="W233" t="b">
        <v>0</v>
      </c>
    </row>
    <row r="234" spans="1:23" x14ac:dyDescent="0.2">
      <c r="A234">
        <v>457059945</v>
      </c>
      <c r="B234">
        <v>457059945</v>
      </c>
      <c r="C234" s="5">
        <v>10000</v>
      </c>
      <c r="D234" s="5">
        <v>4084.31</v>
      </c>
      <c r="E234" s="13" t="s">
        <v>559</v>
      </c>
      <c r="F234" s="15">
        <v>3.36</v>
      </c>
      <c r="G234" t="s">
        <v>98</v>
      </c>
      <c r="H234" t="s">
        <v>30</v>
      </c>
      <c r="I234" t="s">
        <v>30</v>
      </c>
      <c r="J234">
        <v>5</v>
      </c>
      <c r="K234">
        <v>1</v>
      </c>
      <c r="L234" t="s">
        <v>96</v>
      </c>
      <c r="M234" s="14">
        <v>43586</v>
      </c>
      <c r="N234" s="16">
        <v>42364</v>
      </c>
      <c r="O234" s="17">
        <v>42364</v>
      </c>
      <c r="P234">
        <v>194</v>
      </c>
      <c r="Q234">
        <v>194</v>
      </c>
      <c r="R234">
        <v>2470</v>
      </c>
      <c r="S234" t="s">
        <v>32</v>
      </c>
      <c r="T234" t="b">
        <v>0</v>
      </c>
      <c r="U234">
        <v>5915.69</v>
      </c>
      <c r="V234" t="b">
        <v>0</v>
      </c>
      <c r="W234" t="b">
        <v>0</v>
      </c>
    </row>
    <row r="235" spans="1:23" x14ac:dyDescent="0.2">
      <c r="A235">
        <v>484705396</v>
      </c>
      <c r="B235">
        <v>484705396</v>
      </c>
      <c r="C235" s="5">
        <v>10000</v>
      </c>
      <c r="D235" s="5">
        <v>3777.76</v>
      </c>
      <c r="E235" s="13" t="s">
        <v>560</v>
      </c>
      <c r="F235" s="15">
        <v>266.31</v>
      </c>
      <c r="G235" t="s">
        <v>64</v>
      </c>
      <c r="H235" t="s">
        <v>30</v>
      </c>
      <c r="I235" t="s">
        <v>30</v>
      </c>
      <c r="J235">
        <v>5</v>
      </c>
      <c r="K235">
        <v>1</v>
      </c>
      <c r="L235" t="s">
        <v>36</v>
      </c>
      <c r="M235" s="14">
        <v>44593</v>
      </c>
      <c r="N235" s="16">
        <v>41964</v>
      </c>
      <c r="O235" s="17">
        <v>42521</v>
      </c>
      <c r="P235">
        <v>922</v>
      </c>
      <c r="Q235">
        <v>922</v>
      </c>
      <c r="R235">
        <v>4431</v>
      </c>
      <c r="S235" t="s">
        <v>32</v>
      </c>
      <c r="T235" t="b">
        <v>0</v>
      </c>
      <c r="U235">
        <v>6222.24</v>
      </c>
      <c r="V235" t="b">
        <v>0</v>
      </c>
      <c r="W235" t="b">
        <v>0</v>
      </c>
    </row>
    <row r="236" spans="1:23" x14ac:dyDescent="0.2">
      <c r="A236">
        <v>428892294</v>
      </c>
      <c r="B236">
        <v>428892294</v>
      </c>
      <c r="C236" s="5">
        <v>2500</v>
      </c>
      <c r="D236" s="5">
        <v>1585.15</v>
      </c>
      <c r="E236" s="13" t="s">
        <v>561</v>
      </c>
      <c r="F236" s="15">
        <v>128.94</v>
      </c>
      <c r="G236" t="s">
        <v>99</v>
      </c>
      <c r="H236" t="s">
        <v>30</v>
      </c>
      <c r="I236" t="s">
        <v>30</v>
      </c>
      <c r="J236">
        <v>9</v>
      </c>
      <c r="K236">
        <v>8</v>
      </c>
      <c r="L236" t="s">
        <v>63</v>
      </c>
      <c r="M236" s="14">
        <v>48214</v>
      </c>
      <c r="N236" s="16">
        <v>41783</v>
      </c>
      <c r="O236" s="17">
        <v>42492</v>
      </c>
      <c r="P236">
        <v>654</v>
      </c>
      <c r="Q236">
        <v>654</v>
      </c>
      <c r="R236">
        <v>4737</v>
      </c>
      <c r="S236" t="s">
        <v>32</v>
      </c>
      <c r="T236" t="b">
        <v>0</v>
      </c>
      <c r="U236">
        <v>914.85</v>
      </c>
      <c r="V236" t="b">
        <v>0</v>
      </c>
      <c r="W236" t="b">
        <v>0</v>
      </c>
    </row>
    <row r="237" spans="1:23" x14ac:dyDescent="0.2">
      <c r="A237">
        <v>883947897</v>
      </c>
      <c r="B237">
        <v>883947897</v>
      </c>
      <c r="C237" s="5">
        <v>10000</v>
      </c>
      <c r="D237" s="5">
        <v>9855.9599999999991</v>
      </c>
      <c r="E237" s="13" t="s">
        <v>562</v>
      </c>
      <c r="F237" s="15">
        <v>106.27</v>
      </c>
      <c r="G237" t="s">
        <v>563</v>
      </c>
      <c r="H237" t="s">
        <v>30</v>
      </c>
      <c r="I237" t="s">
        <v>30</v>
      </c>
      <c r="J237">
        <v>2</v>
      </c>
      <c r="K237">
        <v>1</v>
      </c>
      <c r="L237" t="s">
        <v>31</v>
      </c>
      <c r="M237" s="14">
        <v>46722</v>
      </c>
      <c r="N237" s="16">
        <v>41542</v>
      </c>
      <c r="O237" s="17">
        <v>41542</v>
      </c>
      <c r="P237">
        <v>160</v>
      </c>
      <c r="Q237">
        <v>160</v>
      </c>
      <c r="R237">
        <v>6291</v>
      </c>
      <c r="S237" t="s">
        <v>32</v>
      </c>
      <c r="T237" t="b">
        <v>0</v>
      </c>
      <c r="U237">
        <v>144.04</v>
      </c>
      <c r="V237" t="b">
        <v>1</v>
      </c>
      <c r="W237" t="b">
        <v>0</v>
      </c>
    </row>
    <row r="238" spans="1:23" x14ac:dyDescent="0.2">
      <c r="A238">
        <v>695492434</v>
      </c>
      <c r="B238">
        <v>695492434</v>
      </c>
      <c r="C238" s="5">
        <v>5000</v>
      </c>
      <c r="D238" s="5">
        <v>4520.6099999999997</v>
      </c>
      <c r="E238" s="13" t="s">
        <v>564</v>
      </c>
      <c r="F238" s="15">
        <v>54.76</v>
      </c>
      <c r="G238" t="s">
        <v>565</v>
      </c>
      <c r="H238" t="s">
        <v>30</v>
      </c>
      <c r="I238" t="s">
        <v>30</v>
      </c>
      <c r="J238">
        <v>9</v>
      </c>
      <c r="K238">
        <v>1</v>
      </c>
      <c r="L238" t="s">
        <v>31</v>
      </c>
      <c r="M238" s="14">
        <v>43739</v>
      </c>
      <c r="N238" s="16">
        <v>41643</v>
      </c>
      <c r="O238" s="17">
        <v>41643</v>
      </c>
      <c r="P238">
        <v>690</v>
      </c>
      <c r="Q238">
        <v>690</v>
      </c>
      <c r="R238">
        <v>1426</v>
      </c>
      <c r="S238" t="s">
        <v>32</v>
      </c>
      <c r="T238" t="b">
        <v>0</v>
      </c>
      <c r="U238">
        <v>479.39</v>
      </c>
      <c r="V238" t="b">
        <v>1</v>
      </c>
      <c r="W238" t="b">
        <v>0</v>
      </c>
    </row>
    <row r="239" spans="1:23" x14ac:dyDescent="0.2">
      <c r="A239">
        <v>194596994</v>
      </c>
      <c r="B239">
        <v>194596994</v>
      </c>
      <c r="C239" s="5">
        <v>15000</v>
      </c>
      <c r="D239" s="5">
        <v>5212.6099999999997</v>
      </c>
      <c r="E239" s="13" t="s">
        <v>566</v>
      </c>
      <c r="F239" s="15">
        <v>1.39</v>
      </c>
      <c r="G239" t="s">
        <v>55</v>
      </c>
      <c r="H239" t="s">
        <v>30</v>
      </c>
      <c r="I239" t="s">
        <v>30</v>
      </c>
      <c r="J239">
        <v>5</v>
      </c>
      <c r="K239">
        <v>1</v>
      </c>
      <c r="L239" t="s">
        <v>38</v>
      </c>
      <c r="M239" s="14">
        <v>44652</v>
      </c>
      <c r="N239" s="16">
        <v>40914</v>
      </c>
      <c r="O239" s="17">
        <v>42377</v>
      </c>
      <c r="P239">
        <v>663</v>
      </c>
      <c r="Q239">
        <v>663</v>
      </c>
      <c r="R239">
        <v>8002</v>
      </c>
      <c r="T239" t="b">
        <v>0</v>
      </c>
      <c r="U239">
        <v>9787.39</v>
      </c>
      <c r="V239" t="b">
        <v>0</v>
      </c>
      <c r="W239" t="b">
        <v>0</v>
      </c>
    </row>
    <row r="240" spans="1:23" x14ac:dyDescent="0.2">
      <c r="A240">
        <v>597068734</v>
      </c>
      <c r="B240">
        <v>597068734</v>
      </c>
      <c r="C240" s="5">
        <v>15000</v>
      </c>
      <c r="D240" s="5">
        <v>15000</v>
      </c>
      <c r="E240" s="13" t="s">
        <v>567</v>
      </c>
      <c r="F240" s="15">
        <v>189.59</v>
      </c>
      <c r="G240" t="s">
        <v>88</v>
      </c>
      <c r="H240" t="s">
        <v>30</v>
      </c>
      <c r="I240" t="s">
        <v>30</v>
      </c>
      <c r="J240">
        <v>2</v>
      </c>
      <c r="K240">
        <v>1</v>
      </c>
      <c r="L240" t="s">
        <v>47</v>
      </c>
      <c r="M240" s="14">
        <v>43466</v>
      </c>
      <c r="N240" s="16">
        <v>42094</v>
      </c>
      <c r="O240" s="17">
        <v>42094</v>
      </c>
      <c r="P240">
        <v>718</v>
      </c>
      <c r="Q240">
        <v>718</v>
      </c>
      <c r="R240">
        <v>1872</v>
      </c>
      <c r="S240" t="s">
        <v>32</v>
      </c>
      <c r="T240" t="b">
        <v>0</v>
      </c>
      <c r="U240">
        <v>0</v>
      </c>
      <c r="V240" t="b">
        <v>1</v>
      </c>
      <c r="W240" t="b">
        <v>0</v>
      </c>
    </row>
    <row r="241" spans="1:23" x14ac:dyDescent="0.2">
      <c r="A241">
        <v>443645010</v>
      </c>
      <c r="B241">
        <v>443645010</v>
      </c>
      <c r="C241" s="5">
        <v>5000</v>
      </c>
      <c r="D241" s="5">
        <v>4546.24</v>
      </c>
      <c r="E241" s="13" t="s">
        <v>568</v>
      </c>
      <c r="F241" s="15">
        <v>548.02</v>
      </c>
      <c r="G241" t="s">
        <v>54</v>
      </c>
      <c r="H241" t="s">
        <v>30</v>
      </c>
      <c r="I241" t="s">
        <v>30</v>
      </c>
      <c r="K241">
        <v>1</v>
      </c>
      <c r="L241" t="s">
        <v>36</v>
      </c>
      <c r="M241" s="14">
        <v>45962</v>
      </c>
      <c r="N241" s="16">
        <v>40741</v>
      </c>
      <c r="O241" s="17">
        <v>40741</v>
      </c>
      <c r="P241">
        <v>555</v>
      </c>
      <c r="Q241">
        <v>555</v>
      </c>
      <c r="R241">
        <v>8000</v>
      </c>
      <c r="S241" t="s">
        <v>32</v>
      </c>
      <c r="T241" t="b">
        <v>1</v>
      </c>
      <c r="U241">
        <v>453.76</v>
      </c>
      <c r="V241" t="b">
        <v>0</v>
      </c>
      <c r="W241" t="b">
        <v>0</v>
      </c>
    </row>
    <row r="242" spans="1:23" x14ac:dyDescent="0.2">
      <c r="A242">
        <v>804644772</v>
      </c>
      <c r="B242">
        <v>804644772</v>
      </c>
      <c r="C242" s="5">
        <v>250</v>
      </c>
      <c r="D242" s="5">
        <v>250</v>
      </c>
      <c r="E242" s="13" t="s">
        <v>569</v>
      </c>
      <c r="F242" s="15">
        <v>89.32</v>
      </c>
      <c r="G242" t="s">
        <v>57</v>
      </c>
      <c r="H242" t="s">
        <v>30</v>
      </c>
      <c r="I242" t="s">
        <v>30</v>
      </c>
      <c r="J242">
        <v>5</v>
      </c>
      <c r="K242">
        <v>1</v>
      </c>
      <c r="L242" t="s">
        <v>42</v>
      </c>
      <c r="M242" s="14">
        <v>47178</v>
      </c>
      <c r="N242" s="16">
        <v>42049</v>
      </c>
      <c r="O242" s="17">
        <v>42049</v>
      </c>
      <c r="P242">
        <v>355</v>
      </c>
      <c r="Q242">
        <v>355</v>
      </c>
      <c r="R242">
        <v>2676</v>
      </c>
      <c r="S242" t="s">
        <v>32</v>
      </c>
      <c r="T242" t="b">
        <v>0</v>
      </c>
      <c r="U242">
        <v>0</v>
      </c>
      <c r="V242" t="b">
        <v>0</v>
      </c>
      <c r="W242" t="b">
        <v>0</v>
      </c>
    </row>
    <row r="243" spans="1:23" x14ac:dyDescent="0.2">
      <c r="A243">
        <v>703733318</v>
      </c>
      <c r="B243">
        <v>703733318</v>
      </c>
      <c r="C243" s="5">
        <v>15000</v>
      </c>
      <c r="D243" s="5">
        <v>5070.16</v>
      </c>
      <c r="E243" s="13" t="s">
        <v>570</v>
      </c>
      <c r="F243" s="15">
        <v>185.3</v>
      </c>
      <c r="G243" t="s">
        <v>52</v>
      </c>
      <c r="H243" t="s">
        <v>30</v>
      </c>
      <c r="I243" t="s">
        <v>30</v>
      </c>
      <c r="J243">
        <v>5</v>
      </c>
      <c r="K243">
        <v>1</v>
      </c>
      <c r="L243" t="s">
        <v>36</v>
      </c>
      <c r="M243" s="14">
        <v>46327</v>
      </c>
      <c r="N243" s="16">
        <v>42026</v>
      </c>
      <c r="O243" s="17">
        <v>42461</v>
      </c>
      <c r="P243">
        <v>537</v>
      </c>
      <c r="Q243">
        <v>537</v>
      </c>
      <c r="R243">
        <v>1947</v>
      </c>
      <c r="S243" t="s">
        <v>32</v>
      </c>
      <c r="T243" t="b">
        <v>0</v>
      </c>
      <c r="U243">
        <v>9929.84</v>
      </c>
      <c r="V243" t="b">
        <v>0</v>
      </c>
      <c r="W243" t="b">
        <v>0</v>
      </c>
    </row>
    <row r="244" spans="1:23" x14ac:dyDescent="0.2">
      <c r="A244">
        <v>797440147</v>
      </c>
      <c r="B244">
        <v>797440147</v>
      </c>
      <c r="C244" s="5">
        <v>10000</v>
      </c>
      <c r="D244" s="5">
        <v>8955.34</v>
      </c>
      <c r="E244" s="13" t="s">
        <v>571</v>
      </c>
      <c r="F244" s="15">
        <v>266.63</v>
      </c>
      <c r="G244" t="s">
        <v>84</v>
      </c>
      <c r="H244" t="s">
        <v>30</v>
      </c>
      <c r="I244" t="s">
        <v>30</v>
      </c>
      <c r="J244">
        <v>5</v>
      </c>
      <c r="K244">
        <v>1</v>
      </c>
      <c r="L244" t="s">
        <v>36</v>
      </c>
      <c r="M244" s="14">
        <v>47543</v>
      </c>
      <c r="N244" s="16">
        <v>42304</v>
      </c>
      <c r="O244" s="17">
        <v>42304</v>
      </c>
      <c r="P244">
        <v>798</v>
      </c>
      <c r="Q244">
        <v>598</v>
      </c>
      <c r="R244">
        <v>8786</v>
      </c>
      <c r="S244" t="s">
        <v>32</v>
      </c>
      <c r="T244" t="b">
        <v>0</v>
      </c>
      <c r="U244">
        <v>1044.6600000000001</v>
      </c>
      <c r="V244" t="b">
        <v>0</v>
      </c>
      <c r="W244" t="b">
        <v>0</v>
      </c>
    </row>
    <row r="245" spans="1:23" x14ac:dyDescent="0.2">
      <c r="A245">
        <v>715174660</v>
      </c>
      <c r="B245">
        <v>715174660</v>
      </c>
      <c r="C245" s="5">
        <v>15000</v>
      </c>
      <c r="D245" s="5">
        <v>11918.62</v>
      </c>
      <c r="E245" s="13" t="s">
        <v>572</v>
      </c>
      <c r="F245" s="15">
        <v>84.74</v>
      </c>
      <c r="G245" t="s">
        <v>573</v>
      </c>
      <c r="H245" t="s">
        <v>30</v>
      </c>
      <c r="I245" t="s">
        <v>30</v>
      </c>
      <c r="J245">
        <v>5</v>
      </c>
      <c r="K245">
        <v>1</v>
      </c>
      <c r="L245" t="s">
        <v>31</v>
      </c>
      <c r="M245" s="14">
        <v>48092</v>
      </c>
      <c r="N245" s="16">
        <v>41685</v>
      </c>
      <c r="O245" s="17">
        <v>41685</v>
      </c>
      <c r="P245">
        <v>136</v>
      </c>
      <c r="Q245">
        <v>136</v>
      </c>
      <c r="R245">
        <v>2417</v>
      </c>
      <c r="S245" t="s">
        <v>32</v>
      </c>
      <c r="T245" t="b">
        <v>0</v>
      </c>
      <c r="U245">
        <v>3081.38</v>
      </c>
      <c r="V245" t="b">
        <v>1</v>
      </c>
      <c r="W245" t="b">
        <v>0</v>
      </c>
    </row>
    <row r="246" spans="1:23" x14ac:dyDescent="0.2">
      <c r="A246">
        <v>406680076</v>
      </c>
      <c r="B246">
        <v>406680076</v>
      </c>
      <c r="C246" s="5">
        <v>10000</v>
      </c>
      <c r="D246" s="5">
        <v>10000</v>
      </c>
      <c r="E246" s="13" t="s">
        <v>574</v>
      </c>
      <c r="F246" s="15">
        <v>54.21</v>
      </c>
      <c r="G246" t="s">
        <v>320</v>
      </c>
      <c r="H246" t="s">
        <v>30</v>
      </c>
      <c r="I246" t="s">
        <v>30</v>
      </c>
      <c r="J246">
        <v>2</v>
      </c>
      <c r="K246">
        <v>1</v>
      </c>
      <c r="L246" t="s">
        <v>31</v>
      </c>
      <c r="M246" s="14">
        <v>45170</v>
      </c>
      <c r="N246" s="16">
        <v>42276</v>
      </c>
      <c r="O246" s="17">
        <v>42276</v>
      </c>
      <c r="P246">
        <v>111</v>
      </c>
      <c r="Q246">
        <v>111</v>
      </c>
      <c r="R246">
        <v>6849</v>
      </c>
      <c r="S246" t="s">
        <v>32</v>
      </c>
      <c r="T246" t="b">
        <v>0</v>
      </c>
      <c r="U246">
        <v>0</v>
      </c>
      <c r="V246" t="b">
        <v>1</v>
      </c>
      <c r="W246" t="b">
        <v>0</v>
      </c>
    </row>
    <row r="247" spans="1:23" x14ac:dyDescent="0.2">
      <c r="A247">
        <v>321155190</v>
      </c>
      <c r="B247">
        <v>321155190</v>
      </c>
      <c r="C247" s="5">
        <v>7500</v>
      </c>
      <c r="D247" s="5">
        <v>5515.48</v>
      </c>
      <c r="E247" s="13" t="s">
        <v>575</v>
      </c>
      <c r="F247" s="15">
        <v>79.59</v>
      </c>
      <c r="G247" t="s">
        <v>45</v>
      </c>
      <c r="H247" t="s">
        <v>30</v>
      </c>
      <c r="I247" t="s">
        <v>30</v>
      </c>
      <c r="J247">
        <v>5</v>
      </c>
      <c r="K247">
        <v>1</v>
      </c>
      <c r="L247" t="s">
        <v>36</v>
      </c>
      <c r="M247" s="14">
        <v>44197</v>
      </c>
      <c r="N247" s="16">
        <v>42069</v>
      </c>
      <c r="O247" s="17">
        <v>42069</v>
      </c>
      <c r="P247">
        <v>636</v>
      </c>
      <c r="Q247">
        <v>636</v>
      </c>
      <c r="R247">
        <v>8365</v>
      </c>
      <c r="S247" t="s">
        <v>32</v>
      </c>
      <c r="T247" t="b">
        <v>0</v>
      </c>
      <c r="U247">
        <v>1984.52</v>
      </c>
      <c r="V247" t="b">
        <v>0</v>
      </c>
      <c r="W247" t="b">
        <v>0</v>
      </c>
    </row>
    <row r="248" spans="1:23" x14ac:dyDescent="0.2">
      <c r="A248">
        <v>929372534</v>
      </c>
      <c r="B248">
        <v>929372534</v>
      </c>
      <c r="C248" s="5">
        <v>15000</v>
      </c>
      <c r="D248" s="5">
        <v>13886.64</v>
      </c>
      <c r="E248" s="13" t="s">
        <v>576</v>
      </c>
      <c r="F248" s="15">
        <v>51.14</v>
      </c>
      <c r="G248" t="s">
        <v>57</v>
      </c>
      <c r="H248" t="s">
        <v>30</v>
      </c>
      <c r="I248" t="s">
        <v>30</v>
      </c>
      <c r="J248">
        <v>5</v>
      </c>
      <c r="K248">
        <v>1</v>
      </c>
      <c r="L248" t="s">
        <v>42</v>
      </c>
      <c r="M248" s="14">
        <v>44621</v>
      </c>
      <c r="N248" s="16">
        <v>41784</v>
      </c>
      <c r="O248" s="17">
        <v>41784</v>
      </c>
      <c r="P248">
        <v>825</v>
      </c>
      <c r="Q248">
        <v>825</v>
      </c>
      <c r="R248">
        <v>5272</v>
      </c>
      <c r="S248" t="s">
        <v>32</v>
      </c>
      <c r="T248" t="b">
        <v>0</v>
      </c>
      <c r="U248">
        <v>1113.3599999999999</v>
      </c>
      <c r="V248" t="b">
        <v>0</v>
      </c>
      <c r="W248" t="b">
        <v>0</v>
      </c>
    </row>
    <row r="249" spans="1:23" x14ac:dyDescent="0.2">
      <c r="A249">
        <v>252581711</v>
      </c>
      <c r="B249">
        <v>252581711</v>
      </c>
      <c r="C249" s="5">
        <v>5000</v>
      </c>
      <c r="D249" s="5">
        <v>4756.7299999999996</v>
      </c>
      <c r="E249" s="13" t="s">
        <v>577</v>
      </c>
      <c r="F249" s="15">
        <v>146.69999999999999</v>
      </c>
      <c r="G249" t="s">
        <v>578</v>
      </c>
      <c r="H249" t="s">
        <v>30</v>
      </c>
      <c r="I249" t="s">
        <v>30</v>
      </c>
      <c r="J249">
        <v>5</v>
      </c>
      <c r="K249">
        <v>8</v>
      </c>
      <c r="L249" t="s">
        <v>31</v>
      </c>
      <c r="M249" s="14">
        <v>47088</v>
      </c>
      <c r="N249" s="16">
        <v>41686</v>
      </c>
      <c r="O249" s="17">
        <v>41686</v>
      </c>
      <c r="P249">
        <v>654</v>
      </c>
      <c r="Q249">
        <v>654</v>
      </c>
      <c r="R249">
        <v>8794</v>
      </c>
      <c r="S249" t="s">
        <v>32</v>
      </c>
      <c r="T249" t="b">
        <v>0</v>
      </c>
      <c r="U249">
        <v>243.27</v>
      </c>
      <c r="V249" t="b">
        <v>1</v>
      </c>
      <c r="W249" t="b">
        <v>0</v>
      </c>
    </row>
    <row r="250" spans="1:23" x14ac:dyDescent="0.2">
      <c r="A250">
        <v>804664691</v>
      </c>
      <c r="B250">
        <v>804664691</v>
      </c>
      <c r="C250" s="5">
        <v>5000</v>
      </c>
      <c r="D250" s="5">
        <v>1074.29</v>
      </c>
      <c r="E250" s="13" t="s">
        <v>579</v>
      </c>
      <c r="F250" s="15">
        <v>0</v>
      </c>
      <c r="G250" t="s">
        <v>41</v>
      </c>
      <c r="H250" t="s">
        <v>30</v>
      </c>
      <c r="I250" t="s">
        <v>30</v>
      </c>
      <c r="J250">
        <v>5</v>
      </c>
      <c r="K250">
        <v>1</v>
      </c>
      <c r="L250" t="s">
        <v>42</v>
      </c>
      <c r="M250" s="14">
        <v>44958</v>
      </c>
      <c r="N250" s="16">
        <v>42354</v>
      </c>
      <c r="O250" s="17">
        <v>42579</v>
      </c>
      <c r="P250">
        <v>358</v>
      </c>
      <c r="Q250">
        <v>358</v>
      </c>
      <c r="R250">
        <v>2867</v>
      </c>
      <c r="S250" t="s">
        <v>43</v>
      </c>
      <c r="T250" t="b">
        <v>0</v>
      </c>
      <c r="U250">
        <v>3925.71</v>
      </c>
      <c r="V250" t="b">
        <v>0</v>
      </c>
      <c r="W250" t="b">
        <v>0</v>
      </c>
    </row>
    <row r="251" spans="1:23" x14ac:dyDescent="0.2">
      <c r="A251">
        <v>824423647</v>
      </c>
      <c r="B251">
        <v>824423647</v>
      </c>
      <c r="C251" s="5">
        <v>2500</v>
      </c>
      <c r="D251" s="5">
        <v>528.03</v>
      </c>
      <c r="E251" s="13" t="s">
        <v>580</v>
      </c>
      <c r="F251" s="15">
        <v>34.590000000000003</v>
      </c>
      <c r="G251" t="s">
        <v>68</v>
      </c>
      <c r="H251" t="s">
        <v>30</v>
      </c>
      <c r="I251" t="s">
        <v>30</v>
      </c>
      <c r="J251">
        <v>9</v>
      </c>
      <c r="K251">
        <v>1</v>
      </c>
      <c r="L251" t="s">
        <v>36</v>
      </c>
      <c r="M251" s="14">
        <v>48153</v>
      </c>
      <c r="N251" s="16">
        <v>41873</v>
      </c>
      <c r="O251" s="17">
        <v>42396</v>
      </c>
      <c r="P251">
        <v>226</v>
      </c>
      <c r="Q251">
        <v>226</v>
      </c>
      <c r="R251">
        <v>6606</v>
      </c>
      <c r="S251" t="s">
        <v>32</v>
      </c>
      <c r="T251" t="b">
        <v>0</v>
      </c>
      <c r="U251">
        <v>1971.97</v>
      </c>
      <c r="V251" t="b">
        <v>0</v>
      </c>
      <c r="W251" t="b">
        <v>0</v>
      </c>
    </row>
    <row r="252" spans="1:23" x14ac:dyDescent="0.2">
      <c r="A252">
        <v>273474098</v>
      </c>
      <c r="B252">
        <v>273474098</v>
      </c>
      <c r="C252" s="5">
        <v>7500</v>
      </c>
      <c r="D252" s="5">
        <v>6289.28</v>
      </c>
      <c r="E252" s="13" t="s">
        <v>581</v>
      </c>
      <c r="F252" s="15">
        <v>823.73</v>
      </c>
      <c r="G252" t="s">
        <v>85</v>
      </c>
      <c r="H252" t="s">
        <v>30</v>
      </c>
      <c r="I252" t="s">
        <v>30</v>
      </c>
      <c r="J252">
        <v>9</v>
      </c>
      <c r="K252">
        <v>1</v>
      </c>
      <c r="L252" t="s">
        <v>38</v>
      </c>
      <c r="M252" s="14">
        <v>46935</v>
      </c>
      <c r="N252" s="16">
        <v>41884</v>
      </c>
      <c r="O252" s="17">
        <v>41884</v>
      </c>
      <c r="P252">
        <v>863</v>
      </c>
      <c r="Q252">
        <v>863</v>
      </c>
      <c r="R252">
        <v>1771</v>
      </c>
      <c r="S252" t="s">
        <v>32</v>
      </c>
      <c r="T252" t="b">
        <v>0</v>
      </c>
      <c r="U252">
        <v>1210.72</v>
      </c>
      <c r="V252" t="b">
        <v>1</v>
      </c>
      <c r="W252" t="b">
        <v>0</v>
      </c>
    </row>
    <row r="253" spans="1:23" x14ac:dyDescent="0.2">
      <c r="A253">
        <v>459291345</v>
      </c>
      <c r="B253">
        <v>459291345</v>
      </c>
      <c r="C253" s="5">
        <v>20000</v>
      </c>
      <c r="D253" s="5">
        <v>9105.8700000000008</v>
      </c>
      <c r="E253" s="13" t="s">
        <v>582</v>
      </c>
      <c r="F253" s="15">
        <v>142</v>
      </c>
      <c r="G253" t="s">
        <v>90</v>
      </c>
      <c r="H253" t="s">
        <v>30</v>
      </c>
      <c r="I253" t="s">
        <v>30</v>
      </c>
      <c r="J253">
        <v>9</v>
      </c>
      <c r="K253">
        <v>1</v>
      </c>
      <c r="L253" t="s">
        <v>36</v>
      </c>
      <c r="M253" s="14">
        <v>45474</v>
      </c>
      <c r="N253" s="16">
        <v>41261</v>
      </c>
      <c r="O253" s="17">
        <v>42370</v>
      </c>
      <c r="P253">
        <v>904</v>
      </c>
      <c r="Q253">
        <v>904</v>
      </c>
      <c r="R253">
        <v>2505</v>
      </c>
      <c r="S253" t="s">
        <v>32</v>
      </c>
      <c r="T253" t="b">
        <v>0</v>
      </c>
      <c r="U253">
        <v>10894.13</v>
      </c>
      <c r="V253" t="b">
        <v>0</v>
      </c>
      <c r="W253" t="b">
        <v>0</v>
      </c>
    </row>
    <row r="254" spans="1:23" x14ac:dyDescent="0.2">
      <c r="A254">
        <v>305087790</v>
      </c>
      <c r="B254">
        <v>305087790</v>
      </c>
      <c r="C254" s="5">
        <v>15000</v>
      </c>
      <c r="D254" s="5">
        <v>1662.55</v>
      </c>
      <c r="E254" s="13" t="s">
        <v>583</v>
      </c>
      <c r="F254" s="15">
        <v>117.47</v>
      </c>
      <c r="G254" t="s">
        <v>584</v>
      </c>
      <c r="H254" t="s">
        <v>30</v>
      </c>
      <c r="I254" t="s">
        <v>30</v>
      </c>
      <c r="J254">
        <v>9</v>
      </c>
      <c r="K254">
        <v>8</v>
      </c>
      <c r="L254" t="s">
        <v>71</v>
      </c>
      <c r="M254" s="14">
        <v>44682</v>
      </c>
      <c r="N254" s="16">
        <v>41535</v>
      </c>
      <c r="O254" s="17">
        <v>41535</v>
      </c>
      <c r="P254">
        <v>241</v>
      </c>
      <c r="Q254">
        <v>241</v>
      </c>
      <c r="R254">
        <v>7371</v>
      </c>
      <c r="S254" t="s">
        <v>32</v>
      </c>
      <c r="T254" t="b">
        <v>0</v>
      </c>
      <c r="U254">
        <v>13337.45</v>
      </c>
      <c r="V254" t="b">
        <v>0</v>
      </c>
      <c r="W254" t="b">
        <v>0</v>
      </c>
    </row>
    <row r="255" spans="1:23" x14ac:dyDescent="0.2">
      <c r="A255">
        <v>824953960</v>
      </c>
      <c r="B255">
        <v>824953960</v>
      </c>
      <c r="C255" s="5">
        <v>2500</v>
      </c>
      <c r="D255" s="5">
        <v>1296.42</v>
      </c>
      <c r="E255" s="13" t="s">
        <v>585</v>
      </c>
      <c r="F255" s="15">
        <v>7.26</v>
      </c>
      <c r="G255" t="s">
        <v>86</v>
      </c>
      <c r="H255" t="s">
        <v>30</v>
      </c>
      <c r="I255" t="s">
        <v>30</v>
      </c>
      <c r="J255">
        <v>2</v>
      </c>
      <c r="K255">
        <v>1</v>
      </c>
      <c r="L255" t="s">
        <v>87</v>
      </c>
      <c r="M255" s="14">
        <v>46661</v>
      </c>
      <c r="N255" s="16">
        <v>40990</v>
      </c>
      <c r="O255" s="17">
        <v>42394</v>
      </c>
      <c r="P255">
        <v>716</v>
      </c>
      <c r="Q255">
        <v>716</v>
      </c>
      <c r="R255">
        <v>1124</v>
      </c>
      <c r="S255" t="s">
        <v>32</v>
      </c>
      <c r="T255" t="b">
        <v>0</v>
      </c>
      <c r="U255">
        <v>1203.58</v>
      </c>
      <c r="V255" t="b">
        <v>0</v>
      </c>
      <c r="W255" t="b">
        <v>0</v>
      </c>
    </row>
    <row r="256" spans="1:23" x14ac:dyDescent="0.2">
      <c r="A256">
        <v>591317835</v>
      </c>
      <c r="B256">
        <v>591317835</v>
      </c>
      <c r="C256" s="5">
        <v>10000</v>
      </c>
      <c r="D256" s="5">
        <v>4425.04</v>
      </c>
      <c r="E256" s="13" t="s">
        <v>586</v>
      </c>
      <c r="F256" s="15">
        <v>160.54</v>
      </c>
      <c r="G256" t="s">
        <v>84</v>
      </c>
      <c r="H256" t="s">
        <v>30</v>
      </c>
      <c r="I256" t="s">
        <v>30</v>
      </c>
      <c r="J256">
        <v>5</v>
      </c>
      <c r="K256">
        <v>1</v>
      </c>
      <c r="L256" t="s">
        <v>36</v>
      </c>
      <c r="M256" s="14">
        <v>46935</v>
      </c>
      <c r="N256" s="16">
        <v>42245</v>
      </c>
      <c r="O256" s="17">
        <v>42245</v>
      </c>
      <c r="P256">
        <v>434</v>
      </c>
      <c r="Q256">
        <v>434</v>
      </c>
      <c r="R256">
        <v>6522</v>
      </c>
      <c r="S256" t="s">
        <v>32</v>
      </c>
      <c r="T256" t="b">
        <v>0</v>
      </c>
      <c r="U256">
        <v>5574.96</v>
      </c>
      <c r="V256" t="b">
        <v>0</v>
      </c>
      <c r="W256" t="b">
        <v>0</v>
      </c>
    </row>
    <row r="257" spans="1:23" x14ac:dyDescent="0.2">
      <c r="A257">
        <v>671010665</v>
      </c>
      <c r="B257">
        <v>671010665</v>
      </c>
      <c r="C257" s="5">
        <v>10000</v>
      </c>
      <c r="D257" s="5">
        <v>3103.05</v>
      </c>
      <c r="E257" s="13" t="s">
        <v>587</v>
      </c>
      <c r="F257" s="15">
        <v>122.88</v>
      </c>
      <c r="G257" t="s">
        <v>55</v>
      </c>
      <c r="H257" t="s">
        <v>56</v>
      </c>
      <c r="I257" t="s">
        <v>56</v>
      </c>
      <c r="J257">
        <v>5</v>
      </c>
      <c r="K257">
        <v>1</v>
      </c>
      <c r="L257" t="s">
        <v>38</v>
      </c>
      <c r="M257" s="14">
        <v>46054</v>
      </c>
      <c r="N257" s="16">
        <v>41989</v>
      </c>
      <c r="O257" s="17">
        <v>41989</v>
      </c>
      <c r="P257">
        <v>243</v>
      </c>
      <c r="Q257">
        <v>243</v>
      </c>
      <c r="R257">
        <v>9731</v>
      </c>
      <c r="S257" t="s">
        <v>32</v>
      </c>
      <c r="T257" t="b">
        <v>0</v>
      </c>
      <c r="U257">
        <v>6896.95</v>
      </c>
      <c r="V257" t="b">
        <v>1</v>
      </c>
      <c r="W257" t="b">
        <v>0</v>
      </c>
    </row>
    <row r="258" spans="1:23" x14ac:dyDescent="0.2">
      <c r="A258">
        <v>412558887</v>
      </c>
      <c r="B258">
        <v>412558887</v>
      </c>
      <c r="C258" s="5">
        <v>15000</v>
      </c>
      <c r="D258" s="5">
        <v>7290.79</v>
      </c>
      <c r="E258" s="13" t="s">
        <v>588</v>
      </c>
      <c r="F258" s="15">
        <v>220.24</v>
      </c>
      <c r="G258" t="s">
        <v>589</v>
      </c>
      <c r="H258" t="s">
        <v>30</v>
      </c>
      <c r="I258" t="s">
        <v>30</v>
      </c>
      <c r="J258">
        <v>5</v>
      </c>
      <c r="K258">
        <v>1</v>
      </c>
      <c r="L258" t="s">
        <v>31</v>
      </c>
      <c r="M258" s="14">
        <v>43800</v>
      </c>
      <c r="N258" s="16">
        <v>41878</v>
      </c>
      <c r="O258" s="17">
        <v>42586</v>
      </c>
      <c r="P258">
        <v>353</v>
      </c>
      <c r="Q258">
        <v>353</v>
      </c>
      <c r="R258">
        <v>8636</v>
      </c>
      <c r="S258" t="s">
        <v>32</v>
      </c>
      <c r="T258" t="b">
        <v>0</v>
      </c>
      <c r="U258">
        <v>7709.21</v>
      </c>
      <c r="V258" t="b">
        <v>1</v>
      </c>
      <c r="W258" t="b">
        <v>0</v>
      </c>
    </row>
    <row r="259" spans="1:23" x14ac:dyDescent="0.2">
      <c r="A259">
        <v>278064853</v>
      </c>
      <c r="B259">
        <v>278064853</v>
      </c>
      <c r="C259" s="5">
        <v>500</v>
      </c>
      <c r="D259" s="5">
        <v>281.2</v>
      </c>
      <c r="E259" s="13" t="s">
        <v>590</v>
      </c>
      <c r="F259" s="15">
        <v>0</v>
      </c>
      <c r="G259" t="s">
        <v>64</v>
      </c>
      <c r="H259" t="s">
        <v>30</v>
      </c>
      <c r="I259" t="s">
        <v>30</v>
      </c>
      <c r="J259">
        <v>2</v>
      </c>
      <c r="K259">
        <v>1</v>
      </c>
      <c r="L259" t="s">
        <v>36</v>
      </c>
      <c r="M259" s="14">
        <v>46204</v>
      </c>
      <c r="N259" s="16">
        <v>41510</v>
      </c>
      <c r="O259" s="17">
        <v>42372</v>
      </c>
      <c r="P259">
        <v>676</v>
      </c>
      <c r="Q259">
        <v>676</v>
      </c>
      <c r="R259">
        <v>7267</v>
      </c>
      <c r="S259" t="s">
        <v>43</v>
      </c>
      <c r="T259" t="b">
        <v>0</v>
      </c>
      <c r="U259">
        <v>218.8</v>
      </c>
      <c r="V259" t="b">
        <v>0</v>
      </c>
      <c r="W259" t="b">
        <v>0</v>
      </c>
    </row>
    <row r="260" spans="1:23" x14ac:dyDescent="0.2">
      <c r="A260">
        <v>461128521</v>
      </c>
      <c r="B260">
        <v>461128521</v>
      </c>
      <c r="C260" s="5">
        <v>500</v>
      </c>
      <c r="D260" s="5">
        <v>500</v>
      </c>
      <c r="E260" s="13" t="s">
        <v>591</v>
      </c>
      <c r="F260" s="15">
        <v>377.84</v>
      </c>
      <c r="G260" t="s">
        <v>41</v>
      </c>
      <c r="H260" t="s">
        <v>30</v>
      </c>
      <c r="I260" t="s">
        <v>30</v>
      </c>
      <c r="J260">
        <v>2</v>
      </c>
      <c r="K260">
        <v>8</v>
      </c>
      <c r="L260" t="s">
        <v>42</v>
      </c>
      <c r="M260" s="14">
        <v>45992</v>
      </c>
      <c r="N260" s="16">
        <v>41865</v>
      </c>
      <c r="O260" s="17">
        <v>41865</v>
      </c>
      <c r="P260">
        <v>485</v>
      </c>
      <c r="Q260">
        <v>485</v>
      </c>
      <c r="R260">
        <v>7483</v>
      </c>
      <c r="S260" t="s">
        <v>32</v>
      </c>
      <c r="T260" t="b">
        <v>0</v>
      </c>
      <c r="U260">
        <v>0</v>
      </c>
      <c r="V260" t="b">
        <v>0</v>
      </c>
      <c r="W260" t="b">
        <v>0</v>
      </c>
    </row>
    <row r="261" spans="1:23" x14ac:dyDescent="0.2">
      <c r="A261">
        <v>715300556</v>
      </c>
      <c r="B261">
        <v>715300556</v>
      </c>
      <c r="C261" s="5">
        <v>7500</v>
      </c>
      <c r="D261" s="5">
        <v>1330.85</v>
      </c>
      <c r="E261" s="13" t="s">
        <v>592</v>
      </c>
      <c r="F261" s="15">
        <v>135.01</v>
      </c>
      <c r="G261" t="s">
        <v>35</v>
      </c>
      <c r="H261" t="s">
        <v>30</v>
      </c>
      <c r="I261" t="s">
        <v>30</v>
      </c>
      <c r="J261">
        <v>2</v>
      </c>
      <c r="K261">
        <v>1</v>
      </c>
      <c r="L261" t="s">
        <v>36</v>
      </c>
      <c r="M261" s="14">
        <v>45170</v>
      </c>
      <c r="N261" s="16">
        <v>40976</v>
      </c>
      <c r="O261" s="17">
        <v>40976</v>
      </c>
      <c r="P261">
        <v>538</v>
      </c>
      <c r="Q261">
        <v>538</v>
      </c>
      <c r="R261">
        <v>941</v>
      </c>
      <c r="S261" t="s">
        <v>32</v>
      </c>
      <c r="T261" t="b">
        <v>0</v>
      </c>
      <c r="U261">
        <v>6169.15</v>
      </c>
      <c r="V261" t="b">
        <v>0</v>
      </c>
      <c r="W261" t="b">
        <v>0</v>
      </c>
    </row>
    <row r="262" spans="1:23" x14ac:dyDescent="0.2">
      <c r="A262">
        <v>353215513</v>
      </c>
      <c r="B262">
        <v>353215513</v>
      </c>
      <c r="C262" s="5">
        <v>7500</v>
      </c>
      <c r="D262" s="5">
        <v>4017.52</v>
      </c>
      <c r="E262" s="13" t="s">
        <v>593</v>
      </c>
      <c r="F262" s="15">
        <v>503.61</v>
      </c>
      <c r="G262" t="s">
        <v>146</v>
      </c>
      <c r="H262" t="s">
        <v>30</v>
      </c>
      <c r="I262" t="s">
        <v>30</v>
      </c>
      <c r="J262">
        <v>9</v>
      </c>
      <c r="K262">
        <v>1</v>
      </c>
      <c r="L262" t="s">
        <v>47</v>
      </c>
      <c r="M262" s="14">
        <v>45901</v>
      </c>
      <c r="N262" s="16">
        <v>41459</v>
      </c>
      <c r="O262" s="17">
        <v>42709</v>
      </c>
      <c r="P262">
        <v>986</v>
      </c>
      <c r="Q262">
        <v>986</v>
      </c>
      <c r="R262">
        <v>2705</v>
      </c>
      <c r="S262" t="s">
        <v>32</v>
      </c>
      <c r="T262" t="b">
        <v>0</v>
      </c>
      <c r="U262">
        <v>3482.48</v>
      </c>
      <c r="V262" t="b">
        <v>1</v>
      </c>
      <c r="W262" t="b">
        <v>0</v>
      </c>
    </row>
    <row r="263" spans="1:23" x14ac:dyDescent="0.2">
      <c r="A263">
        <v>736887286</v>
      </c>
      <c r="B263">
        <v>736887286</v>
      </c>
      <c r="C263" s="5">
        <v>7500</v>
      </c>
      <c r="D263" s="5">
        <v>1358.41</v>
      </c>
      <c r="E263" s="13" t="s">
        <v>594</v>
      </c>
      <c r="F263" s="15">
        <v>181.9</v>
      </c>
      <c r="G263" t="s">
        <v>106</v>
      </c>
      <c r="H263" t="s">
        <v>30</v>
      </c>
      <c r="I263" t="s">
        <v>30</v>
      </c>
      <c r="J263">
        <v>9</v>
      </c>
      <c r="K263">
        <v>1</v>
      </c>
      <c r="L263" t="s">
        <v>36</v>
      </c>
      <c r="M263" s="14">
        <v>46874</v>
      </c>
      <c r="N263" s="16">
        <v>42137</v>
      </c>
      <c r="O263" s="17">
        <v>42137</v>
      </c>
      <c r="P263">
        <v>700</v>
      </c>
      <c r="Q263">
        <v>700</v>
      </c>
      <c r="R263">
        <v>2643</v>
      </c>
      <c r="S263" t="s">
        <v>32</v>
      </c>
      <c r="T263" t="b">
        <v>0</v>
      </c>
      <c r="U263">
        <v>6141.59</v>
      </c>
      <c r="V263" t="b">
        <v>0</v>
      </c>
      <c r="W263" t="b">
        <v>0</v>
      </c>
    </row>
    <row r="264" spans="1:23" x14ac:dyDescent="0.2">
      <c r="A264">
        <v>812328116</v>
      </c>
      <c r="B264">
        <v>812328116</v>
      </c>
      <c r="C264" s="5">
        <v>5000</v>
      </c>
      <c r="D264" s="5">
        <v>2163.9699999999998</v>
      </c>
      <c r="E264" s="13" t="s">
        <v>595</v>
      </c>
      <c r="F264" s="15">
        <v>97.69</v>
      </c>
      <c r="G264" t="s">
        <v>52</v>
      </c>
      <c r="H264" t="s">
        <v>30</v>
      </c>
      <c r="I264" t="s">
        <v>30</v>
      </c>
      <c r="J264">
        <v>5</v>
      </c>
      <c r="K264">
        <v>1</v>
      </c>
      <c r="L264" t="s">
        <v>36</v>
      </c>
      <c r="M264" s="14">
        <v>44044</v>
      </c>
      <c r="N264" s="16">
        <v>40683</v>
      </c>
      <c r="O264" s="17">
        <v>42495</v>
      </c>
      <c r="P264">
        <v>312</v>
      </c>
      <c r="Q264">
        <v>312</v>
      </c>
      <c r="R264">
        <v>5335</v>
      </c>
      <c r="S264" t="s">
        <v>32</v>
      </c>
      <c r="T264" t="b">
        <v>0</v>
      </c>
      <c r="U264">
        <v>2836.03</v>
      </c>
      <c r="V264" t="b">
        <v>0</v>
      </c>
      <c r="W264" t="b">
        <v>0</v>
      </c>
    </row>
    <row r="265" spans="1:23" x14ac:dyDescent="0.2">
      <c r="A265">
        <v>398189423</v>
      </c>
      <c r="B265">
        <v>398189423</v>
      </c>
      <c r="C265" s="5">
        <v>250</v>
      </c>
      <c r="D265" s="5">
        <v>28.03</v>
      </c>
      <c r="E265" s="13" t="s">
        <v>596</v>
      </c>
      <c r="F265" s="15">
        <v>68.47</v>
      </c>
      <c r="G265" t="s">
        <v>288</v>
      </c>
      <c r="H265" t="s">
        <v>30</v>
      </c>
      <c r="I265" t="s">
        <v>30</v>
      </c>
      <c r="J265">
        <v>2</v>
      </c>
      <c r="K265">
        <v>1</v>
      </c>
      <c r="L265" t="s">
        <v>47</v>
      </c>
      <c r="M265" s="14">
        <v>47727</v>
      </c>
      <c r="N265" s="16">
        <v>41073</v>
      </c>
      <c r="O265" s="17">
        <v>41073</v>
      </c>
      <c r="P265">
        <v>807</v>
      </c>
      <c r="Q265">
        <v>807</v>
      </c>
      <c r="R265">
        <v>7408</v>
      </c>
      <c r="S265" t="s">
        <v>32</v>
      </c>
      <c r="T265" t="b">
        <v>0</v>
      </c>
      <c r="U265">
        <v>221.97</v>
      </c>
      <c r="V265" t="b">
        <v>1</v>
      </c>
      <c r="W265" t="b">
        <v>0</v>
      </c>
    </row>
    <row r="266" spans="1:23" x14ac:dyDescent="0.2">
      <c r="A266">
        <v>606585165</v>
      </c>
      <c r="B266">
        <v>606585165</v>
      </c>
      <c r="C266" s="5">
        <v>10000</v>
      </c>
      <c r="D266" s="5">
        <v>2062.5100000000002</v>
      </c>
      <c r="E266" s="13" t="s">
        <v>597</v>
      </c>
      <c r="F266" s="15">
        <v>396.38</v>
      </c>
      <c r="G266" t="s">
        <v>111</v>
      </c>
      <c r="H266" t="s">
        <v>30</v>
      </c>
      <c r="I266" t="s">
        <v>30</v>
      </c>
      <c r="J266">
        <v>9</v>
      </c>
      <c r="K266">
        <v>1</v>
      </c>
      <c r="L266" t="s">
        <v>63</v>
      </c>
      <c r="M266" s="14">
        <v>43586</v>
      </c>
      <c r="N266" s="16">
        <v>41766</v>
      </c>
      <c r="O266" s="17">
        <v>42413</v>
      </c>
      <c r="P266">
        <v>739</v>
      </c>
      <c r="Q266">
        <v>739</v>
      </c>
      <c r="R266">
        <v>8666</v>
      </c>
      <c r="S266" t="s">
        <v>32</v>
      </c>
      <c r="T266" t="b">
        <v>0</v>
      </c>
      <c r="U266">
        <v>7937.49</v>
      </c>
      <c r="V266" t="b">
        <v>0</v>
      </c>
      <c r="W266" t="b">
        <v>0</v>
      </c>
    </row>
    <row r="267" spans="1:23" x14ac:dyDescent="0.2">
      <c r="A267">
        <v>519763574</v>
      </c>
      <c r="B267">
        <v>519763574</v>
      </c>
      <c r="C267" s="5">
        <v>50000</v>
      </c>
      <c r="D267" s="5">
        <v>39315.07</v>
      </c>
      <c r="E267" s="13" t="s">
        <v>598</v>
      </c>
      <c r="F267" s="15">
        <v>24.92</v>
      </c>
      <c r="G267" t="s">
        <v>599</v>
      </c>
      <c r="H267" t="s">
        <v>30</v>
      </c>
      <c r="I267" t="s">
        <v>30</v>
      </c>
      <c r="J267">
        <v>9</v>
      </c>
      <c r="K267">
        <v>1</v>
      </c>
      <c r="L267" t="s">
        <v>100</v>
      </c>
      <c r="M267" s="14">
        <v>43952</v>
      </c>
      <c r="N267" s="16">
        <v>42335</v>
      </c>
      <c r="O267" s="17">
        <v>42335</v>
      </c>
      <c r="P267">
        <v>524</v>
      </c>
      <c r="Q267">
        <v>524</v>
      </c>
      <c r="R267">
        <v>7166</v>
      </c>
      <c r="S267" t="s">
        <v>32</v>
      </c>
      <c r="T267" t="b">
        <v>0</v>
      </c>
      <c r="U267">
        <v>10684.93</v>
      </c>
      <c r="V267" t="b">
        <v>0</v>
      </c>
      <c r="W267" t="b">
        <v>0</v>
      </c>
    </row>
    <row r="268" spans="1:23" x14ac:dyDescent="0.2">
      <c r="A268">
        <v>694507173</v>
      </c>
      <c r="B268">
        <v>694507173</v>
      </c>
      <c r="C268" s="5">
        <v>5000</v>
      </c>
      <c r="D268" s="5">
        <v>1687.28</v>
      </c>
      <c r="E268" s="13" t="s">
        <v>600</v>
      </c>
      <c r="F268" s="15">
        <v>92.77</v>
      </c>
      <c r="G268" t="s">
        <v>139</v>
      </c>
      <c r="H268" t="s">
        <v>30</v>
      </c>
      <c r="I268" t="s">
        <v>30</v>
      </c>
      <c r="J268">
        <v>80</v>
      </c>
      <c r="K268">
        <v>1</v>
      </c>
      <c r="L268" t="s">
        <v>47</v>
      </c>
      <c r="M268" s="14">
        <v>44470</v>
      </c>
      <c r="N268" s="16">
        <v>41675</v>
      </c>
      <c r="O268" s="17">
        <v>41675</v>
      </c>
      <c r="P268">
        <v>513</v>
      </c>
      <c r="Q268">
        <v>513</v>
      </c>
      <c r="R268">
        <v>3816</v>
      </c>
      <c r="S268" t="s">
        <v>32</v>
      </c>
      <c r="T268" t="b">
        <v>0</v>
      </c>
      <c r="U268">
        <v>3312.72</v>
      </c>
      <c r="V268" t="b">
        <v>1</v>
      </c>
      <c r="W268" t="b">
        <v>0</v>
      </c>
    </row>
    <row r="269" spans="1:23" x14ac:dyDescent="0.2">
      <c r="A269">
        <v>393598153</v>
      </c>
      <c r="B269">
        <v>393598153</v>
      </c>
      <c r="C269" s="5">
        <v>5000</v>
      </c>
      <c r="D269" s="5">
        <v>1056.3900000000001</v>
      </c>
      <c r="E269" s="13" t="s">
        <v>601</v>
      </c>
      <c r="F269" s="15">
        <v>140.88999999999999</v>
      </c>
      <c r="G269" t="s">
        <v>57</v>
      </c>
      <c r="H269" t="s">
        <v>30</v>
      </c>
      <c r="I269" t="s">
        <v>30</v>
      </c>
      <c r="J269">
        <v>2</v>
      </c>
      <c r="K269">
        <v>1</v>
      </c>
      <c r="L269" t="s">
        <v>42</v>
      </c>
      <c r="M269" s="14">
        <v>46813</v>
      </c>
      <c r="N269" s="16">
        <v>41858</v>
      </c>
      <c r="O269" s="17">
        <v>41858</v>
      </c>
      <c r="P269">
        <v>426</v>
      </c>
      <c r="Q269">
        <v>426</v>
      </c>
      <c r="R269">
        <v>5440</v>
      </c>
      <c r="S269" t="s">
        <v>32</v>
      </c>
      <c r="T269" t="b">
        <v>0</v>
      </c>
      <c r="U269">
        <v>3943.61</v>
      </c>
      <c r="V269" t="b">
        <v>0</v>
      </c>
      <c r="W269" t="b">
        <v>0</v>
      </c>
    </row>
    <row r="270" spans="1:23" x14ac:dyDescent="0.2">
      <c r="A270">
        <v>864139932</v>
      </c>
      <c r="B270">
        <v>864139932</v>
      </c>
      <c r="C270" s="5">
        <v>15000</v>
      </c>
      <c r="D270" s="5">
        <v>7803.81</v>
      </c>
      <c r="E270" s="13" t="s">
        <v>602</v>
      </c>
      <c r="F270" s="15">
        <v>273.10000000000002</v>
      </c>
      <c r="G270" t="s">
        <v>603</v>
      </c>
      <c r="H270" t="s">
        <v>30</v>
      </c>
      <c r="I270" t="s">
        <v>30</v>
      </c>
      <c r="J270">
        <v>5</v>
      </c>
      <c r="K270">
        <v>1</v>
      </c>
      <c r="L270" t="s">
        <v>31</v>
      </c>
      <c r="M270" s="14">
        <v>44652</v>
      </c>
      <c r="N270" s="16">
        <v>41599</v>
      </c>
      <c r="O270" s="17">
        <v>41599</v>
      </c>
      <c r="P270">
        <v>559</v>
      </c>
      <c r="Q270">
        <v>559</v>
      </c>
      <c r="R270">
        <v>7541</v>
      </c>
      <c r="S270" t="s">
        <v>32</v>
      </c>
      <c r="T270" t="b">
        <v>0</v>
      </c>
      <c r="U270">
        <v>7196.19</v>
      </c>
      <c r="V270" t="b">
        <v>1</v>
      </c>
      <c r="W270" t="b">
        <v>0</v>
      </c>
    </row>
    <row r="271" spans="1:23" x14ac:dyDescent="0.2">
      <c r="A271">
        <v>681830908</v>
      </c>
      <c r="B271">
        <v>681830908</v>
      </c>
      <c r="C271" s="5">
        <v>15000</v>
      </c>
      <c r="D271" s="5">
        <v>7836.01</v>
      </c>
      <c r="E271" s="13" t="s">
        <v>604</v>
      </c>
      <c r="F271" s="15">
        <v>151.85</v>
      </c>
      <c r="G271" t="s">
        <v>99</v>
      </c>
      <c r="H271" t="s">
        <v>30</v>
      </c>
      <c r="I271" t="s">
        <v>30</v>
      </c>
      <c r="J271">
        <v>5</v>
      </c>
      <c r="K271">
        <v>1</v>
      </c>
      <c r="L271" t="s">
        <v>63</v>
      </c>
      <c r="M271" s="14">
        <v>43800</v>
      </c>
      <c r="N271" s="16">
        <v>39155</v>
      </c>
      <c r="O271" s="17">
        <v>42449</v>
      </c>
      <c r="P271">
        <v>691</v>
      </c>
      <c r="Q271">
        <v>691</v>
      </c>
      <c r="R271">
        <v>9707</v>
      </c>
      <c r="S271" t="s">
        <v>32</v>
      </c>
      <c r="T271" t="b">
        <v>0</v>
      </c>
      <c r="U271">
        <v>7163.99</v>
      </c>
      <c r="V271" t="b">
        <v>0</v>
      </c>
      <c r="W271" t="b">
        <v>0</v>
      </c>
    </row>
    <row r="272" spans="1:23" x14ac:dyDescent="0.2">
      <c r="A272">
        <v>589642154</v>
      </c>
      <c r="B272">
        <v>589642154</v>
      </c>
      <c r="C272" s="5">
        <v>10000</v>
      </c>
      <c r="D272" s="5">
        <v>1855.49</v>
      </c>
      <c r="E272" s="13" t="s">
        <v>605</v>
      </c>
      <c r="F272" s="15">
        <v>222.21</v>
      </c>
      <c r="G272" t="s">
        <v>64</v>
      </c>
      <c r="H272" t="s">
        <v>30</v>
      </c>
      <c r="I272" t="s">
        <v>30</v>
      </c>
      <c r="J272">
        <v>9</v>
      </c>
      <c r="K272">
        <v>1</v>
      </c>
      <c r="L272" t="s">
        <v>36</v>
      </c>
      <c r="M272" s="14">
        <v>45444</v>
      </c>
      <c r="N272" s="16">
        <v>41957</v>
      </c>
      <c r="O272" s="17">
        <v>41957</v>
      </c>
      <c r="P272">
        <v>416</v>
      </c>
      <c r="Q272">
        <v>416</v>
      </c>
      <c r="R272">
        <v>1565</v>
      </c>
      <c r="S272" t="s">
        <v>32</v>
      </c>
      <c r="T272" t="b">
        <v>0</v>
      </c>
      <c r="U272">
        <v>8144.51</v>
      </c>
      <c r="V272" t="b">
        <v>0</v>
      </c>
      <c r="W272" t="b">
        <v>0</v>
      </c>
    </row>
    <row r="273" spans="1:23" x14ac:dyDescent="0.2">
      <c r="A273">
        <v>945968051</v>
      </c>
      <c r="B273">
        <v>945968051</v>
      </c>
      <c r="C273" s="5">
        <v>7500</v>
      </c>
      <c r="D273" s="5">
        <v>7130.67</v>
      </c>
      <c r="E273" s="13" t="s">
        <v>606</v>
      </c>
      <c r="F273" s="15">
        <v>42.92</v>
      </c>
      <c r="G273" t="s">
        <v>57</v>
      </c>
      <c r="H273" t="s">
        <v>30</v>
      </c>
      <c r="I273" t="s">
        <v>30</v>
      </c>
      <c r="J273">
        <v>9</v>
      </c>
      <c r="K273">
        <v>1</v>
      </c>
      <c r="L273" t="s">
        <v>42</v>
      </c>
      <c r="M273" s="14">
        <v>44136</v>
      </c>
      <c r="N273" s="16">
        <v>40014</v>
      </c>
      <c r="O273" s="17">
        <v>40014</v>
      </c>
      <c r="P273">
        <v>451</v>
      </c>
      <c r="Q273">
        <v>451</v>
      </c>
      <c r="R273">
        <v>1946</v>
      </c>
      <c r="S273" t="s">
        <v>32</v>
      </c>
      <c r="T273" t="b">
        <v>0</v>
      </c>
      <c r="U273">
        <v>369.33</v>
      </c>
      <c r="V273" t="b">
        <v>0</v>
      </c>
      <c r="W273" t="b">
        <v>0</v>
      </c>
    </row>
    <row r="274" spans="1:23" x14ac:dyDescent="0.2">
      <c r="A274">
        <v>431233240</v>
      </c>
      <c r="B274">
        <v>431233240</v>
      </c>
      <c r="C274" s="5">
        <v>1000</v>
      </c>
      <c r="D274" s="5">
        <v>87.48</v>
      </c>
      <c r="E274" s="13" t="s">
        <v>607</v>
      </c>
      <c r="F274" s="15">
        <v>55.37</v>
      </c>
      <c r="G274" t="s">
        <v>149</v>
      </c>
      <c r="H274" t="s">
        <v>30</v>
      </c>
      <c r="I274" t="s">
        <v>30</v>
      </c>
      <c r="J274">
        <v>9</v>
      </c>
      <c r="K274">
        <v>1</v>
      </c>
      <c r="L274" t="s">
        <v>63</v>
      </c>
      <c r="M274" s="14">
        <v>43405</v>
      </c>
      <c r="N274" s="16">
        <v>42228</v>
      </c>
      <c r="O274" s="17">
        <v>42502</v>
      </c>
      <c r="P274">
        <v>404</v>
      </c>
      <c r="Q274">
        <v>404</v>
      </c>
      <c r="R274">
        <v>3965</v>
      </c>
      <c r="S274" t="s">
        <v>32</v>
      </c>
      <c r="T274" t="b">
        <v>0</v>
      </c>
      <c r="U274">
        <v>912.52</v>
      </c>
      <c r="V274" t="b">
        <v>0</v>
      </c>
      <c r="W274" t="b">
        <v>0</v>
      </c>
    </row>
    <row r="275" spans="1:23" x14ac:dyDescent="0.2">
      <c r="A275">
        <v>766647076</v>
      </c>
      <c r="B275">
        <v>766647076</v>
      </c>
      <c r="C275" s="5">
        <v>50000</v>
      </c>
      <c r="D275" s="5">
        <v>48673.06</v>
      </c>
      <c r="E275" s="13" t="s">
        <v>608</v>
      </c>
      <c r="F275" s="15">
        <v>20.66</v>
      </c>
      <c r="G275" t="s">
        <v>149</v>
      </c>
      <c r="H275" t="s">
        <v>30</v>
      </c>
      <c r="I275" t="s">
        <v>30</v>
      </c>
      <c r="J275">
        <v>2</v>
      </c>
      <c r="K275">
        <v>1</v>
      </c>
      <c r="L275" t="s">
        <v>63</v>
      </c>
      <c r="M275" s="14">
        <v>47727</v>
      </c>
      <c r="N275" s="16">
        <v>42336</v>
      </c>
      <c r="O275" s="17">
        <v>42336</v>
      </c>
      <c r="P275">
        <v>415</v>
      </c>
      <c r="Q275">
        <v>415</v>
      </c>
      <c r="R275">
        <v>507</v>
      </c>
      <c r="S275" t="s">
        <v>32</v>
      </c>
      <c r="T275" t="b">
        <v>0</v>
      </c>
      <c r="U275">
        <v>1326.94</v>
      </c>
      <c r="V275" t="b">
        <v>0</v>
      </c>
      <c r="W275" t="b">
        <v>0</v>
      </c>
    </row>
    <row r="276" spans="1:23" x14ac:dyDescent="0.2">
      <c r="A276">
        <v>497718837</v>
      </c>
      <c r="B276">
        <v>497718837</v>
      </c>
      <c r="C276" s="5">
        <v>15000</v>
      </c>
      <c r="D276" s="5">
        <v>14904.48</v>
      </c>
      <c r="E276" s="13" t="s">
        <v>609</v>
      </c>
      <c r="F276" s="15">
        <v>80.900000000000006</v>
      </c>
      <c r="G276" t="s">
        <v>58</v>
      </c>
      <c r="H276" t="s">
        <v>30</v>
      </c>
      <c r="I276" t="s">
        <v>30</v>
      </c>
      <c r="J276">
        <v>9</v>
      </c>
      <c r="K276">
        <v>1</v>
      </c>
      <c r="L276" t="s">
        <v>36</v>
      </c>
      <c r="M276" s="14">
        <v>45170</v>
      </c>
      <c r="N276" s="16">
        <v>42308</v>
      </c>
      <c r="O276" s="17">
        <v>42308</v>
      </c>
      <c r="P276">
        <v>643</v>
      </c>
      <c r="Q276">
        <v>643</v>
      </c>
      <c r="R276">
        <v>921</v>
      </c>
      <c r="S276" t="s">
        <v>32</v>
      </c>
      <c r="T276" t="b">
        <v>0</v>
      </c>
      <c r="U276">
        <v>95.52</v>
      </c>
      <c r="V276" t="b">
        <v>0</v>
      </c>
      <c r="W276" t="b">
        <v>0</v>
      </c>
    </row>
    <row r="277" spans="1:23" x14ac:dyDescent="0.2">
      <c r="A277">
        <v>108614671</v>
      </c>
      <c r="B277">
        <v>108614671</v>
      </c>
      <c r="C277" s="5">
        <v>10000</v>
      </c>
      <c r="D277" s="5">
        <v>9344.16</v>
      </c>
      <c r="E277" s="13" t="s">
        <v>610</v>
      </c>
      <c r="F277" s="15">
        <v>74.41</v>
      </c>
      <c r="G277" t="s">
        <v>611</v>
      </c>
      <c r="H277" t="s">
        <v>30</v>
      </c>
      <c r="I277" t="s">
        <v>30</v>
      </c>
      <c r="J277">
        <v>5</v>
      </c>
      <c r="K277">
        <v>1</v>
      </c>
      <c r="L277" t="s">
        <v>31</v>
      </c>
      <c r="M277" s="14">
        <v>45292</v>
      </c>
      <c r="N277" s="16">
        <v>40781</v>
      </c>
      <c r="O277" s="17">
        <v>40781</v>
      </c>
      <c r="P277">
        <v>405</v>
      </c>
      <c r="Q277">
        <v>205</v>
      </c>
      <c r="R277">
        <v>9244</v>
      </c>
      <c r="S277" t="s">
        <v>32</v>
      </c>
      <c r="T277" t="b">
        <v>0</v>
      </c>
      <c r="U277">
        <v>655.84</v>
      </c>
      <c r="V277" t="b">
        <v>1</v>
      </c>
      <c r="W277" t="b">
        <v>0</v>
      </c>
    </row>
    <row r="278" spans="1:23" x14ac:dyDescent="0.2">
      <c r="A278">
        <v>877017103</v>
      </c>
      <c r="B278">
        <v>877017103</v>
      </c>
      <c r="C278" s="5">
        <v>5000</v>
      </c>
      <c r="D278" s="5">
        <v>1436.92</v>
      </c>
      <c r="E278" s="13" t="s">
        <v>612</v>
      </c>
      <c r="F278" s="15">
        <v>28.42</v>
      </c>
      <c r="G278" t="s">
        <v>106</v>
      </c>
      <c r="H278" t="s">
        <v>30</v>
      </c>
      <c r="I278" t="s">
        <v>30</v>
      </c>
      <c r="J278">
        <v>9</v>
      </c>
      <c r="K278">
        <v>1</v>
      </c>
      <c r="L278" t="s">
        <v>36</v>
      </c>
      <c r="M278" s="14">
        <v>44805</v>
      </c>
      <c r="N278" s="16">
        <v>41670</v>
      </c>
      <c r="O278" s="17">
        <v>42475</v>
      </c>
      <c r="P278">
        <v>731</v>
      </c>
      <c r="Q278">
        <v>731</v>
      </c>
      <c r="R278">
        <v>4690</v>
      </c>
      <c r="S278" t="s">
        <v>32</v>
      </c>
      <c r="T278" t="b">
        <v>0</v>
      </c>
      <c r="U278">
        <v>3563.08</v>
      </c>
      <c r="V278" t="b">
        <v>0</v>
      </c>
      <c r="W278" t="b">
        <v>0</v>
      </c>
    </row>
    <row r="279" spans="1:23" x14ac:dyDescent="0.2">
      <c r="A279">
        <v>743751772</v>
      </c>
      <c r="B279">
        <v>743751772</v>
      </c>
      <c r="C279" s="5">
        <v>2500</v>
      </c>
      <c r="D279" s="5">
        <v>857.99</v>
      </c>
      <c r="E279" s="13" t="s">
        <v>613</v>
      </c>
      <c r="F279" s="15">
        <v>65.5</v>
      </c>
      <c r="G279" t="s">
        <v>41</v>
      </c>
      <c r="H279" t="s">
        <v>30</v>
      </c>
      <c r="I279" t="s">
        <v>30</v>
      </c>
      <c r="J279">
        <v>9</v>
      </c>
      <c r="K279">
        <v>1</v>
      </c>
      <c r="L279" t="s">
        <v>42</v>
      </c>
      <c r="M279" s="14">
        <v>47788</v>
      </c>
      <c r="N279" s="16">
        <v>41560</v>
      </c>
      <c r="O279" s="17">
        <v>41560</v>
      </c>
      <c r="P279">
        <v>327</v>
      </c>
      <c r="Q279">
        <v>327</v>
      </c>
      <c r="R279">
        <v>6541</v>
      </c>
      <c r="S279" t="s">
        <v>32</v>
      </c>
      <c r="T279" t="b">
        <v>0</v>
      </c>
      <c r="U279">
        <v>1642.01</v>
      </c>
      <c r="V279" t="b">
        <v>0</v>
      </c>
      <c r="W279" t="b">
        <v>0</v>
      </c>
    </row>
    <row r="280" spans="1:23" x14ac:dyDescent="0.2">
      <c r="A280">
        <v>204677905</v>
      </c>
      <c r="B280">
        <v>204677905</v>
      </c>
      <c r="C280" s="5">
        <v>5000</v>
      </c>
      <c r="D280" s="5">
        <v>4937.91</v>
      </c>
      <c r="E280" s="13" t="s">
        <v>614</v>
      </c>
      <c r="F280" s="15">
        <v>31.74</v>
      </c>
      <c r="G280" t="s">
        <v>51</v>
      </c>
      <c r="H280" t="s">
        <v>30</v>
      </c>
      <c r="I280" t="s">
        <v>30</v>
      </c>
      <c r="J280">
        <v>5</v>
      </c>
      <c r="K280">
        <v>1</v>
      </c>
      <c r="L280" t="s">
        <v>36</v>
      </c>
      <c r="M280" s="14">
        <v>47178</v>
      </c>
      <c r="N280" s="16">
        <v>41410</v>
      </c>
      <c r="O280" s="17">
        <v>41410</v>
      </c>
      <c r="P280">
        <v>778</v>
      </c>
      <c r="Q280">
        <v>778</v>
      </c>
      <c r="R280">
        <v>8344</v>
      </c>
      <c r="S280" t="s">
        <v>32</v>
      </c>
      <c r="T280" t="b">
        <v>0</v>
      </c>
      <c r="U280">
        <v>62.09</v>
      </c>
      <c r="V280" t="b">
        <v>0</v>
      </c>
      <c r="W280" t="b">
        <v>0</v>
      </c>
    </row>
    <row r="281" spans="1:23" x14ac:dyDescent="0.2">
      <c r="A281">
        <v>579804669</v>
      </c>
      <c r="B281">
        <v>579804669</v>
      </c>
      <c r="C281" s="5">
        <v>10000</v>
      </c>
      <c r="D281" s="5">
        <v>3736.74</v>
      </c>
      <c r="E281" s="13" t="s">
        <v>615</v>
      </c>
      <c r="F281" s="15">
        <v>248.68</v>
      </c>
      <c r="G281" t="s">
        <v>106</v>
      </c>
      <c r="H281" t="s">
        <v>30</v>
      </c>
      <c r="I281" t="s">
        <v>30</v>
      </c>
      <c r="J281">
        <v>2</v>
      </c>
      <c r="K281">
        <v>1</v>
      </c>
      <c r="L281" t="s">
        <v>36</v>
      </c>
      <c r="M281" s="14">
        <v>45870</v>
      </c>
      <c r="N281" s="16">
        <v>42237</v>
      </c>
      <c r="O281" s="17">
        <v>42543</v>
      </c>
      <c r="P281">
        <v>426</v>
      </c>
      <c r="Q281">
        <v>426</v>
      </c>
      <c r="R281">
        <v>2737</v>
      </c>
      <c r="S281" t="s">
        <v>32</v>
      </c>
      <c r="T281" t="b">
        <v>1</v>
      </c>
      <c r="U281">
        <v>6263.26</v>
      </c>
      <c r="V281" t="b">
        <v>0</v>
      </c>
      <c r="W281" t="b">
        <v>0</v>
      </c>
    </row>
    <row r="282" spans="1:23" x14ac:dyDescent="0.2">
      <c r="A282">
        <v>812328116</v>
      </c>
      <c r="B282">
        <v>812328116</v>
      </c>
      <c r="C282" s="5">
        <v>5000</v>
      </c>
      <c r="D282" s="5">
        <v>1283.3900000000001</v>
      </c>
      <c r="E282" s="13" t="s">
        <v>616</v>
      </c>
      <c r="F282" s="15">
        <v>399.7</v>
      </c>
      <c r="G282" t="s">
        <v>51</v>
      </c>
      <c r="H282" t="s">
        <v>30</v>
      </c>
      <c r="I282" t="s">
        <v>30</v>
      </c>
      <c r="J282">
        <v>9</v>
      </c>
      <c r="K282">
        <v>1</v>
      </c>
      <c r="L282" t="s">
        <v>36</v>
      </c>
      <c r="M282" s="14">
        <v>46082</v>
      </c>
      <c r="N282" s="16">
        <v>40683</v>
      </c>
      <c r="O282" s="17">
        <v>42571</v>
      </c>
      <c r="P282">
        <v>312</v>
      </c>
      <c r="Q282">
        <v>312</v>
      </c>
      <c r="R282">
        <v>5335</v>
      </c>
      <c r="S282" t="s">
        <v>32</v>
      </c>
      <c r="T282" t="b">
        <v>0</v>
      </c>
      <c r="U282">
        <v>3716.61</v>
      </c>
      <c r="V282" t="b">
        <v>0</v>
      </c>
      <c r="W282" t="b">
        <v>0</v>
      </c>
    </row>
    <row r="283" spans="1:23" x14ac:dyDescent="0.2">
      <c r="A283">
        <v>417549733</v>
      </c>
      <c r="B283">
        <v>417549733</v>
      </c>
      <c r="C283" s="5">
        <v>2500</v>
      </c>
      <c r="D283" s="5">
        <v>1810.54</v>
      </c>
      <c r="E283" s="13" t="s">
        <v>617</v>
      </c>
      <c r="F283" s="15">
        <v>665.3</v>
      </c>
      <c r="G283" t="s">
        <v>45</v>
      </c>
      <c r="H283" t="s">
        <v>30</v>
      </c>
      <c r="I283" t="s">
        <v>30</v>
      </c>
      <c r="J283">
        <v>5</v>
      </c>
      <c r="K283">
        <v>8</v>
      </c>
      <c r="L283" t="s">
        <v>36</v>
      </c>
      <c r="M283" s="14">
        <v>45413</v>
      </c>
      <c r="N283" s="16">
        <v>42051</v>
      </c>
      <c r="O283" s="17">
        <v>42546</v>
      </c>
      <c r="P283">
        <v>475</v>
      </c>
      <c r="Q283">
        <v>475</v>
      </c>
      <c r="R283">
        <v>0</v>
      </c>
      <c r="S283" t="s">
        <v>32</v>
      </c>
      <c r="T283" t="b">
        <v>0</v>
      </c>
      <c r="U283">
        <v>689.46</v>
      </c>
      <c r="V283" t="b">
        <v>0</v>
      </c>
      <c r="W283" t="b">
        <v>0</v>
      </c>
    </row>
    <row r="284" spans="1:23" x14ac:dyDescent="0.2">
      <c r="A284">
        <v>390852976</v>
      </c>
      <c r="B284">
        <v>390852976</v>
      </c>
      <c r="C284" s="5">
        <v>5000</v>
      </c>
      <c r="D284" s="5">
        <v>2418.5700000000002</v>
      </c>
      <c r="E284" s="13" t="s">
        <v>618</v>
      </c>
      <c r="F284" s="15">
        <v>22.99</v>
      </c>
      <c r="G284" t="s">
        <v>74</v>
      </c>
      <c r="H284" t="s">
        <v>30</v>
      </c>
      <c r="I284" t="s">
        <v>30</v>
      </c>
      <c r="J284">
        <v>2</v>
      </c>
      <c r="K284">
        <v>1</v>
      </c>
      <c r="L284" t="s">
        <v>63</v>
      </c>
      <c r="M284" s="14">
        <v>45017</v>
      </c>
      <c r="N284" s="16">
        <v>42229</v>
      </c>
      <c r="O284" s="17">
        <v>42653</v>
      </c>
      <c r="P284">
        <v>682</v>
      </c>
      <c r="Q284">
        <v>682</v>
      </c>
      <c r="R284">
        <v>9108</v>
      </c>
      <c r="S284" t="s">
        <v>32</v>
      </c>
      <c r="T284" t="b">
        <v>0</v>
      </c>
      <c r="U284">
        <v>2581.4299999999998</v>
      </c>
      <c r="V284" t="b">
        <v>0</v>
      </c>
      <c r="W284" t="b">
        <v>0</v>
      </c>
    </row>
    <row r="285" spans="1:23" x14ac:dyDescent="0.2">
      <c r="A285">
        <v>353215513</v>
      </c>
      <c r="B285">
        <v>353215513</v>
      </c>
      <c r="C285" s="5">
        <v>7500</v>
      </c>
      <c r="D285" s="5">
        <v>4050</v>
      </c>
      <c r="E285" s="13" t="s">
        <v>619</v>
      </c>
      <c r="F285" s="15">
        <v>52.96</v>
      </c>
      <c r="G285" t="s">
        <v>159</v>
      </c>
      <c r="H285" t="s">
        <v>30</v>
      </c>
      <c r="I285" t="s">
        <v>30</v>
      </c>
      <c r="J285">
        <v>2</v>
      </c>
      <c r="K285">
        <v>1</v>
      </c>
      <c r="L285" t="s">
        <v>47</v>
      </c>
      <c r="M285" s="14">
        <v>46235</v>
      </c>
      <c r="N285" s="16">
        <v>41459</v>
      </c>
      <c r="O285" s="17">
        <v>42395</v>
      </c>
      <c r="P285">
        <v>986</v>
      </c>
      <c r="Q285">
        <v>986</v>
      </c>
      <c r="R285">
        <v>2705</v>
      </c>
      <c r="S285" t="s">
        <v>32</v>
      </c>
      <c r="T285" t="b">
        <v>0</v>
      </c>
      <c r="U285">
        <v>3450</v>
      </c>
      <c r="V285" t="b">
        <v>1</v>
      </c>
      <c r="W285" t="b">
        <v>0</v>
      </c>
    </row>
    <row r="286" spans="1:23" x14ac:dyDescent="0.2">
      <c r="A286">
        <v>683252875</v>
      </c>
      <c r="B286">
        <v>683252875</v>
      </c>
      <c r="C286" s="5">
        <v>5000</v>
      </c>
      <c r="D286" s="5">
        <v>4191.18</v>
      </c>
      <c r="E286" s="13" t="s">
        <v>620</v>
      </c>
      <c r="F286" s="15">
        <v>140.19999999999999</v>
      </c>
      <c r="G286" t="s">
        <v>621</v>
      </c>
      <c r="H286" t="s">
        <v>30</v>
      </c>
      <c r="I286" t="s">
        <v>30</v>
      </c>
      <c r="J286">
        <v>5</v>
      </c>
      <c r="K286">
        <v>1</v>
      </c>
      <c r="L286" t="s">
        <v>71</v>
      </c>
      <c r="M286" s="14">
        <v>46419</v>
      </c>
      <c r="N286" s="16">
        <v>41606</v>
      </c>
      <c r="O286" s="17">
        <v>41606</v>
      </c>
      <c r="P286">
        <v>647</v>
      </c>
      <c r="Q286">
        <v>647</v>
      </c>
      <c r="R286">
        <v>7098</v>
      </c>
      <c r="S286" t="s">
        <v>32</v>
      </c>
      <c r="T286" t="b">
        <v>0</v>
      </c>
      <c r="U286">
        <v>808.82</v>
      </c>
      <c r="V286" t="b">
        <v>1</v>
      </c>
      <c r="W286" t="b">
        <v>0</v>
      </c>
    </row>
    <row r="287" spans="1:23" x14ac:dyDescent="0.2">
      <c r="A287">
        <v>235721673</v>
      </c>
      <c r="B287">
        <v>235721673</v>
      </c>
      <c r="C287" s="5">
        <v>5000</v>
      </c>
      <c r="D287" s="5">
        <v>473.89</v>
      </c>
      <c r="E287" s="13" t="s">
        <v>622</v>
      </c>
      <c r="F287" s="15">
        <v>8.93</v>
      </c>
      <c r="G287" t="s">
        <v>147</v>
      </c>
      <c r="H287" t="s">
        <v>30</v>
      </c>
      <c r="I287" t="s">
        <v>30</v>
      </c>
      <c r="J287">
        <v>5</v>
      </c>
      <c r="K287">
        <v>1</v>
      </c>
      <c r="L287" t="s">
        <v>38</v>
      </c>
      <c r="M287" s="14">
        <v>47635</v>
      </c>
      <c r="N287" s="16">
        <v>41440</v>
      </c>
      <c r="O287" s="17">
        <v>42603</v>
      </c>
      <c r="P287">
        <v>634</v>
      </c>
      <c r="Q287">
        <v>634</v>
      </c>
      <c r="R287">
        <v>5325</v>
      </c>
      <c r="S287" t="s">
        <v>32</v>
      </c>
      <c r="T287" t="b">
        <v>0</v>
      </c>
      <c r="U287">
        <v>4526.1099999999997</v>
      </c>
      <c r="V287" t="b">
        <v>1</v>
      </c>
      <c r="W287" t="b">
        <v>0</v>
      </c>
    </row>
    <row r="288" spans="1:23" x14ac:dyDescent="0.2">
      <c r="A288">
        <v>558342763</v>
      </c>
      <c r="B288">
        <v>558342763</v>
      </c>
      <c r="C288" s="5">
        <v>250</v>
      </c>
      <c r="D288" s="5">
        <v>94.66</v>
      </c>
      <c r="E288" s="13" t="s">
        <v>623</v>
      </c>
      <c r="F288" s="15">
        <v>137.87</v>
      </c>
      <c r="G288" t="s">
        <v>57</v>
      </c>
      <c r="H288" t="s">
        <v>30</v>
      </c>
      <c r="I288" t="s">
        <v>30</v>
      </c>
      <c r="J288">
        <v>2</v>
      </c>
      <c r="K288">
        <v>1</v>
      </c>
      <c r="L288" t="s">
        <v>42</v>
      </c>
      <c r="M288" s="14">
        <v>48092</v>
      </c>
      <c r="N288" s="16">
        <v>41541</v>
      </c>
      <c r="O288" s="17">
        <v>41541</v>
      </c>
      <c r="P288">
        <v>847</v>
      </c>
      <c r="Q288">
        <v>847</v>
      </c>
      <c r="R288">
        <v>7786</v>
      </c>
      <c r="S288" t="s">
        <v>32</v>
      </c>
      <c r="T288" t="b">
        <v>0</v>
      </c>
      <c r="U288">
        <v>155.34</v>
      </c>
      <c r="V288" t="b">
        <v>0</v>
      </c>
      <c r="W288" t="b">
        <v>0</v>
      </c>
    </row>
    <row r="289" spans="1:23" x14ac:dyDescent="0.2">
      <c r="A289">
        <v>801998121</v>
      </c>
      <c r="B289">
        <v>801998121</v>
      </c>
      <c r="C289" s="5">
        <v>10000</v>
      </c>
      <c r="D289" s="5">
        <v>7121.97</v>
      </c>
      <c r="E289" s="13" t="s">
        <v>624</v>
      </c>
      <c r="F289" s="15">
        <v>38</v>
      </c>
      <c r="G289" t="s">
        <v>53</v>
      </c>
      <c r="H289" t="s">
        <v>30</v>
      </c>
      <c r="I289" t="s">
        <v>30</v>
      </c>
      <c r="J289">
        <v>90</v>
      </c>
      <c r="K289">
        <v>1</v>
      </c>
      <c r="L289" t="s">
        <v>36</v>
      </c>
      <c r="M289" s="14">
        <v>45839</v>
      </c>
      <c r="N289" s="16">
        <v>42309</v>
      </c>
      <c r="O289" s="17">
        <v>42309</v>
      </c>
      <c r="P289">
        <v>138</v>
      </c>
      <c r="Q289">
        <v>138</v>
      </c>
      <c r="R289">
        <v>7296</v>
      </c>
      <c r="S289" t="s">
        <v>32</v>
      </c>
      <c r="T289" t="b">
        <v>0</v>
      </c>
      <c r="U289">
        <v>2878.03</v>
      </c>
      <c r="V289" t="b">
        <v>0</v>
      </c>
      <c r="W289" t="b">
        <v>0</v>
      </c>
    </row>
    <row r="290" spans="1:23" x14ac:dyDescent="0.2">
      <c r="A290">
        <v>240456714</v>
      </c>
      <c r="B290">
        <v>240456714</v>
      </c>
      <c r="C290" s="5">
        <v>15000</v>
      </c>
      <c r="D290" s="5">
        <v>3465.87</v>
      </c>
      <c r="E290" s="13" t="s">
        <v>625</v>
      </c>
      <c r="F290" s="15">
        <v>52.26</v>
      </c>
      <c r="G290" t="s">
        <v>53</v>
      </c>
      <c r="H290" t="s">
        <v>30</v>
      </c>
      <c r="I290" t="s">
        <v>30</v>
      </c>
      <c r="J290">
        <v>5</v>
      </c>
      <c r="K290">
        <v>1</v>
      </c>
      <c r="L290" t="s">
        <v>36</v>
      </c>
      <c r="M290" s="14">
        <v>46327</v>
      </c>
      <c r="N290" s="16">
        <v>41863</v>
      </c>
      <c r="O290" s="17">
        <v>42642</v>
      </c>
      <c r="P290">
        <v>628</v>
      </c>
      <c r="Q290">
        <v>628</v>
      </c>
      <c r="R290">
        <v>3850</v>
      </c>
      <c r="S290" t="s">
        <v>32</v>
      </c>
      <c r="T290" t="b">
        <v>0</v>
      </c>
      <c r="U290">
        <v>11534.13</v>
      </c>
      <c r="V290" t="b">
        <v>0</v>
      </c>
      <c r="W290" t="b">
        <v>0</v>
      </c>
    </row>
    <row r="291" spans="1:23" x14ac:dyDescent="0.2">
      <c r="A291">
        <v>767282675</v>
      </c>
      <c r="B291">
        <v>767282675</v>
      </c>
      <c r="C291" s="5">
        <v>250</v>
      </c>
      <c r="D291" s="5">
        <v>250</v>
      </c>
      <c r="E291" s="13" t="s">
        <v>626</v>
      </c>
      <c r="F291" s="15">
        <v>30.64</v>
      </c>
      <c r="G291" t="s">
        <v>627</v>
      </c>
      <c r="H291" t="s">
        <v>30</v>
      </c>
      <c r="I291" t="s">
        <v>30</v>
      </c>
      <c r="J291">
        <v>9</v>
      </c>
      <c r="K291">
        <v>1</v>
      </c>
      <c r="L291" t="s">
        <v>100</v>
      </c>
      <c r="M291" s="14">
        <v>46874</v>
      </c>
      <c r="N291" s="16">
        <v>41302</v>
      </c>
      <c r="O291" s="17">
        <v>41302</v>
      </c>
      <c r="P291">
        <v>829</v>
      </c>
      <c r="Q291">
        <v>829</v>
      </c>
      <c r="R291">
        <v>497</v>
      </c>
      <c r="S291" t="s">
        <v>32</v>
      </c>
      <c r="T291" t="b">
        <v>0</v>
      </c>
      <c r="U291">
        <v>0</v>
      </c>
      <c r="V291" t="b">
        <v>0</v>
      </c>
      <c r="W291" t="b">
        <v>0</v>
      </c>
    </row>
    <row r="292" spans="1:23" x14ac:dyDescent="0.2">
      <c r="A292">
        <v>919132339</v>
      </c>
      <c r="B292">
        <v>919132339</v>
      </c>
      <c r="C292" s="5">
        <v>2500</v>
      </c>
      <c r="D292" s="5">
        <v>1509.8</v>
      </c>
      <c r="E292" s="13" t="s">
        <v>628</v>
      </c>
      <c r="F292" s="15">
        <v>697.32</v>
      </c>
      <c r="G292" t="s">
        <v>629</v>
      </c>
      <c r="H292" t="s">
        <v>30</v>
      </c>
      <c r="I292" t="s">
        <v>30</v>
      </c>
      <c r="J292">
        <v>9</v>
      </c>
      <c r="K292">
        <v>1</v>
      </c>
      <c r="L292" t="s">
        <v>73</v>
      </c>
      <c r="M292" s="14">
        <v>47665</v>
      </c>
      <c r="N292" s="16">
        <v>41988</v>
      </c>
      <c r="O292" s="17">
        <v>41988</v>
      </c>
      <c r="P292">
        <v>893</v>
      </c>
      <c r="Q292">
        <v>893</v>
      </c>
      <c r="R292">
        <v>33</v>
      </c>
      <c r="S292" t="s">
        <v>32</v>
      </c>
      <c r="T292" t="b">
        <v>1</v>
      </c>
      <c r="U292">
        <v>990.2</v>
      </c>
      <c r="V292" t="b">
        <v>1</v>
      </c>
      <c r="W292" t="b">
        <v>0</v>
      </c>
    </row>
    <row r="293" spans="1:23" x14ac:dyDescent="0.2">
      <c r="A293">
        <v>177821713</v>
      </c>
      <c r="B293">
        <v>177821713</v>
      </c>
      <c r="C293" s="5">
        <v>20000</v>
      </c>
      <c r="D293" s="5">
        <v>1759.97</v>
      </c>
      <c r="E293" s="13" t="s">
        <v>630</v>
      </c>
      <c r="F293" s="15">
        <v>256.36</v>
      </c>
      <c r="G293" t="s">
        <v>64</v>
      </c>
      <c r="H293" t="s">
        <v>30</v>
      </c>
      <c r="I293" t="s">
        <v>30</v>
      </c>
      <c r="J293">
        <v>5</v>
      </c>
      <c r="K293">
        <v>8</v>
      </c>
      <c r="L293" t="s">
        <v>36</v>
      </c>
      <c r="M293" s="14">
        <v>43709</v>
      </c>
      <c r="N293" s="16">
        <v>41476</v>
      </c>
      <c r="O293" s="17">
        <v>41476</v>
      </c>
      <c r="P293">
        <v>463</v>
      </c>
      <c r="Q293">
        <v>463</v>
      </c>
      <c r="R293">
        <v>2603</v>
      </c>
      <c r="S293" t="s">
        <v>32</v>
      </c>
      <c r="T293" t="b">
        <v>0</v>
      </c>
      <c r="U293">
        <v>18240.03</v>
      </c>
      <c r="V293" t="b">
        <v>0</v>
      </c>
      <c r="W293" t="b">
        <v>0</v>
      </c>
    </row>
    <row r="294" spans="1:23" x14ac:dyDescent="0.2">
      <c r="A294">
        <v>251625315</v>
      </c>
      <c r="B294">
        <v>251625315</v>
      </c>
      <c r="C294" s="5">
        <v>10000</v>
      </c>
      <c r="D294" s="5">
        <v>2836.96</v>
      </c>
      <c r="E294" s="13" t="s">
        <v>631</v>
      </c>
      <c r="F294" s="15">
        <v>278.62</v>
      </c>
      <c r="G294" t="s">
        <v>632</v>
      </c>
      <c r="H294" t="s">
        <v>30</v>
      </c>
      <c r="I294" t="s">
        <v>30</v>
      </c>
      <c r="J294">
        <v>5</v>
      </c>
      <c r="K294">
        <v>1</v>
      </c>
      <c r="L294" t="s">
        <v>31</v>
      </c>
      <c r="M294" s="14">
        <v>47757</v>
      </c>
      <c r="N294" s="16">
        <v>41417</v>
      </c>
      <c r="O294" s="17">
        <v>41417</v>
      </c>
      <c r="P294">
        <v>410</v>
      </c>
      <c r="Q294">
        <v>410</v>
      </c>
      <c r="R294">
        <v>913</v>
      </c>
      <c r="S294" t="s">
        <v>32</v>
      </c>
      <c r="T294" t="b">
        <v>1</v>
      </c>
      <c r="U294">
        <v>7163.04</v>
      </c>
      <c r="V294" t="b">
        <v>1</v>
      </c>
      <c r="W294" t="b">
        <v>0</v>
      </c>
    </row>
    <row r="295" spans="1:23" x14ac:dyDescent="0.2">
      <c r="A295">
        <v>937052688</v>
      </c>
      <c r="B295">
        <v>937052688</v>
      </c>
      <c r="C295" s="5">
        <v>15000</v>
      </c>
      <c r="D295" s="5">
        <v>9476.31</v>
      </c>
      <c r="E295" s="13" t="s">
        <v>633</v>
      </c>
      <c r="F295" s="15">
        <v>29.64</v>
      </c>
      <c r="G295" t="s">
        <v>536</v>
      </c>
      <c r="H295" t="s">
        <v>30</v>
      </c>
      <c r="I295" t="s">
        <v>30</v>
      </c>
      <c r="J295">
        <v>5</v>
      </c>
      <c r="K295">
        <v>1</v>
      </c>
      <c r="L295" t="s">
        <v>48</v>
      </c>
      <c r="M295" s="14">
        <v>44440</v>
      </c>
      <c r="N295" s="16">
        <v>41774</v>
      </c>
      <c r="O295" s="17">
        <v>42611</v>
      </c>
      <c r="P295">
        <v>451</v>
      </c>
      <c r="Q295">
        <v>451</v>
      </c>
      <c r="R295">
        <v>4764</v>
      </c>
      <c r="S295" t="s">
        <v>32</v>
      </c>
      <c r="T295" t="b">
        <v>0</v>
      </c>
      <c r="U295">
        <v>5523.69</v>
      </c>
      <c r="V295" t="b">
        <v>1</v>
      </c>
      <c r="W295" t="b">
        <v>0</v>
      </c>
    </row>
    <row r="296" spans="1:23" x14ac:dyDescent="0.2">
      <c r="A296">
        <v>488869201</v>
      </c>
      <c r="B296">
        <v>488869201</v>
      </c>
      <c r="C296" s="5">
        <v>7500</v>
      </c>
      <c r="D296" s="5">
        <v>1183.98</v>
      </c>
      <c r="E296" s="13" t="s">
        <v>634</v>
      </c>
      <c r="F296" s="15">
        <v>61.21</v>
      </c>
      <c r="G296" t="s">
        <v>635</v>
      </c>
      <c r="H296" t="s">
        <v>30</v>
      </c>
      <c r="I296" t="s">
        <v>30</v>
      </c>
      <c r="J296">
        <v>5</v>
      </c>
      <c r="K296">
        <v>1</v>
      </c>
      <c r="L296" t="s">
        <v>34</v>
      </c>
      <c r="M296" s="14">
        <v>44866</v>
      </c>
      <c r="N296" s="16">
        <v>41701</v>
      </c>
      <c r="O296" s="17">
        <v>41701</v>
      </c>
      <c r="P296">
        <v>100</v>
      </c>
      <c r="Q296">
        <v>100</v>
      </c>
      <c r="R296">
        <v>6325</v>
      </c>
      <c r="S296" t="s">
        <v>32</v>
      </c>
      <c r="T296" t="b">
        <v>0</v>
      </c>
      <c r="U296">
        <v>6316.02</v>
      </c>
      <c r="V296" t="b">
        <v>1</v>
      </c>
      <c r="W296" t="b">
        <v>0</v>
      </c>
    </row>
    <row r="297" spans="1:23" x14ac:dyDescent="0.2">
      <c r="A297">
        <v>632120503</v>
      </c>
      <c r="B297">
        <v>632120503</v>
      </c>
      <c r="C297" s="5">
        <v>7500</v>
      </c>
      <c r="D297" s="5">
        <v>5946.77</v>
      </c>
      <c r="E297" s="13" t="s">
        <v>636</v>
      </c>
      <c r="F297" s="15">
        <v>113.5</v>
      </c>
      <c r="G297" t="s">
        <v>106</v>
      </c>
      <c r="H297" t="s">
        <v>30</v>
      </c>
      <c r="I297" t="s">
        <v>30</v>
      </c>
      <c r="J297">
        <v>5</v>
      </c>
      <c r="K297">
        <v>8</v>
      </c>
      <c r="L297" t="s">
        <v>36</v>
      </c>
      <c r="M297" s="14">
        <v>45383</v>
      </c>
      <c r="N297" s="16">
        <v>41742</v>
      </c>
      <c r="O297" s="17">
        <v>41742</v>
      </c>
      <c r="P297">
        <v>183</v>
      </c>
      <c r="Q297">
        <v>183</v>
      </c>
      <c r="R297">
        <v>5502</v>
      </c>
      <c r="S297" t="s">
        <v>32</v>
      </c>
      <c r="T297" t="b">
        <v>0</v>
      </c>
      <c r="U297">
        <v>1553.23</v>
      </c>
      <c r="V297" t="b">
        <v>0</v>
      </c>
      <c r="W297" t="b">
        <v>0</v>
      </c>
    </row>
    <row r="298" spans="1:23" x14ac:dyDescent="0.2">
      <c r="A298">
        <v>788066927</v>
      </c>
      <c r="B298">
        <v>788066927</v>
      </c>
      <c r="C298" s="5">
        <v>20000</v>
      </c>
      <c r="D298" s="5">
        <v>18223.150000000001</v>
      </c>
      <c r="E298" s="13" t="s">
        <v>637</v>
      </c>
      <c r="F298" s="15">
        <v>60.33</v>
      </c>
      <c r="G298" t="s">
        <v>155</v>
      </c>
      <c r="H298" t="s">
        <v>30</v>
      </c>
      <c r="I298" t="s">
        <v>30</v>
      </c>
      <c r="J298">
        <v>9</v>
      </c>
      <c r="K298">
        <v>8</v>
      </c>
      <c r="L298" t="s">
        <v>50</v>
      </c>
      <c r="M298" s="14">
        <v>44136</v>
      </c>
      <c r="N298" s="16">
        <v>42183</v>
      </c>
      <c r="O298" s="17">
        <v>42183</v>
      </c>
      <c r="P298">
        <v>118</v>
      </c>
      <c r="Q298">
        <v>118</v>
      </c>
      <c r="R298">
        <v>3066</v>
      </c>
      <c r="S298" t="s">
        <v>32</v>
      </c>
      <c r="T298" t="b">
        <v>0</v>
      </c>
      <c r="U298">
        <v>1776.85</v>
      </c>
      <c r="V298" t="b">
        <v>1</v>
      </c>
      <c r="W298" t="b">
        <v>0</v>
      </c>
    </row>
    <row r="299" spans="1:23" x14ac:dyDescent="0.2">
      <c r="A299">
        <v>409954274</v>
      </c>
      <c r="B299">
        <v>409954274</v>
      </c>
      <c r="C299" s="5">
        <v>7500</v>
      </c>
      <c r="D299" s="5">
        <v>3967.55</v>
      </c>
      <c r="E299" s="13" t="s">
        <v>638</v>
      </c>
      <c r="F299" s="15">
        <v>126.63</v>
      </c>
      <c r="G299" t="s">
        <v>205</v>
      </c>
      <c r="H299" t="s">
        <v>30</v>
      </c>
      <c r="I299" t="s">
        <v>30</v>
      </c>
      <c r="J299">
        <v>5</v>
      </c>
      <c r="K299">
        <v>8</v>
      </c>
      <c r="L299" t="s">
        <v>71</v>
      </c>
      <c r="M299" s="14">
        <v>43739</v>
      </c>
      <c r="N299" s="16">
        <v>41125</v>
      </c>
      <c r="O299" s="17">
        <v>41125</v>
      </c>
      <c r="P299">
        <v>873</v>
      </c>
      <c r="Q299">
        <v>873</v>
      </c>
      <c r="R299">
        <v>9458</v>
      </c>
      <c r="S299" t="s">
        <v>32</v>
      </c>
      <c r="T299" t="b">
        <v>0</v>
      </c>
      <c r="U299">
        <v>3532.45</v>
      </c>
      <c r="V299" t="b">
        <v>1</v>
      </c>
      <c r="W299" t="b">
        <v>0</v>
      </c>
    </row>
    <row r="300" spans="1:23" x14ac:dyDescent="0.2">
      <c r="A300">
        <v>773394474</v>
      </c>
      <c r="B300">
        <v>773394474</v>
      </c>
      <c r="C300" s="5">
        <v>7500</v>
      </c>
      <c r="D300" s="5">
        <v>5470.18</v>
      </c>
      <c r="E300" s="13" t="s">
        <v>639</v>
      </c>
      <c r="F300" s="15">
        <v>10.45</v>
      </c>
      <c r="G300" t="s">
        <v>84</v>
      </c>
      <c r="H300" t="s">
        <v>30</v>
      </c>
      <c r="I300" t="s">
        <v>30</v>
      </c>
      <c r="J300">
        <v>9</v>
      </c>
      <c r="K300">
        <v>1</v>
      </c>
      <c r="L300" t="s">
        <v>36</v>
      </c>
      <c r="M300" s="14">
        <v>45627</v>
      </c>
      <c r="N300" s="16">
        <v>40789</v>
      </c>
      <c r="O300" s="17">
        <v>40789</v>
      </c>
      <c r="P300">
        <v>661</v>
      </c>
      <c r="Q300">
        <v>661</v>
      </c>
      <c r="R300">
        <v>9948</v>
      </c>
      <c r="S300" t="s">
        <v>32</v>
      </c>
      <c r="T300" t="b">
        <v>0</v>
      </c>
      <c r="U300">
        <v>2029.82</v>
      </c>
      <c r="V300" t="b">
        <v>0</v>
      </c>
      <c r="W300" t="b">
        <v>0</v>
      </c>
    </row>
    <row r="301" spans="1:23" x14ac:dyDescent="0.2">
      <c r="A301">
        <v>854435901</v>
      </c>
      <c r="B301">
        <v>854435901</v>
      </c>
      <c r="C301" s="5">
        <v>2500</v>
      </c>
      <c r="D301" s="5">
        <v>1520.25</v>
      </c>
      <c r="E301" s="13" t="s">
        <v>640</v>
      </c>
      <c r="F301" s="15">
        <v>358.23</v>
      </c>
      <c r="G301" t="s">
        <v>160</v>
      </c>
      <c r="H301" t="s">
        <v>30</v>
      </c>
      <c r="I301" t="s">
        <v>30</v>
      </c>
      <c r="J301">
        <v>5</v>
      </c>
      <c r="K301">
        <v>1</v>
      </c>
      <c r="L301" t="s">
        <v>61</v>
      </c>
      <c r="M301" s="14">
        <v>44013</v>
      </c>
      <c r="N301" s="16">
        <v>42081</v>
      </c>
      <c r="O301" s="17">
        <v>42081</v>
      </c>
      <c r="P301">
        <v>129</v>
      </c>
      <c r="Q301">
        <v>129</v>
      </c>
      <c r="R301">
        <v>9457</v>
      </c>
      <c r="S301" t="s">
        <v>32</v>
      </c>
      <c r="T301" t="b">
        <v>0</v>
      </c>
      <c r="U301">
        <v>979.75</v>
      </c>
      <c r="V301" t="b">
        <v>0</v>
      </c>
      <c r="W301" t="b">
        <v>0</v>
      </c>
    </row>
    <row r="302" spans="1:23" x14ac:dyDescent="0.2">
      <c r="A302">
        <v>899404344</v>
      </c>
      <c r="B302">
        <v>899404344</v>
      </c>
      <c r="C302" s="5">
        <v>5000</v>
      </c>
      <c r="D302" s="5">
        <v>4791.0200000000004</v>
      </c>
      <c r="E302" s="13" t="s">
        <v>641</v>
      </c>
      <c r="F302" s="15">
        <v>76.8</v>
      </c>
      <c r="G302" t="s">
        <v>57</v>
      </c>
      <c r="H302" t="s">
        <v>30</v>
      </c>
      <c r="I302" t="s">
        <v>30</v>
      </c>
      <c r="J302">
        <v>5</v>
      </c>
      <c r="K302">
        <v>8</v>
      </c>
      <c r="L302" t="s">
        <v>42</v>
      </c>
      <c r="M302" s="14">
        <v>48122</v>
      </c>
      <c r="N302" s="16">
        <v>40990</v>
      </c>
      <c r="O302" s="17">
        <v>40990</v>
      </c>
      <c r="P302">
        <v>654</v>
      </c>
      <c r="Q302">
        <v>654</v>
      </c>
      <c r="R302">
        <v>7774</v>
      </c>
      <c r="S302" t="s">
        <v>32</v>
      </c>
      <c r="T302" t="b">
        <v>0</v>
      </c>
      <c r="U302">
        <v>208.98</v>
      </c>
      <c r="V302" t="b">
        <v>0</v>
      </c>
      <c r="W302" t="b">
        <v>0</v>
      </c>
    </row>
    <row r="303" spans="1:23" x14ac:dyDescent="0.2">
      <c r="A303">
        <v>719248301</v>
      </c>
      <c r="B303">
        <v>719248301</v>
      </c>
      <c r="C303" s="5">
        <v>7500</v>
      </c>
      <c r="D303" s="5">
        <v>7368.56</v>
      </c>
      <c r="E303" s="13" t="s">
        <v>642</v>
      </c>
      <c r="F303" s="15">
        <v>783.17</v>
      </c>
      <c r="G303" t="s">
        <v>103</v>
      </c>
      <c r="H303" t="s">
        <v>30</v>
      </c>
      <c r="I303" t="s">
        <v>30</v>
      </c>
      <c r="J303">
        <v>5</v>
      </c>
      <c r="K303">
        <v>8</v>
      </c>
      <c r="L303" t="s">
        <v>47</v>
      </c>
      <c r="M303" s="14">
        <v>47484</v>
      </c>
      <c r="N303" s="16">
        <v>42160</v>
      </c>
      <c r="O303" s="17">
        <v>42469</v>
      </c>
      <c r="P303">
        <v>576</v>
      </c>
      <c r="Q303">
        <v>576</v>
      </c>
      <c r="R303">
        <v>2330</v>
      </c>
      <c r="S303" t="s">
        <v>32</v>
      </c>
      <c r="T303" t="b">
        <v>0</v>
      </c>
      <c r="U303">
        <v>131.44</v>
      </c>
      <c r="V303" t="b">
        <v>1</v>
      </c>
      <c r="W303" t="b">
        <v>0</v>
      </c>
    </row>
    <row r="304" spans="1:23" x14ac:dyDescent="0.2">
      <c r="A304">
        <v>658700143</v>
      </c>
      <c r="B304">
        <v>658700143</v>
      </c>
      <c r="C304" s="5">
        <v>7500</v>
      </c>
      <c r="D304" s="5">
        <v>6270.3</v>
      </c>
      <c r="E304" s="13" t="s">
        <v>643</v>
      </c>
      <c r="F304" s="15">
        <v>7.87</v>
      </c>
      <c r="G304" t="s">
        <v>52</v>
      </c>
      <c r="H304" t="s">
        <v>30</v>
      </c>
      <c r="I304" t="s">
        <v>30</v>
      </c>
      <c r="J304">
        <v>5</v>
      </c>
      <c r="K304">
        <v>8</v>
      </c>
      <c r="L304" t="s">
        <v>36</v>
      </c>
      <c r="M304" s="14">
        <v>45047</v>
      </c>
      <c r="N304" s="16">
        <v>41543</v>
      </c>
      <c r="O304" s="17">
        <v>42441</v>
      </c>
      <c r="P304">
        <v>506</v>
      </c>
      <c r="Q304">
        <v>506</v>
      </c>
      <c r="R304">
        <v>2607</v>
      </c>
      <c r="S304" t="s">
        <v>32</v>
      </c>
      <c r="T304" t="b">
        <v>0</v>
      </c>
      <c r="U304">
        <v>1229.7</v>
      </c>
      <c r="V304" t="b">
        <v>0</v>
      </c>
      <c r="W304" t="b">
        <v>0</v>
      </c>
    </row>
    <row r="305" spans="1:23" x14ac:dyDescent="0.2">
      <c r="A305">
        <v>643392886</v>
      </c>
      <c r="B305">
        <v>643392886</v>
      </c>
      <c r="C305" s="5">
        <v>500</v>
      </c>
      <c r="D305" s="5">
        <v>500</v>
      </c>
      <c r="E305" s="13" t="s">
        <v>644</v>
      </c>
      <c r="F305" s="15">
        <v>4.42</v>
      </c>
      <c r="G305" t="s">
        <v>95</v>
      </c>
      <c r="H305" t="s">
        <v>30</v>
      </c>
      <c r="I305" t="s">
        <v>30</v>
      </c>
      <c r="J305">
        <v>5</v>
      </c>
      <c r="K305">
        <v>1</v>
      </c>
      <c r="L305" t="s">
        <v>96</v>
      </c>
      <c r="M305" s="14">
        <v>47543</v>
      </c>
      <c r="N305" s="16">
        <v>42211</v>
      </c>
      <c r="O305" s="17">
        <v>42211</v>
      </c>
      <c r="P305">
        <v>109</v>
      </c>
      <c r="Q305">
        <v>109</v>
      </c>
      <c r="R305">
        <v>119</v>
      </c>
      <c r="S305" t="s">
        <v>32</v>
      </c>
      <c r="T305" t="b">
        <v>0</v>
      </c>
      <c r="U305">
        <v>0</v>
      </c>
      <c r="V305" t="b">
        <v>0</v>
      </c>
      <c r="W305" t="b">
        <v>0</v>
      </c>
    </row>
    <row r="306" spans="1:23" x14ac:dyDescent="0.2">
      <c r="A306">
        <v>822203001</v>
      </c>
      <c r="B306">
        <v>822203001</v>
      </c>
      <c r="C306" s="5">
        <v>5000</v>
      </c>
      <c r="D306" s="5">
        <v>880.97</v>
      </c>
      <c r="E306" s="13" t="s">
        <v>645</v>
      </c>
      <c r="F306" s="15">
        <v>170.82</v>
      </c>
      <c r="G306" t="s">
        <v>153</v>
      </c>
      <c r="H306" t="s">
        <v>30</v>
      </c>
      <c r="I306" t="s">
        <v>30</v>
      </c>
      <c r="J306">
        <v>2</v>
      </c>
      <c r="K306">
        <v>1</v>
      </c>
      <c r="L306" t="s">
        <v>34</v>
      </c>
      <c r="M306" s="14">
        <v>43678</v>
      </c>
      <c r="N306" s="16">
        <v>41650</v>
      </c>
      <c r="O306" s="17">
        <v>42455</v>
      </c>
      <c r="P306">
        <v>180</v>
      </c>
      <c r="Q306">
        <v>180</v>
      </c>
      <c r="R306">
        <v>6060</v>
      </c>
      <c r="S306" t="s">
        <v>32</v>
      </c>
      <c r="T306" t="b">
        <v>0</v>
      </c>
      <c r="U306">
        <v>4119.03</v>
      </c>
      <c r="V306" t="b">
        <v>1</v>
      </c>
      <c r="W306" t="b">
        <v>0</v>
      </c>
    </row>
    <row r="307" spans="1:23" x14ac:dyDescent="0.2">
      <c r="A307">
        <v>161089322</v>
      </c>
      <c r="B307">
        <v>161089322</v>
      </c>
      <c r="C307" s="5">
        <v>500</v>
      </c>
      <c r="D307" s="5">
        <v>134.07</v>
      </c>
      <c r="E307" s="13" t="s">
        <v>646</v>
      </c>
      <c r="F307" s="15">
        <v>70.709999999999994</v>
      </c>
      <c r="G307" t="s">
        <v>35</v>
      </c>
      <c r="H307" t="s">
        <v>30</v>
      </c>
      <c r="I307" t="s">
        <v>30</v>
      </c>
      <c r="J307">
        <v>9</v>
      </c>
      <c r="K307">
        <v>1</v>
      </c>
      <c r="L307" t="s">
        <v>36</v>
      </c>
      <c r="M307" s="14">
        <v>44743</v>
      </c>
      <c r="N307" s="16">
        <v>41945</v>
      </c>
      <c r="O307" s="17">
        <v>41945</v>
      </c>
      <c r="P307">
        <v>880</v>
      </c>
      <c r="Q307">
        <v>880</v>
      </c>
      <c r="R307">
        <v>4406</v>
      </c>
      <c r="S307" t="s">
        <v>32</v>
      </c>
      <c r="T307" t="b">
        <v>0</v>
      </c>
      <c r="U307">
        <v>365.93</v>
      </c>
      <c r="V307" t="b">
        <v>0</v>
      </c>
      <c r="W307" t="b">
        <v>0</v>
      </c>
    </row>
    <row r="308" spans="1:23" x14ac:dyDescent="0.2">
      <c r="A308">
        <v>557412022</v>
      </c>
      <c r="B308">
        <v>557412022</v>
      </c>
      <c r="C308" s="5">
        <v>20000</v>
      </c>
      <c r="D308" s="5">
        <v>1583.1</v>
      </c>
      <c r="E308" s="13" t="s">
        <v>647</v>
      </c>
      <c r="F308" s="15">
        <v>14.82</v>
      </c>
      <c r="G308" t="s">
        <v>106</v>
      </c>
      <c r="H308" t="s">
        <v>30</v>
      </c>
      <c r="I308" t="s">
        <v>30</v>
      </c>
      <c r="J308">
        <v>5</v>
      </c>
      <c r="K308">
        <v>1</v>
      </c>
      <c r="L308" t="s">
        <v>36</v>
      </c>
      <c r="M308" s="14">
        <v>44713</v>
      </c>
      <c r="N308" s="16">
        <v>42309</v>
      </c>
      <c r="O308" s="17">
        <v>42309</v>
      </c>
      <c r="P308">
        <v>935</v>
      </c>
      <c r="Q308">
        <v>935</v>
      </c>
      <c r="R308">
        <v>3694</v>
      </c>
      <c r="S308" t="s">
        <v>32</v>
      </c>
      <c r="T308" t="b">
        <v>0</v>
      </c>
      <c r="U308">
        <v>18416.900000000001</v>
      </c>
      <c r="V308" t="b">
        <v>0</v>
      </c>
      <c r="W308" t="b">
        <v>0</v>
      </c>
    </row>
    <row r="309" spans="1:23" x14ac:dyDescent="0.2">
      <c r="A309">
        <v>608065139</v>
      </c>
      <c r="B309">
        <v>608065139</v>
      </c>
      <c r="C309" s="5">
        <v>15000</v>
      </c>
      <c r="D309" s="5">
        <v>11520.72</v>
      </c>
      <c r="E309" s="13" t="s">
        <v>648</v>
      </c>
      <c r="F309" s="15">
        <v>63.04</v>
      </c>
      <c r="G309" t="s">
        <v>649</v>
      </c>
      <c r="H309" t="s">
        <v>30</v>
      </c>
      <c r="I309" t="s">
        <v>30</v>
      </c>
      <c r="J309">
        <v>5</v>
      </c>
      <c r="K309">
        <v>1</v>
      </c>
      <c r="L309" t="s">
        <v>31</v>
      </c>
      <c r="M309" s="14">
        <v>46266</v>
      </c>
      <c r="N309" s="16">
        <v>42226</v>
      </c>
      <c r="O309" s="17">
        <v>42226</v>
      </c>
      <c r="P309">
        <v>332</v>
      </c>
      <c r="Q309">
        <v>332</v>
      </c>
      <c r="R309">
        <v>6851</v>
      </c>
      <c r="S309" t="s">
        <v>32</v>
      </c>
      <c r="T309" t="b">
        <v>0</v>
      </c>
      <c r="U309">
        <v>3479.28</v>
      </c>
      <c r="V309" t="b">
        <v>1</v>
      </c>
      <c r="W309" t="b">
        <v>0</v>
      </c>
    </row>
    <row r="310" spans="1:23" x14ac:dyDescent="0.2">
      <c r="A310">
        <v>582795387</v>
      </c>
      <c r="B310">
        <v>582795387</v>
      </c>
      <c r="C310" s="5">
        <v>5000</v>
      </c>
      <c r="D310" s="5">
        <v>1234.44</v>
      </c>
      <c r="E310" s="13" t="s">
        <v>650</v>
      </c>
      <c r="F310" s="15">
        <v>15.57</v>
      </c>
      <c r="G310" t="s">
        <v>651</v>
      </c>
      <c r="H310" t="s">
        <v>30</v>
      </c>
      <c r="I310" t="s">
        <v>30</v>
      </c>
      <c r="J310">
        <v>2</v>
      </c>
      <c r="K310">
        <v>1</v>
      </c>
      <c r="L310" t="s">
        <v>71</v>
      </c>
      <c r="M310" s="14">
        <v>47209</v>
      </c>
      <c r="N310" s="16">
        <v>41203</v>
      </c>
      <c r="O310" s="17">
        <v>42590</v>
      </c>
      <c r="P310">
        <v>721</v>
      </c>
      <c r="Q310">
        <v>721</v>
      </c>
      <c r="R310">
        <v>2953</v>
      </c>
      <c r="S310" t="s">
        <v>32</v>
      </c>
      <c r="T310" t="b">
        <v>0</v>
      </c>
      <c r="U310">
        <v>3765.56</v>
      </c>
      <c r="V310" t="b">
        <v>1</v>
      </c>
      <c r="W310" t="b">
        <v>0</v>
      </c>
    </row>
    <row r="311" spans="1:23" x14ac:dyDescent="0.2">
      <c r="A311">
        <v>725297370</v>
      </c>
      <c r="B311">
        <v>725297370</v>
      </c>
      <c r="C311" s="5">
        <v>5000</v>
      </c>
      <c r="D311" s="5">
        <v>3677.06</v>
      </c>
      <c r="E311" s="13" t="s">
        <v>652</v>
      </c>
      <c r="F311" s="15">
        <v>73.89</v>
      </c>
      <c r="G311" t="s">
        <v>181</v>
      </c>
      <c r="H311" t="s">
        <v>30</v>
      </c>
      <c r="I311" t="s">
        <v>30</v>
      </c>
      <c r="K311">
        <v>1</v>
      </c>
      <c r="L311" t="s">
        <v>40</v>
      </c>
      <c r="M311" s="14">
        <v>43374</v>
      </c>
      <c r="N311" s="16">
        <v>42019</v>
      </c>
      <c r="O311" s="17">
        <v>42019</v>
      </c>
      <c r="P311">
        <v>842</v>
      </c>
      <c r="Q311">
        <v>842</v>
      </c>
      <c r="R311">
        <v>3131</v>
      </c>
      <c r="S311" t="s">
        <v>32</v>
      </c>
      <c r="T311" t="b">
        <v>0</v>
      </c>
      <c r="U311">
        <v>1322.94</v>
      </c>
      <c r="V311" t="b">
        <v>0</v>
      </c>
      <c r="W311" t="b">
        <v>0</v>
      </c>
    </row>
    <row r="312" spans="1:23" x14ac:dyDescent="0.2">
      <c r="A312">
        <v>547323374</v>
      </c>
      <c r="B312">
        <v>547323374</v>
      </c>
      <c r="C312" s="5">
        <v>15000</v>
      </c>
      <c r="D312" s="5">
        <v>1503.55</v>
      </c>
      <c r="E312" s="13" t="s">
        <v>653</v>
      </c>
      <c r="F312" s="15">
        <v>194.23</v>
      </c>
      <c r="G312" t="s">
        <v>58</v>
      </c>
      <c r="H312" t="s">
        <v>30</v>
      </c>
      <c r="I312" t="s">
        <v>30</v>
      </c>
      <c r="J312">
        <v>2</v>
      </c>
      <c r="K312">
        <v>1</v>
      </c>
      <c r="L312" t="s">
        <v>36</v>
      </c>
      <c r="M312" s="14">
        <v>43586</v>
      </c>
      <c r="N312" s="16">
        <v>42166</v>
      </c>
      <c r="O312" s="17">
        <v>42485</v>
      </c>
      <c r="P312">
        <v>723</v>
      </c>
      <c r="Q312">
        <v>723</v>
      </c>
      <c r="R312">
        <v>3689</v>
      </c>
      <c r="S312" t="s">
        <v>32</v>
      </c>
      <c r="T312" t="b">
        <v>1</v>
      </c>
      <c r="U312">
        <v>13496.45</v>
      </c>
      <c r="V312" t="b">
        <v>0</v>
      </c>
      <c r="W312" t="b">
        <v>0</v>
      </c>
    </row>
    <row r="313" spans="1:23" x14ac:dyDescent="0.2">
      <c r="A313">
        <v>289059209</v>
      </c>
      <c r="B313">
        <v>289059209</v>
      </c>
      <c r="C313" s="5">
        <v>7500</v>
      </c>
      <c r="D313" s="5">
        <v>629.63</v>
      </c>
      <c r="E313" s="13" t="s">
        <v>654</v>
      </c>
      <c r="F313" s="15">
        <v>13.99</v>
      </c>
      <c r="G313" t="s">
        <v>41</v>
      </c>
      <c r="H313" t="s">
        <v>30</v>
      </c>
      <c r="I313" t="s">
        <v>30</v>
      </c>
      <c r="J313">
        <v>5</v>
      </c>
      <c r="K313">
        <v>1</v>
      </c>
      <c r="L313" t="s">
        <v>42</v>
      </c>
      <c r="M313" s="14">
        <v>45474</v>
      </c>
      <c r="N313" s="16">
        <v>41212</v>
      </c>
      <c r="O313" s="17">
        <v>42569</v>
      </c>
      <c r="P313">
        <v>148</v>
      </c>
      <c r="Q313">
        <v>148</v>
      </c>
      <c r="R313">
        <v>9716</v>
      </c>
      <c r="S313" t="s">
        <v>32</v>
      </c>
      <c r="T313" t="b">
        <v>0</v>
      </c>
      <c r="U313">
        <v>6870.37</v>
      </c>
      <c r="V313" t="b">
        <v>0</v>
      </c>
      <c r="W313" t="b">
        <v>0</v>
      </c>
    </row>
    <row r="314" spans="1:23" x14ac:dyDescent="0.2">
      <c r="A314">
        <v>719873381</v>
      </c>
      <c r="B314">
        <v>719873381</v>
      </c>
      <c r="C314" s="5">
        <v>2500</v>
      </c>
      <c r="D314" s="5">
        <v>642.80999999999995</v>
      </c>
      <c r="E314" s="13" t="s">
        <v>655</v>
      </c>
      <c r="F314" s="15">
        <v>173.14</v>
      </c>
      <c r="G314" t="s">
        <v>656</v>
      </c>
      <c r="H314" t="s">
        <v>30</v>
      </c>
      <c r="I314" t="s">
        <v>30</v>
      </c>
      <c r="J314">
        <v>9</v>
      </c>
      <c r="K314">
        <v>8</v>
      </c>
      <c r="L314" t="s">
        <v>31</v>
      </c>
      <c r="M314" s="14">
        <v>46357</v>
      </c>
      <c r="N314" s="16">
        <v>42360</v>
      </c>
      <c r="O314" s="17">
        <v>42535</v>
      </c>
      <c r="P314">
        <v>986</v>
      </c>
      <c r="Q314">
        <v>986</v>
      </c>
      <c r="R314">
        <v>2242</v>
      </c>
      <c r="S314" t="s">
        <v>32</v>
      </c>
      <c r="T314" t="b">
        <v>1</v>
      </c>
      <c r="U314">
        <v>1857.19</v>
      </c>
      <c r="V314" t="b">
        <v>1</v>
      </c>
      <c r="W314" t="b">
        <v>0</v>
      </c>
    </row>
    <row r="315" spans="1:23" x14ac:dyDescent="0.2">
      <c r="A315">
        <v>586736712</v>
      </c>
      <c r="B315">
        <v>586736712</v>
      </c>
      <c r="C315" s="5">
        <v>7500</v>
      </c>
      <c r="D315" s="5">
        <v>1266.92</v>
      </c>
      <c r="E315" s="13" t="s">
        <v>657</v>
      </c>
      <c r="F315" s="15">
        <v>27.11</v>
      </c>
      <c r="G315" t="s">
        <v>256</v>
      </c>
      <c r="H315" t="s">
        <v>30</v>
      </c>
      <c r="I315" t="s">
        <v>30</v>
      </c>
      <c r="J315">
        <v>2</v>
      </c>
      <c r="K315">
        <v>1</v>
      </c>
      <c r="L315" t="s">
        <v>47</v>
      </c>
      <c r="M315" s="14">
        <v>43617</v>
      </c>
      <c r="N315" s="16">
        <v>41842</v>
      </c>
      <c r="O315" s="17">
        <v>41842</v>
      </c>
      <c r="P315">
        <v>422</v>
      </c>
      <c r="Q315">
        <v>422</v>
      </c>
      <c r="R315">
        <v>304</v>
      </c>
      <c r="S315" t="s">
        <v>32</v>
      </c>
      <c r="T315" t="b">
        <v>0</v>
      </c>
      <c r="U315">
        <v>6233.08</v>
      </c>
      <c r="V315" t="b">
        <v>1</v>
      </c>
      <c r="W315" t="b">
        <v>0</v>
      </c>
    </row>
    <row r="316" spans="1:23" x14ac:dyDescent="0.2">
      <c r="A316">
        <v>792317293</v>
      </c>
      <c r="B316">
        <v>792317293</v>
      </c>
      <c r="C316" s="5">
        <v>5000</v>
      </c>
      <c r="D316" s="5">
        <v>3483.21</v>
      </c>
      <c r="E316" s="13" t="s">
        <v>658</v>
      </c>
      <c r="F316" s="15">
        <v>93.54</v>
      </c>
      <c r="G316" t="s">
        <v>64</v>
      </c>
      <c r="H316" t="s">
        <v>30</v>
      </c>
      <c r="I316" t="s">
        <v>30</v>
      </c>
      <c r="J316">
        <v>5</v>
      </c>
      <c r="K316">
        <v>1</v>
      </c>
      <c r="L316" t="s">
        <v>36</v>
      </c>
      <c r="M316" s="14">
        <v>45962</v>
      </c>
      <c r="N316" s="16">
        <v>42144</v>
      </c>
      <c r="O316" s="17">
        <v>42542</v>
      </c>
      <c r="P316">
        <v>135</v>
      </c>
      <c r="Q316">
        <v>135</v>
      </c>
      <c r="R316">
        <v>3866</v>
      </c>
      <c r="S316" t="s">
        <v>32</v>
      </c>
      <c r="T316" t="b">
        <v>0</v>
      </c>
      <c r="U316">
        <v>1516.79</v>
      </c>
      <c r="V316" t="b">
        <v>0</v>
      </c>
      <c r="W316" t="b">
        <v>0</v>
      </c>
    </row>
    <row r="317" spans="1:23" x14ac:dyDescent="0.2">
      <c r="A317">
        <v>153318892</v>
      </c>
      <c r="B317">
        <v>153318892</v>
      </c>
      <c r="C317" s="5">
        <v>7500</v>
      </c>
      <c r="D317" s="5">
        <v>6634.59</v>
      </c>
      <c r="E317" s="13" t="s">
        <v>659</v>
      </c>
      <c r="F317" s="15">
        <v>15.63</v>
      </c>
      <c r="G317" t="s">
        <v>236</v>
      </c>
      <c r="H317" t="s">
        <v>30</v>
      </c>
      <c r="I317" t="s">
        <v>30</v>
      </c>
      <c r="J317">
        <v>5</v>
      </c>
      <c r="K317">
        <v>1</v>
      </c>
      <c r="L317" t="s">
        <v>31</v>
      </c>
      <c r="M317" s="14">
        <v>46661</v>
      </c>
      <c r="N317" s="16">
        <v>41579</v>
      </c>
      <c r="O317" s="17">
        <v>41579</v>
      </c>
      <c r="P317">
        <v>689</v>
      </c>
      <c r="Q317">
        <v>689</v>
      </c>
      <c r="R317">
        <v>1905</v>
      </c>
      <c r="S317" t="s">
        <v>32</v>
      </c>
      <c r="T317" t="b">
        <v>0</v>
      </c>
      <c r="U317">
        <v>865.41</v>
      </c>
      <c r="V317" t="b">
        <v>1</v>
      </c>
      <c r="W317" t="b">
        <v>0</v>
      </c>
    </row>
    <row r="318" spans="1:23" x14ac:dyDescent="0.2">
      <c r="A318">
        <v>795062501</v>
      </c>
      <c r="B318">
        <v>795062501</v>
      </c>
      <c r="C318" s="5">
        <v>2500</v>
      </c>
      <c r="D318" s="5">
        <v>667.6</v>
      </c>
      <c r="E318" s="13" t="s">
        <v>660</v>
      </c>
      <c r="F318" s="15">
        <v>14.43</v>
      </c>
      <c r="G318" t="s">
        <v>149</v>
      </c>
      <c r="H318" t="s">
        <v>30</v>
      </c>
      <c r="I318" t="s">
        <v>30</v>
      </c>
      <c r="J318">
        <v>5</v>
      </c>
      <c r="K318">
        <v>8</v>
      </c>
      <c r="L318" t="s">
        <v>63</v>
      </c>
      <c r="M318" s="14">
        <v>45474</v>
      </c>
      <c r="N318" s="16">
        <v>42363</v>
      </c>
      <c r="O318" s="17">
        <v>42363</v>
      </c>
      <c r="P318">
        <v>740</v>
      </c>
      <c r="Q318">
        <v>740</v>
      </c>
      <c r="R318">
        <v>193</v>
      </c>
      <c r="S318" t="s">
        <v>32</v>
      </c>
      <c r="T318" t="b">
        <v>0</v>
      </c>
      <c r="U318">
        <v>1832.4</v>
      </c>
      <c r="V318" t="b">
        <v>0</v>
      </c>
      <c r="W318" t="b">
        <v>0</v>
      </c>
    </row>
    <row r="319" spans="1:23" x14ac:dyDescent="0.2">
      <c r="A319">
        <v>798645501</v>
      </c>
      <c r="B319">
        <v>798645501</v>
      </c>
      <c r="C319" s="5">
        <v>5000</v>
      </c>
      <c r="D319" s="5">
        <v>1065.9100000000001</v>
      </c>
      <c r="E319" s="13" t="s">
        <v>661</v>
      </c>
      <c r="F319" s="15">
        <v>52.54</v>
      </c>
      <c r="G319" t="s">
        <v>201</v>
      </c>
      <c r="H319" t="s">
        <v>30</v>
      </c>
      <c r="I319" t="s">
        <v>30</v>
      </c>
      <c r="J319">
        <v>9</v>
      </c>
      <c r="K319">
        <v>1</v>
      </c>
      <c r="L319" t="s">
        <v>50</v>
      </c>
      <c r="M319" s="14">
        <v>44105</v>
      </c>
      <c r="N319" s="16">
        <v>42227</v>
      </c>
      <c r="O319" s="17">
        <v>42373</v>
      </c>
      <c r="P319">
        <v>780</v>
      </c>
      <c r="Q319">
        <v>780</v>
      </c>
      <c r="R319">
        <v>4279</v>
      </c>
      <c r="S319" t="s">
        <v>32</v>
      </c>
      <c r="T319" t="b">
        <v>0</v>
      </c>
      <c r="U319">
        <v>3934.09</v>
      </c>
      <c r="V319" t="b">
        <v>0</v>
      </c>
      <c r="W319" t="b">
        <v>0</v>
      </c>
    </row>
    <row r="320" spans="1:23" x14ac:dyDescent="0.2">
      <c r="A320">
        <v>333030965</v>
      </c>
      <c r="B320">
        <v>333030965</v>
      </c>
      <c r="C320" s="5">
        <v>500</v>
      </c>
      <c r="D320" s="5">
        <v>266.05</v>
      </c>
      <c r="E320" s="13" t="s">
        <v>662</v>
      </c>
      <c r="F320" s="15">
        <v>230.5</v>
      </c>
      <c r="G320" t="s">
        <v>162</v>
      </c>
      <c r="H320" t="s">
        <v>30</v>
      </c>
      <c r="I320" t="s">
        <v>30</v>
      </c>
      <c r="J320">
        <v>2</v>
      </c>
      <c r="K320">
        <v>8</v>
      </c>
      <c r="L320" t="s">
        <v>47</v>
      </c>
      <c r="M320" s="14">
        <v>45931</v>
      </c>
      <c r="N320" s="16">
        <v>40600</v>
      </c>
      <c r="O320" s="17">
        <v>40600</v>
      </c>
      <c r="P320">
        <v>690</v>
      </c>
      <c r="Q320">
        <v>690</v>
      </c>
      <c r="R320">
        <v>2253</v>
      </c>
      <c r="S320" t="s">
        <v>32</v>
      </c>
      <c r="T320" t="b">
        <v>0</v>
      </c>
      <c r="U320">
        <v>233.95</v>
      </c>
      <c r="V320" t="b">
        <v>1</v>
      </c>
      <c r="W320" t="b">
        <v>0</v>
      </c>
    </row>
    <row r="321" spans="1:23" x14ac:dyDescent="0.2">
      <c r="A321">
        <v>727535709</v>
      </c>
      <c r="B321">
        <v>727535709</v>
      </c>
      <c r="C321" s="5">
        <v>20000</v>
      </c>
      <c r="D321" s="5">
        <v>11120.21</v>
      </c>
      <c r="E321" s="13" t="s">
        <v>663</v>
      </c>
      <c r="F321" s="15">
        <v>237.5</v>
      </c>
      <c r="G321" t="s">
        <v>664</v>
      </c>
      <c r="H321" t="s">
        <v>30</v>
      </c>
      <c r="I321" t="s">
        <v>30</v>
      </c>
      <c r="J321">
        <v>9</v>
      </c>
      <c r="K321">
        <v>8</v>
      </c>
      <c r="L321" t="s">
        <v>71</v>
      </c>
      <c r="M321" s="14">
        <v>45627</v>
      </c>
      <c r="N321" s="16">
        <v>41410</v>
      </c>
      <c r="O321" s="17">
        <v>41410</v>
      </c>
      <c r="P321">
        <v>676</v>
      </c>
      <c r="Q321">
        <v>676</v>
      </c>
      <c r="R321">
        <v>9816</v>
      </c>
      <c r="S321" t="s">
        <v>32</v>
      </c>
      <c r="T321" t="b">
        <v>0</v>
      </c>
      <c r="U321">
        <v>8879.7900000000009</v>
      </c>
      <c r="V321" t="b">
        <v>1</v>
      </c>
      <c r="W321" t="b">
        <v>0</v>
      </c>
    </row>
    <row r="322" spans="1:23" x14ac:dyDescent="0.2">
      <c r="A322">
        <v>318001076</v>
      </c>
      <c r="B322">
        <v>318001076</v>
      </c>
      <c r="C322" s="5">
        <v>50000</v>
      </c>
      <c r="D322" s="5">
        <v>20435.77</v>
      </c>
      <c r="E322" s="13" t="s">
        <v>665</v>
      </c>
      <c r="F322" s="15">
        <v>2.37</v>
      </c>
      <c r="G322" t="s">
        <v>52</v>
      </c>
      <c r="H322" t="s">
        <v>30</v>
      </c>
      <c r="I322" t="s">
        <v>30</v>
      </c>
      <c r="J322">
        <v>5</v>
      </c>
      <c r="K322">
        <v>1</v>
      </c>
      <c r="L322" t="s">
        <v>36</v>
      </c>
      <c r="M322" s="14">
        <v>46143</v>
      </c>
      <c r="N322" s="16">
        <v>42349</v>
      </c>
      <c r="O322" s="17">
        <v>42613</v>
      </c>
      <c r="P322">
        <v>633</v>
      </c>
      <c r="Q322">
        <v>633</v>
      </c>
      <c r="R322">
        <v>1789</v>
      </c>
      <c r="S322" t="s">
        <v>32</v>
      </c>
      <c r="T322" t="b">
        <v>0</v>
      </c>
      <c r="U322">
        <v>29564.23</v>
      </c>
      <c r="V322" t="b">
        <v>0</v>
      </c>
      <c r="W322" t="b">
        <v>0</v>
      </c>
    </row>
    <row r="323" spans="1:23" x14ac:dyDescent="0.2">
      <c r="A323">
        <v>972633729</v>
      </c>
      <c r="B323">
        <v>972633729</v>
      </c>
      <c r="C323" s="5">
        <v>2500</v>
      </c>
      <c r="D323" s="5">
        <v>1339.57</v>
      </c>
      <c r="E323" s="13" t="s">
        <v>666</v>
      </c>
      <c r="F323" s="15">
        <v>58.92</v>
      </c>
      <c r="G323" t="s">
        <v>109</v>
      </c>
      <c r="H323" t="s">
        <v>30</v>
      </c>
      <c r="I323" t="s">
        <v>30</v>
      </c>
      <c r="J323">
        <v>90</v>
      </c>
      <c r="K323">
        <v>1</v>
      </c>
      <c r="L323" t="s">
        <v>31</v>
      </c>
      <c r="M323" s="14">
        <v>46143</v>
      </c>
      <c r="N323" s="16">
        <v>42309</v>
      </c>
      <c r="O323" s="17">
        <v>42309</v>
      </c>
      <c r="P323">
        <v>628</v>
      </c>
      <c r="Q323">
        <v>628</v>
      </c>
      <c r="R323">
        <v>5460</v>
      </c>
      <c r="S323" t="s">
        <v>32</v>
      </c>
      <c r="T323" t="b">
        <v>0</v>
      </c>
      <c r="U323">
        <v>1160.43</v>
      </c>
      <c r="V323" t="b">
        <v>1</v>
      </c>
      <c r="W323" t="b">
        <v>0</v>
      </c>
    </row>
    <row r="324" spans="1:23" x14ac:dyDescent="0.2">
      <c r="A324">
        <v>534398540</v>
      </c>
      <c r="B324">
        <v>534398540</v>
      </c>
      <c r="C324" s="5">
        <v>5000</v>
      </c>
      <c r="D324" s="5">
        <v>4964.2</v>
      </c>
      <c r="E324" s="13" t="s">
        <v>667</v>
      </c>
      <c r="F324" s="15">
        <v>190.89</v>
      </c>
      <c r="G324" t="s">
        <v>45</v>
      </c>
      <c r="H324" t="s">
        <v>30</v>
      </c>
      <c r="I324" t="s">
        <v>30</v>
      </c>
      <c r="J324">
        <v>9</v>
      </c>
      <c r="K324">
        <v>1</v>
      </c>
      <c r="L324" t="s">
        <v>36</v>
      </c>
      <c r="M324" s="14">
        <v>47696</v>
      </c>
      <c r="N324" s="16">
        <v>41938</v>
      </c>
      <c r="O324" s="17">
        <v>41938</v>
      </c>
      <c r="P324">
        <v>271</v>
      </c>
      <c r="Q324">
        <v>271</v>
      </c>
      <c r="R324">
        <v>5028</v>
      </c>
      <c r="S324" t="s">
        <v>32</v>
      </c>
      <c r="T324" t="b">
        <v>0</v>
      </c>
      <c r="U324">
        <v>35.799999999999997</v>
      </c>
      <c r="V324" t="b">
        <v>0</v>
      </c>
      <c r="W324" t="b">
        <v>0</v>
      </c>
    </row>
    <row r="325" spans="1:23" x14ac:dyDescent="0.2">
      <c r="A325">
        <v>461839622</v>
      </c>
      <c r="B325">
        <v>461839622</v>
      </c>
      <c r="C325" s="5">
        <v>10000</v>
      </c>
      <c r="D325" s="5">
        <v>5880.63</v>
      </c>
      <c r="E325" s="13" t="s">
        <v>668</v>
      </c>
      <c r="F325" s="15">
        <v>51.52</v>
      </c>
      <c r="G325" t="s">
        <v>51</v>
      </c>
      <c r="H325" t="s">
        <v>30</v>
      </c>
      <c r="I325" t="s">
        <v>30</v>
      </c>
      <c r="J325">
        <v>2</v>
      </c>
      <c r="K325">
        <v>1</v>
      </c>
      <c r="L325" t="s">
        <v>36</v>
      </c>
      <c r="M325" s="14">
        <v>46600</v>
      </c>
      <c r="N325" s="16">
        <v>40490</v>
      </c>
      <c r="O325" s="17">
        <v>40490</v>
      </c>
      <c r="P325">
        <v>987</v>
      </c>
      <c r="Q325">
        <v>987</v>
      </c>
      <c r="R325">
        <v>2281</v>
      </c>
      <c r="S325" t="s">
        <v>32</v>
      </c>
      <c r="T325" t="b">
        <v>0</v>
      </c>
      <c r="U325">
        <v>4119.37</v>
      </c>
      <c r="V325" t="b">
        <v>0</v>
      </c>
      <c r="W325" t="b">
        <v>0</v>
      </c>
    </row>
    <row r="326" spans="1:23" x14ac:dyDescent="0.2">
      <c r="A326">
        <v>468441453</v>
      </c>
      <c r="B326">
        <v>468441453</v>
      </c>
      <c r="C326" s="5">
        <v>10000</v>
      </c>
      <c r="D326" s="5">
        <v>5714.05</v>
      </c>
      <c r="E326" s="13" t="s">
        <v>669</v>
      </c>
      <c r="F326" s="15">
        <v>281.93</v>
      </c>
      <c r="G326" t="s">
        <v>57</v>
      </c>
      <c r="H326" t="s">
        <v>30</v>
      </c>
      <c r="I326" t="s">
        <v>30</v>
      </c>
      <c r="J326">
        <v>5</v>
      </c>
      <c r="K326">
        <v>1</v>
      </c>
      <c r="L326" t="s">
        <v>42</v>
      </c>
      <c r="M326" s="14">
        <v>46966</v>
      </c>
      <c r="N326" s="16">
        <v>41675</v>
      </c>
      <c r="O326" s="17">
        <v>42444</v>
      </c>
      <c r="P326">
        <v>648</v>
      </c>
      <c r="Q326">
        <v>648</v>
      </c>
      <c r="R326">
        <v>7014</v>
      </c>
      <c r="S326" t="s">
        <v>32</v>
      </c>
      <c r="T326" t="b">
        <v>0</v>
      </c>
      <c r="U326">
        <v>4285.95</v>
      </c>
      <c r="V326" t="b">
        <v>0</v>
      </c>
      <c r="W326" t="b">
        <v>0</v>
      </c>
    </row>
    <row r="327" spans="1:23" x14ac:dyDescent="0.2">
      <c r="A327">
        <v>646461105</v>
      </c>
      <c r="B327">
        <v>646461105</v>
      </c>
      <c r="C327" s="5">
        <v>20000</v>
      </c>
      <c r="D327" s="5">
        <v>5346.71</v>
      </c>
      <c r="E327" s="13" t="s">
        <v>670</v>
      </c>
      <c r="F327" s="15">
        <v>155.19999999999999</v>
      </c>
      <c r="G327" t="s">
        <v>172</v>
      </c>
      <c r="H327" t="s">
        <v>30</v>
      </c>
      <c r="I327" t="s">
        <v>30</v>
      </c>
      <c r="J327">
        <v>2</v>
      </c>
      <c r="K327">
        <v>8</v>
      </c>
      <c r="L327" t="s">
        <v>47</v>
      </c>
      <c r="M327" s="14">
        <v>47757</v>
      </c>
      <c r="N327" s="16">
        <v>41867</v>
      </c>
      <c r="O327" s="17">
        <v>42332</v>
      </c>
      <c r="P327">
        <v>958</v>
      </c>
      <c r="Q327">
        <v>958</v>
      </c>
      <c r="R327">
        <v>6480</v>
      </c>
      <c r="S327" t="s">
        <v>32</v>
      </c>
      <c r="T327" t="b">
        <v>0</v>
      </c>
      <c r="U327">
        <v>14653.29</v>
      </c>
      <c r="V327" t="b">
        <v>1</v>
      </c>
      <c r="W327" t="b">
        <v>0</v>
      </c>
    </row>
    <row r="328" spans="1:23" x14ac:dyDescent="0.2">
      <c r="A328">
        <v>917216469</v>
      </c>
      <c r="B328">
        <v>917216469</v>
      </c>
      <c r="C328" s="5">
        <v>15000</v>
      </c>
      <c r="D328" s="5">
        <v>4309.42</v>
      </c>
      <c r="E328" s="13" t="s">
        <v>671</v>
      </c>
      <c r="F328" s="15">
        <v>64.06</v>
      </c>
      <c r="G328" t="s">
        <v>229</v>
      </c>
      <c r="H328" t="s">
        <v>56</v>
      </c>
      <c r="I328" t="s">
        <v>56</v>
      </c>
      <c r="J328">
        <v>9</v>
      </c>
      <c r="K328">
        <v>1</v>
      </c>
      <c r="L328" t="s">
        <v>47</v>
      </c>
      <c r="M328" s="14">
        <v>45689</v>
      </c>
      <c r="N328" s="16">
        <v>41900</v>
      </c>
      <c r="O328" s="17">
        <v>41900</v>
      </c>
      <c r="P328">
        <v>251</v>
      </c>
      <c r="Q328">
        <v>251</v>
      </c>
      <c r="R328">
        <v>4514</v>
      </c>
      <c r="S328" t="s">
        <v>32</v>
      </c>
      <c r="T328" t="b">
        <v>0</v>
      </c>
      <c r="U328">
        <v>10690.58</v>
      </c>
      <c r="V328" t="b">
        <v>1</v>
      </c>
      <c r="W328" t="b">
        <v>0</v>
      </c>
    </row>
    <row r="329" spans="1:23" x14ac:dyDescent="0.2">
      <c r="A329">
        <v>812328116</v>
      </c>
      <c r="B329">
        <v>812328116</v>
      </c>
      <c r="C329" s="5">
        <v>5000</v>
      </c>
      <c r="D329" s="5">
        <v>4388.0200000000004</v>
      </c>
      <c r="E329" s="13" t="s">
        <v>672</v>
      </c>
      <c r="F329" s="15">
        <v>121.55</v>
      </c>
      <c r="G329" t="s">
        <v>64</v>
      </c>
      <c r="H329" t="s">
        <v>30</v>
      </c>
      <c r="I329" t="s">
        <v>30</v>
      </c>
      <c r="J329">
        <v>9</v>
      </c>
      <c r="K329">
        <v>1</v>
      </c>
      <c r="L329" t="s">
        <v>36</v>
      </c>
      <c r="M329" s="14">
        <v>46327</v>
      </c>
      <c r="N329" s="16">
        <v>40683</v>
      </c>
      <c r="O329" s="17">
        <v>42707</v>
      </c>
      <c r="P329">
        <v>312</v>
      </c>
      <c r="Q329">
        <v>312</v>
      </c>
      <c r="R329">
        <v>5335</v>
      </c>
      <c r="S329" t="s">
        <v>32</v>
      </c>
      <c r="T329" t="b">
        <v>0</v>
      </c>
      <c r="U329">
        <v>611.98</v>
      </c>
      <c r="V329" t="b">
        <v>0</v>
      </c>
      <c r="W329" t="b">
        <v>0</v>
      </c>
    </row>
    <row r="330" spans="1:23" x14ac:dyDescent="0.2">
      <c r="A330">
        <v>283406854</v>
      </c>
      <c r="B330">
        <v>283406854</v>
      </c>
      <c r="C330" s="5">
        <v>7500</v>
      </c>
      <c r="D330" s="5">
        <v>5383.09</v>
      </c>
      <c r="E330" s="13" t="s">
        <v>673</v>
      </c>
      <c r="F330" s="15">
        <v>10.33</v>
      </c>
      <c r="G330" t="s">
        <v>93</v>
      </c>
      <c r="H330" t="s">
        <v>30</v>
      </c>
      <c r="I330" t="s">
        <v>30</v>
      </c>
      <c r="J330">
        <v>9</v>
      </c>
      <c r="K330">
        <v>1</v>
      </c>
      <c r="L330" t="s">
        <v>94</v>
      </c>
      <c r="M330" s="14">
        <v>46023</v>
      </c>
      <c r="N330" s="16">
        <v>42161</v>
      </c>
      <c r="O330" s="17">
        <v>42161</v>
      </c>
      <c r="P330">
        <v>160</v>
      </c>
      <c r="Q330">
        <v>160</v>
      </c>
      <c r="R330">
        <v>5823</v>
      </c>
      <c r="S330" t="s">
        <v>32</v>
      </c>
      <c r="T330" t="b">
        <v>0</v>
      </c>
      <c r="U330">
        <v>2116.91</v>
      </c>
      <c r="V330" t="b">
        <v>0</v>
      </c>
      <c r="W330" t="b">
        <v>0</v>
      </c>
    </row>
    <row r="331" spans="1:23" x14ac:dyDescent="0.2">
      <c r="A331">
        <v>456044564</v>
      </c>
      <c r="B331">
        <v>456044564</v>
      </c>
      <c r="C331" s="5">
        <v>10000</v>
      </c>
      <c r="D331" s="5">
        <v>5840.15</v>
      </c>
      <c r="E331" s="13" t="s">
        <v>674</v>
      </c>
      <c r="F331" s="15">
        <v>29.57</v>
      </c>
      <c r="G331" t="s">
        <v>37</v>
      </c>
      <c r="H331" t="s">
        <v>30</v>
      </c>
      <c r="I331" t="s">
        <v>30</v>
      </c>
      <c r="J331">
        <v>9</v>
      </c>
      <c r="K331">
        <v>1</v>
      </c>
      <c r="L331" t="s">
        <v>38</v>
      </c>
      <c r="M331" s="14">
        <v>44075</v>
      </c>
      <c r="N331" s="16">
        <v>41187</v>
      </c>
      <c r="O331" s="17">
        <v>42694</v>
      </c>
      <c r="P331">
        <v>746</v>
      </c>
      <c r="Q331">
        <v>746</v>
      </c>
      <c r="R331">
        <v>5658</v>
      </c>
      <c r="S331" t="s">
        <v>32</v>
      </c>
      <c r="T331" t="b">
        <v>0</v>
      </c>
      <c r="U331">
        <v>4159.8500000000004</v>
      </c>
      <c r="V331" t="b">
        <v>1</v>
      </c>
      <c r="W331" t="b">
        <v>0</v>
      </c>
    </row>
    <row r="332" spans="1:23" x14ac:dyDescent="0.2">
      <c r="A332">
        <v>151887933</v>
      </c>
      <c r="B332">
        <v>151887933</v>
      </c>
      <c r="C332" s="5">
        <v>5000</v>
      </c>
      <c r="D332" s="5">
        <v>3944.06</v>
      </c>
      <c r="E332" s="13" t="s">
        <v>675</v>
      </c>
      <c r="F332" s="15">
        <v>2.46</v>
      </c>
      <c r="G332" t="s">
        <v>57</v>
      </c>
      <c r="H332" t="s">
        <v>30</v>
      </c>
      <c r="I332" t="s">
        <v>30</v>
      </c>
      <c r="J332">
        <v>5</v>
      </c>
      <c r="K332">
        <v>1</v>
      </c>
      <c r="L332" t="s">
        <v>42</v>
      </c>
      <c r="M332" s="14">
        <v>44835</v>
      </c>
      <c r="N332" s="16">
        <v>42051</v>
      </c>
      <c r="O332" s="17">
        <v>42377</v>
      </c>
      <c r="P332">
        <v>108</v>
      </c>
      <c r="Q332">
        <v>108</v>
      </c>
      <c r="R332">
        <v>528</v>
      </c>
      <c r="S332" t="s">
        <v>32</v>
      </c>
      <c r="T332" t="b">
        <v>0</v>
      </c>
      <c r="U332">
        <v>1055.94</v>
      </c>
      <c r="V332" t="b">
        <v>0</v>
      </c>
      <c r="W332" t="b">
        <v>0</v>
      </c>
    </row>
    <row r="333" spans="1:23" x14ac:dyDescent="0.2">
      <c r="A333">
        <v>404168105</v>
      </c>
      <c r="B333">
        <v>404168105</v>
      </c>
      <c r="C333" s="5">
        <v>15000</v>
      </c>
      <c r="D333" s="5">
        <v>12523.65</v>
      </c>
      <c r="E333" s="13" t="s">
        <v>676</v>
      </c>
      <c r="F333" s="15">
        <v>45.57</v>
      </c>
      <c r="G333" t="s">
        <v>144</v>
      </c>
      <c r="H333" t="s">
        <v>30</v>
      </c>
      <c r="I333" t="s">
        <v>30</v>
      </c>
      <c r="J333">
        <v>9</v>
      </c>
      <c r="K333">
        <v>8</v>
      </c>
      <c r="L333" t="s">
        <v>48</v>
      </c>
      <c r="M333" s="14">
        <v>45200</v>
      </c>
      <c r="N333" s="16">
        <v>41515</v>
      </c>
      <c r="O333" s="17">
        <v>42540</v>
      </c>
      <c r="P333">
        <v>868</v>
      </c>
      <c r="Q333">
        <v>868</v>
      </c>
      <c r="R333">
        <v>9033</v>
      </c>
      <c r="S333" t="s">
        <v>32</v>
      </c>
      <c r="T333" t="b">
        <v>0</v>
      </c>
      <c r="U333">
        <v>2476.35</v>
      </c>
      <c r="V333" t="b">
        <v>1</v>
      </c>
      <c r="W333" t="b">
        <v>0</v>
      </c>
    </row>
    <row r="334" spans="1:23" x14ac:dyDescent="0.2">
      <c r="A334">
        <v>719248301</v>
      </c>
      <c r="B334">
        <v>719248301</v>
      </c>
      <c r="C334" s="5">
        <v>7500</v>
      </c>
      <c r="D334" s="5">
        <v>3954.96</v>
      </c>
      <c r="E334" s="13" t="s">
        <v>677</v>
      </c>
      <c r="F334" s="15">
        <v>297.52</v>
      </c>
      <c r="G334" t="s">
        <v>678</v>
      </c>
      <c r="H334" t="s">
        <v>30</v>
      </c>
      <c r="I334" t="s">
        <v>30</v>
      </c>
      <c r="J334">
        <v>2</v>
      </c>
      <c r="K334">
        <v>1</v>
      </c>
      <c r="L334" t="s">
        <v>31</v>
      </c>
      <c r="M334" s="14">
        <v>48214</v>
      </c>
      <c r="N334" s="16">
        <v>42160</v>
      </c>
      <c r="O334" s="17">
        <v>42710</v>
      </c>
      <c r="P334">
        <v>576</v>
      </c>
      <c r="Q334">
        <v>576</v>
      </c>
      <c r="R334">
        <v>2330</v>
      </c>
      <c r="S334" t="s">
        <v>32</v>
      </c>
      <c r="T334" t="b">
        <v>0</v>
      </c>
      <c r="U334">
        <v>3545.04</v>
      </c>
      <c r="V334" t="b">
        <v>1</v>
      </c>
      <c r="W334" t="b">
        <v>0</v>
      </c>
    </row>
    <row r="335" spans="1:23" x14ac:dyDescent="0.2">
      <c r="A335">
        <v>147951812</v>
      </c>
      <c r="B335">
        <v>147951812</v>
      </c>
      <c r="C335" s="5">
        <v>10000</v>
      </c>
      <c r="D335" s="5">
        <v>4001.04</v>
      </c>
      <c r="E335" s="13" t="s">
        <v>679</v>
      </c>
      <c r="F335" s="15">
        <v>168.17</v>
      </c>
      <c r="G335" t="s">
        <v>76</v>
      </c>
      <c r="H335" t="s">
        <v>30</v>
      </c>
      <c r="I335" t="s">
        <v>30</v>
      </c>
      <c r="J335">
        <v>2</v>
      </c>
      <c r="K335">
        <v>1</v>
      </c>
      <c r="L335" t="s">
        <v>63</v>
      </c>
      <c r="M335" s="14">
        <v>45139</v>
      </c>
      <c r="N335" s="16">
        <v>41984</v>
      </c>
      <c r="O335" s="17">
        <v>42479</v>
      </c>
      <c r="P335">
        <v>223</v>
      </c>
      <c r="Q335">
        <v>223</v>
      </c>
      <c r="R335">
        <v>7760</v>
      </c>
      <c r="S335" t="s">
        <v>32</v>
      </c>
      <c r="T335" t="b">
        <v>0</v>
      </c>
      <c r="U335">
        <v>5998.96</v>
      </c>
      <c r="V335" t="b">
        <v>0</v>
      </c>
      <c r="W335" t="b">
        <v>0</v>
      </c>
    </row>
    <row r="336" spans="1:23" x14ac:dyDescent="0.2">
      <c r="A336">
        <v>586005390</v>
      </c>
      <c r="B336">
        <v>586005390</v>
      </c>
      <c r="C336" s="5">
        <v>15000</v>
      </c>
      <c r="D336" s="5">
        <v>15000</v>
      </c>
      <c r="E336" s="13" t="s">
        <v>680</v>
      </c>
      <c r="F336" s="15">
        <v>0</v>
      </c>
      <c r="G336" t="s">
        <v>98</v>
      </c>
      <c r="H336" t="s">
        <v>30</v>
      </c>
      <c r="I336" t="s">
        <v>30</v>
      </c>
      <c r="J336">
        <v>9</v>
      </c>
      <c r="K336">
        <v>1</v>
      </c>
      <c r="L336" t="s">
        <v>96</v>
      </c>
      <c r="M336" s="14">
        <v>45231</v>
      </c>
      <c r="N336" s="16">
        <v>41821</v>
      </c>
      <c r="O336" s="17">
        <v>41821</v>
      </c>
      <c r="P336">
        <v>308</v>
      </c>
      <c r="Q336">
        <v>308</v>
      </c>
      <c r="R336">
        <v>6952</v>
      </c>
      <c r="S336" t="s">
        <v>32</v>
      </c>
      <c r="T336" t="b">
        <v>0</v>
      </c>
      <c r="U336">
        <v>0</v>
      </c>
      <c r="V336" t="b">
        <v>0</v>
      </c>
      <c r="W336" t="b">
        <v>0</v>
      </c>
    </row>
    <row r="337" spans="1:23" x14ac:dyDescent="0.2">
      <c r="A337">
        <v>553875807</v>
      </c>
      <c r="B337">
        <v>553875807</v>
      </c>
      <c r="C337" s="5">
        <v>250</v>
      </c>
      <c r="D337" s="5">
        <v>157.93</v>
      </c>
      <c r="E337" s="13" t="s">
        <v>681</v>
      </c>
      <c r="F337" s="15">
        <v>104.64</v>
      </c>
      <c r="G337" t="s">
        <v>682</v>
      </c>
      <c r="H337" t="s">
        <v>30</v>
      </c>
      <c r="I337" t="s">
        <v>30</v>
      </c>
      <c r="J337">
        <v>9</v>
      </c>
      <c r="K337">
        <v>1</v>
      </c>
      <c r="L337" t="s">
        <v>31</v>
      </c>
      <c r="M337" s="14">
        <v>45292</v>
      </c>
      <c r="N337" s="16">
        <v>41734</v>
      </c>
      <c r="O337" s="17">
        <v>41734</v>
      </c>
      <c r="P337">
        <v>528</v>
      </c>
      <c r="Q337">
        <v>528</v>
      </c>
      <c r="R337">
        <v>4040</v>
      </c>
      <c r="S337" t="s">
        <v>32</v>
      </c>
      <c r="T337" t="b">
        <v>0</v>
      </c>
      <c r="U337">
        <v>92.07</v>
      </c>
      <c r="V337" t="b">
        <v>1</v>
      </c>
      <c r="W337" t="b">
        <v>0</v>
      </c>
    </row>
    <row r="338" spans="1:23" x14ac:dyDescent="0.2">
      <c r="A338">
        <v>773863988</v>
      </c>
      <c r="B338">
        <v>773863988</v>
      </c>
      <c r="C338" s="5">
        <v>5000</v>
      </c>
      <c r="D338" s="5">
        <v>3084.4</v>
      </c>
      <c r="E338" s="13" t="s">
        <v>683</v>
      </c>
      <c r="F338" s="15">
        <v>67.2</v>
      </c>
      <c r="G338" t="s">
        <v>684</v>
      </c>
      <c r="H338" t="s">
        <v>30</v>
      </c>
      <c r="I338" t="s">
        <v>30</v>
      </c>
      <c r="J338">
        <v>5</v>
      </c>
      <c r="K338">
        <v>8</v>
      </c>
      <c r="L338" t="s">
        <v>71</v>
      </c>
      <c r="M338" s="14">
        <v>44835</v>
      </c>
      <c r="N338" s="16">
        <v>42002</v>
      </c>
      <c r="O338" s="17">
        <v>42584</v>
      </c>
      <c r="P338">
        <v>598</v>
      </c>
      <c r="Q338">
        <v>598</v>
      </c>
      <c r="R338">
        <v>66</v>
      </c>
      <c r="S338" t="s">
        <v>32</v>
      </c>
      <c r="T338" t="b">
        <v>0</v>
      </c>
      <c r="U338">
        <v>1915.6</v>
      </c>
      <c r="V338" t="b">
        <v>1</v>
      </c>
      <c r="W338" t="b">
        <v>0</v>
      </c>
    </row>
    <row r="339" spans="1:23" x14ac:dyDescent="0.2">
      <c r="A339">
        <v>920221493</v>
      </c>
      <c r="B339">
        <v>920221493</v>
      </c>
      <c r="C339" s="5">
        <v>15000</v>
      </c>
      <c r="D339" s="5">
        <v>5705.37</v>
      </c>
      <c r="E339" s="13" t="s">
        <v>685</v>
      </c>
      <c r="F339" s="15">
        <v>2.6</v>
      </c>
      <c r="G339" t="s">
        <v>53</v>
      </c>
      <c r="H339" t="s">
        <v>30</v>
      </c>
      <c r="I339" t="s">
        <v>30</v>
      </c>
      <c r="J339">
        <v>90</v>
      </c>
      <c r="K339">
        <v>8</v>
      </c>
      <c r="L339" t="s">
        <v>36</v>
      </c>
      <c r="M339" s="14">
        <v>47757</v>
      </c>
      <c r="N339" s="16">
        <v>42256</v>
      </c>
      <c r="O339" s="17">
        <v>42462</v>
      </c>
      <c r="P339">
        <v>520</v>
      </c>
      <c r="Q339">
        <v>520</v>
      </c>
      <c r="R339">
        <v>5368</v>
      </c>
      <c r="S339" t="s">
        <v>32</v>
      </c>
      <c r="T339" t="b">
        <v>0</v>
      </c>
      <c r="U339">
        <v>9294.6299999999992</v>
      </c>
      <c r="V339" t="b">
        <v>0</v>
      </c>
      <c r="W339" t="b">
        <v>0</v>
      </c>
    </row>
    <row r="340" spans="1:23" x14ac:dyDescent="0.2">
      <c r="A340">
        <v>752299461</v>
      </c>
      <c r="B340">
        <v>752299461</v>
      </c>
      <c r="C340" s="5">
        <v>10000</v>
      </c>
      <c r="D340" s="5">
        <v>5180.6499999999996</v>
      </c>
      <c r="E340" s="13" t="s">
        <v>686</v>
      </c>
      <c r="F340" s="15">
        <v>58.89</v>
      </c>
      <c r="G340" t="s">
        <v>687</v>
      </c>
      <c r="H340" t="s">
        <v>30</v>
      </c>
      <c r="I340" t="s">
        <v>30</v>
      </c>
      <c r="J340">
        <v>9</v>
      </c>
      <c r="K340">
        <v>1</v>
      </c>
      <c r="L340" t="s">
        <v>31</v>
      </c>
      <c r="M340" s="14">
        <v>47788</v>
      </c>
      <c r="N340" s="16">
        <v>42138</v>
      </c>
      <c r="O340" s="17">
        <v>42138</v>
      </c>
      <c r="P340">
        <v>261</v>
      </c>
      <c r="Q340">
        <v>261</v>
      </c>
      <c r="R340">
        <v>7334</v>
      </c>
      <c r="S340" t="s">
        <v>32</v>
      </c>
      <c r="T340" t="b">
        <v>0</v>
      </c>
      <c r="U340">
        <v>4819.3500000000004</v>
      </c>
      <c r="V340" t="b">
        <v>1</v>
      </c>
      <c r="W340" t="b">
        <v>0</v>
      </c>
    </row>
    <row r="341" spans="1:23" x14ac:dyDescent="0.2">
      <c r="A341">
        <v>741938341</v>
      </c>
      <c r="B341">
        <v>741938341</v>
      </c>
      <c r="C341" s="5">
        <v>5000</v>
      </c>
      <c r="D341" s="5">
        <v>4670.4799999999996</v>
      </c>
      <c r="E341" s="13" t="s">
        <v>688</v>
      </c>
      <c r="F341" s="15">
        <v>107.44</v>
      </c>
      <c r="G341" t="s">
        <v>201</v>
      </c>
      <c r="H341" t="s">
        <v>30</v>
      </c>
      <c r="I341" t="s">
        <v>30</v>
      </c>
      <c r="J341">
        <v>5</v>
      </c>
      <c r="K341">
        <v>8</v>
      </c>
      <c r="L341" t="s">
        <v>50</v>
      </c>
      <c r="M341" s="14">
        <v>47484</v>
      </c>
      <c r="N341" s="16">
        <v>40955</v>
      </c>
      <c r="O341" s="17">
        <v>40955</v>
      </c>
      <c r="P341">
        <v>230</v>
      </c>
      <c r="Q341">
        <v>230</v>
      </c>
      <c r="R341">
        <v>9293</v>
      </c>
      <c r="S341" t="s">
        <v>32</v>
      </c>
      <c r="T341" t="b">
        <v>0</v>
      </c>
      <c r="U341">
        <v>329.52</v>
      </c>
      <c r="V341" t="b">
        <v>1</v>
      </c>
      <c r="W341" t="b">
        <v>0</v>
      </c>
    </row>
    <row r="342" spans="1:23" x14ac:dyDescent="0.2">
      <c r="A342">
        <v>820481552</v>
      </c>
      <c r="B342">
        <v>820481552</v>
      </c>
      <c r="C342" s="5">
        <v>250</v>
      </c>
      <c r="D342" s="5">
        <v>187.94</v>
      </c>
      <c r="E342" s="13" t="s">
        <v>689</v>
      </c>
      <c r="F342" s="15">
        <v>52.64</v>
      </c>
      <c r="G342" t="s">
        <v>690</v>
      </c>
      <c r="H342" t="s">
        <v>30</v>
      </c>
      <c r="I342" t="s">
        <v>30</v>
      </c>
      <c r="J342">
        <v>9</v>
      </c>
      <c r="K342">
        <v>1</v>
      </c>
      <c r="L342" t="s">
        <v>48</v>
      </c>
      <c r="M342" s="14">
        <v>43497</v>
      </c>
      <c r="N342" s="16">
        <v>42230</v>
      </c>
      <c r="O342" s="17">
        <v>42230</v>
      </c>
      <c r="P342">
        <v>259</v>
      </c>
      <c r="Q342">
        <v>259</v>
      </c>
      <c r="R342">
        <v>189</v>
      </c>
      <c r="S342" t="s">
        <v>32</v>
      </c>
      <c r="T342" t="b">
        <v>0</v>
      </c>
      <c r="U342">
        <v>62.06</v>
      </c>
      <c r="V342" t="b">
        <v>1</v>
      </c>
      <c r="W342" t="b">
        <v>0</v>
      </c>
    </row>
    <row r="343" spans="1:23" x14ac:dyDescent="0.2">
      <c r="A343">
        <v>717128593</v>
      </c>
      <c r="B343">
        <v>717128593</v>
      </c>
      <c r="C343" s="5">
        <v>10000</v>
      </c>
      <c r="D343" s="5">
        <v>9490.5400000000009</v>
      </c>
      <c r="E343" s="13" t="s">
        <v>691</v>
      </c>
      <c r="F343" s="15">
        <v>40.03</v>
      </c>
      <c r="G343" t="s">
        <v>288</v>
      </c>
      <c r="H343" t="s">
        <v>30</v>
      </c>
      <c r="I343" t="s">
        <v>30</v>
      </c>
      <c r="J343">
        <v>5</v>
      </c>
      <c r="K343">
        <v>1</v>
      </c>
      <c r="L343" t="s">
        <v>47</v>
      </c>
      <c r="M343" s="14">
        <v>48214</v>
      </c>
      <c r="N343" s="16">
        <v>41371</v>
      </c>
      <c r="O343" s="17">
        <v>42428</v>
      </c>
      <c r="P343">
        <v>673</v>
      </c>
      <c r="Q343">
        <v>673</v>
      </c>
      <c r="R343">
        <v>1697</v>
      </c>
      <c r="S343" t="s">
        <v>32</v>
      </c>
      <c r="T343" t="b">
        <v>0</v>
      </c>
      <c r="U343">
        <v>509.46</v>
      </c>
      <c r="V343" t="b">
        <v>1</v>
      </c>
      <c r="W343" t="b">
        <v>0</v>
      </c>
    </row>
    <row r="344" spans="1:23" x14ac:dyDescent="0.2">
      <c r="A344">
        <v>424516545</v>
      </c>
      <c r="B344">
        <v>424516545</v>
      </c>
      <c r="C344" s="5">
        <v>5000</v>
      </c>
      <c r="D344" s="5">
        <v>3663.15</v>
      </c>
      <c r="E344" s="13" t="s">
        <v>692</v>
      </c>
      <c r="F344" s="15">
        <v>241.55</v>
      </c>
      <c r="G344" t="s">
        <v>113</v>
      </c>
      <c r="H344" t="s">
        <v>30</v>
      </c>
      <c r="I344" t="s">
        <v>30</v>
      </c>
      <c r="J344">
        <v>9</v>
      </c>
      <c r="K344">
        <v>8</v>
      </c>
      <c r="L344" t="s">
        <v>38</v>
      </c>
      <c r="M344" s="14">
        <v>45047</v>
      </c>
      <c r="N344" s="16">
        <v>41695</v>
      </c>
      <c r="O344" s="17">
        <v>42543</v>
      </c>
      <c r="P344">
        <v>151</v>
      </c>
      <c r="Q344">
        <v>151</v>
      </c>
      <c r="R344">
        <v>3953</v>
      </c>
      <c r="S344" t="s">
        <v>32</v>
      </c>
      <c r="T344" t="b">
        <v>1</v>
      </c>
      <c r="U344">
        <v>1336.85</v>
      </c>
      <c r="V344" t="b">
        <v>1</v>
      </c>
      <c r="W344" t="b">
        <v>0</v>
      </c>
    </row>
    <row r="345" spans="1:23" x14ac:dyDescent="0.2">
      <c r="A345">
        <v>281195945</v>
      </c>
      <c r="B345">
        <v>281195945</v>
      </c>
      <c r="C345" s="5">
        <v>250</v>
      </c>
      <c r="D345" s="5">
        <v>118.52</v>
      </c>
      <c r="E345" s="13" t="s">
        <v>693</v>
      </c>
      <c r="F345" s="15">
        <v>55.07</v>
      </c>
      <c r="G345" t="s">
        <v>694</v>
      </c>
      <c r="H345" t="s">
        <v>30</v>
      </c>
      <c r="I345" t="s">
        <v>30</v>
      </c>
      <c r="J345">
        <v>90</v>
      </c>
      <c r="K345">
        <v>1</v>
      </c>
      <c r="L345" t="s">
        <v>73</v>
      </c>
      <c r="M345" s="14">
        <v>46722</v>
      </c>
      <c r="N345" s="16">
        <v>41741</v>
      </c>
      <c r="O345" s="17">
        <v>41741</v>
      </c>
      <c r="P345">
        <v>127</v>
      </c>
      <c r="Q345">
        <v>127</v>
      </c>
      <c r="R345">
        <v>7353</v>
      </c>
      <c r="S345" t="s">
        <v>32</v>
      </c>
      <c r="T345" t="b">
        <v>0</v>
      </c>
      <c r="U345">
        <v>131.47999999999999</v>
      </c>
      <c r="V345" t="b">
        <v>0</v>
      </c>
      <c r="W345" t="b">
        <v>0</v>
      </c>
    </row>
    <row r="346" spans="1:23" x14ac:dyDescent="0.2">
      <c r="A346">
        <v>515888928</v>
      </c>
      <c r="B346">
        <v>515888928</v>
      </c>
      <c r="C346" s="5">
        <v>2500</v>
      </c>
      <c r="D346" s="5">
        <v>606.69000000000005</v>
      </c>
      <c r="E346" s="13" t="s">
        <v>695</v>
      </c>
      <c r="F346" s="15">
        <v>274.74</v>
      </c>
      <c r="G346" t="s">
        <v>696</v>
      </c>
      <c r="H346" t="s">
        <v>30</v>
      </c>
      <c r="I346" t="s">
        <v>30</v>
      </c>
      <c r="J346">
        <v>2</v>
      </c>
      <c r="K346">
        <v>1</v>
      </c>
      <c r="L346" t="s">
        <v>71</v>
      </c>
      <c r="M346" s="14">
        <v>45108</v>
      </c>
      <c r="N346" s="16">
        <v>40528</v>
      </c>
      <c r="O346" s="17">
        <v>40528</v>
      </c>
      <c r="P346">
        <v>481</v>
      </c>
      <c r="Q346">
        <v>481</v>
      </c>
      <c r="R346">
        <v>1521</v>
      </c>
      <c r="S346" t="s">
        <v>32</v>
      </c>
      <c r="T346" t="b">
        <v>0</v>
      </c>
      <c r="U346">
        <v>1893.31</v>
      </c>
      <c r="V346" t="b">
        <v>0</v>
      </c>
      <c r="W346" t="b">
        <v>0</v>
      </c>
    </row>
    <row r="347" spans="1:23" x14ac:dyDescent="0.2">
      <c r="A347">
        <v>431233240</v>
      </c>
      <c r="B347">
        <v>431233240</v>
      </c>
      <c r="C347" s="5">
        <v>1000</v>
      </c>
      <c r="D347" s="5">
        <v>357.88</v>
      </c>
      <c r="E347" s="13" t="s">
        <v>697</v>
      </c>
      <c r="F347" s="15">
        <v>64.900000000000006</v>
      </c>
      <c r="G347" t="s">
        <v>120</v>
      </c>
      <c r="H347" t="s">
        <v>30</v>
      </c>
      <c r="I347" t="s">
        <v>30</v>
      </c>
      <c r="J347">
        <v>5</v>
      </c>
      <c r="K347">
        <v>1</v>
      </c>
      <c r="L347" t="s">
        <v>63</v>
      </c>
      <c r="M347" s="14">
        <v>43282</v>
      </c>
      <c r="N347" s="16">
        <v>42228</v>
      </c>
      <c r="O347" s="17">
        <v>42502</v>
      </c>
      <c r="P347">
        <v>659</v>
      </c>
      <c r="Q347">
        <v>659</v>
      </c>
      <c r="R347">
        <v>6909</v>
      </c>
      <c r="S347" t="s">
        <v>32</v>
      </c>
      <c r="T347" t="b">
        <v>0</v>
      </c>
      <c r="U347">
        <v>642.12</v>
      </c>
      <c r="V347" t="b">
        <v>0</v>
      </c>
      <c r="W347" t="b">
        <v>0</v>
      </c>
    </row>
    <row r="348" spans="1:23" x14ac:dyDescent="0.2">
      <c r="A348">
        <v>654284036</v>
      </c>
      <c r="B348">
        <v>654284036</v>
      </c>
      <c r="C348" s="5">
        <v>15000</v>
      </c>
      <c r="D348" s="5">
        <v>6571.33</v>
      </c>
      <c r="E348" s="13" t="s">
        <v>698</v>
      </c>
      <c r="F348" s="15">
        <v>172.87</v>
      </c>
      <c r="G348" t="s">
        <v>699</v>
      </c>
      <c r="H348" t="s">
        <v>30</v>
      </c>
      <c r="I348" t="s">
        <v>30</v>
      </c>
      <c r="J348">
        <v>5</v>
      </c>
      <c r="K348">
        <v>1</v>
      </c>
      <c r="L348" t="s">
        <v>34</v>
      </c>
      <c r="M348" s="14">
        <v>48183</v>
      </c>
      <c r="N348" s="16">
        <v>42359</v>
      </c>
      <c r="O348" s="17">
        <v>42359</v>
      </c>
      <c r="P348">
        <v>525</v>
      </c>
      <c r="Q348">
        <v>525</v>
      </c>
      <c r="R348">
        <v>6000</v>
      </c>
      <c r="S348" t="s">
        <v>32</v>
      </c>
      <c r="T348" t="b">
        <v>0</v>
      </c>
      <c r="U348">
        <v>8428.67</v>
      </c>
      <c r="V348" t="b">
        <v>1</v>
      </c>
      <c r="W348" t="b">
        <v>0</v>
      </c>
    </row>
    <row r="349" spans="1:23" x14ac:dyDescent="0.2">
      <c r="A349">
        <v>471685647</v>
      </c>
      <c r="B349">
        <v>471685647</v>
      </c>
      <c r="C349" s="5">
        <v>7500</v>
      </c>
      <c r="D349" s="5">
        <v>6164.15</v>
      </c>
      <c r="E349" s="13" t="s">
        <v>700</v>
      </c>
      <c r="F349" s="15">
        <v>71.42</v>
      </c>
      <c r="G349" t="s">
        <v>701</v>
      </c>
      <c r="H349" t="s">
        <v>30</v>
      </c>
      <c r="I349" t="s">
        <v>30</v>
      </c>
      <c r="J349">
        <v>5</v>
      </c>
      <c r="K349">
        <v>1</v>
      </c>
      <c r="L349" t="s">
        <v>142</v>
      </c>
      <c r="M349" s="14">
        <v>48153</v>
      </c>
      <c r="N349" s="16">
        <v>42046</v>
      </c>
      <c r="O349" s="17">
        <v>42426</v>
      </c>
      <c r="P349">
        <v>451</v>
      </c>
      <c r="Q349">
        <v>451</v>
      </c>
      <c r="R349">
        <v>5039</v>
      </c>
      <c r="S349" t="s">
        <v>32</v>
      </c>
      <c r="T349" t="b">
        <v>0</v>
      </c>
      <c r="U349">
        <v>1335.85</v>
      </c>
      <c r="V349" t="b">
        <v>1</v>
      </c>
      <c r="W349" t="b">
        <v>0</v>
      </c>
    </row>
    <row r="350" spans="1:23" x14ac:dyDescent="0.2">
      <c r="A350">
        <v>577128169</v>
      </c>
      <c r="B350">
        <v>577128169</v>
      </c>
      <c r="C350" s="5">
        <v>5000</v>
      </c>
      <c r="D350" s="5">
        <v>4626.6899999999996</v>
      </c>
      <c r="E350" s="13" t="s">
        <v>702</v>
      </c>
      <c r="F350" s="15">
        <v>41.2</v>
      </c>
      <c r="G350" t="s">
        <v>62</v>
      </c>
      <c r="H350" t="s">
        <v>30</v>
      </c>
      <c r="I350" t="s">
        <v>30</v>
      </c>
      <c r="J350">
        <v>2</v>
      </c>
      <c r="K350">
        <v>1</v>
      </c>
      <c r="L350" t="s">
        <v>63</v>
      </c>
      <c r="M350" s="14">
        <v>45139</v>
      </c>
      <c r="N350" s="16">
        <v>41567</v>
      </c>
      <c r="O350" s="17">
        <v>41567</v>
      </c>
      <c r="P350">
        <v>653</v>
      </c>
      <c r="Q350">
        <v>653</v>
      </c>
      <c r="R350">
        <v>1547</v>
      </c>
      <c r="S350" t="s">
        <v>32</v>
      </c>
      <c r="T350" t="b">
        <v>0</v>
      </c>
      <c r="U350">
        <v>373.31</v>
      </c>
      <c r="V350" t="b">
        <v>0</v>
      </c>
      <c r="W350" t="b">
        <v>0</v>
      </c>
    </row>
    <row r="351" spans="1:23" x14ac:dyDescent="0.2">
      <c r="A351">
        <v>865766447</v>
      </c>
      <c r="B351">
        <v>865766447</v>
      </c>
      <c r="C351" s="5">
        <v>10000</v>
      </c>
      <c r="D351" s="5">
        <v>9520.11</v>
      </c>
      <c r="E351" s="13" t="s">
        <v>703</v>
      </c>
      <c r="F351" s="15">
        <v>83.22</v>
      </c>
      <c r="G351" t="s">
        <v>51</v>
      </c>
      <c r="H351" t="s">
        <v>30</v>
      </c>
      <c r="I351" t="s">
        <v>30</v>
      </c>
      <c r="J351">
        <v>5</v>
      </c>
      <c r="K351">
        <v>1</v>
      </c>
      <c r="L351" t="s">
        <v>36</v>
      </c>
      <c r="M351" s="14">
        <v>46113</v>
      </c>
      <c r="N351" s="16">
        <v>42206</v>
      </c>
      <c r="O351" s="17">
        <v>42206</v>
      </c>
      <c r="P351">
        <v>962</v>
      </c>
      <c r="Q351">
        <v>962</v>
      </c>
      <c r="R351">
        <v>7538</v>
      </c>
      <c r="S351" t="s">
        <v>32</v>
      </c>
      <c r="T351" t="b">
        <v>0</v>
      </c>
      <c r="U351">
        <v>479.89</v>
      </c>
      <c r="V351" t="b">
        <v>0</v>
      </c>
      <c r="W351" t="b">
        <v>0</v>
      </c>
    </row>
    <row r="352" spans="1:23" x14ac:dyDescent="0.2">
      <c r="A352">
        <v>823179277</v>
      </c>
      <c r="B352">
        <v>823179277</v>
      </c>
      <c r="C352" s="5">
        <v>15000</v>
      </c>
      <c r="D352" s="5">
        <v>15000</v>
      </c>
      <c r="E352" s="13" t="s">
        <v>704</v>
      </c>
      <c r="F352" s="15">
        <v>4.6399999999999997</v>
      </c>
      <c r="G352" t="s">
        <v>95</v>
      </c>
      <c r="H352" t="s">
        <v>30</v>
      </c>
      <c r="I352" t="s">
        <v>30</v>
      </c>
      <c r="J352">
        <v>5</v>
      </c>
      <c r="K352">
        <v>1</v>
      </c>
      <c r="L352" t="s">
        <v>96</v>
      </c>
      <c r="M352" s="14">
        <v>44958</v>
      </c>
      <c r="N352" s="16">
        <v>42021</v>
      </c>
      <c r="O352" s="17">
        <v>42021</v>
      </c>
      <c r="P352">
        <v>981</v>
      </c>
      <c r="Q352">
        <v>981</v>
      </c>
      <c r="R352">
        <v>9488</v>
      </c>
      <c r="S352" t="s">
        <v>32</v>
      </c>
      <c r="T352" t="b">
        <v>0</v>
      </c>
      <c r="U352">
        <v>0</v>
      </c>
      <c r="V352" t="b">
        <v>0</v>
      </c>
      <c r="W352" t="b">
        <v>0</v>
      </c>
    </row>
    <row r="353" spans="1:23" x14ac:dyDescent="0.2">
      <c r="A353">
        <v>568765450</v>
      </c>
      <c r="B353">
        <v>568765450</v>
      </c>
      <c r="C353" s="5">
        <v>20000</v>
      </c>
      <c r="D353" s="5">
        <v>17965.990000000002</v>
      </c>
      <c r="E353" s="13" t="s">
        <v>705</v>
      </c>
      <c r="F353" s="15">
        <v>73.790000000000006</v>
      </c>
      <c r="G353" t="s">
        <v>150</v>
      </c>
      <c r="H353" t="s">
        <v>30</v>
      </c>
      <c r="I353" t="s">
        <v>30</v>
      </c>
      <c r="J353">
        <v>9</v>
      </c>
      <c r="K353">
        <v>8</v>
      </c>
      <c r="L353" t="s">
        <v>31</v>
      </c>
      <c r="M353" s="14">
        <v>43466</v>
      </c>
      <c r="N353" s="16">
        <v>42055</v>
      </c>
      <c r="O353" s="17">
        <v>42055</v>
      </c>
      <c r="P353">
        <v>197</v>
      </c>
      <c r="Q353">
        <v>197</v>
      </c>
      <c r="R353">
        <v>2608</v>
      </c>
      <c r="S353" t="s">
        <v>32</v>
      </c>
      <c r="T353" t="b">
        <v>0</v>
      </c>
      <c r="U353">
        <v>2034.01</v>
      </c>
      <c r="V353" t="b">
        <v>1</v>
      </c>
      <c r="W353" t="b">
        <v>0</v>
      </c>
    </row>
    <row r="354" spans="1:23" x14ac:dyDescent="0.2">
      <c r="A354">
        <v>387040271</v>
      </c>
      <c r="B354">
        <v>387040271</v>
      </c>
      <c r="C354" s="5">
        <v>5000</v>
      </c>
      <c r="D354" s="5">
        <v>4804.21</v>
      </c>
      <c r="E354" s="13" t="s">
        <v>706</v>
      </c>
      <c r="F354" s="15">
        <v>16.71</v>
      </c>
      <c r="G354" t="s">
        <v>254</v>
      </c>
      <c r="H354" t="s">
        <v>30</v>
      </c>
      <c r="I354" t="s">
        <v>30</v>
      </c>
      <c r="J354">
        <v>9</v>
      </c>
      <c r="K354">
        <v>1</v>
      </c>
      <c r="L354" t="s">
        <v>71</v>
      </c>
      <c r="M354" s="14">
        <v>47727</v>
      </c>
      <c r="N354" s="16">
        <v>40883</v>
      </c>
      <c r="O354" s="17">
        <v>42565</v>
      </c>
      <c r="P354">
        <v>347</v>
      </c>
      <c r="Q354">
        <v>347</v>
      </c>
      <c r="R354">
        <v>1972</v>
      </c>
      <c r="S354" t="s">
        <v>32</v>
      </c>
      <c r="T354" t="b">
        <v>0</v>
      </c>
      <c r="U354">
        <v>195.79</v>
      </c>
      <c r="V354" t="b">
        <v>1</v>
      </c>
      <c r="W354" t="b">
        <v>0</v>
      </c>
    </row>
    <row r="355" spans="1:23" x14ac:dyDescent="0.2">
      <c r="A355">
        <v>652968155</v>
      </c>
      <c r="B355">
        <v>652968155</v>
      </c>
      <c r="C355" s="5">
        <v>7500</v>
      </c>
      <c r="D355" s="5">
        <v>3703.64</v>
      </c>
      <c r="E355" s="13" t="s">
        <v>707</v>
      </c>
      <c r="F355" s="15">
        <v>0</v>
      </c>
      <c r="G355" t="s">
        <v>708</v>
      </c>
      <c r="H355" t="s">
        <v>30</v>
      </c>
      <c r="I355" t="s">
        <v>30</v>
      </c>
      <c r="J355">
        <v>9</v>
      </c>
      <c r="K355">
        <v>1</v>
      </c>
      <c r="L355" t="s">
        <v>48</v>
      </c>
      <c r="M355" s="14">
        <v>46508</v>
      </c>
      <c r="N355" s="16">
        <v>42318</v>
      </c>
      <c r="O355" s="17">
        <v>42318</v>
      </c>
      <c r="P355">
        <v>772</v>
      </c>
      <c r="Q355">
        <v>772</v>
      </c>
      <c r="R355">
        <v>9084</v>
      </c>
      <c r="S355" t="s">
        <v>32</v>
      </c>
      <c r="T355" t="b">
        <v>0</v>
      </c>
      <c r="U355">
        <v>3796.36</v>
      </c>
      <c r="V355" t="b">
        <v>0</v>
      </c>
      <c r="W355" t="b">
        <v>0</v>
      </c>
    </row>
    <row r="356" spans="1:23" x14ac:dyDescent="0.2">
      <c r="A356">
        <v>403356737</v>
      </c>
      <c r="B356">
        <v>403356737</v>
      </c>
      <c r="C356" s="5">
        <v>250</v>
      </c>
      <c r="D356" s="5">
        <v>22.24</v>
      </c>
      <c r="E356" s="13" t="s">
        <v>709</v>
      </c>
      <c r="F356" s="15">
        <v>16.59</v>
      </c>
      <c r="G356" t="s">
        <v>93</v>
      </c>
      <c r="H356" t="s">
        <v>30</v>
      </c>
      <c r="I356" t="s">
        <v>30</v>
      </c>
      <c r="J356">
        <v>5</v>
      </c>
      <c r="K356">
        <v>1</v>
      </c>
      <c r="L356" t="s">
        <v>94</v>
      </c>
      <c r="M356" s="14">
        <v>46692</v>
      </c>
      <c r="N356" s="16">
        <v>42347</v>
      </c>
      <c r="O356" s="17">
        <v>42347</v>
      </c>
      <c r="P356">
        <v>538</v>
      </c>
      <c r="Q356">
        <v>538</v>
      </c>
      <c r="R356">
        <v>1459</v>
      </c>
      <c r="S356" t="s">
        <v>32</v>
      </c>
      <c r="T356" t="b">
        <v>0</v>
      </c>
      <c r="U356">
        <v>227.76</v>
      </c>
      <c r="V356" t="b">
        <v>0</v>
      </c>
      <c r="W356" t="b">
        <v>0</v>
      </c>
    </row>
    <row r="357" spans="1:23" x14ac:dyDescent="0.2">
      <c r="A357">
        <v>782969776</v>
      </c>
      <c r="B357">
        <v>782969776</v>
      </c>
      <c r="C357" s="5">
        <v>7500</v>
      </c>
      <c r="D357" s="5">
        <v>6841.88</v>
      </c>
      <c r="E357" s="13" t="s">
        <v>710</v>
      </c>
      <c r="F357" s="15">
        <v>339.67</v>
      </c>
      <c r="G357" t="s">
        <v>64</v>
      </c>
      <c r="H357" t="s">
        <v>30</v>
      </c>
      <c r="I357" t="s">
        <v>30</v>
      </c>
      <c r="J357">
        <v>2</v>
      </c>
      <c r="K357">
        <v>1</v>
      </c>
      <c r="L357" t="s">
        <v>36</v>
      </c>
      <c r="M357" s="14">
        <v>46692</v>
      </c>
      <c r="N357" s="16">
        <v>42224</v>
      </c>
      <c r="O357" s="17">
        <v>42527</v>
      </c>
      <c r="P357">
        <v>172</v>
      </c>
      <c r="Q357">
        <v>172</v>
      </c>
      <c r="R357">
        <v>3796</v>
      </c>
      <c r="S357" t="s">
        <v>32</v>
      </c>
      <c r="T357" t="b">
        <v>0</v>
      </c>
      <c r="U357">
        <v>658.12</v>
      </c>
      <c r="V357" t="b">
        <v>0</v>
      </c>
      <c r="W357" t="b">
        <v>0</v>
      </c>
    </row>
    <row r="358" spans="1:23" x14ac:dyDescent="0.2">
      <c r="A358">
        <v>318001076</v>
      </c>
      <c r="B358">
        <v>318001076</v>
      </c>
      <c r="C358" s="5">
        <v>50000</v>
      </c>
      <c r="D358" s="5">
        <v>9569.1</v>
      </c>
      <c r="E358" s="13" t="s">
        <v>711</v>
      </c>
      <c r="F358" s="15">
        <v>110.74</v>
      </c>
      <c r="G358" t="s">
        <v>35</v>
      </c>
      <c r="H358" t="s">
        <v>30</v>
      </c>
      <c r="I358" t="s">
        <v>30</v>
      </c>
      <c r="J358">
        <v>2</v>
      </c>
      <c r="K358">
        <v>1</v>
      </c>
      <c r="L358" t="s">
        <v>36</v>
      </c>
      <c r="M358" s="14">
        <v>43800</v>
      </c>
      <c r="N358" s="16">
        <v>42349</v>
      </c>
      <c r="O358" s="17">
        <v>42684</v>
      </c>
      <c r="P358">
        <v>633</v>
      </c>
      <c r="Q358">
        <v>633</v>
      </c>
      <c r="R358">
        <v>1789</v>
      </c>
      <c r="S358" t="s">
        <v>32</v>
      </c>
      <c r="T358" t="b">
        <v>1</v>
      </c>
      <c r="U358">
        <v>40430.9</v>
      </c>
      <c r="V358" t="b">
        <v>0</v>
      </c>
      <c r="W358" t="b">
        <v>0</v>
      </c>
    </row>
    <row r="359" spans="1:23" x14ac:dyDescent="0.2">
      <c r="A359">
        <v>431081947</v>
      </c>
      <c r="B359">
        <v>431081947</v>
      </c>
      <c r="C359" s="5">
        <v>20000</v>
      </c>
      <c r="D359" s="5">
        <v>11729.77</v>
      </c>
      <c r="E359" s="13" t="s">
        <v>712</v>
      </c>
      <c r="F359" s="15">
        <v>89.24</v>
      </c>
      <c r="G359" t="s">
        <v>64</v>
      </c>
      <c r="H359" t="s">
        <v>30</v>
      </c>
      <c r="I359" t="s">
        <v>30</v>
      </c>
      <c r="J359">
        <v>90</v>
      </c>
      <c r="K359">
        <v>1</v>
      </c>
      <c r="L359" t="s">
        <v>36</v>
      </c>
      <c r="M359" s="14">
        <v>44866</v>
      </c>
      <c r="N359" s="16">
        <v>42329</v>
      </c>
      <c r="O359" s="17">
        <v>42393</v>
      </c>
      <c r="P359">
        <v>274</v>
      </c>
      <c r="Q359">
        <v>274</v>
      </c>
      <c r="R359">
        <v>2510</v>
      </c>
      <c r="S359" t="s">
        <v>32</v>
      </c>
      <c r="T359" t="b">
        <v>0</v>
      </c>
      <c r="U359">
        <v>8270.23</v>
      </c>
      <c r="V359" t="b">
        <v>0</v>
      </c>
      <c r="W359" t="b">
        <v>0</v>
      </c>
    </row>
    <row r="360" spans="1:23" x14ac:dyDescent="0.2">
      <c r="A360">
        <v>158848043</v>
      </c>
      <c r="B360">
        <v>158848043</v>
      </c>
      <c r="C360" s="5">
        <v>2500</v>
      </c>
      <c r="D360" s="5">
        <v>292.17</v>
      </c>
      <c r="E360" s="13" t="s">
        <v>713</v>
      </c>
      <c r="F360" s="15">
        <v>221.99</v>
      </c>
      <c r="G360" t="s">
        <v>35</v>
      </c>
      <c r="H360" t="s">
        <v>30</v>
      </c>
      <c r="I360" t="s">
        <v>30</v>
      </c>
      <c r="J360">
        <v>9</v>
      </c>
      <c r="K360">
        <v>1</v>
      </c>
      <c r="L360" t="s">
        <v>36</v>
      </c>
      <c r="M360" s="14">
        <v>46661</v>
      </c>
      <c r="N360" s="16">
        <v>42119</v>
      </c>
      <c r="O360" s="17">
        <v>42119</v>
      </c>
      <c r="P360">
        <v>153</v>
      </c>
      <c r="Q360">
        <v>153</v>
      </c>
      <c r="R360">
        <v>8894</v>
      </c>
      <c r="S360" t="s">
        <v>32</v>
      </c>
      <c r="T360" t="b">
        <v>0</v>
      </c>
      <c r="U360">
        <v>2207.83</v>
      </c>
      <c r="V360" t="b">
        <v>0</v>
      </c>
      <c r="W360" t="b">
        <v>0</v>
      </c>
    </row>
    <row r="361" spans="1:23" x14ac:dyDescent="0.2">
      <c r="A361">
        <v>202980842</v>
      </c>
      <c r="B361">
        <v>202980842</v>
      </c>
      <c r="C361" s="5">
        <v>20000</v>
      </c>
      <c r="D361" s="5">
        <v>16897.099999999999</v>
      </c>
      <c r="E361" s="13" t="s">
        <v>714</v>
      </c>
      <c r="F361" s="15">
        <v>384.18</v>
      </c>
      <c r="G361" t="s">
        <v>35</v>
      </c>
      <c r="H361" t="s">
        <v>30</v>
      </c>
      <c r="I361" t="s">
        <v>30</v>
      </c>
      <c r="J361">
        <v>9</v>
      </c>
      <c r="K361">
        <v>1</v>
      </c>
      <c r="L361" t="s">
        <v>36</v>
      </c>
      <c r="M361" s="14">
        <v>46874</v>
      </c>
      <c r="N361" s="16">
        <v>42012</v>
      </c>
      <c r="O361" s="17">
        <v>42012</v>
      </c>
      <c r="P361">
        <v>448</v>
      </c>
      <c r="Q361">
        <v>448</v>
      </c>
      <c r="R361">
        <v>1806</v>
      </c>
      <c r="S361" t="s">
        <v>32</v>
      </c>
      <c r="T361" t="b">
        <v>0</v>
      </c>
      <c r="U361">
        <v>3102.9</v>
      </c>
      <c r="V361" t="b">
        <v>0</v>
      </c>
      <c r="W361" t="b">
        <v>0</v>
      </c>
    </row>
    <row r="362" spans="1:23" x14ac:dyDescent="0.2">
      <c r="A362">
        <v>206257508</v>
      </c>
      <c r="B362">
        <v>206257508</v>
      </c>
      <c r="C362" s="5">
        <v>15000</v>
      </c>
      <c r="D362" s="5">
        <v>7407.93</v>
      </c>
      <c r="E362" s="13" t="s">
        <v>715</v>
      </c>
      <c r="F362" s="15">
        <v>184.27</v>
      </c>
      <c r="G362" t="s">
        <v>57</v>
      </c>
      <c r="H362" t="s">
        <v>30</v>
      </c>
      <c r="I362" t="s">
        <v>30</v>
      </c>
      <c r="J362">
        <v>2</v>
      </c>
      <c r="K362">
        <v>1</v>
      </c>
      <c r="L362" t="s">
        <v>42</v>
      </c>
      <c r="M362" s="14">
        <v>43405</v>
      </c>
      <c r="N362" s="16">
        <v>41562</v>
      </c>
      <c r="O362" s="17">
        <v>42409</v>
      </c>
      <c r="P362">
        <v>447</v>
      </c>
      <c r="Q362">
        <v>447</v>
      </c>
      <c r="R362">
        <v>4308</v>
      </c>
      <c r="S362" t="s">
        <v>32</v>
      </c>
      <c r="T362" t="b">
        <v>0</v>
      </c>
      <c r="U362">
        <v>7592.07</v>
      </c>
      <c r="V362" t="b">
        <v>0</v>
      </c>
      <c r="W362" t="b">
        <v>0</v>
      </c>
    </row>
    <row r="363" spans="1:23" x14ac:dyDescent="0.2">
      <c r="A363">
        <v>899077607</v>
      </c>
      <c r="B363">
        <v>899077607</v>
      </c>
      <c r="C363" s="5">
        <v>5000</v>
      </c>
      <c r="D363" s="5">
        <v>1053.1099999999999</v>
      </c>
      <c r="E363" s="13" t="s">
        <v>716</v>
      </c>
      <c r="F363" s="15">
        <v>13.72</v>
      </c>
      <c r="G363" t="s">
        <v>717</v>
      </c>
      <c r="H363" t="s">
        <v>30</v>
      </c>
      <c r="I363" t="s">
        <v>30</v>
      </c>
      <c r="J363">
        <v>2</v>
      </c>
      <c r="K363">
        <v>1</v>
      </c>
      <c r="L363" t="s">
        <v>31</v>
      </c>
      <c r="M363" s="14">
        <v>43647</v>
      </c>
      <c r="N363" s="16">
        <v>41375</v>
      </c>
      <c r="O363" s="17">
        <v>41375</v>
      </c>
      <c r="P363">
        <v>654</v>
      </c>
      <c r="Q363">
        <v>654</v>
      </c>
      <c r="R363">
        <v>3634</v>
      </c>
      <c r="S363" t="s">
        <v>32</v>
      </c>
      <c r="T363" t="b">
        <v>0</v>
      </c>
      <c r="U363">
        <v>3946.89</v>
      </c>
      <c r="V363" t="b">
        <v>1</v>
      </c>
      <c r="W363" t="b">
        <v>0</v>
      </c>
    </row>
    <row r="364" spans="1:23" x14ac:dyDescent="0.2">
      <c r="A364">
        <v>792805703</v>
      </c>
      <c r="B364">
        <v>792805703</v>
      </c>
      <c r="C364" s="5">
        <v>7500</v>
      </c>
      <c r="D364" s="5">
        <v>3021.03</v>
      </c>
      <c r="E364" s="13" t="s">
        <v>718</v>
      </c>
      <c r="F364" s="15">
        <v>173.45</v>
      </c>
      <c r="G364" t="s">
        <v>719</v>
      </c>
      <c r="H364" t="s">
        <v>30</v>
      </c>
      <c r="I364" t="s">
        <v>30</v>
      </c>
      <c r="J364">
        <v>5</v>
      </c>
      <c r="K364">
        <v>1</v>
      </c>
      <c r="L364" t="s">
        <v>126</v>
      </c>
      <c r="M364" s="14">
        <v>46844</v>
      </c>
      <c r="N364" s="16">
        <v>42200</v>
      </c>
      <c r="O364" s="17">
        <v>42200</v>
      </c>
      <c r="P364">
        <v>749</v>
      </c>
      <c r="Q364">
        <v>749</v>
      </c>
      <c r="R364">
        <v>7064</v>
      </c>
      <c r="S364" t="s">
        <v>32</v>
      </c>
      <c r="T364" t="b">
        <v>0</v>
      </c>
      <c r="U364">
        <v>4478.97</v>
      </c>
      <c r="V364" t="b">
        <v>1</v>
      </c>
      <c r="W364" t="b">
        <v>0</v>
      </c>
    </row>
    <row r="365" spans="1:23" x14ac:dyDescent="0.2">
      <c r="A365">
        <v>671323720</v>
      </c>
      <c r="B365">
        <v>671323720</v>
      </c>
      <c r="C365" s="5">
        <v>7500</v>
      </c>
      <c r="D365" s="5">
        <v>1092.6500000000001</v>
      </c>
      <c r="E365" s="13" t="s">
        <v>720</v>
      </c>
      <c r="F365" s="15">
        <v>0</v>
      </c>
      <c r="G365" t="s">
        <v>81</v>
      </c>
      <c r="H365" t="s">
        <v>30</v>
      </c>
      <c r="I365" t="s">
        <v>30</v>
      </c>
      <c r="J365">
        <v>9</v>
      </c>
      <c r="K365">
        <v>1</v>
      </c>
      <c r="L365" t="s">
        <v>47</v>
      </c>
      <c r="M365" s="14">
        <v>46966</v>
      </c>
      <c r="N365" s="16">
        <v>41531</v>
      </c>
      <c r="O365" s="17">
        <v>41531</v>
      </c>
      <c r="P365">
        <v>106</v>
      </c>
      <c r="Q365">
        <v>106</v>
      </c>
      <c r="R365">
        <v>6791</v>
      </c>
      <c r="S365" t="s">
        <v>43</v>
      </c>
      <c r="T365" t="b">
        <v>0</v>
      </c>
      <c r="U365">
        <v>6407.35</v>
      </c>
      <c r="V365" t="b">
        <v>0</v>
      </c>
      <c r="W365" t="b">
        <v>0</v>
      </c>
    </row>
    <row r="366" spans="1:23" x14ac:dyDescent="0.2">
      <c r="A366">
        <v>456044564</v>
      </c>
      <c r="B366">
        <v>456044564</v>
      </c>
      <c r="C366" s="5">
        <v>10000</v>
      </c>
      <c r="D366" s="5">
        <v>1664.49</v>
      </c>
      <c r="E366" s="13" t="s">
        <v>721</v>
      </c>
      <c r="F366" s="15">
        <v>211.08</v>
      </c>
      <c r="G366" t="s">
        <v>90</v>
      </c>
      <c r="H366" t="s">
        <v>30</v>
      </c>
      <c r="I366" t="s">
        <v>30</v>
      </c>
      <c r="J366">
        <v>5</v>
      </c>
      <c r="K366">
        <v>99</v>
      </c>
      <c r="L366" t="s">
        <v>36</v>
      </c>
      <c r="M366" s="14">
        <v>44986</v>
      </c>
      <c r="N366" s="16">
        <v>41187</v>
      </c>
      <c r="O366" s="17">
        <v>42639</v>
      </c>
      <c r="P366">
        <v>746</v>
      </c>
      <c r="Q366">
        <v>746</v>
      </c>
      <c r="R366">
        <v>5658</v>
      </c>
      <c r="S366" t="s">
        <v>32</v>
      </c>
      <c r="T366" t="b">
        <v>0</v>
      </c>
      <c r="U366">
        <v>8335.51</v>
      </c>
      <c r="V366" t="b">
        <v>0</v>
      </c>
      <c r="W366" t="b">
        <v>0</v>
      </c>
    </row>
    <row r="367" spans="1:23" x14ac:dyDescent="0.2">
      <c r="A367">
        <v>719248301</v>
      </c>
      <c r="B367">
        <v>719248301</v>
      </c>
      <c r="C367" s="5">
        <v>7500</v>
      </c>
      <c r="D367" s="5">
        <v>4002.09</v>
      </c>
      <c r="E367" s="13" t="s">
        <v>722</v>
      </c>
      <c r="F367" s="15">
        <v>78.31</v>
      </c>
      <c r="G367" t="s">
        <v>41</v>
      </c>
      <c r="H367" t="s">
        <v>30</v>
      </c>
      <c r="I367" t="s">
        <v>30</v>
      </c>
      <c r="J367">
        <v>9</v>
      </c>
      <c r="K367">
        <v>1</v>
      </c>
      <c r="L367" t="s">
        <v>42</v>
      </c>
      <c r="M367" s="14">
        <v>44621</v>
      </c>
      <c r="N367" s="16">
        <v>42160</v>
      </c>
      <c r="O367" s="17">
        <v>42160</v>
      </c>
      <c r="P367">
        <v>576</v>
      </c>
      <c r="Q367">
        <v>576</v>
      </c>
      <c r="R367">
        <v>2330</v>
      </c>
      <c r="S367" t="s">
        <v>32</v>
      </c>
      <c r="T367" t="b">
        <v>0</v>
      </c>
      <c r="U367">
        <v>3497.91</v>
      </c>
      <c r="V367" t="b">
        <v>0</v>
      </c>
      <c r="W367" t="b">
        <v>0</v>
      </c>
    </row>
    <row r="368" spans="1:23" x14ac:dyDescent="0.2">
      <c r="A368">
        <v>786923564</v>
      </c>
      <c r="B368">
        <v>786923564</v>
      </c>
      <c r="C368" s="5">
        <v>20000</v>
      </c>
      <c r="D368" s="5">
        <v>19005.150000000001</v>
      </c>
      <c r="E368" s="13" t="s">
        <v>723</v>
      </c>
      <c r="F368" s="15">
        <v>352.71</v>
      </c>
      <c r="G368" t="s">
        <v>164</v>
      </c>
      <c r="H368" t="s">
        <v>30</v>
      </c>
      <c r="I368" t="s">
        <v>30</v>
      </c>
      <c r="J368">
        <v>9</v>
      </c>
      <c r="K368">
        <v>1</v>
      </c>
      <c r="L368" t="s">
        <v>47</v>
      </c>
      <c r="M368" s="14">
        <v>45809</v>
      </c>
      <c r="N368" s="16">
        <v>42011</v>
      </c>
      <c r="O368" s="17">
        <v>42471</v>
      </c>
      <c r="P368">
        <v>152</v>
      </c>
      <c r="Q368">
        <v>152</v>
      </c>
      <c r="R368">
        <v>3982</v>
      </c>
      <c r="S368" t="s">
        <v>32</v>
      </c>
      <c r="T368" t="b">
        <v>0</v>
      </c>
      <c r="U368">
        <v>994.85</v>
      </c>
      <c r="V368" t="b">
        <v>1</v>
      </c>
      <c r="W368" t="b">
        <v>0</v>
      </c>
    </row>
    <row r="369" spans="1:23" x14ac:dyDescent="0.2">
      <c r="A369">
        <v>819656157</v>
      </c>
      <c r="B369">
        <v>819656157</v>
      </c>
      <c r="C369" s="5">
        <v>5000</v>
      </c>
      <c r="D369" s="5">
        <v>1153.96</v>
      </c>
      <c r="E369" s="13" t="s">
        <v>724</v>
      </c>
      <c r="F369" s="15">
        <v>0</v>
      </c>
      <c r="G369" t="s">
        <v>725</v>
      </c>
      <c r="H369" t="s">
        <v>30</v>
      </c>
      <c r="I369" t="s">
        <v>30</v>
      </c>
      <c r="J369">
        <v>5</v>
      </c>
      <c r="K369">
        <v>1</v>
      </c>
      <c r="L369" t="s">
        <v>31</v>
      </c>
      <c r="M369" s="14">
        <v>47058</v>
      </c>
      <c r="N369" s="16">
        <v>40379</v>
      </c>
      <c r="O369" s="17">
        <v>40379</v>
      </c>
      <c r="P369">
        <v>893</v>
      </c>
      <c r="Q369">
        <v>893</v>
      </c>
      <c r="R369">
        <v>2509</v>
      </c>
      <c r="S369" t="s">
        <v>43</v>
      </c>
      <c r="T369" t="b">
        <v>0</v>
      </c>
      <c r="U369">
        <v>3846.04</v>
      </c>
      <c r="V369" t="b">
        <v>0</v>
      </c>
      <c r="W369" t="b">
        <v>0</v>
      </c>
    </row>
    <row r="370" spans="1:23" x14ac:dyDescent="0.2">
      <c r="A370">
        <v>964061185</v>
      </c>
      <c r="B370">
        <v>964061185</v>
      </c>
      <c r="C370" s="5">
        <v>2500</v>
      </c>
      <c r="D370" s="5">
        <v>591.38</v>
      </c>
      <c r="E370" s="13" t="s">
        <v>726</v>
      </c>
      <c r="F370" s="15">
        <v>0</v>
      </c>
      <c r="G370" t="s">
        <v>64</v>
      </c>
      <c r="H370" t="s">
        <v>30</v>
      </c>
      <c r="I370" t="s">
        <v>30</v>
      </c>
      <c r="J370">
        <v>5</v>
      </c>
      <c r="K370">
        <v>1</v>
      </c>
      <c r="L370" t="s">
        <v>36</v>
      </c>
      <c r="M370" s="14">
        <v>43435</v>
      </c>
      <c r="N370" s="16">
        <v>41788</v>
      </c>
      <c r="O370" s="17">
        <v>41788</v>
      </c>
      <c r="P370">
        <v>283</v>
      </c>
      <c r="Q370">
        <v>283</v>
      </c>
      <c r="R370">
        <v>6575</v>
      </c>
      <c r="S370" t="s">
        <v>43</v>
      </c>
      <c r="T370" t="b">
        <v>0</v>
      </c>
      <c r="U370">
        <v>1908.62</v>
      </c>
      <c r="V370" t="b">
        <v>0</v>
      </c>
      <c r="W370" t="b">
        <v>0</v>
      </c>
    </row>
    <row r="371" spans="1:23" x14ac:dyDescent="0.2">
      <c r="A371">
        <v>371957909</v>
      </c>
      <c r="B371">
        <v>371957909</v>
      </c>
      <c r="C371" s="5">
        <v>5000</v>
      </c>
      <c r="D371" s="5">
        <v>1753.88</v>
      </c>
      <c r="E371" s="13" t="s">
        <v>727</v>
      </c>
      <c r="F371" s="15">
        <v>49.83</v>
      </c>
      <c r="G371" t="s">
        <v>67</v>
      </c>
      <c r="H371" t="s">
        <v>30</v>
      </c>
      <c r="I371" t="s">
        <v>30</v>
      </c>
      <c r="J371">
        <v>9</v>
      </c>
      <c r="K371">
        <v>8</v>
      </c>
      <c r="L371" t="s">
        <v>47</v>
      </c>
      <c r="M371" s="14">
        <v>44409</v>
      </c>
      <c r="N371" s="16">
        <v>42232</v>
      </c>
      <c r="O371" s="17">
        <v>42232</v>
      </c>
      <c r="P371">
        <v>703</v>
      </c>
      <c r="Q371">
        <v>703</v>
      </c>
      <c r="R371">
        <v>4772</v>
      </c>
      <c r="S371" t="s">
        <v>32</v>
      </c>
      <c r="T371" t="b">
        <v>0</v>
      </c>
      <c r="U371">
        <v>3246.12</v>
      </c>
      <c r="V371" t="b">
        <v>0</v>
      </c>
      <c r="W371" t="b">
        <v>0</v>
      </c>
    </row>
    <row r="372" spans="1:23" x14ac:dyDescent="0.2">
      <c r="A372">
        <v>773863988</v>
      </c>
      <c r="B372">
        <v>773863988</v>
      </c>
      <c r="C372" s="5">
        <v>5000</v>
      </c>
      <c r="D372" s="5">
        <v>4943.63</v>
      </c>
      <c r="E372" s="13" t="s">
        <v>728</v>
      </c>
      <c r="F372" s="15">
        <v>2.48</v>
      </c>
      <c r="G372" t="s">
        <v>729</v>
      </c>
      <c r="H372" t="s">
        <v>30</v>
      </c>
      <c r="I372" t="s">
        <v>30</v>
      </c>
      <c r="J372">
        <v>9</v>
      </c>
      <c r="K372">
        <v>8</v>
      </c>
      <c r="L372" t="s">
        <v>31</v>
      </c>
      <c r="M372" s="14">
        <v>45778</v>
      </c>
      <c r="N372" s="16">
        <v>42002</v>
      </c>
      <c r="O372" s="17">
        <v>42391</v>
      </c>
      <c r="P372">
        <v>598</v>
      </c>
      <c r="Q372">
        <v>598</v>
      </c>
      <c r="R372">
        <v>66</v>
      </c>
      <c r="S372" t="s">
        <v>32</v>
      </c>
      <c r="T372" t="b">
        <v>0</v>
      </c>
      <c r="U372">
        <v>56.37</v>
      </c>
      <c r="V372" t="b">
        <v>1</v>
      </c>
      <c r="W372" t="b">
        <v>0</v>
      </c>
    </row>
    <row r="373" spans="1:23" x14ac:dyDescent="0.2">
      <c r="A373">
        <v>990764813</v>
      </c>
      <c r="B373">
        <v>990764813</v>
      </c>
      <c r="C373" s="5">
        <v>20000</v>
      </c>
      <c r="D373" s="5">
        <v>1742.92</v>
      </c>
      <c r="E373" s="13" t="s">
        <v>730</v>
      </c>
      <c r="F373" s="15">
        <v>18.59</v>
      </c>
      <c r="G373" t="s">
        <v>65</v>
      </c>
      <c r="H373" t="s">
        <v>30</v>
      </c>
      <c r="I373" t="s">
        <v>30</v>
      </c>
      <c r="J373">
        <v>2</v>
      </c>
      <c r="K373">
        <v>1</v>
      </c>
      <c r="L373" t="s">
        <v>38</v>
      </c>
      <c r="M373" s="14">
        <v>43922</v>
      </c>
      <c r="N373" s="16">
        <v>42014</v>
      </c>
      <c r="O373" s="17">
        <v>42486</v>
      </c>
      <c r="P373">
        <v>910</v>
      </c>
      <c r="Q373">
        <v>910</v>
      </c>
      <c r="R373">
        <v>4008</v>
      </c>
      <c r="S373" t="s">
        <v>32</v>
      </c>
      <c r="T373" t="b">
        <v>0</v>
      </c>
      <c r="U373">
        <v>18257.080000000002</v>
      </c>
      <c r="V373" t="b">
        <v>1</v>
      </c>
      <c r="W373" t="b">
        <v>0</v>
      </c>
    </row>
    <row r="374" spans="1:23" x14ac:dyDescent="0.2">
      <c r="A374">
        <v>967351481</v>
      </c>
      <c r="B374">
        <v>967351481</v>
      </c>
      <c r="C374" s="5">
        <v>20000</v>
      </c>
      <c r="D374" s="5">
        <v>20000</v>
      </c>
      <c r="E374" s="13" t="s">
        <v>731</v>
      </c>
      <c r="F374" s="15">
        <v>19.18</v>
      </c>
      <c r="G374" t="s">
        <v>45</v>
      </c>
      <c r="H374" t="s">
        <v>30</v>
      </c>
      <c r="I374" t="s">
        <v>30</v>
      </c>
      <c r="J374">
        <v>9</v>
      </c>
      <c r="K374">
        <v>1</v>
      </c>
      <c r="L374" t="s">
        <v>36</v>
      </c>
      <c r="M374" s="14">
        <v>46478</v>
      </c>
      <c r="N374" s="16">
        <v>40602</v>
      </c>
      <c r="O374" s="17">
        <v>40602</v>
      </c>
      <c r="P374">
        <v>437</v>
      </c>
      <c r="Q374">
        <v>437</v>
      </c>
      <c r="R374">
        <v>5632</v>
      </c>
      <c r="S374" t="s">
        <v>32</v>
      </c>
      <c r="T374" t="b">
        <v>0</v>
      </c>
      <c r="U374">
        <v>0</v>
      </c>
      <c r="V374" t="b">
        <v>0</v>
      </c>
      <c r="W374" t="b">
        <v>0</v>
      </c>
    </row>
    <row r="375" spans="1:23" x14ac:dyDescent="0.2">
      <c r="A375">
        <v>952906001</v>
      </c>
      <c r="B375">
        <v>952906001</v>
      </c>
      <c r="C375" s="5">
        <v>7500</v>
      </c>
      <c r="D375" s="5">
        <v>7245.13</v>
      </c>
      <c r="E375" s="13" t="s">
        <v>732</v>
      </c>
      <c r="F375" s="15">
        <v>46.62</v>
      </c>
      <c r="G375" t="s">
        <v>733</v>
      </c>
      <c r="H375" t="s">
        <v>30</v>
      </c>
      <c r="I375" t="s">
        <v>30</v>
      </c>
      <c r="J375">
        <v>5</v>
      </c>
      <c r="K375">
        <v>8</v>
      </c>
      <c r="L375" t="s">
        <v>100</v>
      </c>
      <c r="M375" s="14">
        <v>46419</v>
      </c>
      <c r="N375" s="16">
        <v>41867</v>
      </c>
      <c r="O375" s="17">
        <v>41867</v>
      </c>
      <c r="P375">
        <v>795</v>
      </c>
      <c r="Q375">
        <v>795</v>
      </c>
      <c r="R375">
        <v>5165</v>
      </c>
      <c r="S375" t="s">
        <v>32</v>
      </c>
      <c r="T375" t="b">
        <v>0</v>
      </c>
      <c r="U375">
        <v>254.87</v>
      </c>
      <c r="V375" t="b">
        <v>0</v>
      </c>
      <c r="W375" t="b">
        <v>0</v>
      </c>
    </row>
    <row r="376" spans="1:23" x14ac:dyDescent="0.2">
      <c r="A376">
        <v>379497421</v>
      </c>
      <c r="B376">
        <v>379497421</v>
      </c>
      <c r="C376" s="5">
        <v>5000</v>
      </c>
      <c r="D376" s="5">
        <v>1614.69</v>
      </c>
      <c r="E376" s="13" t="s">
        <v>734</v>
      </c>
      <c r="F376" s="15">
        <v>17.350000000000001</v>
      </c>
      <c r="G376" t="s">
        <v>132</v>
      </c>
      <c r="H376" t="s">
        <v>30</v>
      </c>
      <c r="I376" t="s">
        <v>30</v>
      </c>
      <c r="J376">
        <v>9</v>
      </c>
      <c r="K376">
        <v>1</v>
      </c>
      <c r="L376" t="s">
        <v>94</v>
      </c>
      <c r="M376" s="14">
        <v>46113</v>
      </c>
      <c r="N376" s="16">
        <v>40920</v>
      </c>
      <c r="O376" s="17">
        <v>42647</v>
      </c>
      <c r="P376">
        <v>215</v>
      </c>
      <c r="Q376">
        <v>215</v>
      </c>
      <c r="R376">
        <v>8620</v>
      </c>
      <c r="S376" t="s">
        <v>32</v>
      </c>
      <c r="T376" t="b">
        <v>0</v>
      </c>
      <c r="U376">
        <v>3385.31</v>
      </c>
      <c r="V376" t="b">
        <v>0</v>
      </c>
      <c r="W376" t="b">
        <v>0</v>
      </c>
    </row>
    <row r="377" spans="1:23" x14ac:dyDescent="0.2">
      <c r="A377">
        <v>613334658</v>
      </c>
      <c r="B377">
        <v>613334658</v>
      </c>
      <c r="C377" s="5">
        <v>500</v>
      </c>
      <c r="D377" s="5">
        <v>139.24</v>
      </c>
      <c r="E377" s="13" t="s">
        <v>735</v>
      </c>
      <c r="F377" s="15">
        <v>111.57</v>
      </c>
      <c r="G377" t="s">
        <v>736</v>
      </c>
      <c r="H377" t="s">
        <v>30</v>
      </c>
      <c r="I377" t="s">
        <v>30</v>
      </c>
      <c r="J377">
        <v>5</v>
      </c>
      <c r="K377">
        <v>8</v>
      </c>
      <c r="L377" t="s">
        <v>31</v>
      </c>
      <c r="M377" s="14">
        <v>43617</v>
      </c>
      <c r="N377" s="16">
        <v>41873</v>
      </c>
      <c r="O377" s="17">
        <v>41873</v>
      </c>
      <c r="P377">
        <v>371</v>
      </c>
      <c r="Q377">
        <v>371</v>
      </c>
      <c r="R377">
        <v>8863</v>
      </c>
      <c r="S377" t="s">
        <v>32</v>
      </c>
      <c r="T377" t="b">
        <v>0</v>
      </c>
      <c r="U377">
        <v>360.76</v>
      </c>
      <c r="V377" t="b">
        <v>1</v>
      </c>
      <c r="W377" t="b">
        <v>0</v>
      </c>
    </row>
    <row r="378" spans="1:23" x14ac:dyDescent="0.2">
      <c r="A378">
        <v>314506271</v>
      </c>
      <c r="B378">
        <v>314506271</v>
      </c>
      <c r="C378" s="5">
        <v>250</v>
      </c>
      <c r="D378" s="5">
        <v>-62.15</v>
      </c>
      <c r="E378" s="13" t="s">
        <v>737</v>
      </c>
      <c r="F378" s="15">
        <v>97.57</v>
      </c>
      <c r="G378" t="s">
        <v>738</v>
      </c>
      <c r="H378" t="s">
        <v>30</v>
      </c>
      <c r="I378" t="s">
        <v>30</v>
      </c>
      <c r="J378">
        <v>5</v>
      </c>
      <c r="K378">
        <v>1</v>
      </c>
      <c r="L378" t="s">
        <v>31</v>
      </c>
      <c r="M378" s="14">
        <v>47331</v>
      </c>
      <c r="N378" s="16">
        <v>42170</v>
      </c>
      <c r="O378" s="17">
        <v>42665</v>
      </c>
      <c r="P378">
        <v>815</v>
      </c>
      <c r="Q378">
        <v>815</v>
      </c>
      <c r="R378">
        <v>2640</v>
      </c>
      <c r="S378" t="s">
        <v>32</v>
      </c>
      <c r="T378" t="b">
        <v>0</v>
      </c>
      <c r="U378">
        <v>312.14999999999998</v>
      </c>
      <c r="V378" t="b">
        <v>1</v>
      </c>
      <c r="W378" t="b">
        <v>0</v>
      </c>
    </row>
    <row r="379" spans="1:23" x14ac:dyDescent="0.2">
      <c r="A379">
        <v>351025346</v>
      </c>
      <c r="B379">
        <v>351025346</v>
      </c>
      <c r="C379" s="5">
        <v>15000</v>
      </c>
      <c r="D379" s="5">
        <v>10561.02</v>
      </c>
      <c r="E379" s="13" t="s">
        <v>739</v>
      </c>
      <c r="F379" s="15">
        <v>23.65</v>
      </c>
      <c r="G379" t="s">
        <v>52</v>
      </c>
      <c r="H379" t="s">
        <v>30</v>
      </c>
      <c r="I379" t="s">
        <v>30</v>
      </c>
      <c r="J379">
        <v>9</v>
      </c>
      <c r="K379">
        <v>8</v>
      </c>
      <c r="L379" t="s">
        <v>36</v>
      </c>
      <c r="M379" s="14">
        <v>48153</v>
      </c>
      <c r="N379" s="16">
        <v>41689</v>
      </c>
      <c r="O379" s="17">
        <v>41689</v>
      </c>
      <c r="P379">
        <v>402</v>
      </c>
      <c r="Q379">
        <v>402</v>
      </c>
      <c r="R379">
        <v>252</v>
      </c>
      <c r="S379" t="s">
        <v>32</v>
      </c>
      <c r="T379" t="b">
        <v>0</v>
      </c>
      <c r="U379">
        <v>4438.9799999999996</v>
      </c>
      <c r="V379" t="b">
        <v>0</v>
      </c>
      <c r="W379" t="b">
        <v>0</v>
      </c>
    </row>
    <row r="380" spans="1:23" x14ac:dyDescent="0.2">
      <c r="A380">
        <v>594901853</v>
      </c>
      <c r="B380">
        <v>594901853</v>
      </c>
      <c r="C380" s="5">
        <v>7500</v>
      </c>
      <c r="D380" s="5">
        <v>3723.78</v>
      </c>
      <c r="E380" s="13" t="s">
        <v>740</v>
      </c>
      <c r="F380" s="15">
        <v>184.14</v>
      </c>
      <c r="G380" t="s">
        <v>53</v>
      </c>
      <c r="H380" t="s">
        <v>30</v>
      </c>
      <c r="I380" t="s">
        <v>30</v>
      </c>
      <c r="J380">
        <v>5</v>
      </c>
      <c r="K380">
        <v>1</v>
      </c>
      <c r="L380" t="s">
        <v>36</v>
      </c>
      <c r="M380" s="14">
        <v>44652</v>
      </c>
      <c r="N380" s="16">
        <v>42312</v>
      </c>
      <c r="O380" s="17">
        <v>42312</v>
      </c>
      <c r="P380">
        <v>235</v>
      </c>
      <c r="Q380">
        <v>235</v>
      </c>
      <c r="R380">
        <v>3182</v>
      </c>
      <c r="S380" t="s">
        <v>32</v>
      </c>
      <c r="T380" t="b">
        <v>0</v>
      </c>
      <c r="U380">
        <v>3776.22</v>
      </c>
      <c r="V380" t="b">
        <v>0</v>
      </c>
      <c r="W380" t="b">
        <v>0</v>
      </c>
    </row>
    <row r="381" spans="1:23" x14ac:dyDescent="0.2">
      <c r="A381">
        <v>175589494</v>
      </c>
      <c r="B381">
        <v>175589494</v>
      </c>
      <c r="C381" s="5">
        <v>20000</v>
      </c>
      <c r="D381" s="5">
        <v>10873.57</v>
      </c>
      <c r="E381" s="13" t="s">
        <v>741</v>
      </c>
      <c r="F381" s="15">
        <v>64.989999999999995</v>
      </c>
      <c r="G381" t="s">
        <v>68</v>
      </c>
      <c r="H381" t="s">
        <v>30</v>
      </c>
      <c r="I381" t="s">
        <v>30</v>
      </c>
      <c r="J381">
        <v>5</v>
      </c>
      <c r="K381">
        <v>1</v>
      </c>
      <c r="L381" t="s">
        <v>36</v>
      </c>
      <c r="M381" s="14">
        <v>43435</v>
      </c>
      <c r="N381" s="16">
        <v>41785</v>
      </c>
      <c r="O381" s="17">
        <v>41785</v>
      </c>
      <c r="P381">
        <v>977</v>
      </c>
      <c r="Q381">
        <v>977</v>
      </c>
      <c r="R381">
        <v>2457</v>
      </c>
      <c r="S381" t="s">
        <v>32</v>
      </c>
      <c r="T381" t="b">
        <v>0</v>
      </c>
      <c r="U381">
        <v>9126.43</v>
      </c>
      <c r="V381" t="b">
        <v>0</v>
      </c>
      <c r="W381" t="b">
        <v>0</v>
      </c>
    </row>
    <row r="382" spans="1:23" x14ac:dyDescent="0.2">
      <c r="A382">
        <v>588102118</v>
      </c>
      <c r="B382">
        <v>588102118</v>
      </c>
      <c r="C382" s="5">
        <v>15000</v>
      </c>
      <c r="D382" s="5">
        <v>5148.03</v>
      </c>
      <c r="E382" s="13" t="s">
        <v>742</v>
      </c>
      <c r="F382" s="15">
        <v>203.36</v>
      </c>
      <c r="G382" t="s">
        <v>64</v>
      </c>
      <c r="H382" t="s">
        <v>30</v>
      </c>
      <c r="I382" t="s">
        <v>30</v>
      </c>
      <c r="J382">
        <v>5</v>
      </c>
      <c r="K382">
        <v>1</v>
      </c>
      <c r="L382" t="s">
        <v>36</v>
      </c>
      <c r="M382" s="14">
        <v>45809</v>
      </c>
      <c r="N382" s="16">
        <v>41890</v>
      </c>
      <c r="O382" s="17">
        <v>41890</v>
      </c>
      <c r="P382">
        <v>623</v>
      </c>
      <c r="Q382">
        <v>623</v>
      </c>
      <c r="R382">
        <v>5106</v>
      </c>
      <c r="S382" t="s">
        <v>32</v>
      </c>
      <c r="T382" t="b">
        <v>0</v>
      </c>
      <c r="U382">
        <v>9851.9699999999993</v>
      </c>
      <c r="V382" t="b">
        <v>0</v>
      </c>
      <c r="W382" t="b">
        <v>0</v>
      </c>
    </row>
    <row r="383" spans="1:23" x14ac:dyDescent="0.2">
      <c r="A383">
        <v>553861440</v>
      </c>
      <c r="B383">
        <v>553861440</v>
      </c>
      <c r="C383" s="5">
        <v>15000</v>
      </c>
      <c r="D383" s="5">
        <v>10972.47</v>
      </c>
      <c r="E383" s="13" t="s">
        <v>743</v>
      </c>
      <c r="F383" s="15">
        <v>99.03</v>
      </c>
      <c r="G383" t="s">
        <v>80</v>
      </c>
      <c r="H383" t="s">
        <v>30</v>
      </c>
      <c r="I383" t="s">
        <v>30</v>
      </c>
      <c r="J383">
        <v>9</v>
      </c>
      <c r="K383">
        <v>8</v>
      </c>
      <c r="L383" t="s">
        <v>50</v>
      </c>
      <c r="M383" s="14">
        <v>44044</v>
      </c>
      <c r="N383" s="16">
        <v>41647</v>
      </c>
      <c r="O383" s="17">
        <v>41647</v>
      </c>
      <c r="P383">
        <v>298</v>
      </c>
      <c r="Q383">
        <v>298</v>
      </c>
      <c r="R383">
        <v>520</v>
      </c>
      <c r="S383" t="s">
        <v>32</v>
      </c>
      <c r="T383" t="b">
        <v>1</v>
      </c>
      <c r="U383">
        <v>4027.53</v>
      </c>
      <c r="V383" t="b">
        <v>1</v>
      </c>
      <c r="W383" t="b">
        <v>0</v>
      </c>
    </row>
    <row r="384" spans="1:23" x14ac:dyDescent="0.2">
      <c r="A384">
        <v>537666122</v>
      </c>
      <c r="B384">
        <v>537666122</v>
      </c>
      <c r="C384" s="5">
        <v>10000</v>
      </c>
      <c r="D384" s="5">
        <v>7585.47</v>
      </c>
      <c r="E384" s="13" t="s">
        <v>744</v>
      </c>
      <c r="F384" s="15">
        <v>212.1</v>
      </c>
      <c r="G384" t="s">
        <v>104</v>
      </c>
      <c r="H384" t="s">
        <v>30</v>
      </c>
      <c r="I384" t="s">
        <v>30</v>
      </c>
      <c r="J384">
        <v>5</v>
      </c>
      <c r="K384">
        <v>1</v>
      </c>
      <c r="L384" t="s">
        <v>31</v>
      </c>
      <c r="M384" s="14">
        <v>46508</v>
      </c>
      <c r="N384" s="16">
        <v>42183</v>
      </c>
      <c r="O384" s="17">
        <v>42183</v>
      </c>
      <c r="P384">
        <v>510</v>
      </c>
      <c r="Q384">
        <v>510</v>
      </c>
      <c r="R384">
        <v>8325</v>
      </c>
      <c r="S384" t="s">
        <v>32</v>
      </c>
      <c r="T384" t="b">
        <v>0</v>
      </c>
      <c r="U384">
        <v>2414.5300000000002</v>
      </c>
      <c r="V384" t="b">
        <v>1</v>
      </c>
      <c r="W384" t="b">
        <v>0</v>
      </c>
    </row>
    <row r="385" spans="1:23" x14ac:dyDescent="0.2">
      <c r="A385">
        <v>622176268</v>
      </c>
      <c r="B385">
        <v>622176268</v>
      </c>
      <c r="C385" s="5">
        <v>20000</v>
      </c>
      <c r="D385" s="5">
        <v>11729.28</v>
      </c>
      <c r="E385" s="13" t="s">
        <v>745</v>
      </c>
      <c r="F385" s="15">
        <v>101.23</v>
      </c>
      <c r="G385" t="s">
        <v>143</v>
      </c>
      <c r="H385" t="s">
        <v>30</v>
      </c>
      <c r="I385" t="s">
        <v>30</v>
      </c>
      <c r="J385">
        <v>9</v>
      </c>
      <c r="K385">
        <v>1</v>
      </c>
      <c r="L385" t="s">
        <v>38</v>
      </c>
      <c r="M385" s="14">
        <v>47150</v>
      </c>
      <c r="N385" s="16">
        <v>40983</v>
      </c>
      <c r="O385" s="17">
        <v>40983</v>
      </c>
      <c r="P385">
        <v>579</v>
      </c>
      <c r="Q385">
        <v>579</v>
      </c>
      <c r="R385">
        <v>6008</v>
      </c>
      <c r="S385" t="s">
        <v>32</v>
      </c>
      <c r="T385" t="b">
        <v>0</v>
      </c>
      <c r="U385">
        <v>8270.7199999999993</v>
      </c>
      <c r="V385" t="b">
        <v>1</v>
      </c>
      <c r="W385" t="b">
        <v>0</v>
      </c>
    </row>
    <row r="386" spans="1:23" x14ac:dyDescent="0.2">
      <c r="A386">
        <v>973681430</v>
      </c>
      <c r="B386">
        <v>973681430</v>
      </c>
      <c r="C386" s="5">
        <v>7500</v>
      </c>
      <c r="D386" s="5">
        <v>2053.09</v>
      </c>
      <c r="E386" s="13" t="s">
        <v>746</v>
      </c>
      <c r="F386" s="15">
        <v>30.52</v>
      </c>
      <c r="G386" t="s">
        <v>57</v>
      </c>
      <c r="H386" t="s">
        <v>30</v>
      </c>
      <c r="I386" t="s">
        <v>30</v>
      </c>
      <c r="J386">
        <v>2</v>
      </c>
      <c r="K386">
        <v>8</v>
      </c>
      <c r="L386" t="s">
        <v>42</v>
      </c>
      <c r="M386" s="14">
        <v>45689</v>
      </c>
      <c r="N386" s="16">
        <v>41416</v>
      </c>
      <c r="O386" s="17">
        <v>42414</v>
      </c>
      <c r="P386">
        <v>536</v>
      </c>
      <c r="Q386">
        <v>536</v>
      </c>
      <c r="R386">
        <v>5323</v>
      </c>
      <c r="S386" t="s">
        <v>32</v>
      </c>
      <c r="T386" t="b">
        <v>1</v>
      </c>
      <c r="U386">
        <v>5446.91</v>
      </c>
      <c r="V386" t="b">
        <v>0</v>
      </c>
      <c r="W386" t="b">
        <v>0</v>
      </c>
    </row>
    <row r="387" spans="1:23" x14ac:dyDescent="0.2">
      <c r="A387">
        <v>721813627</v>
      </c>
      <c r="B387">
        <v>721813627</v>
      </c>
      <c r="C387" s="5">
        <v>15000</v>
      </c>
      <c r="D387" s="5">
        <v>15000</v>
      </c>
      <c r="E387" s="13" t="s">
        <v>747</v>
      </c>
      <c r="F387" s="15">
        <v>27.28</v>
      </c>
      <c r="G387" t="s">
        <v>120</v>
      </c>
      <c r="H387" t="s">
        <v>30</v>
      </c>
      <c r="I387" t="s">
        <v>30</v>
      </c>
      <c r="J387">
        <v>80</v>
      </c>
      <c r="K387">
        <v>8</v>
      </c>
      <c r="L387" t="s">
        <v>63</v>
      </c>
      <c r="M387" s="14">
        <v>43282</v>
      </c>
      <c r="N387" s="16">
        <v>41956</v>
      </c>
      <c r="O387" s="17">
        <v>41956</v>
      </c>
      <c r="P387">
        <v>583</v>
      </c>
      <c r="Q387">
        <v>583</v>
      </c>
      <c r="R387">
        <v>5036</v>
      </c>
      <c r="S387" t="s">
        <v>32</v>
      </c>
      <c r="T387" t="b">
        <v>0</v>
      </c>
      <c r="U387">
        <v>0</v>
      </c>
      <c r="V387" t="b">
        <v>0</v>
      </c>
      <c r="W387" t="b">
        <v>0</v>
      </c>
    </row>
    <row r="388" spans="1:23" x14ac:dyDescent="0.2">
      <c r="A388">
        <v>918205645</v>
      </c>
      <c r="B388">
        <v>918205645</v>
      </c>
      <c r="C388" s="5">
        <v>500</v>
      </c>
      <c r="D388" s="5">
        <v>35.21</v>
      </c>
      <c r="E388" s="13" t="s">
        <v>748</v>
      </c>
      <c r="F388" s="15">
        <v>667.13</v>
      </c>
      <c r="G388" t="s">
        <v>749</v>
      </c>
      <c r="H388" t="s">
        <v>30</v>
      </c>
      <c r="I388" t="s">
        <v>30</v>
      </c>
      <c r="J388">
        <v>5</v>
      </c>
      <c r="K388">
        <v>1</v>
      </c>
      <c r="L388" t="s">
        <v>31</v>
      </c>
      <c r="M388" s="14">
        <v>45292</v>
      </c>
      <c r="N388" s="16">
        <v>41569</v>
      </c>
      <c r="O388" s="17">
        <v>41569</v>
      </c>
      <c r="P388">
        <v>978</v>
      </c>
      <c r="Q388">
        <v>978</v>
      </c>
      <c r="R388">
        <v>2777</v>
      </c>
      <c r="S388" t="s">
        <v>32</v>
      </c>
      <c r="T388" t="b">
        <v>0</v>
      </c>
      <c r="U388">
        <v>464.79</v>
      </c>
      <c r="V388" t="b">
        <v>1</v>
      </c>
      <c r="W388" t="b">
        <v>0</v>
      </c>
    </row>
    <row r="389" spans="1:23" x14ac:dyDescent="0.2">
      <c r="A389">
        <v>355338810</v>
      </c>
      <c r="B389">
        <v>355338810</v>
      </c>
      <c r="C389" s="5">
        <v>50000</v>
      </c>
      <c r="D389" s="5">
        <v>20035.650000000001</v>
      </c>
      <c r="E389" s="13" t="s">
        <v>750</v>
      </c>
      <c r="F389" s="15">
        <v>69.53</v>
      </c>
      <c r="G389" t="s">
        <v>751</v>
      </c>
      <c r="H389" t="s">
        <v>30</v>
      </c>
      <c r="I389" t="s">
        <v>30</v>
      </c>
      <c r="J389">
        <v>9</v>
      </c>
      <c r="K389">
        <v>8</v>
      </c>
      <c r="L389" t="s">
        <v>31</v>
      </c>
      <c r="M389" s="14">
        <v>47270</v>
      </c>
      <c r="N389" s="16">
        <v>39833</v>
      </c>
      <c r="O389" s="17">
        <v>39833</v>
      </c>
      <c r="P389">
        <v>146</v>
      </c>
      <c r="Q389">
        <v>146</v>
      </c>
      <c r="R389">
        <v>2608</v>
      </c>
      <c r="S389" t="s">
        <v>32</v>
      </c>
      <c r="T389" t="b">
        <v>0</v>
      </c>
      <c r="U389">
        <v>29964.35</v>
      </c>
      <c r="V389" t="b">
        <v>1</v>
      </c>
      <c r="W389" t="b">
        <v>0</v>
      </c>
    </row>
    <row r="390" spans="1:23" x14ac:dyDescent="0.2">
      <c r="A390">
        <v>639605335</v>
      </c>
      <c r="B390">
        <v>639605335</v>
      </c>
      <c r="C390" s="5">
        <v>20000</v>
      </c>
      <c r="D390" s="5">
        <v>15971.29</v>
      </c>
      <c r="E390" s="13" t="s">
        <v>752</v>
      </c>
      <c r="F390" s="15">
        <v>42.08</v>
      </c>
      <c r="G390" t="s">
        <v>39</v>
      </c>
      <c r="H390" t="s">
        <v>30</v>
      </c>
      <c r="I390" t="s">
        <v>30</v>
      </c>
      <c r="K390">
        <v>1</v>
      </c>
      <c r="L390" t="s">
        <v>40</v>
      </c>
      <c r="M390" s="14">
        <v>46082</v>
      </c>
      <c r="N390" s="16">
        <v>41656</v>
      </c>
      <c r="O390" s="17">
        <v>41656</v>
      </c>
      <c r="P390">
        <v>894</v>
      </c>
      <c r="Q390">
        <v>894</v>
      </c>
      <c r="R390">
        <v>1298</v>
      </c>
      <c r="S390" t="s">
        <v>32</v>
      </c>
      <c r="T390" t="b">
        <v>0</v>
      </c>
      <c r="U390">
        <v>4028.71</v>
      </c>
      <c r="V390" t="b">
        <v>0</v>
      </c>
      <c r="W390" t="b">
        <v>0</v>
      </c>
    </row>
    <row r="391" spans="1:23" x14ac:dyDescent="0.2">
      <c r="A391">
        <v>573754252</v>
      </c>
      <c r="B391">
        <v>573754252</v>
      </c>
      <c r="C391" s="5">
        <v>15000</v>
      </c>
      <c r="D391" s="5">
        <v>3440.11</v>
      </c>
      <c r="E391" s="13" t="s">
        <v>753</v>
      </c>
      <c r="F391" s="15">
        <v>94.95</v>
      </c>
      <c r="G391" t="s">
        <v>90</v>
      </c>
      <c r="H391" t="s">
        <v>30</v>
      </c>
      <c r="I391" t="s">
        <v>30</v>
      </c>
      <c r="J391">
        <v>9</v>
      </c>
      <c r="K391">
        <v>1</v>
      </c>
      <c r="L391" t="s">
        <v>36</v>
      </c>
      <c r="M391" s="14">
        <v>44713</v>
      </c>
      <c r="N391" s="16">
        <v>41924</v>
      </c>
      <c r="O391" s="17">
        <v>42519</v>
      </c>
      <c r="P391">
        <v>332</v>
      </c>
      <c r="Q391">
        <v>332</v>
      </c>
      <c r="R391">
        <v>8352</v>
      </c>
      <c r="S391" t="s">
        <v>32</v>
      </c>
      <c r="T391" t="b">
        <v>1</v>
      </c>
      <c r="U391">
        <v>11559.89</v>
      </c>
      <c r="V391" t="b">
        <v>0</v>
      </c>
      <c r="W391" t="b">
        <v>0</v>
      </c>
    </row>
    <row r="392" spans="1:23" x14ac:dyDescent="0.2">
      <c r="A392">
        <v>251837688</v>
      </c>
      <c r="B392">
        <v>251837688</v>
      </c>
      <c r="C392" s="5">
        <v>10000</v>
      </c>
      <c r="D392" s="5">
        <v>8510.2199999999993</v>
      </c>
      <c r="E392" s="13" t="s">
        <v>754</v>
      </c>
      <c r="F392" s="15">
        <v>56.16</v>
      </c>
      <c r="G392" t="s">
        <v>65</v>
      </c>
      <c r="H392" t="s">
        <v>30</v>
      </c>
      <c r="I392" t="s">
        <v>30</v>
      </c>
      <c r="J392">
        <v>5</v>
      </c>
      <c r="K392">
        <v>8</v>
      </c>
      <c r="L392" t="s">
        <v>38</v>
      </c>
      <c r="M392" s="14">
        <v>44197</v>
      </c>
      <c r="N392" s="16">
        <v>42212</v>
      </c>
      <c r="O392" s="17">
        <v>42663</v>
      </c>
      <c r="P392">
        <v>246</v>
      </c>
      <c r="Q392">
        <v>246</v>
      </c>
      <c r="R392">
        <v>2329</v>
      </c>
      <c r="S392" t="s">
        <v>32</v>
      </c>
      <c r="T392" t="b">
        <v>0</v>
      </c>
      <c r="U392">
        <v>1489.78</v>
      </c>
      <c r="V392" t="b">
        <v>1</v>
      </c>
      <c r="W392" t="b">
        <v>0</v>
      </c>
    </row>
    <row r="393" spans="1:23" x14ac:dyDescent="0.2">
      <c r="A393">
        <v>394349187</v>
      </c>
      <c r="B393">
        <v>394349187</v>
      </c>
      <c r="C393" s="5">
        <v>2500</v>
      </c>
      <c r="D393" s="5">
        <v>523.29</v>
      </c>
      <c r="E393" s="13" t="s">
        <v>755</v>
      </c>
      <c r="F393" s="15">
        <v>111.91</v>
      </c>
      <c r="G393" t="s">
        <v>168</v>
      </c>
      <c r="H393" t="s">
        <v>30</v>
      </c>
      <c r="I393" t="s">
        <v>30</v>
      </c>
      <c r="J393">
        <v>2</v>
      </c>
      <c r="K393">
        <v>1</v>
      </c>
      <c r="L393" t="s">
        <v>47</v>
      </c>
      <c r="M393" s="14">
        <v>48183</v>
      </c>
      <c r="N393" s="16">
        <v>41596</v>
      </c>
      <c r="O393" s="17">
        <v>41596</v>
      </c>
      <c r="P393">
        <v>381</v>
      </c>
      <c r="Q393">
        <v>381</v>
      </c>
      <c r="R393">
        <v>8880</v>
      </c>
      <c r="S393" t="s">
        <v>32</v>
      </c>
      <c r="T393" t="b">
        <v>0</v>
      </c>
      <c r="U393">
        <v>1976.71</v>
      </c>
      <c r="V393" t="b">
        <v>1</v>
      </c>
      <c r="W393" t="b">
        <v>0</v>
      </c>
    </row>
    <row r="394" spans="1:23" x14ac:dyDescent="0.2">
      <c r="A394">
        <v>743751772</v>
      </c>
      <c r="B394">
        <v>743751772</v>
      </c>
      <c r="C394" s="5">
        <v>2500</v>
      </c>
      <c r="D394" s="5">
        <v>1726.54</v>
      </c>
      <c r="E394" s="13" t="s">
        <v>756</v>
      </c>
      <c r="F394" s="15">
        <v>13.47</v>
      </c>
      <c r="G394" t="s">
        <v>93</v>
      </c>
      <c r="H394" t="s">
        <v>30</v>
      </c>
      <c r="I394" t="s">
        <v>30</v>
      </c>
      <c r="J394">
        <v>2</v>
      </c>
      <c r="K394">
        <v>1</v>
      </c>
      <c r="L394" t="s">
        <v>94</v>
      </c>
      <c r="M394" s="14">
        <v>44593</v>
      </c>
      <c r="N394" s="16">
        <v>41560</v>
      </c>
      <c r="O394" s="17">
        <v>41560</v>
      </c>
      <c r="P394">
        <v>327</v>
      </c>
      <c r="Q394">
        <v>327</v>
      </c>
      <c r="R394">
        <v>6541</v>
      </c>
      <c r="S394" t="s">
        <v>32</v>
      </c>
      <c r="T394" t="b">
        <v>0</v>
      </c>
      <c r="U394">
        <v>773.46</v>
      </c>
      <c r="V394" t="b">
        <v>0</v>
      </c>
      <c r="W394" t="b">
        <v>0</v>
      </c>
    </row>
    <row r="395" spans="1:23" x14ac:dyDescent="0.2">
      <c r="A395">
        <v>697813892</v>
      </c>
      <c r="B395">
        <v>697813892</v>
      </c>
      <c r="C395" s="5">
        <v>15000</v>
      </c>
      <c r="D395" s="5">
        <v>14827.52</v>
      </c>
      <c r="E395" s="13" t="s">
        <v>757</v>
      </c>
      <c r="F395" s="15">
        <v>172.48</v>
      </c>
      <c r="G395" t="s">
        <v>52</v>
      </c>
      <c r="H395" t="s">
        <v>30</v>
      </c>
      <c r="I395" t="s">
        <v>30</v>
      </c>
      <c r="J395">
        <v>5</v>
      </c>
      <c r="K395">
        <v>1</v>
      </c>
      <c r="L395" t="s">
        <v>36</v>
      </c>
      <c r="M395" s="14">
        <v>44805</v>
      </c>
      <c r="N395" s="16">
        <v>41861</v>
      </c>
      <c r="O395" s="17">
        <v>41861</v>
      </c>
      <c r="P395">
        <v>415</v>
      </c>
      <c r="Q395">
        <v>415</v>
      </c>
      <c r="R395">
        <v>9507</v>
      </c>
      <c r="S395" t="s">
        <v>32</v>
      </c>
      <c r="T395" t="b">
        <v>0</v>
      </c>
      <c r="U395">
        <v>172.48</v>
      </c>
      <c r="V395" t="b">
        <v>0</v>
      </c>
      <c r="W395" t="b">
        <v>0</v>
      </c>
    </row>
    <row r="396" spans="1:23" x14ac:dyDescent="0.2">
      <c r="A396">
        <v>226896970</v>
      </c>
      <c r="B396">
        <v>226896970</v>
      </c>
      <c r="C396" s="5">
        <v>50000</v>
      </c>
      <c r="D396" s="5">
        <v>35141.64</v>
      </c>
      <c r="E396" s="13" t="s">
        <v>758</v>
      </c>
      <c r="F396" s="15">
        <v>137.55000000000001</v>
      </c>
      <c r="G396" t="s">
        <v>85</v>
      </c>
      <c r="H396" t="s">
        <v>30</v>
      </c>
      <c r="I396" t="s">
        <v>30</v>
      </c>
      <c r="J396">
        <v>2</v>
      </c>
      <c r="K396">
        <v>1</v>
      </c>
      <c r="L396" t="s">
        <v>38</v>
      </c>
      <c r="M396" s="14">
        <v>47270</v>
      </c>
      <c r="N396" s="16">
        <v>41784</v>
      </c>
      <c r="O396" s="17">
        <v>41784</v>
      </c>
      <c r="P396">
        <v>874</v>
      </c>
      <c r="Q396">
        <v>874</v>
      </c>
      <c r="R396">
        <v>3165</v>
      </c>
      <c r="S396" t="s">
        <v>32</v>
      </c>
      <c r="T396" t="b">
        <v>0</v>
      </c>
      <c r="U396">
        <v>14858.36</v>
      </c>
      <c r="V396" t="b">
        <v>1</v>
      </c>
      <c r="W396" t="b">
        <v>0</v>
      </c>
    </row>
    <row r="397" spans="1:23" x14ac:dyDescent="0.2">
      <c r="A397">
        <v>898216887</v>
      </c>
      <c r="B397">
        <v>898216887</v>
      </c>
      <c r="C397" s="5">
        <v>5000</v>
      </c>
      <c r="D397" s="5">
        <v>4406.1400000000003</v>
      </c>
      <c r="E397" s="13" t="s">
        <v>759</v>
      </c>
      <c r="F397" s="15">
        <v>109.72</v>
      </c>
      <c r="G397" t="s">
        <v>59</v>
      </c>
      <c r="H397" t="s">
        <v>30</v>
      </c>
      <c r="I397" t="s">
        <v>30</v>
      </c>
      <c r="J397">
        <v>9</v>
      </c>
      <c r="K397">
        <v>1</v>
      </c>
      <c r="L397" t="s">
        <v>47</v>
      </c>
      <c r="M397" s="14">
        <v>46235</v>
      </c>
      <c r="N397" s="16">
        <v>41807</v>
      </c>
      <c r="O397" s="17">
        <v>41807</v>
      </c>
      <c r="P397">
        <v>284</v>
      </c>
      <c r="Q397">
        <v>284</v>
      </c>
      <c r="R397">
        <v>6710</v>
      </c>
      <c r="S397" t="s">
        <v>32</v>
      </c>
      <c r="T397" t="b">
        <v>0</v>
      </c>
      <c r="U397">
        <v>593.86</v>
      </c>
      <c r="V397" t="b">
        <v>1</v>
      </c>
      <c r="W397" t="b">
        <v>1</v>
      </c>
    </row>
    <row r="398" spans="1:23" x14ac:dyDescent="0.2">
      <c r="A398">
        <v>310442064</v>
      </c>
      <c r="B398">
        <v>310442064</v>
      </c>
      <c r="C398" s="5">
        <v>20000</v>
      </c>
      <c r="D398" s="5">
        <v>6762.71</v>
      </c>
      <c r="E398" s="13" t="s">
        <v>760</v>
      </c>
      <c r="F398" s="15">
        <v>288.64</v>
      </c>
      <c r="G398" t="s">
        <v>761</v>
      </c>
      <c r="H398" t="s">
        <v>30</v>
      </c>
      <c r="I398" t="s">
        <v>30</v>
      </c>
      <c r="J398">
        <v>5</v>
      </c>
      <c r="K398">
        <v>1</v>
      </c>
      <c r="L398" t="s">
        <v>47</v>
      </c>
      <c r="M398" s="14">
        <v>45992</v>
      </c>
      <c r="N398" s="16">
        <v>41573</v>
      </c>
      <c r="O398" s="17">
        <v>42539</v>
      </c>
      <c r="P398">
        <v>649</v>
      </c>
      <c r="Q398">
        <v>649</v>
      </c>
      <c r="R398">
        <v>125</v>
      </c>
      <c r="S398" t="s">
        <v>32</v>
      </c>
      <c r="T398" t="b">
        <v>0</v>
      </c>
      <c r="U398">
        <v>13237.29</v>
      </c>
      <c r="V398" t="b">
        <v>1</v>
      </c>
      <c r="W398" t="b">
        <v>0</v>
      </c>
    </row>
    <row r="399" spans="1:23" x14ac:dyDescent="0.2">
      <c r="A399">
        <v>626521203</v>
      </c>
      <c r="B399">
        <v>626521203</v>
      </c>
      <c r="C399" s="5">
        <v>7500</v>
      </c>
      <c r="D399" s="5">
        <v>828.51</v>
      </c>
      <c r="E399" s="13" t="s">
        <v>762</v>
      </c>
      <c r="F399" s="15">
        <v>59.88</v>
      </c>
      <c r="G399" t="s">
        <v>45</v>
      </c>
      <c r="H399" t="s">
        <v>30</v>
      </c>
      <c r="I399" t="s">
        <v>30</v>
      </c>
      <c r="J399">
        <v>5</v>
      </c>
      <c r="K399">
        <v>8</v>
      </c>
      <c r="L399" t="s">
        <v>36</v>
      </c>
      <c r="M399" s="14">
        <v>48000</v>
      </c>
      <c r="N399" s="16">
        <v>40503</v>
      </c>
      <c r="O399" s="17">
        <v>42489</v>
      </c>
      <c r="P399">
        <v>792</v>
      </c>
      <c r="Q399">
        <v>792</v>
      </c>
      <c r="R399">
        <v>8698</v>
      </c>
      <c r="S399" t="s">
        <v>32</v>
      </c>
      <c r="T399" t="b">
        <v>0</v>
      </c>
      <c r="U399">
        <v>6671.49</v>
      </c>
      <c r="V399" t="b">
        <v>0</v>
      </c>
      <c r="W399" t="b">
        <v>0</v>
      </c>
    </row>
    <row r="400" spans="1:23" x14ac:dyDescent="0.2">
      <c r="A400">
        <v>843697122</v>
      </c>
      <c r="B400">
        <v>843697122</v>
      </c>
      <c r="C400" s="5">
        <v>10000</v>
      </c>
      <c r="D400" s="5">
        <v>2851.1</v>
      </c>
      <c r="E400" s="13" t="s">
        <v>763</v>
      </c>
      <c r="F400" s="15">
        <v>3.38</v>
      </c>
      <c r="G400" t="s">
        <v>45</v>
      </c>
      <c r="H400" t="s">
        <v>30</v>
      </c>
      <c r="I400" t="s">
        <v>30</v>
      </c>
      <c r="J400">
        <v>2</v>
      </c>
      <c r="K400">
        <v>8</v>
      </c>
      <c r="L400" t="s">
        <v>36</v>
      </c>
      <c r="M400" s="14">
        <v>44531</v>
      </c>
      <c r="N400" s="16">
        <v>42077</v>
      </c>
      <c r="O400" s="17">
        <v>42077</v>
      </c>
      <c r="P400">
        <v>160</v>
      </c>
      <c r="Q400">
        <v>160</v>
      </c>
      <c r="R400">
        <v>7228</v>
      </c>
      <c r="S400" t="s">
        <v>32</v>
      </c>
      <c r="T400" t="b">
        <v>0</v>
      </c>
      <c r="U400">
        <v>7148.9</v>
      </c>
      <c r="V400" t="b">
        <v>0</v>
      </c>
      <c r="W400" t="b">
        <v>0</v>
      </c>
    </row>
    <row r="401" spans="1:23" x14ac:dyDescent="0.2">
      <c r="A401">
        <v>369628459</v>
      </c>
      <c r="B401">
        <v>369628459</v>
      </c>
      <c r="C401" s="5">
        <v>50000</v>
      </c>
      <c r="D401" s="5">
        <v>49742.43</v>
      </c>
      <c r="E401" s="13" t="s">
        <v>764</v>
      </c>
      <c r="F401" s="15">
        <v>119.99</v>
      </c>
      <c r="G401" t="s">
        <v>90</v>
      </c>
      <c r="H401" t="s">
        <v>30</v>
      </c>
      <c r="I401" t="s">
        <v>30</v>
      </c>
      <c r="J401">
        <v>2</v>
      </c>
      <c r="K401">
        <v>8</v>
      </c>
      <c r="L401" t="s">
        <v>36</v>
      </c>
      <c r="M401" s="14">
        <v>44256</v>
      </c>
      <c r="N401" s="16">
        <v>38202</v>
      </c>
      <c r="O401" s="17">
        <v>38202</v>
      </c>
      <c r="P401">
        <v>527</v>
      </c>
      <c r="Q401">
        <v>527</v>
      </c>
      <c r="R401">
        <v>1557</v>
      </c>
      <c r="S401" t="s">
        <v>32</v>
      </c>
      <c r="T401" t="b">
        <v>0</v>
      </c>
      <c r="U401">
        <v>257.57</v>
      </c>
      <c r="V401" t="b">
        <v>0</v>
      </c>
      <c r="W401" t="b">
        <v>0</v>
      </c>
    </row>
    <row r="402" spans="1:23" x14ac:dyDescent="0.2">
      <c r="A402">
        <v>239875038</v>
      </c>
      <c r="B402">
        <v>239875038</v>
      </c>
      <c r="C402" s="5">
        <v>7500</v>
      </c>
      <c r="D402" s="5">
        <v>717.34</v>
      </c>
      <c r="E402" s="13" t="s">
        <v>765</v>
      </c>
      <c r="F402" s="15">
        <v>57</v>
      </c>
      <c r="G402" t="s">
        <v>766</v>
      </c>
      <c r="H402" t="s">
        <v>30</v>
      </c>
      <c r="I402" t="s">
        <v>30</v>
      </c>
      <c r="J402">
        <v>5</v>
      </c>
      <c r="K402">
        <v>1</v>
      </c>
      <c r="L402" t="s">
        <v>71</v>
      </c>
      <c r="M402" s="14">
        <v>47757</v>
      </c>
      <c r="N402" s="16">
        <v>42075</v>
      </c>
      <c r="O402" s="17">
        <v>42508</v>
      </c>
      <c r="P402">
        <v>383</v>
      </c>
      <c r="Q402">
        <v>383</v>
      </c>
      <c r="R402">
        <v>8212</v>
      </c>
      <c r="S402" t="s">
        <v>32</v>
      </c>
      <c r="T402" t="b">
        <v>0</v>
      </c>
      <c r="U402">
        <v>6782.66</v>
      </c>
      <c r="V402" t="b">
        <v>1</v>
      </c>
      <c r="W402" t="b">
        <v>0</v>
      </c>
    </row>
    <row r="403" spans="1:23" x14ac:dyDescent="0.2">
      <c r="A403">
        <v>843697122</v>
      </c>
      <c r="B403">
        <v>843697122</v>
      </c>
      <c r="C403" s="5">
        <v>10000</v>
      </c>
      <c r="D403" s="5">
        <v>3601.27</v>
      </c>
      <c r="E403" s="13" t="s">
        <v>767</v>
      </c>
      <c r="F403" s="15">
        <v>40.159999999999997</v>
      </c>
      <c r="G403" t="s">
        <v>106</v>
      </c>
      <c r="H403" t="s">
        <v>30</v>
      </c>
      <c r="I403" t="s">
        <v>30</v>
      </c>
      <c r="J403">
        <v>5</v>
      </c>
      <c r="K403">
        <v>1</v>
      </c>
      <c r="L403" t="s">
        <v>36</v>
      </c>
      <c r="M403" s="14">
        <v>46266</v>
      </c>
      <c r="N403" s="16">
        <v>42077</v>
      </c>
      <c r="O403" s="17">
        <v>42077</v>
      </c>
      <c r="P403">
        <v>160</v>
      </c>
      <c r="Q403">
        <v>160</v>
      </c>
      <c r="R403">
        <v>7228</v>
      </c>
      <c r="S403" t="s">
        <v>32</v>
      </c>
      <c r="T403" t="b">
        <v>0</v>
      </c>
      <c r="U403">
        <v>6398.73</v>
      </c>
      <c r="V403" t="b">
        <v>0</v>
      </c>
      <c r="W403" t="b">
        <v>0</v>
      </c>
    </row>
    <row r="404" spans="1:23" x14ac:dyDescent="0.2">
      <c r="A404">
        <v>243374440</v>
      </c>
      <c r="B404">
        <v>243374440</v>
      </c>
      <c r="C404" s="5">
        <v>15000</v>
      </c>
      <c r="D404" s="5">
        <v>13722.99</v>
      </c>
      <c r="E404" s="13" t="s">
        <v>768</v>
      </c>
      <c r="F404" s="15">
        <v>299.05</v>
      </c>
      <c r="G404" t="s">
        <v>769</v>
      </c>
      <c r="H404" t="s">
        <v>30</v>
      </c>
      <c r="I404" t="s">
        <v>30</v>
      </c>
      <c r="J404">
        <v>2</v>
      </c>
      <c r="K404">
        <v>1</v>
      </c>
      <c r="L404" t="s">
        <v>31</v>
      </c>
      <c r="M404" s="14">
        <v>45292</v>
      </c>
      <c r="N404" s="16">
        <v>41948</v>
      </c>
      <c r="O404" s="17">
        <v>41948</v>
      </c>
      <c r="P404">
        <v>912</v>
      </c>
      <c r="Q404">
        <v>912</v>
      </c>
      <c r="R404">
        <v>1092</v>
      </c>
      <c r="S404" t="s">
        <v>32</v>
      </c>
      <c r="T404" t="b">
        <v>0</v>
      </c>
      <c r="U404">
        <v>1277.01</v>
      </c>
      <c r="V404" t="b">
        <v>1</v>
      </c>
      <c r="W404" t="b">
        <v>0</v>
      </c>
    </row>
    <row r="405" spans="1:23" x14ac:dyDescent="0.2">
      <c r="A405">
        <v>687900697</v>
      </c>
      <c r="B405">
        <v>687900697</v>
      </c>
      <c r="C405" s="5">
        <v>2500</v>
      </c>
      <c r="D405" s="5">
        <v>2135.17</v>
      </c>
      <c r="E405" s="13" t="s">
        <v>770</v>
      </c>
      <c r="F405" s="15">
        <v>1.98</v>
      </c>
      <c r="G405" t="s">
        <v>41</v>
      </c>
      <c r="H405" t="s">
        <v>30</v>
      </c>
      <c r="I405" t="s">
        <v>30</v>
      </c>
      <c r="J405">
        <v>9</v>
      </c>
      <c r="K405">
        <v>8</v>
      </c>
      <c r="L405" t="s">
        <v>42</v>
      </c>
      <c r="M405" s="14">
        <v>44440</v>
      </c>
      <c r="N405" s="16">
        <v>41586</v>
      </c>
      <c r="O405" s="17">
        <v>41586</v>
      </c>
      <c r="P405">
        <v>109</v>
      </c>
      <c r="Q405">
        <v>109</v>
      </c>
      <c r="R405">
        <v>6899</v>
      </c>
      <c r="S405" t="s">
        <v>32</v>
      </c>
      <c r="T405" t="b">
        <v>0</v>
      </c>
      <c r="U405">
        <v>364.83</v>
      </c>
      <c r="V405" t="b">
        <v>0</v>
      </c>
      <c r="W405" t="b">
        <v>0</v>
      </c>
    </row>
    <row r="406" spans="1:23" x14ac:dyDescent="0.2">
      <c r="A406">
        <v>912582072</v>
      </c>
      <c r="B406">
        <v>912582072</v>
      </c>
      <c r="C406" s="5">
        <v>7500</v>
      </c>
      <c r="D406" s="5">
        <v>7500</v>
      </c>
      <c r="E406" s="13" t="s">
        <v>771</v>
      </c>
      <c r="F406" s="15">
        <v>12.17</v>
      </c>
      <c r="G406" t="s">
        <v>132</v>
      </c>
      <c r="H406" t="s">
        <v>30</v>
      </c>
      <c r="I406" t="s">
        <v>30</v>
      </c>
      <c r="J406">
        <v>9</v>
      </c>
      <c r="K406">
        <v>1</v>
      </c>
      <c r="L406" t="s">
        <v>94</v>
      </c>
      <c r="M406" s="14">
        <v>46508</v>
      </c>
      <c r="N406" s="16">
        <v>40927</v>
      </c>
      <c r="O406" s="17">
        <v>40927</v>
      </c>
      <c r="P406">
        <v>802</v>
      </c>
      <c r="Q406">
        <v>802</v>
      </c>
      <c r="R406">
        <v>7763</v>
      </c>
      <c r="S406" t="s">
        <v>32</v>
      </c>
      <c r="T406" t="b">
        <v>0</v>
      </c>
      <c r="U406">
        <v>0</v>
      </c>
      <c r="V406" t="b">
        <v>0</v>
      </c>
      <c r="W406" t="b">
        <v>0</v>
      </c>
    </row>
    <row r="407" spans="1:23" x14ac:dyDescent="0.2">
      <c r="A407">
        <v>358729108</v>
      </c>
      <c r="B407">
        <v>358729108</v>
      </c>
      <c r="C407" s="5">
        <v>20000</v>
      </c>
      <c r="D407" s="5">
        <v>16454.43</v>
      </c>
      <c r="E407" s="13" t="s">
        <v>772</v>
      </c>
      <c r="F407" s="15">
        <v>62.93</v>
      </c>
      <c r="G407" t="s">
        <v>90</v>
      </c>
      <c r="H407" t="s">
        <v>30</v>
      </c>
      <c r="I407" t="s">
        <v>30</v>
      </c>
      <c r="J407">
        <v>2</v>
      </c>
      <c r="K407">
        <v>1</v>
      </c>
      <c r="L407" t="s">
        <v>36</v>
      </c>
      <c r="M407" s="14">
        <v>48122</v>
      </c>
      <c r="N407" s="16">
        <v>42007</v>
      </c>
      <c r="O407" s="17">
        <v>42007</v>
      </c>
      <c r="P407">
        <v>739</v>
      </c>
      <c r="Q407">
        <v>739</v>
      </c>
      <c r="R407">
        <v>6113</v>
      </c>
      <c r="S407" t="s">
        <v>32</v>
      </c>
      <c r="T407" t="b">
        <v>0</v>
      </c>
      <c r="U407">
        <v>3545.57</v>
      </c>
      <c r="V407" t="b">
        <v>0</v>
      </c>
      <c r="W407" t="b">
        <v>0</v>
      </c>
    </row>
    <row r="408" spans="1:23" x14ac:dyDescent="0.2">
      <c r="A408">
        <v>255406836</v>
      </c>
      <c r="B408">
        <v>255406836</v>
      </c>
      <c r="C408" s="5">
        <v>15000</v>
      </c>
      <c r="D408" s="5">
        <v>13442.77</v>
      </c>
      <c r="E408" s="13" t="s">
        <v>773</v>
      </c>
      <c r="F408" s="15">
        <v>6.88</v>
      </c>
      <c r="G408" t="s">
        <v>120</v>
      </c>
      <c r="H408" t="s">
        <v>30</v>
      </c>
      <c r="I408" t="s">
        <v>30</v>
      </c>
      <c r="J408">
        <v>5</v>
      </c>
      <c r="K408">
        <v>1</v>
      </c>
      <c r="L408" t="s">
        <v>63</v>
      </c>
      <c r="M408" s="14">
        <v>43831</v>
      </c>
      <c r="N408" s="16">
        <v>42108</v>
      </c>
      <c r="O408" s="17">
        <v>42548</v>
      </c>
      <c r="P408">
        <v>820</v>
      </c>
      <c r="Q408">
        <v>820</v>
      </c>
      <c r="R408">
        <v>8756</v>
      </c>
      <c r="S408" t="s">
        <v>32</v>
      </c>
      <c r="T408" t="b">
        <v>0</v>
      </c>
      <c r="U408">
        <v>1557.23</v>
      </c>
      <c r="V408" t="b">
        <v>0</v>
      </c>
      <c r="W408" t="b">
        <v>0</v>
      </c>
    </row>
    <row r="409" spans="1:23" x14ac:dyDescent="0.2">
      <c r="A409">
        <v>537666122</v>
      </c>
      <c r="B409">
        <v>537666122</v>
      </c>
      <c r="C409" s="5">
        <v>10000</v>
      </c>
      <c r="D409" s="5">
        <v>7884.23</v>
      </c>
      <c r="E409" s="13" t="s">
        <v>774</v>
      </c>
      <c r="F409" s="15">
        <v>38.1</v>
      </c>
      <c r="G409" t="s">
        <v>154</v>
      </c>
      <c r="H409" t="s">
        <v>30</v>
      </c>
      <c r="I409" t="s">
        <v>30</v>
      </c>
      <c r="J409">
        <v>5</v>
      </c>
      <c r="K409">
        <v>1</v>
      </c>
      <c r="L409" t="s">
        <v>38</v>
      </c>
      <c r="M409" s="14">
        <v>44197</v>
      </c>
      <c r="N409" s="16">
        <v>42183</v>
      </c>
      <c r="O409" s="17">
        <v>42183</v>
      </c>
      <c r="P409">
        <v>510</v>
      </c>
      <c r="Q409">
        <v>510</v>
      </c>
      <c r="R409">
        <v>8325</v>
      </c>
      <c r="S409" t="s">
        <v>32</v>
      </c>
      <c r="T409" t="b">
        <v>1</v>
      </c>
      <c r="U409">
        <v>2115.77</v>
      </c>
      <c r="V409" t="b">
        <v>1</v>
      </c>
      <c r="W409" t="b">
        <v>0</v>
      </c>
    </row>
    <row r="410" spans="1:23" x14ac:dyDescent="0.2">
      <c r="A410">
        <v>248358746</v>
      </c>
      <c r="B410">
        <v>248358746</v>
      </c>
      <c r="C410" s="5">
        <v>15000</v>
      </c>
      <c r="D410" s="5">
        <v>9552.2800000000007</v>
      </c>
      <c r="E410" s="13" t="s">
        <v>775</v>
      </c>
      <c r="F410" s="15">
        <v>87.87</v>
      </c>
      <c r="G410" t="s">
        <v>199</v>
      </c>
      <c r="H410" t="s">
        <v>30</v>
      </c>
      <c r="I410" t="s">
        <v>30</v>
      </c>
      <c r="J410">
        <v>5</v>
      </c>
      <c r="K410">
        <v>1</v>
      </c>
      <c r="L410" t="s">
        <v>47</v>
      </c>
      <c r="M410" s="14">
        <v>46357</v>
      </c>
      <c r="N410" s="16">
        <v>41208</v>
      </c>
      <c r="O410" s="17">
        <v>42642</v>
      </c>
      <c r="P410">
        <v>230</v>
      </c>
      <c r="Q410">
        <v>230</v>
      </c>
      <c r="R410">
        <v>6107</v>
      </c>
      <c r="S410" t="s">
        <v>32</v>
      </c>
      <c r="T410" t="b">
        <v>0</v>
      </c>
      <c r="U410">
        <v>5447.72</v>
      </c>
      <c r="V410" t="b">
        <v>1</v>
      </c>
      <c r="W410" t="b">
        <v>0</v>
      </c>
    </row>
    <row r="411" spans="1:23" x14ac:dyDescent="0.2">
      <c r="A411">
        <v>174098042</v>
      </c>
      <c r="B411">
        <v>174098042</v>
      </c>
      <c r="C411" s="5">
        <v>1000</v>
      </c>
      <c r="D411" s="5">
        <v>223.14</v>
      </c>
      <c r="E411" s="13" t="s">
        <v>776</v>
      </c>
      <c r="F411" s="15">
        <v>77.900000000000006</v>
      </c>
      <c r="G411" t="s">
        <v>83</v>
      </c>
      <c r="H411" t="s">
        <v>30</v>
      </c>
      <c r="I411" t="s">
        <v>30</v>
      </c>
      <c r="J411">
        <v>90</v>
      </c>
      <c r="K411">
        <v>1</v>
      </c>
      <c r="L411" t="s">
        <v>47</v>
      </c>
      <c r="M411" s="14">
        <v>43586</v>
      </c>
      <c r="N411" s="16">
        <v>41012</v>
      </c>
      <c r="O411" s="17">
        <v>41012</v>
      </c>
      <c r="P411">
        <v>176</v>
      </c>
      <c r="Q411">
        <v>176</v>
      </c>
      <c r="R411">
        <v>1627</v>
      </c>
      <c r="S411" t="s">
        <v>32</v>
      </c>
      <c r="T411" t="b">
        <v>0</v>
      </c>
      <c r="U411">
        <v>776.86</v>
      </c>
      <c r="V411" t="b">
        <v>1</v>
      </c>
      <c r="W411" t="b">
        <v>0</v>
      </c>
    </row>
    <row r="412" spans="1:23" x14ac:dyDescent="0.2">
      <c r="A412">
        <v>428892294</v>
      </c>
      <c r="B412">
        <v>428892294</v>
      </c>
      <c r="C412" s="5">
        <v>2500</v>
      </c>
      <c r="D412" s="5">
        <v>756.37</v>
      </c>
      <c r="E412" s="13" t="s">
        <v>777</v>
      </c>
      <c r="F412" s="15">
        <v>611.30999999999995</v>
      </c>
      <c r="G412" t="s">
        <v>136</v>
      </c>
      <c r="H412" t="s">
        <v>30</v>
      </c>
      <c r="I412" t="s">
        <v>30</v>
      </c>
      <c r="J412">
        <v>9</v>
      </c>
      <c r="K412">
        <v>8</v>
      </c>
      <c r="L412" t="s">
        <v>63</v>
      </c>
      <c r="M412" s="14">
        <v>44958</v>
      </c>
      <c r="N412" s="16">
        <v>41783</v>
      </c>
      <c r="O412" s="17">
        <v>42584</v>
      </c>
      <c r="P412">
        <v>654</v>
      </c>
      <c r="Q412">
        <v>654</v>
      </c>
      <c r="R412">
        <v>4737</v>
      </c>
      <c r="S412" t="s">
        <v>32</v>
      </c>
      <c r="T412" t="b">
        <v>0</v>
      </c>
      <c r="U412">
        <v>1743.63</v>
      </c>
      <c r="V412" t="b">
        <v>0</v>
      </c>
      <c r="W412" t="b">
        <v>0</v>
      </c>
    </row>
    <row r="413" spans="1:23" x14ac:dyDescent="0.2">
      <c r="A413">
        <v>954119660</v>
      </c>
      <c r="B413">
        <v>954119660</v>
      </c>
      <c r="C413" s="5">
        <v>10000</v>
      </c>
      <c r="D413" s="5">
        <v>3482.1</v>
      </c>
      <c r="E413" s="13" t="s">
        <v>778</v>
      </c>
      <c r="F413" s="15">
        <v>33.270000000000003</v>
      </c>
      <c r="G413" t="s">
        <v>183</v>
      </c>
      <c r="H413" t="s">
        <v>30</v>
      </c>
      <c r="I413" t="s">
        <v>30</v>
      </c>
      <c r="J413">
        <v>9</v>
      </c>
      <c r="K413">
        <v>1</v>
      </c>
      <c r="L413" t="s">
        <v>38</v>
      </c>
      <c r="M413" s="14">
        <v>46054</v>
      </c>
      <c r="N413" s="16">
        <v>42174</v>
      </c>
      <c r="O413" s="17">
        <v>42174</v>
      </c>
      <c r="P413">
        <v>948</v>
      </c>
      <c r="Q413">
        <v>948</v>
      </c>
      <c r="R413">
        <v>7436</v>
      </c>
      <c r="S413" t="s">
        <v>32</v>
      </c>
      <c r="T413" t="b">
        <v>0</v>
      </c>
      <c r="U413">
        <v>6517.9</v>
      </c>
      <c r="V413" t="b">
        <v>1</v>
      </c>
      <c r="W413" t="b">
        <v>0</v>
      </c>
    </row>
    <row r="414" spans="1:23" x14ac:dyDescent="0.2">
      <c r="A414">
        <v>420700127</v>
      </c>
      <c r="B414">
        <v>420700127</v>
      </c>
      <c r="C414" s="5">
        <v>5000</v>
      </c>
      <c r="D414" s="5">
        <v>2501.19</v>
      </c>
      <c r="E414" s="13" t="s">
        <v>779</v>
      </c>
      <c r="F414" s="15">
        <v>465.76</v>
      </c>
      <c r="G414" t="s">
        <v>780</v>
      </c>
      <c r="H414" t="s">
        <v>30</v>
      </c>
      <c r="I414" t="s">
        <v>30</v>
      </c>
      <c r="J414">
        <v>5</v>
      </c>
      <c r="K414">
        <v>1</v>
      </c>
      <c r="L414" t="s">
        <v>31</v>
      </c>
      <c r="M414" s="14">
        <v>46327</v>
      </c>
      <c r="N414" s="16">
        <v>42313</v>
      </c>
      <c r="O414" s="17">
        <v>42485</v>
      </c>
      <c r="P414">
        <v>289</v>
      </c>
      <c r="Q414">
        <v>289</v>
      </c>
      <c r="R414">
        <v>7598</v>
      </c>
      <c r="S414" t="s">
        <v>32</v>
      </c>
      <c r="T414" t="b">
        <v>1</v>
      </c>
      <c r="U414">
        <v>2498.81</v>
      </c>
      <c r="V414" t="b">
        <v>0</v>
      </c>
      <c r="W414" t="b">
        <v>0</v>
      </c>
    </row>
    <row r="415" spans="1:23" x14ac:dyDescent="0.2">
      <c r="A415">
        <v>885773130</v>
      </c>
      <c r="B415">
        <v>885773130</v>
      </c>
      <c r="C415" s="5">
        <v>7500</v>
      </c>
      <c r="D415" s="5">
        <v>4054.62</v>
      </c>
      <c r="E415" s="13" t="s">
        <v>781</v>
      </c>
      <c r="F415" s="15">
        <v>79.77</v>
      </c>
      <c r="G415" t="s">
        <v>64</v>
      </c>
      <c r="H415" t="s">
        <v>30</v>
      </c>
      <c r="I415" t="s">
        <v>30</v>
      </c>
      <c r="J415">
        <v>5</v>
      </c>
      <c r="K415">
        <v>8</v>
      </c>
      <c r="L415" t="s">
        <v>36</v>
      </c>
      <c r="M415" s="14">
        <v>47665</v>
      </c>
      <c r="N415" s="16">
        <v>42103</v>
      </c>
      <c r="O415" s="17">
        <v>42557</v>
      </c>
      <c r="P415">
        <v>612</v>
      </c>
      <c r="Q415">
        <v>612</v>
      </c>
      <c r="R415">
        <v>9852</v>
      </c>
      <c r="S415" t="s">
        <v>32</v>
      </c>
      <c r="T415" t="b">
        <v>0</v>
      </c>
      <c r="U415">
        <v>3445.38</v>
      </c>
      <c r="V415" t="b">
        <v>0</v>
      </c>
      <c r="W415" t="b">
        <v>0</v>
      </c>
    </row>
    <row r="416" spans="1:23" x14ac:dyDescent="0.2">
      <c r="A416">
        <v>537986365</v>
      </c>
      <c r="B416">
        <v>537986365</v>
      </c>
      <c r="C416" s="5">
        <v>10000</v>
      </c>
      <c r="D416" s="5">
        <v>3302.6</v>
      </c>
      <c r="E416" s="13" t="s">
        <v>782</v>
      </c>
      <c r="F416" s="15">
        <v>44.09</v>
      </c>
      <c r="G416" t="s">
        <v>192</v>
      </c>
      <c r="H416" t="s">
        <v>30</v>
      </c>
      <c r="I416" t="s">
        <v>30</v>
      </c>
      <c r="J416">
        <v>9</v>
      </c>
      <c r="K416">
        <v>1</v>
      </c>
      <c r="L416" t="s">
        <v>38</v>
      </c>
      <c r="M416" s="14">
        <v>44197</v>
      </c>
      <c r="N416" s="16">
        <v>41813</v>
      </c>
      <c r="O416" s="17">
        <v>41813</v>
      </c>
      <c r="P416">
        <v>626</v>
      </c>
      <c r="Q416">
        <v>626</v>
      </c>
      <c r="R416">
        <v>5914</v>
      </c>
      <c r="S416" t="s">
        <v>32</v>
      </c>
      <c r="T416" t="b">
        <v>0</v>
      </c>
      <c r="U416">
        <v>6697.4</v>
      </c>
      <c r="V416" t="b">
        <v>1</v>
      </c>
      <c r="W416" t="b">
        <v>0</v>
      </c>
    </row>
    <row r="417" spans="1:23" x14ac:dyDescent="0.2">
      <c r="A417">
        <v>906391179</v>
      </c>
      <c r="B417">
        <v>906391179</v>
      </c>
      <c r="C417" s="5">
        <v>5000</v>
      </c>
      <c r="D417" s="5">
        <v>2805.72</v>
      </c>
      <c r="E417" s="13" t="s">
        <v>783</v>
      </c>
      <c r="F417" s="15">
        <v>167.05</v>
      </c>
      <c r="G417" t="s">
        <v>41</v>
      </c>
      <c r="H417" t="s">
        <v>30</v>
      </c>
      <c r="I417" t="s">
        <v>30</v>
      </c>
      <c r="J417">
        <v>90</v>
      </c>
      <c r="K417">
        <v>1</v>
      </c>
      <c r="L417" t="s">
        <v>42</v>
      </c>
      <c r="M417" s="14">
        <v>47908</v>
      </c>
      <c r="N417" s="16">
        <v>42304</v>
      </c>
      <c r="O417" s="17">
        <v>42419</v>
      </c>
      <c r="P417">
        <v>451</v>
      </c>
      <c r="Q417">
        <v>451</v>
      </c>
      <c r="R417">
        <v>846</v>
      </c>
      <c r="S417" t="s">
        <v>32</v>
      </c>
      <c r="T417" t="b">
        <v>0</v>
      </c>
      <c r="U417">
        <v>2194.2800000000002</v>
      </c>
      <c r="V417" t="b">
        <v>0</v>
      </c>
      <c r="W417" t="b">
        <v>0</v>
      </c>
    </row>
    <row r="418" spans="1:23" x14ac:dyDescent="0.2">
      <c r="A418">
        <v>877086285</v>
      </c>
      <c r="B418">
        <v>877086285</v>
      </c>
      <c r="C418" s="5">
        <v>250</v>
      </c>
      <c r="D418" s="5">
        <v>250</v>
      </c>
      <c r="E418" s="13" t="s">
        <v>784</v>
      </c>
      <c r="F418" s="15">
        <v>236.82</v>
      </c>
      <c r="G418" t="s">
        <v>68</v>
      </c>
      <c r="H418" t="s">
        <v>30</v>
      </c>
      <c r="I418" t="s">
        <v>30</v>
      </c>
      <c r="J418">
        <v>2</v>
      </c>
      <c r="K418">
        <v>8</v>
      </c>
      <c r="L418" t="s">
        <v>36</v>
      </c>
      <c r="M418" s="14">
        <v>47362</v>
      </c>
      <c r="N418" s="16">
        <v>40035</v>
      </c>
      <c r="O418" s="17">
        <v>42556</v>
      </c>
      <c r="P418">
        <v>645</v>
      </c>
      <c r="Q418">
        <v>645</v>
      </c>
      <c r="R418">
        <v>8244</v>
      </c>
      <c r="S418" t="s">
        <v>32</v>
      </c>
      <c r="T418" t="b">
        <v>0</v>
      </c>
      <c r="U418">
        <v>0</v>
      </c>
      <c r="V418" t="b">
        <v>0</v>
      </c>
      <c r="W418" t="b">
        <v>0</v>
      </c>
    </row>
    <row r="419" spans="1:23" x14ac:dyDescent="0.2">
      <c r="A419">
        <v>398189423</v>
      </c>
      <c r="B419">
        <v>398189423</v>
      </c>
      <c r="C419" s="5">
        <v>250</v>
      </c>
      <c r="D419" s="5">
        <v>240.33</v>
      </c>
      <c r="E419" s="13" t="s">
        <v>785</v>
      </c>
      <c r="F419" s="15">
        <v>112.53</v>
      </c>
      <c r="G419" t="s">
        <v>786</v>
      </c>
      <c r="H419" t="s">
        <v>30</v>
      </c>
      <c r="I419" t="s">
        <v>30</v>
      </c>
      <c r="J419">
        <v>5</v>
      </c>
      <c r="K419">
        <v>1</v>
      </c>
      <c r="L419" t="s">
        <v>31</v>
      </c>
      <c r="M419" s="14">
        <v>44713</v>
      </c>
      <c r="N419" s="16">
        <v>41073</v>
      </c>
      <c r="O419" s="17">
        <v>41073</v>
      </c>
      <c r="P419">
        <v>340</v>
      </c>
      <c r="Q419">
        <v>340</v>
      </c>
      <c r="R419">
        <v>9238</v>
      </c>
      <c r="S419" t="s">
        <v>32</v>
      </c>
      <c r="T419" t="b">
        <v>0</v>
      </c>
      <c r="U419">
        <v>9.67</v>
      </c>
      <c r="V419" t="b">
        <v>1</v>
      </c>
      <c r="W419" t="b">
        <v>0</v>
      </c>
    </row>
    <row r="420" spans="1:23" x14ac:dyDescent="0.2">
      <c r="A420">
        <v>931013168</v>
      </c>
      <c r="B420">
        <v>931013168</v>
      </c>
      <c r="C420" s="5">
        <v>5000</v>
      </c>
      <c r="D420" s="5">
        <v>3606.44</v>
      </c>
      <c r="E420" s="13" t="s">
        <v>787</v>
      </c>
      <c r="F420" s="15">
        <v>166.98</v>
      </c>
      <c r="G420" t="s">
        <v>151</v>
      </c>
      <c r="H420" t="s">
        <v>30</v>
      </c>
      <c r="I420" t="s">
        <v>30</v>
      </c>
      <c r="J420">
        <v>9</v>
      </c>
      <c r="K420">
        <v>1</v>
      </c>
      <c r="L420" t="s">
        <v>31</v>
      </c>
      <c r="M420" s="14">
        <v>46813</v>
      </c>
      <c r="N420" s="16">
        <v>41387</v>
      </c>
      <c r="O420" s="17">
        <v>42490</v>
      </c>
      <c r="P420">
        <v>932</v>
      </c>
      <c r="Q420">
        <v>932</v>
      </c>
      <c r="R420">
        <v>8265</v>
      </c>
      <c r="S420" t="s">
        <v>32</v>
      </c>
      <c r="T420" t="b">
        <v>0</v>
      </c>
      <c r="U420">
        <v>1393.56</v>
      </c>
      <c r="V420" t="b">
        <v>1</v>
      </c>
      <c r="W420" t="b">
        <v>0</v>
      </c>
    </row>
    <row r="421" spans="1:23" x14ac:dyDescent="0.2">
      <c r="A421">
        <v>544550565</v>
      </c>
      <c r="B421">
        <v>544550565</v>
      </c>
      <c r="C421" s="5">
        <v>500</v>
      </c>
      <c r="D421" s="5">
        <v>217.08</v>
      </c>
      <c r="E421" s="13" t="s">
        <v>788</v>
      </c>
      <c r="F421" s="15">
        <v>159.9</v>
      </c>
      <c r="G421" t="s">
        <v>99</v>
      </c>
      <c r="H421" t="s">
        <v>30</v>
      </c>
      <c r="I421" t="s">
        <v>30</v>
      </c>
      <c r="J421">
        <v>9</v>
      </c>
      <c r="K421">
        <v>1</v>
      </c>
      <c r="L421" t="s">
        <v>63</v>
      </c>
      <c r="M421" s="14">
        <v>47119</v>
      </c>
      <c r="N421" s="16">
        <v>42109</v>
      </c>
      <c r="O421" s="17">
        <v>42109</v>
      </c>
      <c r="P421">
        <v>749</v>
      </c>
      <c r="Q421">
        <v>749</v>
      </c>
      <c r="R421">
        <v>5891</v>
      </c>
      <c r="S421" t="s">
        <v>32</v>
      </c>
      <c r="T421" t="b">
        <v>0</v>
      </c>
      <c r="U421">
        <v>282.92</v>
      </c>
      <c r="V421" t="b">
        <v>0</v>
      </c>
      <c r="W421" t="b">
        <v>0</v>
      </c>
    </row>
    <row r="422" spans="1:23" x14ac:dyDescent="0.2">
      <c r="A422">
        <v>173544488</v>
      </c>
      <c r="B422">
        <v>173544488</v>
      </c>
      <c r="C422" s="5">
        <v>7500</v>
      </c>
      <c r="D422" s="5">
        <v>3220.61</v>
      </c>
      <c r="E422" s="13" t="s">
        <v>789</v>
      </c>
      <c r="F422" s="15">
        <v>179.09</v>
      </c>
      <c r="G422" t="s">
        <v>192</v>
      </c>
      <c r="H422" t="s">
        <v>30</v>
      </c>
      <c r="I422" t="s">
        <v>30</v>
      </c>
      <c r="J422">
        <v>5</v>
      </c>
      <c r="K422">
        <v>8</v>
      </c>
      <c r="L422" t="s">
        <v>38</v>
      </c>
      <c r="M422" s="14">
        <v>44409</v>
      </c>
      <c r="N422" s="16">
        <v>41741</v>
      </c>
      <c r="O422" s="17">
        <v>42518</v>
      </c>
      <c r="P422">
        <v>711</v>
      </c>
      <c r="Q422">
        <v>711</v>
      </c>
      <c r="R422">
        <v>460</v>
      </c>
      <c r="S422" t="s">
        <v>32</v>
      </c>
      <c r="T422" t="b">
        <v>0</v>
      </c>
      <c r="U422">
        <v>4279.3900000000003</v>
      </c>
      <c r="V422" t="b">
        <v>1</v>
      </c>
      <c r="W422" t="b">
        <v>0</v>
      </c>
    </row>
    <row r="423" spans="1:23" x14ac:dyDescent="0.2">
      <c r="A423">
        <v>318001076</v>
      </c>
      <c r="B423">
        <v>318001076</v>
      </c>
      <c r="C423" s="5">
        <v>50000</v>
      </c>
      <c r="D423" s="5">
        <v>28896.91</v>
      </c>
      <c r="E423" s="13" t="s">
        <v>790</v>
      </c>
      <c r="F423" s="15">
        <v>305.05</v>
      </c>
      <c r="G423" t="s">
        <v>45</v>
      </c>
      <c r="H423" t="s">
        <v>30</v>
      </c>
      <c r="I423" t="s">
        <v>30</v>
      </c>
      <c r="J423">
        <v>2</v>
      </c>
      <c r="K423">
        <v>1</v>
      </c>
      <c r="L423" t="s">
        <v>36</v>
      </c>
      <c r="M423" s="14">
        <v>45017</v>
      </c>
      <c r="N423" s="16">
        <v>42349</v>
      </c>
      <c r="O423" s="17">
        <v>42389</v>
      </c>
      <c r="P423">
        <v>633</v>
      </c>
      <c r="Q423">
        <v>633</v>
      </c>
      <c r="R423">
        <v>1789</v>
      </c>
      <c r="S423" t="s">
        <v>32</v>
      </c>
      <c r="T423" t="b">
        <v>0</v>
      </c>
      <c r="U423">
        <v>21103.09</v>
      </c>
      <c r="V423" t="b">
        <v>0</v>
      </c>
      <c r="W423" t="b">
        <v>0</v>
      </c>
    </row>
    <row r="424" spans="1:23" x14ac:dyDescent="0.2">
      <c r="A424">
        <v>456044564</v>
      </c>
      <c r="B424">
        <v>456044564</v>
      </c>
      <c r="C424" s="5">
        <v>10000</v>
      </c>
      <c r="D424" s="5">
        <v>2835.76</v>
      </c>
      <c r="E424" s="13" t="s">
        <v>791</v>
      </c>
      <c r="F424" s="15">
        <v>73.78</v>
      </c>
      <c r="G424" t="s">
        <v>68</v>
      </c>
      <c r="H424" t="s">
        <v>30</v>
      </c>
      <c r="I424" t="s">
        <v>30</v>
      </c>
      <c r="J424">
        <v>2</v>
      </c>
      <c r="K424">
        <v>1</v>
      </c>
      <c r="L424" t="s">
        <v>36</v>
      </c>
      <c r="M424" s="14">
        <v>46204</v>
      </c>
      <c r="N424" s="16">
        <v>41187</v>
      </c>
      <c r="O424" s="17">
        <v>42608</v>
      </c>
      <c r="P424">
        <v>746</v>
      </c>
      <c r="Q424">
        <v>746</v>
      </c>
      <c r="R424">
        <v>5658</v>
      </c>
      <c r="S424" t="s">
        <v>32</v>
      </c>
      <c r="T424" t="b">
        <v>0</v>
      </c>
      <c r="U424">
        <v>7164.24</v>
      </c>
      <c r="V424" t="b">
        <v>0</v>
      </c>
      <c r="W424" t="b">
        <v>0</v>
      </c>
    </row>
    <row r="425" spans="1:23" x14ac:dyDescent="0.2">
      <c r="A425">
        <v>924273244</v>
      </c>
      <c r="B425">
        <v>924273244</v>
      </c>
      <c r="C425" s="5">
        <v>7500</v>
      </c>
      <c r="D425" s="5">
        <v>818.89</v>
      </c>
      <c r="E425" s="13" t="s">
        <v>792</v>
      </c>
      <c r="F425" s="15">
        <v>13.94</v>
      </c>
      <c r="G425" t="s">
        <v>58</v>
      </c>
      <c r="H425" t="s">
        <v>30</v>
      </c>
      <c r="I425" t="s">
        <v>30</v>
      </c>
      <c r="J425">
        <v>9</v>
      </c>
      <c r="K425">
        <v>1</v>
      </c>
      <c r="L425" t="s">
        <v>36</v>
      </c>
      <c r="M425" s="14">
        <v>45839</v>
      </c>
      <c r="N425" s="16">
        <v>41077</v>
      </c>
      <c r="O425" s="17">
        <v>41077</v>
      </c>
      <c r="P425">
        <v>351</v>
      </c>
      <c r="Q425">
        <v>351</v>
      </c>
      <c r="R425">
        <v>8854</v>
      </c>
      <c r="S425" t="s">
        <v>32</v>
      </c>
      <c r="T425" t="b">
        <v>0</v>
      </c>
      <c r="U425">
        <v>6681.11</v>
      </c>
      <c r="V425" t="b">
        <v>0</v>
      </c>
      <c r="W425" t="b">
        <v>0</v>
      </c>
    </row>
    <row r="426" spans="1:23" x14ac:dyDescent="0.2">
      <c r="A426">
        <v>338550040</v>
      </c>
      <c r="B426">
        <v>338550040</v>
      </c>
      <c r="C426" s="5">
        <v>7500</v>
      </c>
      <c r="D426" s="5">
        <v>7500</v>
      </c>
      <c r="E426" s="13" t="s">
        <v>793</v>
      </c>
      <c r="F426" s="15">
        <v>458.66</v>
      </c>
      <c r="G426" t="s">
        <v>57</v>
      </c>
      <c r="H426" t="s">
        <v>30</v>
      </c>
      <c r="I426" t="s">
        <v>30</v>
      </c>
      <c r="J426">
        <v>5</v>
      </c>
      <c r="K426">
        <v>1</v>
      </c>
      <c r="L426" t="s">
        <v>42</v>
      </c>
      <c r="M426" s="14">
        <v>47300</v>
      </c>
      <c r="N426" s="16">
        <v>42291</v>
      </c>
      <c r="O426" s="17">
        <v>42291</v>
      </c>
      <c r="P426">
        <v>212</v>
      </c>
      <c r="Q426">
        <v>212</v>
      </c>
      <c r="R426">
        <v>7363</v>
      </c>
      <c r="S426" t="s">
        <v>32</v>
      </c>
      <c r="T426" t="b">
        <v>0</v>
      </c>
      <c r="U426">
        <v>0</v>
      </c>
      <c r="V426" t="b">
        <v>0</v>
      </c>
      <c r="W426" t="b">
        <v>0</v>
      </c>
    </row>
    <row r="427" spans="1:23" x14ac:dyDescent="0.2">
      <c r="A427">
        <v>314506271</v>
      </c>
      <c r="B427">
        <v>314506271</v>
      </c>
      <c r="C427" s="5">
        <v>250</v>
      </c>
      <c r="D427" s="5">
        <v>87.96</v>
      </c>
      <c r="E427" s="13" t="s">
        <v>794</v>
      </c>
      <c r="F427" s="15">
        <v>249.24</v>
      </c>
      <c r="G427" t="s">
        <v>795</v>
      </c>
      <c r="H427" t="s">
        <v>30</v>
      </c>
      <c r="I427" t="s">
        <v>30</v>
      </c>
      <c r="J427">
        <v>80</v>
      </c>
      <c r="K427">
        <v>1</v>
      </c>
      <c r="L427" t="s">
        <v>31</v>
      </c>
      <c r="M427" s="14">
        <v>47484</v>
      </c>
      <c r="N427" s="16">
        <v>42170</v>
      </c>
      <c r="O427" s="17">
        <v>42665</v>
      </c>
      <c r="P427">
        <v>815</v>
      </c>
      <c r="Q427">
        <v>815</v>
      </c>
      <c r="R427">
        <v>2640</v>
      </c>
      <c r="S427" t="s">
        <v>32</v>
      </c>
      <c r="T427" t="b">
        <v>0</v>
      </c>
      <c r="U427">
        <v>162.04</v>
      </c>
      <c r="V427" t="b">
        <v>1</v>
      </c>
      <c r="W427" t="b">
        <v>0</v>
      </c>
    </row>
    <row r="428" spans="1:23" x14ac:dyDescent="0.2">
      <c r="A428">
        <v>722469540</v>
      </c>
      <c r="B428">
        <v>722469540</v>
      </c>
      <c r="C428" s="5">
        <v>7500</v>
      </c>
      <c r="D428" s="5">
        <v>7364.21</v>
      </c>
      <c r="E428" s="13" t="s">
        <v>796</v>
      </c>
      <c r="F428" s="15">
        <v>31.7</v>
      </c>
      <c r="G428" t="s">
        <v>519</v>
      </c>
      <c r="H428" t="s">
        <v>30</v>
      </c>
      <c r="I428" t="s">
        <v>30</v>
      </c>
      <c r="J428">
        <v>9</v>
      </c>
      <c r="K428">
        <v>1</v>
      </c>
      <c r="L428" t="s">
        <v>47</v>
      </c>
      <c r="M428" s="14">
        <v>44835</v>
      </c>
      <c r="N428" s="16">
        <v>41177</v>
      </c>
      <c r="O428" s="17">
        <v>41177</v>
      </c>
      <c r="P428">
        <v>470</v>
      </c>
      <c r="Q428">
        <v>470</v>
      </c>
      <c r="R428">
        <v>6159</v>
      </c>
      <c r="S428" t="s">
        <v>32</v>
      </c>
      <c r="T428" t="b">
        <v>0</v>
      </c>
      <c r="U428">
        <v>135.79</v>
      </c>
      <c r="V428" t="b">
        <v>1</v>
      </c>
      <c r="W428" t="b">
        <v>0</v>
      </c>
    </row>
    <row r="429" spans="1:23" x14ac:dyDescent="0.2">
      <c r="A429">
        <v>917216469</v>
      </c>
      <c r="B429">
        <v>917216469</v>
      </c>
      <c r="C429" s="5">
        <v>15000</v>
      </c>
      <c r="D429" s="5">
        <v>9586.07</v>
      </c>
      <c r="E429" s="13" t="s">
        <v>797</v>
      </c>
      <c r="F429" s="15">
        <v>7.29</v>
      </c>
      <c r="G429" t="s">
        <v>159</v>
      </c>
      <c r="H429" t="s">
        <v>30</v>
      </c>
      <c r="I429" t="s">
        <v>30</v>
      </c>
      <c r="J429">
        <v>5</v>
      </c>
      <c r="L429" t="s">
        <v>47</v>
      </c>
      <c r="M429" s="14">
        <v>43586</v>
      </c>
      <c r="N429" s="16">
        <v>41900</v>
      </c>
      <c r="O429" s="17">
        <v>42583</v>
      </c>
      <c r="P429">
        <v>126</v>
      </c>
      <c r="Q429">
        <v>126</v>
      </c>
      <c r="R429">
        <v>7872</v>
      </c>
      <c r="S429" t="s">
        <v>32</v>
      </c>
      <c r="T429" t="b">
        <v>0</v>
      </c>
      <c r="U429">
        <v>5413.93</v>
      </c>
      <c r="V429" t="b">
        <v>1</v>
      </c>
      <c r="W429" t="b">
        <v>0</v>
      </c>
    </row>
    <row r="430" spans="1:23" x14ac:dyDescent="0.2">
      <c r="A430">
        <v>806663900</v>
      </c>
      <c r="B430">
        <v>806663900</v>
      </c>
      <c r="C430" s="5">
        <v>500</v>
      </c>
      <c r="D430" s="5">
        <v>225.09</v>
      </c>
      <c r="E430" s="13" t="s">
        <v>798</v>
      </c>
      <c r="F430" s="15">
        <v>305.88</v>
      </c>
      <c r="G430" t="s">
        <v>799</v>
      </c>
      <c r="H430" t="s">
        <v>30</v>
      </c>
      <c r="I430" t="s">
        <v>30</v>
      </c>
      <c r="J430">
        <v>5</v>
      </c>
      <c r="K430">
        <v>1</v>
      </c>
      <c r="L430" t="s">
        <v>50</v>
      </c>
      <c r="M430" s="14">
        <v>45566</v>
      </c>
      <c r="N430" s="16">
        <v>41790</v>
      </c>
      <c r="O430" s="17">
        <v>42577</v>
      </c>
      <c r="P430">
        <v>989</v>
      </c>
      <c r="Q430">
        <v>989</v>
      </c>
      <c r="R430">
        <v>9484</v>
      </c>
      <c r="S430" t="s">
        <v>32</v>
      </c>
      <c r="T430" t="b">
        <v>0</v>
      </c>
      <c r="U430">
        <v>274.91000000000003</v>
      </c>
      <c r="V430" t="b">
        <v>1</v>
      </c>
      <c r="W430" t="b">
        <v>0</v>
      </c>
    </row>
    <row r="431" spans="1:23" x14ac:dyDescent="0.2">
      <c r="A431">
        <v>542293379</v>
      </c>
      <c r="B431">
        <v>542293379</v>
      </c>
      <c r="C431" s="5">
        <v>1000</v>
      </c>
      <c r="D431" s="5">
        <v>145.35</v>
      </c>
      <c r="E431" s="13" t="s">
        <v>800</v>
      </c>
      <c r="F431" s="15">
        <v>23.7</v>
      </c>
      <c r="G431" t="s">
        <v>65</v>
      </c>
      <c r="H431" t="s">
        <v>30</v>
      </c>
      <c r="I431" t="s">
        <v>30</v>
      </c>
      <c r="J431">
        <v>5</v>
      </c>
      <c r="K431">
        <v>8</v>
      </c>
      <c r="L431" t="s">
        <v>38</v>
      </c>
      <c r="M431" s="14">
        <v>43678</v>
      </c>
      <c r="N431" s="16">
        <v>40148</v>
      </c>
      <c r="O431" s="17">
        <v>42587</v>
      </c>
      <c r="P431">
        <v>625</v>
      </c>
      <c r="Q431">
        <v>625</v>
      </c>
      <c r="R431">
        <v>6346</v>
      </c>
      <c r="S431" t="s">
        <v>32</v>
      </c>
      <c r="T431" t="b">
        <v>0</v>
      </c>
      <c r="U431">
        <v>854.65</v>
      </c>
      <c r="V431" t="b">
        <v>1</v>
      </c>
      <c r="W431" t="b">
        <v>0</v>
      </c>
    </row>
    <row r="432" spans="1:23" x14ac:dyDescent="0.2">
      <c r="A432">
        <v>280762542</v>
      </c>
      <c r="B432">
        <v>280762542</v>
      </c>
      <c r="C432" s="5">
        <v>7500</v>
      </c>
      <c r="D432" s="5">
        <v>4559.92</v>
      </c>
      <c r="E432" s="13" t="s">
        <v>801</v>
      </c>
      <c r="F432" s="15">
        <v>273.22000000000003</v>
      </c>
      <c r="G432" t="s">
        <v>41</v>
      </c>
      <c r="H432" t="s">
        <v>30</v>
      </c>
      <c r="I432" t="s">
        <v>30</v>
      </c>
      <c r="J432">
        <v>2</v>
      </c>
      <c r="K432">
        <v>1</v>
      </c>
      <c r="L432" t="s">
        <v>42</v>
      </c>
      <c r="M432" s="14">
        <v>44743</v>
      </c>
      <c r="N432" s="16">
        <v>41229</v>
      </c>
      <c r="O432" s="17">
        <v>41229</v>
      </c>
      <c r="P432">
        <v>162</v>
      </c>
      <c r="Q432">
        <v>162</v>
      </c>
      <c r="R432">
        <v>110</v>
      </c>
      <c r="S432" t="s">
        <v>32</v>
      </c>
      <c r="T432" t="b">
        <v>0</v>
      </c>
      <c r="U432">
        <v>2940.08</v>
      </c>
      <c r="V432" t="b">
        <v>0</v>
      </c>
      <c r="W432" t="b">
        <v>0</v>
      </c>
    </row>
    <row r="433" spans="1:23" x14ac:dyDescent="0.2">
      <c r="A433">
        <v>244507828</v>
      </c>
      <c r="B433">
        <v>244507828</v>
      </c>
      <c r="C433" s="5">
        <v>7500</v>
      </c>
      <c r="D433" s="5">
        <v>1906.89</v>
      </c>
      <c r="E433" s="13" t="s">
        <v>802</v>
      </c>
      <c r="F433" s="15">
        <v>29.89</v>
      </c>
      <c r="G433" t="s">
        <v>186</v>
      </c>
      <c r="H433" t="s">
        <v>30</v>
      </c>
      <c r="I433" t="s">
        <v>30</v>
      </c>
      <c r="J433">
        <v>2</v>
      </c>
      <c r="K433">
        <v>8</v>
      </c>
      <c r="L433" t="s">
        <v>38</v>
      </c>
      <c r="M433" s="14">
        <v>43647</v>
      </c>
      <c r="N433" s="16">
        <v>41975</v>
      </c>
      <c r="O433" s="17">
        <v>41975</v>
      </c>
      <c r="P433">
        <v>509</v>
      </c>
      <c r="Q433">
        <v>509</v>
      </c>
      <c r="R433">
        <v>1663</v>
      </c>
      <c r="S433" t="s">
        <v>32</v>
      </c>
      <c r="T433" t="b">
        <v>0</v>
      </c>
      <c r="U433">
        <v>5593.11</v>
      </c>
      <c r="V433" t="b">
        <v>1</v>
      </c>
      <c r="W433" t="b">
        <v>0</v>
      </c>
    </row>
    <row r="434" spans="1:23" x14ac:dyDescent="0.2">
      <c r="A434">
        <v>642755819</v>
      </c>
      <c r="B434">
        <v>642755819</v>
      </c>
      <c r="C434" s="5">
        <v>5000</v>
      </c>
      <c r="D434" s="5">
        <v>2769.95</v>
      </c>
      <c r="E434" s="13" t="s">
        <v>803</v>
      </c>
      <c r="F434" s="15">
        <v>99.71</v>
      </c>
      <c r="G434" t="s">
        <v>804</v>
      </c>
      <c r="H434" t="s">
        <v>30</v>
      </c>
      <c r="I434" t="s">
        <v>30</v>
      </c>
      <c r="J434">
        <v>5</v>
      </c>
      <c r="K434">
        <v>8</v>
      </c>
      <c r="L434" t="s">
        <v>142</v>
      </c>
      <c r="M434" s="14">
        <v>47119</v>
      </c>
      <c r="N434" s="16">
        <v>41839</v>
      </c>
      <c r="O434" s="17">
        <v>41839</v>
      </c>
      <c r="P434">
        <v>402</v>
      </c>
      <c r="Q434">
        <v>402</v>
      </c>
      <c r="R434">
        <v>9377</v>
      </c>
      <c r="S434" t="s">
        <v>32</v>
      </c>
      <c r="T434" t="b">
        <v>0</v>
      </c>
      <c r="U434">
        <v>2230.0500000000002</v>
      </c>
      <c r="V434" t="b">
        <v>0</v>
      </c>
      <c r="W434" t="b">
        <v>0</v>
      </c>
    </row>
    <row r="435" spans="1:23" x14ac:dyDescent="0.2">
      <c r="A435">
        <v>456044564</v>
      </c>
      <c r="B435">
        <v>456044564</v>
      </c>
      <c r="C435" s="5">
        <v>10000</v>
      </c>
      <c r="D435" s="5">
        <v>3864.44</v>
      </c>
      <c r="E435" s="13" t="s">
        <v>805</v>
      </c>
      <c r="F435" s="15">
        <v>407.95</v>
      </c>
      <c r="G435" t="s">
        <v>102</v>
      </c>
      <c r="H435" t="s">
        <v>30</v>
      </c>
      <c r="I435" t="s">
        <v>30</v>
      </c>
      <c r="J435">
        <v>5</v>
      </c>
      <c r="K435">
        <v>1</v>
      </c>
      <c r="L435" t="s">
        <v>38</v>
      </c>
      <c r="M435" s="14">
        <v>47300</v>
      </c>
      <c r="N435" s="16">
        <v>41187</v>
      </c>
      <c r="O435" s="17">
        <v>42405</v>
      </c>
      <c r="P435">
        <v>746</v>
      </c>
      <c r="Q435">
        <v>746</v>
      </c>
      <c r="R435">
        <v>5658</v>
      </c>
      <c r="S435" t="s">
        <v>32</v>
      </c>
      <c r="T435" t="b">
        <v>0</v>
      </c>
      <c r="U435">
        <v>6135.56</v>
      </c>
      <c r="V435" t="b">
        <v>1</v>
      </c>
      <c r="W435" t="b">
        <v>0</v>
      </c>
    </row>
    <row r="436" spans="1:23" x14ac:dyDescent="0.2">
      <c r="A436">
        <v>414150798</v>
      </c>
      <c r="B436">
        <v>414150798</v>
      </c>
      <c r="C436" s="5">
        <v>500</v>
      </c>
      <c r="D436" s="5">
        <v>164.07</v>
      </c>
      <c r="E436" s="13" t="s">
        <v>806</v>
      </c>
      <c r="F436" s="15">
        <v>116.62</v>
      </c>
      <c r="G436" t="s">
        <v>41</v>
      </c>
      <c r="H436" t="s">
        <v>30</v>
      </c>
      <c r="I436" t="s">
        <v>30</v>
      </c>
      <c r="J436">
        <v>9</v>
      </c>
      <c r="K436">
        <v>1</v>
      </c>
      <c r="L436" t="s">
        <v>42</v>
      </c>
      <c r="M436" s="14">
        <v>47969</v>
      </c>
      <c r="N436" s="16">
        <v>41057</v>
      </c>
      <c r="O436" s="17">
        <v>41057</v>
      </c>
      <c r="P436">
        <v>391</v>
      </c>
      <c r="Q436">
        <v>391</v>
      </c>
      <c r="R436">
        <v>6947</v>
      </c>
      <c r="S436" t="s">
        <v>69</v>
      </c>
      <c r="T436" t="b">
        <v>0</v>
      </c>
      <c r="U436">
        <v>335.93</v>
      </c>
      <c r="V436" t="b">
        <v>0</v>
      </c>
      <c r="W436" t="b">
        <v>0</v>
      </c>
    </row>
    <row r="437" spans="1:23" x14ac:dyDescent="0.2">
      <c r="A437">
        <v>924159250</v>
      </c>
      <c r="B437">
        <v>924159250</v>
      </c>
      <c r="C437" s="5">
        <v>5000</v>
      </c>
      <c r="D437" s="5">
        <v>2308.02</v>
      </c>
      <c r="E437" s="13" t="s">
        <v>807</v>
      </c>
      <c r="F437" s="15">
        <v>4.53</v>
      </c>
      <c r="G437" t="s">
        <v>66</v>
      </c>
      <c r="H437" t="s">
        <v>30</v>
      </c>
      <c r="I437" t="s">
        <v>30</v>
      </c>
      <c r="J437">
        <v>5</v>
      </c>
      <c r="K437">
        <v>1</v>
      </c>
      <c r="L437" t="s">
        <v>47</v>
      </c>
      <c r="M437" s="14">
        <v>45017</v>
      </c>
      <c r="N437" s="16">
        <v>41509</v>
      </c>
      <c r="O437" s="17">
        <v>42420</v>
      </c>
      <c r="P437">
        <v>233</v>
      </c>
      <c r="Q437">
        <v>233</v>
      </c>
      <c r="R437">
        <v>8900</v>
      </c>
      <c r="S437" t="s">
        <v>32</v>
      </c>
      <c r="T437" t="b">
        <v>0</v>
      </c>
      <c r="U437">
        <v>2691.98</v>
      </c>
      <c r="V437" t="b">
        <v>1</v>
      </c>
      <c r="W437" t="b">
        <v>0</v>
      </c>
    </row>
    <row r="438" spans="1:23" x14ac:dyDescent="0.2">
      <c r="A438">
        <v>857518277</v>
      </c>
      <c r="B438">
        <v>857518277</v>
      </c>
      <c r="C438" s="5">
        <v>250</v>
      </c>
      <c r="D438" s="5">
        <v>99.17</v>
      </c>
      <c r="E438" s="13" t="s">
        <v>808</v>
      </c>
      <c r="F438" s="15">
        <v>191.11</v>
      </c>
      <c r="G438" t="s">
        <v>90</v>
      </c>
      <c r="H438" t="s">
        <v>30</v>
      </c>
      <c r="I438" t="s">
        <v>30</v>
      </c>
      <c r="J438">
        <v>2</v>
      </c>
      <c r="K438">
        <v>8</v>
      </c>
      <c r="L438" t="s">
        <v>36</v>
      </c>
      <c r="M438" s="14">
        <v>43891</v>
      </c>
      <c r="N438" s="16">
        <v>41816</v>
      </c>
      <c r="O438" s="17">
        <v>41816</v>
      </c>
      <c r="P438">
        <v>774</v>
      </c>
      <c r="Q438">
        <v>774</v>
      </c>
      <c r="R438">
        <v>5760</v>
      </c>
      <c r="S438" t="s">
        <v>32</v>
      </c>
      <c r="T438" t="b">
        <v>0</v>
      </c>
      <c r="U438">
        <v>150.83000000000001</v>
      </c>
      <c r="V438" t="b">
        <v>0</v>
      </c>
      <c r="W438" t="b">
        <v>0</v>
      </c>
    </row>
    <row r="439" spans="1:23" x14ac:dyDescent="0.2">
      <c r="A439">
        <v>278299254</v>
      </c>
      <c r="B439">
        <v>278299254</v>
      </c>
      <c r="C439" s="5">
        <v>7500</v>
      </c>
      <c r="D439" s="5">
        <v>2628.71</v>
      </c>
      <c r="E439" s="13" t="s">
        <v>809</v>
      </c>
      <c r="F439" s="15">
        <v>133.22999999999999</v>
      </c>
      <c r="G439" t="s">
        <v>67</v>
      </c>
      <c r="H439" t="s">
        <v>30</v>
      </c>
      <c r="I439" t="s">
        <v>30</v>
      </c>
      <c r="J439">
        <v>5</v>
      </c>
      <c r="K439">
        <v>8</v>
      </c>
      <c r="L439" t="s">
        <v>47</v>
      </c>
      <c r="M439" s="14">
        <v>45383</v>
      </c>
      <c r="N439" s="16">
        <v>41895</v>
      </c>
      <c r="O439" s="17">
        <v>41895</v>
      </c>
      <c r="P439">
        <v>988</v>
      </c>
      <c r="Q439">
        <v>988</v>
      </c>
      <c r="R439">
        <v>2547</v>
      </c>
      <c r="S439" t="s">
        <v>32</v>
      </c>
      <c r="T439" t="b">
        <v>0</v>
      </c>
      <c r="U439">
        <v>4871.29</v>
      </c>
      <c r="V439" t="b">
        <v>1</v>
      </c>
      <c r="W439" t="b">
        <v>0</v>
      </c>
    </row>
    <row r="440" spans="1:23" x14ac:dyDescent="0.2">
      <c r="A440">
        <v>366771685</v>
      </c>
      <c r="B440">
        <v>366771685</v>
      </c>
      <c r="C440" s="5">
        <v>2500</v>
      </c>
      <c r="D440" s="5">
        <v>1959.42</v>
      </c>
      <c r="E440" s="13" t="s">
        <v>810</v>
      </c>
      <c r="F440" s="15">
        <v>11.98</v>
      </c>
      <c r="G440" t="s">
        <v>62</v>
      </c>
      <c r="H440" t="s">
        <v>30</v>
      </c>
      <c r="I440" t="s">
        <v>30</v>
      </c>
      <c r="J440">
        <v>2</v>
      </c>
      <c r="K440">
        <v>1</v>
      </c>
      <c r="L440" t="s">
        <v>63</v>
      </c>
      <c r="M440" s="14">
        <v>45627</v>
      </c>
      <c r="N440" s="16">
        <v>41391</v>
      </c>
      <c r="O440" s="17">
        <v>41391</v>
      </c>
      <c r="P440">
        <v>367</v>
      </c>
      <c r="Q440">
        <v>367</v>
      </c>
      <c r="R440">
        <v>40</v>
      </c>
      <c r="S440" t="s">
        <v>32</v>
      </c>
      <c r="T440" t="b">
        <v>0</v>
      </c>
      <c r="U440">
        <v>540.58000000000004</v>
      </c>
      <c r="V440" t="b">
        <v>0</v>
      </c>
      <c r="W440" t="b">
        <v>0</v>
      </c>
    </row>
    <row r="441" spans="1:23" x14ac:dyDescent="0.2">
      <c r="A441">
        <v>522162685</v>
      </c>
      <c r="B441">
        <v>522162685</v>
      </c>
      <c r="C441" s="5">
        <v>5000</v>
      </c>
      <c r="D441" s="5">
        <v>3140.69</v>
      </c>
      <c r="E441" s="13" t="s">
        <v>811</v>
      </c>
      <c r="F441" s="15">
        <v>0</v>
      </c>
      <c r="G441" t="s">
        <v>812</v>
      </c>
      <c r="H441" t="s">
        <v>30</v>
      </c>
      <c r="I441" t="s">
        <v>30</v>
      </c>
      <c r="J441">
        <v>9</v>
      </c>
      <c r="K441">
        <v>1</v>
      </c>
      <c r="L441" t="s">
        <v>142</v>
      </c>
      <c r="M441" s="14">
        <v>44228</v>
      </c>
      <c r="N441" s="16">
        <v>39365</v>
      </c>
      <c r="O441" s="17">
        <v>39365</v>
      </c>
      <c r="P441">
        <v>510</v>
      </c>
      <c r="Q441">
        <v>510</v>
      </c>
      <c r="R441">
        <v>9852</v>
      </c>
      <c r="S441" t="s">
        <v>32</v>
      </c>
      <c r="T441" t="b">
        <v>0</v>
      </c>
      <c r="U441">
        <v>1859.31</v>
      </c>
      <c r="V441" t="b">
        <v>0</v>
      </c>
      <c r="W441" t="b">
        <v>0</v>
      </c>
    </row>
    <row r="442" spans="1:23" x14ac:dyDescent="0.2">
      <c r="A442">
        <v>571622019</v>
      </c>
      <c r="B442">
        <v>571622019</v>
      </c>
      <c r="C442" s="5">
        <v>20000</v>
      </c>
      <c r="D442" s="5">
        <v>13193.26</v>
      </c>
      <c r="E442" s="13" t="s">
        <v>813</v>
      </c>
      <c r="F442" s="15">
        <v>113.26</v>
      </c>
      <c r="G442" t="s">
        <v>57</v>
      </c>
      <c r="H442" t="s">
        <v>30</v>
      </c>
      <c r="I442" t="s">
        <v>30</v>
      </c>
      <c r="J442">
        <v>2</v>
      </c>
      <c r="K442">
        <v>1</v>
      </c>
      <c r="L442" t="s">
        <v>42</v>
      </c>
      <c r="M442" s="14">
        <v>44044</v>
      </c>
      <c r="N442" s="16">
        <v>41423</v>
      </c>
      <c r="O442" s="17">
        <v>41423</v>
      </c>
      <c r="P442">
        <v>672</v>
      </c>
      <c r="Q442">
        <v>672</v>
      </c>
      <c r="R442">
        <v>1338</v>
      </c>
      <c r="S442" t="s">
        <v>32</v>
      </c>
      <c r="T442" t="b">
        <v>0</v>
      </c>
      <c r="U442">
        <v>6806.74</v>
      </c>
      <c r="V442" t="b">
        <v>0</v>
      </c>
      <c r="W442" t="b">
        <v>0</v>
      </c>
    </row>
    <row r="443" spans="1:23" x14ac:dyDescent="0.2">
      <c r="A443">
        <v>266796367</v>
      </c>
      <c r="B443">
        <v>266796367</v>
      </c>
      <c r="C443" s="5">
        <v>20000</v>
      </c>
      <c r="D443" s="5">
        <v>16692.07</v>
      </c>
      <c r="E443" s="13" t="s">
        <v>814</v>
      </c>
      <c r="F443" s="15">
        <v>103.81</v>
      </c>
      <c r="G443" t="s">
        <v>41</v>
      </c>
      <c r="H443" t="s">
        <v>30</v>
      </c>
      <c r="I443" t="s">
        <v>30</v>
      </c>
      <c r="J443">
        <v>2</v>
      </c>
      <c r="K443">
        <v>1</v>
      </c>
      <c r="L443" t="s">
        <v>42</v>
      </c>
      <c r="M443" s="14">
        <v>45689</v>
      </c>
      <c r="N443" s="16">
        <v>41709</v>
      </c>
      <c r="O443" s="17">
        <v>42681</v>
      </c>
      <c r="P443">
        <v>674</v>
      </c>
      <c r="Q443">
        <v>675</v>
      </c>
      <c r="R443">
        <v>8947</v>
      </c>
      <c r="S443" t="s">
        <v>32</v>
      </c>
      <c r="T443" t="b">
        <v>0</v>
      </c>
      <c r="U443">
        <v>3307.93</v>
      </c>
      <c r="V443" t="b">
        <v>0</v>
      </c>
      <c r="W443" t="b">
        <v>0</v>
      </c>
    </row>
    <row r="444" spans="1:23" x14ac:dyDescent="0.2">
      <c r="A444">
        <v>706808978</v>
      </c>
      <c r="B444">
        <v>706808978</v>
      </c>
      <c r="C444" s="5">
        <v>20000</v>
      </c>
      <c r="D444" s="5">
        <v>14707.5</v>
      </c>
      <c r="E444" s="13" t="s">
        <v>815</v>
      </c>
      <c r="F444" s="15">
        <v>429.44</v>
      </c>
      <c r="G444" t="s">
        <v>191</v>
      </c>
      <c r="H444" t="s">
        <v>30</v>
      </c>
      <c r="I444" t="s">
        <v>30</v>
      </c>
      <c r="J444">
        <v>5</v>
      </c>
      <c r="K444">
        <v>1</v>
      </c>
      <c r="L444" t="s">
        <v>47</v>
      </c>
      <c r="M444" s="14">
        <v>43709</v>
      </c>
      <c r="N444" s="16">
        <v>41970</v>
      </c>
      <c r="O444" s="17">
        <v>41970</v>
      </c>
      <c r="P444">
        <v>144</v>
      </c>
      <c r="Q444">
        <v>144</v>
      </c>
      <c r="R444">
        <v>1730</v>
      </c>
      <c r="S444" t="s">
        <v>32</v>
      </c>
      <c r="T444" t="b">
        <v>0</v>
      </c>
      <c r="U444">
        <v>5292.5</v>
      </c>
      <c r="V444" t="b">
        <v>1</v>
      </c>
      <c r="W444" t="b">
        <v>0</v>
      </c>
    </row>
    <row r="445" spans="1:23" x14ac:dyDescent="0.2">
      <c r="A445">
        <v>949909092</v>
      </c>
      <c r="B445">
        <v>949909092</v>
      </c>
      <c r="C445" s="5">
        <v>7500</v>
      </c>
      <c r="D445" s="5">
        <v>7053.27</v>
      </c>
      <c r="E445" s="13" t="s">
        <v>816</v>
      </c>
      <c r="F445" s="15">
        <v>17.510000000000002</v>
      </c>
      <c r="G445" t="s">
        <v>136</v>
      </c>
      <c r="H445" t="s">
        <v>30</v>
      </c>
      <c r="I445" t="s">
        <v>30</v>
      </c>
      <c r="J445">
        <v>2</v>
      </c>
      <c r="K445">
        <v>1</v>
      </c>
      <c r="L445" t="s">
        <v>63</v>
      </c>
      <c r="M445" s="14">
        <v>47453</v>
      </c>
      <c r="N445" s="16">
        <v>40337</v>
      </c>
      <c r="O445" s="17">
        <v>42560</v>
      </c>
      <c r="P445">
        <v>462</v>
      </c>
      <c r="Q445">
        <v>462</v>
      </c>
      <c r="R445">
        <v>9139</v>
      </c>
      <c r="S445" t="s">
        <v>32</v>
      </c>
      <c r="T445" t="b">
        <v>0</v>
      </c>
      <c r="U445">
        <v>446.73</v>
      </c>
      <c r="V445" t="b">
        <v>0</v>
      </c>
      <c r="W445" t="b">
        <v>0</v>
      </c>
    </row>
    <row r="446" spans="1:23" x14ac:dyDescent="0.2">
      <c r="A446">
        <v>838594384</v>
      </c>
      <c r="B446">
        <v>838594384</v>
      </c>
      <c r="C446" s="5">
        <v>7500</v>
      </c>
      <c r="D446" s="5">
        <v>7139.29</v>
      </c>
      <c r="E446" s="13" t="s">
        <v>817</v>
      </c>
      <c r="F446" s="15">
        <v>45.61</v>
      </c>
      <c r="G446" t="s">
        <v>53</v>
      </c>
      <c r="H446" t="s">
        <v>30</v>
      </c>
      <c r="I446" t="s">
        <v>30</v>
      </c>
      <c r="J446">
        <v>9</v>
      </c>
      <c r="K446">
        <v>1</v>
      </c>
      <c r="L446" t="s">
        <v>36</v>
      </c>
      <c r="M446" s="14">
        <v>47392</v>
      </c>
      <c r="N446" s="16">
        <v>42222</v>
      </c>
      <c r="O446" s="17">
        <v>42222</v>
      </c>
      <c r="P446">
        <v>976</v>
      </c>
      <c r="Q446">
        <v>976</v>
      </c>
      <c r="R446">
        <v>3953</v>
      </c>
      <c r="S446" t="s">
        <v>32</v>
      </c>
      <c r="T446" t="b">
        <v>0</v>
      </c>
      <c r="U446">
        <v>360.71</v>
      </c>
      <c r="V446" t="b">
        <v>0</v>
      </c>
      <c r="W446" t="b">
        <v>0</v>
      </c>
    </row>
    <row r="447" spans="1:23" x14ac:dyDescent="0.2">
      <c r="A447">
        <v>681830908</v>
      </c>
      <c r="B447">
        <v>681830908</v>
      </c>
      <c r="C447" s="5">
        <v>15000</v>
      </c>
      <c r="D447" s="5">
        <v>8553.7900000000009</v>
      </c>
      <c r="E447" s="13" t="s">
        <v>818</v>
      </c>
      <c r="F447" s="15">
        <v>95.39</v>
      </c>
      <c r="G447" t="s">
        <v>140</v>
      </c>
      <c r="H447" t="s">
        <v>30</v>
      </c>
      <c r="I447" t="s">
        <v>30</v>
      </c>
      <c r="J447">
        <v>2</v>
      </c>
      <c r="K447">
        <v>1</v>
      </c>
      <c r="L447" t="s">
        <v>47</v>
      </c>
      <c r="M447" s="14">
        <v>47119</v>
      </c>
      <c r="N447" s="16">
        <v>39155</v>
      </c>
      <c r="O447" s="17">
        <v>42374</v>
      </c>
      <c r="P447">
        <v>691</v>
      </c>
      <c r="Q447">
        <v>691</v>
      </c>
      <c r="R447">
        <v>9707</v>
      </c>
      <c r="S447" t="s">
        <v>32</v>
      </c>
      <c r="T447" t="b">
        <v>0</v>
      </c>
      <c r="U447">
        <v>6446.21</v>
      </c>
      <c r="V447" t="b">
        <v>1</v>
      </c>
      <c r="W447" t="b">
        <v>0</v>
      </c>
    </row>
    <row r="448" spans="1:23" x14ac:dyDescent="0.2">
      <c r="A448">
        <v>163673920</v>
      </c>
      <c r="B448">
        <v>163673920</v>
      </c>
      <c r="C448" s="5">
        <v>15000</v>
      </c>
      <c r="D448" s="5">
        <v>14715.5</v>
      </c>
      <c r="E448" s="13" t="s">
        <v>819</v>
      </c>
      <c r="F448" s="15">
        <v>231.79</v>
      </c>
      <c r="G448" t="s">
        <v>41</v>
      </c>
      <c r="H448" t="s">
        <v>30</v>
      </c>
      <c r="I448" t="s">
        <v>30</v>
      </c>
      <c r="J448">
        <v>9</v>
      </c>
      <c r="K448">
        <v>1</v>
      </c>
      <c r="L448" t="s">
        <v>42</v>
      </c>
      <c r="M448" s="14">
        <v>48214</v>
      </c>
      <c r="N448" s="16">
        <v>42203</v>
      </c>
      <c r="O448" s="17">
        <v>42203</v>
      </c>
      <c r="P448">
        <v>575</v>
      </c>
      <c r="Q448">
        <v>575</v>
      </c>
      <c r="R448">
        <v>8711</v>
      </c>
      <c r="S448" t="s">
        <v>32</v>
      </c>
      <c r="T448" t="b">
        <v>0</v>
      </c>
      <c r="U448">
        <v>284.5</v>
      </c>
      <c r="V448" t="b">
        <v>0</v>
      </c>
      <c r="W448" t="b">
        <v>0</v>
      </c>
    </row>
    <row r="449" spans="1:23" x14ac:dyDescent="0.2">
      <c r="A449">
        <v>671323720</v>
      </c>
      <c r="B449">
        <v>671323720</v>
      </c>
      <c r="C449" s="5">
        <v>7500</v>
      </c>
      <c r="D449" s="5">
        <v>1760.86</v>
      </c>
      <c r="E449" s="13" t="s">
        <v>820</v>
      </c>
      <c r="F449" s="15">
        <v>47.24</v>
      </c>
      <c r="G449" t="s">
        <v>124</v>
      </c>
      <c r="H449" t="s">
        <v>30</v>
      </c>
      <c r="I449" t="s">
        <v>30</v>
      </c>
      <c r="J449">
        <v>5</v>
      </c>
      <c r="K449">
        <v>8</v>
      </c>
      <c r="L449" t="s">
        <v>47</v>
      </c>
      <c r="M449" s="14">
        <v>43647</v>
      </c>
      <c r="N449" s="16">
        <v>41531</v>
      </c>
      <c r="O449" s="17">
        <v>41531</v>
      </c>
      <c r="P449">
        <v>220</v>
      </c>
      <c r="Q449">
        <v>220</v>
      </c>
      <c r="R449">
        <v>6674</v>
      </c>
      <c r="S449" t="s">
        <v>32</v>
      </c>
      <c r="T449" t="b">
        <v>0</v>
      </c>
      <c r="U449">
        <v>5739.14</v>
      </c>
      <c r="V449" t="b">
        <v>1</v>
      </c>
      <c r="W449" t="b">
        <v>0</v>
      </c>
    </row>
    <row r="450" spans="1:23" x14ac:dyDescent="0.2">
      <c r="A450">
        <v>525692763</v>
      </c>
      <c r="B450">
        <v>525692763</v>
      </c>
      <c r="C450" s="5">
        <v>2500</v>
      </c>
      <c r="D450" s="5">
        <v>1863.04</v>
      </c>
      <c r="E450" s="13" t="s">
        <v>821</v>
      </c>
      <c r="F450" s="15">
        <v>49.83</v>
      </c>
      <c r="G450" t="s">
        <v>110</v>
      </c>
      <c r="H450" t="s">
        <v>30</v>
      </c>
      <c r="I450" t="s">
        <v>30</v>
      </c>
      <c r="J450">
        <v>5</v>
      </c>
      <c r="K450">
        <v>8</v>
      </c>
      <c r="L450" t="s">
        <v>38</v>
      </c>
      <c r="M450" s="14">
        <v>44743</v>
      </c>
      <c r="N450" s="16">
        <v>42032</v>
      </c>
      <c r="O450" s="17">
        <v>42032</v>
      </c>
      <c r="P450">
        <v>212</v>
      </c>
      <c r="Q450">
        <v>212</v>
      </c>
      <c r="R450">
        <v>6651</v>
      </c>
      <c r="S450" t="s">
        <v>32</v>
      </c>
      <c r="T450" t="b">
        <v>0</v>
      </c>
      <c r="U450">
        <v>636.96</v>
      </c>
      <c r="V450" t="b">
        <v>1</v>
      </c>
      <c r="W450" t="b">
        <v>0</v>
      </c>
    </row>
    <row r="451" spans="1:23" x14ac:dyDescent="0.2">
      <c r="A451">
        <v>452235002</v>
      </c>
      <c r="B451">
        <v>452235002</v>
      </c>
      <c r="C451" s="5">
        <v>10000</v>
      </c>
      <c r="D451" s="5">
        <v>8534.9699999999993</v>
      </c>
      <c r="E451" s="13" t="s">
        <v>822</v>
      </c>
      <c r="F451" s="15">
        <v>204.68</v>
      </c>
      <c r="G451" t="s">
        <v>823</v>
      </c>
      <c r="H451" t="s">
        <v>30</v>
      </c>
      <c r="I451" t="s">
        <v>30</v>
      </c>
      <c r="J451">
        <v>9</v>
      </c>
      <c r="K451">
        <v>1</v>
      </c>
      <c r="L451" t="s">
        <v>47</v>
      </c>
      <c r="M451" s="14">
        <v>44774</v>
      </c>
      <c r="N451" s="16">
        <v>41692</v>
      </c>
      <c r="O451" s="17">
        <v>41692</v>
      </c>
      <c r="P451">
        <v>165</v>
      </c>
      <c r="Q451">
        <v>165</v>
      </c>
      <c r="R451">
        <v>6424</v>
      </c>
      <c r="S451" t="s">
        <v>32</v>
      </c>
      <c r="T451" t="b">
        <v>0</v>
      </c>
      <c r="U451">
        <v>1465.03</v>
      </c>
      <c r="V451" t="b">
        <v>1</v>
      </c>
      <c r="W451" t="b">
        <v>0</v>
      </c>
    </row>
    <row r="452" spans="1:23" x14ac:dyDescent="0.2">
      <c r="A452">
        <v>398322924</v>
      </c>
      <c r="B452">
        <v>398322924</v>
      </c>
      <c r="C452" s="5">
        <v>15000</v>
      </c>
      <c r="D452" s="5">
        <v>5327.74</v>
      </c>
      <c r="E452" s="13" t="s">
        <v>824</v>
      </c>
      <c r="F452" s="15">
        <v>417.73</v>
      </c>
      <c r="G452" t="s">
        <v>54</v>
      </c>
      <c r="H452" t="s">
        <v>30</v>
      </c>
      <c r="I452" t="s">
        <v>30</v>
      </c>
      <c r="J452">
        <v>9</v>
      </c>
      <c r="K452">
        <v>8</v>
      </c>
      <c r="L452" t="s">
        <v>36</v>
      </c>
      <c r="M452" s="14">
        <v>48030</v>
      </c>
      <c r="N452" s="16">
        <v>42246</v>
      </c>
      <c r="O452" s="17">
        <v>42246</v>
      </c>
      <c r="P452">
        <v>855</v>
      </c>
      <c r="Q452">
        <v>855</v>
      </c>
      <c r="R452">
        <v>6881</v>
      </c>
      <c r="S452" t="s">
        <v>32</v>
      </c>
      <c r="T452" t="b">
        <v>0</v>
      </c>
      <c r="U452">
        <v>9672.26</v>
      </c>
      <c r="V452" t="b">
        <v>0</v>
      </c>
      <c r="W452" t="b">
        <v>0</v>
      </c>
    </row>
    <row r="453" spans="1:23" x14ac:dyDescent="0.2">
      <c r="A453">
        <v>903360157</v>
      </c>
      <c r="B453">
        <v>903360157</v>
      </c>
      <c r="C453" s="5">
        <v>50000</v>
      </c>
      <c r="D453" s="5">
        <v>31877.16</v>
      </c>
      <c r="E453" s="13" t="s">
        <v>825</v>
      </c>
      <c r="F453" s="15">
        <v>53.04</v>
      </c>
      <c r="G453" t="s">
        <v>209</v>
      </c>
      <c r="H453" t="s">
        <v>30</v>
      </c>
      <c r="I453" t="s">
        <v>30</v>
      </c>
      <c r="J453">
        <v>5</v>
      </c>
      <c r="K453">
        <v>1</v>
      </c>
      <c r="L453" t="s">
        <v>38</v>
      </c>
      <c r="M453" s="14">
        <v>47543</v>
      </c>
      <c r="N453" s="16">
        <v>42091</v>
      </c>
      <c r="O453" s="17">
        <v>42512</v>
      </c>
      <c r="P453">
        <v>722</v>
      </c>
      <c r="Q453">
        <v>722</v>
      </c>
      <c r="R453">
        <v>7104</v>
      </c>
      <c r="S453" t="s">
        <v>32</v>
      </c>
      <c r="T453" t="b">
        <v>0</v>
      </c>
      <c r="U453">
        <v>18122.84</v>
      </c>
      <c r="V453" t="b">
        <v>1</v>
      </c>
      <c r="W453" t="b">
        <v>0</v>
      </c>
    </row>
    <row r="454" spans="1:23" x14ac:dyDescent="0.2">
      <c r="A454">
        <v>233728003</v>
      </c>
      <c r="B454">
        <v>233728003</v>
      </c>
      <c r="C454" s="5">
        <v>7500</v>
      </c>
      <c r="D454" s="5">
        <v>3512.77</v>
      </c>
      <c r="E454" s="13" t="s">
        <v>826</v>
      </c>
      <c r="F454" s="15">
        <v>109.43</v>
      </c>
      <c r="G454" t="s">
        <v>65</v>
      </c>
      <c r="H454" t="s">
        <v>30</v>
      </c>
      <c r="I454" t="s">
        <v>30</v>
      </c>
      <c r="J454">
        <v>9</v>
      </c>
      <c r="K454">
        <v>8</v>
      </c>
      <c r="L454" t="s">
        <v>38</v>
      </c>
      <c r="M454" s="14">
        <v>43405</v>
      </c>
      <c r="N454" s="16">
        <v>42169</v>
      </c>
      <c r="O454" s="17">
        <v>42573</v>
      </c>
      <c r="P454">
        <v>884</v>
      </c>
      <c r="Q454">
        <v>884</v>
      </c>
      <c r="R454">
        <v>9438</v>
      </c>
      <c r="S454" t="s">
        <v>32</v>
      </c>
      <c r="T454" t="b">
        <v>0</v>
      </c>
      <c r="U454">
        <v>3987.23</v>
      </c>
      <c r="V454" t="b">
        <v>1</v>
      </c>
      <c r="W454" t="b">
        <v>0</v>
      </c>
    </row>
    <row r="455" spans="1:23" x14ac:dyDescent="0.2">
      <c r="A455">
        <v>759637725</v>
      </c>
      <c r="B455">
        <v>759637725</v>
      </c>
      <c r="C455" s="5">
        <v>20000</v>
      </c>
      <c r="D455" s="5">
        <v>19847.43</v>
      </c>
      <c r="E455" s="13" t="s">
        <v>827</v>
      </c>
      <c r="F455" s="15">
        <v>59.83</v>
      </c>
      <c r="G455" t="s">
        <v>181</v>
      </c>
      <c r="H455" t="s">
        <v>30</v>
      </c>
      <c r="I455" t="s">
        <v>30</v>
      </c>
      <c r="J455">
        <v>9</v>
      </c>
      <c r="K455">
        <v>1</v>
      </c>
      <c r="L455" t="s">
        <v>40</v>
      </c>
      <c r="M455" s="14">
        <v>44835</v>
      </c>
      <c r="N455" s="16">
        <v>41943</v>
      </c>
      <c r="O455" s="17">
        <v>41943</v>
      </c>
      <c r="P455">
        <v>239</v>
      </c>
      <c r="Q455">
        <v>239</v>
      </c>
      <c r="R455">
        <v>8884</v>
      </c>
      <c r="S455" t="s">
        <v>32</v>
      </c>
      <c r="T455" t="b">
        <v>0</v>
      </c>
      <c r="U455">
        <v>152.57</v>
      </c>
      <c r="V455" t="b">
        <v>0</v>
      </c>
      <c r="W455" t="b">
        <v>0</v>
      </c>
    </row>
    <row r="456" spans="1:23" x14ac:dyDescent="0.2">
      <c r="A456">
        <v>375268893</v>
      </c>
      <c r="B456">
        <v>375268893</v>
      </c>
      <c r="C456" s="5">
        <v>50000</v>
      </c>
      <c r="D456" s="5">
        <v>46487.94</v>
      </c>
      <c r="E456" s="13" t="s">
        <v>828</v>
      </c>
      <c r="F456" s="15">
        <v>44.58</v>
      </c>
      <c r="G456" t="s">
        <v>146</v>
      </c>
      <c r="H456" t="s">
        <v>30</v>
      </c>
      <c r="I456" t="s">
        <v>30</v>
      </c>
      <c r="J456">
        <v>5</v>
      </c>
      <c r="K456">
        <v>1</v>
      </c>
      <c r="L456" t="s">
        <v>47</v>
      </c>
      <c r="M456" s="14">
        <v>45017</v>
      </c>
      <c r="N456" s="16">
        <v>41087</v>
      </c>
      <c r="O456" s="17">
        <v>41087</v>
      </c>
      <c r="P456">
        <v>626</v>
      </c>
      <c r="Q456">
        <v>626</v>
      </c>
      <c r="R456">
        <v>7827</v>
      </c>
      <c r="S456" t="s">
        <v>32</v>
      </c>
      <c r="T456" t="b">
        <v>0</v>
      </c>
      <c r="U456">
        <v>3512.06</v>
      </c>
      <c r="V456" t="b">
        <v>1</v>
      </c>
      <c r="W456" t="b">
        <v>0</v>
      </c>
    </row>
    <row r="457" spans="1:23" x14ac:dyDescent="0.2">
      <c r="A457">
        <v>398189423</v>
      </c>
      <c r="B457">
        <v>398189423</v>
      </c>
      <c r="C457" s="5">
        <v>250</v>
      </c>
      <c r="D457" s="5">
        <v>250</v>
      </c>
      <c r="E457" s="13" t="s">
        <v>829</v>
      </c>
      <c r="F457" s="15">
        <v>242.71</v>
      </c>
      <c r="G457" t="s">
        <v>823</v>
      </c>
      <c r="H457" t="s">
        <v>30</v>
      </c>
      <c r="I457" t="s">
        <v>30</v>
      </c>
      <c r="J457">
        <v>2</v>
      </c>
      <c r="K457">
        <v>1</v>
      </c>
      <c r="L457" t="s">
        <v>47</v>
      </c>
      <c r="M457" s="14">
        <v>44378</v>
      </c>
      <c r="N457" s="16">
        <v>41073</v>
      </c>
      <c r="O457" s="17">
        <v>42486</v>
      </c>
      <c r="P457">
        <v>807</v>
      </c>
      <c r="Q457">
        <v>807</v>
      </c>
      <c r="R457">
        <v>7408</v>
      </c>
      <c r="S457" t="s">
        <v>69</v>
      </c>
      <c r="T457" t="b">
        <v>0</v>
      </c>
      <c r="U457">
        <v>0</v>
      </c>
      <c r="V457" t="b">
        <v>1</v>
      </c>
      <c r="W457" t="b">
        <v>0</v>
      </c>
    </row>
    <row r="458" spans="1:23" x14ac:dyDescent="0.2">
      <c r="A458">
        <v>318001076</v>
      </c>
      <c r="B458">
        <v>318001076</v>
      </c>
      <c r="C458" s="5">
        <v>50000</v>
      </c>
      <c r="D458" s="5">
        <v>27111.99</v>
      </c>
      <c r="E458" s="13" t="s">
        <v>830</v>
      </c>
      <c r="F458" s="15">
        <v>34.71</v>
      </c>
      <c r="G458" t="s">
        <v>831</v>
      </c>
      <c r="H458" t="s">
        <v>30</v>
      </c>
      <c r="I458" t="s">
        <v>30</v>
      </c>
      <c r="J458">
        <v>2</v>
      </c>
      <c r="K458">
        <v>1</v>
      </c>
      <c r="L458" t="s">
        <v>48</v>
      </c>
      <c r="M458" s="14">
        <v>45383</v>
      </c>
      <c r="N458" s="16">
        <v>42349</v>
      </c>
      <c r="O458" s="17">
        <v>42485</v>
      </c>
      <c r="P458">
        <v>633</v>
      </c>
      <c r="Q458">
        <v>633</v>
      </c>
      <c r="R458">
        <v>1789</v>
      </c>
      <c r="S458" t="s">
        <v>32</v>
      </c>
      <c r="T458" t="b">
        <v>0</v>
      </c>
      <c r="U458">
        <v>22888.01</v>
      </c>
      <c r="V458" t="b">
        <v>1</v>
      </c>
      <c r="W458" t="b">
        <v>0</v>
      </c>
    </row>
    <row r="459" spans="1:23" x14ac:dyDescent="0.2">
      <c r="A459">
        <v>770755172</v>
      </c>
      <c r="B459">
        <v>770755172</v>
      </c>
      <c r="C459" s="5">
        <v>20000</v>
      </c>
      <c r="D459" s="5">
        <v>13021.53</v>
      </c>
      <c r="E459" s="13" t="s">
        <v>832</v>
      </c>
      <c r="F459" s="15">
        <v>155.72999999999999</v>
      </c>
      <c r="G459" t="s">
        <v>64</v>
      </c>
      <c r="H459" t="s">
        <v>30</v>
      </c>
      <c r="I459" t="s">
        <v>30</v>
      </c>
      <c r="J459">
        <v>5</v>
      </c>
      <c r="K459">
        <v>8</v>
      </c>
      <c r="L459" t="s">
        <v>36</v>
      </c>
      <c r="M459" s="14">
        <v>47696</v>
      </c>
      <c r="N459" s="16">
        <v>41672</v>
      </c>
      <c r="O459" s="17">
        <v>41672</v>
      </c>
      <c r="P459">
        <v>201</v>
      </c>
      <c r="Q459">
        <v>201</v>
      </c>
      <c r="R459">
        <v>8420</v>
      </c>
      <c r="S459" t="s">
        <v>32</v>
      </c>
      <c r="T459" t="b">
        <v>0</v>
      </c>
      <c r="U459">
        <v>6978.47</v>
      </c>
      <c r="V459" t="b">
        <v>0</v>
      </c>
      <c r="W459" t="b">
        <v>0</v>
      </c>
    </row>
    <row r="460" spans="1:23" x14ac:dyDescent="0.2">
      <c r="A460">
        <v>423667120</v>
      </c>
      <c r="B460">
        <v>423667120</v>
      </c>
      <c r="C460" s="5">
        <v>20000</v>
      </c>
      <c r="D460" s="5">
        <v>10074.86</v>
      </c>
      <c r="E460" s="13" t="s">
        <v>833</v>
      </c>
      <c r="F460" s="15">
        <v>40.659999999999997</v>
      </c>
      <c r="G460" t="s">
        <v>834</v>
      </c>
      <c r="H460" t="s">
        <v>30</v>
      </c>
      <c r="I460" t="s">
        <v>30</v>
      </c>
      <c r="J460">
        <v>5</v>
      </c>
      <c r="K460">
        <v>1</v>
      </c>
      <c r="L460" t="s">
        <v>31</v>
      </c>
      <c r="M460" s="14">
        <v>44256</v>
      </c>
      <c r="N460" s="16">
        <v>42311</v>
      </c>
      <c r="O460" s="17">
        <v>42564</v>
      </c>
      <c r="P460">
        <v>622</v>
      </c>
      <c r="Q460">
        <v>622</v>
      </c>
      <c r="R460">
        <v>6616</v>
      </c>
      <c r="S460" t="s">
        <v>32</v>
      </c>
      <c r="T460" t="b">
        <v>0</v>
      </c>
      <c r="U460">
        <v>9925.14</v>
      </c>
      <c r="V460" t="b">
        <v>1</v>
      </c>
      <c r="W460" t="b">
        <v>0</v>
      </c>
    </row>
    <row r="461" spans="1:23" x14ac:dyDescent="0.2">
      <c r="A461">
        <v>247351699</v>
      </c>
      <c r="B461">
        <v>247351699</v>
      </c>
      <c r="C461" s="5">
        <v>5000</v>
      </c>
      <c r="D461" s="5">
        <v>2518.2399999999998</v>
      </c>
      <c r="E461" s="13" t="s">
        <v>835</v>
      </c>
      <c r="F461" s="15">
        <v>4.8600000000000003</v>
      </c>
      <c r="G461" t="s">
        <v>836</v>
      </c>
      <c r="H461" t="s">
        <v>30</v>
      </c>
      <c r="I461" t="s">
        <v>30</v>
      </c>
      <c r="J461">
        <v>9</v>
      </c>
      <c r="K461">
        <v>1</v>
      </c>
      <c r="L461" t="s">
        <v>31</v>
      </c>
      <c r="M461" s="14">
        <v>47453</v>
      </c>
      <c r="N461" s="16">
        <v>41948</v>
      </c>
      <c r="O461" s="17">
        <v>41948</v>
      </c>
      <c r="P461">
        <v>586</v>
      </c>
      <c r="Q461">
        <v>586</v>
      </c>
      <c r="R461">
        <v>384</v>
      </c>
      <c r="S461" t="s">
        <v>32</v>
      </c>
      <c r="T461" t="b">
        <v>0</v>
      </c>
      <c r="U461">
        <v>2481.7600000000002</v>
      </c>
      <c r="V461" t="b">
        <v>1</v>
      </c>
      <c r="W461" t="b">
        <v>0</v>
      </c>
    </row>
    <row r="462" spans="1:23" x14ac:dyDescent="0.2">
      <c r="A462">
        <v>843311163</v>
      </c>
      <c r="B462">
        <v>843311163</v>
      </c>
      <c r="C462" s="5">
        <v>5000</v>
      </c>
      <c r="D462" s="5">
        <v>3947.11</v>
      </c>
      <c r="E462" s="13" t="s">
        <v>837</v>
      </c>
      <c r="F462" s="15">
        <v>0</v>
      </c>
      <c r="G462" t="s">
        <v>64</v>
      </c>
      <c r="H462" t="s">
        <v>30</v>
      </c>
      <c r="I462" t="s">
        <v>30</v>
      </c>
      <c r="J462">
        <v>2</v>
      </c>
      <c r="K462">
        <v>1</v>
      </c>
      <c r="L462" t="s">
        <v>36</v>
      </c>
      <c r="M462" s="14">
        <v>44105</v>
      </c>
      <c r="N462" s="16">
        <v>39431</v>
      </c>
      <c r="O462" s="17">
        <v>39431</v>
      </c>
      <c r="P462">
        <v>247</v>
      </c>
      <c r="Q462">
        <v>247</v>
      </c>
      <c r="R462">
        <v>3523</v>
      </c>
      <c r="S462" t="s">
        <v>43</v>
      </c>
      <c r="T462" t="b">
        <v>0</v>
      </c>
      <c r="U462">
        <v>1052.8900000000001</v>
      </c>
      <c r="V462" t="b">
        <v>0</v>
      </c>
      <c r="W462" t="b">
        <v>0</v>
      </c>
    </row>
    <row r="463" spans="1:23" x14ac:dyDescent="0.2">
      <c r="A463">
        <v>499264106</v>
      </c>
      <c r="B463">
        <v>499264106</v>
      </c>
      <c r="C463" s="5">
        <v>2500</v>
      </c>
      <c r="D463" s="5">
        <v>1735.18</v>
      </c>
      <c r="E463" s="13" t="s">
        <v>838</v>
      </c>
      <c r="F463" s="15">
        <v>106.2</v>
      </c>
      <c r="G463" t="s">
        <v>83</v>
      </c>
      <c r="H463" t="s">
        <v>30</v>
      </c>
      <c r="I463" t="s">
        <v>30</v>
      </c>
      <c r="J463">
        <v>9</v>
      </c>
      <c r="K463">
        <v>1</v>
      </c>
      <c r="L463" t="s">
        <v>47</v>
      </c>
      <c r="M463" s="14">
        <v>45627</v>
      </c>
      <c r="N463" s="16">
        <v>40821</v>
      </c>
      <c r="O463" s="17">
        <v>40821</v>
      </c>
      <c r="P463">
        <v>593</v>
      </c>
      <c r="Q463">
        <v>593</v>
      </c>
      <c r="R463">
        <v>5906</v>
      </c>
      <c r="S463" t="s">
        <v>69</v>
      </c>
      <c r="T463" t="b">
        <v>0</v>
      </c>
      <c r="U463">
        <v>764.82</v>
      </c>
      <c r="V463" t="b">
        <v>1</v>
      </c>
      <c r="W463" t="b">
        <v>0</v>
      </c>
    </row>
    <row r="464" spans="1:23" x14ac:dyDescent="0.2">
      <c r="A464">
        <v>644273001</v>
      </c>
      <c r="B464">
        <v>644273001</v>
      </c>
      <c r="C464" s="5">
        <v>7500</v>
      </c>
      <c r="D464" s="5">
        <v>5082.7</v>
      </c>
      <c r="E464" s="13" t="s">
        <v>839</v>
      </c>
      <c r="F464" s="15">
        <v>118.79</v>
      </c>
      <c r="G464" t="s">
        <v>123</v>
      </c>
      <c r="H464" t="s">
        <v>30</v>
      </c>
      <c r="I464" t="s">
        <v>30</v>
      </c>
      <c r="J464">
        <v>2</v>
      </c>
      <c r="K464">
        <v>8</v>
      </c>
      <c r="L464" t="s">
        <v>38</v>
      </c>
      <c r="M464" s="14">
        <v>47239</v>
      </c>
      <c r="N464" s="16">
        <v>40978</v>
      </c>
      <c r="O464" s="17">
        <v>40978</v>
      </c>
      <c r="P464">
        <v>116</v>
      </c>
      <c r="Q464">
        <v>116</v>
      </c>
      <c r="R464">
        <v>7598</v>
      </c>
      <c r="S464" t="s">
        <v>32</v>
      </c>
      <c r="T464" t="b">
        <v>0</v>
      </c>
      <c r="U464">
        <v>2417.3000000000002</v>
      </c>
      <c r="V464" t="b">
        <v>1</v>
      </c>
      <c r="W464" t="b">
        <v>0</v>
      </c>
    </row>
    <row r="465" spans="1:23" x14ac:dyDescent="0.2">
      <c r="A465">
        <v>327656984</v>
      </c>
      <c r="B465">
        <v>327656984</v>
      </c>
      <c r="C465" s="5">
        <v>7500</v>
      </c>
      <c r="D465" s="5">
        <v>6726.97</v>
      </c>
      <c r="E465" s="13" t="s">
        <v>840</v>
      </c>
      <c r="F465" s="15">
        <v>390.59</v>
      </c>
      <c r="G465" t="s">
        <v>90</v>
      </c>
      <c r="H465" t="s">
        <v>30</v>
      </c>
      <c r="I465" t="s">
        <v>30</v>
      </c>
      <c r="J465">
        <v>9</v>
      </c>
      <c r="K465">
        <v>1</v>
      </c>
      <c r="L465" t="s">
        <v>36</v>
      </c>
      <c r="M465" s="14">
        <v>47574</v>
      </c>
      <c r="N465" s="16">
        <v>40512</v>
      </c>
      <c r="O465" s="17">
        <v>40512</v>
      </c>
      <c r="P465">
        <v>829</v>
      </c>
      <c r="Q465">
        <v>829</v>
      </c>
      <c r="R465">
        <v>5588</v>
      </c>
      <c r="S465" t="s">
        <v>32</v>
      </c>
      <c r="T465" t="b">
        <v>1</v>
      </c>
      <c r="U465">
        <v>773.03</v>
      </c>
      <c r="V465" t="b">
        <v>0</v>
      </c>
      <c r="W465" t="b">
        <v>0</v>
      </c>
    </row>
    <row r="466" spans="1:23" x14ac:dyDescent="0.2">
      <c r="A466">
        <v>161089322</v>
      </c>
      <c r="B466">
        <v>161089322</v>
      </c>
      <c r="C466" s="5">
        <v>500</v>
      </c>
      <c r="D466" s="5">
        <v>191.26</v>
      </c>
      <c r="E466" s="13" t="s">
        <v>841</v>
      </c>
      <c r="F466" s="15">
        <v>178.87</v>
      </c>
      <c r="G466" t="s">
        <v>35</v>
      </c>
      <c r="H466" t="s">
        <v>30</v>
      </c>
      <c r="I466" t="s">
        <v>30</v>
      </c>
      <c r="J466">
        <v>9</v>
      </c>
      <c r="K466">
        <v>1</v>
      </c>
      <c r="L466" t="s">
        <v>36</v>
      </c>
      <c r="M466" s="14">
        <v>45901</v>
      </c>
      <c r="N466" s="16">
        <v>41945</v>
      </c>
      <c r="O466" s="17">
        <v>41945</v>
      </c>
      <c r="P466">
        <v>880</v>
      </c>
      <c r="Q466">
        <v>880</v>
      </c>
      <c r="R466">
        <v>4406</v>
      </c>
      <c r="S466" t="s">
        <v>32</v>
      </c>
      <c r="T466" t="b">
        <v>0</v>
      </c>
      <c r="U466">
        <v>308.74</v>
      </c>
      <c r="V466" t="b">
        <v>0</v>
      </c>
      <c r="W466" t="b">
        <v>0</v>
      </c>
    </row>
    <row r="467" spans="1:23" x14ac:dyDescent="0.2">
      <c r="A467">
        <v>996232349</v>
      </c>
      <c r="B467">
        <v>996232349</v>
      </c>
      <c r="C467" s="5">
        <v>250</v>
      </c>
      <c r="D467" s="5">
        <v>-115.25</v>
      </c>
      <c r="E467" s="13" t="s">
        <v>842</v>
      </c>
      <c r="F467" s="15">
        <v>65.95</v>
      </c>
      <c r="G467" t="s">
        <v>180</v>
      </c>
      <c r="H467" t="s">
        <v>30</v>
      </c>
      <c r="I467" t="s">
        <v>30</v>
      </c>
      <c r="J467">
        <v>9</v>
      </c>
      <c r="K467">
        <v>1</v>
      </c>
      <c r="L467" t="s">
        <v>47</v>
      </c>
      <c r="M467" s="14">
        <v>44652</v>
      </c>
      <c r="N467" s="16">
        <v>41439</v>
      </c>
      <c r="O467" s="17">
        <v>41439</v>
      </c>
      <c r="P467">
        <v>336</v>
      </c>
      <c r="Q467">
        <v>336</v>
      </c>
      <c r="R467">
        <v>5101</v>
      </c>
      <c r="S467" t="s">
        <v>32</v>
      </c>
      <c r="T467" t="b">
        <v>0</v>
      </c>
      <c r="U467">
        <v>365.25</v>
      </c>
      <c r="V467" t="b">
        <v>1</v>
      </c>
      <c r="W467" t="b">
        <v>0</v>
      </c>
    </row>
    <row r="468" spans="1:23" x14ac:dyDescent="0.2">
      <c r="A468">
        <v>510104884</v>
      </c>
      <c r="B468">
        <v>510104884</v>
      </c>
      <c r="C468" s="5">
        <v>7500</v>
      </c>
      <c r="D468" s="5">
        <v>3736.38</v>
      </c>
      <c r="E468" s="13" t="s">
        <v>843</v>
      </c>
      <c r="F468" s="15">
        <v>307.10000000000002</v>
      </c>
      <c r="G468" t="s">
        <v>53</v>
      </c>
      <c r="H468" t="s">
        <v>30</v>
      </c>
      <c r="I468" t="s">
        <v>30</v>
      </c>
      <c r="J468">
        <v>2</v>
      </c>
      <c r="K468">
        <v>1</v>
      </c>
      <c r="L468" t="s">
        <v>36</v>
      </c>
      <c r="M468" s="14">
        <v>46997</v>
      </c>
      <c r="N468" s="16">
        <v>40990</v>
      </c>
      <c r="O468" s="17">
        <v>42580</v>
      </c>
      <c r="P468">
        <v>633</v>
      </c>
      <c r="Q468">
        <v>633</v>
      </c>
      <c r="R468">
        <v>3559</v>
      </c>
      <c r="S468" t="s">
        <v>32</v>
      </c>
      <c r="T468" t="b">
        <v>0</v>
      </c>
      <c r="U468">
        <v>3763.62</v>
      </c>
      <c r="V468" t="b">
        <v>0</v>
      </c>
      <c r="W468" t="b">
        <v>0</v>
      </c>
    </row>
    <row r="469" spans="1:23" x14ac:dyDescent="0.2">
      <c r="A469">
        <v>706808978</v>
      </c>
      <c r="B469">
        <v>706808978</v>
      </c>
      <c r="C469" s="5">
        <v>20000</v>
      </c>
      <c r="D469" s="5">
        <v>12779.82</v>
      </c>
      <c r="E469" s="13" t="s">
        <v>844</v>
      </c>
      <c r="F469" s="15">
        <v>145.9</v>
      </c>
      <c r="G469" t="s">
        <v>106</v>
      </c>
      <c r="H469" t="s">
        <v>30</v>
      </c>
      <c r="I469" t="s">
        <v>30</v>
      </c>
      <c r="J469">
        <v>9</v>
      </c>
      <c r="K469">
        <v>8</v>
      </c>
      <c r="L469" t="s">
        <v>36</v>
      </c>
      <c r="M469" s="14">
        <v>44378</v>
      </c>
      <c r="N469" s="16">
        <v>41970</v>
      </c>
      <c r="O469" s="17">
        <v>41970</v>
      </c>
      <c r="P469">
        <v>144</v>
      </c>
      <c r="Q469">
        <v>144</v>
      </c>
      <c r="R469">
        <v>1730</v>
      </c>
      <c r="S469" t="s">
        <v>32</v>
      </c>
      <c r="T469" t="b">
        <v>0</v>
      </c>
      <c r="U469">
        <v>7220.18</v>
      </c>
      <c r="V469" t="b">
        <v>0</v>
      </c>
      <c r="W469" t="b">
        <v>0</v>
      </c>
    </row>
    <row r="470" spans="1:23" x14ac:dyDescent="0.2">
      <c r="A470">
        <v>589642154</v>
      </c>
      <c r="B470">
        <v>589642154</v>
      </c>
      <c r="C470" s="5">
        <v>10000</v>
      </c>
      <c r="D470" s="5">
        <v>7218.46</v>
      </c>
      <c r="E470" s="13" t="s">
        <v>845</v>
      </c>
      <c r="F470" s="15">
        <v>165.83</v>
      </c>
      <c r="G470" t="s">
        <v>228</v>
      </c>
      <c r="H470" t="s">
        <v>30</v>
      </c>
      <c r="I470" t="s">
        <v>30</v>
      </c>
      <c r="J470">
        <v>9</v>
      </c>
      <c r="K470">
        <v>1</v>
      </c>
      <c r="L470" t="s">
        <v>47</v>
      </c>
      <c r="M470" s="14">
        <v>43800</v>
      </c>
      <c r="N470" s="16">
        <v>41957</v>
      </c>
      <c r="O470" s="17">
        <v>42653</v>
      </c>
      <c r="P470">
        <v>416</v>
      </c>
      <c r="Q470">
        <v>416</v>
      </c>
      <c r="R470">
        <v>1565</v>
      </c>
      <c r="S470" t="s">
        <v>32</v>
      </c>
      <c r="T470" t="b">
        <v>0</v>
      </c>
      <c r="U470">
        <v>2781.54</v>
      </c>
      <c r="V470" t="b">
        <v>1</v>
      </c>
      <c r="W470" t="b">
        <v>0</v>
      </c>
    </row>
    <row r="471" spans="1:23" x14ac:dyDescent="0.2">
      <c r="A471">
        <v>979187005</v>
      </c>
      <c r="B471">
        <v>979187005</v>
      </c>
      <c r="C471" s="5">
        <v>5000</v>
      </c>
      <c r="D471" s="5">
        <v>3565.12</v>
      </c>
      <c r="E471" s="13" t="s">
        <v>846</v>
      </c>
      <c r="F471" s="15">
        <v>47.65</v>
      </c>
      <c r="G471" t="s">
        <v>347</v>
      </c>
      <c r="H471" t="s">
        <v>30</v>
      </c>
      <c r="I471" t="s">
        <v>30</v>
      </c>
      <c r="J471">
        <v>80</v>
      </c>
      <c r="K471">
        <v>8</v>
      </c>
      <c r="L471" t="s">
        <v>47</v>
      </c>
      <c r="M471" s="14">
        <v>43344</v>
      </c>
      <c r="N471" s="16">
        <v>42079</v>
      </c>
      <c r="O471" s="17">
        <v>42573</v>
      </c>
      <c r="P471">
        <v>741</v>
      </c>
      <c r="Q471">
        <v>741</v>
      </c>
      <c r="R471">
        <v>2315</v>
      </c>
      <c r="S471" t="s">
        <v>32</v>
      </c>
      <c r="T471" t="b">
        <v>0</v>
      </c>
      <c r="U471">
        <v>1434.88</v>
      </c>
      <c r="V471" t="b">
        <v>1</v>
      </c>
      <c r="W471" t="b">
        <v>0</v>
      </c>
    </row>
    <row r="472" spans="1:23" x14ac:dyDescent="0.2">
      <c r="A472">
        <v>440214576</v>
      </c>
      <c r="B472">
        <v>440214576</v>
      </c>
      <c r="C472" s="5">
        <v>50000</v>
      </c>
      <c r="D472" s="5">
        <v>33880.03</v>
      </c>
      <c r="E472" s="13" t="s">
        <v>847</v>
      </c>
      <c r="F472" s="15">
        <v>213.05</v>
      </c>
      <c r="G472" t="s">
        <v>848</v>
      </c>
      <c r="H472" t="s">
        <v>30</v>
      </c>
      <c r="I472" t="s">
        <v>30</v>
      </c>
      <c r="J472">
        <v>2</v>
      </c>
      <c r="K472">
        <v>1</v>
      </c>
      <c r="L472" t="s">
        <v>73</v>
      </c>
      <c r="M472" s="14">
        <v>47788</v>
      </c>
      <c r="N472" s="16">
        <v>41733</v>
      </c>
      <c r="O472" s="17">
        <v>41733</v>
      </c>
      <c r="P472">
        <v>396</v>
      </c>
      <c r="Q472">
        <v>496</v>
      </c>
      <c r="R472">
        <v>7898</v>
      </c>
      <c r="S472" t="s">
        <v>32</v>
      </c>
      <c r="T472" t="b">
        <v>0</v>
      </c>
      <c r="U472">
        <v>16119.97</v>
      </c>
      <c r="V472" t="b">
        <v>0</v>
      </c>
      <c r="W472" t="b">
        <v>0</v>
      </c>
    </row>
    <row r="473" spans="1:23" x14ac:dyDescent="0.2">
      <c r="A473">
        <v>552158878</v>
      </c>
      <c r="B473">
        <v>552158878</v>
      </c>
      <c r="C473" s="5">
        <v>5000</v>
      </c>
      <c r="D473" s="5">
        <v>2447.63</v>
      </c>
      <c r="E473" s="13" t="s">
        <v>849</v>
      </c>
      <c r="F473" s="15">
        <v>83.18</v>
      </c>
      <c r="G473" t="s">
        <v>209</v>
      </c>
      <c r="H473" t="s">
        <v>30</v>
      </c>
      <c r="I473" t="s">
        <v>30</v>
      </c>
      <c r="J473">
        <v>9</v>
      </c>
      <c r="K473">
        <v>1</v>
      </c>
      <c r="L473" t="s">
        <v>38</v>
      </c>
      <c r="M473" s="14">
        <v>44105</v>
      </c>
      <c r="N473" s="16">
        <v>41249</v>
      </c>
      <c r="O473" s="17">
        <v>41249</v>
      </c>
      <c r="P473">
        <v>783</v>
      </c>
      <c r="Q473">
        <v>783</v>
      </c>
      <c r="R473">
        <v>6512</v>
      </c>
      <c r="S473" t="s">
        <v>32</v>
      </c>
      <c r="T473" t="b">
        <v>0</v>
      </c>
      <c r="U473">
        <v>2552.37</v>
      </c>
      <c r="V473" t="b">
        <v>1</v>
      </c>
      <c r="W473" t="b">
        <v>0</v>
      </c>
    </row>
    <row r="474" spans="1:23" x14ac:dyDescent="0.2">
      <c r="A474">
        <v>256659308</v>
      </c>
      <c r="B474">
        <v>256659308</v>
      </c>
      <c r="C474" s="5">
        <v>2500</v>
      </c>
      <c r="D474" s="5">
        <v>2476.15</v>
      </c>
      <c r="E474" s="13" t="s">
        <v>850</v>
      </c>
      <c r="F474" s="15">
        <v>30.79</v>
      </c>
      <c r="G474" t="s">
        <v>171</v>
      </c>
      <c r="H474" t="s">
        <v>30</v>
      </c>
      <c r="I474" t="s">
        <v>30</v>
      </c>
      <c r="J474">
        <v>9</v>
      </c>
      <c r="K474">
        <v>1</v>
      </c>
      <c r="L474" t="s">
        <v>73</v>
      </c>
      <c r="M474" s="14">
        <v>47484</v>
      </c>
      <c r="N474" s="16">
        <v>42167</v>
      </c>
      <c r="O474" s="17">
        <v>42167</v>
      </c>
      <c r="P474">
        <v>473</v>
      </c>
      <c r="Q474">
        <v>473</v>
      </c>
      <c r="R474">
        <v>5050</v>
      </c>
      <c r="S474" t="s">
        <v>32</v>
      </c>
      <c r="T474" t="b">
        <v>0</v>
      </c>
      <c r="U474">
        <v>23.85</v>
      </c>
      <c r="V474" t="b">
        <v>0</v>
      </c>
      <c r="W474" t="b">
        <v>0</v>
      </c>
    </row>
    <row r="475" spans="1:23" x14ac:dyDescent="0.2">
      <c r="A475">
        <v>472317736</v>
      </c>
      <c r="B475">
        <v>472317736</v>
      </c>
      <c r="C475" s="5">
        <v>5000</v>
      </c>
      <c r="D475" s="5">
        <v>3031.12</v>
      </c>
      <c r="E475" s="13" t="s">
        <v>851</v>
      </c>
      <c r="F475" s="15">
        <v>9.8699999999999992</v>
      </c>
      <c r="G475" t="s">
        <v>51</v>
      </c>
      <c r="H475" t="s">
        <v>30</v>
      </c>
      <c r="I475" t="s">
        <v>30</v>
      </c>
      <c r="J475">
        <v>2</v>
      </c>
      <c r="K475">
        <v>1</v>
      </c>
      <c r="L475" t="s">
        <v>36</v>
      </c>
      <c r="M475" s="14">
        <v>47696</v>
      </c>
      <c r="N475" s="16">
        <v>39685</v>
      </c>
      <c r="O475" s="17">
        <v>42691</v>
      </c>
      <c r="P475">
        <v>618</v>
      </c>
      <c r="Q475">
        <v>618</v>
      </c>
      <c r="R475">
        <v>7260</v>
      </c>
      <c r="S475" t="s">
        <v>32</v>
      </c>
      <c r="T475" t="b">
        <v>0</v>
      </c>
      <c r="U475">
        <v>1968.88</v>
      </c>
      <c r="V475" t="b">
        <v>0</v>
      </c>
      <c r="W475" t="b">
        <v>0</v>
      </c>
    </row>
    <row r="476" spans="1:23" x14ac:dyDescent="0.2">
      <c r="A476">
        <v>340941627</v>
      </c>
      <c r="B476">
        <v>340941627</v>
      </c>
      <c r="C476" s="5">
        <v>1000</v>
      </c>
      <c r="D476" s="5">
        <v>140.97</v>
      </c>
      <c r="E476" s="13" t="s">
        <v>852</v>
      </c>
      <c r="F476" s="15">
        <v>170.87</v>
      </c>
      <c r="G476" t="s">
        <v>57</v>
      </c>
      <c r="H476" t="s">
        <v>30</v>
      </c>
      <c r="I476" t="s">
        <v>30</v>
      </c>
      <c r="J476">
        <v>2</v>
      </c>
      <c r="K476">
        <v>1</v>
      </c>
      <c r="L476" t="s">
        <v>42</v>
      </c>
      <c r="M476" s="14">
        <v>43617</v>
      </c>
      <c r="N476" s="16">
        <v>42104</v>
      </c>
      <c r="O476" s="17">
        <v>42458</v>
      </c>
      <c r="P476">
        <v>918</v>
      </c>
      <c r="Q476">
        <v>918</v>
      </c>
      <c r="R476">
        <v>3008</v>
      </c>
      <c r="S476" t="s">
        <v>32</v>
      </c>
      <c r="T476" t="b">
        <v>0</v>
      </c>
      <c r="U476">
        <v>859.03</v>
      </c>
      <c r="V476" t="b">
        <v>0</v>
      </c>
      <c r="W476" t="b">
        <v>0</v>
      </c>
    </row>
    <row r="477" spans="1:23" x14ac:dyDescent="0.2">
      <c r="A477">
        <v>498150241</v>
      </c>
      <c r="B477">
        <v>498150241</v>
      </c>
      <c r="C477" s="5">
        <v>500</v>
      </c>
      <c r="D477" s="5">
        <v>500</v>
      </c>
      <c r="E477" s="13" t="s">
        <v>853</v>
      </c>
      <c r="F477" s="15">
        <v>409.56</v>
      </c>
      <c r="G477" t="s">
        <v>52</v>
      </c>
      <c r="H477" t="s">
        <v>30</v>
      </c>
      <c r="I477" t="s">
        <v>30</v>
      </c>
      <c r="J477">
        <v>2</v>
      </c>
      <c r="K477">
        <v>1</v>
      </c>
      <c r="L477" t="s">
        <v>36</v>
      </c>
      <c r="M477" s="14">
        <v>43922</v>
      </c>
      <c r="N477" s="16">
        <v>41134</v>
      </c>
      <c r="O477" s="17">
        <v>41134</v>
      </c>
      <c r="P477">
        <v>176</v>
      </c>
      <c r="Q477">
        <v>176</v>
      </c>
      <c r="R477">
        <v>3865</v>
      </c>
      <c r="S477" t="s">
        <v>32</v>
      </c>
      <c r="T477" t="b">
        <v>0</v>
      </c>
      <c r="U477">
        <v>0</v>
      </c>
      <c r="V477" t="b">
        <v>0</v>
      </c>
      <c r="W477" t="b">
        <v>0</v>
      </c>
    </row>
    <row r="478" spans="1:23" x14ac:dyDescent="0.2">
      <c r="A478">
        <v>456044564</v>
      </c>
      <c r="B478">
        <v>456044564</v>
      </c>
      <c r="C478" s="5">
        <v>10000</v>
      </c>
      <c r="D478" s="5">
        <v>2617.63</v>
      </c>
      <c r="E478" s="13" t="s">
        <v>854</v>
      </c>
      <c r="F478" s="15">
        <v>9.1199999999999992</v>
      </c>
      <c r="G478" t="s">
        <v>161</v>
      </c>
      <c r="H478" t="s">
        <v>30</v>
      </c>
      <c r="I478" t="s">
        <v>30</v>
      </c>
      <c r="J478">
        <v>9</v>
      </c>
      <c r="K478">
        <v>8</v>
      </c>
      <c r="L478" t="s">
        <v>47</v>
      </c>
      <c r="M478" s="14">
        <v>46419</v>
      </c>
      <c r="N478" s="16">
        <v>41187</v>
      </c>
      <c r="O478" s="17">
        <v>42405</v>
      </c>
      <c r="P478">
        <v>746</v>
      </c>
      <c r="Q478">
        <v>746</v>
      </c>
      <c r="R478">
        <v>5658</v>
      </c>
      <c r="S478" t="s">
        <v>32</v>
      </c>
      <c r="T478" t="b">
        <v>0</v>
      </c>
      <c r="U478">
        <v>7382.37</v>
      </c>
      <c r="V478" t="b">
        <v>1</v>
      </c>
      <c r="W478" t="b">
        <v>0</v>
      </c>
    </row>
    <row r="479" spans="1:23" x14ac:dyDescent="0.2">
      <c r="A479">
        <v>656845832</v>
      </c>
      <c r="B479">
        <v>656845832</v>
      </c>
      <c r="C479" s="5">
        <v>7500</v>
      </c>
      <c r="D479" s="5">
        <v>1439.56</v>
      </c>
      <c r="E479" s="13" t="s">
        <v>855</v>
      </c>
      <c r="F479" s="15">
        <v>68.040000000000006</v>
      </c>
      <c r="G479" t="s">
        <v>856</v>
      </c>
      <c r="H479" t="s">
        <v>30</v>
      </c>
      <c r="I479" t="s">
        <v>30</v>
      </c>
      <c r="J479">
        <v>5</v>
      </c>
      <c r="K479">
        <v>1</v>
      </c>
      <c r="L479" t="s">
        <v>31</v>
      </c>
      <c r="M479" s="14">
        <v>46722</v>
      </c>
      <c r="N479" s="16">
        <v>41866</v>
      </c>
      <c r="O479" s="17">
        <v>41866</v>
      </c>
      <c r="P479">
        <v>231</v>
      </c>
      <c r="Q479">
        <v>231</v>
      </c>
      <c r="R479">
        <v>4495</v>
      </c>
      <c r="S479" t="s">
        <v>32</v>
      </c>
      <c r="T479" t="b">
        <v>0</v>
      </c>
      <c r="U479">
        <v>6060.44</v>
      </c>
      <c r="V479" t="b">
        <v>1</v>
      </c>
      <c r="W479" t="b">
        <v>0</v>
      </c>
    </row>
    <row r="480" spans="1:23" x14ac:dyDescent="0.2">
      <c r="A480">
        <v>537986365</v>
      </c>
      <c r="B480">
        <v>537986365</v>
      </c>
      <c r="C480" s="5">
        <v>10000</v>
      </c>
      <c r="D480" s="5">
        <v>5525.2</v>
      </c>
      <c r="E480" s="13" t="s">
        <v>857</v>
      </c>
      <c r="F480" s="15">
        <v>341.94</v>
      </c>
      <c r="G480" t="s">
        <v>858</v>
      </c>
      <c r="H480" t="s">
        <v>30</v>
      </c>
      <c r="I480" t="s">
        <v>30</v>
      </c>
      <c r="J480">
        <v>9</v>
      </c>
      <c r="K480">
        <v>1</v>
      </c>
      <c r="L480" t="s">
        <v>71</v>
      </c>
      <c r="M480" s="14">
        <v>45717</v>
      </c>
      <c r="N480" s="16">
        <v>41813</v>
      </c>
      <c r="O480" s="17">
        <v>41813</v>
      </c>
      <c r="P480">
        <v>511</v>
      </c>
      <c r="Q480">
        <v>511</v>
      </c>
      <c r="R480">
        <v>2847</v>
      </c>
      <c r="S480" t="s">
        <v>32</v>
      </c>
      <c r="T480" t="b">
        <v>0</v>
      </c>
      <c r="U480">
        <v>4474.8</v>
      </c>
      <c r="V480" t="b">
        <v>0</v>
      </c>
      <c r="W480" t="b">
        <v>0</v>
      </c>
    </row>
    <row r="481" spans="1:23" x14ac:dyDescent="0.2">
      <c r="A481">
        <v>542293379</v>
      </c>
      <c r="B481">
        <v>542293379</v>
      </c>
      <c r="C481" s="5">
        <v>1000</v>
      </c>
      <c r="D481" s="5">
        <v>121.4</v>
      </c>
      <c r="E481" s="13" t="s">
        <v>859</v>
      </c>
      <c r="F481" s="15">
        <v>32.81</v>
      </c>
      <c r="G481" t="s">
        <v>85</v>
      </c>
      <c r="H481" t="s">
        <v>30</v>
      </c>
      <c r="I481" t="s">
        <v>30</v>
      </c>
      <c r="J481">
        <v>5</v>
      </c>
      <c r="K481">
        <v>1</v>
      </c>
      <c r="L481" t="s">
        <v>38</v>
      </c>
      <c r="M481" s="14">
        <v>44593</v>
      </c>
      <c r="N481" s="16">
        <v>40148</v>
      </c>
      <c r="O481" s="17">
        <v>42420</v>
      </c>
      <c r="P481">
        <v>625</v>
      </c>
      <c r="Q481">
        <v>625</v>
      </c>
      <c r="R481">
        <v>6346</v>
      </c>
      <c r="S481" t="s">
        <v>32</v>
      </c>
      <c r="T481" t="b">
        <v>0</v>
      </c>
      <c r="U481">
        <v>878.6</v>
      </c>
      <c r="V481" t="b">
        <v>1</v>
      </c>
      <c r="W481" t="b">
        <v>0</v>
      </c>
    </row>
    <row r="482" spans="1:23" x14ac:dyDescent="0.2">
      <c r="A482">
        <v>472199821</v>
      </c>
      <c r="B482">
        <v>472199821</v>
      </c>
      <c r="C482" s="5">
        <v>1000</v>
      </c>
      <c r="D482" s="5">
        <v>1000</v>
      </c>
      <c r="E482" s="13" t="s">
        <v>860</v>
      </c>
      <c r="F482" s="15">
        <v>38.31</v>
      </c>
      <c r="G482" t="s">
        <v>54</v>
      </c>
      <c r="H482" t="s">
        <v>30</v>
      </c>
      <c r="I482" t="s">
        <v>30</v>
      </c>
      <c r="J482">
        <v>5</v>
      </c>
      <c r="K482">
        <v>1</v>
      </c>
      <c r="L482" t="s">
        <v>36</v>
      </c>
      <c r="M482" s="14">
        <v>46478</v>
      </c>
      <c r="N482" s="16">
        <v>42149</v>
      </c>
      <c r="O482" s="17">
        <v>42467</v>
      </c>
      <c r="P482">
        <v>458</v>
      </c>
      <c r="Q482">
        <v>458</v>
      </c>
      <c r="R482">
        <v>1300</v>
      </c>
      <c r="S482" t="s">
        <v>32</v>
      </c>
      <c r="T482" t="b">
        <v>0</v>
      </c>
      <c r="U482">
        <v>0</v>
      </c>
      <c r="V482" t="b">
        <v>0</v>
      </c>
      <c r="W482" t="b">
        <v>0</v>
      </c>
    </row>
    <row r="483" spans="1:23" x14ac:dyDescent="0.2">
      <c r="A483">
        <v>235721673</v>
      </c>
      <c r="B483">
        <v>235721673</v>
      </c>
      <c r="C483" s="5">
        <v>5000</v>
      </c>
      <c r="D483" s="5">
        <v>1802.1</v>
      </c>
      <c r="E483" s="13" t="s">
        <v>861</v>
      </c>
      <c r="F483" s="15">
        <v>212.45</v>
      </c>
      <c r="G483" t="s">
        <v>37</v>
      </c>
      <c r="H483" t="s">
        <v>30</v>
      </c>
      <c r="I483" t="s">
        <v>30</v>
      </c>
      <c r="J483">
        <v>5</v>
      </c>
      <c r="K483">
        <v>1</v>
      </c>
      <c r="L483" t="s">
        <v>38</v>
      </c>
      <c r="M483" s="14">
        <v>45809</v>
      </c>
      <c r="N483" s="16">
        <v>41440</v>
      </c>
      <c r="O483" s="17">
        <v>41440</v>
      </c>
      <c r="P483">
        <v>634</v>
      </c>
      <c r="Q483">
        <v>634</v>
      </c>
      <c r="R483">
        <v>5325</v>
      </c>
      <c r="S483" t="s">
        <v>32</v>
      </c>
      <c r="T483" t="b">
        <v>0</v>
      </c>
      <c r="U483">
        <v>3197.9</v>
      </c>
      <c r="V483" t="b">
        <v>1</v>
      </c>
      <c r="W483" t="b">
        <v>0</v>
      </c>
    </row>
    <row r="484" spans="1:23" x14ac:dyDescent="0.2">
      <c r="A484">
        <v>489779153</v>
      </c>
      <c r="B484">
        <v>489779153</v>
      </c>
      <c r="C484" s="5">
        <v>5000</v>
      </c>
      <c r="D484" s="5">
        <v>1942.47</v>
      </c>
      <c r="E484" s="13" t="s">
        <v>862</v>
      </c>
      <c r="F484" s="15">
        <v>110.7</v>
      </c>
      <c r="G484" t="s">
        <v>863</v>
      </c>
      <c r="H484" t="s">
        <v>30</v>
      </c>
      <c r="I484" t="s">
        <v>30</v>
      </c>
      <c r="J484">
        <v>2</v>
      </c>
      <c r="K484">
        <v>1</v>
      </c>
      <c r="L484" t="s">
        <v>47</v>
      </c>
      <c r="M484" s="14">
        <v>43922</v>
      </c>
      <c r="N484" s="16">
        <v>42252</v>
      </c>
      <c r="O484" s="17">
        <v>42252</v>
      </c>
      <c r="P484">
        <v>600</v>
      </c>
      <c r="Q484">
        <v>600</v>
      </c>
      <c r="R484">
        <v>3453</v>
      </c>
      <c r="S484" t="s">
        <v>32</v>
      </c>
      <c r="T484" t="b">
        <v>0</v>
      </c>
      <c r="U484">
        <v>3057.53</v>
      </c>
      <c r="V484" t="b">
        <v>1</v>
      </c>
      <c r="W484" t="b">
        <v>0</v>
      </c>
    </row>
    <row r="485" spans="1:23" x14ac:dyDescent="0.2">
      <c r="A485">
        <v>537848174</v>
      </c>
      <c r="B485">
        <v>537848174</v>
      </c>
      <c r="C485" s="5">
        <v>5000</v>
      </c>
      <c r="D485" s="5">
        <v>3973.75</v>
      </c>
      <c r="E485" s="13" t="s">
        <v>864</v>
      </c>
      <c r="F485" s="15">
        <v>62.3</v>
      </c>
      <c r="G485" t="s">
        <v>288</v>
      </c>
      <c r="H485" t="s">
        <v>30</v>
      </c>
      <c r="I485" t="s">
        <v>30</v>
      </c>
      <c r="J485">
        <v>9</v>
      </c>
      <c r="K485">
        <v>1</v>
      </c>
      <c r="L485" t="s">
        <v>47</v>
      </c>
      <c r="M485" s="14">
        <v>46905</v>
      </c>
      <c r="N485" s="16">
        <v>40546</v>
      </c>
      <c r="O485" s="17">
        <v>40546</v>
      </c>
      <c r="P485">
        <v>307</v>
      </c>
      <c r="Q485">
        <v>307</v>
      </c>
      <c r="R485">
        <v>5348</v>
      </c>
      <c r="S485" t="s">
        <v>32</v>
      </c>
      <c r="T485" t="b">
        <v>0</v>
      </c>
      <c r="U485">
        <v>1026.25</v>
      </c>
      <c r="V485" t="b">
        <v>1</v>
      </c>
      <c r="W485" t="b">
        <v>0</v>
      </c>
    </row>
    <row r="486" spans="1:23" x14ac:dyDescent="0.2">
      <c r="A486">
        <v>263347919</v>
      </c>
      <c r="B486">
        <v>263347919</v>
      </c>
      <c r="C486" s="5">
        <v>20000</v>
      </c>
      <c r="D486" s="5">
        <v>3212.24</v>
      </c>
      <c r="E486" s="13" t="s">
        <v>865</v>
      </c>
      <c r="F486" s="15">
        <v>4.0199999999999996</v>
      </c>
      <c r="G486" t="s">
        <v>98</v>
      </c>
      <c r="H486" t="s">
        <v>30</v>
      </c>
      <c r="I486" t="s">
        <v>30</v>
      </c>
      <c r="J486">
        <v>5</v>
      </c>
      <c r="K486">
        <v>1</v>
      </c>
      <c r="L486" t="s">
        <v>96</v>
      </c>
      <c r="M486" s="14">
        <v>43282</v>
      </c>
      <c r="N486" s="16">
        <v>41797</v>
      </c>
      <c r="O486" s="17">
        <v>42404</v>
      </c>
      <c r="P486">
        <v>574</v>
      </c>
      <c r="Q486">
        <v>574</v>
      </c>
      <c r="R486">
        <v>6754</v>
      </c>
      <c r="S486" t="s">
        <v>32</v>
      </c>
      <c r="T486" t="b">
        <v>0</v>
      </c>
      <c r="U486">
        <v>16787.759999999998</v>
      </c>
      <c r="V486" t="b">
        <v>0</v>
      </c>
      <c r="W486" t="b">
        <v>0</v>
      </c>
    </row>
    <row r="487" spans="1:23" x14ac:dyDescent="0.2">
      <c r="A487">
        <v>688155616</v>
      </c>
      <c r="B487">
        <v>688155616</v>
      </c>
      <c r="C487" s="5">
        <v>2500</v>
      </c>
      <c r="D487" s="5">
        <v>1599.31</v>
      </c>
      <c r="E487" s="13" t="s">
        <v>866</v>
      </c>
      <c r="F487" s="15">
        <v>172.91</v>
      </c>
      <c r="G487" t="s">
        <v>170</v>
      </c>
      <c r="H487" t="s">
        <v>30</v>
      </c>
      <c r="I487" t="s">
        <v>30</v>
      </c>
      <c r="J487">
        <v>9</v>
      </c>
      <c r="K487">
        <v>1</v>
      </c>
      <c r="L487" t="s">
        <v>126</v>
      </c>
      <c r="M487" s="14">
        <v>47088</v>
      </c>
      <c r="N487" s="16">
        <v>42138</v>
      </c>
      <c r="O487" s="17">
        <v>42404</v>
      </c>
      <c r="P487">
        <v>969</v>
      </c>
      <c r="Q487">
        <v>969</v>
      </c>
      <c r="R487">
        <v>9407</v>
      </c>
      <c r="S487" t="s">
        <v>32</v>
      </c>
      <c r="T487" t="b">
        <v>0</v>
      </c>
      <c r="U487">
        <v>900.69</v>
      </c>
      <c r="V487" t="b">
        <v>1</v>
      </c>
      <c r="W487" t="b">
        <v>0</v>
      </c>
    </row>
    <row r="488" spans="1:23" x14ac:dyDescent="0.2">
      <c r="A488">
        <v>906120000</v>
      </c>
      <c r="B488">
        <v>906120000</v>
      </c>
      <c r="C488" s="5">
        <v>1000</v>
      </c>
      <c r="D488" s="5">
        <v>777.59</v>
      </c>
      <c r="E488" s="13" t="s">
        <v>867</v>
      </c>
      <c r="F488" s="15">
        <v>102.81</v>
      </c>
      <c r="G488" t="s">
        <v>57</v>
      </c>
      <c r="H488" t="s">
        <v>30</v>
      </c>
      <c r="I488" t="s">
        <v>30</v>
      </c>
      <c r="J488">
        <v>5</v>
      </c>
      <c r="K488">
        <v>1</v>
      </c>
      <c r="L488" t="s">
        <v>42</v>
      </c>
      <c r="M488" s="14">
        <v>46204</v>
      </c>
      <c r="N488" s="16">
        <v>41787</v>
      </c>
      <c r="O488" s="17">
        <v>42418</v>
      </c>
      <c r="P488">
        <v>372</v>
      </c>
      <c r="Q488">
        <v>372</v>
      </c>
      <c r="R488">
        <v>1097</v>
      </c>
      <c r="S488" t="s">
        <v>32</v>
      </c>
      <c r="T488" t="b">
        <v>0</v>
      </c>
      <c r="U488">
        <v>222.41</v>
      </c>
      <c r="V488" t="b">
        <v>0</v>
      </c>
      <c r="W488" t="b">
        <v>0</v>
      </c>
    </row>
    <row r="489" spans="1:23" x14ac:dyDescent="0.2">
      <c r="A489">
        <v>143498257</v>
      </c>
      <c r="B489">
        <v>143498257</v>
      </c>
      <c r="C489" s="5">
        <v>20000</v>
      </c>
      <c r="D489" s="5">
        <v>12090.2</v>
      </c>
      <c r="E489" s="13" t="s">
        <v>868</v>
      </c>
      <c r="F489" s="15">
        <v>131.24</v>
      </c>
      <c r="G489" t="s">
        <v>244</v>
      </c>
      <c r="H489" t="s">
        <v>30</v>
      </c>
      <c r="I489" t="s">
        <v>30</v>
      </c>
      <c r="J489">
        <v>5</v>
      </c>
      <c r="K489">
        <v>1</v>
      </c>
      <c r="L489" t="s">
        <v>47</v>
      </c>
      <c r="M489" s="14">
        <v>47027</v>
      </c>
      <c r="N489" s="16">
        <v>42183</v>
      </c>
      <c r="O489" s="17">
        <v>42183</v>
      </c>
      <c r="P489">
        <v>164</v>
      </c>
      <c r="Q489">
        <v>164</v>
      </c>
      <c r="R489">
        <v>6421</v>
      </c>
      <c r="S489" t="s">
        <v>32</v>
      </c>
      <c r="T489" t="b">
        <v>0</v>
      </c>
      <c r="U489">
        <v>7909.8</v>
      </c>
      <c r="V489" t="b">
        <v>1</v>
      </c>
      <c r="W489" t="b">
        <v>0</v>
      </c>
    </row>
    <row r="490" spans="1:23" x14ac:dyDescent="0.2">
      <c r="A490">
        <v>247722846</v>
      </c>
      <c r="B490">
        <v>247722846</v>
      </c>
      <c r="C490" s="5">
        <v>20000</v>
      </c>
      <c r="D490" s="5">
        <v>14806.51</v>
      </c>
      <c r="E490" s="13" t="s">
        <v>869</v>
      </c>
      <c r="F490" s="15">
        <v>13.01</v>
      </c>
      <c r="G490" t="s">
        <v>870</v>
      </c>
      <c r="H490" t="s">
        <v>30</v>
      </c>
      <c r="I490" t="s">
        <v>30</v>
      </c>
      <c r="J490">
        <v>5</v>
      </c>
      <c r="K490">
        <v>1</v>
      </c>
      <c r="L490" t="s">
        <v>71</v>
      </c>
      <c r="M490" s="14">
        <v>45078</v>
      </c>
      <c r="N490" s="16">
        <v>42213</v>
      </c>
      <c r="O490" s="17">
        <v>42293</v>
      </c>
      <c r="P490">
        <v>757</v>
      </c>
      <c r="Q490">
        <v>757</v>
      </c>
      <c r="R490">
        <v>1507</v>
      </c>
      <c r="S490" t="s">
        <v>32</v>
      </c>
      <c r="T490" t="b">
        <v>0</v>
      </c>
      <c r="U490">
        <v>5193.49</v>
      </c>
      <c r="V490" t="b">
        <v>0</v>
      </c>
      <c r="W490" t="b">
        <v>0</v>
      </c>
    </row>
    <row r="491" spans="1:23" x14ac:dyDescent="0.2">
      <c r="A491">
        <v>184979812</v>
      </c>
      <c r="B491">
        <v>184979812</v>
      </c>
      <c r="C491" s="5">
        <v>2500</v>
      </c>
      <c r="D491" s="5">
        <v>2500</v>
      </c>
      <c r="E491" s="13" t="s">
        <v>871</v>
      </c>
      <c r="F491" s="15">
        <v>0</v>
      </c>
      <c r="G491" t="s">
        <v>58</v>
      </c>
      <c r="H491" t="s">
        <v>30</v>
      </c>
      <c r="I491" t="s">
        <v>30</v>
      </c>
      <c r="J491">
        <v>9</v>
      </c>
      <c r="K491">
        <v>8</v>
      </c>
      <c r="L491" t="s">
        <v>36</v>
      </c>
      <c r="M491" s="14">
        <v>45536</v>
      </c>
      <c r="N491" s="16">
        <v>42128</v>
      </c>
      <c r="O491" s="17">
        <v>42531</v>
      </c>
      <c r="P491">
        <v>244</v>
      </c>
      <c r="Q491">
        <v>244</v>
      </c>
      <c r="R491">
        <v>2664</v>
      </c>
      <c r="S491" t="s">
        <v>43</v>
      </c>
      <c r="T491" t="b">
        <v>0</v>
      </c>
      <c r="U491">
        <v>0</v>
      </c>
      <c r="V491" t="b">
        <v>0</v>
      </c>
      <c r="W491" t="b">
        <v>0</v>
      </c>
    </row>
    <row r="492" spans="1:23" x14ac:dyDescent="0.2">
      <c r="A492">
        <v>318001076</v>
      </c>
      <c r="B492">
        <v>318001076</v>
      </c>
      <c r="C492" s="5">
        <v>50000</v>
      </c>
      <c r="D492" s="5">
        <v>34917.769999999997</v>
      </c>
      <c r="E492" s="13" t="s">
        <v>872</v>
      </c>
      <c r="F492" s="15">
        <v>139.97999999999999</v>
      </c>
      <c r="G492" t="s">
        <v>51</v>
      </c>
      <c r="H492" t="s">
        <v>30</v>
      </c>
      <c r="I492" t="s">
        <v>30</v>
      </c>
      <c r="J492">
        <v>2</v>
      </c>
      <c r="K492">
        <v>1</v>
      </c>
      <c r="L492" t="s">
        <v>36</v>
      </c>
      <c r="M492" s="14">
        <v>46054</v>
      </c>
      <c r="N492" s="16">
        <v>42349</v>
      </c>
      <c r="O492" s="17">
        <v>42644</v>
      </c>
      <c r="P492">
        <v>633</v>
      </c>
      <c r="Q492">
        <v>633</v>
      </c>
      <c r="R492">
        <v>1789</v>
      </c>
      <c r="S492" t="s">
        <v>32</v>
      </c>
      <c r="T492" t="b">
        <v>0</v>
      </c>
      <c r="U492">
        <v>15082.23</v>
      </c>
      <c r="V492" t="b">
        <v>0</v>
      </c>
      <c r="W492" t="b">
        <v>0</v>
      </c>
    </row>
    <row r="493" spans="1:23" x14ac:dyDescent="0.2">
      <c r="A493">
        <v>824172934</v>
      </c>
      <c r="B493">
        <v>824172934</v>
      </c>
      <c r="C493" s="5">
        <v>15000</v>
      </c>
      <c r="D493" s="5">
        <v>6861.87</v>
      </c>
      <c r="E493" s="13" t="s">
        <v>873</v>
      </c>
      <c r="F493" s="15">
        <v>63.37</v>
      </c>
      <c r="G493" t="s">
        <v>52</v>
      </c>
      <c r="H493" t="s">
        <v>30</v>
      </c>
      <c r="I493" t="s">
        <v>30</v>
      </c>
      <c r="J493">
        <v>5</v>
      </c>
      <c r="K493">
        <v>1</v>
      </c>
      <c r="L493" t="s">
        <v>36</v>
      </c>
      <c r="M493" s="14">
        <v>44013</v>
      </c>
      <c r="N493" s="16">
        <v>42340</v>
      </c>
      <c r="O493" s="17">
        <v>42397</v>
      </c>
      <c r="P493">
        <v>310</v>
      </c>
      <c r="Q493">
        <v>811</v>
      </c>
      <c r="R493">
        <v>5380</v>
      </c>
      <c r="S493" t="s">
        <v>32</v>
      </c>
      <c r="T493" t="b">
        <v>0</v>
      </c>
      <c r="U493">
        <v>8138.13</v>
      </c>
      <c r="V493" t="b">
        <v>0</v>
      </c>
      <c r="W493" t="b">
        <v>0</v>
      </c>
    </row>
    <row r="494" spans="1:23" x14ac:dyDescent="0.2">
      <c r="A494">
        <v>741554990</v>
      </c>
      <c r="B494">
        <v>741554990</v>
      </c>
      <c r="C494" s="5">
        <v>7500</v>
      </c>
      <c r="D494" s="5">
        <v>6795.9</v>
      </c>
      <c r="E494" s="13" t="s">
        <v>874</v>
      </c>
      <c r="F494" s="15">
        <v>0</v>
      </c>
      <c r="G494" t="s">
        <v>253</v>
      </c>
      <c r="H494" t="s">
        <v>30</v>
      </c>
      <c r="I494" t="s">
        <v>30</v>
      </c>
      <c r="J494">
        <v>5</v>
      </c>
      <c r="K494">
        <v>1</v>
      </c>
      <c r="L494" t="s">
        <v>47</v>
      </c>
      <c r="M494" s="14">
        <v>46478</v>
      </c>
      <c r="N494" s="16">
        <v>40972</v>
      </c>
      <c r="O494" s="17">
        <v>40972</v>
      </c>
      <c r="P494">
        <v>915</v>
      </c>
      <c r="Q494">
        <v>915</v>
      </c>
      <c r="R494">
        <v>2013</v>
      </c>
      <c r="S494" t="s">
        <v>43</v>
      </c>
      <c r="T494" t="b">
        <v>0</v>
      </c>
      <c r="U494">
        <v>704.1</v>
      </c>
      <c r="V494" t="b">
        <v>0</v>
      </c>
      <c r="W494" t="b">
        <v>0</v>
      </c>
    </row>
    <row r="495" spans="1:23" x14ac:dyDescent="0.2">
      <c r="A495">
        <v>752299461</v>
      </c>
      <c r="B495">
        <v>752299461</v>
      </c>
      <c r="C495" s="5">
        <v>10000</v>
      </c>
      <c r="D495" s="5">
        <v>2237.12</v>
      </c>
      <c r="E495" s="13" t="s">
        <v>875</v>
      </c>
      <c r="F495" s="15">
        <v>105.47</v>
      </c>
      <c r="G495" t="s">
        <v>252</v>
      </c>
      <c r="H495" t="s">
        <v>30</v>
      </c>
      <c r="I495" t="s">
        <v>30</v>
      </c>
      <c r="J495">
        <v>5</v>
      </c>
      <c r="K495">
        <v>8</v>
      </c>
      <c r="L495" t="s">
        <v>31</v>
      </c>
      <c r="M495" s="14">
        <v>44593</v>
      </c>
      <c r="N495" s="16">
        <v>42138</v>
      </c>
      <c r="O495" s="17">
        <v>42423</v>
      </c>
      <c r="P495">
        <v>261</v>
      </c>
      <c r="Q495">
        <v>261</v>
      </c>
      <c r="R495">
        <v>7334</v>
      </c>
      <c r="S495" t="s">
        <v>32</v>
      </c>
      <c r="T495" t="b">
        <v>0</v>
      </c>
      <c r="U495">
        <v>7762.88</v>
      </c>
      <c r="V495" t="b">
        <v>0</v>
      </c>
      <c r="W495" t="b">
        <v>0</v>
      </c>
    </row>
    <row r="496" spans="1:23" x14ac:dyDescent="0.2">
      <c r="A496">
        <v>820901489</v>
      </c>
      <c r="B496">
        <v>820901489</v>
      </c>
      <c r="C496" s="5">
        <v>10000</v>
      </c>
      <c r="D496" s="5">
        <v>4124.2700000000004</v>
      </c>
      <c r="E496" s="13" t="s">
        <v>876</v>
      </c>
      <c r="F496" s="15">
        <v>6.83</v>
      </c>
      <c r="G496" t="s">
        <v>98</v>
      </c>
      <c r="H496" t="s">
        <v>30</v>
      </c>
      <c r="I496" t="s">
        <v>30</v>
      </c>
      <c r="J496">
        <v>9</v>
      </c>
      <c r="K496">
        <v>99</v>
      </c>
      <c r="L496" t="s">
        <v>96</v>
      </c>
      <c r="M496" s="14">
        <v>46905</v>
      </c>
      <c r="N496" s="16">
        <v>42266</v>
      </c>
      <c r="O496" s="17">
        <v>42266</v>
      </c>
      <c r="P496">
        <v>325</v>
      </c>
      <c r="Q496">
        <v>325</v>
      </c>
      <c r="R496">
        <v>1999</v>
      </c>
      <c r="S496" t="s">
        <v>32</v>
      </c>
      <c r="T496" t="b">
        <v>0</v>
      </c>
      <c r="U496">
        <v>5875.73</v>
      </c>
      <c r="V496" t="b">
        <v>0</v>
      </c>
      <c r="W496" t="b">
        <v>0</v>
      </c>
    </row>
    <row r="497" spans="1:23" x14ac:dyDescent="0.2">
      <c r="A497">
        <v>792805703</v>
      </c>
      <c r="B497">
        <v>792805703</v>
      </c>
      <c r="C497" s="5">
        <v>7500</v>
      </c>
      <c r="D497" s="5">
        <v>2292.2199999999998</v>
      </c>
      <c r="E497" s="13" t="s">
        <v>877</v>
      </c>
      <c r="F497" s="15">
        <v>34.729999999999997</v>
      </c>
      <c r="G497" t="s">
        <v>251</v>
      </c>
      <c r="H497" t="s">
        <v>30</v>
      </c>
      <c r="I497" t="s">
        <v>30</v>
      </c>
      <c r="J497">
        <v>5</v>
      </c>
      <c r="K497">
        <v>1</v>
      </c>
      <c r="L497" t="s">
        <v>126</v>
      </c>
      <c r="M497" s="14">
        <v>47300</v>
      </c>
      <c r="N497" s="16">
        <v>42200</v>
      </c>
      <c r="O497" s="17">
        <v>42200</v>
      </c>
      <c r="P497">
        <v>273</v>
      </c>
      <c r="Q497">
        <v>273</v>
      </c>
      <c r="R497">
        <v>921</v>
      </c>
      <c r="S497" t="s">
        <v>32</v>
      </c>
      <c r="T497" t="b">
        <v>0</v>
      </c>
      <c r="U497">
        <v>5207.78</v>
      </c>
      <c r="V497" t="b">
        <v>1</v>
      </c>
      <c r="W497" t="b">
        <v>0</v>
      </c>
    </row>
    <row r="498" spans="1:23" x14ac:dyDescent="0.2">
      <c r="A498">
        <v>409954274</v>
      </c>
      <c r="B498">
        <v>409954274</v>
      </c>
      <c r="C498" s="5">
        <v>7500</v>
      </c>
      <c r="D498" s="5">
        <v>2698.57</v>
      </c>
      <c r="E498" s="13" t="s">
        <v>878</v>
      </c>
      <c r="F498" s="15">
        <v>98.98</v>
      </c>
      <c r="G498" t="s">
        <v>879</v>
      </c>
      <c r="H498" t="s">
        <v>56</v>
      </c>
      <c r="I498" t="s">
        <v>56</v>
      </c>
      <c r="J498">
        <v>5</v>
      </c>
      <c r="K498">
        <v>1</v>
      </c>
      <c r="L498" t="s">
        <v>71</v>
      </c>
      <c r="M498" s="14">
        <v>47270</v>
      </c>
      <c r="N498" s="16">
        <v>41125</v>
      </c>
      <c r="O498" s="17">
        <v>41125</v>
      </c>
      <c r="P498">
        <v>873</v>
      </c>
      <c r="Q498">
        <v>873</v>
      </c>
      <c r="R498">
        <v>9458</v>
      </c>
      <c r="S498" t="s">
        <v>32</v>
      </c>
      <c r="T498" t="b">
        <v>0</v>
      </c>
      <c r="U498">
        <v>4801.43</v>
      </c>
      <c r="V498" t="b">
        <v>1</v>
      </c>
      <c r="W498" t="b">
        <v>0</v>
      </c>
    </row>
    <row r="499" spans="1:23" x14ac:dyDescent="0.2">
      <c r="A499">
        <v>946817886</v>
      </c>
      <c r="B499">
        <v>946817886</v>
      </c>
      <c r="C499" s="5">
        <v>50000</v>
      </c>
      <c r="D499" s="5">
        <v>48517.68</v>
      </c>
      <c r="E499" s="13" t="s">
        <v>880</v>
      </c>
      <c r="F499" s="15">
        <v>46.9</v>
      </c>
      <c r="G499" t="s">
        <v>881</v>
      </c>
      <c r="H499" t="s">
        <v>30</v>
      </c>
      <c r="I499" t="s">
        <v>30</v>
      </c>
      <c r="J499">
        <v>9</v>
      </c>
      <c r="K499">
        <v>1</v>
      </c>
      <c r="L499" t="s">
        <v>31</v>
      </c>
      <c r="M499" s="14">
        <v>43952</v>
      </c>
      <c r="N499" s="16">
        <v>41743</v>
      </c>
      <c r="O499" s="17">
        <v>41743</v>
      </c>
      <c r="P499">
        <v>645</v>
      </c>
      <c r="Q499">
        <v>645</v>
      </c>
      <c r="R499">
        <v>3822</v>
      </c>
      <c r="S499" t="s">
        <v>32</v>
      </c>
      <c r="T499" t="b">
        <v>0</v>
      </c>
      <c r="U499">
        <v>1482.32</v>
      </c>
      <c r="V499" t="b">
        <v>1</v>
      </c>
      <c r="W499" t="b">
        <v>0</v>
      </c>
    </row>
    <row r="500" spans="1:23" x14ac:dyDescent="0.2">
      <c r="A500">
        <v>812328116</v>
      </c>
      <c r="B500">
        <v>812328116</v>
      </c>
      <c r="C500" s="5">
        <v>5000</v>
      </c>
      <c r="D500" s="5">
        <v>2864.69</v>
      </c>
      <c r="E500" s="13" t="s">
        <v>882</v>
      </c>
      <c r="F500" s="15">
        <v>441.17</v>
      </c>
      <c r="G500" t="s">
        <v>52</v>
      </c>
      <c r="H500" t="s">
        <v>30</v>
      </c>
      <c r="I500" t="s">
        <v>30</v>
      </c>
      <c r="J500">
        <v>9</v>
      </c>
      <c r="K500">
        <v>1</v>
      </c>
      <c r="L500" t="s">
        <v>36</v>
      </c>
      <c r="M500" s="14">
        <v>44470</v>
      </c>
      <c r="N500" s="16">
        <v>40683</v>
      </c>
      <c r="O500" s="17">
        <v>42523</v>
      </c>
      <c r="P500">
        <v>312</v>
      </c>
      <c r="Q500">
        <v>312</v>
      </c>
      <c r="R500">
        <v>5335</v>
      </c>
      <c r="S500" t="s">
        <v>32</v>
      </c>
      <c r="T500" t="b">
        <v>0</v>
      </c>
      <c r="U500">
        <v>2135.31</v>
      </c>
      <c r="V500" t="b">
        <v>0</v>
      </c>
      <c r="W500" t="b">
        <v>0</v>
      </c>
    </row>
    <row r="501" spans="1:23" x14ac:dyDescent="0.2">
      <c r="A501">
        <v>744198814</v>
      </c>
      <c r="B501">
        <v>744198814</v>
      </c>
      <c r="C501" s="5">
        <v>15000</v>
      </c>
      <c r="D501" s="5">
        <v>11228.87</v>
      </c>
      <c r="E501" s="13" t="s">
        <v>883</v>
      </c>
      <c r="F501" s="15">
        <v>134.85</v>
      </c>
      <c r="G501" t="s">
        <v>64</v>
      </c>
      <c r="H501" t="s">
        <v>30</v>
      </c>
      <c r="I501" t="s">
        <v>30</v>
      </c>
      <c r="J501">
        <v>2</v>
      </c>
      <c r="K501">
        <v>1</v>
      </c>
      <c r="L501" t="s">
        <v>36</v>
      </c>
      <c r="M501" s="14">
        <v>44562</v>
      </c>
      <c r="N501" s="16">
        <v>42025</v>
      </c>
      <c r="O501" s="17">
        <v>42456</v>
      </c>
      <c r="P501">
        <v>811</v>
      </c>
      <c r="Q501">
        <v>811</v>
      </c>
      <c r="R501">
        <v>7080</v>
      </c>
      <c r="S501" t="s">
        <v>32</v>
      </c>
      <c r="T501" t="b">
        <v>0</v>
      </c>
      <c r="U501">
        <v>3771.13</v>
      </c>
      <c r="V501" t="b">
        <v>0</v>
      </c>
      <c r="W501" t="b">
        <v>0</v>
      </c>
    </row>
    <row r="502" spans="1:23" x14ac:dyDescent="0.2">
      <c r="A502">
        <v>331350937</v>
      </c>
      <c r="B502">
        <v>331350937</v>
      </c>
      <c r="C502" s="5">
        <v>1000</v>
      </c>
      <c r="D502" s="5">
        <v>836.73</v>
      </c>
      <c r="E502" s="13" t="s">
        <v>884</v>
      </c>
      <c r="F502" s="15">
        <v>19.899999999999999</v>
      </c>
      <c r="G502" t="s">
        <v>51</v>
      </c>
      <c r="H502" t="s">
        <v>30</v>
      </c>
      <c r="I502" t="s">
        <v>30</v>
      </c>
      <c r="J502">
        <v>5</v>
      </c>
      <c r="K502">
        <v>1</v>
      </c>
      <c r="L502" t="s">
        <v>36</v>
      </c>
      <c r="M502" s="14">
        <v>45536</v>
      </c>
      <c r="N502" s="16">
        <v>41505</v>
      </c>
      <c r="O502" s="17">
        <v>41505</v>
      </c>
      <c r="P502">
        <v>286</v>
      </c>
      <c r="Q502">
        <v>286</v>
      </c>
      <c r="R502">
        <v>2135</v>
      </c>
      <c r="S502" t="s">
        <v>32</v>
      </c>
      <c r="T502" t="b">
        <v>0</v>
      </c>
      <c r="U502">
        <v>163.27000000000001</v>
      </c>
      <c r="V502" t="b">
        <v>0</v>
      </c>
      <c r="W502" t="b">
        <v>0</v>
      </c>
    </row>
    <row r="503" spans="1:23" x14ac:dyDescent="0.2">
      <c r="A503">
        <v>321339733</v>
      </c>
      <c r="B503">
        <v>321339733</v>
      </c>
      <c r="C503" s="5">
        <v>7500</v>
      </c>
      <c r="D503" s="5">
        <v>1323.17</v>
      </c>
      <c r="E503" s="13" t="s">
        <v>885</v>
      </c>
      <c r="F503" s="15">
        <v>186.19</v>
      </c>
      <c r="G503" t="s">
        <v>886</v>
      </c>
      <c r="H503" t="s">
        <v>30</v>
      </c>
      <c r="I503" t="s">
        <v>30</v>
      </c>
      <c r="J503">
        <v>9</v>
      </c>
      <c r="K503">
        <v>1</v>
      </c>
      <c r="L503" t="s">
        <v>73</v>
      </c>
      <c r="M503" s="14">
        <v>47665</v>
      </c>
      <c r="N503" s="16">
        <v>42154</v>
      </c>
      <c r="O503" s="17">
        <v>42154</v>
      </c>
      <c r="P503">
        <v>496</v>
      </c>
      <c r="Q503">
        <v>496</v>
      </c>
      <c r="R503">
        <v>3154</v>
      </c>
      <c r="S503" t="s">
        <v>32</v>
      </c>
      <c r="T503" t="b">
        <v>0</v>
      </c>
      <c r="U503">
        <v>6176.83</v>
      </c>
      <c r="V503" t="b">
        <v>0</v>
      </c>
      <c r="W503" t="b">
        <v>0</v>
      </c>
    </row>
    <row r="504" spans="1:23" x14ac:dyDescent="0.2">
      <c r="A504">
        <v>351357592</v>
      </c>
      <c r="B504">
        <v>351357592</v>
      </c>
      <c r="C504" s="5">
        <v>2500</v>
      </c>
      <c r="D504" s="5">
        <v>477.98</v>
      </c>
      <c r="E504" s="13" t="s">
        <v>887</v>
      </c>
      <c r="F504" s="15">
        <v>25.35</v>
      </c>
      <c r="G504" t="s">
        <v>41</v>
      </c>
      <c r="H504" t="s">
        <v>30</v>
      </c>
      <c r="I504" t="s">
        <v>30</v>
      </c>
      <c r="J504">
        <v>9</v>
      </c>
      <c r="K504">
        <v>1</v>
      </c>
      <c r="L504" t="s">
        <v>42</v>
      </c>
      <c r="M504" s="14">
        <v>43252</v>
      </c>
      <c r="N504" s="16">
        <v>41617</v>
      </c>
      <c r="O504" s="17">
        <v>42641</v>
      </c>
      <c r="P504">
        <v>964</v>
      </c>
      <c r="Q504">
        <v>964</v>
      </c>
      <c r="R504">
        <v>5206</v>
      </c>
      <c r="S504" t="s">
        <v>32</v>
      </c>
      <c r="T504" t="b">
        <v>0</v>
      </c>
      <c r="U504">
        <v>2022.02</v>
      </c>
      <c r="V504" t="b">
        <v>0</v>
      </c>
      <c r="W504" t="b">
        <v>0</v>
      </c>
    </row>
    <row r="505" spans="1:23" x14ac:dyDescent="0.2">
      <c r="A505">
        <v>297952999</v>
      </c>
      <c r="B505">
        <v>297952999</v>
      </c>
      <c r="C505" s="5">
        <v>15000</v>
      </c>
      <c r="D505" s="5">
        <v>6851.35</v>
      </c>
      <c r="E505" s="13" t="s">
        <v>888</v>
      </c>
      <c r="F505" s="15">
        <v>2.1</v>
      </c>
      <c r="G505" t="s">
        <v>52</v>
      </c>
      <c r="H505" t="s">
        <v>30</v>
      </c>
      <c r="I505" t="s">
        <v>30</v>
      </c>
      <c r="J505">
        <v>2</v>
      </c>
      <c r="K505">
        <v>1</v>
      </c>
      <c r="L505" t="s">
        <v>36</v>
      </c>
      <c r="M505" s="14">
        <v>44866</v>
      </c>
      <c r="N505" s="16">
        <v>41645</v>
      </c>
      <c r="O505" s="17">
        <v>41645</v>
      </c>
      <c r="P505">
        <v>556</v>
      </c>
      <c r="Q505">
        <v>556</v>
      </c>
      <c r="R505">
        <v>2386</v>
      </c>
      <c r="S505" t="s">
        <v>32</v>
      </c>
      <c r="T505" t="b">
        <v>0</v>
      </c>
      <c r="U505">
        <v>8148.65</v>
      </c>
      <c r="V505" t="b">
        <v>0</v>
      </c>
      <c r="W505" t="b">
        <v>0</v>
      </c>
    </row>
    <row r="506" spans="1:23" x14ac:dyDescent="0.2">
      <c r="A506">
        <v>543818466</v>
      </c>
      <c r="B506">
        <v>543818466</v>
      </c>
      <c r="C506" s="5">
        <v>5000</v>
      </c>
      <c r="D506" s="5">
        <v>3322.45</v>
      </c>
      <c r="E506" s="13" t="s">
        <v>889</v>
      </c>
      <c r="F506" s="15">
        <v>338.32</v>
      </c>
      <c r="G506" t="s">
        <v>250</v>
      </c>
      <c r="H506" t="s">
        <v>30</v>
      </c>
      <c r="I506" t="s">
        <v>30</v>
      </c>
      <c r="J506">
        <v>9</v>
      </c>
      <c r="K506">
        <v>1</v>
      </c>
      <c r="L506" t="s">
        <v>47</v>
      </c>
      <c r="M506" s="14">
        <v>47362</v>
      </c>
      <c r="N506" s="16">
        <v>42182</v>
      </c>
      <c r="O506" s="17">
        <v>42633</v>
      </c>
      <c r="P506">
        <v>721</v>
      </c>
      <c r="Q506">
        <v>721</v>
      </c>
      <c r="R506">
        <v>4306</v>
      </c>
      <c r="S506" t="s">
        <v>32</v>
      </c>
      <c r="T506" t="b">
        <v>0</v>
      </c>
      <c r="U506">
        <v>1677.55</v>
      </c>
      <c r="V506" t="b">
        <v>1</v>
      </c>
      <c r="W506" t="b">
        <v>0</v>
      </c>
    </row>
    <row r="507" spans="1:23" x14ac:dyDescent="0.2">
      <c r="A507">
        <v>357222535</v>
      </c>
      <c r="B507">
        <v>357222535</v>
      </c>
      <c r="C507" s="5">
        <v>7500</v>
      </c>
      <c r="D507" s="5">
        <v>6916.71</v>
      </c>
      <c r="E507" s="13" t="s">
        <v>890</v>
      </c>
      <c r="F507" s="15">
        <v>5.16</v>
      </c>
      <c r="G507" t="s">
        <v>98</v>
      </c>
      <c r="H507" t="s">
        <v>30</v>
      </c>
      <c r="I507" t="s">
        <v>30</v>
      </c>
      <c r="J507">
        <v>2</v>
      </c>
      <c r="K507">
        <v>1</v>
      </c>
      <c r="L507" t="s">
        <v>96</v>
      </c>
      <c r="M507" s="14">
        <v>44652</v>
      </c>
      <c r="N507" s="16">
        <v>42262</v>
      </c>
      <c r="O507" s="17">
        <v>42262</v>
      </c>
      <c r="P507">
        <v>387</v>
      </c>
      <c r="Q507">
        <v>387</v>
      </c>
      <c r="R507">
        <v>8010</v>
      </c>
      <c r="S507" t="s">
        <v>32</v>
      </c>
      <c r="T507" t="b">
        <v>0</v>
      </c>
      <c r="U507">
        <v>583.29</v>
      </c>
      <c r="V507" t="b">
        <v>0</v>
      </c>
      <c r="W507" t="b">
        <v>0</v>
      </c>
    </row>
    <row r="508" spans="1:23" x14ac:dyDescent="0.2">
      <c r="A508">
        <v>901922840</v>
      </c>
      <c r="B508">
        <v>901922840</v>
      </c>
      <c r="C508" s="5">
        <v>20000</v>
      </c>
      <c r="D508" s="5">
        <v>4031.37</v>
      </c>
      <c r="E508" s="13" t="s">
        <v>891</v>
      </c>
      <c r="F508" s="15">
        <v>263.13</v>
      </c>
      <c r="G508" t="s">
        <v>160</v>
      </c>
      <c r="H508" t="s">
        <v>30</v>
      </c>
      <c r="I508" t="s">
        <v>30</v>
      </c>
      <c r="J508">
        <v>2</v>
      </c>
      <c r="K508">
        <v>1</v>
      </c>
      <c r="L508" t="s">
        <v>61</v>
      </c>
      <c r="M508" s="14">
        <v>47423</v>
      </c>
      <c r="N508" s="16">
        <v>41526</v>
      </c>
      <c r="O508" s="17">
        <v>42446</v>
      </c>
      <c r="P508">
        <v>713</v>
      </c>
      <c r="Q508">
        <v>713</v>
      </c>
      <c r="R508">
        <v>1548</v>
      </c>
      <c r="S508" t="s">
        <v>32</v>
      </c>
      <c r="T508" t="b">
        <v>0</v>
      </c>
      <c r="U508">
        <v>15968.63</v>
      </c>
      <c r="V508" t="b">
        <v>1</v>
      </c>
      <c r="W508" t="b">
        <v>0</v>
      </c>
    </row>
    <row r="509" spans="1:23" x14ac:dyDescent="0.2">
      <c r="A509">
        <v>115548402</v>
      </c>
      <c r="B509">
        <v>115548402</v>
      </c>
      <c r="C509" s="5">
        <v>5000</v>
      </c>
      <c r="D509" s="5">
        <v>4541.71</v>
      </c>
      <c r="E509" s="13" t="s">
        <v>892</v>
      </c>
      <c r="F509" s="15">
        <v>41.53</v>
      </c>
      <c r="G509" t="s">
        <v>102</v>
      </c>
      <c r="H509" t="s">
        <v>30</v>
      </c>
      <c r="I509" t="s">
        <v>30</v>
      </c>
      <c r="J509">
        <v>2</v>
      </c>
      <c r="K509">
        <v>1</v>
      </c>
      <c r="L509" t="s">
        <v>38</v>
      </c>
      <c r="M509" s="14">
        <v>44927</v>
      </c>
      <c r="N509" s="16">
        <v>41399</v>
      </c>
      <c r="O509" s="17">
        <v>42503</v>
      </c>
      <c r="P509">
        <v>925</v>
      </c>
      <c r="Q509">
        <v>925</v>
      </c>
      <c r="R509">
        <v>731</v>
      </c>
      <c r="S509" t="s">
        <v>32</v>
      </c>
      <c r="T509" t="b">
        <v>0</v>
      </c>
      <c r="U509">
        <v>458.29</v>
      </c>
      <c r="V509" t="b">
        <v>1</v>
      </c>
      <c r="W509" t="b">
        <v>0</v>
      </c>
    </row>
    <row r="510" spans="1:23" x14ac:dyDescent="0.2">
      <c r="A510">
        <v>351092180</v>
      </c>
      <c r="B510">
        <v>351092180</v>
      </c>
      <c r="C510" s="5">
        <v>2500</v>
      </c>
      <c r="D510" s="5">
        <v>557.27</v>
      </c>
      <c r="E510" s="13" t="s">
        <v>893</v>
      </c>
      <c r="F510" s="15">
        <v>188.51</v>
      </c>
      <c r="G510" t="s">
        <v>57</v>
      </c>
      <c r="H510" t="s">
        <v>30</v>
      </c>
      <c r="I510" t="s">
        <v>30</v>
      </c>
      <c r="J510">
        <v>9</v>
      </c>
      <c r="K510">
        <v>1</v>
      </c>
      <c r="L510" t="s">
        <v>42</v>
      </c>
      <c r="M510" s="14">
        <v>44835</v>
      </c>
      <c r="N510" s="16">
        <v>42234</v>
      </c>
      <c r="O510" s="17">
        <v>42234</v>
      </c>
      <c r="P510">
        <v>565</v>
      </c>
      <c r="Q510">
        <v>565</v>
      </c>
      <c r="R510">
        <v>4204</v>
      </c>
      <c r="S510" t="s">
        <v>32</v>
      </c>
      <c r="T510" t="b">
        <v>0</v>
      </c>
      <c r="U510">
        <v>1942.73</v>
      </c>
      <c r="V510" t="b">
        <v>0</v>
      </c>
      <c r="W510" t="b">
        <v>0</v>
      </c>
    </row>
    <row r="511" spans="1:23" x14ac:dyDescent="0.2">
      <c r="A511">
        <v>766968247</v>
      </c>
      <c r="B511">
        <v>766968247</v>
      </c>
      <c r="C511" s="5">
        <v>250</v>
      </c>
      <c r="D511" s="5">
        <v>153.22999999999999</v>
      </c>
      <c r="E511" s="13" t="s">
        <v>894</v>
      </c>
      <c r="F511" s="15">
        <v>238.36</v>
      </c>
      <c r="G511" t="s">
        <v>68</v>
      </c>
      <c r="H511" t="s">
        <v>30</v>
      </c>
      <c r="I511" t="s">
        <v>30</v>
      </c>
      <c r="J511">
        <v>2</v>
      </c>
      <c r="K511">
        <v>1</v>
      </c>
      <c r="L511" t="s">
        <v>36</v>
      </c>
      <c r="M511" s="14">
        <v>45658</v>
      </c>
      <c r="N511" s="16">
        <v>42362</v>
      </c>
      <c r="O511" s="17">
        <v>42362</v>
      </c>
      <c r="P511">
        <v>397</v>
      </c>
      <c r="Q511">
        <v>397</v>
      </c>
      <c r="R511">
        <v>868</v>
      </c>
      <c r="S511" t="s">
        <v>32</v>
      </c>
      <c r="T511" t="b">
        <v>0</v>
      </c>
      <c r="U511">
        <v>96.77</v>
      </c>
      <c r="V511" t="b">
        <v>0</v>
      </c>
      <c r="W511" t="b">
        <v>0</v>
      </c>
    </row>
    <row r="512" spans="1:23" x14ac:dyDescent="0.2">
      <c r="A512">
        <v>786558938</v>
      </c>
      <c r="B512">
        <v>786558938</v>
      </c>
      <c r="C512" s="5">
        <v>20000</v>
      </c>
      <c r="D512" s="5">
        <v>15619.64</v>
      </c>
      <c r="E512" s="13" t="s">
        <v>895</v>
      </c>
      <c r="F512" s="15">
        <v>266.55</v>
      </c>
      <c r="G512" t="s">
        <v>896</v>
      </c>
      <c r="H512" t="s">
        <v>30</v>
      </c>
      <c r="I512" t="s">
        <v>30</v>
      </c>
      <c r="J512">
        <v>5</v>
      </c>
      <c r="K512">
        <v>8</v>
      </c>
      <c r="L512" t="s">
        <v>31</v>
      </c>
      <c r="M512" s="14">
        <v>48153</v>
      </c>
      <c r="N512" s="16">
        <v>42313</v>
      </c>
      <c r="O512" s="17">
        <v>42313</v>
      </c>
      <c r="P512">
        <v>364</v>
      </c>
      <c r="Q512">
        <v>364</v>
      </c>
      <c r="R512">
        <v>3912</v>
      </c>
      <c r="S512" t="s">
        <v>32</v>
      </c>
      <c r="T512" t="b">
        <v>0</v>
      </c>
      <c r="U512">
        <v>4380.3599999999997</v>
      </c>
      <c r="V512" t="b">
        <v>1</v>
      </c>
      <c r="W512" t="b">
        <v>0</v>
      </c>
    </row>
    <row r="513" spans="1:23" x14ac:dyDescent="0.2">
      <c r="A513">
        <v>376921747</v>
      </c>
      <c r="B513">
        <v>376921747</v>
      </c>
      <c r="C513" s="5">
        <v>5000</v>
      </c>
      <c r="D513" s="5">
        <v>815.51</v>
      </c>
      <c r="E513" s="13" t="s">
        <v>897</v>
      </c>
      <c r="F513" s="15">
        <v>278.18</v>
      </c>
      <c r="G513" t="s">
        <v>51</v>
      </c>
      <c r="H513" t="s">
        <v>30</v>
      </c>
      <c r="I513" t="s">
        <v>30</v>
      </c>
      <c r="J513">
        <v>5</v>
      </c>
      <c r="K513">
        <v>1</v>
      </c>
      <c r="L513" t="s">
        <v>36</v>
      </c>
      <c r="M513" s="14">
        <v>46478</v>
      </c>
      <c r="N513" s="16">
        <v>42287</v>
      </c>
      <c r="O513" s="17">
        <v>42287</v>
      </c>
      <c r="P513">
        <v>843</v>
      </c>
      <c r="Q513">
        <v>843</v>
      </c>
      <c r="R513">
        <v>3502</v>
      </c>
      <c r="S513" t="s">
        <v>32</v>
      </c>
      <c r="T513" t="b">
        <v>0</v>
      </c>
      <c r="U513">
        <v>4184.49</v>
      </c>
      <c r="V513" t="b">
        <v>0</v>
      </c>
      <c r="W513" t="b">
        <v>0</v>
      </c>
    </row>
    <row r="514" spans="1:23" x14ac:dyDescent="0.2">
      <c r="A514">
        <v>406108945</v>
      </c>
      <c r="B514">
        <v>406108945</v>
      </c>
      <c r="C514" s="5">
        <v>50000</v>
      </c>
      <c r="D514" s="5">
        <v>17879.080000000002</v>
      </c>
      <c r="E514" s="13" t="s">
        <v>898</v>
      </c>
      <c r="F514" s="15">
        <v>139.22</v>
      </c>
      <c r="G514" t="s">
        <v>85</v>
      </c>
      <c r="H514" t="s">
        <v>30</v>
      </c>
      <c r="I514" t="s">
        <v>30</v>
      </c>
      <c r="J514">
        <v>9</v>
      </c>
      <c r="K514">
        <v>1</v>
      </c>
      <c r="L514" t="s">
        <v>38</v>
      </c>
      <c r="M514" s="14">
        <v>43313</v>
      </c>
      <c r="N514" s="16">
        <v>41170</v>
      </c>
      <c r="O514" s="17">
        <v>42599</v>
      </c>
      <c r="P514">
        <v>395</v>
      </c>
      <c r="Q514">
        <v>395</v>
      </c>
      <c r="R514">
        <v>6078</v>
      </c>
      <c r="S514" t="s">
        <v>32</v>
      </c>
      <c r="T514" t="b">
        <v>0</v>
      </c>
      <c r="U514">
        <v>32120.92</v>
      </c>
      <c r="V514" t="b">
        <v>1</v>
      </c>
      <c r="W514" t="b">
        <v>0</v>
      </c>
    </row>
    <row r="515" spans="1:23" x14ac:dyDescent="0.2">
      <c r="A515">
        <v>603686297</v>
      </c>
      <c r="B515">
        <v>603686297</v>
      </c>
      <c r="C515" s="5">
        <v>2500</v>
      </c>
      <c r="D515" s="5">
        <v>431.56</v>
      </c>
      <c r="E515" s="13" t="s">
        <v>899</v>
      </c>
      <c r="F515" s="15">
        <v>19.61</v>
      </c>
      <c r="G515" t="s">
        <v>121</v>
      </c>
      <c r="H515" t="s">
        <v>30</v>
      </c>
      <c r="I515" t="s">
        <v>30</v>
      </c>
      <c r="J515">
        <v>9</v>
      </c>
      <c r="K515">
        <v>1</v>
      </c>
      <c r="L515" t="s">
        <v>94</v>
      </c>
      <c r="M515" s="14">
        <v>46023</v>
      </c>
      <c r="N515" s="16">
        <v>39198</v>
      </c>
      <c r="O515" s="17">
        <v>39198</v>
      </c>
      <c r="P515">
        <v>394</v>
      </c>
      <c r="Q515">
        <v>394</v>
      </c>
      <c r="R515">
        <v>5080</v>
      </c>
      <c r="S515" t="s">
        <v>32</v>
      </c>
      <c r="T515" t="b">
        <v>0</v>
      </c>
      <c r="U515">
        <v>2068.44</v>
      </c>
      <c r="V515" t="b">
        <v>0</v>
      </c>
      <c r="W515" t="b">
        <v>0</v>
      </c>
    </row>
    <row r="516" spans="1:23" x14ac:dyDescent="0.2">
      <c r="A516">
        <v>426119843</v>
      </c>
      <c r="B516">
        <v>426119843</v>
      </c>
      <c r="C516" s="5">
        <v>15000</v>
      </c>
      <c r="D516" s="5">
        <v>5340.77</v>
      </c>
      <c r="E516" s="13" t="s">
        <v>900</v>
      </c>
      <c r="F516" s="15">
        <v>0.55000000000000004</v>
      </c>
      <c r="G516" t="s">
        <v>57</v>
      </c>
      <c r="H516" t="s">
        <v>30</v>
      </c>
      <c r="I516" t="s">
        <v>30</v>
      </c>
      <c r="J516">
        <v>9</v>
      </c>
      <c r="K516">
        <v>1</v>
      </c>
      <c r="L516" t="s">
        <v>42</v>
      </c>
      <c r="M516" s="14">
        <v>47484</v>
      </c>
      <c r="N516" s="16">
        <v>42281</v>
      </c>
      <c r="O516" s="17">
        <v>42577</v>
      </c>
      <c r="P516">
        <v>286</v>
      </c>
      <c r="Q516">
        <v>286</v>
      </c>
      <c r="R516">
        <v>2399</v>
      </c>
      <c r="S516" t="s">
        <v>32</v>
      </c>
      <c r="T516" t="b">
        <v>0</v>
      </c>
      <c r="U516">
        <v>9659.23</v>
      </c>
      <c r="V516" t="b">
        <v>0</v>
      </c>
      <c r="W516" t="b">
        <v>0</v>
      </c>
    </row>
    <row r="517" spans="1:23" x14ac:dyDescent="0.2">
      <c r="A517">
        <v>188313673</v>
      </c>
      <c r="B517">
        <v>188313673</v>
      </c>
      <c r="C517" s="5">
        <v>5000</v>
      </c>
      <c r="D517" s="5">
        <v>4840.17</v>
      </c>
      <c r="E517" s="13" t="s">
        <v>901</v>
      </c>
      <c r="F517" s="15">
        <v>101.52</v>
      </c>
      <c r="G517" t="s">
        <v>54</v>
      </c>
      <c r="H517" t="s">
        <v>30</v>
      </c>
      <c r="I517" t="s">
        <v>30</v>
      </c>
      <c r="J517">
        <v>2</v>
      </c>
      <c r="K517">
        <v>1</v>
      </c>
      <c r="L517" t="s">
        <v>36</v>
      </c>
      <c r="M517" s="14">
        <v>47027</v>
      </c>
      <c r="N517" s="16">
        <v>41971</v>
      </c>
      <c r="O517" s="17">
        <v>41971</v>
      </c>
      <c r="P517">
        <v>995</v>
      </c>
      <c r="Q517">
        <v>995</v>
      </c>
      <c r="R517">
        <v>6983</v>
      </c>
      <c r="S517" t="s">
        <v>32</v>
      </c>
      <c r="T517" t="b">
        <v>0</v>
      </c>
      <c r="U517">
        <v>159.83000000000001</v>
      </c>
      <c r="V517" t="b">
        <v>0</v>
      </c>
      <c r="W517" t="b">
        <v>0</v>
      </c>
    </row>
    <row r="518" spans="1:23" x14ac:dyDescent="0.2">
      <c r="A518">
        <v>492565763</v>
      </c>
      <c r="B518">
        <v>492565763</v>
      </c>
      <c r="C518" s="5">
        <v>7500</v>
      </c>
      <c r="D518" s="5">
        <v>6775.41</v>
      </c>
      <c r="E518" s="13" t="s">
        <v>902</v>
      </c>
      <c r="F518" s="15">
        <v>29.58</v>
      </c>
      <c r="G518" t="s">
        <v>903</v>
      </c>
      <c r="H518" t="s">
        <v>30</v>
      </c>
      <c r="I518" t="s">
        <v>30</v>
      </c>
      <c r="J518">
        <v>9</v>
      </c>
      <c r="K518">
        <v>1</v>
      </c>
      <c r="L518" t="s">
        <v>31</v>
      </c>
      <c r="M518" s="14">
        <v>44256</v>
      </c>
      <c r="N518" s="16">
        <v>42304</v>
      </c>
      <c r="O518" s="17">
        <v>42304</v>
      </c>
      <c r="P518">
        <v>256</v>
      </c>
      <c r="Q518">
        <v>256</v>
      </c>
      <c r="R518">
        <v>6772</v>
      </c>
      <c r="S518" t="s">
        <v>32</v>
      </c>
      <c r="T518" t="b">
        <v>0</v>
      </c>
      <c r="U518">
        <v>724.59</v>
      </c>
      <c r="V518" t="b">
        <v>1</v>
      </c>
      <c r="W518" t="b">
        <v>0</v>
      </c>
    </row>
    <row r="519" spans="1:23" x14ac:dyDescent="0.2">
      <c r="A519">
        <v>202980842</v>
      </c>
      <c r="B519">
        <v>202980842</v>
      </c>
      <c r="C519" s="5">
        <v>20000</v>
      </c>
      <c r="D519" s="5">
        <v>18317.009999999998</v>
      </c>
      <c r="E519" s="13" t="s">
        <v>904</v>
      </c>
      <c r="F519" s="15">
        <v>140.16</v>
      </c>
      <c r="G519" t="s">
        <v>51</v>
      </c>
      <c r="H519" t="s">
        <v>30</v>
      </c>
      <c r="I519" t="s">
        <v>30</v>
      </c>
      <c r="J519">
        <v>5</v>
      </c>
      <c r="K519">
        <v>8</v>
      </c>
      <c r="L519" t="s">
        <v>36</v>
      </c>
      <c r="M519" s="14">
        <v>47058</v>
      </c>
      <c r="N519" s="16">
        <v>42012</v>
      </c>
      <c r="O519" s="17">
        <v>42012</v>
      </c>
      <c r="P519">
        <v>448</v>
      </c>
      <c r="Q519">
        <v>448</v>
      </c>
      <c r="R519">
        <v>1806</v>
      </c>
      <c r="S519" t="s">
        <v>32</v>
      </c>
      <c r="T519" t="b">
        <v>0</v>
      </c>
      <c r="U519">
        <v>1682.99</v>
      </c>
      <c r="V519" t="b">
        <v>0</v>
      </c>
      <c r="W519" t="b">
        <v>0</v>
      </c>
    </row>
    <row r="520" spans="1:23" x14ac:dyDescent="0.2">
      <c r="A520">
        <v>537986365</v>
      </c>
      <c r="B520">
        <v>537986365</v>
      </c>
      <c r="C520" s="5">
        <v>10000</v>
      </c>
      <c r="D520" s="5">
        <v>4224.08</v>
      </c>
      <c r="E520" s="13" t="s">
        <v>905</v>
      </c>
      <c r="F520" s="15">
        <v>1.46</v>
      </c>
      <c r="G520" t="s">
        <v>906</v>
      </c>
      <c r="H520" t="s">
        <v>30</v>
      </c>
      <c r="I520" t="s">
        <v>30</v>
      </c>
      <c r="J520">
        <v>5</v>
      </c>
      <c r="K520">
        <v>1</v>
      </c>
      <c r="L520" t="s">
        <v>71</v>
      </c>
      <c r="M520" s="14">
        <v>43891</v>
      </c>
      <c r="N520" s="16">
        <v>41813</v>
      </c>
      <c r="O520" s="17">
        <v>41813</v>
      </c>
      <c r="P520">
        <v>511</v>
      </c>
      <c r="Q520">
        <v>511</v>
      </c>
      <c r="R520">
        <v>2847</v>
      </c>
      <c r="S520" t="s">
        <v>32</v>
      </c>
      <c r="T520" t="b">
        <v>0</v>
      </c>
      <c r="U520">
        <v>5775.92</v>
      </c>
      <c r="V520" t="b">
        <v>0</v>
      </c>
      <c r="W520" t="b">
        <v>0</v>
      </c>
    </row>
    <row r="521" spans="1:23" x14ac:dyDescent="0.2">
      <c r="A521">
        <v>658033973</v>
      </c>
      <c r="B521">
        <v>658033973</v>
      </c>
      <c r="C521" s="5">
        <v>250</v>
      </c>
      <c r="D521" s="5">
        <v>161.32</v>
      </c>
      <c r="E521" s="13" t="s">
        <v>907</v>
      </c>
      <c r="F521" s="15">
        <v>61.05</v>
      </c>
      <c r="G521" t="s">
        <v>68</v>
      </c>
      <c r="H521" t="s">
        <v>30</v>
      </c>
      <c r="I521" t="s">
        <v>30</v>
      </c>
      <c r="J521">
        <v>5</v>
      </c>
      <c r="K521">
        <v>1</v>
      </c>
      <c r="L521" t="s">
        <v>36</v>
      </c>
      <c r="M521" s="14">
        <v>45231</v>
      </c>
      <c r="N521" s="16">
        <v>41794</v>
      </c>
      <c r="O521" s="17">
        <v>41794</v>
      </c>
      <c r="P521">
        <v>552</v>
      </c>
      <c r="Q521">
        <v>552</v>
      </c>
      <c r="R521">
        <v>1275</v>
      </c>
      <c r="S521" t="s">
        <v>32</v>
      </c>
      <c r="T521" t="b">
        <v>0</v>
      </c>
      <c r="U521">
        <v>88.68</v>
      </c>
      <c r="V521" t="b">
        <v>0</v>
      </c>
      <c r="W521" t="b">
        <v>0</v>
      </c>
    </row>
    <row r="522" spans="1:23" x14ac:dyDescent="0.2">
      <c r="A522">
        <v>211818721</v>
      </c>
      <c r="B522">
        <v>211818721</v>
      </c>
      <c r="C522" s="5">
        <v>10000</v>
      </c>
      <c r="D522" s="5">
        <v>2567.83</v>
      </c>
      <c r="E522" s="13" t="s">
        <v>908</v>
      </c>
      <c r="F522" s="15">
        <v>22.62</v>
      </c>
      <c r="G522" t="s">
        <v>105</v>
      </c>
      <c r="H522" t="s">
        <v>30</v>
      </c>
      <c r="I522" t="s">
        <v>30</v>
      </c>
      <c r="J522">
        <v>2</v>
      </c>
      <c r="K522">
        <v>1</v>
      </c>
      <c r="L522" t="s">
        <v>87</v>
      </c>
      <c r="M522" s="14">
        <v>47939</v>
      </c>
      <c r="N522" s="16">
        <v>42010</v>
      </c>
      <c r="O522" s="17">
        <v>42010</v>
      </c>
      <c r="P522">
        <v>933</v>
      </c>
      <c r="Q522">
        <v>933</v>
      </c>
      <c r="R522">
        <v>2771</v>
      </c>
      <c r="S522" t="s">
        <v>32</v>
      </c>
      <c r="T522" t="b">
        <v>0</v>
      </c>
      <c r="U522">
        <v>7432.17</v>
      </c>
      <c r="V522" t="b">
        <v>0</v>
      </c>
      <c r="W522" t="b">
        <v>0</v>
      </c>
    </row>
    <row r="523" spans="1:23" x14ac:dyDescent="0.2">
      <c r="A523">
        <v>719248301</v>
      </c>
      <c r="B523">
        <v>719248301</v>
      </c>
      <c r="C523" s="5">
        <v>7500</v>
      </c>
      <c r="D523" s="5">
        <v>3278.36</v>
      </c>
      <c r="E523" s="13" t="s">
        <v>909</v>
      </c>
      <c r="F523" s="15">
        <v>44.53</v>
      </c>
      <c r="G523" t="s">
        <v>910</v>
      </c>
      <c r="H523" t="s">
        <v>30</v>
      </c>
      <c r="I523" t="s">
        <v>30</v>
      </c>
      <c r="J523">
        <v>5</v>
      </c>
      <c r="K523">
        <v>1</v>
      </c>
      <c r="L523" t="s">
        <v>31</v>
      </c>
      <c r="M523" s="14">
        <v>47423</v>
      </c>
      <c r="N523" s="16">
        <v>42160</v>
      </c>
      <c r="O523" s="17">
        <v>42608</v>
      </c>
      <c r="P523">
        <v>576</v>
      </c>
      <c r="Q523">
        <v>576</v>
      </c>
      <c r="R523">
        <v>2330</v>
      </c>
      <c r="S523" t="s">
        <v>32</v>
      </c>
      <c r="T523" t="b">
        <v>0</v>
      </c>
      <c r="U523">
        <v>4221.6400000000003</v>
      </c>
      <c r="V523" t="b">
        <v>1</v>
      </c>
      <c r="W523" t="b">
        <v>0</v>
      </c>
    </row>
    <row r="524" spans="1:23" x14ac:dyDescent="0.2">
      <c r="A524">
        <v>253812347</v>
      </c>
      <c r="B524">
        <v>253812347</v>
      </c>
      <c r="C524" s="5">
        <v>7500</v>
      </c>
      <c r="D524" s="5">
        <v>2782</v>
      </c>
      <c r="E524" s="13" t="s">
        <v>911</v>
      </c>
      <c r="F524" s="15">
        <v>447.2</v>
      </c>
      <c r="G524" t="s">
        <v>53</v>
      </c>
      <c r="H524" t="s">
        <v>30</v>
      </c>
      <c r="I524" t="s">
        <v>30</v>
      </c>
      <c r="J524">
        <v>2</v>
      </c>
      <c r="K524">
        <v>8</v>
      </c>
      <c r="L524" t="s">
        <v>36</v>
      </c>
      <c r="M524" s="14">
        <v>47484</v>
      </c>
      <c r="N524" s="16">
        <v>41952</v>
      </c>
      <c r="O524" s="17">
        <v>42535</v>
      </c>
      <c r="P524">
        <v>849</v>
      </c>
      <c r="Q524">
        <v>849</v>
      </c>
      <c r="R524">
        <v>0</v>
      </c>
      <c r="S524" t="s">
        <v>32</v>
      </c>
      <c r="T524" t="b">
        <v>0</v>
      </c>
      <c r="U524">
        <v>4718</v>
      </c>
      <c r="V524" t="b">
        <v>0</v>
      </c>
      <c r="W524" t="b">
        <v>0</v>
      </c>
    </row>
    <row r="525" spans="1:23" x14ac:dyDescent="0.2">
      <c r="A525">
        <v>324073765</v>
      </c>
      <c r="B525">
        <v>324073765</v>
      </c>
      <c r="C525" s="5">
        <v>15000</v>
      </c>
      <c r="D525" s="5">
        <v>9507.65</v>
      </c>
      <c r="E525" s="13" t="s">
        <v>912</v>
      </c>
      <c r="F525" s="15">
        <v>112.43</v>
      </c>
      <c r="G525" t="s">
        <v>62</v>
      </c>
      <c r="H525" t="s">
        <v>30</v>
      </c>
      <c r="I525" t="s">
        <v>30</v>
      </c>
      <c r="J525">
        <v>5</v>
      </c>
      <c r="K525">
        <v>1</v>
      </c>
      <c r="L525" t="s">
        <v>63</v>
      </c>
      <c r="M525" s="14">
        <v>47423</v>
      </c>
      <c r="N525" s="16">
        <v>42166</v>
      </c>
      <c r="O525" s="17">
        <v>42166</v>
      </c>
      <c r="P525">
        <v>523</v>
      </c>
      <c r="Q525">
        <v>523</v>
      </c>
      <c r="R525">
        <v>1756</v>
      </c>
      <c r="S525" t="s">
        <v>32</v>
      </c>
      <c r="T525" t="b">
        <v>0</v>
      </c>
      <c r="U525">
        <v>5492.35</v>
      </c>
      <c r="V525" t="b">
        <v>0</v>
      </c>
      <c r="W525" t="b">
        <v>0</v>
      </c>
    </row>
    <row r="526" spans="1:23" x14ac:dyDescent="0.2">
      <c r="A526">
        <v>527615830</v>
      </c>
      <c r="B526">
        <v>527615830</v>
      </c>
      <c r="C526" s="5">
        <v>20000</v>
      </c>
      <c r="D526" s="5">
        <v>10442.16</v>
      </c>
      <c r="E526" s="13" t="s">
        <v>913</v>
      </c>
      <c r="F526" s="15">
        <v>22.72</v>
      </c>
      <c r="G526" t="s">
        <v>914</v>
      </c>
      <c r="H526" t="s">
        <v>30</v>
      </c>
      <c r="I526" t="s">
        <v>30</v>
      </c>
      <c r="J526">
        <v>5</v>
      </c>
      <c r="K526">
        <v>8</v>
      </c>
      <c r="L526" t="s">
        <v>31</v>
      </c>
      <c r="M526" s="14">
        <v>45474</v>
      </c>
      <c r="N526" s="16">
        <v>42352</v>
      </c>
      <c r="O526" s="17">
        <v>42352</v>
      </c>
      <c r="P526">
        <v>116</v>
      </c>
      <c r="Q526">
        <v>116</v>
      </c>
      <c r="R526">
        <v>4956</v>
      </c>
      <c r="S526" t="s">
        <v>32</v>
      </c>
      <c r="T526" t="b">
        <v>0</v>
      </c>
      <c r="U526">
        <v>9557.84</v>
      </c>
      <c r="V526" t="b">
        <v>1</v>
      </c>
      <c r="W526" t="b">
        <v>0</v>
      </c>
    </row>
    <row r="527" spans="1:23" x14ac:dyDescent="0.2">
      <c r="A527">
        <v>405742402</v>
      </c>
      <c r="B527">
        <v>405742402</v>
      </c>
      <c r="C527" s="5">
        <v>20000</v>
      </c>
      <c r="D527" s="5">
        <v>8343.0499999999993</v>
      </c>
      <c r="E527" s="13" t="s">
        <v>915</v>
      </c>
      <c r="F527" s="15">
        <v>29.73</v>
      </c>
      <c r="G527" t="s">
        <v>35</v>
      </c>
      <c r="H527" t="s">
        <v>30</v>
      </c>
      <c r="I527" t="s">
        <v>30</v>
      </c>
      <c r="J527">
        <v>80</v>
      </c>
      <c r="K527">
        <v>8</v>
      </c>
      <c r="L527" t="s">
        <v>36</v>
      </c>
      <c r="M527" s="14">
        <v>47362</v>
      </c>
      <c r="N527" s="16">
        <v>42286</v>
      </c>
      <c r="O527" s="17">
        <v>42286</v>
      </c>
      <c r="P527">
        <v>488</v>
      </c>
      <c r="Q527">
        <v>488</v>
      </c>
      <c r="R527">
        <v>7177</v>
      </c>
      <c r="S527" t="s">
        <v>32</v>
      </c>
      <c r="T527" t="b">
        <v>0</v>
      </c>
      <c r="U527">
        <v>11656.95</v>
      </c>
      <c r="V527" t="b">
        <v>0</v>
      </c>
      <c r="W527" t="b">
        <v>0</v>
      </c>
    </row>
    <row r="528" spans="1:23" x14ac:dyDescent="0.2">
      <c r="A528">
        <v>202948296</v>
      </c>
      <c r="B528">
        <v>202948296</v>
      </c>
      <c r="C528" s="5">
        <v>15000</v>
      </c>
      <c r="D528" s="5">
        <v>14860.35</v>
      </c>
      <c r="E528" s="13" t="s">
        <v>916</v>
      </c>
      <c r="F528" s="15">
        <v>25.08</v>
      </c>
      <c r="G528" t="s">
        <v>917</v>
      </c>
      <c r="H528" t="s">
        <v>30</v>
      </c>
      <c r="I528" t="s">
        <v>30</v>
      </c>
      <c r="J528">
        <v>5</v>
      </c>
      <c r="K528">
        <v>1</v>
      </c>
      <c r="L528" t="s">
        <v>48</v>
      </c>
      <c r="M528" s="14">
        <v>43862</v>
      </c>
      <c r="N528" s="16">
        <v>40325</v>
      </c>
      <c r="O528" s="17">
        <v>40325</v>
      </c>
      <c r="P528">
        <v>905</v>
      </c>
      <c r="Q528">
        <v>905</v>
      </c>
      <c r="R528">
        <v>6511</v>
      </c>
      <c r="S528" t="s">
        <v>32</v>
      </c>
      <c r="T528" t="b">
        <v>0</v>
      </c>
      <c r="U528">
        <v>139.65</v>
      </c>
      <c r="V528" t="b">
        <v>1</v>
      </c>
      <c r="W528" t="b">
        <v>0</v>
      </c>
    </row>
    <row r="529" spans="1:23" x14ac:dyDescent="0.2">
      <c r="A529">
        <v>742927928</v>
      </c>
      <c r="B529">
        <v>742927928</v>
      </c>
      <c r="C529" s="5">
        <v>5000</v>
      </c>
      <c r="D529" s="5">
        <v>1190.32</v>
      </c>
      <c r="E529" s="13" t="s">
        <v>918</v>
      </c>
      <c r="F529" s="15">
        <v>28.55</v>
      </c>
      <c r="G529" t="s">
        <v>77</v>
      </c>
      <c r="H529" t="s">
        <v>30</v>
      </c>
      <c r="I529" t="s">
        <v>30</v>
      </c>
      <c r="J529">
        <v>9</v>
      </c>
      <c r="K529">
        <v>1</v>
      </c>
      <c r="L529" t="s">
        <v>38</v>
      </c>
      <c r="M529" s="14">
        <v>45931</v>
      </c>
      <c r="N529" s="16">
        <v>39274</v>
      </c>
      <c r="O529" s="17">
        <v>42546</v>
      </c>
      <c r="P529">
        <v>830</v>
      </c>
      <c r="Q529">
        <v>830</v>
      </c>
      <c r="R529">
        <v>6392</v>
      </c>
      <c r="S529" t="s">
        <v>32</v>
      </c>
      <c r="T529" t="b">
        <v>0</v>
      </c>
      <c r="U529">
        <v>3809.68</v>
      </c>
      <c r="V529" t="b">
        <v>1</v>
      </c>
      <c r="W529" t="b">
        <v>0</v>
      </c>
    </row>
    <row r="530" spans="1:23" x14ac:dyDescent="0.2">
      <c r="A530">
        <v>476896759</v>
      </c>
      <c r="B530">
        <v>476896759</v>
      </c>
      <c r="C530" s="5">
        <v>15000</v>
      </c>
      <c r="D530" s="5">
        <v>769.56</v>
      </c>
      <c r="E530" s="13" t="s">
        <v>919</v>
      </c>
      <c r="F530" s="15">
        <v>274.12</v>
      </c>
      <c r="G530" t="s">
        <v>117</v>
      </c>
      <c r="H530" t="s">
        <v>30</v>
      </c>
      <c r="I530" t="s">
        <v>30</v>
      </c>
      <c r="J530">
        <v>9</v>
      </c>
      <c r="K530">
        <v>1</v>
      </c>
      <c r="L530" t="s">
        <v>87</v>
      </c>
      <c r="M530" s="14">
        <v>44835</v>
      </c>
      <c r="N530" s="16">
        <v>41999</v>
      </c>
      <c r="O530" s="17">
        <v>41999</v>
      </c>
      <c r="P530">
        <v>923</v>
      </c>
      <c r="Q530">
        <v>923</v>
      </c>
      <c r="R530">
        <v>2609</v>
      </c>
      <c r="S530" t="s">
        <v>32</v>
      </c>
      <c r="T530" t="b">
        <v>0</v>
      </c>
      <c r="U530">
        <v>14230.44</v>
      </c>
      <c r="V530" t="b">
        <v>0</v>
      </c>
      <c r="W530" t="b">
        <v>0</v>
      </c>
    </row>
    <row r="531" spans="1:23" x14ac:dyDescent="0.2">
      <c r="A531">
        <v>394721594</v>
      </c>
      <c r="B531">
        <v>394721594</v>
      </c>
      <c r="C531" s="5">
        <v>20000</v>
      </c>
      <c r="D531" s="5">
        <v>8912.11</v>
      </c>
      <c r="E531" s="13" t="s">
        <v>920</v>
      </c>
      <c r="F531" s="15">
        <v>173.57</v>
      </c>
      <c r="G531" t="s">
        <v>65</v>
      </c>
      <c r="H531" t="s">
        <v>30</v>
      </c>
      <c r="I531" t="s">
        <v>30</v>
      </c>
      <c r="J531">
        <v>2</v>
      </c>
      <c r="K531">
        <v>1</v>
      </c>
      <c r="L531" t="s">
        <v>38</v>
      </c>
      <c r="M531" s="14">
        <v>45444</v>
      </c>
      <c r="N531" s="16">
        <v>40407</v>
      </c>
      <c r="O531" s="17">
        <v>40407</v>
      </c>
      <c r="P531">
        <v>381</v>
      </c>
      <c r="Q531">
        <v>381</v>
      </c>
      <c r="R531">
        <v>5737</v>
      </c>
      <c r="S531" t="s">
        <v>32</v>
      </c>
      <c r="T531" t="b">
        <v>0</v>
      </c>
      <c r="U531">
        <v>11087.89</v>
      </c>
      <c r="V531" t="b">
        <v>1</v>
      </c>
      <c r="W531" t="b">
        <v>0</v>
      </c>
    </row>
    <row r="532" spans="1:23" x14ac:dyDescent="0.2">
      <c r="A532">
        <v>489228581</v>
      </c>
      <c r="B532">
        <v>489228581</v>
      </c>
      <c r="C532" s="5">
        <v>20000</v>
      </c>
      <c r="D532" s="5">
        <v>19975.04</v>
      </c>
      <c r="E532" s="13" t="s">
        <v>921</v>
      </c>
      <c r="F532" s="15">
        <v>130.38</v>
      </c>
      <c r="G532" t="s">
        <v>68</v>
      </c>
      <c r="H532" t="s">
        <v>30</v>
      </c>
      <c r="I532" t="s">
        <v>30</v>
      </c>
      <c r="J532">
        <v>2</v>
      </c>
      <c r="K532">
        <v>1</v>
      </c>
      <c r="L532" t="s">
        <v>36</v>
      </c>
      <c r="M532" s="14">
        <v>45231</v>
      </c>
      <c r="N532" s="16">
        <v>41632</v>
      </c>
      <c r="O532" s="17">
        <v>41632</v>
      </c>
      <c r="P532">
        <v>976</v>
      </c>
      <c r="Q532">
        <v>976</v>
      </c>
      <c r="R532">
        <v>7673</v>
      </c>
      <c r="S532" t="s">
        <v>32</v>
      </c>
      <c r="T532" t="b">
        <v>0</v>
      </c>
      <c r="U532">
        <v>24.96</v>
      </c>
      <c r="V532" t="b">
        <v>0</v>
      </c>
      <c r="W532" t="b">
        <v>0</v>
      </c>
    </row>
    <row r="533" spans="1:23" x14ac:dyDescent="0.2">
      <c r="A533">
        <v>778536189</v>
      </c>
      <c r="B533">
        <v>778536189</v>
      </c>
      <c r="C533" s="5">
        <v>7500</v>
      </c>
      <c r="D533" s="5">
        <v>4931.6000000000004</v>
      </c>
      <c r="E533" s="13" t="s">
        <v>922</v>
      </c>
      <c r="F533" s="15">
        <v>38.11</v>
      </c>
      <c r="G533" t="s">
        <v>57</v>
      </c>
      <c r="H533" t="s">
        <v>30</v>
      </c>
      <c r="I533" t="s">
        <v>30</v>
      </c>
      <c r="J533">
        <v>9</v>
      </c>
      <c r="K533">
        <v>8</v>
      </c>
      <c r="L533" t="s">
        <v>42</v>
      </c>
      <c r="M533" s="14">
        <v>44958</v>
      </c>
      <c r="N533" s="16">
        <v>38177</v>
      </c>
      <c r="O533" s="17">
        <v>38177</v>
      </c>
      <c r="P533">
        <v>812</v>
      </c>
      <c r="Q533">
        <v>812</v>
      </c>
      <c r="R533">
        <v>5300</v>
      </c>
      <c r="S533" t="s">
        <v>32</v>
      </c>
      <c r="T533" t="b">
        <v>0</v>
      </c>
      <c r="U533">
        <v>2568.4</v>
      </c>
      <c r="V533" t="b">
        <v>0</v>
      </c>
      <c r="W533" t="b">
        <v>0</v>
      </c>
    </row>
    <row r="534" spans="1:23" x14ac:dyDescent="0.2">
      <c r="A534">
        <v>862899596</v>
      </c>
      <c r="B534">
        <v>862899596</v>
      </c>
      <c r="C534" s="5">
        <v>10000</v>
      </c>
      <c r="D534" s="5">
        <v>1058.69</v>
      </c>
      <c r="E534" s="13" t="s">
        <v>923</v>
      </c>
      <c r="F534" s="15">
        <v>0</v>
      </c>
      <c r="G534" t="s">
        <v>188</v>
      </c>
      <c r="H534" t="s">
        <v>30</v>
      </c>
      <c r="I534" t="s">
        <v>30</v>
      </c>
      <c r="J534">
        <v>5</v>
      </c>
      <c r="K534">
        <v>8</v>
      </c>
      <c r="L534" t="s">
        <v>34</v>
      </c>
      <c r="M534" s="14">
        <v>46753</v>
      </c>
      <c r="N534" s="16">
        <v>42319</v>
      </c>
      <c r="O534" s="17">
        <v>42319</v>
      </c>
      <c r="P534">
        <v>934</v>
      </c>
      <c r="Q534">
        <v>934</v>
      </c>
      <c r="R534">
        <v>9371</v>
      </c>
      <c r="S534" t="s">
        <v>43</v>
      </c>
      <c r="T534" t="b">
        <v>0</v>
      </c>
      <c r="U534">
        <v>8941.31</v>
      </c>
      <c r="V534" t="b">
        <v>0</v>
      </c>
      <c r="W534" t="b">
        <v>0</v>
      </c>
    </row>
    <row r="535" spans="1:23" x14ac:dyDescent="0.2">
      <c r="A535">
        <v>547323374</v>
      </c>
      <c r="B535">
        <v>547323374</v>
      </c>
      <c r="C535" s="5">
        <v>15000</v>
      </c>
      <c r="D535" s="5">
        <v>3052.54</v>
      </c>
      <c r="E535" s="13" t="s">
        <v>924</v>
      </c>
      <c r="F535" s="15">
        <v>289.45999999999998</v>
      </c>
      <c r="G535" t="s">
        <v>925</v>
      </c>
      <c r="H535" t="s">
        <v>30</v>
      </c>
      <c r="I535" t="s">
        <v>30</v>
      </c>
      <c r="J535">
        <v>5</v>
      </c>
      <c r="K535">
        <v>8</v>
      </c>
      <c r="L535" t="s">
        <v>73</v>
      </c>
      <c r="M535" s="14">
        <v>43586</v>
      </c>
      <c r="N535" s="16">
        <v>42166</v>
      </c>
      <c r="O535" s="17">
        <v>42485</v>
      </c>
      <c r="P535">
        <v>723</v>
      </c>
      <c r="Q535">
        <v>723</v>
      </c>
      <c r="R535">
        <v>3689</v>
      </c>
      <c r="S535" t="s">
        <v>32</v>
      </c>
      <c r="T535" t="b">
        <v>1</v>
      </c>
      <c r="U535">
        <v>11947.46</v>
      </c>
      <c r="V535" t="b">
        <v>0</v>
      </c>
      <c r="W535" t="b">
        <v>0</v>
      </c>
    </row>
    <row r="536" spans="1:23" x14ac:dyDescent="0.2">
      <c r="A536">
        <v>970772091</v>
      </c>
      <c r="B536">
        <v>970772091</v>
      </c>
      <c r="C536" s="5">
        <v>5000</v>
      </c>
      <c r="D536" s="5">
        <v>3331.9</v>
      </c>
      <c r="E536" s="13" t="s">
        <v>926</v>
      </c>
      <c r="F536" s="15">
        <v>195.93</v>
      </c>
      <c r="G536" t="s">
        <v>52</v>
      </c>
      <c r="H536" t="s">
        <v>30</v>
      </c>
      <c r="I536" t="s">
        <v>30</v>
      </c>
      <c r="J536">
        <v>9</v>
      </c>
      <c r="K536">
        <v>1</v>
      </c>
      <c r="L536" t="s">
        <v>36</v>
      </c>
      <c r="M536" s="14">
        <v>47880</v>
      </c>
      <c r="N536" s="16">
        <v>41486</v>
      </c>
      <c r="O536" s="17">
        <v>41486</v>
      </c>
      <c r="P536">
        <v>289</v>
      </c>
      <c r="Q536">
        <v>289</v>
      </c>
      <c r="R536">
        <v>5278</v>
      </c>
      <c r="S536" t="s">
        <v>32</v>
      </c>
      <c r="T536" t="b">
        <v>0</v>
      </c>
      <c r="U536">
        <v>1668.1</v>
      </c>
      <c r="V536" t="b">
        <v>0</v>
      </c>
      <c r="W536" t="b">
        <v>0</v>
      </c>
    </row>
    <row r="537" spans="1:23" x14ac:dyDescent="0.2">
      <c r="A537">
        <v>792820682</v>
      </c>
      <c r="B537">
        <v>792820682</v>
      </c>
      <c r="C537" s="5">
        <v>50000</v>
      </c>
      <c r="D537" s="5">
        <v>4647.46</v>
      </c>
      <c r="E537" s="13" t="s">
        <v>927</v>
      </c>
      <c r="F537" s="15">
        <v>73.849999999999994</v>
      </c>
      <c r="G537" t="s">
        <v>55</v>
      </c>
      <c r="H537" t="s">
        <v>30</v>
      </c>
      <c r="I537" t="s">
        <v>30</v>
      </c>
      <c r="J537">
        <v>5</v>
      </c>
      <c r="K537">
        <v>1</v>
      </c>
      <c r="L537" t="s">
        <v>38</v>
      </c>
      <c r="M537" s="14">
        <v>44593</v>
      </c>
      <c r="N537" s="16">
        <v>42034</v>
      </c>
      <c r="O537" s="17">
        <v>42404</v>
      </c>
      <c r="P537">
        <v>628</v>
      </c>
      <c r="Q537">
        <v>628</v>
      </c>
      <c r="R537">
        <v>1570</v>
      </c>
      <c r="S537" t="s">
        <v>32</v>
      </c>
      <c r="T537" t="b">
        <v>0</v>
      </c>
      <c r="U537">
        <v>45352.54</v>
      </c>
      <c r="V537" t="b">
        <v>1</v>
      </c>
      <c r="W537" t="b">
        <v>0</v>
      </c>
    </row>
    <row r="538" spans="1:23" x14ac:dyDescent="0.2">
      <c r="A538">
        <v>996361391</v>
      </c>
      <c r="B538">
        <v>996361391</v>
      </c>
      <c r="C538" s="5">
        <v>250</v>
      </c>
      <c r="D538" s="5">
        <v>-57.78</v>
      </c>
      <c r="E538" s="13" t="s">
        <v>928</v>
      </c>
      <c r="F538" s="15">
        <v>61.85</v>
      </c>
      <c r="G538" t="s">
        <v>258</v>
      </c>
      <c r="H538" t="s">
        <v>30</v>
      </c>
      <c r="I538" t="s">
        <v>30</v>
      </c>
      <c r="J538">
        <v>5</v>
      </c>
      <c r="K538">
        <v>1</v>
      </c>
      <c r="L538" t="s">
        <v>31</v>
      </c>
      <c r="M538" s="14">
        <v>43709</v>
      </c>
      <c r="N538" s="16">
        <v>40286</v>
      </c>
      <c r="O538" s="17">
        <v>40286</v>
      </c>
      <c r="P538">
        <v>112</v>
      </c>
      <c r="Q538">
        <v>112</v>
      </c>
      <c r="R538">
        <v>3936</v>
      </c>
      <c r="S538" t="s">
        <v>32</v>
      </c>
      <c r="T538" t="b">
        <v>0</v>
      </c>
      <c r="U538">
        <v>307.77999999999997</v>
      </c>
      <c r="V538" t="b">
        <v>0</v>
      </c>
      <c r="W538" t="b">
        <v>0</v>
      </c>
    </row>
    <row r="539" spans="1:23" x14ac:dyDescent="0.2">
      <c r="A539">
        <v>824172934</v>
      </c>
      <c r="B539">
        <v>824172934</v>
      </c>
      <c r="C539" s="5">
        <v>15000</v>
      </c>
      <c r="D539" s="5">
        <v>4134.45</v>
      </c>
      <c r="E539" s="13" t="s">
        <v>929</v>
      </c>
      <c r="F539" s="15">
        <v>134.13</v>
      </c>
      <c r="G539" t="s">
        <v>53</v>
      </c>
      <c r="H539" t="s">
        <v>30</v>
      </c>
      <c r="I539" t="s">
        <v>30</v>
      </c>
      <c r="J539">
        <v>5</v>
      </c>
      <c r="K539">
        <v>8</v>
      </c>
      <c r="L539" t="s">
        <v>36</v>
      </c>
      <c r="M539" s="14">
        <v>46966</v>
      </c>
      <c r="N539" s="16">
        <v>42340</v>
      </c>
      <c r="O539" s="17">
        <v>42397</v>
      </c>
      <c r="P539">
        <v>674</v>
      </c>
      <c r="Q539">
        <v>674</v>
      </c>
      <c r="R539">
        <v>4968</v>
      </c>
      <c r="S539" t="s">
        <v>32</v>
      </c>
      <c r="T539" t="b">
        <v>0</v>
      </c>
      <c r="U539">
        <v>10865.55</v>
      </c>
      <c r="V539" t="b">
        <v>0</v>
      </c>
      <c r="W539" t="b">
        <v>0</v>
      </c>
    </row>
    <row r="540" spans="1:23" x14ac:dyDescent="0.2">
      <c r="A540">
        <v>889484437</v>
      </c>
      <c r="B540">
        <v>889484437</v>
      </c>
      <c r="C540" s="5">
        <v>20000</v>
      </c>
      <c r="D540" s="5">
        <v>1934.67</v>
      </c>
      <c r="E540" s="13" t="s">
        <v>930</v>
      </c>
      <c r="F540" s="15">
        <v>73.680000000000007</v>
      </c>
      <c r="G540" t="s">
        <v>931</v>
      </c>
      <c r="H540" t="s">
        <v>30</v>
      </c>
      <c r="I540" t="s">
        <v>30</v>
      </c>
      <c r="J540">
        <v>5</v>
      </c>
      <c r="K540">
        <v>1</v>
      </c>
      <c r="L540" t="s">
        <v>73</v>
      </c>
      <c r="M540" s="14">
        <v>45748</v>
      </c>
      <c r="N540" s="16">
        <v>41798</v>
      </c>
      <c r="O540" s="17">
        <v>42677</v>
      </c>
      <c r="P540">
        <v>389</v>
      </c>
      <c r="Q540">
        <v>389</v>
      </c>
      <c r="R540">
        <v>6335</v>
      </c>
      <c r="S540" t="s">
        <v>32</v>
      </c>
      <c r="T540" t="b">
        <v>0</v>
      </c>
      <c r="U540">
        <v>18065.330000000002</v>
      </c>
      <c r="V540" t="b">
        <v>0</v>
      </c>
      <c r="W540" t="b">
        <v>0</v>
      </c>
    </row>
    <row r="541" spans="1:23" x14ac:dyDescent="0.2">
      <c r="A541">
        <v>381030014</v>
      </c>
      <c r="B541">
        <v>381030014</v>
      </c>
      <c r="C541" s="5">
        <v>7500</v>
      </c>
      <c r="D541" s="5">
        <v>7170.63</v>
      </c>
      <c r="E541" s="13" t="s">
        <v>932</v>
      </c>
      <c r="F541" s="15">
        <v>1.97</v>
      </c>
      <c r="G541" t="s">
        <v>35</v>
      </c>
      <c r="H541" t="s">
        <v>30</v>
      </c>
      <c r="I541" t="s">
        <v>30</v>
      </c>
      <c r="J541">
        <v>9</v>
      </c>
      <c r="K541">
        <v>1</v>
      </c>
      <c r="L541" t="s">
        <v>36</v>
      </c>
      <c r="M541" s="14">
        <v>47696</v>
      </c>
      <c r="N541" s="16">
        <v>40687</v>
      </c>
      <c r="O541" s="17">
        <v>42434</v>
      </c>
      <c r="P541">
        <v>530</v>
      </c>
      <c r="Q541">
        <v>530</v>
      </c>
      <c r="R541">
        <v>3022</v>
      </c>
      <c r="S541" t="s">
        <v>32</v>
      </c>
      <c r="T541" t="b">
        <v>0</v>
      </c>
      <c r="U541">
        <v>329.37</v>
      </c>
      <c r="V541" t="b">
        <v>0</v>
      </c>
      <c r="W541" t="b">
        <v>0</v>
      </c>
    </row>
    <row r="542" spans="1:23" x14ac:dyDescent="0.2">
      <c r="A542">
        <v>378029122</v>
      </c>
      <c r="B542">
        <v>378029122</v>
      </c>
      <c r="C542" s="5">
        <v>15000</v>
      </c>
      <c r="D542" s="5">
        <v>6359.21</v>
      </c>
      <c r="E542" s="13" t="s">
        <v>933</v>
      </c>
      <c r="F542" s="15">
        <v>1.46</v>
      </c>
      <c r="G542" t="s">
        <v>45</v>
      </c>
      <c r="H542" t="s">
        <v>30</v>
      </c>
      <c r="I542" t="s">
        <v>30</v>
      </c>
      <c r="J542">
        <v>2</v>
      </c>
      <c r="K542">
        <v>1</v>
      </c>
      <c r="L542" t="s">
        <v>36</v>
      </c>
      <c r="M542" s="14">
        <v>47969</v>
      </c>
      <c r="N542" s="16">
        <v>41864</v>
      </c>
      <c r="O542" s="17">
        <v>42495</v>
      </c>
      <c r="P542">
        <v>315</v>
      </c>
      <c r="Q542">
        <v>315</v>
      </c>
      <c r="R542">
        <v>3803</v>
      </c>
      <c r="S542" t="s">
        <v>32</v>
      </c>
      <c r="T542" t="b">
        <v>0</v>
      </c>
      <c r="U542">
        <v>8640.7900000000009</v>
      </c>
      <c r="V542" t="b">
        <v>0</v>
      </c>
      <c r="W542" t="b">
        <v>0</v>
      </c>
    </row>
    <row r="543" spans="1:23" x14ac:dyDescent="0.2">
      <c r="A543">
        <v>997944219</v>
      </c>
      <c r="B543">
        <v>997944219</v>
      </c>
      <c r="C543" s="5">
        <v>10000</v>
      </c>
      <c r="D543" s="5">
        <v>6434.63</v>
      </c>
      <c r="E543" s="13" t="s">
        <v>934</v>
      </c>
      <c r="F543" s="15">
        <v>20.82</v>
      </c>
      <c r="G543" t="s">
        <v>70</v>
      </c>
      <c r="H543" t="s">
        <v>30</v>
      </c>
      <c r="I543" t="s">
        <v>30</v>
      </c>
      <c r="J543">
        <v>9</v>
      </c>
      <c r="K543">
        <v>1</v>
      </c>
      <c r="L543" t="s">
        <v>50</v>
      </c>
      <c r="M543" s="14">
        <v>47908</v>
      </c>
      <c r="N543" s="16">
        <v>41517</v>
      </c>
      <c r="O543" s="17">
        <v>42484</v>
      </c>
      <c r="P543">
        <v>180</v>
      </c>
      <c r="Q543">
        <v>180</v>
      </c>
      <c r="R543">
        <v>169</v>
      </c>
      <c r="S543" t="s">
        <v>32</v>
      </c>
      <c r="T543" t="b">
        <v>0</v>
      </c>
      <c r="U543">
        <v>3565.37</v>
      </c>
      <c r="V543" t="b">
        <v>1</v>
      </c>
      <c r="W543" t="b">
        <v>0</v>
      </c>
    </row>
    <row r="544" spans="1:23" x14ac:dyDescent="0.2">
      <c r="A544">
        <v>327641742</v>
      </c>
      <c r="B544">
        <v>327641742</v>
      </c>
      <c r="C544" s="5">
        <v>2500</v>
      </c>
      <c r="D544" s="5">
        <v>1667.83</v>
      </c>
      <c r="E544" s="13" t="s">
        <v>935</v>
      </c>
      <c r="F544" s="15">
        <v>73.63</v>
      </c>
      <c r="G544" t="s">
        <v>246</v>
      </c>
      <c r="H544" t="s">
        <v>30</v>
      </c>
      <c r="I544" t="s">
        <v>30</v>
      </c>
      <c r="J544">
        <v>9</v>
      </c>
      <c r="K544">
        <v>1</v>
      </c>
      <c r="L544" t="s">
        <v>73</v>
      </c>
      <c r="M544" s="14">
        <v>43983</v>
      </c>
      <c r="N544" s="16">
        <v>42327</v>
      </c>
      <c r="O544" s="17">
        <v>42575</v>
      </c>
      <c r="P544">
        <v>124</v>
      </c>
      <c r="Q544">
        <v>124</v>
      </c>
      <c r="R544">
        <v>2153</v>
      </c>
      <c r="S544" t="s">
        <v>32</v>
      </c>
      <c r="T544" t="b">
        <v>0</v>
      </c>
      <c r="U544">
        <v>832.17</v>
      </c>
      <c r="V544" t="b">
        <v>1</v>
      </c>
      <c r="W544" t="b">
        <v>0</v>
      </c>
    </row>
    <row r="545" spans="1:23" x14ac:dyDescent="0.2">
      <c r="A545">
        <v>587076462</v>
      </c>
      <c r="B545">
        <v>587076462</v>
      </c>
      <c r="C545" s="5">
        <v>7500</v>
      </c>
      <c r="D545" s="5">
        <v>7024.57</v>
      </c>
      <c r="E545" s="13" t="s">
        <v>936</v>
      </c>
      <c r="F545" s="15">
        <v>51.32</v>
      </c>
      <c r="G545" t="s">
        <v>51</v>
      </c>
      <c r="H545" t="s">
        <v>30</v>
      </c>
      <c r="I545" t="s">
        <v>30</v>
      </c>
      <c r="J545">
        <v>5</v>
      </c>
      <c r="K545">
        <v>1</v>
      </c>
      <c r="L545" t="s">
        <v>36</v>
      </c>
      <c r="M545" s="14">
        <v>44805</v>
      </c>
      <c r="N545" s="16">
        <v>41772</v>
      </c>
      <c r="O545" s="17">
        <v>41772</v>
      </c>
      <c r="P545">
        <v>644</v>
      </c>
      <c r="Q545">
        <v>644</v>
      </c>
      <c r="R545">
        <v>5709</v>
      </c>
      <c r="S545" t="s">
        <v>32</v>
      </c>
      <c r="T545" t="b">
        <v>0</v>
      </c>
      <c r="U545">
        <v>475.43</v>
      </c>
      <c r="V545" t="b">
        <v>0</v>
      </c>
      <c r="W545" t="b">
        <v>0</v>
      </c>
    </row>
    <row r="546" spans="1:23" x14ac:dyDescent="0.2">
      <c r="A546">
        <v>508812971</v>
      </c>
      <c r="B546">
        <v>508812971</v>
      </c>
      <c r="C546" s="5">
        <v>5000</v>
      </c>
      <c r="D546" s="5">
        <v>3484.92</v>
      </c>
      <c r="E546" s="13" t="s">
        <v>937</v>
      </c>
      <c r="F546" s="15">
        <v>66.400000000000006</v>
      </c>
      <c r="G546" t="s">
        <v>249</v>
      </c>
      <c r="H546" t="s">
        <v>30</v>
      </c>
      <c r="I546" t="s">
        <v>30</v>
      </c>
      <c r="J546">
        <v>5</v>
      </c>
      <c r="K546">
        <v>1</v>
      </c>
      <c r="L546" t="s">
        <v>47</v>
      </c>
      <c r="M546" s="14">
        <v>45992</v>
      </c>
      <c r="N546" s="16">
        <v>42343</v>
      </c>
      <c r="O546" s="17">
        <v>42343</v>
      </c>
      <c r="P546">
        <v>406</v>
      </c>
      <c r="Q546">
        <v>406</v>
      </c>
      <c r="R546">
        <v>8608</v>
      </c>
      <c r="S546" t="s">
        <v>32</v>
      </c>
      <c r="T546" t="b">
        <v>0</v>
      </c>
      <c r="U546">
        <v>1515.08</v>
      </c>
      <c r="V546" t="b">
        <v>1</v>
      </c>
      <c r="W546" t="b">
        <v>0</v>
      </c>
    </row>
    <row r="547" spans="1:23" x14ac:dyDescent="0.2">
      <c r="A547">
        <v>502257748</v>
      </c>
      <c r="B547">
        <v>502257748</v>
      </c>
      <c r="C547" s="5">
        <v>5000</v>
      </c>
      <c r="D547" s="5">
        <v>3144.09</v>
      </c>
      <c r="E547" s="13" t="s">
        <v>938</v>
      </c>
      <c r="F547" s="15">
        <v>199.87</v>
      </c>
      <c r="G547" t="s">
        <v>64</v>
      </c>
      <c r="H547" t="s">
        <v>30</v>
      </c>
      <c r="I547" t="s">
        <v>30</v>
      </c>
      <c r="J547">
        <v>2</v>
      </c>
      <c r="K547">
        <v>1</v>
      </c>
      <c r="L547" t="s">
        <v>36</v>
      </c>
      <c r="M547" s="14">
        <v>46174</v>
      </c>
      <c r="N547" s="16">
        <v>41854</v>
      </c>
      <c r="O547" s="17">
        <v>41854</v>
      </c>
      <c r="P547">
        <v>945</v>
      </c>
      <c r="Q547">
        <v>945</v>
      </c>
      <c r="R547">
        <v>1575</v>
      </c>
      <c r="S547" t="s">
        <v>32</v>
      </c>
      <c r="T547" t="b">
        <v>0</v>
      </c>
      <c r="U547">
        <v>1855.91</v>
      </c>
      <c r="V547" t="b">
        <v>0</v>
      </c>
      <c r="W547" t="b">
        <v>0</v>
      </c>
    </row>
    <row r="548" spans="1:23" x14ac:dyDescent="0.2">
      <c r="A548">
        <v>322666286</v>
      </c>
      <c r="B548">
        <v>322666286</v>
      </c>
      <c r="C548" s="5">
        <v>15000</v>
      </c>
      <c r="D548" s="5">
        <v>13687.72</v>
      </c>
      <c r="E548" s="13" t="s">
        <v>939</v>
      </c>
      <c r="F548" s="15">
        <v>22.02</v>
      </c>
      <c r="G548" t="s">
        <v>116</v>
      </c>
      <c r="H548" t="s">
        <v>30</v>
      </c>
      <c r="I548" t="s">
        <v>30</v>
      </c>
      <c r="J548">
        <v>2</v>
      </c>
      <c r="K548">
        <v>1</v>
      </c>
      <c r="L548" t="s">
        <v>47</v>
      </c>
      <c r="M548" s="14">
        <v>43282</v>
      </c>
      <c r="N548" s="16">
        <v>42179</v>
      </c>
      <c r="O548" s="17">
        <v>42179</v>
      </c>
      <c r="P548">
        <v>535</v>
      </c>
      <c r="Q548">
        <v>535</v>
      </c>
      <c r="R548">
        <v>571</v>
      </c>
      <c r="S548" t="s">
        <v>32</v>
      </c>
      <c r="T548" t="b">
        <v>0</v>
      </c>
      <c r="U548">
        <v>1312.28</v>
      </c>
      <c r="V548" t="b">
        <v>1</v>
      </c>
      <c r="W548" t="b">
        <v>0</v>
      </c>
    </row>
    <row r="549" spans="1:23" x14ac:dyDescent="0.2">
      <c r="A549">
        <v>573704991</v>
      </c>
      <c r="B549">
        <v>573704991</v>
      </c>
      <c r="C549" s="5">
        <v>7500</v>
      </c>
      <c r="D549" s="5">
        <v>1488.07</v>
      </c>
      <c r="E549" s="13" t="s">
        <v>940</v>
      </c>
      <c r="F549" s="15">
        <v>216.28</v>
      </c>
      <c r="G549" t="s">
        <v>84</v>
      </c>
      <c r="H549" t="s">
        <v>30</v>
      </c>
      <c r="I549" t="s">
        <v>30</v>
      </c>
      <c r="J549">
        <v>2</v>
      </c>
      <c r="K549">
        <v>8</v>
      </c>
      <c r="L549" t="s">
        <v>36</v>
      </c>
      <c r="M549" s="14">
        <v>47270</v>
      </c>
      <c r="N549" s="16">
        <v>42022</v>
      </c>
      <c r="O549" s="17">
        <v>42607</v>
      </c>
      <c r="P549">
        <v>313</v>
      </c>
      <c r="Q549">
        <v>313</v>
      </c>
      <c r="R549">
        <v>3375</v>
      </c>
      <c r="S549" t="s">
        <v>32</v>
      </c>
      <c r="T549" t="b">
        <v>0</v>
      </c>
      <c r="U549">
        <v>6011.93</v>
      </c>
      <c r="V549" t="b">
        <v>0</v>
      </c>
      <c r="W549" t="b">
        <v>0</v>
      </c>
    </row>
    <row r="550" spans="1:23" x14ac:dyDescent="0.2">
      <c r="A550">
        <v>289059209</v>
      </c>
      <c r="B550">
        <v>289059209</v>
      </c>
      <c r="C550" s="5">
        <v>7500</v>
      </c>
      <c r="D550" s="5">
        <v>1600.08</v>
      </c>
      <c r="E550" s="13" t="s">
        <v>941</v>
      </c>
      <c r="F550" s="15">
        <v>110.68</v>
      </c>
      <c r="G550" t="s">
        <v>942</v>
      </c>
      <c r="H550" t="s">
        <v>30</v>
      </c>
      <c r="I550" t="s">
        <v>30</v>
      </c>
      <c r="J550">
        <v>2</v>
      </c>
      <c r="K550">
        <v>1</v>
      </c>
      <c r="L550" t="s">
        <v>31</v>
      </c>
      <c r="M550" s="14">
        <v>46966</v>
      </c>
      <c r="N550" s="16">
        <v>41212</v>
      </c>
      <c r="O550" s="17">
        <v>42569</v>
      </c>
      <c r="P550">
        <v>148</v>
      </c>
      <c r="Q550">
        <v>148</v>
      </c>
      <c r="R550">
        <v>9716</v>
      </c>
      <c r="S550" t="s">
        <v>69</v>
      </c>
      <c r="T550" t="b">
        <v>0</v>
      </c>
      <c r="U550">
        <v>5899.92</v>
      </c>
      <c r="V550" t="b">
        <v>1</v>
      </c>
      <c r="W550" t="b">
        <v>0</v>
      </c>
    </row>
    <row r="551" spans="1:23" x14ac:dyDescent="0.2">
      <c r="A551">
        <v>681764462</v>
      </c>
      <c r="B551">
        <v>681764462</v>
      </c>
      <c r="C551" s="5">
        <v>1000</v>
      </c>
      <c r="D551" s="5">
        <v>58.95</v>
      </c>
      <c r="E551" s="13" t="s">
        <v>943</v>
      </c>
      <c r="F551" s="15">
        <v>123.54</v>
      </c>
      <c r="G551" t="s">
        <v>250</v>
      </c>
      <c r="H551" t="s">
        <v>30</v>
      </c>
      <c r="I551" t="s">
        <v>30</v>
      </c>
      <c r="J551">
        <v>9</v>
      </c>
      <c r="K551">
        <v>1</v>
      </c>
      <c r="L551" t="s">
        <v>47</v>
      </c>
      <c r="M551" s="14">
        <v>46874</v>
      </c>
      <c r="N551" s="16">
        <v>40421</v>
      </c>
      <c r="O551" s="17">
        <v>40421</v>
      </c>
      <c r="P551">
        <v>894</v>
      </c>
      <c r="Q551">
        <v>894</v>
      </c>
      <c r="R551">
        <v>5023</v>
      </c>
      <c r="S551" t="s">
        <v>32</v>
      </c>
      <c r="T551" t="b">
        <v>0</v>
      </c>
      <c r="U551">
        <v>941.05</v>
      </c>
      <c r="V551" t="b">
        <v>1</v>
      </c>
      <c r="W551" t="b">
        <v>0</v>
      </c>
    </row>
    <row r="552" spans="1:23" x14ac:dyDescent="0.2">
      <c r="A552">
        <v>456044564</v>
      </c>
      <c r="B552">
        <v>456044564</v>
      </c>
      <c r="C552" s="5">
        <v>10000</v>
      </c>
      <c r="D552" s="5">
        <v>2550.4699999999998</v>
      </c>
      <c r="E552" s="13" t="s">
        <v>944</v>
      </c>
      <c r="F552" s="15">
        <v>0</v>
      </c>
      <c r="G552" t="s">
        <v>945</v>
      </c>
      <c r="H552" t="s">
        <v>30</v>
      </c>
      <c r="I552" t="s">
        <v>30</v>
      </c>
      <c r="J552">
        <v>2</v>
      </c>
      <c r="K552">
        <v>8</v>
      </c>
      <c r="L552" t="s">
        <v>47</v>
      </c>
      <c r="M552" s="14">
        <v>47574</v>
      </c>
      <c r="N552" s="16">
        <v>41187</v>
      </c>
      <c r="O552" s="17">
        <v>42386</v>
      </c>
      <c r="P552">
        <v>746</v>
      </c>
      <c r="Q552">
        <v>746</v>
      </c>
      <c r="R552">
        <v>5658</v>
      </c>
      <c r="S552" t="s">
        <v>43</v>
      </c>
      <c r="T552" t="b">
        <v>0</v>
      </c>
      <c r="U552">
        <v>7449.53</v>
      </c>
      <c r="V552" t="b">
        <v>0</v>
      </c>
      <c r="W552" t="b">
        <v>0</v>
      </c>
    </row>
    <row r="553" spans="1:23" x14ac:dyDescent="0.2">
      <c r="A553">
        <v>949804100</v>
      </c>
      <c r="B553">
        <v>949804100</v>
      </c>
      <c r="C553" s="5">
        <v>15000</v>
      </c>
      <c r="D553" s="5">
        <v>13450.98</v>
      </c>
      <c r="E553" s="13" t="s">
        <v>946</v>
      </c>
      <c r="F553" s="15">
        <v>141.19</v>
      </c>
      <c r="G553" t="s">
        <v>259</v>
      </c>
      <c r="H553" t="s">
        <v>30</v>
      </c>
      <c r="I553" t="s">
        <v>30</v>
      </c>
      <c r="J553">
        <v>9</v>
      </c>
      <c r="K553">
        <v>8</v>
      </c>
      <c r="L553" t="s">
        <v>31</v>
      </c>
      <c r="M553" s="14">
        <v>46905</v>
      </c>
      <c r="N553" s="16">
        <v>41955</v>
      </c>
      <c r="O553" s="17">
        <v>41955</v>
      </c>
      <c r="P553">
        <v>662</v>
      </c>
      <c r="Q553">
        <v>662</v>
      </c>
      <c r="R553">
        <v>1968</v>
      </c>
      <c r="S553" t="s">
        <v>32</v>
      </c>
      <c r="T553" t="b">
        <v>0</v>
      </c>
      <c r="U553">
        <v>1549.02</v>
      </c>
      <c r="V553" t="b">
        <v>1</v>
      </c>
      <c r="W553" t="b">
        <v>0</v>
      </c>
    </row>
    <row r="554" spans="1:23" x14ac:dyDescent="0.2">
      <c r="A554">
        <v>318001076</v>
      </c>
      <c r="B554">
        <v>318001076</v>
      </c>
      <c r="C554" s="5">
        <v>50000</v>
      </c>
      <c r="D554" s="5">
        <v>7759.21</v>
      </c>
      <c r="E554" s="13" t="s">
        <v>947</v>
      </c>
      <c r="F554" s="15">
        <v>186.02</v>
      </c>
      <c r="G554" t="s">
        <v>64</v>
      </c>
      <c r="H554" t="s">
        <v>30</v>
      </c>
      <c r="I554" t="s">
        <v>30</v>
      </c>
      <c r="J554">
        <v>5</v>
      </c>
      <c r="K554">
        <v>8</v>
      </c>
      <c r="L554" t="s">
        <v>36</v>
      </c>
      <c r="M554" s="14">
        <v>43313</v>
      </c>
      <c r="N554" s="16">
        <v>42349</v>
      </c>
      <c r="O554" s="17">
        <v>42573</v>
      </c>
      <c r="P554">
        <v>633</v>
      </c>
      <c r="Q554">
        <v>633</v>
      </c>
      <c r="R554">
        <v>1789</v>
      </c>
      <c r="S554" t="s">
        <v>32</v>
      </c>
      <c r="T554" t="b">
        <v>0</v>
      </c>
      <c r="U554">
        <v>42240.79</v>
      </c>
      <c r="V554" t="b">
        <v>0</v>
      </c>
      <c r="W554" t="b">
        <v>0</v>
      </c>
    </row>
    <row r="555" spans="1:23" x14ac:dyDescent="0.2">
      <c r="A555">
        <v>654325854</v>
      </c>
      <c r="B555">
        <v>654325854</v>
      </c>
      <c r="C555" s="5">
        <v>15000</v>
      </c>
      <c r="D555" s="5">
        <v>15000</v>
      </c>
      <c r="E555" s="13" t="s">
        <v>948</v>
      </c>
      <c r="F555" s="15">
        <v>2.92</v>
      </c>
      <c r="G555" t="s">
        <v>949</v>
      </c>
      <c r="H555" t="s">
        <v>30</v>
      </c>
      <c r="I555" t="s">
        <v>30</v>
      </c>
      <c r="J555">
        <v>90</v>
      </c>
      <c r="K555">
        <v>1</v>
      </c>
      <c r="L555" t="s">
        <v>50</v>
      </c>
      <c r="M555" s="14">
        <v>45658</v>
      </c>
      <c r="N555" s="16">
        <v>40657</v>
      </c>
      <c r="O555" s="17">
        <v>40657</v>
      </c>
      <c r="P555">
        <v>668</v>
      </c>
      <c r="Q555">
        <v>668</v>
      </c>
      <c r="R555">
        <v>9894</v>
      </c>
      <c r="S555" t="s">
        <v>32</v>
      </c>
      <c r="T555" t="b">
        <v>0</v>
      </c>
      <c r="U555">
        <v>0</v>
      </c>
      <c r="V555" t="b">
        <v>1</v>
      </c>
      <c r="W555" t="b">
        <v>0</v>
      </c>
    </row>
    <row r="556" spans="1:23" x14ac:dyDescent="0.2">
      <c r="A556">
        <v>318001076</v>
      </c>
      <c r="B556">
        <v>318001076</v>
      </c>
      <c r="C556" s="5">
        <v>50000</v>
      </c>
      <c r="D556" s="5">
        <v>22745.61</v>
      </c>
      <c r="E556" s="13" t="s">
        <v>950</v>
      </c>
      <c r="F556" s="15">
        <v>193.42</v>
      </c>
      <c r="G556" t="s">
        <v>58</v>
      </c>
      <c r="H556" t="s">
        <v>30</v>
      </c>
      <c r="I556" t="s">
        <v>30</v>
      </c>
      <c r="J556">
        <v>9</v>
      </c>
      <c r="K556">
        <v>1</v>
      </c>
      <c r="L556" t="s">
        <v>36</v>
      </c>
      <c r="M556" s="14">
        <v>47635</v>
      </c>
      <c r="N556" s="16">
        <v>42349</v>
      </c>
      <c r="O556" s="17">
        <v>42415</v>
      </c>
      <c r="P556">
        <v>633</v>
      </c>
      <c r="Q556">
        <v>633</v>
      </c>
      <c r="R556">
        <v>1789</v>
      </c>
      <c r="S556" t="s">
        <v>69</v>
      </c>
      <c r="T556" t="b">
        <v>0</v>
      </c>
      <c r="U556">
        <v>27254.39</v>
      </c>
      <c r="V556" t="b">
        <v>0</v>
      </c>
      <c r="W556" t="b">
        <v>0</v>
      </c>
    </row>
    <row r="557" spans="1:23" x14ac:dyDescent="0.2">
      <c r="A557">
        <v>910893563</v>
      </c>
      <c r="B557">
        <v>910893563</v>
      </c>
      <c r="C557" s="5">
        <v>15000</v>
      </c>
      <c r="D557" s="5">
        <v>11638.03</v>
      </c>
      <c r="E557" s="13" t="s">
        <v>951</v>
      </c>
      <c r="F557" s="15">
        <v>139.47999999999999</v>
      </c>
      <c r="G557" t="s">
        <v>232</v>
      </c>
      <c r="H557" t="s">
        <v>30</v>
      </c>
      <c r="I557" t="s">
        <v>30</v>
      </c>
      <c r="J557">
        <v>9</v>
      </c>
      <c r="K557">
        <v>8</v>
      </c>
      <c r="L557" t="s">
        <v>47</v>
      </c>
      <c r="M557" s="14">
        <v>43313</v>
      </c>
      <c r="N557" s="16">
        <v>42127</v>
      </c>
      <c r="O557" s="17">
        <v>42551</v>
      </c>
      <c r="P557">
        <v>701</v>
      </c>
      <c r="Q557">
        <v>701</v>
      </c>
      <c r="R557">
        <v>5766</v>
      </c>
      <c r="S557" t="s">
        <v>32</v>
      </c>
      <c r="T557" t="b">
        <v>0</v>
      </c>
      <c r="U557">
        <v>3361.97</v>
      </c>
      <c r="V557" t="b">
        <v>1</v>
      </c>
      <c r="W557" t="b">
        <v>0</v>
      </c>
    </row>
    <row r="558" spans="1:23" x14ac:dyDescent="0.2">
      <c r="A558">
        <v>468260493</v>
      </c>
      <c r="B558">
        <v>468260493</v>
      </c>
      <c r="C558" s="5">
        <v>10000</v>
      </c>
      <c r="D558" s="5">
        <v>9942.49</v>
      </c>
      <c r="E558" s="13" t="s">
        <v>952</v>
      </c>
      <c r="F558" s="15">
        <v>58.58</v>
      </c>
      <c r="G558" t="s">
        <v>953</v>
      </c>
      <c r="H558" t="s">
        <v>30</v>
      </c>
      <c r="I558" t="s">
        <v>30</v>
      </c>
      <c r="J558">
        <v>9</v>
      </c>
      <c r="K558">
        <v>1</v>
      </c>
      <c r="L558" t="s">
        <v>48</v>
      </c>
      <c r="M558" s="14">
        <v>44896</v>
      </c>
      <c r="N558" s="16">
        <v>42268</v>
      </c>
      <c r="O558" s="17">
        <v>42528</v>
      </c>
      <c r="P558">
        <v>151</v>
      </c>
      <c r="Q558">
        <v>151</v>
      </c>
      <c r="R558">
        <v>983</v>
      </c>
      <c r="S558" t="s">
        <v>32</v>
      </c>
      <c r="T558" t="b">
        <v>0</v>
      </c>
      <c r="U558">
        <v>57.51</v>
      </c>
      <c r="V558" t="b">
        <v>1</v>
      </c>
      <c r="W558" t="b">
        <v>0</v>
      </c>
    </row>
    <row r="559" spans="1:23" x14ac:dyDescent="0.2">
      <c r="A559">
        <v>423360154</v>
      </c>
      <c r="B559">
        <v>423360154</v>
      </c>
      <c r="C559" s="5">
        <v>15000</v>
      </c>
      <c r="D559" s="5">
        <v>13946.47</v>
      </c>
      <c r="E559" s="13" t="s">
        <v>954</v>
      </c>
      <c r="F559" s="15">
        <v>12.45</v>
      </c>
      <c r="G559" t="s">
        <v>955</v>
      </c>
      <c r="H559" t="s">
        <v>30</v>
      </c>
      <c r="I559" t="s">
        <v>30</v>
      </c>
      <c r="J559">
        <v>2</v>
      </c>
      <c r="K559">
        <v>1</v>
      </c>
      <c r="L559" t="s">
        <v>31</v>
      </c>
      <c r="M559" s="14">
        <v>45200</v>
      </c>
      <c r="N559" s="16">
        <v>42313</v>
      </c>
      <c r="O559" s="17">
        <v>42313</v>
      </c>
      <c r="P559">
        <v>212</v>
      </c>
      <c r="Q559">
        <v>212</v>
      </c>
      <c r="R559">
        <v>2420</v>
      </c>
      <c r="S559" t="s">
        <v>32</v>
      </c>
      <c r="T559" t="b">
        <v>0</v>
      </c>
      <c r="U559">
        <v>1053.53</v>
      </c>
      <c r="V559" t="b">
        <v>1</v>
      </c>
      <c r="W559" t="b">
        <v>0</v>
      </c>
    </row>
    <row r="560" spans="1:23" x14ac:dyDescent="0.2">
      <c r="A560">
        <v>940978054</v>
      </c>
      <c r="B560">
        <v>940978054</v>
      </c>
      <c r="C560" s="5">
        <v>5000</v>
      </c>
      <c r="D560" s="5">
        <v>2451</v>
      </c>
      <c r="E560" s="13" t="s">
        <v>956</v>
      </c>
      <c r="F560" s="15">
        <v>227.41</v>
      </c>
      <c r="G560" t="s">
        <v>184</v>
      </c>
      <c r="H560" t="s">
        <v>30</v>
      </c>
      <c r="I560" t="s">
        <v>30</v>
      </c>
      <c r="J560">
        <v>5</v>
      </c>
      <c r="K560">
        <v>1</v>
      </c>
      <c r="L560" t="s">
        <v>38</v>
      </c>
      <c r="M560" s="14">
        <v>47119</v>
      </c>
      <c r="N560" s="16">
        <v>41866</v>
      </c>
      <c r="O560" s="17">
        <v>41866</v>
      </c>
      <c r="P560">
        <v>718</v>
      </c>
      <c r="Q560">
        <v>718</v>
      </c>
      <c r="R560">
        <v>7367</v>
      </c>
      <c r="S560" t="s">
        <v>32</v>
      </c>
      <c r="T560" t="b">
        <v>0</v>
      </c>
      <c r="U560">
        <v>2549</v>
      </c>
      <c r="V560" t="b">
        <v>1</v>
      </c>
      <c r="W560" t="b">
        <v>0</v>
      </c>
    </row>
    <row r="561" spans="1:23" x14ac:dyDescent="0.2">
      <c r="A561">
        <v>949909092</v>
      </c>
      <c r="B561">
        <v>949909092</v>
      </c>
      <c r="C561" s="5">
        <v>7500</v>
      </c>
      <c r="D561" s="5">
        <v>546.74</v>
      </c>
      <c r="E561" s="13" t="s">
        <v>957</v>
      </c>
      <c r="F561" s="15">
        <v>146.66999999999999</v>
      </c>
      <c r="G561" t="s">
        <v>182</v>
      </c>
      <c r="H561" t="s">
        <v>30</v>
      </c>
      <c r="I561" t="s">
        <v>30</v>
      </c>
      <c r="J561">
        <v>2</v>
      </c>
      <c r="K561">
        <v>1</v>
      </c>
      <c r="L561" t="s">
        <v>31</v>
      </c>
      <c r="M561" s="14">
        <v>44136</v>
      </c>
      <c r="N561" s="16">
        <v>40337</v>
      </c>
      <c r="O561" s="17">
        <v>42560</v>
      </c>
      <c r="P561">
        <v>462</v>
      </c>
      <c r="Q561">
        <v>462</v>
      </c>
      <c r="R561">
        <v>9139</v>
      </c>
      <c r="S561" t="s">
        <v>32</v>
      </c>
      <c r="T561" t="b">
        <v>0</v>
      </c>
      <c r="U561">
        <v>6953.26</v>
      </c>
      <c r="V561" t="b">
        <v>1</v>
      </c>
      <c r="W561" t="b">
        <v>0</v>
      </c>
    </row>
    <row r="562" spans="1:23" x14ac:dyDescent="0.2">
      <c r="A562">
        <v>982793577</v>
      </c>
      <c r="B562">
        <v>982793577</v>
      </c>
      <c r="C562" s="5">
        <v>7500</v>
      </c>
      <c r="D562" s="5">
        <v>7500</v>
      </c>
      <c r="E562" s="13" t="s">
        <v>958</v>
      </c>
      <c r="F562" s="15">
        <v>14.41</v>
      </c>
      <c r="G562" t="s">
        <v>121</v>
      </c>
      <c r="H562" t="s">
        <v>30</v>
      </c>
      <c r="I562" t="s">
        <v>30</v>
      </c>
      <c r="J562">
        <v>5</v>
      </c>
      <c r="K562">
        <v>8</v>
      </c>
      <c r="L562" t="s">
        <v>94</v>
      </c>
      <c r="M562" s="14">
        <v>48092</v>
      </c>
      <c r="N562" s="16">
        <v>42047</v>
      </c>
      <c r="O562" s="17">
        <v>42047</v>
      </c>
      <c r="P562">
        <v>593</v>
      </c>
      <c r="Q562">
        <v>593</v>
      </c>
      <c r="R562">
        <v>1133</v>
      </c>
      <c r="S562" t="s">
        <v>32</v>
      </c>
      <c r="T562" t="b">
        <v>0</v>
      </c>
      <c r="U562">
        <v>0</v>
      </c>
      <c r="V562" t="b">
        <v>0</v>
      </c>
      <c r="W562" t="b">
        <v>0</v>
      </c>
    </row>
    <row r="563" spans="1:23" x14ac:dyDescent="0.2">
      <c r="A563">
        <v>515924491</v>
      </c>
      <c r="B563">
        <v>515924491</v>
      </c>
      <c r="C563" s="5">
        <v>15000</v>
      </c>
      <c r="D563" s="5">
        <v>8950.27</v>
      </c>
      <c r="E563" s="13" t="s">
        <v>959</v>
      </c>
      <c r="F563" s="15">
        <v>104.26</v>
      </c>
      <c r="G563" t="s">
        <v>960</v>
      </c>
      <c r="H563" t="s">
        <v>30</v>
      </c>
      <c r="I563" t="s">
        <v>30</v>
      </c>
      <c r="J563">
        <v>5</v>
      </c>
      <c r="K563">
        <v>1</v>
      </c>
      <c r="L563" t="s">
        <v>73</v>
      </c>
      <c r="M563" s="14">
        <v>43466</v>
      </c>
      <c r="N563" s="16">
        <v>41485</v>
      </c>
      <c r="O563" s="17">
        <v>42408</v>
      </c>
      <c r="P563">
        <v>108</v>
      </c>
      <c r="Q563">
        <v>108</v>
      </c>
      <c r="R563">
        <v>2984</v>
      </c>
      <c r="S563" t="s">
        <v>32</v>
      </c>
      <c r="T563" t="b">
        <v>0</v>
      </c>
      <c r="U563">
        <v>6049.73</v>
      </c>
      <c r="V563" t="b">
        <v>0</v>
      </c>
      <c r="W563" t="b">
        <v>0</v>
      </c>
    </row>
    <row r="564" spans="1:23" x14ac:dyDescent="0.2">
      <c r="A564">
        <v>649901272</v>
      </c>
      <c r="B564">
        <v>649901272</v>
      </c>
      <c r="C564" s="5">
        <v>7500</v>
      </c>
      <c r="D564" s="5">
        <v>1505.47</v>
      </c>
      <c r="E564" s="13" t="s">
        <v>961</v>
      </c>
      <c r="F564" s="15">
        <v>174.84</v>
      </c>
      <c r="G564" t="s">
        <v>54</v>
      </c>
      <c r="H564" t="s">
        <v>30</v>
      </c>
      <c r="I564" t="s">
        <v>30</v>
      </c>
      <c r="J564">
        <v>2</v>
      </c>
      <c r="K564">
        <v>1</v>
      </c>
      <c r="L564" t="s">
        <v>36</v>
      </c>
      <c r="M564" s="14">
        <v>46997</v>
      </c>
      <c r="N564" s="16">
        <v>42149</v>
      </c>
      <c r="O564" s="17">
        <v>42149</v>
      </c>
      <c r="P564">
        <v>253</v>
      </c>
      <c r="Q564">
        <v>253</v>
      </c>
      <c r="R564">
        <v>4536</v>
      </c>
      <c r="S564" t="s">
        <v>32</v>
      </c>
      <c r="T564" t="b">
        <v>0</v>
      </c>
      <c r="U564">
        <v>5994.53</v>
      </c>
      <c r="V564" t="b">
        <v>0</v>
      </c>
      <c r="W564" t="b">
        <v>0</v>
      </c>
    </row>
    <row r="565" spans="1:23" x14ac:dyDescent="0.2">
      <c r="A565">
        <v>395834315</v>
      </c>
      <c r="B565">
        <v>395834315</v>
      </c>
      <c r="C565" s="5">
        <v>2500</v>
      </c>
      <c r="D565" s="5">
        <v>1010.22</v>
      </c>
      <c r="E565" s="13" t="s">
        <v>962</v>
      </c>
      <c r="F565" s="15">
        <v>56.25</v>
      </c>
      <c r="G565" t="s">
        <v>963</v>
      </c>
      <c r="H565" t="s">
        <v>30</v>
      </c>
      <c r="I565" t="s">
        <v>30</v>
      </c>
      <c r="J565">
        <v>5</v>
      </c>
      <c r="K565">
        <v>8</v>
      </c>
      <c r="L565" t="s">
        <v>31</v>
      </c>
      <c r="M565" s="14">
        <v>44866</v>
      </c>
      <c r="N565" s="16">
        <v>42029</v>
      </c>
      <c r="O565" s="17">
        <v>42451</v>
      </c>
      <c r="P565">
        <v>827</v>
      </c>
      <c r="Q565">
        <v>827</v>
      </c>
      <c r="R565">
        <v>78</v>
      </c>
      <c r="S565" t="s">
        <v>32</v>
      </c>
      <c r="T565" t="b">
        <v>0</v>
      </c>
      <c r="U565">
        <v>1489.78</v>
      </c>
      <c r="V565" t="b">
        <v>1</v>
      </c>
      <c r="W565" t="b">
        <v>0</v>
      </c>
    </row>
    <row r="566" spans="1:23" x14ac:dyDescent="0.2">
      <c r="A566">
        <v>695923888</v>
      </c>
      <c r="B566">
        <v>695923888</v>
      </c>
      <c r="C566" s="5">
        <v>5000</v>
      </c>
      <c r="D566" s="5">
        <v>3741.73</v>
      </c>
      <c r="E566" s="13" t="s">
        <v>964</v>
      </c>
      <c r="F566" s="15">
        <v>176.64</v>
      </c>
      <c r="G566" t="s">
        <v>965</v>
      </c>
      <c r="H566" t="s">
        <v>30</v>
      </c>
      <c r="I566" t="s">
        <v>30</v>
      </c>
      <c r="J566">
        <v>2</v>
      </c>
      <c r="K566">
        <v>1</v>
      </c>
      <c r="L566" t="s">
        <v>73</v>
      </c>
      <c r="M566" s="14">
        <v>44682</v>
      </c>
      <c r="N566" s="16">
        <v>41022</v>
      </c>
      <c r="O566" s="17">
        <v>41022</v>
      </c>
      <c r="P566">
        <v>929</v>
      </c>
      <c r="Q566">
        <v>929</v>
      </c>
      <c r="R566">
        <v>830</v>
      </c>
      <c r="S566" t="s">
        <v>32</v>
      </c>
      <c r="T566" t="b">
        <v>0</v>
      </c>
      <c r="U566">
        <v>1258.27</v>
      </c>
      <c r="V566" t="b">
        <v>0</v>
      </c>
      <c r="W566" t="b">
        <v>0</v>
      </c>
    </row>
    <row r="567" spans="1:23" x14ac:dyDescent="0.2">
      <c r="A567">
        <v>992898175</v>
      </c>
      <c r="B567">
        <v>992898175</v>
      </c>
      <c r="C567" s="5">
        <v>20000</v>
      </c>
      <c r="D567" s="5">
        <v>15147.83</v>
      </c>
      <c r="E567" s="13" t="s">
        <v>966</v>
      </c>
      <c r="F567" s="15">
        <v>58.74</v>
      </c>
      <c r="G567" t="s">
        <v>53</v>
      </c>
      <c r="H567" t="s">
        <v>30</v>
      </c>
      <c r="I567" t="s">
        <v>30</v>
      </c>
      <c r="J567">
        <v>5</v>
      </c>
      <c r="K567">
        <v>1</v>
      </c>
      <c r="L567" t="s">
        <v>36</v>
      </c>
      <c r="M567" s="14">
        <v>47453</v>
      </c>
      <c r="N567" s="16">
        <v>38617</v>
      </c>
      <c r="O567" s="17">
        <v>42571</v>
      </c>
      <c r="P567">
        <v>278</v>
      </c>
      <c r="Q567">
        <v>278</v>
      </c>
      <c r="R567">
        <v>2492</v>
      </c>
      <c r="S567" t="s">
        <v>32</v>
      </c>
      <c r="T567" t="b">
        <v>0</v>
      </c>
      <c r="U567">
        <v>4852.17</v>
      </c>
      <c r="V567" t="b">
        <v>0</v>
      </c>
      <c r="W567" t="b">
        <v>0</v>
      </c>
    </row>
    <row r="568" spans="1:23" x14ac:dyDescent="0.2">
      <c r="A568">
        <v>922870147</v>
      </c>
      <c r="B568">
        <v>922870147</v>
      </c>
      <c r="C568" s="5">
        <v>20000</v>
      </c>
      <c r="D568" s="5">
        <v>19895.259999999998</v>
      </c>
      <c r="E568" s="13" t="s">
        <v>967</v>
      </c>
      <c r="F568" s="15">
        <v>105.17</v>
      </c>
      <c r="G568" t="s">
        <v>65</v>
      </c>
      <c r="H568" t="s">
        <v>30</v>
      </c>
      <c r="I568" t="s">
        <v>30</v>
      </c>
      <c r="J568">
        <v>2</v>
      </c>
      <c r="K568">
        <v>1</v>
      </c>
      <c r="L568" t="s">
        <v>38</v>
      </c>
      <c r="M568" s="14">
        <v>43497</v>
      </c>
      <c r="N568" s="16">
        <v>42294</v>
      </c>
      <c r="O568" s="17">
        <v>42294</v>
      </c>
      <c r="P568">
        <v>700</v>
      </c>
      <c r="Q568">
        <v>700</v>
      </c>
      <c r="R568">
        <v>9042</v>
      </c>
      <c r="S568" t="s">
        <v>32</v>
      </c>
      <c r="T568" t="b">
        <v>0</v>
      </c>
      <c r="U568">
        <v>104.74</v>
      </c>
      <c r="V568" t="b">
        <v>1</v>
      </c>
      <c r="W568" t="b">
        <v>0</v>
      </c>
    </row>
    <row r="569" spans="1:23" x14ac:dyDescent="0.2">
      <c r="A569">
        <v>715145398</v>
      </c>
      <c r="B569">
        <v>715145398</v>
      </c>
      <c r="C569" s="5">
        <v>5000</v>
      </c>
      <c r="D569" s="5">
        <v>1149.57</v>
      </c>
      <c r="E569" s="13" t="s">
        <v>968</v>
      </c>
      <c r="F569" s="15">
        <v>23.31</v>
      </c>
      <c r="G569" t="s">
        <v>167</v>
      </c>
      <c r="H569" t="s">
        <v>30</v>
      </c>
      <c r="I569" t="s">
        <v>30</v>
      </c>
      <c r="J569">
        <v>5</v>
      </c>
      <c r="K569">
        <v>1</v>
      </c>
      <c r="L569" t="s">
        <v>47</v>
      </c>
      <c r="M569" s="14">
        <v>43922</v>
      </c>
      <c r="N569" s="16">
        <v>39705</v>
      </c>
      <c r="O569" s="17">
        <v>42519</v>
      </c>
      <c r="P569">
        <v>861</v>
      </c>
      <c r="Q569">
        <v>861</v>
      </c>
      <c r="R569">
        <v>7264</v>
      </c>
      <c r="S569" t="s">
        <v>32</v>
      </c>
      <c r="T569" t="b">
        <v>0</v>
      </c>
      <c r="U569">
        <v>3850.43</v>
      </c>
      <c r="V569" t="b">
        <v>1</v>
      </c>
      <c r="W569" t="b">
        <v>0</v>
      </c>
    </row>
    <row r="570" spans="1:23" x14ac:dyDescent="0.2">
      <c r="A570">
        <v>766647076</v>
      </c>
      <c r="B570">
        <v>766647076</v>
      </c>
      <c r="C570" s="5">
        <v>50000</v>
      </c>
      <c r="D570" s="5">
        <v>48581.77</v>
      </c>
      <c r="E570" s="13" t="s">
        <v>969</v>
      </c>
      <c r="F570" s="15">
        <v>118.51</v>
      </c>
      <c r="G570" t="s">
        <v>188</v>
      </c>
      <c r="H570" t="s">
        <v>30</v>
      </c>
      <c r="I570" t="s">
        <v>30</v>
      </c>
      <c r="J570">
        <v>9</v>
      </c>
      <c r="K570">
        <v>1</v>
      </c>
      <c r="L570" t="s">
        <v>34</v>
      </c>
      <c r="M570" s="14">
        <v>44317</v>
      </c>
      <c r="N570" s="16">
        <v>42336</v>
      </c>
      <c r="O570" s="17">
        <v>42336</v>
      </c>
      <c r="P570">
        <v>415</v>
      </c>
      <c r="Q570">
        <v>415</v>
      </c>
      <c r="R570">
        <v>507</v>
      </c>
      <c r="S570" t="s">
        <v>32</v>
      </c>
      <c r="T570" t="b">
        <v>0</v>
      </c>
      <c r="U570">
        <v>1418.23</v>
      </c>
      <c r="V570" t="b">
        <v>0</v>
      </c>
      <c r="W570" t="b">
        <v>0</v>
      </c>
    </row>
    <row r="571" spans="1:23" x14ac:dyDescent="0.2">
      <c r="A571">
        <v>663657085</v>
      </c>
      <c r="B571">
        <v>663657085</v>
      </c>
      <c r="C571" s="5">
        <v>1000</v>
      </c>
      <c r="D571" s="5">
        <v>662.4</v>
      </c>
      <c r="E571" s="13" t="s">
        <v>970</v>
      </c>
      <c r="F571" s="15">
        <v>66.540000000000006</v>
      </c>
      <c r="G571" t="s">
        <v>57</v>
      </c>
      <c r="H571" t="s">
        <v>30</v>
      </c>
      <c r="I571" t="s">
        <v>30</v>
      </c>
      <c r="J571">
        <v>5</v>
      </c>
      <c r="K571">
        <v>1</v>
      </c>
      <c r="L571" t="s">
        <v>42</v>
      </c>
      <c r="M571" s="14">
        <v>45778</v>
      </c>
      <c r="N571" s="16">
        <v>42053</v>
      </c>
      <c r="O571" s="17">
        <v>42652</v>
      </c>
      <c r="P571">
        <v>360</v>
      </c>
      <c r="Q571">
        <v>360</v>
      </c>
      <c r="R571">
        <v>9090</v>
      </c>
      <c r="S571" t="s">
        <v>32</v>
      </c>
      <c r="T571" t="b">
        <v>0</v>
      </c>
      <c r="U571">
        <v>337.6</v>
      </c>
      <c r="V571" t="b">
        <v>0</v>
      </c>
      <c r="W571" t="b">
        <v>0</v>
      </c>
    </row>
    <row r="572" spans="1:23" x14ac:dyDescent="0.2">
      <c r="A572">
        <v>937015321</v>
      </c>
      <c r="B572">
        <v>937015321</v>
      </c>
      <c r="C572" s="5">
        <v>7500</v>
      </c>
      <c r="D572" s="5">
        <v>4634.62</v>
      </c>
      <c r="E572" s="13" t="s">
        <v>971</v>
      </c>
      <c r="F572" s="15">
        <v>3.94</v>
      </c>
      <c r="G572" t="s">
        <v>98</v>
      </c>
      <c r="H572" t="s">
        <v>30</v>
      </c>
      <c r="I572" t="s">
        <v>30</v>
      </c>
      <c r="J572">
        <v>2</v>
      </c>
      <c r="K572">
        <v>8</v>
      </c>
      <c r="L572" t="s">
        <v>96</v>
      </c>
      <c r="M572" s="14">
        <v>46023</v>
      </c>
      <c r="N572" s="16">
        <v>42174</v>
      </c>
      <c r="O572" s="17">
        <v>42174</v>
      </c>
      <c r="P572">
        <v>570</v>
      </c>
      <c r="Q572">
        <v>570</v>
      </c>
      <c r="R572">
        <v>3862</v>
      </c>
      <c r="S572" t="s">
        <v>32</v>
      </c>
      <c r="T572" t="b">
        <v>0</v>
      </c>
      <c r="U572">
        <v>2865.38</v>
      </c>
      <c r="V572" t="b">
        <v>0</v>
      </c>
      <c r="W572" t="b">
        <v>0</v>
      </c>
    </row>
    <row r="573" spans="1:23" x14ac:dyDescent="0.2">
      <c r="A573">
        <v>138312134</v>
      </c>
      <c r="B573">
        <v>138312134</v>
      </c>
      <c r="C573" s="5">
        <v>10000</v>
      </c>
      <c r="D573" s="5">
        <v>8799.58</v>
      </c>
      <c r="E573" s="13" t="s">
        <v>972</v>
      </c>
      <c r="F573" s="15">
        <v>72.760000000000005</v>
      </c>
      <c r="G573" t="s">
        <v>106</v>
      </c>
      <c r="H573" t="s">
        <v>30</v>
      </c>
      <c r="I573" t="s">
        <v>30</v>
      </c>
      <c r="J573">
        <v>2</v>
      </c>
      <c r="K573">
        <v>1</v>
      </c>
      <c r="L573" t="s">
        <v>36</v>
      </c>
      <c r="M573" s="14">
        <v>43525</v>
      </c>
      <c r="N573" s="16">
        <v>42164</v>
      </c>
      <c r="O573" s="17">
        <v>42164</v>
      </c>
      <c r="P573">
        <v>806</v>
      </c>
      <c r="Q573">
        <v>806</v>
      </c>
      <c r="R573">
        <v>4093</v>
      </c>
      <c r="S573" t="s">
        <v>32</v>
      </c>
      <c r="T573" t="b">
        <v>0</v>
      </c>
      <c r="U573">
        <v>1200.42</v>
      </c>
      <c r="V573" t="b">
        <v>0</v>
      </c>
      <c r="W573" t="b">
        <v>0</v>
      </c>
    </row>
    <row r="574" spans="1:23" x14ac:dyDescent="0.2">
      <c r="A574">
        <v>611492059</v>
      </c>
      <c r="B574">
        <v>611492059</v>
      </c>
      <c r="C574" s="5">
        <v>20000</v>
      </c>
      <c r="D574" s="5">
        <v>20000</v>
      </c>
      <c r="E574" s="13" t="s">
        <v>973</v>
      </c>
      <c r="F574" s="15">
        <v>122.64</v>
      </c>
      <c r="G574" t="s">
        <v>57</v>
      </c>
      <c r="H574" t="s">
        <v>30</v>
      </c>
      <c r="I574" t="s">
        <v>30</v>
      </c>
      <c r="J574">
        <v>9</v>
      </c>
      <c r="K574">
        <v>8</v>
      </c>
      <c r="L574" t="s">
        <v>42</v>
      </c>
      <c r="M574" s="14">
        <v>44958</v>
      </c>
      <c r="N574" s="16">
        <v>42206</v>
      </c>
      <c r="O574" s="17">
        <v>42206</v>
      </c>
      <c r="P574">
        <v>155</v>
      </c>
      <c r="Q574">
        <v>155</v>
      </c>
      <c r="R574">
        <v>6758</v>
      </c>
      <c r="S574" t="s">
        <v>32</v>
      </c>
      <c r="T574" t="b">
        <v>0</v>
      </c>
      <c r="U574">
        <v>0</v>
      </c>
      <c r="V574" t="b">
        <v>0</v>
      </c>
      <c r="W574" t="b">
        <v>0</v>
      </c>
    </row>
    <row r="575" spans="1:23" x14ac:dyDescent="0.2">
      <c r="A575">
        <v>141094116</v>
      </c>
      <c r="B575">
        <v>141094116</v>
      </c>
      <c r="C575" s="5">
        <v>10000</v>
      </c>
      <c r="D575" s="5">
        <v>8816.39</v>
      </c>
      <c r="E575" s="13" t="s">
        <v>974</v>
      </c>
      <c r="F575" s="15">
        <v>140.07</v>
      </c>
      <c r="G575" t="s">
        <v>35</v>
      </c>
      <c r="H575" t="s">
        <v>30</v>
      </c>
      <c r="I575" t="s">
        <v>30</v>
      </c>
      <c r="J575">
        <v>80</v>
      </c>
      <c r="K575">
        <v>1</v>
      </c>
      <c r="L575" t="s">
        <v>36</v>
      </c>
      <c r="M575" s="14">
        <v>45809</v>
      </c>
      <c r="N575" s="16">
        <v>40899</v>
      </c>
      <c r="O575" s="17">
        <v>40899</v>
      </c>
      <c r="P575">
        <v>961</v>
      </c>
      <c r="Q575">
        <v>961</v>
      </c>
      <c r="R575">
        <v>662</v>
      </c>
      <c r="S575" t="s">
        <v>32</v>
      </c>
      <c r="T575" t="b">
        <v>0</v>
      </c>
      <c r="U575">
        <v>1183.6099999999999</v>
      </c>
      <c r="V575" t="b">
        <v>0</v>
      </c>
      <c r="W575" t="b">
        <v>0</v>
      </c>
    </row>
    <row r="576" spans="1:23" x14ac:dyDescent="0.2">
      <c r="A576">
        <v>959451017</v>
      </c>
      <c r="B576">
        <v>959451017</v>
      </c>
      <c r="C576" s="5">
        <v>7500</v>
      </c>
      <c r="D576" s="5">
        <v>1618.09</v>
      </c>
      <c r="E576" s="13" t="s">
        <v>975</v>
      </c>
      <c r="F576" s="15">
        <v>18.920000000000002</v>
      </c>
      <c r="G576" t="s">
        <v>57</v>
      </c>
      <c r="H576" t="s">
        <v>30</v>
      </c>
      <c r="I576" t="s">
        <v>30</v>
      </c>
      <c r="J576">
        <v>5</v>
      </c>
      <c r="K576">
        <v>1</v>
      </c>
      <c r="L576" t="s">
        <v>42</v>
      </c>
      <c r="M576" s="14">
        <v>48092</v>
      </c>
      <c r="N576" s="16">
        <v>41726</v>
      </c>
      <c r="O576" s="17">
        <v>41726</v>
      </c>
      <c r="P576">
        <v>815</v>
      </c>
      <c r="Q576">
        <v>815</v>
      </c>
      <c r="R576">
        <v>3620</v>
      </c>
      <c r="S576" t="s">
        <v>32</v>
      </c>
      <c r="T576" t="b">
        <v>0</v>
      </c>
      <c r="U576">
        <v>5881.91</v>
      </c>
      <c r="V576" t="b">
        <v>0</v>
      </c>
      <c r="W576" t="b">
        <v>0</v>
      </c>
    </row>
    <row r="577" spans="1:23" x14ac:dyDescent="0.2">
      <c r="A577">
        <v>496661752</v>
      </c>
      <c r="B577">
        <v>496661752</v>
      </c>
      <c r="C577" s="5">
        <v>20000</v>
      </c>
      <c r="D577" s="5">
        <v>3301.88</v>
      </c>
      <c r="E577" s="13" t="s">
        <v>976</v>
      </c>
      <c r="F577" s="15">
        <v>64.760000000000005</v>
      </c>
      <c r="G577" t="s">
        <v>977</v>
      </c>
      <c r="H577" t="s">
        <v>30</v>
      </c>
      <c r="I577" t="s">
        <v>30</v>
      </c>
      <c r="J577">
        <v>2</v>
      </c>
      <c r="K577">
        <v>1</v>
      </c>
      <c r="L577" t="s">
        <v>31</v>
      </c>
      <c r="M577" s="14">
        <v>48153</v>
      </c>
      <c r="N577" s="16">
        <v>42316</v>
      </c>
      <c r="O577" s="17">
        <v>42316</v>
      </c>
      <c r="P577">
        <v>667</v>
      </c>
      <c r="Q577">
        <v>667</v>
      </c>
      <c r="R577">
        <v>6258</v>
      </c>
      <c r="S577" t="s">
        <v>32</v>
      </c>
      <c r="T577" t="b">
        <v>0</v>
      </c>
      <c r="U577">
        <v>16698.12</v>
      </c>
      <c r="V577" t="b">
        <v>1</v>
      </c>
      <c r="W577" t="b">
        <v>0</v>
      </c>
    </row>
    <row r="578" spans="1:23" x14ac:dyDescent="0.2">
      <c r="A578">
        <v>418326533</v>
      </c>
      <c r="B578">
        <v>418326533</v>
      </c>
      <c r="C578" s="5">
        <v>20000</v>
      </c>
      <c r="D578" s="5">
        <v>15858.41</v>
      </c>
      <c r="E578" s="13" t="s">
        <v>978</v>
      </c>
      <c r="F578" s="15">
        <v>0</v>
      </c>
      <c r="G578" t="s">
        <v>59</v>
      </c>
      <c r="H578" t="s">
        <v>30</v>
      </c>
      <c r="I578" t="s">
        <v>30</v>
      </c>
      <c r="J578">
        <v>5</v>
      </c>
      <c r="K578">
        <v>1</v>
      </c>
      <c r="L578" t="s">
        <v>47</v>
      </c>
      <c r="M578" s="14">
        <v>47788</v>
      </c>
      <c r="N578" s="16">
        <v>42018</v>
      </c>
      <c r="O578" s="17">
        <v>42018</v>
      </c>
      <c r="P578">
        <v>379</v>
      </c>
      <c r="Q578">
        <v>379</v>
      </c>
      <c r="R578">
        <v>1200</v>
      </c>
      <c r="S578" t="s">
        <v>43</v>
      </c>
      <c r="T578" t="b">
        <v>0</v>
      </c>
      <c r="U578">
        <v>4141.59</v>
      </c>
      <c r="V578" t="b">
        <v>0</v>
      </c>
      <c r="W578" t="b">
        <v>0</v>
      </c>
    </row>
    <row r="579" spans="1:23" x14ac:dyDescent="0.2">
      <c r="A579">
        <v>456044564</v>
      </c>
      <c r="B579">
        <v>456044564</v>
      </c>
      <c r="C579" s="5">
        <v>10000</v>
      </c>
      <c r="D579" s="5">
        <v>583.44000000000005</v>
      </c>
      <c r="E579" s="13" t="s">
        <v>979</v>
      </c>
      <c r="F579" s="15">
        <v>35.83</v>
      </c>
      <c r="G579" t="s">
        <v>256</v>
      </c>
      <c r="H579" t="s">
        <v>30</v>
      </c>
      <c r="I579" t="s">
        <v>30</v>
      </c>
      <c r="J579">
        <v>2</v>
      </c>
      <c r="K579">
        <v>1</v>
      </c>
      <c r="L579" t="s">
        <v>47</v>
      </c>
      <c r="M579" s="14">
        <v>44986</v>
      </c>
      <c r="N579" s="16">
        <v>41187</v>
      </c>
      <c r="O579" s="17">
        <v>42458</v>
      </c>
      <c r="P579">
        <v>746</v>
      </c>
      <c r="Q579">
        <v>746</v>
      </c>
      <c r="R579">
        <v>5658</v>
      </c>
      <c r="S579" t="s">
        <v>32</v>
      </c>
      <c r="T579" t="b">
        <v>0</v>
      </c>
      <c r="U579">
        <v>9416.56</v>
      </c>
      <c r="V579" t="b">
        <v>1</v>
      </c>
      <c r="W579" t="b">
        <v>0</v>
      </c>
    </row>
    <row r="580" spans="1:23" x14ac:dyDescent="0.2">
      <c r="A580">
        <v>171939512</v>
      </c>
      <c r="B580">
        <v>171939512</v>
      </c>
      <c r="C580" s="5">
        <v>5000</v>
      </c>
      <c r="D580" s="5">
        <v>4672.83</v>
      </c>
      <c r="E580" s="13" t="s">
        <v>980</v>
      </c>
      <c r="F580" s="15">
        <v>394.07</v>
      </c>
      <c r="G580" t="s">
        <v>981</v>
      </c>
      <c r="H580" t="s">
        <v>30</v>
      </c>
      <c r="I580" t="s">
        <v>30</v>
      </c>
      <c r="J580">
        <v>5</v>
      </c>
      <c r="K580">
        <v>1</v>
      </c>
      <c r="L580" t="s">
        <v>50</v>
      </c>
      <c r="M580" s="14">
        <v>47178</v>
      </c>
      <c r="N580" s="16">
        <v>40479</v>
      </c>
      <c r="O580" s="17">
        <v>40479</v>
      </c>
      <c r="P580">
        <v>345</v>
      </c>
      <c r="Q580">
        <v>345</v>
      </c>
      <c r="R580">
        <v>2933</v>
      </c>
      <c r="S580" t="s">
        <v>32</v>
      </c>
      <c r="T580" t="b">
        <v>0</v>
      </c>
      <c r="U580">
        <v>327.17</v>
      </c>
      <c r="V580" t="b">
        <v>1</v>
      </c>
      <c r="W580" t="b">
        <v>0</v>
      </c>
    </row>
    <row r="581" spans="1:23" x14ac:dyDescent="0.2">
      <c r="A581">
        <v>584471533</v>
      </c>
      <c r="B581">
        <v>584471533</v>
      </c>
      <c r="C581" s="5">
        <v>5000</v>
      </c>
      <c r="D581" s="5">
        <v>3478.63</v>
      </c>
      <c r="E581" s="13" t="s">
        <v>982</v>
      </c>
      <c r="F581" s="15">
        <v>177.72</v>
      </c>
      <c r="G581" t="s">
        <v>74</v>
      </c>
      <c r="H581" t="s">
        <v>30</v>
      </c>
      <c r="I581" t="s">
        <v>30</v>
      </c>
      <c r="J581">
        <v>9</v>
      </c>
      <c r="K581">
        <v>1</v>
      </c>
      <c r="L581" t="s">
        <v>63</v>
      </c>
      <c r="M581" s="14">
        <v>44652</v>
      </c>
      <c r="N581" s="16">
        <v>42070</v>
      </c>
      <c r="O581" s="17">
        <v>42070</v>
      </c>
      <c r="P581">
        <v>522</v>
      </c>
      <c r="Q581">
        <v>522</v>
      </c>
      <c r="R581">
        <v>9254</v>
      </c>
      <c r="S581" t="s">
        <v>32</v>
      </c>
      <c r="T581" t="b">
        <v>0</v>
      </c>
      <c r="U581">
        <v>1521.37</v>
      </c>
      <c r="V581" t="b">
        <v>0</v>
      </c>
      <c r="W581" t="b">
        <v>0</v>
      </c>
    </row>
    <row r="582" spans="1:23" x14ac:dyDescent="0.2">
      <c r="A582">
        <v>883947897</v>
      </c>
      <c r="B582">
        <v>883947897</v>
      </c>
      <c r="C582" s="5">
        <v>10000</v>
      </c>
      <c r="D582" s="5">
        <v>9936.91</v>
      </c>
      <c r="E582" s="13" t="s">
        <v>983</v>
      </c>
      <c r="F582" s="15">
        <v>11.04</v>
      </c>
      <c r="G582" t="s">
        <v>984</v>
      </c>
      <c r="H582" t="s">
        <v>30</v>
      </c>
      <c r="I582" t="s">
        <v>30</v>
      </c>
      <c r="J582">
        <v>5</v>
      </c>
      <c r="K582">
        <v>1</v>
      </c>
      <c r="L582" t="s">
        <v>31</v>
      </c>
      <c r="M582" s="14">
        <v>44621</v>
      </c>
      <c r="N582" s="16">
        <v>41542</v>
      </c>
      <c r="O582" s="17">
        <v>41542</v>
      </c>
      <c r="P582">
        <v>160</v>
      </c>
      <c r="Q582">
        <v>160</v>
      </c>
      <c r="R582">
        <v>6291</v>
      </c>
      <c r="S582" t="s">
        <v>32</v>
      </c>
      <c r="T582" t="b">
        <v>0</v>
      </c>
      <c r="U582">
        <v>63.09</v>
      </c>
      <c r="V582" t="b">
        <v>1</v>
      </c>
      <c r="W582" t="b">
        <v>0</v>
      </c>
    </row>
    <row r="583" spans="1:23" x14ac:dyDescent="0.2">
      <c r="A583">
        <v>890796581</v>
      </c>
      <c r="B583">
        <v>890796581</v>
      </c>
      <c r="C583" s="5">
        <v>15000</v>
      </c>
      <c r="D583" s="5">
        <v>5823.76</v>
      </c>
      <c r="E583" s="13" t="s">
        <v>985</v>
      </c>
      <c r="F583" s="15">
        <v>12.81</v>
      </c>
      <c r="G583" t="s">
        <v>77</v>
      </c>
      <c r="H583" t="s">
        <v>30</v>
      </c>
      <c r="I583" t="s">
        <v>30</v>
      </c>
      <c r="J583">
        <v>2</v>
      </c>
      <c r="K583">
        <v>1</v>
      </c>
      <c r="L583" t="s">
        <v>38</v>
      </c>
      <c r="M583" s="14">
        <v>46935</v>
      </c>
      <c r="N583" s="16">
        <v>42369</v>
      </c>
      <c r="O583" s="17">
        <v>42369</v>
      </c>
      <c r="P583">
        <v>772</v>
      </c>
      <c r="Q583">
        <v>772</v>
      </c>
      <c r="R583">
        <v>4962</v>
      </c>
      <c r="S583" t="s">
        <v>32</v>
      </c>
      <c r="T583" t="b">
        <v>0</v>
      </c>
      <c r="U583">
        <v>9176.24</v>
      </c>
      <c r="V583" t="b">
        <v>1</v>
      </c>
      <c r="W583" t="b">
        <v>0</v>
      </c>
    </row>
    <row r="584" spans="1:23" x14ac:dyDescent="0.2">
      <c r="A584">
        <v>772771695</v>
      </c>
      <c r="B584">
        <v>772771695</v>
      </c>
      <c r="C584" s="5">
        <v>1000</v>
      </c>
      <c r="D584" s="5">
        <v>940.27</v>
      </c>
      <c r="E584" s="13" t="s">
        <v>986</v>
      </c>
      <c r="F584" s="15">
        <v>144</v>
      </c>
      <c r="G584" t="s">
        <v>57</v>
      </c>
      <c r="H584" t="s">
        <v>30</v>
      </c>
      <c r="I584" t="s">
        <v>30</v>
      </c>
      <c r="J584">
        <v>2</v>
      </c>
      <c r="K584">
        <v>8</v>
      </c>
      <c r="L584" t="s">
        <v>42</v>
      </c>
      <c r="M584" s="14">
        <v>45323</v>
      </c>
      <c r="N584" s="16">
        <v>41763</v>
      </c>
      <c r="O584" s="17">
        <v>41763</v>
      </c>
      <c r="P584">
        <v>793</v>
      </c>
      <c r="Q584">
        <v>793</v>
      </c>
      <c r="R584">
        <v>185</v>
      </c>
      <c r="S584" t="s">
        <v>32</v>
      </c>
      <c r="T584" t="b">
        <v>0</v>
      </c>
      <c r="U584">
        <v>59.73</v>
      </c>
      <c r="V584" t="b">
        <v>0</v>
      </c>
      <c r="W584" t="b">
        <v>0</v>
      </c>
    </row>
    <row r="585" spans="1:23" x14ac:dyDescent="0.2">
      <c r="A585">
        <v>188313673</v>
      </c>
      <c r="B585">
        <v>188313673</v>
      </c>
      <c r="C585" s="5">
        <v>5000</v>
      </c>
      <c r="D585" s="5">
        <v>4783.78</v>
      </c>
      <c r="E585" s="13" t="s">
        <v>987</v>
      </c>
      <c r="F585" s="15">
        <v>201.6</v>
      </c>
      <c r="G585" t="s">
        <v>988</v>
      </c>
      <c r="H585" t="s">
        <v>30</v>
      </c>
      <c r="I585" t="s">
        <v>30</v>
      </c>
      <c r="J585">
        <v>2</v>
      </c>
      <c r="K585">
        <v>1</v>
      </c>
      <c r="L585" t="s">
        <v>31</v>
      </c>
      <c r="M585" s="14">
        <v>44986</v>
      </c>
      <c r="N585" s="16">
        <v>41971</v>
      </c>
      <c r="O585" s="17">
        <v>41971</v>
      </c>
      <c r="P585">
        <v>995</v>
      </c>
      <c r="Q585">
        <v>995</v>
      </c>
      <c r="R585">
        <v>6983</v>
      </c>
      <c r="S585" t="s">
        <v>32</v>
      </c>
      <c r="T585" t="b">
        <v>0</v>
      </c>
      <c r="U585">
        <v>216.22</v>
      </c>
      <c r="V585" t="b">
        <v>1</v>
      </c>
      <c r="W585" t="b">
        <v>0</v>
      </c>
    </row>
    <row r="586" spans="1:23" x14ac:dyDescent="0.2">
      <c r="A586">
        <v>905613008</v>
      </c>
      <c r="B586">
        <v>905613008</v>
      </c>
      <c r="C586" s="5">
        <v>5000</v>
      </c>
      <c r="D586" s="5">
        <v>489.79</v>
      </c>
      <c r="E586" s="13" t="s">
        <v>989</v>
      </c>
      <c r="F586" s="15">
        <v>7.98</v>
      </c>
      <c r="G586" t="s">
        <v>54</v>
      </c>
      <c r="H586" t="s">
        <v>30</v>
      </c>
      <c r="I586" t="s">
        <v>30</v>
      </c>
      <c r="J586">
        <v>5</v>
      </c>
      <c r="K586">
        <v>1</v>
      </c>
      <c r="L586" t="s">
        <v>36</v>
      </c>
      <c r="M586" s="14">
        <v>45962</v>
      </c>
      <c r="N586" s="16">
        <v>42360</v>
      </c>
      <c r="O586" s="17">
        <v>42360</v>
      </c>
      <c r="P586">
        <v>647</v>
      </c>
      <c r="Q586">
        <v>647</v>
      </c>
      <c r="R586">
        <v>7792</v>
      </c>
      <c r="S586" t="s">
        <v>32</v>
      </c>
      <c r="T586" t="b">
        <v>0</v>
      </c>
      <c r="U586">
        <v>4510.21</v>
      </c>
      <c r="V586" t="b">
        <v>0</v>
      </c>
      <c r="W586" t="b">
        <v>0</v>
      </c>
    </row>
    <row r="587" spans="1:23" x14ac:dyDescent="0.2">
      <c r="A587">
        <v>698997132</v>
      </c>
      <c r="B587">
        <v>698997132</v>
      </c>
      <c r="C587" s="5">
        <v>10000</v>
      </c>
      <c r="D587" s="5">
        <v>8955.89</v>
      </c>
      <c r="E587" s="13" t="s">
        <v>990</v>
      </c>
      <c r="F587" s="15">
        <v>50.99</v>
      </c>
      <c r="G587" t="s">
        <v>991</v>
      </c>
      <c r="H587" t="s">
        <v>30</v>
      </c>
      <c r="I587" t="s">
        <v>30</v>
      </c>
      <c r="J587">
        <v>5</v>
      </c>
      <c r="K587">
        <v>1</v>
      </c>
      <c r="L587" t="s">
        <v>73</v>
      </c>
      <c r="M587" s="14">
        <v>46692</v>
      </c>
      <c r="N587" s="16">
        <v>42029</v>
      </c>
      <c r="O587" s="17">
        <v>42029</v>
      </c>
      <c r="P587">
        <v>703</v>
      </c>
      <c r="Q587">
        <v>703</v>
      </c>
      <c r="R587">
        <v>3702</v>
      </c>
      <c r="S587" t="s">
        <v>32</v>
      </c>
      <c r="T587" t="b">
        <v>0</v>
      </c>
      <c r="U587">
        <v>1044.1099999999999</v>
      </c>
      <c r="V587" t="b">
        <v>0</v>
      </c>
      <c r="W587" t="b">
        <v>0</v>
      </c>
    </row>
    <row r="588" spans="1:23" x14ac:dyDescent="0.2">
      <c r="A588">
        <v>782969776</v>
      </c>
      <c r="B588">
        <v>782969776</v>
      </c>
      <c r="C588" s="5">
        <v>7500</v>
      </c>
      <c r="D588" s="5">
        <v>3447.87</v>
      </c>
      <c r="E588" s="13" t="s">
        <v>992</v>
      </c>
      <c r="F588" s="15">
        <v>230.47</v>
      </c>
      <c r="G588" t="s">
        <v>45</v>
      </c>
      <c r="H588" t="s">
        <v>30</v>
      </c>
      <c r="I588" t="s">
        <v>30</v>
      </c>
      <c r="J588">
        <v>9</v>
      </c>
      <c r="K588">
        <v>1</v>
      </c>
      <c r="L588" t="s">
        <v>36</v>
      </c>
      <c r="M588" s="14">
        <v>47088</v>
      </c>
      <c r="N588" s="16">
        <v>42224</v>
      </c>
      <c r="O588" s="17">
        <v>42527</v>
      </c>
      <c r="P588">
        <v>172</v>
      </c>
      <c r="Q588">
        <v>172</v>
      </c>
      <c r="R588">
        <v>3796</v>
      </c>
      <c r="S588" t="s">
        <v>32</v>
      </c>
      <c r="T588" t="b">
        <v>0</v>
      </c>
      <c r="U588">
        <v>4052.13</v>
      </c>
      <c r="V588" t="b">
        <v>0</v>
      </c>
      <c r="W588" t="b">
        <v>0</v>
      </c>
    </row>
    <row r="589" spans="1:23" x14ac:dyDescent="0.2">
      <c r="A589">
        <v>765391137</v>
      </c>
      <c r="B589">
        <v>765391137</v>
      </c>
      <c r="C589" s="5">
        <v>500</v>
      </c>
      <c r="D589" s="5">
        <v>240.2</v>
      </c>
      <c r="E589" s="13" t="s">
        <v>993</v>
      </c>
      <c r="F589" s="15">
        <v>54.29</v>
      </c>
      <c r="G589" t="s">
        <v>57</v>
      </c>
      <c r="H589" t="s">
        <v>30</v>
      </c>
      <c r="I589" t="s">
        <v>30</v>
      </c>
      <c r="J589">
        <v>5</v>
      </c>
      <c r="K589">
        <v>1</v>
      </c>
      <c r="L589" t="s">
        <v>42</v>
      </c>
      <c r="M589" s="14">
        <v>46722</v>
      </c>
      <c r="N589" s="16">
        <v>42082</v>
      </c>
      <c r="O589" s="17">
        <v>42476</v>
      </c>
      <c r="P589">
        <v>439</v>
      </c>
      <c r="Q589">
        <v>439</v>
      </c>
      <c r="R589">
        <v>4838</v>
      </c>
      <c r="S589" t="s">
        <v>32</v>
      </c>
      <c r="T589" t="b">
        <v>0</v>
      </c>
      <c r="U589">
        <v>259.8</v>
      </c>
      <c r="V589" t="b">
        <v>0</v>
      </c>
      <c r="W589" t="b">
        <v>0</v>
      </c>
    </row>
    <row r="590" spans="1:23" x14ac:dyDescent="0.2">
      <c r="A590">
        <v>459291345</v>
      </c>
      <c r="B590">
        <v>459291345</v>
      </c>
      <c r="C590" s="5">
        <v>20000</v>
      </c>
      <c r="D590" s="5">
        <v>1131.21</v>
      </c>
      <c r="E590" s="13" t="s">
        <v>994</v>
      </c>
      <c r="F590" s="15">
        <v>36.54</v>
      </c>
      <c r="G590" t="s">
        <v>995</v>
      </c>
      <c r="H590" t="s">
        <v>30</v>
      </c>
      <c r="I590" t="s">
        <v>30</v>
      </c>
      <c r="J590">
        <v>9</v>
      </c>
      <c r="K590">
        <v>1</v>
      </c>
      <c r="L590" t="s">
        <v>31</v>
      </c>
      <c r="M590" s="14">
        <v>44409</v>
      </c>
      <c r="N590" s="16">
        <v>41261</v>
      </c>
      <c r="O590" s="17">
        <v>42370</v>
      </c>
      <c r="P590">
        <v>724</v>
      </c>
      <c r="Q590">
        <v>724</v>
      </c>
      <c r="R590">
        <v>1651</v>
      </c>
      <c r="S590" t="s">
        <v>32</v>
      </c>
      <c r="T590" t="b">
        <v>0</v>
      </c>
      <c r="U590">
        <v>18868.79</v>
      </c>
      <c r="V590" t="b">
        <v>1</v>
      </c>
      <c r="W590" t="b">
        <v>0</v>
      </c>
    </row>
    <row r="591" spans="1:23" x14ac:dyDescent="0.2">
      <c r="A591">
        <v>856392501</v>
      </c>
      <c r="B591">
        <v>856392501</v>
      </c>
      <c r="C591" s="5">
        <v>1000</v>
      </c>
      <c r="D591" s="5">
        <v>184.57</v>
      </c>
      <c r="E591" s="13" t="s">
        <v>996</v>
      </c>
      <c r="F591" s="15">
        <v>125.09</v>
      </c>
      <c r="G591" t="s">
        <v>189</v>
      </c>
      <c r="H591" t="s">
        <v>30</v>
      </c>
      <c r="I591" t="s">
        <v>30</v>
      </c>
      <c r="J591">
        <v>5</v>
      </c>
      <c r="K591">
        <v>1</v>
      </c>
      <c r="L591" t="s">
        <v>126</v>
      </c>
      <c r="M591" s="14">
        <v>46631</v>
      </c>
      <c r="N591" s="16">
        <v>42046</v>
      </c>
      <c r="O591" s="17">
        <v>42371</v>
      </c>
      <c r="P591">
        <v>765</v>
      </c>
      <c r="Q591">
        <v>765</v>
      </c>
      <c r="R591">
        <v>4687</v>
      </c>
      <c r="S591" t="s">
        <v>32</v>
      </c>
      <c r="T591" t="b">
        <v>0</v>
      </c>
      <c r="U591">
        <v>815.43</v>
      </c>
      <c r="V591" t="b">
        <v>1</v>
      </c>
      <c r="W591" t="b">
        <v>0</v>
      </c>
    </row>
    <row r="592" spans="1:23" x14ac:dyDescent="0.2">
      <c r="A592">
        <v>979187005</v>
      </c>
      <c r="B592">
        <v>979187005</v>
      </c>
      <c r="C592" s="5">
        <v>5000</v>
      </c>
      <c r="D592" s="5">
        <v>4145.2</v>
      </c>
      <c r="E592" s="13" t="s">
        <v>997</v>
      </c>
      <c r="F592" s="15">
        <v>19.48</v>
      </c>
      <c r="G592" t="s">
        <v>162</v>
      </c>
      <c r="H592" t="s">
        <v>30</v>
      </c>
      <c r="I592" t="s">
        <v>30</v>
      </c>
      <c r="J592">
        <v>5</v>
      </c>
      <c r="K592">
        <v>1</v>
      </c>
      <c r="L592" t="s">
        <v>47</v>
      </c>
      <c r="M592" s="14">
        <v>47119</v>
      </c>
      <c r="N592" s="16">
        <v>42079</v>
      </c>
      <c r="O592" s="17">
        <v>42573</v>
      </c>
      <c r="P592">
        <v>741</v>
      </c>
      <c r="Q592">
        <v>741</v>
      </c>
      <c r="R592">
        <v>2315</v>
      </c>
      <c r="S592" t="s">
        <v>32</v>
      </c>
      <c r="T592" t="b">
        <v>0</v>
      </c>
      <c r="U592">
        <v>854.8</v>
      </c>
      <c r="V592" t="b">
        <v>1</v>
      </c>
      <c r="W592" t="b">
        <v>0</v>
      </c>
    </row>
    <row r="593" spans="1:23" x14ac:dyDescent="0.2">
      <c r="A593">
        <v>266796367</v>
      </c>
      <c r="B593">
        <v>266796367</v>
      </c>
      <c r="C593" s="5">
        <v>20000</v>
      </c>
      <c r="D593" s="5">
        <v>19145.5</v>
      </c>
      <c r="E593" s="13" t="s">
        <v>998</v>
      </c>
      <c r="F593" s="15">
        <v>51.6</v>
      </c>
      <c r="G593" t="s">
        <v>999</v>
      </c>
      <c r="I593" t="s">
        <v>30</v>
      </c>
      <c r="J593">
        <v>9</v>
      </c>
      <c r="K593">
        <v>1</v>
      </c>
      <c r="L593" t="s">
        <v>48</v>
      </c>
      <c r="M593" s="14">
        <v>47696</v>
      </c>
      <c r="N593" s="16">
        <v>41709</v>
      </c>
      <c r="O593" s="17">
        <v>41709</v>
      </c>
      <c r="P593">
        <v>674</v>
      </c>
      <c r="Q593">
        <v>674</v>
      </c>
      <c r="R593">
        <v>8947</v>
      </c>
      <c r="S593" t="s">
        <v>32</v>
      </c>
      <c r="T593" t="b">
        <v>0</v>
      </c>
      <c r="U593">
        <v>854.5</v>
      </c>
      <c r="V593" t="b">
        <v>1</v>
      </c>
      <c r="W593" t="b">
        <v>0</v>
      </c>
    </row>
    <row r="594" spans="1:23" x14ac:dyDescent="0.2">
      <c r="A594">
        <v>515924491</v>
      </c>
      <c r="B594">
        <v>515924491</v>
      </c>
      <c r="C594" s="5">
        <v>15000</v>
      </c>
      <c r="D594" s="5">
        <v>5325.49</v>
      </c>
      <c r="E594" s="13" t="s">
        <v>1000</v>
      </c>
      <c r="F594" s="15">
        <v>47.16</v>
      </c>
      <c r="G594" t="s">
        <v>39</v>
      </c>
      <c r="H594" t="s">
        <v>30</v>
      </c>
      <c r="I594" t="s">
        <v>30</v>
      </c>
      <c r="J594">
        <v>5</v>
      </c>
      <c r="K594">
        <v>1</v>
      </c>
      <c r="L594" t="s">
        <v>40</v>
      </c>
      <c r="M594" s="14">
        <v>46143</v>
      </c>
      <c r="N594" s="16">
        <v>41485</v>
      </c>
      <c r="O594" s="17">
        <v>42677</v>
      </c>
      <c r="P594">
        <v>108</v>
      </c>
      <c r="Q594">
        <v>108</v>
      </c>
      <c r="R594">
        <v>2984</v>
      </c>
      <c r="S594" t="s">
        <v>32</v>
      </c>
      <c r="T594" t="b">
        <v>0</v>
      </c>
      <c r="U594">
        <v>9674.51</v>
      </c>
      <c r="V594" t="b">
        <v>0</v>
      </c>
      <c r="W594" t="b">
        <v>0</v>
      </c>
    </row>
    <row r="595" spans="1:23" x14ac:dyDescent="0.2">
      <c r="A595">
        <v>985096705</v>
      </c>
      <c r="B595">
        <v>985096705</v>
      </c>
      <c r="C595" s="5">
        <v>10000</v>
      </c>
      <c r="D595" s="5">
        <v>9881.81</v>
      </c>
      <c r="E595" s="13" t="s">
        <v>1001</v>
      </c>
      <c r="F595" s="15">
        <v>55.44</v>
      </c>
      <c r="G595" t="s">
        <v>62</v>
      </c>
      <c r="H595" t="s">
        <v>30</v>
      </c>
      <c r="I595" t="s">
        <v>30</v>
      </c>
      <c r="J595">
        <v>2</v>
      </c>
      <c r="K595">
        <v>1</v>
      </c>
      <c r="L595" t="s">
        <v>63</v>
      </c>
      <c r="M595" s="14">
        <v>43221</v>
      </c>
      <c r="N595" s="16">
        <v>42307</v>
      </c>
      <c r="O595" s="17">
        <v>42307</v>
      </c>
      <c r="P595">
        <v>920</v>
      </c>
      <c r="Q595">
        <v>920</v>
      </c>
      <c r="R595">
        <v>4016</v>
      </c>
      <c r="S595" t="s">
        <v>32</v>
      </c>
      <c r="T595" t="b">
        <v>0</v>
      </c>
      <c r="U595">
        <v>118.19</v>
      </c>
      <c r="V595" t="b">
        <v>0</v>
      </c>
      <c r="W595" t="b">
        <v>0</v>
      </c>
    </row>
    <row r="596" spans="1:23" x14ac:dyDescent="0.2">
      <c r="A596">
        <v>903360157</v>
      </c>
      <c r="B596">
        <v>903360157</v>
      </c>
      <c r="C596" s="5">
        <v>50000</v>
      </c>
      <c r="D596" s="5">
        <v>2897.47</v>
      </c>
      <c r="E596" s="13" t="s">
        <v>1002</v>
      </c>
      <c r="F596" s="15">
        <v>181.22</v>
      </c>
      <c r="G596" t="s">
        <v>123</v>
      </c>
      <c r="H596" t="s">
        <v>30</v>
      </c>
      <c r="I596" t="s">
        <v>30</v>
      </c>
      <c r="J596">
        <v>9</v>
      </c>
      <c r="K596">
        <v>1</v>
      </c>
      <c r="L596" t="s">
        <v>38</v>
      </c>
      <c r="M596" s="14">
        <v>46235</v>
      </c>
      <c r="N596" s="16">
        <v>42091</v>
      </c>
      <c r="O596" s="17">
        <v>42512</v>
      </c>
      <c r="P596">
        <v>722</v>
      </c>
      <c r="Q596">
        <v>722</v>
      </c>
      <c r="R596">
        <v>7104</v>
      </c>
      <c r="S596" t="s">
        <v>32</v>
      </c>
      <c r="T596" t="b">
        <v>0</v>
      </c>
      <c r="U596">
        <v>47102.53</v>
      </c>
      <c r="V596" t="b">
        <v>1</v>
      </c>
      <c r="W596" t="b">
        <v>0</v>
      </c>
    </row>
    <row r="597" spans="1:23" x14ac:dyDescent="0.2">
      <c r="A597">
        <v>914372675</v>
      </c>
      <c r="B597">
        <v>914372675</v>
      </c>
      <c r="C597" s="5">
        <v>50000</v>
      </c>
      <c r="D597" s="5">
        <v>48449.45</v>
      </c>
      <c r="E597" s="13" t="s">
        <v>1003</v>
      </c>
      <c r="F597" s="15">
        <v>35.130000000000003</v>
      </c>
      <c r="G597" t="s">
        <v>139</v>
      </c>
      <c r="H597" t="s">
        <v>30</v>
      </c>
      <c r="I597" t="s">
        <v>30</v>
      </c>
      <c r="J597">
        <v>9</v>
      </c>
      <c r="K597">
        <v>1</v>
      </c>
      <c r="L597" t="s">
        <v>47</v>
      </c>
      <c r="M597" s="14">
        <v>46235</v>
      </c>
      <c r="N597" s="16">
        <v>42217</v>
      </c>
      <c r="O597" s="17">
        <v>42217</v>
      </c>
      <c r="P597">
        <v>982</v>
      </c>
      <c r="Q597">
        <v>982</v>
      </c>
      <c r="R597">
        <v>1395</v>
      </c>
      <c r="S597" t="s">
        <v>32</v>
      </c>
      <c r="T597" t="b">
        <v>0</v>
      </c>
      <c r="U597">
        <v>1550.55</v>
      </c>
      <c r="V597" t="b">
        <v>1</v>
      </c>
      <c r="W597" t="b">
        <v>0</v>
      </c>
    </row>
    <row r="598" spans="1:23" x14ac:dyDescent="0.2">
      <c r="A598">
        <v>606615206</v>
      </c>
      <c r="B598">
        <v>606615206</v>
      </c>
      <c r="C598" s="5">
        <v>20000</v>
      </c>
      <c r="D598" s="5">
        <v>17480.2</v>
      </c>
      <c r="E598" s="13" t="s">
        <v>1004</v>
      </c>
      <c r="F598" s="15">
        <v>4.71</v>
      </c>
      <c r="G598" t="s">
        <v>95</v>
      </c>
      <c r="H598" t="s">
        <v>30</v>
      </c>
      <c r="I598" t="s">
        <v>30</v>
      </c>
      <c r="J598">
        <v>9</v>
      </c>
      <c r="K598">
        <v>8</v>
      </c>
      <c r="L598" t="s">
        <v>96</v>
      </c>
      <c r="M598" s="14">
        <v>47088</v>
      </c>
      <c r="N598" s="16">
        <v>41657</v>
      </c>
      <c r="O598" s="17">
        <v>41657</v>
      </c>
      <c r="P598">
        <v>594</v>
      </c>
      <c r="Q598">
        <v>594</v>
      </c>
      <c r="R598">
        <v>8926</v>
      </c>
      <c r="S598" t="s">
        <v>32</v>
      </c>
      <c r="T598" t="b">
        <v>0</v>
      </c>
      <c r="U598">
        <v>2519.8000000000002</v>
      </c>
      <c r="V598" t="b">
        <v>0</v>
      </c>
      <c r="W598" t="b">
        <v>0</v>
      </c>
    </row>
    <row r="599" spans="1:23" x14ac:dyDescent="0.2">
      <c r="A599">
        <v>488111591</v>
      </c>
      <c r="B599">
        <v>488111591</v>
      </c>
      <c r="C599" s="5">
        <v>7500</v>
      </c>
      <c r="D599" s="5">
        <v>3636.99</v>
      </c>
      <c r="E599" s="13" t="s">
        <v>1005</v>
      </c>
      <c r="F599" s="15">
        <v>5.22</v>
      </c>
      <c r="G599" t="s">
        <v>98</v>
      </c>
      <c r="H599" t="s">
        <v>30</v>
      </c>
      <c r="I599" t="s">
        <v>30</v>
      </c>
      <c r="J599">
        <v>2</v>
      </c>
      <c r="K599">
        <v>1</v>
      </c>
      <c r="L599" t="s">
        <v>96</v>
      </c>
      <c r="M599" s="14">
        <v>48183</v>
      </c>
      <c r="N599" s="16">
        <v>42326</v>
      </c>
      <c r="O599" s="17">
        <v>42384</v>
      </c>
      <c r="P599">
        <v>992</v>
      </c>
      <c r="Q599">
        <v>992</v>
      </c>
      <c r="R599">
        <v>8827</v>
      </c>
      <c r="S599" t="s">
        <v>32</v>
      </c>
      <c r="T599" t="b">
        <v>0</v>
      </c>
      <c r="U599">
        <v>3863.01</v>
      </c>
      <c r="V599" t="b">
        <v>0</v>
      </c>
      <c r="W599" t="b">
        <v>0</v>
      </c>
    </row>
    <row r="600" spans="1:23" x14ac:dyDescent="0.2">
      <c r="A600">
        <v>768143160</v>
      </c>
      <c r="B600">
        <v>768143160</v>
      </c>
      <c r="C600" s="5">
        <v>10000</v>
      </c>
      <c r="D600" s="5">
        <v>1937.88</v>
      </c>
      <c r="E600" s="13" t="s">
        <v>1006</v>
      </c>
      <c r="F600" s="15">
        <v>8.39</v>
      </c>
      <c r="G600" t="s">
        <v>95</v>
      </c>
      <c r="H600" t="s">
        <v>30</v>
      </c>
      <c r="I600" t="s">
        <v>30</v>
      </c>
      <c r="J600">
        <v>9</v>
      </c>
      <c r="K600">
        <v>1</v>
      </c>
      <c r="L600" t="s">
        <v>96</v>
      </c>
      <c r="M600" s="14">
        <v>46419</v>
      </c>
      <c r="N600" s="16">
        <v>42355</v>
      </c>
      <c r="O600" s="17">
        <v>42355</v>
      </c>
      <c r="P600">
        <v>230</v>
      </c>
      <c r="Q600">
        <v>230</v>
      </c>
      <c r="R600">
        <v>2051</v>
      </c>
      <c r="S600" t="s">
        <v>32</v>
      </c>
      <c r="T600" t="b">
        <v>0</v>
      </c>
      <c r="U600">
        <v>8062.12</v>
      </c>
      <c r="V600" t="b">
        <v>0</v>
      </c>
      <c r="W600" t="b">
        <v>0</v>
      </c>
    </row>
    <row r="601" spans="1:23" x14ac:dyDescent="0.2">
      <c r="A601">
        <v>798981461</v>
      </c>
      <c r="B601">
        <v>798981461</v>
      </c>
      <c r="C601" s="5">
        <v>5000</v>
      </c>
      <c r="D601" s="5">
        <v>538.25</v>
      </c>
      <c r="E601" s="13" t="s">
        <v>1007</v>
      </c>
      <c r="F601" s="15">
        <v>64.599999999999994</v>
      </c>
      <c r="G601" t="s">
        <v>64</v>
      </c>
      <c r="H601" t="s">
        <v>30</v>
      </c>
      <c r="I601" t="s">
        <v>30</v>
      </c>
      <c r="J601">
        <v>9</v>
      </c>
      <c r="K601">
        <v>8</v>
      </c>
      <c r="L601" t="s">
        <v>36</v>
      </c>
      <c r="M601" s="14">
        <v>45017</v>
      </c>
      <c r="N601" s="16">
        <v>40870</v>
      </c>
      <c r="O601" s="17">
        <v>42631</v>
      </c>
      <c r="P601">
        <v>848</v>
      </c>
      <c r="Q601">
        <v>848</v>
      </c>
      <c r="R601">
        <v>2612</v>
      </c>
      <c r="S601" t="s">
        <v>32</v>
      </c>
      <c r="T601" t="b">
        <v>0</v>
      </c>
      <c r="U601">
        <v>4461.75</v>
      </c>
      <c r="V601" t="b">
        <v>0</v>
      </c>
      <c r="W601" t="b">
        <v>0</v>
      </c>
    </row>
    <row r="602" spans="1:23" x14ac:dyDescent="0.2">
      <c r="A602">
        <v>711040764</v>
      </c>
      <c r="B602">
        <v>711040764</v>
      </c>
      <c r="C602" s="5">
        <v>5000</v>
      </c>
      <c r="D602" s="5">
        <v>3444.31</v>
      </c>
      <c r="E602" s="13" t="s">
        <v>1008</v>
      </c>
      <c r="F602" s="15">
        <v>262.45</v>
      </c>
      <c r="G602" t="s">
        <v>1009</v>
      </c>
      <c r="H602" t="s">
        <v>30</v>
      </c>
      <c r="I602" t="s">
        <v>30</v>
      </c>
      <c r="J602">
        <v>9</v>
      </c>
      <c r="K602">
        <v>1</v>
      </c>
      <c r="L602" t="s">
        <v>73</v>
      </c>
      <c r="M602" s="14">
        <v>47757</v>
      </c>
      <c r="N602" s="16">
        <v>41662</v>
      </c>
      <c r="O602" s="17">
        <v>41662</v>
      </c>
      <c r="P602">
        <v>292</v>
      </c>
      <c r="Q602">
        <v>292</v>
      </c>
      <c r="R602">
        <v>9655</v>
      </c>
      <c r="S602" t="s">
        <v>32</v>
      </c>
      <c r="T602" t="b">
        <v>0</v>
      </c>
      <c r="U602">
        <v>1555.69</v>
      </c>
      <c r="V602" t="b">
        <v>0</v>
      </c>
      <c r="W602" t="b">
        <v>0</v>
      </c>
    </row>
    <row r="603" spans="1:23" x14ac:dyDescent="0.2">
      <c r="A603">
        <v>360137532</v>
      </c>
      <c r="B603">
        <v>360137532</v>
      </c>
      <c r="C603" s="5">
        <v>15000</v>
      </c>
      <c r="D603" s="5">
        <v>5821.01</v>
      </c>
      <c r="E603" s="13" t="s">
        <v>1010</v>
      </c>
      <c r="F603" s="15">
        <v>234.92</v>
      </c>
      <c r="G603" t="s">
        <v>62</v>
      </c>
      <c r="H603" t="s">
        <v>30</v>
      </c>
      <c r="I603" t="s">
        <v>30</v>
      </c>
      <c r="J603">
        <v>5</v>
      </c>
      <c r="K603">
        <v>1</v>
      </c>
      <c r="L603" t="s">
        <v>63</v>
      </c>
      <c r="M603" s="14">
        <v>44166</v>
      </c>
      <c r="N603" s="16">
        <v>41154</v>
      </c>
      <c r="O603" s="17">
        <v>41154</v>
      </c>
      <c r="P603">
        <v>691</v>
      </c>
      <c r="Q603">
        <v>691</v>
      </c>
      <c r="R603">
        <v>7993</v>
      </c>
      <c r="S603" t="s">
        <v>32</v>
      </c>
      <c r="T603" t="b">
        <v>0</v>
      </c>
      <c r="U603">
        <v>9178.99</v>
      </c>
      <c r="V603" t="b">
        <v>0</v>
      </c>
      <c r="W603" t="b">
        <v>0</v>
      </c>
    </row>
    <row r="604" spans="1:23" x14ac:dyDescent="0.2">
      <c r="A604">
        <v>606585165</v>
      </c>
      <c r="B604">
        <v>606585165</v>
      </c>
      <c r="C604" s="5">
        <v>10000</v>
      </c>
      <c r="D604" s="5">
        <v>7424.26</v>
      </c>
      <c r="E604" s="13" t="s">
        <v>1011</v>
      </c>
      <c r="F604" s="15">
        <v>188.81</v>
      </c>
      <c r="G604" t="s">
        <v>136</v>
      </c>
      <c r="H604" t="s">
        <v>30</v>
      </c>
      <c r="I604" t="s">
        <v>30</v>
      </c>
      <c r="J604">
        <v>5</v>
      </c>
      <c r="K604">
        <v>1</v>
      </c>
      <c r="L604" t="s">
        <v>63</v>
      </c>
      <c r="M604" s="14">
        <v>46204</v>
      </c>
      <c r="N604" s="16">
        <v>41766</v>
      </c>
      <c r="O604" s="17">
        <v>42682</v>
      </c>
      <c r="P604">
        <v>739</v>
      </c>
      <c r="Q604">
        <v>739</v>
      </c>
      <c r="R604">
        <v>8666</v>
      </c>
      <c r="S604" t="s">
        <v>32</v>
      </c>
      <c r="T604" t="b">
        <v>0</v>
      </c>
      <c r="U604">
        <v>2575.7399999999998</v>
      </c>
      <c r="V604" t="b">
        <v>0</v>
      </c>
      <c r="W604" t="b">
        <v>0</v>
      </c>
    </row>
    <row r="605" spans="1:23" x14ac:dyDescent="0.2">
      <c r="A605">
        <v>443645010</v>
      </c>
      <c r="B605">
        <v>443645010</v>
      </c>
      <c r="C605" s="5">
        <v>5000</v>
      </c>
      <c r="D605" s="5">
        <v>311.11</v>
      </c>
      <c r="E605" s="13" t="s">
        <v>1012</v>
      </c>
      <c r="F605" s="15">
        <v>60</v>
      </c>
      <c r="G605" t="s">
        <v>58</v>
      </c>
      <c r="H605" t="s">
        <v>30</v>
      </c>
      <c r="I605" t="s">
        <v>30</v>
      </c>
      <c r="J605">
        <v>5</v>
      </c>
      <c r="K605">
        <v>1</v>
      </c>
      <c r="L605" t="s">
        <v>36</v>
      </c>
      <c r="M605" s="14">
        <v>44317</v>
      </c>
      <c r="N605" s="16">
        <v>40741</v>
      </c>
      <c r="O605" s="17">
        <v>40741</v>
      </c>
      <c r="P605">
        <v>555</v>
      </c>
      <c r="Q605">
        <v>555</v>
      </c>
      <c r="R605">
        <v>8000</v>
      </c>
      <c r="S605" t="s">
        <v>32</v>
      </c>
      <c r="T605" t="b">
        <v>0</v>
      </c>
      <c r="U605">
        <v>4688.8900000000003</v>
      </c>
      <c r="V605" t="b">
        <v>0</v>
      </c>
      <c r="W605" t="b">
        <v>0</v>
      </c>
    </row>
    <row r="606" spans="1:23" x14ac:dyDescent="0.2">
      <c r="A606">
        <v>765243552</v>
      </c>
      <c r="B606">
        <v>765243552</v>
      </c>
      <c r="C606" s="5">
        <v>10000</v>
      </c>
      <c r="D606" s="5">
        <v>3169.5</v>
      </c>
      <c r="E606" s="13" t="s">
        <v>1013</v>
      </c>
      <c r="F606" s="15">
        <v>210.43</v>
      </c>
      <c r="G606" t="s">
        <v>139</v>
      </c>
      <c r="H606" t="s">
        <v>30</v>
      </c>
      <c r="I606" t="s">
        <v>30</v>
      </c>
      <c r="J606">
        <v>2</v>
      </c>
      <c r="K606">
        <v>1</v>
      </c>
      <c r="L606" t="s">
        <v>47</v>
      </c>
      <c r="M606" s="14">
        <v>43709</v>
      </c>
      <c r="N606" s="16">
        <v>41794</v>
      </c>
      <c r="O606" s="17">
        <v>41794</v>
      </c>
      <c r="P606">
        <v>957</v>
      </c>
      <c r="Q606">
        <v>957</v>
      </c>
      <c r="R606">
        <v>6934</v>
      </c>
      <c r="S606" t="s">
        <v>32</v>
      </c>
      <c r="T606" t="b">
        <v>0</v>
      </c>
      <c r="U606">
        <v>6830.5</v>
      </c>
      <c r="V606" t="b">
        <v>1</v>
      </c>
      <c r="W606" t="b">
        <v>0</v>
      </c>
    </row>
    <row r="607" spans="1:23" x14ac:dyDescent="0.2">
      <c r="A607">
        <v>424516545</v>
      </c>
      <c r="B607">
        <v>424516545</v>
      </c>
      <c r="C607" s="5">
        <v>5000</v>
      </c>
      <c r="D607" s="5">
        <v>452.2</v>
      </c>
      <c r="E607" s="13" t="s">
        <v>1014</v>
      </c>
      <c r="F607" s="15">
        <v>142.68</v>
      </c>
      <c r="G607" t="s">
        <v>120</v>
      </c>
      <c r="H607" t="s">
        <v>30</v>
      </c>
      <c r="I607" t="s">
        <v>30</v>
      </c>
      <c r="J607">
        <v>5</v>
      </c>
      <c r="K607">
        <v>8</v>
      </c>
      <c r="L607" t="s">
        <v>63</v>
      </c>
      <c r="M607" s="14">
        <v>44743</v>
      </c>
      <c r="N607" s="16">
        <v>41695</v>
      </c>
      <c r="O607" s="17">
        <v>42543</v>
      </c>
      <c r="P607">
        <v>179</v>
      </c>
      <c r="Q607">
        <v>179</v>
      </c>
      <c r="R607">
        <v>6363</v>
      </c>
      <c r="S607" t="s">
        <v>32</v>
      </c>
      <c r="T607" t="b">
        <v>0</v>
      </c>
      <c r="U607">
        <v>4547.8</v>
      </c>
      <c r="V607" t="b">
        <v>0</v>
      </c>
      <c r="W607" t="b">
        <v>0</v>
      </c>
    </row>
    <row r="608" spans="1:23" x14ac:dyDescent="0.2">
      <c r="A608">
        <v>699026855</v>
      </c>
      <c r="B608">
        <v>699026855</v>
      </c>
      <c r="C608" s="5">
        <v>20000</v>
      </c>
      <c r="D608" s="5">
        <v>10927.18</v>
      </c>
      <c r="E608" s="13" t="s">
        <v>1015</v>
      </c>
      <c r="F608" s="15">
        <v>591.41999999999996</v>
      </c>
      <c r="G608" t="s">
        <v>68</v>
      </c>
      <c r="H608" t="s">
        <v>30</v>
      </c>
      <c r="I608" t="s">
        <v>30</v>
      </c>
      <c r="J608">
        <v>5</v>
      </c>
      <c r="K608">
        <v>1</v>
      </c>
      <c r="L608" t="s">
        <v>36</v>
      </c>
      <c r="M608" s="14">
        <v>47665</v>
      </c>
      <c r="N608" s="16">
        <v>42289</v>
      </c>
      <c r="O608" s="17">
        <v>42555</v>
      </c>
      <c r="P608">
        <v>445</v>
      </c>
      <c r="Q608">
        <v>445</v>
      </c>
      <c r="R608">
        <v>8430</v>
      </c>
      <c r="S608" t="s">
        <v>32</v>
      </c>
      <c r="T608" t="b">
        <v>0</v>
      </c>
      <c r="U608">
        <v>9072.82</v>
      </c>
      <c r="V608" t="b">
        <v>0</v>
      </c>
      <c r="W608" t="b">
        <v>0</v>
      </c>
    </row>
    <row r="609" spans="1:23" x14ac:dyDescent="0.2">
      <c r="A609">
        <v>517618241</v>
      </c>
      <c r="B609">
        <v>517618241</v>
      </c>
      <c r="C609" s="5">
        <v>20000</v>
      </c>
      <c r="D609" s="5">
        <v>19519.23</v>
      </c>
      <c r="E609" s="13" t="s">
        <v>1016</v>
      </c>
      <c r="F609" s="15">
        <v>0.23</v>
      </c>
      <c r="G609" t="s">
        <v>1017</v>
      </c>
      <c r="H609" t="s">
        <v>30</v>
      </c>
      <c r="I609" t="s">
        <v>30</v>
      </c>
      <c r="J609">
        <v>9</v>
      </c>
      <c r="K609">
        <v>1</v>
      </c>
      <c r="L609" t="s">
        <v>31</v>
      </c>
      <c r="M609" s="14">
        <v>43952</v>
      </c>
      <c r="N609" s="16">
        <v>42325</v>
      </c>
      <c r="O609" s="17">
        <v>42325</v>
      </c>
      <c r="P609">
        <v>397</v>
      </c>
      <c r="Q609">
        <v>397</v>
      </c>
      <c r="R609">
        <v>4335</v>
      </c>
      <c r="S609" t="s">
        <v>32</v>
      </c>
      <c r="T609" t="b">
        <v>0</v>
      </c>
      <c r="U609">
        <v>480.77</v>
      </c>
      <c r="V609" t="b">
        <v>1</v>
      </c>
      <c r="W609" t="b">
        <v>0</v>
      </c>
    </row>
    <row r="610" spans="1:23" x14ac:dyDescent="0.2">
      <c r="A610">
        <v>674795631</v>
      </c>
      <c r="B610">
        <v>674795631</v>
      </c>
      <c r="C610" s="5">
        <v>15000</v>
      </c>
      <c r="D610" s="5">
        <v>13721.66</v>
      </c>
      <c r="E610" s="13" t="s">
        <v>1018</v>
      </c>
      <c r="F610" s="15">
        <v>512.41999999999996</v>
      </c>
      <c r="G610" t="s">
        <v>68</v>
      </c>
      <c r="H610" t="s">
        <v>30</v>
      </c>
      <c r="I610" t="s">
        <v>30</v>
      </c>
      <c r="J610">
        <v>9</v>
      </c>
      <c r="K610">
        <v>1</v>
      </c>
      <c r="L610" t="s">
        <v>36</v>
      </c>
      <c r="M610" s="14">
        <v>46966</v>
      </c>
      <c r="N610" s="16">
        <v>39829</v>
      </c>
      <c r="O610" s="17">
        <v>42390</v>
      </c>
      <c r="P610">
        <v>556</v>
      </c>
      <c r="Q610">
        <v>556</v>
      </c>
      <c r="R610">
        <v>9401</v>
      </c>
      <c r="S610" t="s">
        <v>32</v>
      </c>
      <c r="T610" t="b">
        <v>0</v>
      </c>
      <c r="U610">
        <v>1278.3399999999999</v>
      </c>
      <c r="V610" t="b">
        <v>0</v>
      </c>
      <c r="W610" t="b">
        <v>0</v>
      </c>
    </row>
    <row r="611" spans="1:23" x14ac:dyDescent="0.2">
      <c r="A611">
        <v>524279600</v>
      </c>
      <c r="B611">
        <v>524279600</v>
      </c>
      <c r="C611" s="5">
        <v>10000</v>
      </c>
      <c r="D611" s="5">
        <v>5243.92</v>
      </c>
      <c r="E611" s="13" t="s">
        <v>1019</v>
      </c>
      <c r="F611" s="15">
        <v>9.99</v>
      </c>
      <c r="G611" t="s">
        <v>153</v>
      </c>
      <c r="H611" t="s">
        <v>30</v>
      </c>
      <c r="I611" t="s">
        <v>30</v>
      </c>
      <c r="J611">
        <v>5</v>
      </c>
      <c r="K611">
        <v>8</v>
      </c>
      <c r="L611" t="s">
        <v>34</v>
      </c>
      <c r="M611" s="14">
        <v>43282</v>
      </c>
      <c r="N611" s="16">
        <v>42036</v>
      </c>
      <c r="O611" s="17">
        <v>42036</v>
      </c>
      <c r="P611">
        <v>163</v>
      </c>
      <c r="Q611">
        <v>163</v>
      </c>
      <c r="R611">
        <v>7679</v>
      </c>
      <c r="S611" t="s">
        <v>32</v>
      </c>
      <c r="T611" t="b">
        <v>0</v>
      </c>
      <c r="U611">
        <v>4756.08</v>
      </c>
      <c r="V611" t="b">
        <v>1</v>
      </c>
      <c r="W611" t="b">
        <v>0</v>
      </c>
    </row>
    <row r="612" spans="1:23" x14ac:dyDescent="0.2">
      <c r="A612">
        <v>861988084</v>
      </c>
      <c r="B612">
        <v>861988084</v>
      </c>
      <c r="C612" s="5">
        <v>2500</v>
      </c>
      <c r="D612" s="5">
        <v>910.93</v>
      </c>
      <c r="E612" s="13" t="s">
        <v>1020</v>
      </c>
      <c r="F612" s="15">
        <v>27.52</v>
      </c>
      <c r="G612" t="s">
        <v>1021</v>
      </c>
      <c r="H612" t="s">
        <v>30</v>
      </c>
      <c r="I612" t="s">
        <v>30</v>
      </c>
      <c r="J612">
        <v>5</v>
      </c>
      <c r="K612">
        <v>1</v>
      </c>
      <c r="L612" t="s">
        <v>48</v>
      </c>
      <c r="M612" s="14">
        <v>47300</v>
      </c>
      <c r="N612" s="16">
        <v>40845</v>
      </c>
      <c r="O612" s="17">
        <v>40845</v>
      </c>
      <c r="P612">
        <v>944</v>
      </c>
      <c r="Q612">
        <v>944</v>
      </c>
      <c r="R612">
        <v>812</v>
      </c>
      <c r="S612" t="s">
        <v>32</v>
      </c>
      <c r="T612" t="b">
        <v>0</v>
      </c>
      <c r="U612">
        <v>1589.07</v>
      </c>
      <c r="V612" t="b">
        <v>1</v>
      </c>
      <c r="W612" t="b">
        <v>0</v>
      </c>
    </row>
    <row r="613" spans="1:23" x14ac:dyDescent="0.2">
      <c r="A613">
        <v>146479661</v>
      </c>
      <c r="B613">
        <v>146479661</v>
      </c>
      <c r="C613" s="5">
        <v>5000</v>
      </c>
      <c r="D613" s="5">
        <v>4304.1099999999997</v>
      </c>
      <c r="E613" s="13" t="s">
        <v>1022</v>
      </c>
      <c r="F613" s="15">
        <v>48.47</v>
      </c>
      <c r="G613" t="s">
        <v>1023</v>
      </c>
      <c r="H613" t="s">
        <v>30</v>
      </c>
      <c r="I613" t="s">
        <v>30</v>
      </c>
      <c r="J613">
        <v>2</v>
      </c>
      <c r="K613">
        <v>1</v>
      </c>
      <c r="L613" t="s">
        <v>31</v>
      </c>
      <c r="M613" s="14">
        <v>44774</v>
      </c>
      <c r="N613" s="16">
        <v>40506</v>
      </c>
      <c r="O613" s="17">
        <v>42395</v>
      </c>
      <c r="P613">
        <v>576</v>
      </c>
      <c r="Q613">
        <v>576</v>
      </c>
      <c r="R613">
        <v>1982</v>
      </c>
      <c r="S613" t="s">
        <v>32</v>
      </c>
      <c r="T613" t="b">
        <v>0</v>
      </c>
      <c r="U613">
        <v>695.89</v>
      </c>
      <c r="V613" t="b">
        <v>1</v>
      </c>
      <c r="W613" t="b">
        <v>0</v>
      </c>
    </row>
    <row r="614" spans="1:23" x14ac:dyDescent="0.2">
      <c r="A614">
        <v>372563955</v>
      </c>
      <c r="B614">
        <v>372563955</v>
      </c>
      <c r="C614" s="5">
        <v>10000</v>
      </c>
      <c r="D614" s="5">
        <v>4435.82</v>
      </c>
      <c r="E614" s="13" t="s">
        <v>1024</v>
      </c>
      <c r="F614" s="15">
        <v>347.37</v>
      </c>
      <c r="G614" t="s">
        <v>41</v>
      </c>
      <c r="H614" t="s">
        <v>30</v>
      </c>
      <c r="I614" t="s">
        <v>30</v>
      </c>
      <c r="J614">
        <v>2</v>
      </c>
      <c r="K614">
        <v>1</v>
      </c>
      <c r="L614" t="s">
        <v>42</v>
      </c>
      <c r="M614" s="14">
        <v>43983</v>
      </c>
      <c r="N614" s="16">
        <v>42180</v>
      </c>
      <c r="O614" s="17">
        <v>42180</v>
      </c>
      <c r="P614">
        <v>191</v>
      </c>
      <c r="Q614">
        <v>191</v>
      </c>
      <c r="R614">
        <v>1147</v>
      </c>
      <c r="S614" t="s">
        <v>32</v>
      </c>
      <c r="T614" t="b">
        <v>0</v>
      </c>
      <c r="U614">
        <v>5564.18</v>
      </c>
      <c r="V614" t="b">
        <v>0</v>
      </c>
      <c r="W614" t="b">
        <v>0</v>
      </c>
    </row>
    <row r="615" spans="1:23" x14ac:dyDescent="0.2">
      <c r="A615">
        <v>496661752</v>
      </c>
      <c r="B615">
        <v>496661752</v>
      </c>
      <c r="C615" s="5">
        <v>20000</v>
      </c>
      <c r="D615" s="5">
        <v>15976.45</v>
      </c>
      <c r="E615" s="13" t="s">
        <v>1025</v>
      </c>
      <c r="F615" s="15">
        <v>16.53</v>
      </c>
      <c r="G615" t="s">
        <v>84</v>
      </c>
      <c r="H615" t="s">
        <v>30</v>
      </c>
      <c r="I615" t="s">
        <v>30</v>
      </c>
      <c r="J615">
        <v>5</v>
      </c>
      <c r="K615">
        <v>1</v>
      </c>
      <c r="L615" t="s">
        <v>36</v>
      </c>
      <c r="M615" s="14">
        <v>45962</v>
      </c>
      <c r="N615" s="16">
        <v>42316</v>
      </c>
      <c r="O615" s="17">
        <v>42562</v>
      </c>
      <c r="P615">
        <v>785</v>
      </c>
      <c r="Q615">
        <v>785</v>
      </c>
      <c r="R615">
        <v>5880</v>
      </c>
      <c r="S615" t="s">
        <v>32</v>
      </c>
      <c r="T615" t="b">
        <v>0</v>
      </c>
      <c r="U615">
        <v>4023.55</v>
      </c>
      <c r="V615" t="b">
        <v>0</v>
      </c>
      <c r="W615" t="b">
        <v>0</v>
      </c>
    </row>
    <row r="616" spans="1:23" x14ac:dyDescent="0.2">
      <c r="A616">
        <v>224704824</v>
      </c>
      <c r="B616">
        <v>224704824</v>
      </c>
      <c r="C616" s="5">
        <v>500</v>
      </c>
      <c r="D616" s="5">
        <v>459.84</v>
      </c>
      <c r="E616" s="13" t="s">
        <v>1026</v>
      </c>
      <c r="F616" s="15">
        <v>163.89</v>
      </c>
      <c r="G616" t="s">
        <v>1027</v>
      </c>
      <c r="H616" t="s">
        <v>30</v>
      </c>
      <c r="I616" t="s">
        <v>30</v>
      </c>
      <c r="J616">
        <v>9</v>
      </c>
      <c r="K616">
        <v>1</v>
      </c>
      <c r="L616" t="s">
        <v>73</v>
      </c>
      <c r="M616" s="14">
        <v>43405</v>
      </c>
      <c r="N616" s="16">
        <v>41327</v>
      </c>
      <c r="O616" s="17">
        <v>41327</v>
      </c>
      <c r="P616">
        <v>861</v>
      </c>
      <c r="Q616">
        <v>861</v>
      </c>
      <c r="R616">
        <v>5951</v>
      </c>
      <c r="S616" t="s">
        <v>69</v>
      </c>
      <c r="T616" t="b">
        <v>0</v>
      </c>
      <c r="U616">
        <v>40.159999999999997</v>
      </c>
      <c r="V616" t="b">
        <v>1</v>
      </c>
      <c r="W616" t="b">
        <v>0</v>
      </c>
    </row>
    <row r="617" spans="1:23" x14ac:dyDescent="0.2">
      <c r="A617">
        <v>140904508</v>
      </c>
      <c r="B617">
        <v>140904508</v>
      </c>
      <c r="C617" s="5">
        <v>50000</v>
      </c>
      <c r="D617" s="5">
        <v>49855.37</v>
      </c>
      <c r="E617" s="13" t="s">
        <v>1028</v>
      </c>
      <c r="F617" s="15">
        <v>0</v>
      </c>
      <c r="G617" t="s">
        <v>64</v>
      </c>
      <c r="H617" t="s">
        <v>30</v>
      </c>
      <c r="I617" t="s">
        <v>30</v>
      </c>
      <c r="J617">
        <v>5</v>
      </c>
      <c r="K617">
        <v>1</v>
      </c>
      <c r="L617" t="s">
        <v>36</v>
      </c>
      <c r="M617" s="14">
        <v>47178</v>
      </c>
      <c r="N617" s="16">
        <v>41949</v>
      </c>
      <c r="O617" s="17">
        <v>41949</v>
      </c>
      <c r="P617">
        <v>383</v>
      </c>
      <c r="Q617">
        <v>383</v>
      </c>
      <c r="R617">
        <v>919</v>
      </c>
      <c r="S617" t="s">
        <v>43</v>
      </c>
      <c r="T617" t="b">
        <v>0</v>
      </c>
      <c r="U617">
        <v>144.63</v>
      </c>
      <c r="V617" t="b">
        <v>0</v>
      </c>
      <c r="W617" t="b">
        <v>0</v>
      </c>
    </row>
    <row r="618" spans="1:23" x14ac:dyDescent="0.2">
      <c r="A618">
        <v>892396839</v>
      </c>
      <c r="B618">
        <v>892396839</v>
      </c>
      <c r="C618" s="5">
        <v>500</v>
      </c>
      <c r="D618" s="5">
        <v>248.54</v>
      </c>
      <c r="E618" s="13" t="s">
        <v>1029</v>
      </c>
      <c r="F618" s="15">
        <v>0</v>
      </c>
      <c r="G618" t="s">
        <v>54</v>
      </c>
      <c r="H618" t="s">
        <v>30</v>
      </c>
      <c r="I618" t="s">
        <v>30</v>
      </c>
      <c r="J618">
        <v>9</v>
      </c>
      <c r="K618">
        <v>1</v>
      </c>
      <c r="L618" t="s">
        <v>36</v>
      </c>
      <c r="M618" s="14">
        <v>43344</v>
      </c>
      <c r="N618" s="16">
        <v>42063</v>
      </c>
      <c r="O618" s="17">
        <v>42063</v>
      </c>
      <c r="P618">
        <v>752</v>
      </c>
      <c r="Q618">
        <v>752</v>
      </c>
      <c r="R618">
        <v>9200</v>
      </c>
      <c r="S618" t="s">
        <v>43</v>
      </c>
      <c r="T618" t="b">
        <v>0</v>
      </c>
      <c r="U618">
        <v>251.46</v>
      </c>
      <c r="V618" t="b">
        <v>0</v>
      </c>
      <c r="W618" t="b">
        <v>0</v>
      </c>
    </row>
    <row r="619" spans="1:23" x14ac:dyDescent="0.2">
      <c r="A619">
        <v>249036793</v>
      </c>
      <c r="B619">
        <v>249036793</v>
      </c>
      <c r="C619" s="5">
        <v>20000</v>
      </c>
      <c r="D619" s="5">
        <v>19175.14</v>
      </c>
      <c r="E619" s="13" t="s">
        <v>1030</v>
      </c>
      <c r="F619" s="15">
        <v>12.81</v>
      </c>
      <c r="G619" t="s">
        <v>93</v>
      </c>
      <c r="H619" t="s">
        <v>30</v>
      </c>
      <c r="I619" t="s">
        <v>30</v>
      </c>
      <c r="J619">
        <v>2</v>
      </c>
      <c r="K619">
        <v>1</v>
      </c>
      <c r="L619" t="s">
        <v>94</v>
      </c>
      <c r="M619" s="14">
        <v>47270</v>
      </c>
      <c r="N619" s="16">
        <v>42090</v>
      </c>
      <c r="O619" s="17">
        <v>42090</v>
      </c>
      <c r="P619">
        <v>677</v>
      </c>
      <c r="Q619">
        <v>677</v>
      </c>
      <c r="R619">
        <v>9546</v>
      </c>
      <c r="S619" t="s">
        <v>32</v>
      </c>
      <c r="T619" t="b">
        <v>0</v>
      </c>
      <c r="U619">
        <v>824.86</v>
      </c>
      <c r="V619" t="b">
        <v>0</v>
      </c>
      <c r="W619" t="b">
        <v>0</v>
      </c>
    </row>
    <row r="620" spans="1:23" x14ac:dyDescent="0.2">
      <c r="A620">
        <v>314506271</v>
      </c>
      <c r="B620">
        <v>314506271</v>
      </c>
      <c r="C620" s="5">
        <v>250</v>
      </c>
      <c r="D620" s="5">
        <v>113.86</v>
      </c>
      <c r="E620" s="13" t="s">
        <v>1031</v>
      </c>
      <c r="F620" s="15">
        <v>390</v>
      </c>
      <c r="G620" t="s">
        <v>1032</v>
      </c>
      <c r="H620" t="s">
        <v>30</v>
      </c>
      <c r="I620" t="s">
        <v>30</v>
      </c>
      <c r="J620">
        <v>9</v>
      </c>
      <c r="K620">
        <v>8</v>
      </c>
      <c r="L620" t="s">
        <v>31</v>
      </c>
      <c r="M620" s="14">
        <v>47423</v>
      </c>
      <c r="N620" s="16">
        <v>42170</v>
      </c>
      <c r="O620" s="17">
        <v>42577</v>
      </c>
      <c r="P620">
        <v>815</v>
      </c>
      <c r="Q620">
        <v>815</v>
      </c>
      <c r="R620">
        <v>2640</v>
      </c>
      <c r="S620" t="s">
        <v>32</v>
      </c>
      <c r="T620" t="b">
        <v>0</v>
      </c>
      <c r="U620">
        <v>136.13999999999999</v>
      </c>
      <c r="V620" t="b">
        <v>1</v>
      </c>
      <c r="W620" t="b">
        <v>0</v>
      </c>
    </row>
    <row r="621" spans="1:23" x14ac:dyDescent="0.2">
      <c r="A621">
        <v>465350200</v>
      </c>
      <c r="B621">
        <v>465350200</v>
      </c>
      <c r="C621" s="5">
        <v>7500</v>
      </c>
      <c r="D621" s="5">
        <v>576.59</v>
      </c>
      <c r="E621" s="13" t="s">
        <v>1033</v>
      </c>
      <c r="F621" s="15">
        <v>223.59</v>
      </c>
      <c r="G621" t="s">
        <v>1034</v>
      </c>
      <c r="H621" t="s">
        <v>30</v>
      </c>
      <c r="I621" t="s">
        <v>30</v>
      </c>
      <c r="J621">
        <v>2</v>
      </c>
      <c r="K621">
        <v>1</v>
      </c>
      <c r="L621" t="s">
        <v>50</v>
      </c>
      <c r="M621" s="14">
        <v>45474</v>
      </c>
      <c r="N621" s="16">
        <v>41282</v>
      </c>
      <c r="O621" s="17">
        <v>41282</v>
      </c>
      <c r="P621">
        <v>691</v>
      </c>
      <c r="Q621">
        <v>691</v>
      </c>
      <c r="R621">
        <v>5147</v>
      </c>
      <c r="S621" t="s">
        <v>32</v>
      </c>
      <c r="T621" t="b">
        <v>0</v>
      </c>
      <c r="U621">
        <v>6923.41</v>
      </c>
      <c r="V621" t="b">
        <v>1</v>
      </c>
      <c r="W621" t="b">
        <v>0</v>
      </c>
    </row>
    <row r="622" spans="1:23" x14ac:dyDescent="0.2">
      <c r="A622">
        <v>356734164</v>
      </c>
      <c r="B622">
        <v>356734164</v>
      </c>
      <c r="C622" s="5">
        <v>5000</v>
      </c>
      <c r="D622" s="5">
        <v>2327.44</v>
      </c>
      <c r="E622" s="13" t="s">
        <v>1035</v>
      </c>
      <c r="F622" s="15">
        <v>3.83</v>
      </c>
      <c r="G622" t="s">
        <v>95</v>
      </c>
      <c r="H622" t="s">
        <v>30</v>
      </c>
      <c r="I622" t="s">
        <v>30</v>
      </c>
      <c r="J622">
        <v>2</v>
      </c>
      <c r="K622">
        <v>1</v>
      </c>
      <c r="L622" t="s">
        <v>96</v>
      </c>
      <c r="M622" s="14">
        <v>45870</v>
      </c>
      <c r="N622" s="16">
        <v>40488</v>
      </c>
      <c r="O622" s="17">
        <v>40488</v>
      </c>
      <c r="P622">
        <v>667</v>
      </c>
      <c r="Q622">
        <v>667</v>
      </c>
      <c r="R622">
        <v>1286</v>
      </c>
      <c r="S622" t="s">
        <v>32</v>
      </c>
      <c r="T622" t="b">
        <v>0</v>
      </c>
      <c r="U622">
        <v>2672.56</v>
      </c>
      <c r="V622" t="b">
        <v>0</v>
      </c>
      <c r="W622" t="b">
        <v>0</v>
      </c>
    </row>
    <row r="623" spans="1:23" x14ac:dyDescent="0.2">
      <c r="A623">
        <v>318001076</v>
      </c>
      <c r="B623">
        <v>318001076</v>
      </c>
      <c r="C623" s="5">
        <v>50000</v>
      </c>
      <c r="D623" s="5">
        <v>29467.16</v>
      </c>
      <c r="E623" s="13" t="s">
        <v>1036</v>
      </c>
      <c r="F623" s="15">
        <v>53.12</v>
      </c>
      <c r="G623" t="s">
        <v>90</v>
      </c>
      <c r="H623" t="s">
        <v>30</v>
      </c>
      <c r="I623" t="s">
        <v>30</v>
      </c>
      <c r="J623">
        <v>5</v>
      </c>
      <c r="K623">
        <v>1</v>
      </c>
      <c r="L623" t="s">
        <v>36</v>
      </c>
      <c r="M623" s="14">
        <v>45078</v>
      </c>
      <c r="N623" s="16">
        <v>42349</v>
      </c>
      <c r="O623" s="17">
        <v>42714</v>
      </c>
      <c r="P623">
        <v>633</v>
      </c>
      <c r="Q623">
        <v>633</v>
      </c>
      <c r="R623">
        <v>1789</v>
      </c>
      <c r="S623" t="s">
        <v>69</v>
      </c>
      <c r="T623" t="b">
        <v>0</v>
      </c>
      <c r="U623">
        <v>20532.84</v>
      </c>
      <c r="V623" t="b">
        <v>0</v>
      </c>
      <c r="W623" t="b">
        <v>0</v>
      </c>
    </row>
    <row r="624" spans="1:23" x14ac:dyDescent="0.2">
      <c r="A624">
        <v>610320592</v>
      </c>
      <c r="B624">
        <v>610320592</v>
      </c>
      <c r="C624" s="5">
        <v>2500</v>
      </c>
      <c r="D624" s="5">
        <v>2500</v>
      </c>
      <c r="E624" s="13" t="s">
        <v>1037</v>
      </c>
      <c r="F624" s="15">
        <v>16.059999999999999</v>
      </c>
      <c r="G624" t="s">
        <v>132</v>
      </c>
      <c r="H624" t="s">
        <v>30</v>
      </c>
      <c r="I624" t="s">
        <v>30</v>
      </c>
      <c r="J624">
        <v>9</v>
      </c>
      <c r="K624">
        <v>1</v>
      </c>
      <c r="L624" t="s">
        <v>94</v>
      </c>
      <c r="M624" s="14">
        <v>44986</v>
      </c>
      <c r="N624" s="16">
        <v>41427</v>
      </c>
      <c r="O624" s="17">
        <v>41427</v>
      </c>
      <c r="P624">
        <v>614</v>
      </c>
      <c r="Q624">
        <v>614</v>
      </c>
      <c r="R624">
        <v>432</v>
      </c>
      <c r="S624" t="s">
        <v>32</v>
      </c>
      <c r="T624" t="b">
        <v>0</v>
      </c>
      <c r="U624">
        <v>0</v>
      </c>
      <c r="V624" t="b">
        <v>0</v>
      </c>
      <c r="W624" t="b">
        <v>0</v>
      </c>
    </row>
    <row r="625" spans="1:23" x14ac:dyDescent="0.2">
      <c r="A625">
        <v>156776418</v>
      </c>
      <c r="B625">
        <v>156776418</v>
      </c>
      <c r="C625" s="5">
        <v>7500</v>
      </c>
      <c r="D625" s="5">
        <v>2686.74</v>
      </c>
      <c r="E625" s="13" t="s">
        <v>1038</v>
      </c>
      <c r="F625" s="15">
        <v>183.69</v>
      </c>
      <c r="G625" t="s">
        <v>51</v>
      </c>
      <c r="H625" t="s">
        <v>30</v>
      </c>
      <c r="I625" t="s">
        <v>30</v>
      </c>
      <c r="J625">
        <v>5</v>
      </c>
      <c r="K625">
        <v>1</v>
      </c>
      <c r="L625" t="s">
        <v>36</v>
      </c>
      <c r="M625" s="14">
        <v>44470</v>
      </c>
      <c r="N625" s="16">
        <v>41438</v>
      </c>
      <c r="O625" s="17">
        <v>41438</v>
      </c>
      <c r="P625">
        <v>214</v>
      </c>
      <c r="Q625">
        <v>214</v>
      </c>
      <c r="R625">
        <v>7369</v>
      </c>
      <c r="S625" t="s">
        <v>32</v>
      </c>
      <c r="T625" t="b">
        <v>0</v>
      </c>
      <c r="U625">
        <v>4813.26</v>
      </c>
      <c r="V625" t="b">
        <v>0</v>
      </c>
      <c r="W625" t="b">
        <v>0</v>
      </c>
    </row>
    <row r="626" spans="1:23" x14ac:dyDescent="0.2">
      <c r="A626">
        <v>318001076</v>
      </c>
      <c r="B626">
        <v>318001076</v>
      </c>
      <c r="C626" s="5">
        <v>50000</v>
      </c>
      <c r="D626" s="5">
        <v>25686.06</v>
      </c>
      <c r="E626" s="13" t="s">
        <v>1039</v>
      </c>
      <c r="F626" s="15">
        <v>11.17</v>
      </c>
      <c r="G626" t="s">
        <v>995</v>
      </c>
      <c r="H626" t="s">
        <v>30</v>
      </c>
      <c r="I626" t="s">
        <v>30</v>
      </c>
      <c r="J626">
        <v>9</v>
      </c>
      <c r="K626">
        <v>1</v>
      </c>
      <c r="L626" t="s">
        <v>31</v>
      </c>
      <c r="M626" s="14">
        <v>44440</v>
      </c>
      <c r="N626" s="16">
        <v>42349</v>
      </c>
      <c r="O626" s="17">
        <v>42573</v>
      </c>
      <c r="P626">
        <v>633</v>
      </c>
      <c r="Q626">
        <v>633</v>
      </c>
      <c r="R626">
        <v>1789</v>
      </c>
      <c r="S626" t="s">
        <v>32</v>
      </c>
      <c r="T626" t="b">
        <v>0</v>
      </c>
      <c r="U626">
        <v>24313.94</v>
      </c>
      <c r="V626" t="b">
        <v>1</v>
      </c>
      <c r="W626" t="b">
        <v>0</v>
      </c>
    </row>
    <row r="627" spans="1:23" x14ac:dyDescent="0.2">
      <c r="A627">
        <v>356039230</v>
      </c>
      <c r="B627">
        <v>356039230</v>
      </c>
      <c r="C627" s="5">
        <v>7500</v>
      </c>
      <c r="D627" s="5">
        <v>5209.0600000000004</v>
      </c>
      <c r="E627" s="13" t="s">
        <v>1040</v>
      </c>
      <c r="F627" s="15">
        <v>94.99</v>
      </c>
      <c r="G627" t="s">
        <v>35</v>
      </c>
      <c r="H627" t="s">
        <v>30</v>
      </c>
      <c r="I627" t="s">
        <v>30</v>
      </c>
      <c r="J627">
        <v>5</v>
      </c>
      <c r="K627">
        <v>8</v>
      </c>
      <c r="L627" t="s">
        <v>36</v>
      </c>
      <c r="M627" s="14">
        <v>44927</v>
      </c>
      <c r="N627" s="16">
        <v>42337</v>
      </c>
      <c r="O627" s="17">
        <v>42569</v>
      </c>
      <c r="P627">
        <v>917</v>
      </c>
      <c r="Q627">
        <v>917</v>
      </c>
      <c r="R627">
        <v>9558</v>
      </c>
      <c r="S627" t="s">
        <v>32</v>
      </c>
      <c r="T627" t="b">
        <v>0</v>
      </c>
      <c r="U627">
        <v>2290.94</v>
      </c>
      <c r="V627" t="b">
        <v>0</v>
      </c>
      <c r="W627" t="b">
        <v>0</v>
      </c>
    </row>
    <row r="628" spans="1:23" x14ac:dyDescent="0.2">
      <c r="A628">
        <v>293446786</v>
      </c>
      <c r="B628">
        <v>293446786</v>
      </c>
      <c r="C628" s="5">
        <v>5000</v>
      </c>
      <c r="D628" s="5">
        <v>4247.74</v>
      </c>
      <c r="E628" s="13" t="s">
        <v>1041</v>
      </c>
      <c r="F628" s="15">
        <v>8.3699999999999992</v>
      </c>
      <c r="G628" t="s">
        <v>98</v>
      </c>
      <c r="H628" t="s">
        <v>30</v>
      </c>
      <c r="I628" t="s">
        <v>30</v>
      </c>
      <c r="J628">
        <v>5</v>
      </c>
      <c r="K628">
        <v>1</v>
      </c>
      <c r="L628" t="s">
        <v>96</v>
      </c>
      <c r="M628" s="14">
        <v>47088</v>
      </c>
      <c r="N628" s="16">
        <v>40915</v>
      </c>
      <c r="O628" s="17">
        <v>42673</v>
      </c>
      <c r="P628">
        <v>314</v>
      </c>
      <c r="Q628">
        <v>314</v>
      </c>
      <c r="R628">
        <v>9382</v>
      </c>
      <c r="S628" t="s">
        <v>32</v>
      </c>
      <c r="T628" t="b">
        <v>0</v>
      </c>
      <c r="U628">
        <v>752.26</v>
      </c>
      <c r="V628" t="b">
        <v>0</v>
      </c>
      <c r="W628" t="b">
        <v>0</v>
      </c>
    </row>
    <row r="629" spans="1:23" x14ac:dyDescent="0.2">
      <c r="A629">
        <v>686791712</v>
      </c>
      <c r="B629">
        <v>686791712</v>
      </c>
      <c r="C629" s="5">
        <v>5000</v>
      </c>
      <c r="D629" s="5">
        <v>286.19</v>
      </c>
      <c r="E629" s="13" t="s">
        <v>1042</v>
      </c>
      <c r="F629" s="15">
        <v>242.43</v>
      </c>
      <c r="G629" t="s">
        <v>1043</v>
      </c>
      <c r="H629" t="s">
        <v>30</v>
      </c>
      <c r="I629" t="s">
        <v>30</v>
      </c>
      <c r="J629">
        <v>5</v>
      </c>
      <c r="K629">
        <v>1</v>
      </c>
      <c r="L629" t="s">
        <v>31</v>
      </c>
      <c r="M629" s="14">
        <v>48092</v>
      </c>
      <c r="N629" s="16">
        <v>39377</v>
      </c>
      <c r="O629" s="17">
        <v>39377</v>
      </c>
      <c r="P629">
        <v>817</v>
      </c>
      <c r="Q629">
        <v>817</v>
      </c>
      <c r="R629">
        <v>2368</v>
      </c>
      <c r="S629" t="s">
        <v>32</v>
      </c>
      <c r="T629" t="b">
        <v>0</v>
      </c>
      <c r="U629">
        <v>4713.8100000000004</v>
      </c>
      <c r="V629" t="b">
        <v>1</v>
      </c>
      <c r="W629" t="b">
        <v>0</v>
      </c>
    </row>
    <row r="630" spans="1:23" x14ac:dyDescent="0.2">
      <c r="A630">
        <v>231182459</v>
      </c>
      <c r="B630">
        <v>231182459</v>
      </c>
      <c r="C630" s="5">
        <v>15000</v>
      </c>
      <c r="D630" s="5">
        <v>13600.28</v>
      </c>
      <c r="E630" s="13" t="s">
        <v>1044</v>
      </c>
      <c r="F630" s="15">
        <v>54.09</v>
      </c>
      <c r="G630" t="s">
        <v>76</v>
      </c>
      <c r="H630" t="s">
        <v>30</v>
      </c>
      <c r="I630" t="s">
        <v>30</v>
      </c>
      <c r="J630">
        <v>9</v>
      </c>
      <c r="K630">
        <v>1</v>
      </c>
      <c r="L630" t="s">
        <v>63</v>
      </c>
      <c r="M630" s="14">
        <v>45689</v>
      </c>
      <c r="N630" s="16">
        <v>41565</v>
      </c>
      <c r="O630" s="17">
        <v>41565</v>
      </c>
      <c r="P630">
        <v>453</v>
      </c>
      <c r="Q630">
        <v>453</v>
      </c>
      <c r="R630">
        <v>2343</v>
      </c>
      <c r="S630" t="s">
        <v>32</v>
      </c>
      <c r="T630" t="b">
        <v>0</v>
      </c>
      <c r="U630">
        <v>1399.72</v>
      </c>
      <c r="V630" t="b">
        <v>0</v>
      </c>
      <c r="W630" t="b">
        <v>0</v>
      </c>
    </row>
    <row r="631" spans="1:23" x14ac:dyDescent="0.2">
      <c r="A631">
        <v>937106980</v>
      </c>
      <c r="B631">
        <v>937106980</v>
      </c>
      <c r="C631" s="5">
        <v>15000</v>
      </c>
      <c r="D631" s="5">
        <v>6621.22</v>
      </c>
      <c r="E631" s="13" t="s">
        <v>1045</v>
      </c>
      <c r="F631" s="15">
        <v>31.58</v>
      </c>
      <c r="G631" t="s">
        <v>41</v>
      </c>
      <c r="H631" t="s">
        <v>30</v>
      </c>
      <c r="I631" t="s">
        <v>30</v>
      </c>
      <c r="J631">
        <v>2</v>
      </c>
      <c r="K631">
        <v>1</v>
      </c>
      <c r="L631" t="s">
        <v>42</v>
      </c>
      <c r="M631" s="14">
        <v>47574</v>
      </c>
      <c r="N631" s="16">
        <v>41721</v>
      </c>
      <c r="O631" s="17">
        <v>41721</v>
      </c>
      <c r="P631">
        <v>312</v>
      </c>
      <c r="Q631">
        <v>312</v>
      </c>
      <c r="R631">
        <v>92</v>
      </c>
      <c r="S631" t="s">
        <v>32</v>
      </c>
      <c r="T631" t="b">
        <v>0</v>
      </c>
      <c r="U631">
        <v>8378.7800000000007</v>
      </c>
      <c r="V631" t="b">
        <v>0</v>
      </c>
      <c r="W631" t="b">
        <v>0</v>
      </c>
    </row>
    <row r="632" spans="1:23" x14ac:dyDescent="0.2">
      <c r="A632">
        <v>744198814</v>
      </c>
      <c r="B632">
        <v>744198814</v>
      </c>
      <c r="C632" s="5">
        <v>15000</v>
      </c>
      <c r="D632" s="5">
        <v>14861.07</v>
      </c>
      <c r="E632" s="13" t="s">
        <v>1046</v>
      </c>
      <c r="F632" s="15">
        <v>26.99</v>
      </c>
      <c r="G632" t="s">
        <v>35</v>
      </c>
      <c r="H632" t="s">
        <v>30</v>
      </c>
      <c r="I632" t="s">
        <v>30</v>
      </c>
      <c r="J632">
        <v>9</v>
      </c>
      <c r="K632">
        <v>1</v>
      </c>
      <c r="L632" t="s">
        <v>36</v>
      </c>
      <c r="M632" s="14">
        <v>46204</v>
      </c>
      <c r="N632" s="16">
        <v>42025</v>
      </c>
      <c r="O632" s="17">
        <v>42456</v>
      </c>
      <c r="P632">
        <v>812</v>
      </c>
      <c r="Q632">
        <v>812</v>
      </c>
      <c r="R632">
        <v>1692</v>
      </c>
      <c r="S632" t="s">
        <v>32</v>
      </c>
      <c r="T632" t="b">
        <v>0</v>
      </c>
      <c r="U632">
        <v>138.93</v>
      </c>
      <c r="V632" t="b">
        <v>0</v>
      </c>
      <c r="W632" t="b">
        <v>0</v>
      </c>
    </row>
    <row r="633" spans="1:23" x14ac:dyDescent="0.2">
      <c r="A633">
        <v>946281748</v>
      </c>
      <c r="B633">
        <v>946281748</v>
      </c>
      <c r="C633" s="5">
        <v>500</v>
      </c>
      <c r="D633" s="5">
        <v>231.54</v>
      </c>
      <c r="E633" s="13" t="s">
        <v>1047</v>
      </c>
      <c r="F633" s="15">
        <v>107.6</v>
      </c>
      <c r="G633" t="s">
        <v>90</v>
      </c>
      <c r="H633" t="s">
        <v>30</v>
      </c>
      <c r="I633" t="s">
        <v>30</v>
      </c>
      <c r="J633">
        <v>2</v>
      </c>
      <c r="K633">
        <v>1</v>
      </c>
      <c r="L633" t="s">
        <v>36</v>
      </c>
      <c r="M633" s="14">
        <v>48030</v>
      </c>
      <c r="N633" s="16">
        <v>42111</v>
      </c>
      <c r="O633" s="17">
        <v>42411</v>
      </c>
      <c r="P633">
        <v>938</v>
      </c>
      <c r="Q633">
        <v>938</v>
      </c>
      <c r="R633">
        <v>40</v>
      </c>
      <c r="S633" t="s">
        <v>32</v>
      </c>
      <c r="T633" t="b">
        <v>0</v>
      </c>
      <c r="U633">
        <v>268.45999999999998</v>
      </c>
      <c r="V633" t="b">
        <v>0</v>
      </c>
      <c r="W633" t="b">
        <v>0</v>
      </c>
    </row>
    <row r="634" spans="1:23" x14ac:dyDescent="0.2">
      <c r="A634">
        <v>239875038</v>
      </c>
      <c r="B634">
        <v>239875038</v>
      </c>
      <c r="C634" s="5">
        <v>7500</v>
      </c>
      <c r="D634" s="5">
        <v>3310.17</v>
      </c>
      <c r="E634" s="13" t="s">
        <v>1048</v>
      </c>
      <c r="F634" s="15">
        <v>11.61</v>
      </c>
      <c r="G634" t="s">
        <v>1049</v>
      </c>
      <c r="H634" t="s">
        <v>30</v>
      </c>
      <c r="I634" t="s">
        <v>30</v>
      </c>
      <c r="J634">
        <v>5</v>
      </c>
      <c r="K634">
        <v>1</v>
      </c>
      <c r="L634" t="s">
        <v>71</v>
      </c>
      <c r="M634" s="14">
        <v>43647</v>
      </c>
      <c r="N634" s="16">
        <v>42075</v>
      </c>
      <c r="O634" s="17">
        <v>42579</v>
      </c>
      <c r="P634">
        <v>324</v>
      </c>
      <c r="Q634">
        <v>324</v>
      </c>
      <c r="R634">
        <v>1437</v>
      </c>
      <c r="S634" t="s">
        <v>32</v>
      </c>
      <c r="T634" t="b">
        <v>0</v>
      </c>
      <c r="U634">
        <v>4189.83</v>
      </c>
      <c r="V634" t="b">
        <v>1</v>
      </c>
      <c r="W634" t="b">
        <v>0</v>
      </c>
    </row>
    <row r="635" spans="1:23" x14ac:dyDescent="0.2">
      <c r="A635">
        <v>354888922</v>
      </c>
      <c r="B635">
        <v>354888922</v>
      </c>
      <c r="C635" s="5">
        <v>10000</v>
      </c>
      <c r="D635" s="5">
        <v>9847.11</v>
      </c>
      <c r="E635" s="13" t="s">
        <v>1050</v>
      </c>
      <c r="F635" s="15">
        <v>27.58</v>
      </c>
      <c r="G635" t="s">
        <v>41</v>
      </c>
      <c r="H635" t="s">
        <v>30</v>
      </c>
      <c r="I635" t="s">
        <v>30</v>
      </c>
      <c r="J635">
        <v>2</v>
      </c>
      <c r="K635">
        <v>1</v>
      </c>
      <c r="L635" t="s">
        <v>42</v>
      </c>
      <c r="M635" s="14">
        <v>47727</v>
      </c>
      <c r="N635" s="16">
        <v>42211</v>
      </c>
      <c r="O635" s="17">
        <v>42211</v>
      </c>
      <c r="P635">
        <v>293</v>
      </c>
      <c r="Q635">
        <v>293</v>
      </c>
      <c r="R635">
        <v>1777</v>
      </c>
      <c r="S635" t="s">
        <v>32</v>
      </c>
      <c r="T635" t="b">
        <v>0</v>
      </c>
      <c r="U635">
        <v>152.88999999999999</v>
      </c>
      <c r="V635" t="b">
        <v>0</v>
      </c>
      <c r="W635" t="b">
        <v>0</v>
      </c>
    </row>
    <row r="636" spans="1:23" x14ac:dyDescent="0.2">
      <c r="A636">
        <v>838085703</v>
      </c>
      <c r="B636">
        <v>838085703</v>
      </c>
      <c r="C636" s="5">
        <v>5000</v>
      </c>
      <c r="D636" s="5">
        <v>1490.89</v>
      </c>
      <c r="E636" s="13" t="s">
        <v>1051</v>
      </c>
      <c r="F636" s="15">
        <v>27.97</v>
      </c>
      <c r="G636" t="s">
        <v>1052</v>
      </c>
      <c r="H636" t="s">
        <v>30</v>
      </c>
      <c r="I636" t="s">
        <v>30</v>
      </c>
      <c r="J636">
        <v>5</v>
      </c>
      <c r="K636">
        <v>1</v>
      </c>
      <c r="L636" t="s">
        <v>48</v>
      </c>
      <c r="M636" s="14">
        <v>45566</v>
      </c>
      <c r="N636" s="16">
        <v>42271</v>
      </c>
      <c r="O636" s="17">
        <v>42482</v>
      </c>
      <c r="P636">
        <v>625</v>
      </c>
      <c r="Q636">
        <v>625</v>
      </c>
      <c r="R636">
        <v>4062</v>
      </c>
      <c r="S636" t="s">
        <v>32</v>
      </c>
      <c r="T636" t="b">
        <v>0</v>
      </c>
      <c r="U636">
        <v>3509.11</v>
      </c>
      <c r="V636" t="b">
        <v>1</v>
      </c>
      <c r="W636" t="b">
        <v>0</v>
      </c>
    </row>
    <row r="637" spans="1:23" x14ac:dyDescent="0.2">
      <c r="A637">
        <v>233728003</v>
      </c>
      <c r="B637">
        <v>233728003</v>
      </c>
      <c r="C637" s="5">
        <v>7500</v>
      </c>
      <c r="D637" s="5">
        <v>2189.6</v>
      </c>
      <c r="E637" s="13" t="s">
        <v>1053</v>
      </c>
      <c r="F637" s="15">
        <v>248.72</v>
      </c>
      <c r="G637" t="s">
        <v>209</v>
      </c>
      <c r="H637" t="s">
        <v>30</v>
      </c>
      <c r="I637" t="s">
        <v>30</v>
      </c>
      <c r="J637">
        <v>2</v>
      </c>
      <c r="K637">
        <v>1</v>
      </c>
      <c r="L637" t="s">
        <v>38</v>
      </c>
      <c r="M637" s="14">
        <v>45931</v>
      </c>
      <c r="N637" s="16">
        <v>42169</v>
      </c>
      <c r="O637" s="17">
        <v>42169</v>
      </c>
      <c r="P637">
        <v>884</v>
      </c>
      <c r="Q637">
        <v>884</v>
      </c>
      <c r="R637">
        <v>9438</v>
      </c>
      <c r="S637" t="s">
        <v>32</v>
      </c>
      <c r="T637" t="b">
        <v>0</v>
      </c>
      <c r="U637">
        <v>5310.4</v>
      </c>
      <c r="V637" t="b">
        <v>1</v>
      </c>
      <c r="W637" t="b">
        <v>0</v>
      </c>
    </row>
    <row r="638" spans="1:23" x14ac:dyDescent="0.2">
      <c r="A638">
        <v>314506271</v>
      </c>
      <c r="B638">
        <v>314506271</v>
      </c>
      <c r="C638" s="5">
        <v>250</v>
      </c>
      <c r="D638" s="5">
        <v>250</v>
      </c>
      <c r="E638" s="13" t="s">
        <v>1054</v>
      </c>
      <c r="F638" s="15">
        <v>218.35</v>
      </c>
      <c r="G638" t="s">
        <v>1055</v>
      </c>
      <c r="H638" t="s">
        <v>30</v>
      </c>
      <c r="I638" t="s">
        <v>30</v>
      </c>
      <c r="J638">
        <v>2</v>
      </c>
      <c r="K638">
        <v>1</v>
      </c>
      <c r="L638" t="s">
        <v>31</v>
      </c>
      <c r="M638" s="14">
        <v>43709</v>
      </c>
      <c r="N638" s="16">
        <v>42170</v>
      </c>
      <c r="O638" s="17">
        <v>42595</v>
      </c>
      <c r="P638">
        <v>815</v>
      </c>
      <c r="Q638">
        <v>815</v>
      </c>
      <c r="R638">
        <v>2640</v>
      </c>
      <c r="S638" t="s">
        <v>32</v>
      </c>
      <c r="T638" t="b">
        <v>0</v>
      </c>
      <c r="U638">
        <v>0</v>
      </c>
      <c r="V638" t="b">
        <v>1</v>
      </c>
      <c r="W638" t="b">
        <v>0</v>
      </c>
    </row>
    <row r="639" spans="1:23" x14ac:dyDescent="0.2">
      <c r="A639">
        <v>823810482</v>
      </c>
      <c r="B639">
        <v>823810482</v>
      </c>
      <c r="C639" s="5">
        <v>7500</v>
      </c>
      <c r="D639" s="5">
        <v>6896.9</v>
      </c>
      <c r="E639" s="13" t="s">
        <v>1056</v>
      </c>
      <c r="F639" s="15">
        <v>4.5999999999999996</v>
      </c>
      <c r="G639" t="s">
        <v>98</v>
      </c>
      <c r="H639" t="s">
        <v>30</v>
      </c>
      <c r="I639" t="s">
        <v>30</v>
      </c>
      <c r="J639">
        <v>2</v>
      </c>
      <c r="K639">
        <v>1</v>
      </c>
      <c r="L639" t="s">
        <v>96</v>
      </c>
      <c r="M639" s="14">
        <v>45323</v>
      </c>
      <c r="N639" s="16">
        <v>41104</v>
      </c>
      <c r="O639" s="17">
        <v>41104</v>
      </c>
      <c r="P639">
        <v>847</v>
      </c>
      <c r="Q639">
        <v>847</v>
      </c>
      <c r="R639">
        <v>6400</v>
      </c>
      <c r="S639" t="s">
        <v>32</v>
      </c>
      <c r="T639" t="b">
        <v>0</v>
      </c>
      <c r="U639">
        <v>603.1</v>
      </c>
      <c r="V639" t="b">
        <v>0</v>
      </c>
      <c r="W639" t="b">
        <v>0</v>
      </c>
    </row>
    <row r="640" spans="1:23" x14ac:dyDescent="0.2">
      <c r="A640">
        <v>933547182</v>
      </c>
      <c r="B640">
        <v>933547182</v>
      </c>
      <c r="C640" s="5">
        <v>5000</v>
      </c>
      <c r="D640" s="5">
        <v>4313.33</v>
      </c>
      <c r="E640" s="13" t="s">
        <v>1057</v>
      </c>
      <c r="F640" s="15">
        <v>22.16</v>
      </c>
      <c r="G640" t="s">
        <v>54</v>
      </c>
      <c r="H640" t="s">
        <v>30</v>
      </c>
      <c r="I640" t="s">
        <v>30</v>
      </c>
      <c r="J640">
        <v>2</v>
      </c>
      <c r="K640">
        <v>8</v>
      </c>
      <c r="L640" t="s">
        <v>36</v>
      </c>
      <c r="M640" s="14">
        <v>46478</v>
      </c>
      <c r="N640" s="16">
        <v>41025</v>
      </c>
      <c r="O640" s="17">
        <v>41025</v>
      </c>
      <c r="P640">
        <v>449</v>
      </c>
      <c r="Q640">
        <v>449</v>
      </c>
      <c r="R640">
        <v>6429</v>
      </c>
      <c r="S640" t="s">
        <v>32</v>
      </c>
      <c r="T640" t="b">
        <v>0</v>
      </c>
      <c r="U640">
        <v>686.67</v>
      </c>
      <c r="V640" t="b">
        <v>0</v>
      </c>
      <c r="W640" t="b">
        <v>0</v>
      </c>
    </row>
    <row r="641" spans="1:23" x14ac:dyDescent="0.2">
      <c r="A641">
        <v>974234306</v>
      </c>
      <c r="B641">
        <v>974234306</v>
      </c>
      <c r="C641" s="5">
        <v>5000</v>
      </c>
      <c r="D641" s="5">
        <v>4967.88</v>
      </c>
      <c r="E641" s="13" t="s">
        <v>1058</v>
      </c>
      <c r="F641" s="15">
        <v>80.47</v>
      </c>
      <c r="G641" t="s">
        <v>1059</v>
      </c>
      <c r="H641" t="s">
        <v>30</v>
      </c>
      <c r="I641" t="s">
        <v>30</v>
      </c>
      <c r="J641">
        <v>5</v>
      </c>
      <c r="K641">
        <v>1</v>
      </c>
      <c r="L641" t="s">
        <v>31</v>
      </c>
      <c r="M641" s="14">
        <v>45717</v>
      </c>
      <c r="N641" s="16">
        <v>40489</v>
      </c>
      <c r="O641" s="17">
        <v>40489</v>
      </c>
      <c r="P641">
        <v>281</v>
      </c>
      <c r="Q641">
        <v>281</v>
      </c>
      <c r="R641">
        <v>3929</v>
      </c>
      <c r="S641" t="s">
        <v>32</v>
      </c>
      <c r="T641" t="b">
        <v>0</v>
      </c>
      <c r="U641">
        <v>32.119999999999997</v>
      </c>
      <c r="V641" t="b">
        <v>1</v>
      </c>
      <c r="W641" t="b">
        <v>0</v>
      </c>
    </row>
    <row r="642" spans="1:23" x14ac:dyDescent="0.2">
      <c r="A642">
        <v>251837688</v>
      </c>
      <c r="B642">
        <v>251837688</v>
      </c>
      <c r="C642" s="5">
        <v>10000</v>
      </c>
      <c r="D642" s="5">
        <v>8359.4699999999993</v>
      </c>
      <c r="E642" s="13" t="s">
        <v>1060</v>
      </c>
      <c r="F642" s="15">
        <v>2.71</v>
      </c>
      <c r="G642" t="s">
        <v>224</v>
      </c>
      <c r="H642" t="s">
        <v>30</v>
      </c>
      <c r="I642" t="s">
        <v>30</v>
      </c>
      <c r="J642">
        <v>5</v>
      </c>
      <c r="K642">
        <v>8</v>
      </c>
      <c r="L642" t="s">
        <v>47</v>
      </c>
      <c r="M642" s="14">
        <v>44409</v>
      </c>
      <c r="N642" s="16">
        <v>42212</v>
      </c>
      <c r="O642" s="17">
        <v>42466</v>
      </c>
      <c r="P642">
        <v>738</v>
      </c>
      <c r="Q642">
        <v>738</v>
      </c>
      <c r="R642">
        <v>3562</v>
      </c>
      <c r="S642" t="s">
        <v>32</v>
      </c>
      <c r="T642" t="b">
        <v>0</v>
      </c>
      <c r="U642">
        <v>1640.53</v>
      </c>
      <c r="V642" t="b">
        <v>1</v>
      </c>
      <c r="W642" t="b">
        <v>0</v>
      </c>
    </row>
    <row r="643" spans="1:23" x14ac:dyDescent="0.2">
      <c r="A643">
        <v>329329907</v>
      </c>
      <c r="B643">
        <v>329329907</v>
      </c>
      <c r="C643" s="5">
        <v>10000</v>
      </c>
      <c r="D643" s="5">
        <v>6335.79</v>
      </c>
      <c r="E643" s="13" t="s">
        <v>1061</v>
      </c>
      <c r="F643" s="15">
        <v>141.27000000000001</v>
      </c>
      <c r="G643" t="s">
        <v>54</v>
      </c>
      <c r="H643" t="s">
        <v>30</v>
      </c>
      <c r="I643" t="s">
        <v>30</v>
      </c>
      <c r="J643">
        <v>5</v>
      </c>
      <c r="K643">
        <v>1</v>
      </c>
      <c r="L643" t="s">
        <v>36</v>
      </c>
      <c r="M643" s="14">
        <v>45231</v>
      </c>
      <c r="N643" s="16">
        <v>41162</v>
      </c>
      <c r="O643" s="17">
        <v>42429</v>
      </c>
      <c r="P643">
        <v>609</v>
      </c>
      <c r="Q643">
        <v>609</v>
      </c>
      <c r="R643">
        <v>414</v>
      </c>
      <c r="S643" t="s">
        <v>32</v>
      </c>
      <c r="T643" t="b">
        <v>0</v>
      </c>
      <c r="U643">
        <v>3664.21</v>
      </c>
      <c r="V643" t="b">
        <v>0</v>
      </c>
      <c r="W643" t="b">
        <v>0</v>
      </c>
    </row>
    <row r="644" spans="1:23" x14ac:dyDescent="0.2">
      <c r="A644">
        <v>594564236</v>
      </c>
      <c r="B644">
        <v>594564236</v>
      </c>
      <c r="C644" s="5">
        <v>10000</v>
      </c>
      <c r="D644" s="5">
        <v>9035.65</v>
      </c>
      <c r="E644" s="13" t="s">
        <v>1062</v>
      </c>
      <c r="F644" s="15">
        <v>7.62</v>
      </c>
      <c r="G644" t="s">
        <v>112</v>
      </c>
      <c r="H644" t="s">
        <v>30</v>
      </c>
      <c r="I644" t="s">
        <v>30</v>
      </c>
      <c r="J644">
        <v>5</v>
      </c>
      <c r="K644">
        <v>1</v>
      </c>
      <c r="L644" t="s">
        <v>94</v>
      </c>
      <c r="M644" s="14">
        <v>47665</v>
      </c>
      <c r="N644" s="16">
        <v>42198</v>
      </c>
      <c r="O644" s="17">
        <v>42600</v>
      </c>
      <c r="P644">
        <v>712</v>
      </c>
      <c r="Q644">
        <v>712</v>
      </c>
      <c r="R644">
        <v>5090</v>
      </c>
      <c r="S644" t="s">
        <v>32</v>
      </c>
      <c r="T644" t="b">
        <v>0</v>
      </c>
      <c r="U644">
        <v>964.35</v>
      </c>
      <c r="V644" t="b">
        <v>0</v>
      </c>
      <c r="W644" t="b">
        <v>0</v>
      </c>
    </row>
    <row r="645" spans="1:23" x14ac:dyDescent="0.2">
      <c r="A645">
        <v>161089322</v>
      </c>
      <c r="B645">
        <v>161089322</v>
      </c>
      <c r="C645" s="5">
        <v>500</v>
      </c>
      <c r="D645" s="5">
        <v>130.47999999999999</v>
      </c>
      <c r="E645" s="13" t="s">
        <v>1063</v>
      </c>
      <c r="F645" s="15">
        <v>272.27999999999997</v>
      </c>
      <c r="G645" t="s">
        <v>64</v>
      </c>
      <c r="H645" t="s">
        <v>30</v>
      </c>
      <c r="I645" t="s">
        <v>30</v>
      </c>
      <c r="J645">
        <v>5</v>
      </c>
      <c r="K645">
        <v>1</v>
      </c>
      <c r="L645" t="s">
        <v>36</v>
      </c>
      <c r="M645" s="14">
        <v>45627</v>
      </c>
      <c r="N645" s="16">
        <v>41945</v>
      </c>
      <c r="O645" s="17">
        <v>42600</v>
      </c>
      <c r="P645">
        <v>880</v>
      </c>
      <c r="Q645">
        <v>880</v>
      </c>
      <c r="R645">
        <v>4406</v>
      </c>
      <c r="S645" t="s">
        <v>32</v>
      </c>
      <c r="T645" t="b">
        <v>0</v>
      </c>
      <c r="U645">
        <v>369.52</v>
      </c>
      <c r="V645" t="b">
        <v>0</v>
      </c>
      <c r="W645" t="b">
        <v>0</v>
      </c>
    </row>
    <row r="646" spans="1:23" x14ac:dyDescent="0.2">
      <c r="A646">
        <v>561976918</v>
      </c>
      <c r="B646">
        <v>561976918</v>
      </c>
      <c r="C646" s="5">
        <v>5000</v>
      </c>
      <c r="D646" s="5">
        <v>1004.66</v>
      </c>
      <c r="E646" s="13" t="s">
        <v>1064</v>
      </c>
      <c r="F646" s="15">
        <v>187.03</v>
      </c>
      <c r="G646" t="s">
        <v>173</v>
      </c>
      <c r="H646" t="s">
        <v>30</v>
      </c>
      <c r="I646" t="s">
        <v>30</v>
      </c>
      <c r="J646">
        <v>2</v>
      </c>
      <c r="K646">
        <v>1</v>
      </c>
      <c r="L646" t="s">
        <v>47</v>
      </c>
      <c r="M646" s="14">
        <v>43374</v>
      </c>
      <c r="N646" s="16">
        <v>42329</v>
      </c>
      <c r="O646" s="17">
        <v>42329</v>
      </c>
      <c r="P646">
        <v>478</v>
      </c>
      <c r="Q646">
        <v>478</v>
      </c>
      <c r="R646">
        <v>4834</v>
      </c>
      <c r="S646" t="s">
        <v>32</v>
      </c>
      <c r="T646" t="b">
        <v>0</v>
      </c>
      <c r="U646">
        <v>3995.34</v>
      </c>
      <c r="V646" t="b">
        <v>1</v>
      </c>
      <c r="W646" t="b">
        <v>0</v>
      </c>
    </row>
    <row r="647" spans="1:23" x14ac:dyDescent="0.2">
      <c r="A647">
        <v>190673659</v>
      </c>
      <c r="B647">
        <v>190673659</v>
      </c>
      <c r="C647" s="5">
        <v>15000</v>
      </c>
      <c r="D647" s="5">
        <v>15000</v>
      </c>
      <c r="E647" s="13" t="s">
        <v>1065</v>
      </c>
      <c r="F647" s="15">
        <v>5.15</v>
      </c>
      <c r="G647" t="s">
        <v>98</v>
      </c>
      <c r="H647" t="s">
        <v>30</v>
      </c>
      <c r="I647" t="s">
        <v>30</v>
      </c>
      <c r="J647">
        <v>5</v>
      </c>
      <c r="K647">
        <v>8</v>
      </c>
      <c r="L647" t="s">
        <v>96</v>
      </c>
      <c r="M647" s="14">
        <v>47270</v>
      </c>
      <c r="N647" s="16">
        <v>41302</v>
      </c>
      <c r="O647" s="17">
        <v>41302</v>
      </c>
      <c r="P647">
        <v>643</v>
      </c>
      <c r="Q647">
        <v>643</v>
      </c>
      <c r="R647">
        <v>2266</v>
      </c>
      <c r="S647" t="s">
        <v>32</v>
      </c>
      <c r="T647" t="b">
        <v>0</v>
      </c>
      <c r="U647">
        <v>0</v>
      </c>
      <c r="V647" t="b">
        <v>0</v>
      </c>
      <c r="W647" t="b">
        <v>0</v>
      </c>
    </row>
    <row r="648" spans="1:23" x14ac:dyDescent="0.2">
      <c r="A648">
        <v>763384804</v>
      </c>
      <c r="B648">
        <v>763384804</v>
      </c>
      <c r="C648" s="5">
        <v>2500</v>
      </c>
      <c r="D648" s="5">
        <v>150.19999999999999</v>
      </c>
      <c r="E648" s="13" t="s">
        <v>1066</v>
      </c>
      <c r="F648" s="15">
        <v>15.33</v>
      </c>
      <c r="G648" t="s">
        <v>1067</v>
      </c>
      <c r="H648" t="s">
        <v>30</v>
      </c>
      <c r="I648" t="s">
        <v>30</v>
      </c>
      <c r="J648">
        <v>2</v>
      </c>
      <c r="K648">
        <v>1</v>
      </c>
      <c r="L648" t="s">
        <v>31</v>
      </c>
      <c r="M648" s="14">
        <v>43221</v>
      </c>
      <c r="N648" s="16">
        <v>42002</v>
      </c>
      <c r="O648" s="17">
        <v>42564</v>
      </c>
      <c r="P648">
        <v>476</v>
      </c>
      <c r="Q648">
        <v>476</v>
      </c>
      <c r="R648">
        <v>6164</v>
      </c>
      <c r="S648" t="s">
        <v>32</v>
      </c>
      <c r="T648" t="b">
        <v>0</v>
      </c>
      <c r="U648">
        <v>2349.8000000000002</v>
      </c>
      <c r="V648" t="b">
        <v>1</v>
      </c>
      <c r="W648" t="b">
        <v>0</v>
      </c>
    </row>
    <row r="649" spans="1:23" x14ac:dyDescent="0.2">
      <c r="A649">
        <v>459485119</v>
      </c>
      <c r="B649">
        <v>459485119</v>
      </c>
      <c r="C649" s="5">
        <v>10000</v>
      </c>
      <c r="D649" s="5">
        <v>2919.56</v>
      </c>
      <c r="E649" s="13" t="s">
        <v>1068</v>
      </c>
      <c r="F649" s="15">
        <v>14.42</v>
      </c>
      <c r="G649" t="s">
        <v>145</v>
      </c>
      <c r="H649" t="s">
        <v>30</v>
      </c>
      <c r="I649" t="s">
        <v>30</v>
      </c>
      <c r="J649">
        <v>5</v>
      </c>
      <c r="K649">
        <v>8</v>
      </c>
      <c r="L649" t="s">
        <v>38</v>
      </c>
      <c r="M649" s="14">
        <v>46600</v>
      </c>
      <c r="N649" s="16">
        <v>41348</v>
      </c>
      <c r="O649" s="17">
        <v>41348</v>
      </c>
      <c r="P649">
        <v>639</v>
      </c>
      <c r="Q649">
        <v>639</v>
      </c>
      <c r="R649">
        <v>0</v>
      </c>
      <c r="S649" t="s">
        <v>32</v>
      </c>
      <c r="T649" t="b">
        <v>0</v>
      </c>
      <c r="U649">
        <v>7080.44</v>
      </c>
      <c r="V649" t="b">
        <v>1</v>
      </c>
      <c r="W649" t="b">
        <v>0</v>
      </c>
    </row>
    <row r="650" spans="1:23" x14ac:dyDescent="0.2">
      <c r="A650">
        <v>728769091</v>
      </c>
      <c r="B650">
        <v>728769091</v>
      </c>
      <c r="C650" s="5">
        <v>15000</v>
      </c>
      <c r="D650" s="5">
        <v>7309.38</v>
      </c>
      <c r="E650" s="13" t="s">
        <v>1069</v>
      </c>
      <c r="F650" s="15">
        <v>391.7</v>
      </c>
      <c r="G650" t="s">
        <v>145</v>
      </c>
      <c r="H650" t="s">
        <v>30</v>
      </c>
      <c r="I650" t="s">
        <v>30</v>
      </c>
      <c r="J650">
        <v>5</v>
      </c>
      <c r="K650">
        <v>8</v>
      </c>
      <c r="L650" t="s">
        <v>38</v>
      </c>
      <c r="M650" s="14">
        <v>44593</v>
      </c>
      <c r="N650" s="16">
        <v>41925</v>
      </c>
      <c r="O650" s="17">
        <v>41925</v>
      </c>
      <c r="P650">
        <v>473</v>
      </c>
      <c r="Q650">
        <v>473</v>
      </c>
      <c r="R650">
        <v>6395</v>
      </c>
      <c r="S650" t="s">
        <v>32</v>
      </c>
      <c r="T650" t="b">
        <v>0</v>
      </c>
      <c r="U650">
        <v>7690.62</v>
      </c>
      <c r="V650" t="b">
        <v>1</v>
      </c>
      <c r="W650" t="b">
        <v>0</v>
      </c>
    </row>
    <row r="651" spans="1:23" x14ac:dyDescent="0.2">
      <c r="A651">
        <v>989540612</v>
      </c>
      <c r="B651">
        <v>989540612</v>
      </c>
      <c r="C651" s="5">
        <v>7500</v>
      </c>
      <c r="D651" s="5">
        <v>3041.34</v>
      </c>
      <c r="E651" s="13" t="s">
        <v>1070</v>
      </c>
      <c r="F651" s="15">
        <v>119.66</v>
      </c>
      <c r="G651" t="s">
        <v>1071</v>
      </c>
      <c r="H651" t="s">
        <v>30</v>
      </c>
      <c r="I651" t="s">
        <v>30</v>
      </c>
      <c r="J651">
        <v>2</v>
      </c>
      <c r="K651">
        <v>1</v>
      </c>
      <c r="L651" t="s">
        <v>31</v>
      </c>
      <c r="M651" s="14">
        <v>46813</v>
      </c>
      <c r="N651" s="16">
        <v>41639</v>
      </c>
      <c r="O651" s="17">
        <v>42713</v>
      </c>
      <c r="P651">
        <v>752</v>
      </c>
      <c r="Q651">
        <v>752</v>
      </c>
      <c r="R651">
        <v>8464</v>
      </c>
      <c r="S651" t="s">
        <v>32</v>
      </c>
      <c r="T651" t="b">
        <v>0</v>
      </c>
      <c r="U651">
        <v>4458.66</v>
      </c>
      <c r="V651" t="b">
        <v>1</v>
      </c>
      <c r="W651" t="b">
        <v>0</v>
      </c>
    </row>
    <row r="652" spans="1:23" x14ac:dyDescent="0.2">
      <c r="A652">
        <v>520717889</v>
      </c>
      <c r="B652">
        <v>520717889</v>
      </c>
      <c r="C652" s="5">
        <v>10000</v>
      </c>
      <c r="D652" s="5">
        <v>3629.16</v>
      </c>
      <c r="E652" s="13" t="s">
        <v>1072</v>
      </c>
      <c r="F652" s="15">
        <v>61.5</v>
      </c>
      <c r="G652" t="s">
        <v>187</v>
      </c>
      <c r="H652" t="s">
        <v>30</v>
      </c>
      <c r="I652" t="s">
        <v>30</v>
      </c>
      <c r="J652">
        <v>5</v>
      </c>
      <c r="K652">
        <v>1</v>
      </c>
      <c r="L652" t="s">
        <v>61</v>
      </c>
      <c r="M652" s="14">
        <v>44348</v>
      </c>
      <c r="N652" s="16">
        <v>42016</v>
      </c>
      <c r="O652" s="17">
        <v>42657</v>
      </c>
      <c r="P652">
        <v>465</v>
      </c>
      <c r="Q652">
        <v>465</v>
      </c>
      <c r="R652">
        <v>5358</v>
      </c>
      <c r="S652" t="s">
        <v>32</v>
      </c>
      <c r="T652" t="b">
        <v>0</v>
      </c>
      <c r="U652">
        <v>6370.84</v>
      </c>
      <c r="V652" t="b">
        <v>0</v>
      </c>
      <c r="W652" t="b">
        <v>0</v>
      </c>
    </row>
    <row r="653" spans="1:23" x14ac:dyDescent="0.2">
      <c r="A653">
        <v>985713196</v>
      </c>
      <c r="B653">
        <v>985713196</v>
      </c>
      <c r="C653" s="5">
        <v>7500</v>
      </c>
      <c r="D653" s="5">
        <v>1071.5999999999999</v>
      </c>
      <c r="E653" s="13" t="s">
        <v>1073</v>
      </c>
      <c r="F653" s="15">
        <v>95.96</v>
      </c>
      <c r="G653" t="s">
        <v>256</v>
      </c>
      <c r="H653" t="s">
        <v>30</v>
      </c>
      <c r="I653" t="s">
        <v>30</v>
      </c>
      <c r="J653">
        <v>2</v>
      </c>
      <c r="K653">
        <v>1</v>
      </c>
      <c r="L653" t="s">
        <v>47</v>
      </c>
      <c r="M653" s="14">
        <v>44713</v>
      </c>
      <c r="N653" s="16">
        <v>41304</v>
      </c>
      <c r="O653" s="17">
        <v>42639</v>
      </c>
      <c r="P653">
        <v>789</v>
      </c>
      <c r="Q653">
        <v>789</v>
      </c>
      <c r="R653">
        <v>2558</v>
      </c>
      <c r="S653" t="s">
        <v>32</v>
      </c>
      <c r="T653" t="b">
        <v>0</v>
      </c>
      <c r="U653">
        <v>6428.4</v>
      </c>
      <c r="V653" t="b">
        <v>1</v>
      </c>
      <c r="W653" t="b">
        <v>0</v>
      </c>
    </row>
    <row r="654" spans="1:23" x14ac:dyDescent="0.2">
      <c r="A654">
        <v>477644889</v>
      </c>
      <c r="B654">
        <v>477644889</v>
      </c>
      <c r="C654" s="5">
        <v>15000</v>
      </c>
      <c r="D654" s="5">
        <v>6620.03</v>
      </c>
      <c r="E654" s="13" t="s">
        <v>1074</v>
      </c>
      <c r="F654" s="15">
        <v>116.25</v>
      </c>
      <c r="G654" t="s">
        <v>64</v>
      </c>
      <c r="H654" t="s">
        <v>30</v>
      </c>
      <c r="I654" t="s">
        <v>30</v>
      </c>
      <c r="J654">
        <v>5</v>
      </c>
      <c r="K654">
        <v>1</v>
      </c>
      <c r="L654" t="s">
        <v>36</v>
      </c>
      <c r="M654" s="14">
        <v>46113</v>
      </c>
      <c r="N654" s="16">
        <v>41803</v>
      </c>
      <c r="O654" s="17">
        <v>41803</v>
      </c>
      <c r="P654">
        <v>701</v>
      </c>
      <c r="Q654">
        <v>701</v>
      </c>
      <c r="R654">
        <v>4873</v>
      </c>
      <c r="S654" t="s">
        <v>32</v>
      </c>
      <c r="T654" t="b">
        <v>0</v>
      </c>
      <c r="U654">
        <v>8379.9699999999993</v>
      </c>
      <c r="V654" t="b">
        <v>0</v>
      </c>
      <c r="W654" t="b">
        <v>0</v>
      </c>
    </row>
    <row r="655" spans="1:23" x14ac:dyDescent="0.2">
      <c r="A655">
        <v>165845158</v>
      </c>
      <c r="B655">
        <v>165845158</v>
      </c>
      <c r="C655" s="5">
        <v>7500</v>
      </c>
      <c r="D655" s="5">
        <v>6894.26</v>
      </c>
      <c r="E655" s="13" t="s">
        <v>1075</v>
      </c>
      <c r="F655" s="15">
        <v>0</v>
      </c>
      <c r="G655" t="s">
        <v>1076</v>
      </c>
      <c r="H655" t="s">
        <v>30</v>
      </c>
      <c r="I655" t="s">
        <v>30</v>
      </c>
      <c r="J655">
        <v>9</v>
      </c>
      <c r="K655">
        <v>1</v>
      </c>
      <c r="L655" t="s">
        <v>31</v>
      </c>
      <c r="M655" s="14">
        <v>48183</v>
      </c>
      <c r="N655" s="16">
        <v>42170</v>
      </c>
      <c r="O655" s="17">
        <v>42466</v>
      </c>
      <c r="P655">
        <v>760</v>
      </c>
      <c r="Q655">
        <v>760</v>
      </c>
      <c r="R655">
        <v>6965</v>
      </c>
      <c r="S655" t="s">
        <v>43</v>
      </c>
      <c r="T655" t="b">
        <v>0</v>
      </c>
      <c r="U655">
        <v>605.74</v>
      </c>
      <c r="V655" t="b">
        <v>0</v>
      </c>
      <c r="W655" t="b">
        <v>0</v>
      </c>
    </row>
    <row r="656" spans="1:23" x14ac:dyDescent="0.2">
      <c r="A656">
        <v>904958714</v>
      </c>
      <c r="B656">
        <v>904958714</v>
      </c>
      <c r="C656" s="5">
        <v>1000</v>
      </c>
      <c r="D656" s="5">
        <v>284.91000000000003</v>
      </c>
      <c r="E656" s="13" t="s">
        <v>1077</v>
      </c>
      <c r="F656" s="15">
        <v>10.85</v>
      </c>
      <c r="G656" t="s">
        <v>836</v>
      </c>
      <c r="H656" t="s">
        <v>30</v>
      </c>
      <c r="I656" t="s">
        <v>30</v>
      </c>
      <c r="J656">
        <v>5</v>
      </c>
      <c r="K656">
        <v>1</v>
      </c>
      <c r="L656" t="s">
        <v>31</v>
      </c>
      <c r="M656" s="14">
        <v>43556</v>
      </c>
      <c r="N656" s="16">
        <v>41336</v>
      </c>
      <c r="O656" s="17">
        <v>41336</v>
      </c>
      <c r="P656">
        <v>332</v>
      </c>
      <c r="Q656">
        <v>332</v>
      </c>
      <c r="R656">
        <v>9727</v>
      </c>
      <c r="S656" t="s">
        <v>32</v>
      </c>
      <c r="T656" t="b">
        <v>0</v>
      </c>
      <c r="U656">
        <v>715.09</v>
      </c>
      <c r="V656" t="b">
        <v>1</v>
      </c>
      <c r="W656" t="b">
        <v>0</v>
      </c>
    </row>
    <row r="657" spans="1:23" x14ac:dyDescent="0.2">
      <c r="A657">
        <v>947977633</v>
      </c>
      <c r="B657">
        <v>947977633</v>
      </c>
      <c r="C657" s="5">
        <v>2500</v>
      </c>
      <c r="D657" s="5">
        <v>911</v>
      </c>
      <c r="E657" s="13" t="s">
        <v>1078</v>
      </c>
      <c r="F657" s="15">
        <v>227.3</v>
      </c>
      <c r="G657" t="s">
        <v>45</v>
      </c>
      <c r="H657" t="s">
        <v>30</v>
      </c>
      <c r="I657" t="s">
        <v>30</v>
      </c>
      <c r="J657">
        <v>5</v>
      </c>
      <c r="K657">
        <v>1</v>
      </c>
      <c r="L657" t="s">
        <v>36</v>
      </c>
      <c r="M657" s="14">
        <v>44774</v>
      </c>
      <c r="N657" s="16">
        <v>42280</v>
      </c>
      <c r="O657" s="17">
        <v>42280</v>
      </c>
      <c r="P657">
        <v>708</v>
      </c>
      <c r="Q657">
        <v>708</v>
      </c>
      <c r="R657">
        <v>3431</v>
      </c>
      <c r="S657" t="s">
        <v>32</v>
      </c>
      <c r="T657" t="b">
        <v>0</v>
      </c>
      <c r="U657">
        <v>1589</v>
      </c>
      <c r="V657" t="b">
        <v>0</v>
      </c>
      <c r="W657" t="b">
        <v>0</v>
      </c>
    </row>
    <row r="658" spans="1:23" x14ac:dyDescent="0.2">
      <c r="A658">
        <v>318001076</v>
      </c>
      <c r="B658">
        <v>318001076</v>
      </c>
      <c r="C658" s="5">
        <v>50000</v>
      </c>
      <c r="D658" s="5">
        <v>41478.31</v>
      </c>
      <c r="E658" s="13" t="s">
        <v>1079</v>
      </c>
      <c r="F658" s="15">
        <v>187.53</v>
      </c>
      <c r="G658" t="s">
        <v>68</v>
      </c>
      <c r="H658" t="s">
        <v>30</v>
      </c>
      <c r="I658" t="s">
        <v>30</v>
      </c>
      <c r="J658">
        <v>9</v>
      </c>
      <c r="K658">
        <v>1</v>
      </c>
      <c r="L658" t="s">
        <v>36</v>
      </c>
      <c r="M658" s="14">
        <v>45261</v>
      </c>
      <c r="N658" s="16">
        <v>42349</v>
      </c>
      <c r="O658" s="17">
        <v>42485</v>
      </c>
      <c r="P658">
        <v>633</v>
      </c>
      <c r="Q658">
        <v>633</v>
      </c>
      <c r="R658">
        <v>1789</v>
      </c>
      <c r="S658" t="s">
        <v>32</v>
      </c>
      <c r="T658" t="b">
        <v>0</v>
      </c>
      <c r="U658">
        <v>8521.69</v>
      </c>
      <c r="V658" t="b">
        <v>0</v>
      </c>
      <c r="W658" t="b">
        <v>0</v>
      </c>
    </row>
    <row r="659" spans="1:23" x14ac:dyDescent="0.2">
      <c r="A659">
        <v>829294487</v>
      </c>
      <c r="B659">
        <v>829294487</v>
      </c>
      <c r="C659" s="5">
        <v>5000</v>
      </c>
      <c r="D659" s="5">
        <v>1752.49</v>
      </c>
      <c r="E659" s="13" t="s">
        <v>1080</v>
      </c>
      <c r="F659" s="15">
        <v>29.58</v>
      </c>
      <c r="G659" t="s">
        <v>1081</v>
      </c>
      <c r="H659" t="s">
        <v>30</v>
      </c>
      <c r="I659" t="s">
        <v>30</v>
      </c>
      <c r="J659">
        <v>5</v>
      </c>
      <c r="K659">
        <v>1</v>
      </c>
      <c r="L659" t="s">
        <v>48</v>
      </c>
      <c r="M659" s="14">
        <v>45017</v>
      </c>
      <c r="N659" s="16">
        <v>41418</v>
      </c>
      <c r="O659" s="17">
        <v>41418</v>
      </c>
      <c r="P659">
        <v>597</v>
      </c>
      <c r="Q659">
        <v>597</v>
      </c>
      <c r="R659">
        <v>8531</v>
      </c>
      <c r="S659" t="s">
        <v>32</v>
      </c>
      <c r="T659" t="b">
        <v>0</v>
      </c>
      <c r="U659">
        <v>3247.51</v>
      </c>
      <c r="V659" t="b">
        <v>1</v>
      </c>
      <c r="W659" t="b">
        <v>0</v>
      </c>
    </row>
    <row r="660" spans="1:23" x14ac:dyDescent="0.2">
      <c r="A660">
        <v>970772091</v>
      </c>
      <c r="B660">
        <v>970772091</v>
      </c>
      <c r="C660" s="5">
        <v>5000</v>
      </c>
      <c r="D660" s="5">
        <v>713.33</v>
      </c>
      <c r="E660" s="13" t="s">
        <v>1082</v>
      </c>
      <c r="F660" s="15">
        <v>169.96</v>
      </c>
      <c r="G660" t="s">
        <v>45</v>
      </c>
      <c r="H660" t="s">
        <v>30</v>
      </c>
      <c r="I660" t="s">
        <v>30</v>
      </c>
      <c r="J660">
        <v>9</v>
      </c>
      <c r="K660">
        <v>1</v>
      </c>
      <c r="L660" t="s">
        <v>36</v>
      </c>
      <c r="M660" s="14">
        <v>46174</v>
      </c>
      <c r="N660" s="16">
        <v>41486</v>
      </c>
      <c r="O660" s="17">
        <v>42654</v>
      </c>
      <c r="P660">
        <v>289</v>
      </c>
      <c r="Q660">
        <v>289</v>
      </c>
      <c r="R660">
        <v>5278</v>
      </c>
      <c r="S660" t="s">
        <v>32</v>
      </c>
      <c r="T660" t="b">
        <v>0</v>
      </c>
      <c r="U660">
        <v>4286.67</v>
      </c>
      <c r="V660" t="b">
        <v>0</v>
      </c>
      <c r="W660" t="b">
        <v>0</v>
      </c>
    </row>
    <row r="661" spans="1:23" x14ac:dyDescent="0.2">
      <c r="A661">
        <v>900546799</v>
      </c>
      <c r="B661">
        <v>900546799</v>
      </c>
      <c r="C661" s="5">
        <v>50000</v>
      </c>
      <c r="D661" s="5">
        <v>45253.83</v>
      </c>
      <c r="E661" s="13" t="s">
        <v>1083</v>
      </c>
      <c r="F661" s="15">
        <v>191.81</v>
      </c>
      <c r="G661" t="s">
        <v>41</v>
      </c>
      <c r="H661" t="s">
        <v>30</v>
      </c>
      <c r="I661" t="s">
        <v>30</v>
      </c>
      <c r="J661">
        <v>80</v>
      </c>
      <c r="K661">
        <v>1</v>
      </c>
      <c r="L661" t="s">
        <v>42</v>
      </c>
      <c r="M661" s="14">
        <v>44256</v>
      </c>
      <c r="N661" s="16">
        <v>42071</v>
      </c>
      <c r="O661" s="17">
        <v>42071</v>
      </c>
      <c r="P661">
        <v>505</v>
      </c>
      <c r="Q661">
        <v>505</v>
      </c>
      <c r="R661">
        <v>7450</v>
      </c>
      <c r="S661" t="s">
        <v>32</v>
      </c>
      <c r="T661" t="b">
        <v>0</v>
      </c>
      <c r="U661">
        <v>4746.17</v>
      </c>
      <c r="V661" t="b">
        <v>0</v>
      </c>
      <c r="W661" t="b">
        <v>0</v>
      </c>
    </row>
    <row r="662" spans="1:23" x14ac:dyDescent="0.2">
      <c r="A662">
        <v>872874789</v>
      </c>
      <c r="B662">
        <v>872874789</v>
      </c>
      <c r="C662" s="5">
        <v>7500</v>
      </c>
      <c r="D662" s="5">
        <v>7500</v>
      </c>
      <c r="E662" s="13" t="s">
        <v>1084</v>
      </c>
      <c r="F662" s="15">
        <v>7.51</v>
      </c>
      <c r="G662" t="s">
        <v>288</v>
      </c>
      <c r="H662" t="s">
        <v>30</v>
      </c>
      <c r="I662" t="s">
        <v>30</v>
      </c>
      <c r="J662">
        <v>2</v>
      </c>
      <c r="K662">
        <v>1</v>
      </c>
      <c r="L662" t="s">
        <v>47</v>
      </c>
      <c r="M662" s="14">
        <v>44743</v>
      </c>
      <c r="N662" s="16">
        <v>41206</v>
      </c>
      <c r="O662" s="17">
        <v>41206</v>
      </c>
      <c r="P662">
        <v>748</v>
      </c>
      <c r="Q662">
        <v>748</v>
      </c>
      <c r="R662">
        <v>2487</v>
      </c>
      <c r="S662" t="s">
        <v>32</v>
      </c>
      <c r="T662" t="b">
        <v>0</v>
      </c>
      <c r="U662">
        <v>0</v>
      </c>
      <c r="V662" t="b">
        <v>1</v>
      </c>
      <c r="W662" t="b">
        <v>0</v>
      </c>
    </row>
    <row r="663" spans="1:23" x14ac:dyDescent="0.2">
      <c r="A663">
        <v>814604599</v>
      </c>
      <c r="B663">
        <v>814604599</v>
      </c>
      <c r="C663" s="5">
        <v>2500</v>
      </c>
      <c r="D663" s="5">
        <v>666.32</v>
      </c>
      <c r="E663" s="13" t="s">
        <v>1085</v>
      </c>
      <c r="F663" s="15">
        <v>38.840000000000003</v>
      </c>
      <c r="G663" t="s">
        <v>240</v>
      </c>
      <c r="H663" t="s">
        <v>30</v>
      </c>
      <c r="I663" t="s">
        <v>30</v>
      </c>
      <c r="J663">
        <v>9</v>
      </c>
      <c r="K663">
        <v>8</v>
      </c>
      <c r="L663" t="s">
        <v>31</v>
      </c>
      <c r="M663" s="14">
        <v>46327</v>
      </c>
      <c r="N663" s="16">
        <v>41645</v>
      </c>
      <c r="O663" s="17">
        <v>41645</v>
      </c>
      <c r="P663">
        <v>136</v>
      </c>
      <c r="Q663">
        <v>136</v>
      </c>
      <c r="R663">
        <v>5251</v>
      </c>
      <c r="S663" t="s">
        <v>32</v>
      </c>
      <c r="T663" t="b">
        <v>0</v>
      </c>
      <c r="U663">
        <v>1833.68</v>
      </c>
      <c r="V663" t="b">
        <v>1</v>
      </c>
      <c r="W663" t="b">
        <v>0</v>
      </c>
    </row>
    <row r="664" spans="1:23" x14ac:dyDescent="0.2">
      <c r="A664">
        <v>877017103</v>
      </c>
      <c r="B664">
        <v>877017103</v>
      </c>
      <c r="C664" s="5">
        <v>5000</v>
      </c>
      <c r="D664" s="5">
        <v>972.97</v>
      </c>
      <c r="E664" s="13" t="s">
        <v>1086</v>
      </c>
      <c r="F664" s="15">
        <v>26.35</v>
      </c>
      <c r="G664" t="s">
        <v>45</v>
      </c>
      <c r="H664" t="s">
        <v>30</v>
      </c>
      <c r="I664" t="s">
        <v>30</v>
      </c>
      <c r="J664">
        <v>9</v>
      </c>
      <c r="K664">
        <v>1</v>
      </c>
      <c r="L664" t="s">
        <v>36</v>
      </c>
      <c r="M664" s="14">
        <v>47119</v>
      </c>
      <c r="N664" s="16">
        <v>41670</v>
      </c>
      <c r="O664" s="17">
        <v>42425</v>
      </c>
      <c r="P664">
        <v>731</v>
      </c>
      <c r="Q664">
        <v>731</v>
      </c>
      <c r="R664">
        <v>4690</v>
      </c>
      <c r="S664" t="s">
        <v>32</v>
      </c>
      <c r="T664" t="b">
        <v>0</v>
      </c>
      <c r="U664">
        <v>4027.03</v>
      </c>
      <c r="V664" t="b">
        <v>0</v>
      </c>
      <c r="W664" t="b">
        <v>0</v>
      </c>
    </row>
    <row r="665" spans="1:23" x14ac:dyDescent="0.2">
      <c r="A665">
        <v>456044564</v>
      </c>
      <c r="B665">
        <v>456044564</v>
      </c>
      <c r="C665" s="5">
        <v>10000</v>
      </c>
      <c r="D665" s="5">
        <v>688.91</v>
      </c>
      <c r="E665" s="13" t="s">
        <v>1087</v>
      </c>
      <c r="F665" s="15">
        <v>14.77</v>
      </c>
      <c r="G665" t="s">
        <v>184</v>
      </c>
      <c r="H665" t="s">
        <v>30</v>
      </c>
      <c r="I665" t="s">
        <v>30</v>
      </c>
      <c r="J665">
        <v>9</v>
      </c>
      <c r="K665">
        <v>1</v>
      </c>
      <c r="L665" t="s">
        <v>38</v>
      </c>
      <c r="M665" s="14">
        <v>44835</v>
      </c>
      <c r="N665" s="16">
        <v>41187</v>
      </c>
      <c r="O665" s="17">
        <v>42677</v>
      </c>
      <c r="P665">
        <v>746</v>
      </c>
      <c r="Q665">
        <v>746</v>
      </c>
      <c r="R665">
        <v>5658</v>
      </c>
      <c r="S665" t="s">
        <v>32</v>
      </c>
      <c r="T665" t="b">
        <v>0</v>
      </c>
      <c r="U665">
        <v>9311.09</v>
      </c>
      <c r="V665" t="b">
        <v>1</v>
      </c>
      <c r="W665" t="b">
        <v>0</v>
      </c>
    </row>
    <row r="666" spans="1:23" x14ac:dyDescent="0.2">
      <c r="A666">
        <v>720097429</v>
      </c>
      <c r="B666">
        <v>720097429</v>
      </c>
      <c r="C666" s="5">
        <v>10000</v>
      </c>
      <c r="D666" s="5">
        <v>9737.8799999999992</v>
      </c>
      <c r="E666" s="13" t="s">
        <v>1088</v>
      </c>
      <c r="F666" s="15">
        <v>46.7</v>
      </c>
      <c r="G666" t="s">
        <v>247</v>
      </c>
      <c r="H666" t="s">
        <v>30</v>
      </c>
      <c r="I666" t="s">
        <v>30</v>
      </c>
      <c r="J666">
        <v>5</v>
      </c>
      <c r="K666">
        <v>1</v>
      </c>
      <c r="L666" t="s">
        <v>47</v>
      </c>
      <c r="M666" s="14">
        <v>45231</v>
      </c>
      <c r="N666" s="16">
        <v>42000</v>
      </c>
      <c r="O666" s="17">
        <v>42386</v>
      </c>
      <c r="P666">
        <v>663</v>
      </c>
      <c r="Q666">
        <v>663</v>
      </c>
      <c r="R666">
        <v>389</v>
      </c>
      <c r="S666" t="s">
        <v>32</v>
      </c>
      <c r="T666" t="b">
        <v>0</v>
      </c>
      <c r="U666">
        <v>262.12</v>
      </c>
      <c r="V666" t="b">
        <v>1</v>
      </c>
      <c r="W666" t="b">
        <v>0</v>
      </c>
    </row>
    <row r="667" spans="1:23" x14ac:dyDescent="0.2">
      <c r="A667">
        <v>719248301</v>
      </c>
      <c r="B667">
        <v>719248301</v>
      </c>
      <c r="C667" s="5">
        <v>7500</v>
      </c>
      <c r="D667" s="5">
        <v>5100.95</v>
      </c>
      <c r="E667" s="13" t="s">
        <v>1089</v>
      </c>
      <c r="F667" s="15">
        <v>149.78</v>
      </c>
      <c r="G667" t="s">
        <v>82</v>
      </c>
      <c r="H667" t="s">
        <v>30</v>
      </c>
      <c r="I667" t="s">
        <v>30</v>
      </c>
      <c r="J667">
        <v>9</v>
      </c>
      <c r="K667">
        <v>1</v>
      </c>
      <c r="L667" t="s">
        <v>31</v>
      </c>
      <c r="M667" s="14">
        <v>43497</v>
      </c>
      <c r="N667" s="16">
        <v>42160</v>
      </c>
      <c r="O667" s="17">
        <v>42469</v>
      </c>
      <c r="P667">
        <v>576</v>
      </c>
      <c r="Q667">
        <v>576</v>
      </c>
      <c r="R667">
        <v>2330</v>
      </c>
      <c r="S667" t="s">
        <v>32</v>
      </c>
      <c r="T667" t="b">
        <v>0</v>
      </c>
      <c r="U667">
        <v>2399.0500000000002</v>
      </c>
      <c r="V667" t="b">
        <v>1</v>
      </c>
      <c r="W667" t="b">
        <v>0</v>
      </c>
    </row>
    <row r="668" spans="1:23" x14ac:dyDescent="0.2">
      <c r="A668">
        <v>590852766</v>
      </c>
      <c r="B668">
        <v>590852766</v>
      </c>
      <c r="C668" s="5">
        <v>7500</v>
      </c>
      <c r="D668" s="5">
        <v>4939.17</v>
      </c>
      <c r="E668" s="13" t="s">
        <v>1090</v>
      </c>
      <c r="F668" s="15">
        <v>59.62</v>
      </c>
      <c r="G668" t="s">
        <v>53</v>
      </c>
      <c r="H668" t="s">
        <v>30</v>
      </c>
      <c r="I668" t="s">
        <v>30</v>
      </c>
      <c r="J668">
        <v>9</v>
      </c>
      <c r="K668">
        <v>1</v>
      </c>
      <c r="L668" t="s">
        <v>36</v>
      </c>
      <c r="M668" s="14">
        <v>46692</v>
      </c>
      <c r="N668" s="16">
        <v>39679</v>
      </c>
      <c r="O668" s="17">
        <v>42505</v>
      </c>
      <c r="P668">
        <v>455</v>
      </c>
      <c r="Q668">
        <v>455</v>
      </c>
      <c r="R668">
        <v>5862</v>
      </c>
      <c r="S668" t="s">
        <v>32</v>
      </c>
      <c r="T668" t="b">
        <v>0</v>
      </c>
      <c r="U668">
        <v>2560.83</v>
      </c>
      <c r="V668" t="b">
        <v>0</v>
      </c>
      <c r="W668" t="b">
        <v>0</v>
      </c>
    </row>
    <row r="669" spans="1:23" x14ac:dyDescent="0.2">
      <c r="A669">
        <v>822339274</v>
      </c>
      <c r="B669">
        <v>822339274</v>
      </c>
      <c r="C669" s="5">
        <v>7500</v>
      </c>
      <c r="D669" s="5">
        <v>7443.41</v>
      </c>
      <c r="E669" s="13" t="s">
        <v>1091</v>
      </c>
      <c r="F669" s="15">
        <v>164.2</v>
      </c>
      <c r="G669" t="s">
        <v>99</v>
      </c>
      <c r="H669" t="s">
        <v>30</v>
      </c>
      <c r="I669" t="s">
        <v>30</v>
      </c>
      <c r="J669">
        <v>9</v>
      </c>
      <c r="K669">
        <v>1</v>
      </c>
      <c r="L669" t="s">
        <v>63</v>
      </c>
      <c r="M669" s="14">
        <v>44562</v>
      </c>
      <c r="N669" s="16">
        <v>42239</v>
      </c>
      <c r="O669" s="17">
        <v>42381</v>
      </c>
      <c r="P669">
        <v>176</v>
      </c>
      <c r="Q669">
        <v>176</v>
      </c>
      <c r="R669">
        <v>2841</v>
      </c>
      <c r="S669" t="s">
        <v>32</v>
      </c>
      <c r="T669" t="b">
        <v>0</v>
      </c>
      <c r="U669">
        <v>56.59</v>
      </c>
      <c r="V669" t="b">
        <v>0</v>
      </c>
      <c r="W669" t="b">
        <v>0</v>
      </c>
    </row>
    <row r="670" spans="1:23" x14ac:dyDescent="0.2">
      <c r="A670">
        <v>719248301</v>
      </c>
      <c r="B670">
        <v>719248301</v>
      </c>
      <c r="C670" s="5">
        <v>7500</v>
      </c>
      <c r="D670" s="5">
        <v>1580.57</v>
      </c>
      <c r="E670" s="13" t="s">
        <v>1092</v>
      </c>
      <c r="F670" s="15">
        <v>8.34</v>
      </c>
      <c r="G670" t="s">
        <v>1093</v>
      </c>
      <c r="H670" t="s">
        <v>30</v>
      </c>
      <c r="I670" t="s">
        <v>30</v>
      </c>
      <c r="J670">
        <v>5</v>
      </c>
      <c r="K670">
        <v>1</v>
      </c>
      <c r="L670" t="s">
        <v>31</v>
      </c>
      <c r="M670" s="14">
        <v>45474</v>
      </c>
      <c r="N670" s="16">
        <v>42160</v>
      </c>
      <c r="O670" s="17">
        <v>42469</v>
      </c>
      <c r="P670">
        <v>576</v>
      </c>
      <c r="Q670">
        <v>576</v>
      </c>
      <c r="R670">
        <v>2330</v>
      </c>
      <c r="S670" t="s">
        <v>32</v>
      </c>
      <c r="T670" t="b">
        <v>0</v>
      </c>
      <c r="U670">
        <v>5919.43</v>
      </c>
      <c r="V670" t="b">
        <v>1</v>
      </c>
      <c r="W670" t="b">
        <v>0</v>
      </c>
    </row>
    <row r="671" spans="1:23" x14ac:dyDescent="0.2">
      <c r="A671">
        <v>903360157</v>
      </c>
      <c r="B671">
        <v>903360157</v>
      </c>
      <c r="C671" s="5">
        <v>50000</v>
      </c>
      <c r="D671" s="5">
        <v>17839</v>
      </c>
      <c r="E671" s="13" t="s">
        <v>1094</v>
      </c>
      <c r="F671" s="15">
        <v>160.07</v>
      </c>
      <c r="G671" t="s">
        <v>113</v>
      </c>
      <c r="H671" t="s">
        <v>30</v>
      </c>
      <c r="I671" t="s">
        <v>30</v>
      </c>
      <c r="J671">
        <v>5</v>
      </c>
      <c r="K671">
        <v>1</v>
      </c>
      <c r="L671" t="s">
        <v>38</v>
      </c>
      <c r="M671" s="14">
        <v>44440</v>
      </c>
      <c r="N671" s="16">
        <v>42091</v>
      </c>
      <c r="O671" s="17">
        <v>42091</v>
      </c>
      <c r="P671">
        <v>722</v>
      </c>
      <c r="Q671">
        <v>722</v>
      </c>
      <c r="R671">
        <v>7104</v>
      </c>
      <c r="S671" t="s">
        <v>32</v>
      </c>
      <c r="T671" t="b">
        <v>0</v>
      </c>
      <c r="U671">
        <v>32161</v>
      </c>
      <c r="V671" t="b">
        <v>1</v>
      </c>
      <c r="W671" t="b">
        <v>0</v>
      </c>
    </row>
    <row r="672" spans="1:23" x14ac:dyDescent="0.2">
      <c r="A672">
        <v>947332890</v>
      </c>
      <c r="B672">
        <v>947332890</v>
      </c>
      <c r="C672" s="5">
        <v>1000</v>
      </c>
      <c r="D672" s="5">
        <v>309.26</v>
      </c>
      <c r="E672" s="13" t="s">
        <v>1095</v>
      </c>
      <c r="F672" s="15">
        <v>77.12</v>
      </c>
      <c r="G672" t="s">
        <v>1096</v>
      </c>
      <c r="H672" t="s">
        <v>30</v>
      </c>
      <c r="I672" t="s">
        <v>30</v>
      </c>
      <c r="J672">
        <v>5</v>
      </c>
      <c r="K672">
        <v>1</v>
      </c>
      <c r="L672" t="s">
        <v>31</v>
      </c>
      <c r="M672" s="14">
        <v>43647</v>
      </c>
      <c r="N672" s="16">
        <v>42032</v>
      </c>
      <c r="O672" s="17">
        <v>42032</v>
      </c>
      <c r="P672">
        <v>242</v>
      </c>
      <c r="Q672">
        <v>242</v>
      </c>
      <c r="R672">
        <v>7827</v>
      </c>
      <c r="S672" t="s">
        <v>32</v>
      </c>
      <c r="T672" t="b">
        <v>0</v>
      </c>
      <c r="U672">
        <v>690.74</v>
      </c>
      <c r="V672" t="b">
        <v>1</v>
      </c>
      <c r="W672" t="b">
        <v>0</v>
      </c>
    </row>
    <row r="673" spans="1:23" x14ac:dyDescent="0.2">
      <c r="A673">
        <v>472442272</v>
      </c>
      <c r="B673">
        <v>472442272</v>
      </c>
      <c r="C673" s="5">
        <v>7500</v>
      </c>
      <c r="D673" s="5">
        <v>2366.1999999999998</v>
      </c>
      <c r="E673" s="13" t="s">
        <v>1097</v>
      </c>
      <c r="F673" s="15">
        <v>256.08</v>
      </c>
      <c r="G673" t="s">
        <v>52</v>
      </c>
      <c r="H673" t="s">
        <v>30</v>
      </c>
      <c r="I673" t="s">
        <v>30</v>
      </c>
      <c r="J673">
        <v>9</v>
      </c>
      <c r="K673">
        <v>1</v>
      </c>
      <c r="L673" t="s">
        <v>36</v>
      </c>
      <c r="M673" s="14">
        <v>45352</v>
      </c>
      <c r="N673" s="16">
        <v>42357</v>
      </c>
      <c r="O673" s="17">
        <v>42370</v>
      </c>
      <c r="P673">
        <v>598</v>
      </c>
      <c r="Q673">
        <v>598</v>
      </c>
      <c r="R673">
        <v>6856</v>
      </c>
      <c r="S673" t="s">
        <v>32</v>
      </c>
      <c r="T673" t="b">
        <v>0</v>
      </c>
      <c r="U673">
        <v>5133.8</v>
      </c>
      <c r="V673" t="b">
        <v>0</v>
      </c>
      <c r="W673" t="b">
        <v>0</v>
      </c>
    </row>
    <row r="674" spans="1:23" x14ac:dyDescent="0.2">
      <c r="A674">
        <v>999275549</v>
      </c>
      <c r="B674">
        <v>999275549</v>
      </c>
      <c r="C674" s="5">
        <v>50000</v>
      </c>
      <c r="D674" s="5">
        <v>48508.12</v>
      </c>
      <c r="E674" s="13" t="s">
        <v>1098</v>
      </c>
      <c r="F674" s="15">
        <v>132.78</v>
      </c>
      <c r="G674" t="s">
        <v>57</v>
      </c>
      <c r="H674" t="s">
        <v>78</v>
      </c>
      <c r="I674" t="s">
        <v>78</v>
      </c>
      <c r="J674">
        <v>2</v>
      </c>
      <c r="K674">
        <v>8</v>
      </c>
      <c r="L674" t="s">
        <v>42</v>
      </c>
      <c r="M674" s="14">
        <v>43344</v>
      </c>
      <c r="N674" s="16">
        <v>42309</v>
      </c>
      <c r="O674" s="17">
        <v>42444</v>
      </c>
      <c r="P674">
        <v>765</v>
      </c>
      <c r="Q674">
        <v>765</v>
      </c>
      <c r="R674">
        <v>9626</v>
      </c>
      <c r="S674" t="s">
        <v>32</v>
      </c>
      <c r="T674" t="b">
        <v>0</v>
      </c>
      <c r="U674">
        <v>1491.88</v>
      </c>
      <c r="V674" t="b">
        <v>0</v>
      </c>
      <c r="W674" t="b">
        <v>0</v>
      </c>
    </row>
    <row r="675" spans="1:23" x14ac:dyDescent="0.2">
      <c r="A675">
        <v>697150961</v>
      </c>
      <c r="B675">
        <v>697150961</v>
      </c>
      <c r="C675" s="5">
        <v>5000</v>
      </c>
      <c r="D675" s="5">
        <v>854.21</v>
      </c>
      <c r="E675" s="13" t="s">
        <v>1099</v>
      </c>
      <c r="F675" s="15">
        <v>27.76</v>
      </c>
      <c r="G675" t="s">
        <v>133</v>
      </c>
      <c r="H675" t="s">
        <v>30</v>
      </c>
      <c r="I675" t="s">
        <v>30</v>
      </c>
      <c r="J675">
        <v>5</v>
      </c>
      <c r="K675">
        <v>1</v>
      </c>
      <c r="L675" t="s">
        <v>31</v>
      </c>
      <c r="M675" s="14">
        <v>45413</v>
      </c>
      <c r="N675" s="16">
        <v>41356</v>
      </c>
      <c r="O675" s="17">
        <v>42445</v>
      </c>
      <c r="P675">
        <v>280</v>
      </c>
      <c r="Q675">
        <v>280</v>
      </c>
      <c r="R675">
        <v>477</v>
      </c>
      <c r="S675" t="s">
        <v>32</v>
      </c>
      <c r="T675" t="b">
        <v>0</v>
      </c>
      <c r="U675">
        <v>4145.79</v>
      </c>
      <c r="V675" t="b">
        <v>1</v>
      </c>
      <c r="W675" t="b">
        <v>0</v>
      </c>
    </row>
    <row r="676" spans="1:23" x14ac:dyDescent="0.2">
      <c r="A676">
        <v>331350937</v>
      </c>
      <c r="B676">
        <v>331350937</v>
      </c>
      <c r="C676" s="5">
        <v>1000</v>
      </c>
      <c r="D676" s="5">
        <v>633.57000000000005</v>
      </c>
      <c r="E676" s="13" t="s">
        <v>1100</v>
      </c>
      <c r="F676" s="15">
        <v>156.04</v>
      </c>
      <c r="G676" t="s">
        <v>51</v>
      </c>
      <c r="H676" t="s">
        <v>30</v>
      </c>
      <c r="I676" t="s">
        <v>30</v>
      </c>
      <c r="J676">
        <v>2</v>
      </c>
      <c r="K676">
        <v>1</v>
      </c>
      <c r="L676" t="s">
        <v>36</v>
      </c>
      <c r="M676" s="14">
        <v>43831</v>
      </c>
      <c r="N676" s="16">
        <v>41505</v>
      </c>
      <c r="O676" s="17">
        <v>41505</v>
      </c>
      <c r="P676">
        <v>900</v>
      </c>
      <c r="Q676">
        <v>900</v>
      </c>
      <c r="R676">
        <v>8092</v>
      </c>
      <c r="S676" t="s">
        <v>32</v>
      </c>
      <c r="T676" t="b">
        <v>0</v>
      </c>
      <c r="U676">
        <v>366.43</v>
      </c>
      <c r="V676" t="b">
        <v>0</v>
      </c>
      <c r="W676" t="b">
        <v>0</v>
      </c>
    </row>
    <row r="677" spans="1:23" x14ac:dyDescent="0.2">
      <c r="A677">
        <v>752830775</v>
      </c>
      <c r="B677">
        <v>752830775</v>
      </c>
      <c r="C677" s="5">
        <v>250</v>
      </c>
      <c r="D677" s="5">
        <v>157.22</v>
      </c>
      <c r="E677" s="13" t="s">
        <v>1101</v>
      </c>
      <c r="F677" s="15">
        <v>12.89</v>
      </c>
      <c r="G677" t="s">
        <v>186</v>
      </c>
      <c r="H677" t="s">
        <v>30</v>
      </c>
      <c r="I677" t="s">
        <v>30</v>
      </c>
      <c r="J677">
        <v>2</v>
      </c>
      <c r="K677">
        <v>8</v>
      </c>
      <c r="L677" t="s">
        <v>38</v>
      </c>
      <c r="M677" s="14">
        <v>47788</v>
      </c>
      <c r="N677" s="16">
        <v>42110</v>
      </c>
      <c r="O677" s="17">
        <v>42110</v>
      </c>
      <c r="P677">
        <v>645</v>
      </c>
      <c r="Q677">
        <v>645</v>
      </c>
      <c r="R677">
        <v>8596</v>
      </c>
      <c r="S677" t="s">
        <v>32</v>
      </c>
      <c r="T677" t="b">
        <v>0</v>
      </c>
      <c r="U677">
        <v>92.78</v>
      </c>
      <c r="V677" t="b">
        <v>0</v>
      </c>
      <c r="W677" t="b">
        <v>0</v>
      </c>
    </row>
    <row r="678" spans="1:23" x14ac:dyDescent="0.2">
      <c r="A678">
        <v>472442272</v>
      </c>
      <c r="B678">
        <v>472442272</v>
      </c>
      <c r="C678" s="5">
        <v>7500</v>
      </c>
      <c r="D678" s="5">
        <v>2041.48</v>
      </c>
      <c r="E678" s="13" t="s">
        <v>1102</v>
      </c>
      <c r="F678" s="15">
        <v>32.89</v>
      </c>
      <c r="G678" t="s">
        <v>223</v>
      </c>
      <c r="H678" t="s">
        <v>30</v>
      </c>
      <c r="I678" t="s">
        <v>30</v>
      </c>
      <c r="J678">
        <v>9</v>
      </c>
      <c r="K678">
        <v>1</v>
      </c>
      <c r="L678" t="s">
        <v>31</v>
      </c>
      <c r="M678" s="14">
        <v>45170</v>
      </c>
      <c r="N678" s="16">
        <v>42357</v>
      </c>
      <c r="O678" s="17">
        <v>42692</v>
      </c>
      <c r="P678">
        <v>427</v>
      </c>
      <c r="Q678">
        <v>427</v>
      </c>
      <c r="R678">
        <v>3148</v>
      </c>
      <c r="S678" t="s">
        <v>32</v>
      </c>
      <c r="T678" t="b">
        <v>0</v>
      </c>
      <c r="U678">
        <v>5458.52</v>
      </c>
      <c r="V678" t="b">
        <v>1</v>
      </c>
      <c r="W678" t="b">
        <v>0</v>
      </c>
    </row>
    <row r="679" spans="1:23" x14ac:dyDescent="0.2">
      <c r="A679">
        <v>700321326</v>
      </c>
      <c r="B679">
        <v>700321326</v>
      </c>
      <c r="C679" s="5">
        <v>2500</v>
      </c>
      <c r="D679" s="5">
        <v>179.83</v>
      </c>
      <c r="E679" s="13" t="s">
        <v>1103</v>
      </c>
      <c r="F679" s="15">
        <v>5.33</v>
      </c>
      <c r="G679" t="s">
        <v>1104</v>
      </c>
      <c r="H679" t="s">
        <v>30</v>
      </c>
      <c r="I679" t="s">
        <v>30</v>
      </c>
      <c r="J679">
        <v>9</v>
      </c>
      <c r="K679">
        <v>8</v>
      </c>
      <c r="L679" t="s">
        <v>71</v>
      </c>
      <c r="M679" s="14">
        <v>46113</v>
      </c>
      <c r="N679" s="16">
        <v>39877</v>
      </c>
      <c r="O679" s="17">
        <v>42614</v>
      </c>
      <c r="P679">
        <v>187</v>
      </c>
      <c r="Q679">
        <v>187</v>
      </c>
      <c r="R679">
        <v>4019</v>
      </c>
      <c r="S679" t="s">
        <v>32</v>
      </c>
      <c r="T679" t="b">
        <v>0</v>
      </c>
      <c r="U679">
        <v>2320.17</v>
      </c>
      <c r="V679" t="b">
        <v>1</v>
      </c>
      <c r="W679" t="b">
        <v>0</v>
      </c>
    </row>
    <row r="680" spans="1:23" x14ac:dyDescent="0.2">
      <c r="A680">
        <v>892990742</v>
      </c>
      <c r="B680">
        <v>892990742</v>
      </c>
      <c r="C680" s="5">
        <v>5000</v>
      </c>
      <c r="D680" s="5">
        <v>4030.41</v>
      </c>
      <c r="E680" s="13" t="s">
        <v>1105</v>
      </c>
      <c r="F680" s="15">
        <v>5.62</v>
      </c>
      <c r="G680" t="s">
        <v>95</v>
      </c>
      <c r="H680" t="s">
        <v>30</v>
      </c>
      <c r="I680" t="s">
        <v>30</v>
      </c>
      <c r="J680">
        <v>9</v>
      </c>
      <c r="K680">
        <v>1</v>
      </c>
      <c r="L680" t="s">
        <v>96</v>
      </c>
      <c r="M680" s="14">
        <v>46874</v>
      </c>
      <c r="N680" s="16">
        <v>40876</v>
      </c>
      <c r="O680" s="17">
        <v>40876</v>
      </c>
      <c r="P680">
        <v>528</v>
      </c>
      <c r="Q680">
        <v>528</v>
      </c>
      <c r="R680">
        <v>7620</v>
      </c>
      <c r="S680" t="s">
        <v>32</v>
      </c>
      <c r="T680" t="b">
        <v>0</v>
      </c>
      <c r="U680">
        <v>969.59</v>
      </c>
      <c r="V680" t="b">
        <v>0</v>
      </c>
      <c r="W680" t="b">
        <v>0</v>
      </c>
    </row>
    <row r="681" spans="1:23" x14ac:dyDescent="0.2">
      <c r="A681">
        <v>782744512</v>
      </c>
      <c r="B681">
        <v>782744512</v>
      </c>
      <c r="C681" s="5">
        <v>2500</v>
      </c>
      <c r="D681" s="5">
        <v>2477.81</v>
      </c>
      <c r="E681" s="13" t="s">
        <v>1106</v>
      </c>
      <c r="F681" s="15">
        <v>168.13</v>
      </c>
      <c r="G681" t="s">
        <v>1107</v>
      </c>
      <c r="H681" t="s">
        <v>30</v>
      </c>
      <c r="I681" t="s">
        <v>30</v>
      </c>
      <c r="J681">
        <v>9</v>
      </c>
      <c r="K681">
        <v>1</v>
      </c>
      <c r="L681" t="s">
        <v>31</v>
      </c>
      <c r="M681" s="14">
        <v>47543</v>
      </c>
      <c r="N681" s="16">
        <v>42325</v>
      </c>
      <c r="O681" s="17">
        <v>42325</v>
      </c>
      <c r="P681">
        <v>437</v>
      </c>
      <c r="Q681">
        <v>437</v>
      </c>
      <c r="R681">
        <v>1390</v>
      </c>
      <c r="S681" t="s">
        <v>32</v>
      </c>
      <c r="T681" t="b">
        <v>0</v>
      </c>
      <c r="U681">
        <v>22.19</v>
      </c>
      <c r="V681" t="b">
        <v>1</v>
      </c>
      <c r="W681" t="b">
        <v>0</v>
      </c>
    </row>
    <row r="682" spans="1:23" x14ac:dyDescent="0.2">
      <c r="A682">
        <v>235721673</v>
      </c>
      <c r="B682">
        <v>235721673</v>
      </c>
      <c r="C682" s="5">
        <v>5000</v>
      </c>
      <c r="D682" s="5">
        <v>1678.57</v>
      </c>
      <c r="E682" s="13" t="s">
        <v>1108</v>
      </c>
      <c r="F682" s="15">
        <v>89.55</v>
      </c>
      <c r="G682" t="s">
        <v>68</v>
      </c>
      <c r="H682" t="s">
        <v>30</v>
      </c>
      <c r="I682" t="s">
        <v>30</v>
      </c>
      <c r="J682">
        <v>5</v>
      </c>
      <c r="K682">
        <v>1</v>
      </c>
      <c r="L682" t="s">
        <v>36</v>
      </c>
      <c r="M682" s="14">
        <v>47880</v>
      </c>
      <c r="N682" s="16">
        <v>41440</v>
      </c>
      <c r="O682" s="17">
        <v>42631</v>
      </c>
      <c r="P682">
        <v>634</v>
      </c>
      <c r="Q682">
        <v>634</v>
      </c>
      <c r="R682">
        <v>5325</v>
      </c>
      <c r="S682" t="s">
        <v>32</v>
      </c>
      <c r="T682" t="b">
        <v>0</v>
      </c>
      <c r="U682">
        <v>3321.43</v>
      </c>
      <c r="V682" t="b">
        <v>0</v>
      </c>
      <c r="W682" t="b">
        <v>0</v>
      </c>
    </row>
    <row r="683" spans="1:23" x14ac:dyDescent="0.2">
      <c r="A683">
        <v>318001076</v>
      </c>
      <c r="B683">
        <v>318001076</v>
      </c>
      <c r="C683" s="5">
        <v>50000</v>
      </c>
      <c r="D683" s="5">
        <v>25821.74</v>
      </c>
      <c r="E683" s="13" t="s">
        <v>1109</v>
      </c>
      <c r="F683" s="15">
        <v>66.06</v>
      </c>
      <c r="G683" t="s">
        <v>64</v>
      </c>
      <c r="H683" t="s">
        <v>30</v>
      </c>
      <c r="I683" t="s">
        <v>30</v>
      </c>
      <c r="J683">
        <v>5</v>
      </c>
      <c r="K683">
        <v>8</v>
      </c>
      <c r="L683" t="s">
        <v>36</v>
      </c>
      <c r="M683" s="14">
        <v>44378</v>
      </c>
      <c r="N683" s="16">
        <v>42349</v>
      </c>
      <c r="O683" s="17">
        <v>42714</v>
      </c>
      <c r="P683">
        <v>633</v>
      </c>
      <c r="Q683">
        <v>633</v>
      </c>
      <c r="R683">
        <v>1789</v>
      </c>
      <c r="S683" t="s">
        <v>32</v>
      </c>
      <c r="T683" t="b">
        <v>0</v>
      </c>
      <c r="U683">
        <v>24178.26</v>
      </c>
      <c r="V683" t="b">
        <v>0</v>
      </c>
      <c r="W683" t="b">
        <v>0</v>
      </c>
    </row>
    <row r="684" spans="1:23" x14ac:dyDescent="0.2">
      <c r="A684">
        <v>549390146</v>
      </c>
      <c r="B684">
        <v>549390146</v>
      </c>
      <c r="C684" s="5">
        <v>20000</v>
      </c>
      <c r="D684" s="5">
        <v>19675.13</v>
      </c>
      <c r="E684" s="13" t="s">
        <v>1110</v>
      </c>
      <c r="F684" s="15">
        <v>34.08</v>
      </c>
      <c r="G684" t="s">
        <v>53</v>
      </c>
      <c r="H684" t="s">
        <v>30</v>
      </c>
      <c r="I684" t="s">
        <v>30</v>
      </c>
      <c r="J684">
        <v>9</v>
      </c>
      <c r="K684">
        <v>1</v>
      </c>
      <c r="L684" t="s">
        <v>36</v>
      </c>
      <c r="M684" s="14">
        <v>43678</v>
      </c>
      <c r="N684" s="16">
        <v>39139</v>
      </c>
      <c r="O684" s="17">
        <v>39139</v>
      </c>
      <c r="P684">
        <v>247</v>
      </c>
      <c r="Q684">
        <v>247</v>
      </c>
      <c r="R684">
        <v>2710</v>
      </c>
      <c r="S684" t="s">
        <v>32</v>
      </c>
      <c r="T684" t="b">
        <v>0</v>
      </c>
      <c r="U684">
        <v>324.87</v>
      </c>
      <c r="V684" t="b">
        <v>0</v>
      </c>
      <c r="W684" t="b">
        <v>0</v>
      </c>
    </row>
    <row r="685" spans="1:23" x14ac:dyDescent="0.2">
      <c r="A685">
        <v>661555220</v>
      </c>
      <c r="B685">
        <v>661555220</v>
      </c>
      <c r="C685" s="5">
        <v>10000</v>
      </c>
      <c r="D685" s="5">
        <v>10000</v>
      </c>
      <c r="E685" s="13" t="s">
        <v>1111</v>
      </c>
      <c r="F685" s="15">
        <v>138.71</v>
      </c>
      <c r="G685" t="s">
        <v>1112</v>
      </c>
      <c r="H685" t="s">
        <v>30</v>
      </c>
      <c r="I685" t="s">
        <v>30</v>
      </c>
      <c r="J685">
        <v>9</v>
      </c>
      <c r="K685">
        <v>8</v>
      </c>
      <c r="L685" t="s">
        <v>31</v>
      </c>
      <c r="M685" s="14">
        <v>45597</v>
      </c>
      <c r="N685" s="16">
        <v>40553</v>
      </c>
      <c r="O685" s="17">
        <v>40553</v>
      </c>
      <c r="P685">
        <v>867</v>
      </c>
      <c r="Q685">
        <v>867</v>
      </c>
      <c r="R685">
        <v>8240</v>
      </c>
      <c r="S685" t="s">
        <v>32</v>
      </c>
      <c r="T685" t="b">
        <v>0</v>
      </c>
      <c r="U685">
        <v>0</v>
      </c>
      <c r="V685" t="b">
        <v>1</v>
      </c>
      <c r="W685" t="b">
        <v>0</v>
      </c>
    </row>
    <row r="686" spans="1:23" x14ac:dyDescent="0.2">
      <c r="A686">
        <v>315011732</v>
      </c>
      <c r="B686">
        <v>315011732</v>
      </c>
      <c r="C686" s="5">
        <v>5000</v>
      </c>
      <c r="D686" s="5">
        <v>1786.32</v>
      </c>
      <c r="E686" s="13" t="s">
        <v>1113</v>
      </c>
      <c r="F686" s="15">
        <v>19.739999999999998</v>
      </c>
      <c r="G686" t="s">
        <v>1114</v>
      </c>
      <c r="H686" t="s">
        <v>30</v>
      </c>
      <c r="I686" t="s">
        <v>30</v>
      </c>
      <c r="J686">
        <v>2</v>
      </c>
      <c r="K686">
        <v>1</v>
      </c>
      <c r="L686" t="s">
        <v>31</v>
      </c>
      <c r="M686" s="14">
        <v>46143</v>
      </c>
      <c r="N686" s="16">
        <v>40815</v>
      </c>
      <c r="O686" s="17">
        <v>40815</v>
      </c>
      <c r="P686">
        <v>748</v>
      </c>
      <c r="Q686">
        <v>748</v>
      </c>
      <c r="R686">
        <v>7224</v>
      </c>
      <c r="S686" t="s">
        <v>32</v>
      </c>
      <c r="T686" t="b">
        <v>0</v>
      </c>
      <c r="U686">
        <v>3213.68</v>
      </c>
      <c r="V686" t="b">
        <v>1</v>
      </c>
      <c r="W686" t="b">
        <v>0</v>
      </c>
    </row>
    <row r="687" spans="1:23" x14ac:dyDescent="0.2">
      <c r="A687">
        <v>169746837</v>
      </c>
      <c r="B687">
        <v>169746837</v>
      </c>
      <c r="C687" s="5">
        <v>10000</v>
      </c>
      <c r="D687" s="5">
        <v>6486.37</v>
      </c>
      <c r="E687" s="13" t="s">
        <v>1115</v>
      </c>
      <c r="F687" s="15">
        <v>10.55</v>
      </c>
      <c r="G687" t="s">
        <v>41</v>
      </c>
      <c r="H687" t="s">
        <v>30</v>
      </c>
      <c r="I687" t="s">
        <v>30</v>
      </c>
      <c r="J687">
        <v>2</v>
      </c>
      <c r="K687">
        <v>1</v>
      </c>
      <c r="L687" t="s">
        <v>42</v>
      </c>
      <c r="M687" s="14">
        <v>47027</v>
      </c>
      <c r="N687" s="16">
        <v>42149</v>
      </c>
      <c r="O687" s="17">
        <v>42449</v>
      </c>
      <c r="P687">
        <v>406</v>
      </c>
      <c r="Q687">
        <v>406</v>
      </c>
      <c r="R687">
        <v>4621</v>
      </c>
      <c r="S687" t="s">
        <v>32</v>
      </c>
      <c r="T687" t="b">
        <v>0</v>
      </c>
      <c r="U687">
        <v>3513.63</v>
      </c>
      <c r="V687" t="b">
        <v>0</v>
      </c>
      <c r="W687" t="b">
        <v>0</v>
      </c>
    </row>
    <row r="688" spans="1:23" x14ac:dyDescent="0.2">
      <c r="A688">
        <v>917661867</v>
      </c>
      <c r="B688">
        <v>917661867</v>
      </c>
      <c r="C688" s="5">
        <v>20000</v>
      </c>
      <c r="D688" s="5">
        <v>19160.849999999999</v>
      </c>
      <c r="E688" s="13" t="s">
        <v>1116</v>
      </c>
      <c r="F688" s="15">
        <v>71.63</v>
      </c>
      <c r="G688" t="s">
        <v>64</v>
      </c>
      <c r="H688" t="s">
        <v>30</v>
      </c>
      <c r="I688" t="s">
        <v>30</v>
      </c>
      <c r="J688">
        <v>5</v>
      </c>
      <c r="K688">
        <v>1</v>
      </c>
      <c r="L688" t="s">
        <v>36</v>
      </c>
      <c r="M688" s="14">
        <v>44228</v>
      </c>
      <c r="N688" s="16">
        <v>41818</v>
      </c>
      <c r="O688" s="17">
        <v>42043</v>
      </c>
      <c r="P688">
        <v>778</v>
      </c>
      <c r="Q688">
        <v>778</v>
      </c>
      <c r="R688">
        <v>8151</v>
      </c>
      <c r="S688" t="s">
        <v>32</v>
      </c>
      <c r="T688" t="b">
        <v>0</v>
      </c>
      <c r="U688">
        <v>839.15</v>
      </c>
      <c r="V688" t="b">
        <v>0</v>
      </c>
      <c r="W688" t="b">
        <v>0</v>
      </c>
    </row>
    <row r="689" spans="1:23" x14ac:dyDescent="0.2">
      <c r="A689">
        <v>838085703</v>
      </c>
      <c r="B689">
        <v>838085703</v>
      </c>
      <c r="C689" s="5">
        <v>5000</v>
      </c>
      <c r="D689" s="5">
        <v>4323.1899999999996</v>
      </c>
      <c r="E689" s="13" t="s">
        <v>1117</v>
      </c>
      <c r="F689" s="15">
        <v>24.97</v>
      </c>
      <c r="G689" t="s">
        <v>183</v>
      </c>
      <c r="H689" t="s">
        <v>30</v>
      </c>
      <c r="I689" t="s">
        <v>30</v>
      </c>
      <c r="J689">
        <v>5</v>
      </c>
      <c r="K689">
        <v>8</v>
      </c>
      <c r="L689" t="s">
        <v>38</v>
      </c>
      <c r="M689" s="14">
        <v>46113</v>
      </c>
      <c r="N689" s="16">
        <v>42271</v>
      </c>
      <c r="O689" s="17">
        <v>42468</v>
      </c>
      <c r="P689">
        <v>625</v>
      </c>
      <c r="Q689">
        <v>625</v>
      </c>
      <c r="R689">
        <v>4062</v>
      </c>
      <c r="S689" t="s">
        <v>32</v>
      </c>
      <c r="T689" t="b">
        <v>0</v>
      </c>
      <c r="U689">
        <v>676.81</v>
      </c>
      <c r="V689" t="b">
        <v>1</v>
      </c>
      <c r="W689" t="b">
        <v>0</v>
      </c>
    </row>
    <row r="690" spans="1:23" x14ac:dyDescent="0.2">
      <c r="A690">
        <v>311710839</v>
      </c>
      <c r="B690">
        <v>311710839</v>
      </c>
      <c r="C690" s="5">
        <v>7500</v>
      </c>
      <c r="D690" s="5">
        <v>3668.14</v>
      </c>
      <c r="E690" s="13" t="s">
        <v>1118</v>
      </c>
      <c r="F690" s="15">
        <v>149.51</v>
      </c>
      <c r="G690" t="s">
        <v>135</v>
      </c>
      <c r="H690" t="s">
        <v>30</v>
      </c>
      <c r="I690" t="s">
        <v>30</v>
      </c>
      <c r="J690">
        <v>2</v>
      </c>
      <c r="K690">
        <v>1</v>
      </c>
      <c r="L690" t="s">
        <v>71</v>
      </c>
      <c r="M690" s="14">
        <v>46813</v>
      </c>
      <c r="N690" s="16">
        <v>41796</v>
      </c>
      <c r="O690" s="17">
        <v>42619</v>
      </c>
      <c r="P690">
        <v>166</v>
      </c>
      <c r="Q690">
        <v>166</v>
      </c>
      <c r="R690">
        <v>1517</v>
      </c>
      <c r="S690" t="s">
        <v>32</v>
      </c>
      <c r="T690" t="b">
        <v>0</v>
      </c>
      <c r="U690">
        <v>3831.86</v>
      </c>
      <c r="V690" t="b">
        <v>1</v>
      </c>
      <c r="W690" t="b">
        <v>0</v>
      </c>
    </row>
    <row r="691" spans="1:23" x14ac:dyDescent="0.2">
      <c r="A691">
        <v>671010665</v>
      </c>
      <c r="B691">
        <v>671010665</v>
      </c>
      <c r="C691" s="5">
        <v>10000</v>
      </c>
      <c r="D691" s="5">
        <v>1381.32</v>
      </c>
      <c r="E691" s="13" t="s">
        <v>1119</v>
      </c>
      <c r="F691" s="15">
        <v>72.209999999999994</v>
      </c>
      <c r="G691" t="s">
        <v>192</v>
      </c>
      <c r="H691" t="s">
        <v>30</v>
      </c>
      <c r="I691" t="s">
        <v>30</v>
      </c>
      <c r="J691">
        <v>5</v>
      </c>
      <c r="K691">
        <v>1</v>
      </c>
      <c r="L691" t="s">
        <v>38</v>
      </c>
      <c r="M691" s="14">
        <v>43525</v>
      </c>
      <c r="N691" s="16">
        <v>41989</v>
      </c>
      <c r="O691" s="17">
        <v>42560</v>
      </c>
      <c r="P691">
        <v>243</v>
      </c>
      <c r="Q691">
        <v>243</v>
      </c>
      <c r="R691">
        <v>9731</v>
      </c>
      <c r="S691" t="s">
        <v>32</v>
      </c>
      <c r="T691" t="b">
        <v>0</v>
      </c>
      <c r="U691">
        <v>8618.68</v>
      </c>
      <c r="V691" t="b">
        <v>0</v>
      </c>
      <c r="W691" t="b">
        <v>0</v>
      </c>
    </row>
    <row r="692" spans="1:23" x14ac:dyDescent="0.2">
      <c r="A692">
        <v>632195176</v>
      </c>
      <c r="B692">
        <v>632195176</v>
      </c>
      <c r="C692" s="5">
        <v>15000</v>
      </c>
      <c r="D692" s="5">
        <v>10437.129999999999</v>
      </c>
      <c r="E692" s="13" t="s">
        <v>1120</v>
      </c>
      <c r="F692" s="15">
        <v>398.8</v>
      </c>
      <c r="G692" t="s">
        <v>963</v>
      </c>
      <c r="H692" t="s">
        <v>30</v>
      </c>
      <c r="I692" t="s">
        <v>30</v>
      </c>
      <c r="J692">
        <v>90</v>
      </c>
      <c r="K692">
        <v>1</v>
      </c>
      <c r="L692" t="s">
        <v>31</v>
      </c>
      <c r="M692" s="14">
        <v>47969</v>
      </c>
      <c r="N692" s="16">
        <v>41707</v>
      </c>
      <c r="O692" s="17">
        <v>41707</v>
      </c>
      <c r="P692">
        <v>264</v>
      </c>
      <c r="Q692">
        <v>264</v>
      </c>
      <c r="R692">
        <v>4051</v>
      </c>
      <c r="S692" t="s">
        <v>32</v>
      </c>
      <c r="T692" t="b">
        <v>0</v>
      </c>
      <c r="U692">
        <v>4562.87</v>
      </c>
      <c r="V692" t="b">
        <v>1</v>
      </c>
      <c r="W692" t="b">
        <v>0</v>
      </c>
    </row>
    <row r="693" spans="1:23" x14ac:dyDescent="0.2">
      <c r="A693">
        <v>681830908</v>
      </c>
      <c r="B693">
        <v>681830908</v>
      </c>
      <c r="C693" s="5">
        <v>15000</v>
      </c>
      <c r="D693" s="5">
        <v>8890.02</v>
      </c>
      <c r="E693" s="13" t="s">
        <v>1121</v>
      </c>
      <c r="F693" s="15">
        <v>268.05</v>
      </c>
      <c r="G693" t="s">
        <v>1122</v>
      </c>
      <c r="H693" t="s">
        <v>30</v>
      </c>
      <c r="I693" t="s">
        <v>30</v>
      </c>
      <c r="J693">
        <v>9</v>
      </c>
      <c r="K693">
        <v>1</v>
      </c>
      <c r="L693" t="s">
        <v>47</v>
      </c>
      <c r="M693" s="14">
        <v>44287</v>
      </c>
      <c r="N693" s="16">
        <v>39155</v>
      </c>
      <c r="O693" s="17">
        <v>42449</v>
      </c>
      <c r="P693">
        <v>691</v>
      </c>
      <c r="Q693">
        <v>691</v>
      </c>
      <c r="R693">
        <v>9707</v>
      </c>
      <c r="S693" t="s">
        <v>32</v>
      </c>
      <c r="T693" t="b">
        <v>0</v>
      </c>
      <c r="U693">
        <v>6109.98</v>
      </c>
      <c r="V693" t="b">
        <v>1</v>
      </c>
      <c r="W693" t="b">
        <v>0</v>
      </c>
    </row>
    <row r="694" spans="1:23" x14ac:dyDescent="0.2">
      <c r="A694">
        <v>752299461</v>
      </c>
      <c r="B694">
        <v>752299461</v>
      </c>
      <c r="C694" s="5">
        <v>10000</v>
      </c>
      <c r="D694" s="5">
        <v>2889.39</v>
      </c>
      <c r="E694" s="13" t="s">
        <v>1123</v>
      </c>
      <c r="F694" s="15">
        <v>51.3</v>
      </c>
      <c r="G694" t="s">
        <v>185</v>
      </c>
      <c r="H694" t="s">
        <v>30</v>
      </c>
      <c r="I694" t="s">
        <v>30</v>
      </c>
      <c r="J694">
        <v>9</v>
      </c>
      <c r="K694">
        <v>1</v>
      </c>
      <c r="L694" t="s">
        <v>48</v>
      </c>
      <c r="M694" s="14">
        <v>44166</v>
      </c>
      <c r="N694" s="16">
        <v>42138</v>
      </c>
      <c r="O694" s="17">
        <v>42423</v>
      </c>
      <c r="P694">
        <v>261</v>
      </c>
      <c r="Q694">
        <v>261</v>
      </c>
      <c r="R694">
        <v>7334</v>
      </c>
      <c r="S694" t="s">
        <v>32</v>
      </c>
      <c r="T694" t="b">
        <v>0</v>
      </c>
      <c r="U694">
        <v>7110.61</v>
      </c>
      <c r="V694" t="b">
        <v>1</v>
      </c>
      <c r="W694" t="b">
        <v>0</v>
      </c>
    </row>
    <row r="695" spans="1:23" x14ac:dyDescent="0.2">
      <c r="A695">
        <v>318001076</v>
      </c>
      <c r="B695">
        <v>318001076</v>
      </c>
      <c r="C695" s="5">
        <v>50000</v>
      </c>
      <c r="D695" s="5">
        <v>32779.65</v>
      </c>
      <c r="E695" s="13" t="s">
        <v>1124</v>
      </c>
      <c r="F695" s="15">
        <v>86.53</v>
      </c>
      <c r="G695" t="s">
        <v>53</v>
      </c>
      <c r="H695" t="s">
        <v>30</v>
      </c>
      <c r="I695" t="s">
        <v>30</v>
      </c>
      <c r="J695">
        <v>2</v>
      </c>
      <c r="K695">
        <v>1</v>
      </c>
      <c r="L695" t="s">
        <v>36</v>
      </c>
      <c r="M695" s="14">
        <v>46447</v>
      </c>
      <c r="N695" s="16">
        <v>42349</v>
      </c>
      <c r="O695" s="17">
        <v>42571</v>
      </c>
      <c r="P695">
        <v>633</v>
      </c>
      <c r="Q695">
        <v>633</v>
      </c>
      <c r="R695">
        <v>1789</v>
      </c>
      <c r="S695" t="s">
        <v>32</v>
      </c>
      <c r="T695" t="b">
        <v>0</v>
      </c>
      <c r="U695">
        <v>17220.349999999999</v>
      </c>
      <c r="V695" t="b">
        <v>0</v>
      </c>
      <c r="W695" t="b">
        <v>0</v>
      </c>
    </row>
    <row r="696" spans="1:23" x14ac:dyDescent="0.2">
      <c r="A696">
        <v>144991614</v>
      </c>
      <c r="B696">
        <v>144991614</v>
      </c>
      <c r="C696" s="5">
        <v>15000</v>
      </c>
      <c r="D696" s="5">
        <v>3045.72</v>
      </c>
      <c r="E696" s="13" t="s">
        <v>1125</v>
      </c>
      <c r="F696" s="15">
        <v>222.76</v>
      </c>
      <c r="G696" t="s">
        <v>54</v>
      </c>
      <c r="H696" t="s">
        <v>30</v>
      </c>
      <c r="I696" t="s">
        <v>30</v>
      </c>
      <c r="J696">
        <v>9</v>
      </c>
      <c r="K696">
        <v>1</v>
      </c>
      <c r="L696" t="s">
        <v>36</v>
      </c>
      <c r="M696" s="14">
        <v>45474</v>
      </c>
      <c r="N696" s="16">
        <v>42163</v>
      </c>
      <c r="O696" s="17">
        <v>42670</v>
      </c>
      <c r="P696">
        <v>195</v>
      </c>
      <c r="Q696">
        <v>195</v>
      </c>
      <c r="R696">
        <v>3544</v>
      </c>
      <c r="S696" t="s">
        <v>32</v>
      </c>
      <c r="T696" t="b">
        <v>0</v>
      </c>
      <c r="U696">
        <v>11954.28</v>
      </c>
      <c r="V696" t="b">
        <v>0</v>
      </c>
      <c r="W696" t="b">
        <v>0</v>
      </c>
    </row>
    <row r="697" spans="1:23" x14ac:dyDescent="0.2">
      <c r="A697">
        <v>718721492</v>
      </c>
      <c r="B697">
        <v>718721492</v>
      </c>
      <c r="C697" s="5">
        <v>10000</v>
      </c>
      <c r="D697" s="5">
        <v>9001.15</v>
      </c>
      <c r="E697" s="13" t="s">
        <v>1126</v>
      </c>
      <c r="F697" s="15">
        <v>57.7</v>
      </c>
      <c r="G697" t="s">
        <v>220</v>
      </c>
      <c r="H697" t="s">
        <v>30</v>
      </c>
      <c r="I697" t="s">
        <v>30</v>
      </c>
      <c r="J697">
        <v>5</v>
      </c>
      <c r="K697">
        <v>1</v>
      </c>
      <c r="L697" t="s">
        <v>126</v>
      </c>
      <c r="M697" s="14">
        <v>47209</v>
      </c>
      <c r="N697" s="16">
        <v>42020</v>
      </c>
      <c r="O697" s="17">
        <v>42020</v>
      </c>
      <c r="P697">
        <v>209</v>
      </c>
      <c r="Q697">
        <v>209</v>
      </c>
      <c r="R697">
        <v>4472</v>
      </c>
      <c r="S697" t="s">
        <v>32</v>
      </c>
      <c r="T697" t="b">
        <v>0</v>
      </c>
      <c r="U697">
        <v>998.85</v>
      </c>
      <c r="V697" t="b">
        <v>1</v>
      </c>
      <c r="W697" t="b">
        <v>0</v>
      </c>
    </row>
    <row r="698" spans="1:23" x14ac:dyDescent="0.2">
      <c r="A698">
        <v>159264357</v>
      </c>
      <c r="B698">
        <v>159264357</v>
      </c>
      <c r="C698" s="5">
        <v>1000</v>
      </c>
      <c r="D698" s="5">
        <v>956.56</v>
      </c>
      <c r="E698" s="13" t="s">
        <v>1127</v>
      </c>
      <c r="F698" s="15">
        <v>144.65</v>
      </c>
      <c r="G698" t="s">
        <v>111</v>
      </c>
      <c r="H698" t="s">
        <v>30</v>
      </c>
      <c r="I698" t="s">
        <v>30</v>
      </c>
      <c r="J698">
        <v>9</v>
      </c>
      <c r="K698">
        <v>1</v>
      </c>
      <c r="L698" t="s">
        <v>63</v>
      </c>
      <c r="M698" s="14">
        <v>45992</v>
      </c>
      <c r="N698" s="16">
        <v>42013</v>
      </c>
      <c r="O698" s="17">
        <v>42013</v>
      </c>
      <c r="P698">
        <v>893</v>
      </c>
      <c r="Q698">
        <v>893</v>
      </c>
      <c r="R698">
        <v>7014</v>
      </c>
      <c r="S698" t="s">
        <v>32</v>
      </c>
      <c r="T698" t="b">
        <v>0</v>
      </c>
      <c r="U698">
        <v>43.44</v>
      </c>
      <c r="V698" t="b">
        <v>0</v>
      </c>
      <c r="W698" t="b">
        <v>0</v>
      </c>
    </row>
    <row r="699" spans="1:23" x14ac:dyDescent="0.2">
      <c r="A699">
        <v>596148947</v>
      </c>
      <c r="B699">
        <v>596148947</v>
      </c>
      <c r="C699" s="5">
        <v>5000</v>
      </c>
      <c r="D699" s="5">
        <v>4529.68</v>
      </c>
      <c r="E699" s="13" t="s">
        <v>1128</v>
      </c>
      <c r="F699" s="15">
        <v>118.06</v>
      </c>
      <c r="G699" t="s">
        <v>120</v>
      </c>
      <c r="H699" t="s">
        <v>30</v>
      </c>
      <c r="I699" t="s">
        <v>30</v>
      </c>
      <c r="J699">
        <v>2</v>
      </c>
      <c r="K699">
        <v>1</v>
      </c>
      <c r="L699" t="s">
        <v>63</v>
      </c>
      <c r="M699" s="14">
        <v>45047</v>
      </c>
      <c r="N699" s="16">
        <v>42298</v>
      </c>
      <c r="O699" s="17">
        <v>42298</v>
      </c>
      <c r="P699">
        <v>952</v>
      </c>
      <c r="Q699">
        <v>952</v>
      </c>
      <c r="R699">
        <v>9592</v>
      </c>
      <c r="S699" t="s">
        <v>32</v>
      </c>
      <c r="T699" t="b">
        <v>0</v>
      </c>
      <c r="U699">
        <v>470.32</v>
      </c>
      <c r="V699" t="b">
        <v>0</v>
      </c>
      <c r="W699" t="b">
        <v>0</v>
      </c>
    </row>
    <row r="700" spans="1:23" x14ac:dyDescent="0.2">
      <c r="A700">
        <v>938877375</v>
      </c>
      <c r="B700">
        <v>938877375</v>
      </c>
      <c r="C700" s="5">
        <v>2500</v>
      </c>
      <c r="D700" s="5">
        <v>1483.27</v>
      </c>
      <c r="E700" s="13" t="s">
        <v>1129</v>
      </c>
      <c r="F700" s="15">
        <v>385.33</v>
      </c>
      <c r="G700" t="s">
        <v>85</v>
      </c>
      <c r="H700" t="s">
        <v>30</v>
      </c>
      <c r="I700" t="s">
        <v>30</v>
      </c>
      <c r="J700">
        <v>2</v>
      </c>
      <c r="K700">
        <v>1</v>
      </c>
      <c r="L700" t="s">
        <v>38</v>
      </c>
      <c r="M700" s="14">
        <v>46539</v>
      </c>
      <c r="N700" s="16">
        <v>42228</v>
      </c>
      <c r="O700" s="17">
        <v>42228</v>
      </c>
      <c r="P700">
        <v>269</v>
      </c>
      <c r="Q700">
        <v>269</v>
      </c>
      <c r="R700">
        <v>7235</v>
      </c>
      <c r="S700" t="s">
        <v>32</v>
      </c>
      <c r="T700" t="b">
        <v>0</v>
      </c>
      <c r="U700">
        <v>1016.73</v>
      </c>
      <c r="V700" t="b">
        <v>1</v>
      </c>
      <c r="W700" t="b">
        <v>0</v>
      </c>
    </row>
    <row r="701" spans="1:23" x14ac:dyDescent="0.2">
      <c r="A701">
        <v>877017103</v>
      </c>
      <c r="B701">
        <v>877017103</v>
      </c>
      <c r="C701" s="5">
        <v>5000</v>
      </c>
      <c r="D701" s="5">
        <v>1845.5</v>
      </c>
      <c r="E701" s="13" t="s">
        <v>1130</v>
      </c>
      <c r="F701" s="15">
        <v>223.28</v>
      </c>
      <c r="G701" t="s">
        <v>64</v>
      </c>
      <c r="H701" t="s">
        <v>30</v>
      </c>
      <c r="I701" t="s">
        <v>30</v>
      </c>
      <c r="J701">
        <v>5</v>
      </c>
      <c r="K701">
        <v>1</v>
      </c>
      <c r="L701" t="s">
        <v>36</v>
      </c>
      <c r="M701" s="14">
        <v>43586</v>
      </c>
      <c r="N701" s="16">
        <v>41670</v>
      </c>
      <c r="O701" s="17">
        <v>42507</v>
      </c>
      <c r="P701">
        <v>731</v>
      </c>
      <c r="Q701">
        <v>731</v>
      </c>
      <c r="R701">
        <v>4690</v>
      </c>
      <c r="S701" t="s">
        <v>32</v>
      </c>
      <c r="T701" t="b">
        <v>0</v>
      </c>
      <c r="U701">
        <v>3154.5</v>
      </c>
      <c r="V701" t="b">
        <v>0</v>
      </c>
      <c r="W701" t="b">
        <v>0</v>
      </c>
    </row>
    <row r="702" spans="1:23" x14ac:dyDescent="0.2">
      <c r="A702">
        <v>258522817</v>
      </c>
      <c r="B702">
        <v>258522817</v>
      </c>
      <c r="C702" s="5">
        <v>20000</v>
      </c>
      <c r="D702" s="5">
        <v>16952.29</v>
      </c>
      <c r="E702" s="13" t="s">
        <v>1131</v>
      </c>
      <c r="F702" s="15">
        <v>97.98</v>
      </c>
      <c r="G702" t="s">
        <v>209</v>
      </c>
      <c r="H702" t="s">
        <v>30</v>
      </c>
      <c r="I702" t="s">
        <v>30</v>
      </c>
      <c r="J702">
        <v>90</v>
      </c>
      <c r="K702">
        <v>1</v>
      </c>
      <c r="L702" t="s">
        <v>38</v>
      </c>
      <c r="M702" s="14">
        <v>45748</v>
      </c>
      <c r="N702" s="16">
        <v>41818</v>
      </c>
      <c r="O702" s="17">
        <v>42487</v>
      </c>
      <c r="P702">
        <v>132</v>
      </c>
      <c r="Q702">
        <v>132</v>
      </c>
      <c r="R702">
        <v>5091</v>
      </c>
      <c r="S702" t="s">
        <v>32</v>
      </c>
      <c r="T702" t="b">
        <v>0</v>
      </c>
      <c r="U702">
        <v>3047.71</v>
      </c>
      <c r="V702" t="b">
        <v>1</v>
      </c>
      <c r="W702" t="b">
        <v>0</v>
      </c>
    </row>
    <row r="703" spans="1:23" x14ac:dyDescent="0.2">
      <c r="A703">
        <v>456712231</v>
      </c>
      <c r="B703">
        <v>456712231</v>
      </c>
      <c r="C703" s="5">
        <v>5000</v>
      </c>
      <c r="D703" s="5">
        <v>4244.96</v>
      </c>
      <c r="E703" s="13" t="s">
        <v>1132</v>
      </c>
      <c r="F703" s="15">
        <v>239.44</v>
      </c>
      <c r="G703" t="s">
        <v>210</v>
      </c>
      <c r="H703" t="s">
        <v>30</v>
      </c>
      <c r="I703" t="s">
        <v>30</v>
      </c>
      <c r="J703">
        <v>2</v>
      </c>
      <c r="K703">
        <v>8</v>
      </c>
      <c r="L703" t="s">
        <v>47</v>
      </c>
      <c r="M703" s="14">
        <v>43800</v>
      </c>
      <c r="N703" s="16">
        <v>41888</v>
      </c>
      <c r="O703" s="17">
        <v>41888</v>
      </c>
      <c r="P703">
        <v>931</v>
      </c>
      <c r="Q703">
        <v>931</v>
      </c>
      <c r="R703">
        <v>1348</v>
      </c>
      <c r="S703" t="s">
        <v>32</v>
      </c>
      <c r="T703" t="b">
        <v>0</v>
      </c>
      <c r="U703">
        <v>755.04</v>
      </c>
      <c r="V703" t="b">
        <v>1</v>
      </c>
      <c r="W703" t="b">
        <v>0</v>
      </c>
    </row>
    <row r="704" spans="1:23" x14ac:dyDescent="0.2">
      <c r="A704">
        <v>924273244</v>
      </c>
      <c r="B704">
        <v>924273244</v>
      </c>
      <c r="C704" s="5">
        <v>7500</v>
      </c>
      <c r="D704" s="5">
        <v>4317.4399999999996</v>
      </c>
      <c r="E704" s="13" t="s">
        <v>1133</v>
      </c>
      <c r="F704" s="15">
        <v>22.01</v>
      </c>
      <c r="G704" t="s">
        <v>1134</v>
      </c>
      <c r="H704" t="s">
        <v>30</v>
      </c>
      <c r="I704" t="s">
        <v>30</v>
      </c>
      <c r="J704">
        <v>5</v>
      </c>
      <c r="K704">
        <v>8</v>
      </c>
      <c r="L704" t="s">
        <v>71</v>
      </c>
      <c r="M704" s="14">
        <v>43374</v>
      </c>
      <c r="N704" s="16">
        <v>41077</v>
      </c>
      <c r="O704" s="17">
        <v>42564</v>
      </c>
      <c r="P704">
        <v>351</v>
      </c>
      <c r="Q704">
        <v>351</v>
      </c>
      <c r="R704">
        <v>8854</v>
      </c>
      <c r="S704" t="s">
        <v>32</v>
      </c>
      <c r="T704" t="b">
        <v>0</v>
      </c>
      <c r="U704">
        <v>3182.56</v>
      </c>
      <c r="V704" t="b">
        <v>1</v>
      </c>
      <c r="W704" t="b">
        <v>0</v>
      </c>
    </row>
    <row r="705" spans="1:23" x14ac:dyDescent="0.2">
      <c r="A705">
        <v>182040771</v>
      </c>
      <c r="B705">
        <v>182040771</v>
      </c>
      <c r="C705" s="5">
        <v>7500</v>
      </c>
      <c r="D705" s="5">
        <v>3853.13</v>
      </c>
      <c r="E705" s="13" t="s">
        <v>1135</v>
      </c>
      <c r="F705" s="15">
        <v>31.83</v>
      </c>
      <c r="G705" t="s">
        <v>227</v>
      </c>
      <c r="H705" t="s">
        <v>30</v>
      </c>
      <c r="I705" t="s">
        <v>30</v>
      </c>
      <c r="J705">
        <v>5</v>
      </c>
      <c r="K705">
        <v>1</v>
      </c>
      <c r="L705" t="s">
        <v>47</v>
      </c>
      <c r="M705" s="14">
        <v>43435</v>
      </c>
      <c r="N705" s="16">
        <v>40989</v>
      </c>
      <c r="O705" s="17">
        <v>42403</v>
      </c>
      <c r="P705">
        <v>323</v>
      </c>
      <c r="Q705">
        <v>323</v>
      </c>
      <c r="R705">
        <v>7308</v>
      </c>
      <c r="S705" t="s">
        <v>32</v>
      </c>
      <c r="T705" t="b">
        <v>0</v>
      </c>
      <c r="U705">
        <v>3646.87</v>
      </c>
      <c r="V705" t="b">
        <v>1</v>
      </c>
      <c r="W705" t="b">
        <v>0</v>
      </c>
    </row>
    <row r="706" spans="1:23" x14ac:dyDescent="0.2">
      <c r="A706">
        <v>571622019</v>
      </c>
      <c r="B706">
        <v>571622019</v>
      </c>
      <c r="C706" s="5">
        <v>20000</v>
      </c>
      <c r="D706" s="5">
        <v>13671.54</v>
      </c>
      <c r="E706" s="13" t="s">
        <v>1136</v>
      </c>
      <c r="F706" s="15">
        <v>22.46</v>
      </c>
      <c r="G706" t="s">
        <v>57</v>
      </c>
      <c r="H706" t="s">
        <v>30</v>
      </c>
      <c r="I706" t="s">
        <v>30</v>
      </c>
      <c r="J706">
        <v>2</v>
      </c>
      <c r="K706">
        <v>1</v>
      </c>
      <c r="L706" t="s">
        <v>42</v>
      </c>
      <c r="M706" s="14">
        <v>43647</v>
      </c>
      <c r="N706" s="16">
        <v>41423</v>
      </c>
      <c r="O706" s="17">
        <v>41423</v>
      </c>
      <c r="P706">
        <v>672</v>
      </c>
      <c r="Q706">
        <v>672</v>
      </c>
      <c r="R706">
        <v>1338</v>
      </c>
      <c r="S706" t="s">
        <v>32</v>
      </c>
      <c r="T706" t="b">
        <v>0</v>
      </c>
      <c r="U706">
        <v>6328.46</v>
      </c>
      <c r="V706" t="b">
        <v>0</v>
      </c>
      <c r="W706" t="b">
        <v>0</v>
      </c>
    </row>
    <row r="707" spans="1:23" x14ac:dyDescent="0.2">
      <c r="A707">
        <v>456044564</v>
      </c>
      <c r="B707">
        <v>456044564</v>
      </c>
      <c r="C707" s="5">
        <v>10000</v>
      </c>
      <c r="D707" s="5">
        <v>3871.28</v>
      </c>
      <c r="E707" s="13" t="s">
        <v>1137</v>
      </c>
      <c r="F707" s="15">
        <v>12.52</v>
      </c>
      <c r="G707" t="s">
        <v>90</v>
      </c>
      <c r="H707" t="s">
        <v>30</v>
      </c>
      <c r="I707" t="s">
        <v>30</v>
      </c>
      <c r="J707">
        <v>2</v>
      </c>
      <c r="K707">
        <v>8</v>
      </c>
      <c r="L707" t="s">
        <v>36</v>
      </c>
      <c r="M707" s="14">
        <v>46569</v>
      </c>
      <c r="N707" s="16">
        <v>41187</v>
      </c>
      <c r="O707" s="17">
        <v>42515</v>
      </c>
      <c r="P707">
        <v>746</v>
      </c>
      <c r="Q707">
        <v>746</v>
      </c>
      <c r="R707">
        <v>5658</v>
      </c>
      <c r="S707" t="s">
        <v>32</v>
      </c>
      <c r="T707" t="b">
        <v>0</v>
      </c>
      <c r="U707">
        <v>6128.72</v>
      </c>
      <c r="V707" t="b">
        <v>0</v>
      </c>
      <c r="W707" t="b">
        <v>0</v>
      </c>
    </row>
    <row r="708" spans="1:23" x14ac:dyDescent="0.2">
      <c r="A708">
        <v>401763287</v>
      </c>
      <c r="B708">
        <v>401763287</v>
      </c>
      <c r="C708" s="5">
        <v>20000</v>
      </c>
      <c r="D708" s="5">
        <v>19810.05</v>
      </c>
      <c r="E708" s="13" t="s">
        <v>1138</v>
      </c>
      <c r="F708" s="15">
        <v>8.51</v>
      </c>
      <c r="G708" t="s">
        <v>98</v>
      </c>
      <c r="H708" t="s">
        <v>30</v>
      </c>
      <c r="I708" t="s">
        <v>30</v>
      </c>
      <c r="J708">
        <v>5</v>
      </c>
      <c r="K708">
        <v>1</v>
      </c>
      <c r="L708" t="s">
        <v>96</v>
      </c>
      <c r="M708" s="14">
        <v>44197</v>
      </c>
      <c r="N708" s="16">
        <v>42222</v>
      </c>
      <c r="O708" s="17">
        <v>42222</v>
      </c>
      <c r="P708">
        <v>202</v>
      </c>
      <c r="Q708">
        <v>202</v>
      </c>
      <c r="R708">
        <v>6533</v>
      </c>
      <c r="S708" t="s">
        <v>32</v>
      </c>
      <c r="T708" t="b">
        <v>0</v>
      </c>
      <c r="U708">
        <v>189.95</v>
      </c>
      <c r="V708" t="b">
        <v>0</v>
      </c>
      <c r="W708" t="b">
        <v>0</v>
      </c>
    </row>
    <row r="709" spans="1:23" x14ac:dyDescent="0.2">
      <c r="A709">
        <v>591317835</v>
      </c>
      <c r="B709">
        <v>591317835</v>
      </c>
      <c r="C709" s="5">
        <v>10000</v>
      </c>
      <c r="D709" s="5">
        <v>5068.16</v>
      </c>
      <c r="E709" s="13" t="s">
        <v>1139</v>
      </c>
      <c r="F709" s="15">
        <v>183.86</v>
      </c>
      <c r="G709" t="s">
        <v>1140</v>
      </c>
      <c r="H709" t="s">
        <v>30</v>
      </c>
      <c r="I709" t="s">
        <v>30</v>
      </c>
      <c r="J709">
        <v>5</v>
      </c>
      <c r="K709">
        <v>1</v>
      </c>
      <c r="L709" t="s">
        <v>31</v>
      </c>
      <c r="M709" s="14">
        <v>44228</v>
      </c>
      <c r="N709" s="16">
        <v>42245</v>
      </c>
      <c r="O709" s="17">
        <v>42245</v>
      </c>
      <c r="P709">
        <v>565</v>
      </c>
      <c r="Q709">
        <v>565</v>
      </c>
      <c r="R709">
        <v>3699</v>
      </c>
      <c r="S709" t="s">
        <v>32</v>
      </c>
      <c r="T709" t="b">
        <v>0</v>
      </c>
      <c r="U709">
        <v>4931.84</v>
      </c>
      <c r="V709" t="b">
        <v>1</v>
      </c>
      <c r="W709" t="b">
        <v>0</v>
      </c>
    </row>
    <row r="710" spans="1:23" x14ac:dyDescent="0.2">
      <c r="A710">
        <v>606615206</v>
      </c>
      <c r="B710">
        <v>606615206</v>
      </c>
      <c r="C710" s="5">
        <v>20000</v>
      </c>
      <c r="D710" s="5">
        <v>14661.18</v>
      </c>
      <c r="E710" s="13" t="s">
        <v>1141</v>
      </c>
      <c r="F710" s="15">
        <v>142.22</v>
      </c>
      <c r="G710" t="s">
        <v>49</v>
      </c>
      <c r="H710" t="s">
        <v>30</v>
      </c>
      <c r="I710" t="s">
        <v>30</v>
      </c>
      <c r="J710">
        <v>5</v>
      </c>
      <c r="K710">
        <v>1</v>
      </c>
      <c r="L710" t="s">
        <v>50</v>
      </c>
      <c r="M710" s="14">
        <v>44166</v>
      </c>
      <c r="N710" s="16">
        <v>41657</v>
      </c>
      <c r="O710" s="17">
        <v>41657</v>
      </c>
      <c r="P710">
        <v>105</v>
      </c>
      <c r="Q710">
        <v>105</v>
      </c>
      <c r="R710">
        <v>4717</v>
      </c>
      <c r="S710" t="s">
        <v>32</v>
      </c>
      <c r="T710" t="b">
        <v>0</v>
      </c>
      <c r="U710">
        <v>5338.82</v>
      </c>
      <c r="V710" t="b">
        <v>1</v>
      </c>
      <c r="W710" t="b">
        <v>0</v>
      </c>
    </row>
    <row r="711" spans="1:23" x14ac:dyDescent="0.2">
      <c r="A711">
        <v>940596855</v>
      </c>
      <c r="B711">
        <v>940596855</v>
      </c>
      <c r="C711" s="5">
        <v>7500</v>
      </c>
      <c r="D711" s="5">
        <v>7028.26</v>
      </c>
      <c r="E711" s="13" t="s">
        <v>1142</v>
      </c>
      <c r="F711" s="15">
        <v>236.73</v>
      </c>
      <c r="G711" t="s">
        <v>189</v>
      </c>
      <c r="H711" t="s">
        <v>30</v>
      </c>
      <c r="I711" t="s">
        <v>30</v>
      </c>
      <c r="J711">
        <v>5</v>
      </c>
      <c r="K711">
        <v>1</v>
      </c>
      <c r="L711" t="s">
        <v>126</v>
      </c>
      <c r="M711" s="14">
        <v>46874</v>
      </c>
      <c r="N711" s="16">
        <v>40559</v>
      </c>
      <c r="O711" s="17">
        <v>42589</v>
      </c>
      <c r="P711">
        <v>168</v>
      </c>
      <c r="Q711">
        <v>168</v>
      </c>
      <c r="R711">
        <v>2084</v>
      </c>
      <c r="S711" t="s">
        <v>32</v>
      </c>
      <c r="T711" t="b">
        <v>0</v>
      </c>
      <c r="U711">
        <v>471.74</v>
      </c>
      <c r="V711" t="b">
        <v>1</v>
      </c>
      <c r="W711" t="b">
        <v>0</v>
      </c>
    </row>
    <row r="712" spans="1:23" x14ac:dyDescent="0.2">
      <c r="A712">
        <v>213712368</v>
      </c>
      <c r="B712">
        <v>213712368</v>
      </c>
      <c r="C712" s="5">
        <v>20000</v>
      </c>
      <c r="D712" s="5">
        <v>15609.04</v>
      </c>
      <c r="E712" s="13" t="s">
        <v>1143</v>
      </c>
      <c r="F712" s="15">
        <v>78.72</v>
      </c>
      <c r="G712" t="s">
        <v>85</v>
      </c>
      <c r="H712" t="s">
        <v>30</v>
      </c>
      <c r="I712" t="s">
        <v>30</v>
      </c>
      <c r="J712">
        <v>9</v>
      </c>
      <c r="K712">
        <v>8</v>
      </c>
      <c r="L712" t="s">
        <v>38</v>
      </c>
      <c r="M712" s="14">
        <v>44317</v>
      </c>
      <c r="N712" s="16">
        <v>41706</v>
      </c>
      <c r="O712" s="17">
        <v>41706</v>
      </c>
      <c r="P712">
        <v>423</v>
      </c>
      <c r="Q712">
        <v>423</v>
      </c>
      <c r="R712">
        <v>7674</v>
      </c>
      <c r="S712" t="s">
        <v>32</v>
      </c>
      <c r="T712" t="b">
        <v>0</v>
      </c>
      <c r="U712">
        <v>4390.96</v>
      </c>
      <c r="V712" t="b">
        <v>1</v>
      </c>
      <c r="W712" t="b">
        <v>0</v>
      </c>
    </row>
    <row r="713" spans="1:23" x14ac:dyDescent="0.2">
      <c r="A713">
        <v>171568835</v>
      </c>
      <c r="B713">
        <v>171568835</v>
      </c>
      <c r="C713" s="5">
        <v>15000</v>
      </c>
      <c r="D713" s="5">
        <v>14809.11</v>
      </c>
      <c r="E713" s="13" t="s">
        <v>1144</v>
      </c>
      <c r="F713" s="15">
        <v>75.11</v>
      </c>
      <c r="G713" t="s">
        <v>1145</v>
      </c>
      <c r="H713" t="s">
        <v>30</v>
      </c>
      <c r="I713" t="s">
        <v>30</v>
      </c>
      <c r="J713">
        <v>5</v>
      </c>
      <c r="K713">
        <v>1</v>
      </c>
      <c r="L713" t="s">
        <v>48</v>
      </c>
      <c r="M713" s="14">
        <v>47515</v>
      </c>
      <c r="N713" s="16">
        <v>42090</v>
      </c>
      <c r="O713" s="17">
        <v>42090</v>
      </c>
      <c r="P713">
        <v>502</v>
      </c>
      <c r="Q713">
        <v>502</v>
      </c>
      <c r="R713">
        <v>3368</v>
      </c>
      <c r="S713" t="s">
        <v>32</v>
      </c>
      <c r="T713" t="b">
        <v>0</v>
      </c>
      <c r="U713">
        <v>190.89</v>
      </c>
      <c r="V713" t="b">
        <v>1</v>
      </c>
      <c r="W713" t="b">
        <v>0</v>
      </c>
    </row>
    <row r="714" spans="1:23" x14ac:dyDescent="0.2">
      <c r="A714">
        <v>173658232</v>
      </c>
      <c r="B714">
        <v>173658232</v>
      </c>
      <c r="C714" s="5">
        <v>5000</v>
      </c>
      <c r="D714" s="5">
        <v>1520.55</v>
      </c>
      <c r="E714" s="13" t="s">
        <v>1146</v>
      </c>
      <c r="F714" s="15">
        <v>116.27</v>
      </c>
      <c r="G714" t="s">
        <v>81</v>
      </c>
      <c r="H714" t="s">
        <v>30</v>
      </c>
      <c r="I714" t="s">
        <v>30</v>
      </c>
      <c r="J714">
        <v>9</v>
      </c>
      <c r="K714">
        <v>1</v>
      </c>
      <c r="L714" t="s">
        <v>47</v>
      </c>
      <c r="M714" s="14">
        <v>43922</v>
      </c>
      <c r="N714" s="16">
        <v>40420</v>
      </c>
      <c r="O714" s="17">
        <v>40420</v>
      </c>
      <c r="P714">
        <v>123</v>
      </c>
      <c r="Q714">
        <v>123</v>
      </c>
      <c r="R714">
        <v>9556</v>
      </c>
      <c r="S714" t="s">
        <v>32</v>
      </c>
      <c r="T714" t="b">
        <v>0</v>
      </c>
      <c r="U714">
        <v>3479.45</v>
      </c>
      <c r="V714" t="b">
        <v>1</v>
      </c>
      <c r="W714" t="b">
        <v>0</v>
      </c>
    </row>
    <row r="715" spans="1:23" x14ac:dyDescent="0.2">
      <c r="A715">
        <v>918205645</v>
      </c>
      <c r="B715">
        <v>918205645</v>
      </c>
      <c r="C715" s="5">
        <v>500</v>
      </c>
      <c r="D715" s="5">
        <v>325.91000000000003</v>
      </c>
      <c r="E715" s="13" t="s">
        <v>1147</v>
      </c>
      <c r="F715" s="15">
        <v>224.01</v>
      </c>
      <c r="G715" t="s">
        <v>1148</v>
      </c>
      <c r="H715" t="s">
        <v>30</v>
      </c>
      <c r="I715" t="s">
        <v>30</v>
      </c>
      <c r="J715">
        <v>5</v>
      </c>
      <c r="K715">
        <v>1</v>
      </c>
      <c r="L715" t="s">
        <v>31</v>
      </c>
      <c r="M715" s="14">
        <v>44287</v>
      </c>
      <c r="N715" s="16">
        <v>41569</v>
      </c>
      <c r="O715" s="17">
        <v>42648</v>
      </c>
      <c r="P715">
        <v>595</v>
      </c>
      <c r="Q715">
        <v>595</v>
      </c>
      <c r="R715">
        <v>8835</v>
      </c>
      <c r="S715" t="s">
        <v>32</v>
      </c>
      <c r="T715" t="b">
        <v>0</v>
      </c>
      <c r="U715">
        <v>174.09</v>
      </c>
      <c r="V715" t="b">
        <v>1</v>
      </c>
      <c r="W715" t="b">
        <v>0</v>
      </c>
    </row>
    <row r="716" spans="1:23" x14ac:dyDescent="0.2">
      <c r="A716">
        <v>888231319</v>
      </c>
      <c r="B716">
        <v>888231319</v>
      </c>
      <c r="C716" s="5">
        <v>10000</v>
      </c>
      <c r="D716" s="5">
        <v>734.17</v>
      </c>
      <c r="E716" s="13" t="s">
        <v>1149</v>
      </c>
      <c r="F716" s="15">
        <v>64.569999999999993</v>
      </c>
      <c r="G716" t="s">
        <v>145</v>
      </c>
      <c r="H716" t="s">
        <v>30</v>
      </c>
      <c r="I716" t="s">
        <v>30</v>
      </c>
      <c r="J716">
        <v>2</v>
      </c>
      <c r="K716">
        <v>1</v>
      </c>
      <c r="L716" t="s">
        <v>38</v>
      </c>
      <c r="M716" s="14">
        <v>47027</v>
      </c>
      <c r="N716" s="16">
        <v>42103</v>
      </c>
      <c r="O716" s="17">
        <v>42407</v>
      </c>
      <c r="P716">
        <v>486</v>
      </c>
      <c r="Q716">
        <v>486</v>
      </c>
      <c r="R716">
        <v>6743</v>
      </c>
      <c r="S716" t="s">
        <v>32</v>
      </c>
      <c r="T716" t="b">
        <v>0</v>
      </c>
      <c r="U716">
        <v>9265.83</v>
      </c>
      <c r="V716" t="b">
        <v>1</v>
      </c>
      <c r="W716" t="b">
        <v>0</v>
      </c>
    </row>
    <row r="717" spans="1:23" x14ac:dyDescent="0.2">
      <c r="A717">
        <v>173971251</v>
      </c>
      <c r="B717">
        <v>173971251</v>
      </c>
      <c r="C717" s="5">
        <v>2500</v>
      </c>
      <c r="D717" s="5">
        <v>1914.54</v>
      </c>
      <c r="E717" s="13" t="s">
        <v>1150</v>
      </c>
      <c r="F717" s="15">
        <v>279.57</v>
      </c>
      <c r="G717" t="s">
        <v>57</v>
      </c>
      <c r="H717" t="s">
        <v>30</v>
      </c>
      <c r="I717" t="s">
        <v>30</v>
      </c>
      <c r="J717">
        <v>90</v>
      </c>
      <c r="K717">
        <v>1</v>
      </c>
      <c r="L717" t="s">
        <v>42</v>
      </c>
      <c r="M717" s="14">
        <v>45658</v>
      </c>
      <c r="N717" s="16">
        <v>42354</v>
      </c>
      <c r="O717" s="17">
        <v>42380</v>
      </c>
      <c r="P717">
        <v>625</v>
      </c>
      <c r="Q717">
        <v>625</v>
      </c>
      <c r="R717">
        <v>6768</v>
      </c>
      <c r="S717" t="s">
        <v>69</v>
      </c>
      <c r="T717" t="b">
        <v>0</v>
      </c>
      <c r="U717">
        <v>585.46</v>
      </c>
      <c r="V717" t="b">
        <v>0</v>
      </c>
      <c r="W717" t="b">
        <v>0</v>
      </c>
    </row>
    <row r="718" spans="1:23" x14ac:dyDescent="0.2">
      <c r="A718">
        <v>379203135</v>
      </c>
      <c r="B718">
        <v>379203135</v>
      </c>
      <c r="C718" s="5">
        <v>5000</v>
      </c>
      <c r="D718" s="5">
        <v>1290.8599999999999</v>
      </c>
      <c r="E718" s="13" t="s">
        <v>1151</v>
      </c>
      <c r="F718" s="15">
        <v>289.44</v>
      </c>
      <c r="G718" t="s">
        <v>86</v>
      </c>
      <c r="H718" t="s">
        <v>30</v>
      </c>
      <c r="I718" t="s">
        <v>30</v>
      </c>
      <c r="J718">
        <v>9</v>
      </c>
      <c r="K718">
        <v>1</v>
      </c>
      <c r="L718" t="s">
        <v>87</v>
      </c>
      <c r="M718" s="14">
        <v>48122</v>
      </c>
      <c r="N718" s="16">
        <v>38999</v>
      </c>
      <c r="O718" s="17">
        <v>38999</v>
      </c>
      <c r="P718">
        <v>788</v>
      </c>
      <c r="Q718">
        <v>788</v>
      </c>
      <c r="R718">
        <v>2528</v>
      </c>
      <c r="S718" t="s">
        <v>32</v>
      </c>
      <c r="T718" t="b">
        <v>0</v>
      </c>
      <c r="U718">
        <v>3709.14</v>
      </c>
      <c r="V718" t="b">
        <v>0</v>
      </c>
      <c r="W718" t="b">
        <v>0</v>
      </c>
    </row>
    <row r="719" spans="1:23" x14ac:dyDescent="0.2">
      <c r="A719">
        <v>194596994</v>
      </c>
      <c r="B719">
        <v>194596994</v>
      </c>
      <c r="C719" s="5">
        <v>15000</v>
      </c>
      <c r="D719" s="5">
        <v>10867.23</v>
      </c>
      <c r="E719" s="13" t="s">
        <v>1152</v>
      </c>
      <c r="F719" s="15">
        <v>0.32</v>
      </c>
      <c r="G719" t="s">
        <v>72</v>
      </c>
      <c r="H719" t="s">
        <v>30</v>
      </c>
      <c r="I719" t="s">
        <v>30</v>
      </c>
      <c r="J719">
        <v>9</v>
      </c>
      <c r="K719">
        <v>1</v>
      </c>
      <c r="L719" t="s">
        <v>38</v>
      </c>
      <c r="M719" s="14">
        <v>45839</v>
      </c>
      <c r="N719" s="16">
        <v>40914</v>
      </c>
      <c r="O719" s="17">
        <v>42444</v>
      </c>
      <c r="P719">
        <v>663</v>
      </c>
      <c r="Q719">
        <v>663</v>
      </c>
      <c r="R719">
        <v>8002</v>
      </c>
      <c r="S719" t="s">
        <v>32</v>
      </c>
      <c r="T719" t="b">
        <v>0</v>
      </c>
      <c r="U719">
        <v>4132.7700000000004</v>
      </c>
      <c r="V719" t="b">
        <v>1</v>
      </c>
      <c r="W719" t="b">
        <v>0</v>
      </c>
    </row>
    <row r="720" spans="1:23" x14ac:dyDescent="0.2">
      <c r="A720">
        <v>672956959</v>
      </c>
      <c r="B720">
        <v>672956959</v>
      </c>
      <c r="C720" s="5">
        <v>7500</v>
      </c>
      <c r="D720" s="5">
        <v>6775.55</v>
      </c>
      <c r="E720" s="13" t="s">
        <v>1153</v>
      </c>
      <c r="F720" s="15">
        <v>191.05</v>
      </c>
      <c r="G720" t="s">
        <v>166</v>
      </c>
      <c r="H720" t="s">
        <v>30</v>
      </c>
      <c r="I720" t="s">
        <v>30</v>
      </c>
      <c r="J720">
        <v>5</v>
      </c>
      <c r="K720">
        <v>1</v>
      </c>
      <c r="L720" t="s">
        <v>47</v>
      </c>
      <c r="M720" s="14">
        <v>44256</v>
      </c>
      <c r="N720" s="16">
        <v>41461</v>
      </c>
      <c r="O720" s="17">
        <v>41461</v>
      </c>
      <c r="P720">
        <v>510</v>
      </c>
      <c r="Q720">
        <v>510</v>
      </c>
      <c r="R720">
        <v>8007</v>
      </c>
      <c r="S720" t="s">
        <v>32</v>
      </c>
      <c r="T720" t="b">
        <v>0</v>
      </c>
      <c r="U720">
        <v>724.45</v>
      </c>
      <c r="V720" t="b">
        <v>1</v>
      </c>
      <c r="W720" t="b">
        <v>0</v>
      </c>
    </row>
    <row r="721" spans="1:23" x14ac:dyDescent="0.2">
      <c r="A721">
        <v>329329907</v>
      </c>
      <c r="B721">
        <v>329329907</v>
      </c>
      <c r="C721" s="5">
        <v>10000</v>
      </c>
      <c r="D721" s="5">
        <v>7984.64</v>
      </c>
      <c r="E721" s="13" t="s">
        <v>1154</v>
      </c>
      <c r="F721" s="15">
        <v>50.11</v>
      </c>
      <c r="G721" t="s">
        <v>1112</v>
      </c>
      <c r="H721" t="s">
        <v>30</v>
      </c>
      <c r="I721" t="s">
        <v>30</v>
      </c>
      <c r="J721">
        <v>5</v>
      </c>
      <c r="K721">
        <v>1</v>
      </c>
      <c r="L721" t="s">
        <v>31</v>
      </c>
      <c r="M721" s="14">
        <v>47270</v>
      </c>
      <c r="N721" s="16">
        <v>41162</v>
      </c>
      <c r="O721" s="17">
        <v>42429</v>
      </c>
      <c r="P721">
        <v>609</v>
      </c>
      <c r="Q721">
        <v>609</v>
      </c>
      <c r="R721">
        <v>414</v>
      </c>
      <c r="S721" t="s">
        <v>32</v>
      </c>
      <c r="T721" t="b">
        <v>0</v>
      </c>
      <c r="U721">
        <v>2015.36</v>
      </c>
      <c r="V721" t="b">
        <v>1</v>
      </c>
      <c r="W721" t="b">
        <v>0</v>
      </c>
    </row>
    <row r="722" spans="1:23" x14ac:dyDescent="0.2">
      <c r="A722">
        <v>537666122</v>
      </c>
      <c r="B722">
        <v>537666122</v>
      </c>
      <c r="C722" s="5">
        <v>10000</v>
      </c>
      <c r="D722" s="5">
        <v>9137.16</v>
      </c>
      <c r="E722" s="13" t="s">
        <v>1155</v>
      </c>
      <c r="F722" s="15">
        <v>0</v>
      </c>
      <c r="G722" t="s">
        <v>1156</v>
      </c>
      <c r="H722" t="s">
        <v>30</v>
      </c>
      <c r="I722" t="s">
        <v>30</v>
      </c>
      <c r="J722">
        <v>9</v>
      </c>
      <c r="K722">
        <v>1</v>
      </c>
      <c r="L722" t="s">
        <v>31</v>
      </c>
      <c r="M722" s="14">
        <v>45047</v>
      </c>
      <c r="N722" s="16">
        <v>42183</v>
      </c>
      <c r="O722" s="17">
        <v>42183</v>
      </c>
      <c r="P722">
        <v>510</v>
      </c>
      <c r="Q722">
        <v>510</v>
      </c>
      <c r="R722">
        <v>8325</v>
      </c>
      <c r="S722" t="s">
        <v>43</v>
      </c>
      <c r="T722" t="b">
        <v>0</v>
      </c>
      <c r="U722">
        <v>862.84</v>
      </c>
      <c r="V722" t="b">
        <v>0</v>
      </c>
      <c r="W722" t="b">
        <v>0</v>
      </c>
    </row>
    <row r="723" spans="1:23" x14ac:dyDescent="0.2">
      <c r="A723">
        <v>562998358</v>
      </c>
      <c r="B723">
        <v>562998358</v>
      </c>
      <c r="C723" s="5">
        <v>5000</v>
      </c>
      <c r="D723" s="5">
        <v>934.88</v>
      </c>
      <c r="E723" s="13" t="s">
        <v>1157</v>
      </c>
      <c r="F723" s="15">
        <v>107.27</v>
      </c>
      <c r="G723" t="s">
        <v>58</v>
      </c>
      <c r="H723" t="s">
        <v>30</v>
      </c>
      <c r="I723" t="s">
        <v>30</v>
      </c>
      <c r="J723">
        <v>9</v>
      </c>
      <c r="K723">
        <v>1</v>
      </c>
      <c r="L723" t="s">
        <v>36</v>
      </c>
      <c r="M723" s="14">
        <v>47058</v>
      </c>
      <c r="N723" s="16">
        <v>42323</v>
      </c>
      <c r="O723" s="17">
        <v>42323</v>
      </c>
      <c r="P723">
        <v>919</v>
      </c>
      <c r="Q723">
        <v>919</v>
      </c>
      <c r="R723">
        <v>5558</v>
      </c>
      <c r="S723" t="s">
        <v>32</v>
      </c>
      <c r="T723" t="b">
        <v>0</v>
      </c>
      <c r="U723">
        <v>4065.12</v>
      </c>
      <c r="V723" t="b">
        <v>0</v>
      </c>
      <c r="W723" t="b">
        <v>0</v>
      </c>
    </row>
    <row r="724" spans="1:23" x14ac:dyDescent="0.2">
      <c r="A724">
        <v>194596994</v>
      </c>
      <c r="B724">
        <v>194596994</v>
      </c>
      <c r="C724" s="5">
        <v>15000</v>
      </c>
      <c r="D724" s="5">
        <v>13548.92</v>
      </c>
      <c r="E724" s="13" t="s">
        <v>1158</v>
      </c>
      <c r="F724" s="15">
        <v>188.69</v>
      </c>
      <c r="G724" t="s">
        <v>92</v>
      </c>
      <c r="H724" t="s">
        <v>30</v>
      </c>
      <c r="I724" t="s">
        <v>30</v>
      </c>
      <c r="J724">
        <v>9</v>
      </c>
      <c r="K724">
        <v>1</v>
      </c>
      <c r="L724" t="s">
        <v>47</v>
      </c>
      <c r="M724" s="14">
        <v>47908</v>
      </c>
      <c r="N724" s="16">
        <v>40914</v>
      </c>
      <c r="O724" s="17">
        <v>42515</v>
      </c>
      <c r="P724">
        <v>663</v>
      </c>
      <c r="Q724">
        <v>663</v>
      </c>
      <c r="R724">
        <v>8002</v>
      </c>
      <c r="S724" t="s">
        <v>69</v>
      </c>
      <c r="T724" t="b">
        <v>0</v>
      </c>
      <c r="U724">
        <v>1451.08</v>
      </c>
      <c r="V724" t="b">
        <v>1</v>
      </c>
      <c r="W724" t="b">
        <v>0</v>
      </c>
    </row>
    <row r="725" spans="1:23" x14ac:dyDescent="0.2">
      <c r="A725">
        <v>239875038</v>
      </c>
      <c r="B725">
        <v>239875038</v>
      </c>
      <c r="C725" s="5">
        <v>7500</v>
      </c>
      <c r="D725" s="5">
        <v>5567.21</v>
      </c>
      <c r="E725" s="13" t="s">
        <v>1159</v>
      </c>
      <c r="F725" s="15">
        <v>39.25</v>
      </c>
      <c r="G725" t="s">
        <v>55</v>
      </c>
      <c r="H725" t="s">
        <v>30</v>
      </c>
      <c r="I725" t="s">
        <v>30</v>
      </c>
      <c r="J725">
        <v>9</v>
      </c>
      <c r="K725">
        <v>1</v>
      </c>
      <c r="L725" t="s">
        <v>38</v>
      </c>
      <c r="M725" s="14">
        <v>46722</v>
      </c>
      <c r="N725" s="16">
        <v>42075</v>
      </c>
      <c r="O725" s="17">
        <v>42508</v>
      </c>
      <c r="P725">
        <v>383</v>
      </c>
      <c r="Q725">
        <v>383</v>
      </c>
      <c r="R725">
        <v>8212</v>
      </c>
      <c r="S725" t="s">
        <v>32</v>
      </c>
      <c r="T725" t="b">
        <v>0</v>
      </c>
      <c r="U725">
        <v>1932.79</v>
      </c>
      <c r="V725" t="b">
        <v>1</v>
      </c>
      <c r="W725" t="b">
        <v>0</v>
      </c>
    </row>
    <row r="726" spans="1:23" x14ac:dyDescent="0.2">
      <c r="A726">
        <v>392264564</v>
      </c>
      <c r="B726">
        <v>392264564</v>
      </c>
      <c r="C726" s="5">
        <v>2500</v>
      </c>
      <c r="D726" s="5">
        <v>781.44</v>
      </c>
      <c r="E726" s="13" t="s">
        <v>1160</v>
      </c>
      <c r="F726" s="15">
        <v>118.03</v>
      </c>
      <c r="G726" t="s">
        <v>187</v>
      </c>
      <c r="H726" t="s">
        <v>30</v>
      </c>
      <c r="I726" t="s">
        <v>30</v>
      </c>
      <c r="J726">
        <v>5</v>
      </c>
      <c r="K726">
        <v>8</v>
      </c>
      <c r="L726" t="s">
        <v>61</v>
      </c>
      <c r="M726" s="14">
        <v>46539</v>
      </c>
      <c r="N726" s="16">
        <v>41035</v>
      </c>
      <c r="O726" s="17">
        <v>41035</v>
      </c>
      <c r="P726">
        <v>635</v>
      </c>
      <c r="Q726">
        <v>635</v>
      </c>
      <c r="R726">
        <v>8001</v>
      </c>
      <c r="S726" t="s">
        <v>32</v>
      </c>
      <c r="T726" t="b">
        <v>0</v>
      </c>
      <c r="U726">
        <v>1718.56</v>
      </c>
      <c r="V726" t="b">
        <v>1</v>
      </c>
      <c r="W726" t="b">
        <v>0</v>
      </c>
    </row>
    <row r="727" spans="1:23" x14ac:dyDescent="0.2">
      <c r="A727">
        <v>877017103</v>
      </c>
      <c r="B727">
        <v>877017103</v>
      </c>
      <c r="C727" s="5">
        <v>5000</v>
      </c>
      <c r="D727" s="5">
        <v>650.75</v>
      </c>
      <c r="E727" s="13" t="s">
        <v>1161</v>
      </c>
      <c r="F727" s="15">
        <v>23.6</v>
      </c>
      <c r="G727" t="s">
        <v>58</v>
      </c>
      <c r="H727" t="s">
        <v>30</v>
      </c>
      <c r="I727" t="s">
        <v>30</v>
      </c>
      <c r="J727">
        <v>9</v>
      </c>
      <c r="K727">
        <v>8</v>
      </c>
      <c r="L727" t="s">
        <v>36</v>
      </c>
      <c r="M727" s="14">
        <v>43282</v>
      </c>
      <c r="N727" s="16">
        <v>41670</v>
      </c>
      <c r="O727" s="17">
        <v>42507</v>
      </c>
      <c r="P727">
        <v>731</v>
      </c>
      <c r="Q727">
        <v>731</v>
      </c>
      <c r="R727">
        <v>4690</v>
      </c>
      <c r="S727" t="s">
        <v>32</v>
      </c>
      <c r="T727" t="b">
        <v>0</v>
      </c>
      <c r="U727">
        <v>4349.25</v>
      </c>
      <c r="V727" t="b">
        <v>0</v>
      </c>
      <c r="W727" t="b">
        <v>0</v>
      </c>
    </row>
    <row r="728" spans="1:23" x14ac:dyDescent="0.2">
      <c r="A728">
        <v>787227033</v>
      </c>
      <c r="B728">
        <v>787227033</v>
      </c>
      <c r="C728" s="5">
        <v>500</v>
      </c>
      <c r="D728" s="5">
        <v>500</v>
      </c>
      <c r="E728" s="13" t="s">
        <v>1162</v>
      </c>
      <c r="F728" s="15">
        <v>65.61</v>
      </c>
      <c r="G728" t="s">
        <v>1163</v>
      </c>
      <c r="H728" t="s">
        <v>30</v>
      </c>
      <c r="I728" t="s">
        <v>30</v>
      </c>
      <c r="J728">
        <v>2</v>
      </c>
      <c r="K728">
        <v>1</v>
      </c>
      <c r="L728" t="s">
        <v>50</v>
      </c>
      <c r="M728" s="14">
        <v>46054</v>
      </c>
      <c r="N728" s="16">
        <v>41830</v>
      </c>
      <c r="O728" s="17">
        <v>41830</v>
      </c>
      <c r="P728">
        <v>996</v>
      </c>
      <c r="Q728">
        <v>996</v>
      </c>
      <c r="R728">
        <v>1912</v>
      </c>
      <c r="S728" t="s">
        <v>32</v>
      </c>
      <c r="T728" t="b">
        <v>0</v>
      </c>
      <c r="U728">
        <v>0</v>
      </c>
      <c r="V728" t="b">
        <v>1</v>
      </c>
      <c r="W728" t="b">
        <v>0</v>
      </c>
    </row>
    <row r="729" spans="1:23" x14ac:dyDescent="0.2">
      <c r="A729">
        <v>990764813</v>
      </c>
      <c r="B729">
        <v>990764813</v>
      </c>
      <c r="C729" s="5">
        <v>20000</v>
      </c>
      <c r="D729" s="5">
        <v>14519.07</v>
      </c>
      <c r="E729" s="13" t="s">
        <v>1164</v>
      </c>
      <c r="F729" s="15">
        <v>2.0299999999999998</v>
      </c>
      <c r="G729" t="s">
        <v>106</v>
      </c>
      <c r="H729" t="s">
        <v>30</v>
      </c>
      <c r="I729" t="s">
        <v>30</v>
      </c>
      <c r="J729">
        <v>5</v>
      </c>
      <c r="K729">
        <v>1</v>
      </c>
      <c r="L729" t="s">
        <v>36</v>
      </c>
      <c r="M729" s="14">
        <v>45809</v>
      </c>
      <c r="N729" s="16">
        <v>42014</v>
      </c>
      <c r="O729" s="17">
        <v>42533</v>
      </c>
      <c r="P729">
        <v>910</v>
      </c>
      <c r="Q729">
        <v>910</v>
      </c>
      <c r="R729">
        <v>4008</v>
      </c>
      <c r="S729" t="s">
        <v>32</v>
      </c>
      <c r="T729" t="b">
        <v>0</v>
      </c>
      <c r="U729">
        <v>5480.93</v>
      </c>
      <c r="V729" t="b">
        <v>0</v>
      </c>
      <c r="W729" t="b">
        <v>0</v>
      </c>
    </row>
    <row r="730" spans="1:23" x14ac:dyDescent="0.2">
      <c r="A730">
        <v>851184105</v>
      </c>
      <c r="B730">
        <v>851184105</v>
      </c>
      <c r="C730" s="5">
        <v>15000</v>
      </c>
      <c r="D730" s="5">
        <v>13250.29</v>
      </c>
      <c r="E730" s="13" t="s">
        <v>1165</v>
      </c>
      <c r="F730" s="15">
        <v>6.77</v>
      </c>
      <c r="G730" t="s">
        <v>57</v>
      </c>
      <c r="H730" t="s">
        <v>30</v>
      </c>
      <c r="I730" t="s">
        <v>30</v>
      </c>
      <c r="J730">
        <v>9</v>
      </c>
      <c r="K730">
        <v>1</v>
      </c>
      <c r="L730" t="s">
        <v>42</v>
      </c>
      <c r="M730" s="14">
        <v>45658</v>
      </c>
      <c r="N730" s="16">
        <v>41674</v>
      </c>
      <c r="O730" s="17">
        <v>41674</v>
      </c>
      <c r="P730">
        <v>435</v>
      </c>
      <c r="Q730">
        <v>435</v>
      </c>
      <c r="R730">
        <v>8740</v>
      </c>
      <c r="S730" t="s">
        <v>32</v>
      </c>
      <c r="T730" t="b">
        <v>0</v>
      </c>
      <c r="U730">
        <v>1749.71</v>
      </c>
      <c r="V730" t="b">
        <v>0</v>
      </c>
      <c r="W730" t="b">
        <v>0</v>
      </c>
    </row>
    <row r="731" spans="1:23" x14ac:dyDescent="0.2">
      <c r="A731">
        <v>552158878</v>
      </c>
      <c r="B731">
        <v>552158878</v>
      </c>
      <c r="C731" s="5">
        <v>5000</v>
      </c>
      <c r="D731" s="5">
        <v>1730.47</v>
      </c>
      <c r="E731" s="13" t="s">
        <v>1166</v>
      </c>
      <c r="F731" s="15">
        <v>189.91</v>
      </c>
      <c r="G731" t="s">
        <v>194</v>
      </c>
      <c r="H731" t="s">
        <v>30</v>
      </c>
      <c r="I731" t="s">
        <v>30</v>
      </c>
      <c r="J731">
        <v>5</v>
      </c>
      <c r="K731">
        <v>1</v>
      </c>
      <c r="L731" t="s">
        <v>38</v>
      </c>
      <c r="M731" s="14">
        <v>45748</v>
      </c>
      <c r="N731" s="16">
        <v>41249</v>
      </c>
      <c r="O731" s="17">
        <v>42562</v>
      </c>
      <c r="P731">
        <v>783</v>
      </c>
      <c r="Q731">
        <v>783</v>
      </c>
      <c r="R731">
        <v>6512</v>
      </c>
      <c r="S731" t="s">
        <v>32</v>
      </c>
      <c r="T731" t="b">
        <v>0</v>
      </c>
      <c r="U731">
        <v>3269.53</v>
      </c>
      <c r="V731" t="b">
        <v>1</v>
      </c>
      <c r="W731" t="b">
        <v>0</v>
      </c>
    </row>
    <row r="732" spans="1:23" x14ac:dyDescent="0.2">
      <c r="A732">
        <v>999116200</v>
      </c>
      <c r="B732">
        <v>999116200</v>
      </c>
      <c r="C732" s="5">
        <v>50000</v>
      </c>
      <c r="D732" s="5">
        <v>47242.58</v>
      </c>
      <c r="E732" s="13" t="s">
        <v>1167</v>
      </c>
      <c r="F732" s="15">
        <v>117.42</v>
      </c>
      <c r="G732" t="s">
        <v>1168</v>
      </c>
      <c r="H732" t="s">
        <v>30</v>
      </c>
      <c r="I732" t="s">
        <v>30</v>
      </c>
      <c r="J732">
        <v>9</v>
      </c>
      <c r="K732">
        <v>1</v>
      </c>
      <c r="L732" t="s">
        <v>31</v>
      </c>
      <c r="M732" s="14">
        <v>48183</v>
      </c>
      <c r="N732" s="16">
        <v>42104</v>
      </c>
      <c r="O732" s="17">
        <v>42405</v>
      </c>
      <c r="P732">
        <v>682</v>
      </c>
      <c r="Q732">
        <v>682</v>
      </c>
      <c r="R732">
        <v>7632</v>
      </c>
      <c r="S732" t="s">
        <v>32</v>
      </c>
      <c r="T732" t="b">
        <v>0</v>
      </c>
      <c r="U732">
        <v>2757.42</v>
      </c>
      <c r="V732" t="b">
        <v>1</v>
      </c>
      <c r="W732" t="b">
        <v>0</v>
      </c>
    </row>
    <row r="733" spans="1:23" x14ac:dyDescent="0.2">
      <c r="A733">
        <v>689559462</v>
      </c>
      <c r="B733">
        <v>689559462</v>
      </c>
      <c r="C733" s="5">
        <v>5000</v>
      </c>
      <c r="D733" s="5">
        <v>5000</v>
      </c>
      <c r="E733" s="13" t="s">
        <v>1169</v>
      </c>
      <c r="F733" s="15">
        <v>175.12</v>
      </c>
      <c r="G733" t="s">
        <v>193</v>
      </c>
      <c r="H733" t="s">
        <v>30</v>
      </c>
      <c r="I733" t="s">
        <v>30</v>
      </c>
      <c r="J733">
        <v>5</v>
      </c>
      <c r="K733">
        <v>1</v>
      </c>
      <c r="L733" t="s">
        <v>31</v>
      </c>
      <c r="M733" s="14">
        <v>44166</v>
      </c>
      <c r="N733" s="16">
        <v>41912</v>
      </c>
      <c r="O733" s="17">
        <v>41912</v>
      </c>
      <c r="P733">
        <v>857</v>
      </c>
      <c r="Q733">
        <v>857</v>
      </c>
      <c r="R733">
        <v>4454</v>
      </c>
      <c r="S733" t="s">
        <v>32</v>
      </c>
      <c r="T733" t="b">
        <v>0</v>
      </c>
      <c r="U733">
        <v>0</v>
      </c>
      <c r="V733" t="b">
        <v>1</v>
      </c>
      <c r="W733" t="b">
        <v>0</v>
      </c>
    </row>
    <row r="734" spans="1:23" x14ac:dyDescent="0.2">
      <c r="A734">
        <v>468441453</v>
      </c>
      <c r="B734">
        <v>468441453</v>
      </c>
      <c r="C734" s="5">
        <v>10000</v>
      </c>
      <c r="D734" s="5">
        <v>4370.9799999999996</v>
      </c>
      <c r="E734" s="13" t="s">
        <v>1170</v>
      </c>
      <c r="F734" s="15">
        <v>75.180000000000007</v>
      </c>
      <c r="G734" t="s">
        <v>57</v>
      </c>
      <c r="H734" t="s">
        <v>30</v>
      </c>
      <c r="I734" t="s">
        <v>30</v>
      </c>
      <c r="J734">
        <v>2</v>
      </c>
      <c r="K734">
        <v>1</v>
      </c>
      <c r="L734" t="s">
        <v>42</v>
      </c>
      <c r="M734" s="14">
        <v>47543</v>
      </c>
      <c r="N734" s="16">
        <v>41675</v>
      </c>
      <c r="O734" s="17">
        <v>42407</v>
      </c>
      <c r="P734">
        <v>608</v>
      </c>
      <c r="Q734">
        <v>608</v>
      </c>
      <c r="R734">
        <v>9093</v>
      </c>
      <c r="S734" t="s">
        <v>32</v>
      </c>
      <c r="T734" t="b">
        <v>0</v>
      </c>
      <c r="U734">
        <v>5629.02</v>
      </c>
      <c r="V734" t="b">
        <v>0</v>
      </c>
      <c r="W734" t="b">
        <v>0</v>
      </c>
    </row>
    <row r="735" spans="1:23" x14ac:dyDescent="0.2">
      <c r="A735">
        <v>771371396</v>
      </c>
      <c r="B735">
        <v>771371396</v>
      </c>
      <c r="C735" s="5">
        <v>5000</v>
      </c>
      <c r="D735" s="5">
        <v>2058.9299999999998</v>
      </c>
      <c r="E735" s="13" t="s">
        <v>1171</v>
      </c>
      <c r="F735" s="15">
        <v>13.06</v>
      </c>
      <c r="G735" t="s">
        <v>167</v>
      </c>
      <c r="H735" t="s">
        <v>30</v>
      </c>
      <c r="I735" t="s">
        <v>30</v>
      </c>
      <c r="J735">
        <v>5</v>
      </c>
      <c r="K735">
        <v>1</v>
      </c>
      <c r="L735" t="s">
        <v>47</v>
      </c>
      <c r="M735" s="14">
        <v>46813</v>
      </c>
      <c r="N735" s="16">
        <v>42330</v>
      </c>
      <c r="O735" s="17">
        <v>42330</v>
      </c>
      <c r="P735">
        <v>630</v>
      </c>
      <c r="Q735">
        <v>630</v>
      </c>
      <c r="R735">
        <v>5859</v>
      </c>
      <c r="S735" t="s">
        <v>32</v>
      </c>
      <c r="T735" t="b">
        <v>0</v>
      </c>
      <c r="U735">
        <v>2941.07</v>
      </c>
      <c r="V735" t="b">
        <v>1</v>
      </c>
      <c r="W735" t="b">
        <v>0</v>
      </c>
    </row>
    <row r="736" spans="1:23" x14ac:dyDescent="0.2">
      <c r="A736">
        <v>768143160</v>
      </c>
      <c r="B736">
        <v>768143160</v>
      </c>
      <c r="C736" s="5">
        <v>10000</v>
      </c>
      <c r="D736" s="5">
        <v>1281.9000000000001</v>
      </c>
      <c r="E736" s="13" t="s">
        <v>1172</v>
      </c>
      <c r="F736" s="15">
        <v>197.1</v>
      </c>
      <c r="G736" t="s">
        <v>134</v>
      </c>
      <c r="H736" t="s">
        <v>30</v>
      </c>
      <c r="I736" t="s">
        <v>30</v>
      </c>
      <c r="J736">
        <v>2</v>
      </c>
      <c r="K736">
        <v>1</v>
      </c>
      <c r="L736" t="s">
        <v>31</v>
      </c>
      <c r="M736" s="14">
        <v>44531</v>
      </c>
      <c r="N736" s="16">
        <v>42355</v>
      </c>
      <c r="O736" s="17">
        <v>42355</v>
      </c>
      <c r="P736">
        <v>230</v>
      </c>
      <c r="Q736">
        <v>230</v>
      </c>
      <c r="R736">
        <v>2051</v>
      </c>
      <c r="S736" t="s">
        <v>32</v>
      </c>
      <c r="T736" t="b">
        <v>0</v>
      </c>
      <c r="U736">
        <v>8718.1</v>
      </c>
      <c r="V736" t="b">
        <v>1</v>
      </c>
      <c r="W736" t="b">
        <v>0</v>
      </c>
    </row>
    <row r="737" spans="1:23" x14ac:dyDescent="0.2">
      <c r="A737">
        <v>944129691</v>
      </c>
      <c r="B737">
        <v>944129691</v>
      </c>
      <c r="C737" s="5">
        <v>250</v>
      </c>
      <c r="D737" s="5">
        <v>205.48</v>
      </c>
      <c r="E737" s="13" t="s">
        <v>1173</v>
      </c>
      <c r="F737" s="15">
        <v>190.32</v>
      </c>
      <c r="G737" t="s">
        <v>149</v>
      </c>
      <c r="H737" t="s">
        <v>30</v>
      </c>
      <c r="I737" t="s">
        <v>30</v>
      </c>
      <c r="J737">
        <v>5</v>
      </c>
      <c r="K737">
        <v>1</v>
      </c>
      <c r="L737" t="s">
        <v>63</v>
      </c>
      <c r="M737" s="14">
        <v>45108</v>
      </c>
      <c r="N737" s="16">
        <v>42282</v>
      </c>
      <c r="O737" s="17">
        <v>42282</v>
      </c>
      <c r="P737">
        <v>575</v>
      </c>
      <c r="Q737">
        <v>575</v>
      </c>
      <c r="R737">
        <v>3149</v>
      </c>
      <c r="S737" t="s">
        <v>32</v>
      </c>
      <c r="T737" t="b">
        <v>0</v>
      </c>
      <c r="U737">
        <v>44.52</v>
      </c>
      <c r="V737" t="b">
        <v>0</v>
      </c>
      <c r="W737" t="b">
        <v>0</v>
      </c>
    </row>
    <row r="738" spans="1:23" x14ac:dyDescent="0.2">
      <c r="A738">
        <v>937856632</v>
      </c>
      <c r="B738">
        <v>937856632</v>
      </c>
      <c r="C738" s="5">
        <v>1000</v>
      </c>
      <c r="D738" s="5">
        <v>526.99</v>
      </c>
      <c r="E738" s="13" t="s">
        <v>1174</v>
      </c>
      <c r="F738" s="15">
        <v>59.68</v>
      </c>
      <c r="G738" t="s">
        <v>55</v>
      </c>
      <c r="H738" t="s">
        <v>30</v>
      </c>
      <c r="I738" t="s">
        <v>30</v>
      </c>
      <c r="J738">
        <v>90</v>
      </c>
      <c r="K738">
        <v>1</v>
      </c>
      <c r="L738" t="s">
        <v>38</v>
      </c>
      <c r="M738" s="14">
        <v>44593</v>
      </c>
      <c r="N738" s="16">
        <v>40571</v>
      </c>
      <c r="O738" s="17">
        <v>42643</v>
      </c>
      <c r="P738">
        <v>489</v>
      </c>
      <c r="Q738">
        <v>489</v>
      </c>
      <c r="R738">
        <v>2966</v>
      </c>
      <c r="S738" t="s">
        <v>32</v>
      </c>
      <c r="T738" t="b">
        <v>0</v>
      </c>
      <c r="U738">
        <v>473.01</v>
      </c>
      <c r="V738" t="b">
        <v>1</v>
      </c>
      <c r="W738" t="b">
        <v>0</v>
      </c>
    </row>
    <row r="739" spans="1:23" x14ac:dyDescent="0.2">
      <c r="A739">
        <v>798548023</v>
      </c>
      <c r="B739">
        <v>798548023</v>
      </c>
      <c r="C739" s="5">
        <v>5000</v>
      </c>
      <c r="D739" s="5">
        <v>2045.39</v>
      </c>
      <c r="E739" s="13" t="s">
        <v>1175</v>
      </c>
      <c r="F739" s="15">
        <v>221.89</v>
      </c>
      <c r="G739" t="s">
        <v>68</v>
      </c>
      <c r="H739" t="s">
        <v>30</v>
      </c>
      <c r="I739" t="s">
        <v>30</v>
      </c>
      <c r="J739">
        <v>9</v>
      </c>
      <c r="K739">
        <v>1</v>
      </c>
      <c r="L739" t="s">
        <v>36</v>
      </c>
      <c r="M739" s="14">
        <v>47331</v>
      </c>
      <c r="N739" s="16">
        <v>42123</v>
      </c>
      <c r="O739" s="17">
        <v>42557</v>
      </c>
      <c r="P739">
        <v>149</v>
      </c>
      <c r="Q739">
        <v>149</v>
      </c>
      <c r="R739">
        <v>8004</v>
      </c>
      <c r="S739" t="s">
        <v>32</v>
      </c>
      <c r="T739" t="b">
        <v>0</v>
      </c>
      <c r="U739">
        <v>2954.61</v>
      </c>
      <c r="V739" t="b">
        <v>0</v>
      </c>
      <c r="W739" t="b">
        <v>0</v>
      </c>
    </row>
    <row r="740" spans="1:23" x14ac:dyDescent="0.2">
      <c r="A740">
        <v>865766447</v>
      </c>
      <c r="B740">
        <v>865766447</v>
      </c>
      <c r="C740" s="5">
        <v>10000</v>
      </c>
      <c r="D740" s="5">
        <v>9368.7800000000007</v>
      </c>
      <c r="E740" s="13" t="s">
        <v>1176</v>
      </c>
      <c r="F740" s="15">
        <v>9.16</v>
      </c>
      <c r="G740" t="s">
        <v>132</v>
      </c>
      <c r="H740" t="s">
        <v>30</v>
      </c>
      <c r="I740" t="s">
        <v>30</v>
      </c>
      <c r="J740">
        <v>9</v>
      </c>
      <c r="K740">
        <v>1</v>
      </c>
      <c r="L740" t="s">
        <v>94</v>
      </c>
      <c r="M740" s="14">
        <v>44713</v>
      </c>
      <c r="N740" s="16">
        <v>42206</v>
      </c>
      <c r="O740" s="17">
        <v>42206</v>
      </c>
      <c r="P740">
        <v>962</v>
      </c>
      <c r="Q740">
        <v>962</v>
      </c>
      <c r="R740">
        <v>7538</v>
      </c>
      <c r="S740" t="s">
        <v>32</v>
      </c>
      <c r="T740" t="b">
        <v>0</v>
      </c>
      <c r="U740">
        <v>631.22</v>
      </c>
      <c r="V740" t="b">
        <v>0</v>
      </c>
      <c r="W740" t="b">
        <v>0</v>
      </c>
    </row>
    <row r="741" spans="1:23" x14ac:dyDescent="0.2">
      <c r="A741">
        <v>266796367</v>
      </c>
      <c r="B741">
        <v>266796367</v>
      </c>
      <c r="C741" s="5">
        <v>20000</v>
      </c>
      <c r="D741" s="5">
        <v>6419.87</v>
      </c>
      <c r="E741" s="13" t="s">
        <v>1177</v>
      </c>
      <c r="F741" s="15">
        <v>526.88</v>
      </c>
      <c r="G741" t="s">
        <v>41</v>
      </c>
      <c r="H741" t="s">
        <v>30</v>
      </c>
      <c r="I741" t="s">
        <v>30</v>
      </c>
      <c r="J741">
        <v>5</v>
      </c>
      <c r="K741">
        <v>1</v>
      </c>
      <c r="L741" t="s">
        <v>42</v>
      </c>
      <c r="M741" s="14">
        <v>47088</v>
      </c>
      <c r="N741" s="16">
        <v>41709</v>
      </c>
      <c r="O741" s="17">
        <v>41709</v>
      </c>
      <c r="P741">
        <v>674</v>
      </c>
      <c r="Q741">
        <v>674</v>
      </c>
      <c r="R741">
        <v>8947</v>
      </c>
      <c r="S741" t="s">
        <v>32</v>
      </c>
      <c r="T741" t="b">
        <v>0</v>
      </c>
      <c r="U741">
        <v>13580.13</v>
      </c>
      <c r="V741" t="b">
        <v>0</v>
      </c>
      <c r="W741" t="b">
        <v>0</v>
      </c>
    </row>
    <row r="742" spans="1:23" x14ac:dyDescent="0.2">
      <c r="A742">
        <v>149658986</v>
      </c>
      <c r="B742">
        <v>149658986</v>
      </c>
      <c r="C742" s="5">
        <v>500</v>
      </c>
      <c r="D742" s="5">
        <v>500</v>
      </c>
      <c r="E742" s="13" t="s">
        <v>1178</v>
      </c>
      <c r="F742" s="15">
        <v>18.46</v>
      </c>
      <c r="G742" t="s">
        <v>84</v>
      </c>
      <c r="H742" t="s">
        <v>30</v>
      </c>
      <c r="I742" t="s">
        <v>30</v>
      </c>
      <c r="J742">
        <v>2</v>
      </c>
      <c r="K742">
        <v>1</v>
      </c>
      <c r="L742" t="s">
        <v>36</v>
      </c>
      <c r="M742" s="14">
        <v>43862</v>
      </c>
      <c r="N742" s="16">
        <v>42173</v>
      </c>
      <c r="O742" s="17">
        <v>42173</v>
      </c>
      <c r="P742">
        <v>607</v>
      </c>
      <c r="Q742">
        <v>607</v>
      </c>
      <c r="R742">
        <v>3545</v>
      </c>
      <c r="S742" t="s">
        <v>32</v>
      </c>
      <c r="T742" t="b">
        <v>0</v>
      </c>
      <c r="U742">
        <v>0</v>
      </c>
      <c r="V742" t="b">
        <v>0</v>
      </c>
      <c r="W742" t="b">
        <v>0</v>
      </c>
    </row>
    <row r="743" spans="1:23" x14ac:dyDescent="0.2">
      <c r="A743">
        <v>888231319</v>
      </c>
      <c r="B743">
        <v>888231319</v>
      </c>
      <c r="C743" s="5">
        <v>10000</v>
      </c>
      <c r="D743" s="5">
        <v>5217.42</v>
      </c>
      <c r="E743" s="13" t="s">
        <v>1179</v>
      </c>
      <c r="F743" s="15">
        <v>208.22</v>
      </c>
      <c r="G743" t="s">
        <v>147</v>
      </c>
      <c r="H743" t="s">
        <v>30</v>
      </c>
      <c r="I743" t="s">
        <v>30</v>
      </c>
      <c r="J743">
        <v>9</v>
      </c>
      <c r="K743">
        <v>1</v>
      </c>
      <c r="L743" t="s">
        <v>38</v>
      </c>
      <c r="M743" s="14">
        <v>45870</v>
      </c>
      <c r="N743" s="16">
        <v>42103</v>
      </c>
      <c r="O743" s="17">
        <v>42407</v>
      </c>
      <c r="P743">
        <v>486</v>
      </c>
      <c r="Q743">
        <v>486</v>
      </c>
      <c r="R743">
        <v>6743</v>
      </c>
      <c r="S743" t="s">
        <v>32</v>
      </c>
      <c r="T743" t="b">
        <v>0</v>
      </c>
      <c r="U743">
        <v>4782.58</v>
      </c>
      <c r="V743" t="b">
        <v>1</v>
      </c>
      <c r="W743" t="b">
        <v>0</v>
      </c>
    </row>
    <row r="744" spans="1:23" x14ac:dyDescent="0.2">
      <c r="A744">
        <v>439836839</v>
      </c>
      <c r="B744">
        <v>439836839</v>
      </c>
      <c r="C744" s="5">
        <v>10000</v>
      </c>
      <c r="D744" s="5">
        <v>7841.5</v>
      </c>
      <c r="E744" s="13" t="s">
        <v>1180</v>
      </c>
      <c r="F744" s="15">
        <v>239.51</v>
      </c>
      <c r="G744" t="s">
        <v>148</v>
      </c>
      <c r="H744" t="s">
        <v>30</v>
      </c>
      <c r="I744" t="s">
        <v>30</v>
      </c>
      <c r="J744">
        <v>2</v>
      </c>
      <c r="K744">
        <v>1</v>
      </c>
      <c r="L744" t="s">
        <v>61</v>
      </c>
      <c r="M744" s="14">
        <v>47849</v>
      </c>
      <c r="N744" s="16">
        <v>41580</v>
      </c>
      <c r="O744" s="17">
        <v>42431</v>
      </c>
      <c r="P744">
        <v>754</v>
      </c>
      <c r="Q744">
        <v>754</v>
      </c>
      <c r="R744">
        <v>3493</v>
      </c>
      <c r="S744" t="s">
        <v>32</v>
      </c>
      <c r="T744" t="b">
        <v>0</v>
      </c>
      <c r="U744">
        <v>2158.5</v>
      </c>
      <c r="V744" t="b">
        <v>0</v>
      </c>
      <c r="W744" t="b">
        <v>0</v>
      </c>
    </row>
    <row r="745" spans="1:23" x14ac:dyDescent="0.2">
      <c r="A745">
        <v>906168404</v>
      </c>
      <c r="B745">
        <v>906168404</v>
      </c>
      <c r="C745" s="5">
        <v>5000</v>
      </c>
      <c r="D745" s="5">
        <v>3061.83</v>
      </c>
      <c r="E745" s="13" t="s">
        <v>1181</v>
      </c>
      <c r="F745" s="15">
        <v>0</v>
      </c>
      <c r="G745" t="s">
        <v>41</v>
      </c>
      <c r="H745" t="s">
        <v>30</v>
      </c>
      <c r="I745" t="s">
        <v>30</v>
      </c>
      <c r="J745">
        <v>2</v>
      </c>
      <c r="K745">
        <v>8</v>
      </c>
      <c r="L745" t="s">
        <v>42</v>
      </c>
      <c r="M745" s="14">
        <v>46661</v>
      </c>
      <c r="N745" s="16">
        <v>42215</v>
      </c>
      <c r="O745" s="17">
        <v>42215</v>
      </c>
      <c r="P745">
        <v>455</v>
      </c>
      <c r="Q745">
        <v>455</v>
      </c>
      <c r="R745">
        <v>2891</v>
      </c>
      <c r="S745" t="s">
        <v>43</v>
      </c>
      <c r="T745" t="b">
        <v>0</v>
      </c>
      <c r="U745">
        <v>1938.17</v>
      </c>
      <c r="V745" t="b">
        <v>0</v>
      </c>
      <c r="W745" t="b">
        <v>0</v>
      </c>
    </row>
    <row r="746" spans="1:23" x14ac:dyDescent="0.2">
      <c r="A746">
        <v>149658986</v>
      </c>
      <c r="B746">
        <v>149658986</v>
      </c>
      <c r="C746" s="5">
        <v>500</v>
      </c>
      <c r="D746" s="5">
        <v>500</v>
      </c>
      <c r="E746" s="13" t="s">
        <v>1182</v>
      </c>
      <c r="F746" s="15">
        <v>55.15</v>
      </c>
      <c r="G746" t="s">
        <v>1183</v>
      </c>
      <c r="H746" t="s">
        <v>30</v>
      </c>
      <c r="I746" t="s">
        <v>30</v>
      </c>
      <c r="J746">
        <v>5</v>
      </c>
      <c r="K746">
        <v>1</v>
      </c>
      <c r="L746" t="s">
        <v>71</v>
      </c>
      <c r="M746" s="14">
        <v>46844</v>
      </c>
      <c r="N746" s="16">
        <v>42173</v>
      </c>
      <c r="O746" s="17">
        <v>42173</v>
      </c>
      <c r="P746">
        <v>607</v>
      </c>
      <c r="Q746">
        <v>607</v>
      </c>
      <c r="R746">
        <v>3545</v>
      </c>
      <c r="S746" t="s">
        <v>32</v>
      </c>
      <c r="T746" t="b">
        <v>0</v>
      </c>
      <c r="U746">
        <v>0</v>
      </c>
      <c r="V746" t="b">
        <v>1</v>
      </c>
      <c r="W746" t="b">
        <v>0</v>
      </c>
    </row>
    <row r="747" spans="1:23" x14ac:dyDescent="0.2">
      <c r="A747">
        <v>124350476</v>
      </c>
      <c r="B747">
        <v>124350476</v>
      </c>
      <c r="C747" s="5">
        <v>7500</v>
      </c>
      <c r="D747" s="5">
        <v>2387.04</v>
      </c>
      <c r="E747" s="13" t="s">
        <v>1184</v>
      </c>
      <c r="F747" s="15">
        <v>41.49</v>
      </c>
      <c r="G747" t="s">
        <v>257</v>
      </c>
      <c r="H747" t="s">
        <v>30</v>
      </c>
      <c r="I747" t="s">
        <v>30</v>
      </c>
      <c r="J747">
        <v>5</v>
      </c>
      <c r="K747">
        <v>1</v>
      </c>
      <c r="L747" t="s">
        <v>71</v>
      </c>
      <c r="M747" s="14">
        <v>46266</v>
      </c>
      <c r="N747" s="16">
        <v>41978</v>
      </c>
      <c r="O747" s="17">
        <v>42464</v>
      </c>
      <c r="P747">
        <v>782</v>
      </c>
      <c r="Q747">
        <v>782</v>
      </c>
      <c r="R747">
        <v>2378</v>
      </c>
      <c r="S747" t="s">
        <v>32</v>
      </c>
      <c r="T747" t="b">
        <v>0</v>
      </c>
      <c r="U747">
        <v>5112.96</v>
      </c>
      <c r="V747" t="b">
        <v>0</v>
      </c>
      <c r="W747" t="b">
        <v>0</v>
      </c>
    </row>
    <row r="748" spans="1:23" x14ac:dyDescent="0.2">
      <c r="A748">
        <v>244507828</v>
      </c>
      <c r="B748">
        <v>244507828</v>
      </c>
      <c r="C748" s="5">
        <v>7500</v>
      </c>
      <c r="D748" s="5">
        <v>2197.38</v>
      </c>
      <c r="E748" s="13" t="s">
        <v>1185</v>
      </c>
      <c r="F748" s="15">
        <v>186.2</v>
      </c>
      <c r="G748" t="s">
        <v>55</v>
      </c>
      <c r="I748" t="s">
        <v>30</v>
      </c>
      <c r="J748">
        <v>5</v>
      </c>
      <c r="K748">
        <v>1</v>
      </c>
      <c r="L748" t="s">
        <v>38</v>
      </c>
      <c r="M748" s="14">
        <v>45170</v>
      </c>
      <c r="N748" s="16">
        <v>41975</v>
      </c>
      <c r="O748" s="17">
        <v>41975</v>
      </c>
      <c r="P748">
        <v>792</v>
      </c>
      <c r="Q748">
        <v>792</v>
      </c>
      <c r="R748">
        <v>3112</v>
      </c>
      <c r="S748" t="s">
        <v>32</v>
      </c>
      <c r="T748" t="b">
        <v>0</v>
      </c>
      <c r="U748">
        <v>5302.62</v>
      </c>
      <c r="V748" t="b">
        <v>1</v>
      </c>
      <c r="W748" t="b">
        <v>0</v>
      </c>
    </row>
    <row r="749" spans="1:23" x14ac:dyDescent="0.2">
      <c r="A749">
        <v>377838194</v>
      </c>
      <c r="B749">
        <v>377838194</v>
      </c>
      <c r="C749" s="5">
        <v>2500</v>
      </c>
      <c r="D749" s="5">
        <v>207.55</v>
      </c>
      <c r="E749" s="13" t="s">
        <v>1186</v>
      </c>
      <c r="F749" s="15">
        <v>43.58</v>
      </c>
      <c r="G749" t="s">
        <v>52</v>
      </c>
      <c r="H749" t="s">
        <v>30</v>
      </c>
      <c r="I749" t="s">
        <v>30</v>
      </c>
      <c r="J749">
        <v>2</v>
      </c>
      <c r="K749">
        <v>1</v>
      </c>
      <c r="L749" t="s">
        <v>36</v>
      </c>
      <c r="M749" s="14">
        <v>46113</v>
      </c>
      <c r="N749" s="16">
        <v>41750</v>
      </c>
      <c r="O749" s="17">
        <v>42388</v>
      </c>
      <c r="P749">
        <v>921</v>
      </c>
      <c r="Q749">
        <v>921</v>
      </c>
      <c r="R749">
        <v>6310</v>
      </c>
      <c r="S749" t="s">
        <v>32</v>
      </c>
      <c r="T749" t="b">
        <v>0</v>
      </c>
      <c r="U749">
        <v>2292.4499999999998</v>
      </c>
      <c r="V749" t="b">
        <v>0</v>
      </c>
      <c r="W749" t="b">
        <v>0</v>
      </c>
    </row>
    <row r="750" spans="1:23" x14ac:dyDescent="0.2">
      <c r="A750">
        <v>169343418</v>
      </c>
      <c r="B750">
        <v>169343418</v>
      </c>
      <c r="C750" s="5">
        <v>10000</v>
      </c>
      <c r="D750" s="5">
        <v>2119.06</v>
      </c>
      <c r="E750" s="13" t="s">
        <v>1187</v>
      </c>
      <c r="F750" s="15">
        <v>224.7</v>
      </c>
      <c r="G750" t="s">
        <v>76</v>
      </c>
      <c r="H750" t="s">
        <v>30</v>
      </c>
      <c r="I750" t="s">
        <v>30</v>
      </c>
      <c r="J750">
        <v>5</v>
      </c>
      <c r="K750">
        <v>1</v>
      </c>
      <c r="L750" t="s">
        <v>63</v>
      </c>
      <c r="M750" s="14">
        <v>47270</v>
      </c>
      <c r="N750" s="16">
        <v>42204</v>
      </c>
      <c r="O750" s="17">
        <v>42586</v>
      </c>
      <c r="P750">
        <v>131</v>
      </c>
      <c r="Q750">
        <v>131</v>
      </c>
      <c r="R750">
        <v>412</v>
      </c>
      <c r="S750" t="s">
        <v>32</v>
      </c>
      <c r="T750" t="b">
        <v>0</v>
      </c>
      <c r="U750">
        <v>7880.94</v>
      </c>
      <c r="V750" t="b">
        <v>0</v>
      </c>
      <c r="W750" t="b">
        <v>0</v>
      </c>
    </row>
    <row r="751" spans="1:23" x14ac:dyDescent="0.2">
      <c r="A751">
        <v>863184460</v>
      </c>
      <c r="B751">
        <v>863184460</v>
      </c>
      <c r="C751" s="5">
        <v>5000</v>
      </c>
      <c r="D751" s="5">
        <v>3012.03</v>
      </c>
      <c r="E751" s="13" t="s">
        <v>1188</v>
      </c>
      <c r="F751" s="15">
        <v>8.9499999999999993</v>
      </c>
      <c r="G751" t="s">
        <v>1189</v>
      </c>
      <c r="H751" t="s">
        <v>30</v>
      </c>
      <c r="I751" t="s">
        <v>30</v>
      </c>
      <c r="J751">
        <v>2</v>
      </c>
      <c r="K751">
        <v>8</v>
      </c>
      <c r="L751" t="s">
        <v>31</v>
      </c>
      <c r="M751" s="14">
        <v>47453</v>
      </c>
      <c r="N751" s="16">
        <v>42343</v>
      </c>
      <c r="O751" s="17">
        <v>42343</v>
      </c>
      <c r="P751">
        <v>837</v>
      </c>
      <c r="Q751">
        <v>837</v>
      </c>
      <c r="R751">
        <v>3702</v>
      </c>
      <c r="S751" t="s">
        <v>32</v>
      </c>
      <c r="T751" t="b">
        <v>0</v>
      </c>
      <c r="U751">
        <v>1987.97</v>
      </c>
      <c r="V751" t="b">
        <v>1</v>
      </c>
      <c r="W751" t="b">
        <v>0</v>
      </c>
    </row>
    <row r="752" spans="1:23" x14ac:dyDescent="0.2">
      <c r="A752">
        <v>472317736</v>
      </c>
      <c r="B752">
        <v>472317736</v>
      </c>
      <c r="C752" s="5">
        <v>5000</v>
      </c>
      <c r="D752" s="5">
        <v>2838.11</v>
      </c>
      <c r="E752" s="13" t="s">
        <v>1190</v>
      </c>
      <c r="F752" s="15">
        <v>154.02000000000001</v>
      </c>
      <c r="G752" t="s">
        <v>106</v>
      </c>
      <c r="H752" t="s">
        <v>30</v>
      </c>
      <c r="I752" t="s">
        <v>30</v>
      </c>
      <c r="J752">
        <v>9</v>
      </c>
      <c r="K752">
        <v>8</v>
      </c>
      <c r="L752" t="s">
        <v>36</v>
      </c>
      <c r="M752" s="14">
        <v>43922</v>
      </c>
      <c r="N752" s="16">
        <v>39685</v>
      </c>
      <c r="O752" s="17">
        <v>39685</v>
      </c>
      <c r="P752">
        <v>750</v>
      </c>
      <c r="Q752">
        <v>750</v>
      </c>
      <c r="R752">
        <v>3616</v>
      </c>
      <c r="S752" t="s">
        <v>32</v>
      </c>
      <c r="T752" t="b">
        <v>0</v>
      </c>
      <c r="U752">
        <v>2161.89</v>
      </c>
      <c r="V752" t="b">
        <v>0</v>
      </c>
      <c r="W752" t="b">
        <v>0</v>
      </c>
    </row>
    <row r="753" spans="1:23" x14ac:dyDescent="0.2">
      <c r="A753">
        <v>293446786</v>
      </c>
      <c r="B753">
        <v>293446786</v>
      </c>
      <c r="C753" s="5">
        <v>5000</v>
      </c>
      <c r="D753" s="5">
        <v>514.83000000000004</v>
      </c>
      <c r="E753" s="13" t="s">
        <v>1191</v>
      </c>
      <c r="F753" s="15">
        <v>34.57</v>
      </c>
      <c r="G753" t="s">
        <v>57</v>
      </c>
      <c r="H753" t="s">
        <v>30</v>
      </c>
      <c r="I753" t="s">
        <v>30</v>
      </c>
      <c r="J753">
        <v>2</v>
      </c>
      <c r="K753">
        <v>8</v>
      </c>
      <c r="L753" t="s">
        <v>42</v>
      </c>
      <c r="M753" s="14">
        <v>46113</v>
      </c>
      <c r="N753" s="16">
        <v>40915</v>
      </c>
      <c r="O753" s="17">
        <v>42673</v>
      </c>
      <c r="P753">
        <v>141</v>
      </c>
      <c r="Q753">
        <v>141</v>
      </c>
      <c r="R753">
        <v>5038</v>
      </c>
      <c r="S753" t="s">
        <v>32</v>
      </c>
      <c r="T753" t="b">
        <v>0</v>
      </c>
      <c r="U753">
        <v>4485.17</v>
      </c>
      <c r="V753" t="b">
        <v>0</v>
      </c>
      <c r="W753" t="b">
        <v>0</v>
      </c>
    </row>
    <row r="754" spans="1:23" x14ac:dyDescent="0.2">
      <c r="A754">
        <v>863184460</v>
      </c>
      <c r="B754">
        <v>863184460</v>
      </c>
      <c r="C754" s="5">
        <v>5000</v>
      </c>
      <c r="D754" s="5">
        <v>3101.71</v>
      </c>
      <c r="E754" s="13" t="s">
        <v>1192</v>
      </c>
      <c r="F754" s="15">
        <v>41.74</v>
      </c>
      <c r="G754" t="s">
        <v>194</v>
      </c>
      <c r="H754" t="s">
        <v>30</v>
      </c>
      <c r="I754" t="s">
        <v>30</v>
      </c>
      <c r="J754">
        <v>2</v>
      </c>
      <c r="K754">
        <v>1</v>
      </c>
      <c r="L754" t="s">
        <v>38</v>
      </c>
      <c r="M754" s="14">
        <v>43983</v>
      </c>
      <c r="N754" s="16">
        <v>42343</v>
      </c>
      <c r="O754" s="17">
        <v>42343</v>
      </c>
      <c r="P754">
        <v>837</v>
      </c>
      <c r="Q754">
        <v>837</v>
      </c>
      <c r="R754">
        <v>3702</v>
      </c>
      <c r="S754" t="s">
        <v>32</v>
      </c>
      <c r="T754" t="b">
        <v>0</v>
      </c>
      <c r="U754">
        <v>1898.29</v>
      </c>
      <c r="V754" t="b">
        <v>1</v>
      </c>
      <c r="W754" t="b">
        <v>0</v>
      </c>
    </row>
    <row r="755" spans="1:23" x14ac:dyDescent="0.2">
      <c r="A755">
        <v>792317293</v>
      </c>
      <c r="B755">
        <v>792317293</v>
      </c>
      <c r="C755" s="5">
        <v>5000</v>
      </c>
      <c r="D755" s="5">
        <v>1488.3</v>
      </c>
      <c r="E755" s="13" t="s">
        <v>1193</v>
      </c>
      <c r="F755" s="15">
        <v>651.87</v>
      </c>
      <c r="G755" t="s">
        <v>179</v>
      </c>
      <c r="H755" t="s">
        <v>30</v>
      </c>
      <c r="I755" t="s">
        <v>30</v>
      </c>
      <c r="J755">
        <v>2</v>
      </c>
      <c r="K755">
        <v>8</v>
      </c>
      <c r="L755" t="s">
        <v>61</v>
      </c>
      <c r="M755" s="14">
        <v>44470</v>
      </c>
      <c r="N755" s="16">
        <v>42144</v>
      </c>
      <c r="O755" s="17">
        <v>42459</v>
      </c>
      <c r="P755">
        <v>135</v>
      </c>
      <c r="Q755">
        <v>135</v>
      </c>
      <c r="R755">
        <v>3866</v>
      </c>
      <c r="S755" t="s">
        <v>32</v>
      </c>
      <c r="T755" t="b">
        <v>0</v>
      </c>
      <c r="U755">
        <v>3511.7</v>
      </c>
      <c r="V755" t="b">
        <v>0</v>
      </c>
      <c r="W755" t="b">
        <v>0</v>
      </c>
    </row>
    <row r="756" spans="1:23" x14ac:dyDescent="0.2">
      <c r="A756">
        <v>582795387</v>
      </c>
      <c r="B756">
        <v>582795387</v>
      </c>
      <c r="C756" s="5">
        <v>5000</v>
      </c>
      <c r="D756" s="5">
        <v>2644.5</v>
      </c>
      <c r="E756" s="13" t="s">
        <v>1194</v>
      </c>
      <c r="F756" s="15">
        <v>19.09</v>
      </c>
      <c r="G756" t="s">
        <v>127</v>
      </c>
      <c r="H756" t="s">
        <v>30</v>
      </c>
      <c r="I756" t="s">
        <v>30</v>
      </c>
      <c r="J756">
        <v>90</v>
      </c>
      <c r="K756">
        <v>1</v>
      </c>
      <c r="L756" t="s">
        <v>50</v>
      </c>
      <c r="M756" s="14">
        <v>45901</v>
      </c>
      <c r="N756" s="16">
        <v>41203</v>
      </c>
      <c r="O756" s="17">
        <v>42376</v>
      </c>
      <c r="P756">
        <v>721</v>
      </c>
      <c r="Q756">
        <v>721</v>
      </c>
      <c r="R756">
        <v>2953</v>
      </c>
      <c r="S756" t="s">
        <v>32</v>
      </c>
      <c r="T756" t="b">
        <v>0</v>
      </c>
      <c r="U756">
        <v>2355.5</v>
      </c>
      <c r="V756" t="b">
        <v>1</v>
      </c>
      <c r="W756" t="b">
        <v>0</v>
      </c>
    </row>
    <row r="757" spans="1:23" x14ac:dyDescent="0.2">
      <c r="A757">
        <v>245024678</v>
      </c>
      <c r="B757">
        <v>245024678</v>
      </c>
      <c r="C757" s="5">
        <v>1000</v>
      </c>
      <c r="D757" s="5">
        <v>544.94000000000005</v>
      </c>
      <c r="E757" s="13" t="s">
        <v>1195</v>
      </c>
      <c r="F757" s="15">
        <v>760.72</v>
      </c>
      <c r="G757" t="s">
        <v>1196</v>
      </c>
      <c r="H757" t="s">
        <v>30</v>
      </c>
      <c r="I757" t="s">
        <v>30</v>
      </c>
      <c r="J757">
        <v>2</v>
      </c>
      <c r="K757">
        <v>1</v>
      </c>
      <c r="L757" t="s">
        <v>31</v>
      </c>
      <c r="M757" s="14">
        <v>46753</v>
      </c>
      <c r="N757" s="16">
        <v>41959</v>
      </c>
      <c r="O757" s="17">
        <v>41959</v>
      </c>
      <c r="P757">
        <v>737</v>
      </c>
      <c r="Q757">
        <v>737</v>
      </c>
      <c r="R757">
        <v>5773</v>
      </c>
      <c r="S757" t="s">
        <v>32</v>
      </c>
      <c r="T757" t="b">
        <v>0</v>
      </c>
      <c r="U757">
        <v>455.06</v>
      </c>
      <c r="V757" t="b">
        <v>1</v>
      </c>
      <c r="W757" t="b">
        <v>0</v>
      </c>
    </row>
    <row r="758" spans="1:23" x14ac:dyDescent="0.2">
      <c r="A758">
        <v>438235263</v>
      </c>
      <c r="B758">
        <v>438235263</v>
      </c>
      <c r="C758" s="5">
        <v>5000</v>
      </c>
      <c r="D758" s="5">
        <v>329.28</v>
      </c>
      <c r="E758" s="13" t="s">
        <v>1197</v>
      </c>
      <c r="F758" s="15">
        <v>115.09</v>
      </c>
      <c r="G758" t="s">
        <v>64</v>
      </c>
      <c r="H758" t="s">
        <v>30</v>
      </c>
      <c r="I758" t="s">
        <v>30</v>
      </c>
      <c r="J758">
        <v>9</v>
      </c>
      <c r="K758">
        <v>1</v>
      </c>
      <c r="L758" t="s">
        <v>36</v>
      </c>
      <c r="M758" s="14">
        <v>46113</v>
      </c>
      <c r="N758" s="16">
        <v>42097</v>
      </c>
      <c r="O758" s="17">
        <v>42097</v>
      </c>
      <c r="P758">
        <v>466</v>
      </c>
      <c r="Q758">
        <v>466</v>
      </c>
      <c r="R758">
        <v>4516</v>
      </c>
      <c r="S758" t="s">
        <v>32</v>
      </c>
      <c r="T758" t="b">
        <v>0</v>
      </c>
      <c r="U758">
        <v>4670.72</v>
      </c>
      <c r="V758" t="b">
        <v>0</v>
      </c>
      <c r="W758" t="b">
        <v>0</v>
      </c>
    </row>
    <row r="759" spans="1:23" x14ac:dyDescent="0.2">
      <c r="A759">
        <v>973681430</v>
      </c>
      <c r="B759">
        <v>973681430</v>
      </c>
      <c r="C759" s="5">
        <v>7500</v>
      </c>
      <c r="D759" s="5">
        <v>2418</v>
      </c>
      <c r="E759" s="13" t="s">
        <v>1198</v>
      </c>
      <c r="F759" s="15">
        <v>4.43</v>
      </c>
      <c r="G759" t="s">
        <v>57</v>
      </c>
      <c r="H759" t="s">
        <v>30</v>
      </c>
      <c r="I759" t="s">
        <v>30</v>
      </c>
      <c r="J759">
        <v>5</v>
      </c>
      <c r="K759">
        <v>1</v>
      </c>
      <c r="L759" t="s">
        <v>42</v>
      </c>
      <c r="M759" s="14">
        <v>44348</v>
      </c>
      <c r="N759" s="16">
        <v>41416</v>
      </c>
      <c r="O759" s="17">
        <v>42534</v>
      </c>
      <c r="P759">
        <v>536</v>
      </c>
      <c r="Q759">
        <v>536</v>
      </c>
      <c r="R759">
        <v>5323</v>
      </c>
      <c r="S759" t="s">
        <v>32</v>
      </c>
      <c r="T759" t="b">
        <v>0</v>
      </c>
      <c r="U759">
        <v>5082</v>
      </c>
      <c r="V759" t="b">
        <v>0</v>
      </c>
      <c r="W759" t="b">
        <v>0</v>
      </c>
    </row>
    <row r="760" spans="1:23" x14ac:dyDescent="0.2">
      <c r="A760">
        <v>656845832</v>
      </c>
      <c r="B760">
        <v>656845832</v>
      </c>
      <c r="C760" s="5">
        <v>7500</v>
      </c>
      <c r="D760" s="5">
        <v>6900.67</v>
      </c>
      <c r="E760" s="13" t="s">
        <v>1199</v>
      </c>
      <c r="F760" s="15">
        <v>164.31</v>
      </c>
      <c r="G760" t="s">
        <v>1200</v>
      </c>
      <c r="H760" t="s">
        <v>30</v>
      </c>
      <c r="I760" t="s">
        <v>30</v>
      </c>
      <c r="J760">
        <v>90</v>
      </c>
      <c r="K760">
        <v>8</v>
      </c>
      <c r="L760" t="s">
        <v>31</v>
      </c>
      <c r="M760" s="14">
        <v>46905</v>
      </c>
      <c r="N760" s="16">
        <v>41866</v>
      </c>
      <c r="O760" s="17">
        <v>42488</v>
      </c>
      <c r="P760">
        <v>231</v>
      </c>
      <c r="Q760">
        <v>231</v>
      </c>
      <c r="R760">
        <v>4495</v>
      </c>
      <c r="S760" t="s">
        <v>32</v>
      </c>
      <c r="T760" t="b">
        <v>0</v>
      </c>
      <c r="U760">
        <v>599.33000000000004</v>
      </c>
      <c r="V760" t="b">
        <v>1</v>
      </c>
      <c r="W760" t="b">
        <v>0</v>
      </c>
    </row>
    <row r="761" spans="1:23" x14ac:dyDescent="0.2">
      <c r="A761">
        <v>428892294</v>
      </c>
      <c r="B761">
        <v>428892294</v>
      </c>
      <c r="C761" s="5">
        <v>2500</v>
      </c>
      <c r="D761" s="5">
        <v>637.96</v>
      </c>
      <c r="E761" s="13" t="s">
        <v>1201</v>
      </c>
      <c r="F761" s="15">
        <v>39.76</v>
      </c>
      <c r="G761" t="s">
        <v>111</v>
      </c>
      <c r="H761" t="s">
        <v>30</v>
      </c>
      <c r="I761" t="s">
        <v>30</v>
      </c>
      <c r="J761">
        <v>2</v>
      </c>
      <c r="K761">
        <v>1</v>
      </c>
      <c r="L761" t="s">
        <v>63</v>
      </c>
      <c r="M761" s="14">
        <v>47665</v>
      </c>
      <c r="N761" s="16">
        <v>41783</v>
      </c>
      <c r="O761" s="17">
        <v>42455</v>
      </c>
      <c r="P761">
        <v>654</v>
      </c>
      <c r="Q761">
        <v>654</v>
      </c>
      <c r="R761">
        <v>4737</v>
      </c>
      <c r="S761" t="s">
        <v>32</v>
      </c>
      <c r="T761" t="b">
        <v>0</v>
      </c>
      <c r="U761">
        <v>1862.04</v>
      </c>
      <c r="V761" t="b">
        <v>0</v>
      </c>
      <c r="W761" t="b">
        <v>0</v>
      </c>
    </row>
    <row r="762" spans="1:23" x14ac:dyDescent="0.2">
      <c r="A762">
        <v>772212779</v>
      </c>
      <c r="B762">
        <v>772212779</v>
      </c>
      <c r="C762" s="5">
        <v>250</v>
      </c>
      <c r="D762" s="5">
        <v>133.77000000000001</v>
      </c>
      <c r="E762" s="13" t="s">
        <v>1202</v>
      </c>
      <c r="F762" s="15">
        <v>134.82</v>
      </c>
      <c r="G762" t="s">
        <v>1203</v>
      </c>
      <c r="H762" t="s">
        <v>30</v>
      </c>
      <c r="I762" t="s">
        <v>30</v>
      </c>
      <c r="J762">
        <v>9</v>
      </c>
      <c r="K762">
        <v>1</v>
      </c>
      <c r="L762" t="s">
        <v>31</v>
      </c>
      <c r="M762" s="14">
        <v>45717</v>
      </c>
      <c r="N762" s="16">
        <v>42364</v>
      </c>
      <c r="O762" s="17">
        <v>42444</v>
      </c>
      <c r="P762">
        <v>135</v>
      </c>
      <c r="Q762">
        <v>135</v>
      </c>
      <c r="R762">
        <v>6040</v>
      </c>
      <c r="S762" t="s">
        <v>32</v>
      </c>
      <c r="T762" t="b">
        <v>0</v>
      </c>
      <c r="U762">
        <v>116.23</v>
      </c>
      <c r="V762" t="b">
        <v>1</v>
      </c>
      <c r="W762" t="b">
        <v>0</v>
      </c>
    </row>
    <row r="763" spans="1:23" x14ac:dyDescent="0.2">
      <c r="A763">
        <v>973681430</v>
      </c>
      <c r="B763">
        <v>973681430</v>
      </c>
      <c r="C763" s="5">
        <v>7500</v>
      </c>
      <c r="D763" s="5">
        <v>3658.6</v>
      </c>
      <c r="E763" s="13" t="s">
        <v>1204</v>
      </c>
      <c r="F763" s="15">
        <v>307.87</v>
      </c>
      <c r="G763" t="s">
        <v>57</v>
      </c>
      <c r="H763" t="s">
        <v>30</v>
      </c>
      <c r="I763" t="s">
        <v>30</v>
      </c>
      <c r="J763">
        <v>5</v>
      </c>
      <c r="K763">
        <v>1</v>
      </c>
      <c r="L763" t="s">
        <v>42</v>
      </c>
      <c r="M763" s="14">
        <v>44044</v>
      </c>
      <c r="N763" s="16">
        <v>41416</v>
      </c>
      <c r="O763" s="17">
        <v>42534</v>
      </c>
      <c r="P763">
        <v>536</v>
      </c>
      <c r="Q763">
        <v>536</v>
      </c>
      <c r="R763">
        <v>5323</v>
      </c>
      <c r="S763" t="s">
        <v>32</v>
      </c>
      <c r="T763" t="b">
        <v>0</v>
      </c>
      <c r="U763">
        <v>3841.4</v>
      </c>
      <c r="V763" t="b">
        <v>0</v>
      </c>
      <c r="W763" t="b">
        <v>0</v>
      </c>
    </row>
    <row r="764" spans="1:23" x14ac:dyDescent="0.2">
      <c r="A764">
        <v>697150961</v>
      </c>
      <c r="B764">
        <v>697150961</v>
      </c>
      <c r="C764" s="5">
        <v>5000</v>
      </c>
      <c r="D764" s="5">
        <v>4870.29</v>
      </c>
      <c r="E764" s="13" t="s">
        <v>1205</v>
      </c>
      <c r="F764" s="15">
        <v>39.32</v>
      </c>
      <c r="G764" t="s">
        <v>1206</v>
      </c>
      <c r="H764" t="s">
        <v>30</v>
      </c>
      <c r="I764" t="s">
        <v>30</v>
      </c>
      <c r="J764">
        <v>5</v>
      </c>
      <c r="K764">
        <v>1</v>
      </c>
      <c r="L764" t="s">
        <v>31</v>
      </c>
      <c r="M764" s="14">
        <v>44652</v>
      </c>
      <c r="N764" s="16">
        <v>41356</v>
      </c>
      <c r="O764" s="17">
        <v>42445</v>
      </c>
      <c r="P764">
        <v>280</v>
      </c>
      <c r="Q764">
        <v>280</v>
      </c>
      <c r="R764">
        <v>477</v>
      </c>
      <c r="S764" t="s">
        <v>32</v>
      </c>
      <c r="T764" t="b">
        <v>0</v>
      </c>
      <c r="U764">
        <v>129.71</v>
      </c>
      <c r="V764" t="b">
        <v>1</v>
      </c>
      <c r="W764" t="b">
        <v>0</v>
      </c>
    </row>
    <row r="765" spans="1:23" x14ac:dyDescent="0.2">
      <c r="A765">
        <v>854193323</v>
      </c>
      <c r="B765">
        <v>854193323</v>
      </c>
      <c r="C765" s="5">
        <v>2500</v>
      </c>
      <c r="D765" s="5">
        <v>220.94</v>
      </c>
      <c r="E765" s="13" t="s">
        <v>1207</v>
      </c>
      <c r="F765" s="15">
        <v>182.67</v>
      </c>
      <c r="G765" t="s">
        <v>108</v>
      </c>
      <c r="H765" t="s">
        <v>30</v>
      </c>
      <c r="I765" t="s">
        <v>30</v>
      </c>
      <c r="J765">
        <v>9</v>
      </c>
      <c r="K765">
        <v>1</v>
      </c>
      <c r="L765" t="s">
        <v>61</v>
      </c>
      <c r="M765" s="14">
        <v>44287</v>
      </c>
      <c r="N765" s="16">
        <v>42181</v>
      </c>
      <c r="O765" s="17">
        <v>42181</v>
      </c>
      <c r="P765">
        <v>957</v>
      </c>
      <c r="Q765">
        <v>957</v>
      </c>
      <c r="R765">
        <v>6954</v>
      </c>
      <c r="S765" t="s">
        <v>32</v>
      </c>
      <c r="T765" t="b">
        <v>0</v>
      </c>
      <c r="U765">
        <v>2279.06</v>
      </c>
      <c r="V765" t="b">
        <v>0</v>
      </c>
      <c r="W765" t="b">
        <v>0</v>
      </c>
    </row>
    <row r="766" spans="1:23" x14ac:dyDescent="0.2">
      <c r="A766">
        <v>581238046</v>
      </c>
      <c r="B766">
        <v>581238046</v>
      </c>
      <c r="C766" s="5">
        <v>2500</v>
      </c>
      <c r="D766" s="5">
        <v>1086.04</v>
      </c>
      <c r="E766" s="13" t="s">
        <v>1208</v>
      </c>
      <c r="F766" s="15">
        <v>139.46</v>
      </c>
      <c r="G766" t="s">
        <v>1209</v>
      </c>
      <c r="I766" t="s">
        <v>30</v>
      </c>
      <c r="J766">
        <v>5</v>
      </c>
      <c r="K766">
        <v>1</v>
      </c>
      <c r="L766" t="s">
        <v>126</v>
      </c>
      <c r="M766" s="14">
        <v>43770</v>
      </c>
      <c r="N766" s="16">
        <v>40917</v>
      </c>
      <c r="O766" s="17">
        <v>40917</v>
      </c>
      <c r="P766">
        <v>506</v>
      </c>
      <c r="Q766">
        <v>506</v>
      </c>
      <c r="R766">
        <v>3093</v>
      </c>
      <c r="S766" t="s">
        <v>32</v>
      </c>
      <c r="T766" t="b">
        <v>0</v>
      </c>
      <c r="U766">
        <v>1413.96</v>
      </c>
      <c r="V766" t="b">
        <v>1</v>
      </c>
      <c r="W766" t="b">
        <v>0</v>
      </c>
    </row>
    <row r="767" spans="1:23" x14ac:dyDescent="0.2">
      <c r="A767">
        <v>347770835</v>
      </c>
      <c r="B767">
        <v>347770835</v>
      </c>
      <c r="C767" s="5">
        <v>15000</v>
      </c>
      <c r="D767" s="5">
        <v>11977.46</v>
      </c>
      <c r="E767" s="13" t="s">
        <v>1210</v>
      </c>
      <c r="F767" s="15">
        <v>78.84</v>
      </c>
      <c r="G767" t="s">
        <v>1211</v>
      </c>
      <c r="H767" t="s">
        <v>30</v>
      </c>
      <c r="I767" t="s">
        <v>30</v>
      </c>
      <c r="J767">
        <v>2</v>
      </c>
      <c r="K767">
        <v>1</v>
      </c>
      <c r="L767" t="s">
        <v>50</v>
      </c>
      <c r="M767" s="14">
        <v>45901</v>
      </c>
      <c r="N767" s="16">
        <v>42256</v>
      </c>
      <c r="O767" s="17">
        <v>42256</v>
      </c>
      <c r="P767">
        <v>549</v>
      </c>
      <c r="Q767">
        <v>549</v>
      </c>
      <c r="R767">
        <v>4623</v>
      </c>
      <c r="S767" t="s">
        <v>32</v>
      </c>
      <c r="T767" t="b">
        <v>0</v>
      </c>
      <c r="U767">
        <v>3022.54</v>
      </c>
      <c r="V767" t="b">
        <v>1</v>
      </c>
      <c r="W767" t="b">
        <v>0</v>
      </c>
    </row>
    <row r="768" spans="1:23" x14ac:dyDescent="0.2">
      <c r="A768">
        <v>685143877</v>
      </c>
      <c r="B768">
        <v>685143877</v>
      </c>
      <c r="C768" s="5">
        <v>1000</v>
      </c>
      <c r="D768" s="5">
        <v>470.27</v>
      </c>
      <c r="E768" s="13" t="s">
        <v>1212</v>
      </c>
      <c r="F768" s="15">
        <v>138.4</v>
      </c>
      <c r="G768" t="s">
        <v>117</v>
      </c>
      <c r="H768" t="s">
        <v>30</v>
      </c>
      <c r="I768" t="s">
        <v>30</v>
      </c>
      <c r="J768">
        <v>9</v>
      </c>
      <c r="K768">
        <v>1</v>
      </c>
      <c r="L768" t="s">
        <v>87</v>
      </c>
      <c r="M768" s="14">
        <v>47119</v>
      </c>
      <c r="N768" s="16">
        <v>41040</v>
      </c>
      <c r="O768" s="17">
        <v>41040</v>
      </c>
      <c r="P768">
        <v>678</v>
      </c>
      <c r="Q768">
        <v>678</v>
      </c>
      <c r="R768">
        <v>411</v>
      </c>
      <c r="S768" t="s">
        <v>32</v>
      </c>
      <c r="T768" t="b">
        <v>0</v>
      </c>
      <c r="U768">
        <v>529.73</v>
      </c>
      <c r="V768" t="b">
        <v>0</v>
      </c>
      <c r="W768" t="b">
        <v>0</v>
      </c>
    </row>
    <row r="769" spans="1:23" x14ac:dyDescent="0.2">
      <c r="A769">
        <v>281211291</v>
      </c>
      <c r="B769">
        <v>281211291</v>
      </c>
      <c r="C769" s="5">
        <v>15000</v>
      </c>
      <c r="D769" s="5">
        <v>4214.18</v>
      </c>
      <c r="E769" s="13" t="s">
        <v>1213</v>
      </c>
      <c r="F769" s="15">
        <v>8.68</v>
      </c>
      <c r="G769" t="s">
        <v>98</v>
      </c>
      <c r="H769" t="s">
        <v>30</v>
      </c>
      <c r="I769" t="s">
        <v>30</v>
      </c>
      <c r="J769">
        <v>9</v>
      </c>
      <c r="K769">
        <v>1</v>
      </c>
      <c r="L769" t="s">
        <v>96</v>
      </c>
      <c r="M769" s="14">
        <v>46539</v>
      </c>
      <c r="N769" s="16">
        <v>42236</v>
      </c>
      <c r="O769" s="17">
        <v>42236</v>
      </c>
      <c r="P769">
        <v>171</v>
      </c>
      <c r="Q769">
        <v>171</v>
      </c>
      <c r="R769">
        <v>8447</v>
      </c>
      <c r="S769" t="s">
        <v>32</v>
      </c>
      <c r="T769" t="b">
        <v>0</v>
      </c>
      <c r="U769">
        <v>10785.82</v>
      </c>
      <c r="V769" t="b">
        <v>0</v>
      </c>
      <c r="W769" t="b">
        <v>0</v>
      </c>
    </row>
    <row r="770" spans="1:23" x14ac:dyDescent="0.2">
      <c r="A770">
        <v>742927928</v>
      </c>
      <c r="B770">
        <v>742927928</v>
      </c>
      <c r="C770" s="5">
        <v>5000</v>
      </c>
      <c r="D770" s="5">
        <v>1618.2</v>
      </c>
      <c r="E770" s="13" t="s">
        <v>1214</v>
      </c>
      <c r="F770" s="15">
        <v>389.75</v>
      </c>
      <c r="G770" t="s">
        <v>64</v>
      </c>
      <c r="H770" t="s">
        <v>30</v>
      </c>
      <c r="I770" t="s">
        <v>30</v>
      </c>
      <c r="J770">
        <v>2</v>
      </c>
      <c r="K770">
        <v>8</v>
      </c>
      <c r="L770" t="s">
        <v>36</v>
      </c>
      <c r="M770" s="14">
        <v>43313</v>
      </c>
      <c r="N770" s="16">
        <v>39274</v>
      </c>
      <c r="O770" s="17">
        <v>42591</v>
      </c>
      <c r="P770">
        <v>777</v>
      </c>
      <c r="Q770">
        <v>777</v>
      </c>
      <c r="R770">
        <v>8083</v>
      </c>
      <c r="S770" t="s">
        <v>32</v>
      </c>
      <c r="T770" t="b">
        <v>0</v>
      </c>
      <c r="U770">
        <v>3381.8</v>
      </c>
      <c r="V770" t="b">
        <v>0</v>
      </c>
      <c r="W770" t="b">
        <v>0</v>
      </c>
    </row>
    <row r="771" spans="1:23" x14ac:dyDescent="0.2">
      <c r="A771">
        <v>270641542</v>
      </c>
      <c r="B771">
        <v>270641542</v>
      </c>
      <c r="C771" s="5">
        <v>50000</v>
      </c>
      <c r="D771" s="5">
        <v>27906.52</v>
      </c>
      <c r="E771" s="13" t="s">
        <v>1215</v>
      </c>
      <c r="F771" s="15">
        <v>0</v>
      </c>
      <c r="G771" t="s">
        <v>204</v>
      </c>
      <c r="H771" t="s">
        <v>30</v>
      </c>
      <c r="I771" t="s">
        <v>30</v>
      </c>
      <c r="J771">
        <v>2</v>
      </c>
      <c r="K771">
        <v>8</v>
      </c>
      <c r="L771" t="s">
        <v>50</v>
      </c>
      <c r="M771" s="14">
        <v>45717</v>
      </c>
      <c r="N771" s="16">
        <v>40994</v>
      </c>
      <c r="O771" s="17">
        <v>42553</v>
      </c>
      <c r="P771">
        <v>269</v>
      </c>
      <c r="Q771">
        <v>269</v>
      </c>
      <c r="R771">
        <v>6505</v>
      </c>
      <c r="S771" t="s">
        <v>43</v>
      </c>
      <c r="T771" t="b">
        <v>0</v>
      </c>
      <c r="U771">
        <v>22093.48</v>
      </c>
      <c r="V771" t="b">
        <v>0</v>
      </c>
      <c r="W771" t="b">
        <v>0</v>
      </c>
    </row>
    <row r="772" spans="1:23" x14ac:dyDescent="0.2">
      <c r="A772">
        <v>537986365</v>
      </c>
      <c r="B772">
        <v>537986365</v>
      </c>
      <c r="C772" s="5">
        <v>10000</v>
      </c>
      <c r="D772" s="5">
        <v>701.97</v>
      </c>
      <c r="E772" s="13" t="s">
        <v>1216</v>
      </c>
      <c r="F772" s="15">
        <v>65.69</v>
      </c>
      <c r="G772" t="s">
        <v>57</v>
      </c>
      <c r="H772" t="s">
        <v>30</v>
      </c>
      <c r="I772" t="s">
        <v>30</v>
      </c>
      <c r="J772">
        <v>9</v>
      </c>
      <c r="K772">
        <v>1</v>
      </c>
      <c r="L772" t="s">
        <v>42</v>
      </c>
      <c r="M772" s="14">
        <v>43617</v>
      </c>
      <c r="N772" s="16">
        <v>41813</v>
      </c>
      <c r="O772" s="17">
        <v>41813</v>
      </c>
      <c r="P772">
        <v>626</v>
      </c>
      <c r="Q772">
        <v>626</v>
      </c>
      <c r="R772">
        <v>5914</v>
      </c>
      <c r="S772" t="s">
        <v>32</v>
      </c>
      <c r="T772" t="b">
        <v>0</v>
      </c>
      <c r="U772">
        <v>9298.0300000000007</v>
      </c>
      <c r="V772" t="b">
        <v>0</v>
      </c>
      <c r="W772" t="b">
        <v>0</v>
      </c>
    </row>
    <row r="773" spans="1:23" x14ac:dyDescent="0.2">
      <c r="A773">
        <v>794185125</v>
      </c>
      <c r="B773">
        <v>794185125</v>
      </c>
      <c r="C773" s="5">
        <v>5000</v>
      </c>
      <c r="D773" s="5">
        <v>1434.82</v>
      </c>
      <c r="E773" s="13" t="s">
        <v>1217</v>
      </c>
      <c r="F773" s="15">
        <v>92.28</v>
      </c>
      <c r="G773" t="s">
        <v>174</v>
      </c>
      <c r="H773" t="s">
        <v>30</v>
      </c>
      <c r="I773" t="s">
        <v>30</v>
      </c>
      <c r="J773">
        <v>9</v>
      </c>
      <c r="K773">
        <v>1</v>
      </c>
      <c r="L773" t="s">
        <v>47</v>
      </c>
      <c r="M773" s="14">
        <v>44166</v>
      </c>
      <c r="N773" s="16">
        <v>42044</v>
      </c>
      <c r="O773" s="17">
        <v>42044</v>
      </c>
      <c r="P773">
        <v>222</v>
      </c>
      <c r="Q773">
        <v>222</v>
      </c>
      <c r="R773">
        <v>3720</v>
      </c>
      <c r="S773" t="s">
        <v>32</v>
      </c>
      <c r="T773" t="b">
        <v>0</v>
      </c>
      <c r="U773">
        <v>3565.18</v>
      </c>
      <c r="V773" t="b">
        <v>1</v>
      </c>
      <c r="W773" t="b">
        <v>0</v>
      </c>
    </row>
    <row r="774" spans="1:23" x14ac:dyDescent="0.2">
      <c r="A774">
        <v>634391493</v>
      </c>
      <c r="B774">
        <v>634391493</v>
      </c>
      <c r="C774" s="5">
        <v>50000</v>
      </c>
      <c r="D774" s="5">
        <v>49925.74</v>
      </c>
      <c r="E774" s="13" t="s">
        <v>1218</v>
      </c>
      <c r="F774" s="15">
        <v>275.08999999999997</v>
      </c>
      <c r="G774" t="s">
        <v>1219</v>
      </c>
      <c r="H774" t="s">
        <v>30</v>
      </c>
      <c r="I774" t="s">
        <v>30</v>
      </c>
      <c r="J774">
        <v>9</v>
      </c>
      <c r="K774">
        <v>1</v>
      </c>
      <c r="L774" t="s">
        <v>31</v>
      </c>
      <c r="M774" s="14">
        <v>46569</v>
      </c>
      <c r="N774" s="16">
        <v>41366</v>
      </c>
      <c r="O774" s="17">
        <v>41366</v>
      </c>
      <c r="P774">
        <v>508</v>
      </c>
      <c r="Q774">
        <v>508</v>
      </c>
      <c r="R774">
        <v>658</v>
      </c>
      <c r="S774" t="s">
        <v>32</v>
      </c>
      <c r="T774" t="b">
        <v>0</v>
      </c>
      <c r="U774">
        <v>74.260000000000005</v>
      </c>
      <c r="V774" t="b">
        <v>1</v>
      </c>
      <c r="W774" t="b">
        <v>0</v>
      </c>
    </row>
    <row r="775" spans="1:23" x14ac:dyDescent="0.2">
      <c r="A775">
        <v>608946082</v>
      </c>
      <c r="B775">
        <v>608946082</v>
      </c>
      <c r="C775" s="5">
        <v>10000</v>
      </c>
      <c r="D775" s="5">
        <v>9236.5400000000009</v>
      </c>
      <c r="E775" s="13" t="s">
        <v>1220</v>
      </c>
      <c r="F775" s="15">
        <v>155.68</v>
      </c>
      <c r="G775" t="s">
        <v>68</v>
      </c>
      <c r="H775" t="s">
        <v>30</v>
      </c>
      <c r="I775" t="s">
        <v>30</v>
      </c>
      <c r="J775">
        <v>9</v>
      </c>
      <c r="K775">
        <v>1</v>
      </c>
      <c r="L775" t="s">
        <v>36</v>
      </c>
      <c r="M775" s="14">
        <v>46113</v>
      </c>
      <c r="N775" s="16">
        <v>42154</v>
      </c>
      <c r="O775" s="17">
        <v>42154</v>
      </c>
      <c r="P775">
        <v>994</v>
      </c>
      <c r="Q775">
        <v>994</v>
      </c>
      <c r="R775">
        <v>1680</v>
      </c>
      <c r="S775" t="s">
        <v>32</v>
      </c>
      <c r="T775" t="b">
        <v>0</v>
      </c>
      <c r="U775">
        <v>763.46</v>
      </c>
      <c r="V775" t="b">
        <v>0</v>
      </c>
      <c r="W775" t="b">
        <v>0</v>
      </c>
    </row>
    <row r="776" spans="1:23" x14ac:dyDescent="0.2">
      <c r="A776">
        <v>730019045</v>
      </c>
      <c r="B776">
        <v>730019045</v>
      </c>
      <c r="C776" s="5">
        <v>7500</v>
      </c>
      <c r="D776" s="5">
        <v>841.32</v>
      </c>
      <c r="E776" s="13" t="s">
        <v>1221</v>
      </c>
      <c r="F776" s="15">
        <v>7.22</v>
      </c>
      <c r="G776" t="s">
        <v>95</v>
      </c>
      <c r="H776" t="s">
        <v>30</v>
      </c>
      <c r="I776" t="s">
        <v>30</v>
      </c>
      <c r="J776">
        <v>5</v>
      </c>
      <c r="K776">
        <v>1</v>
      </c>
      <c r="L776" t="s">
        <v>96</v>
      </c>
      <c r="M776" s="14">
        <v>43800</v>
      </c>
      <c r="N776" s="16">
        <v>42058</v>
      </c>
      <c r="O776" s="17">
        <v>42058</v>
      </c>
      <c r="P776">
        <v>341</v>
      </c>
      <c r="Q776">
        <v>341</v>
      </c>
      <c r="R776">
        <v>9914</v>
      </c>
      <c r="S776" t="s">
        <v>32</v>
      </c>
      <c r="T776" t="b">
        <v>0</v>
      </c>
      <c r="U776">
        <v>6658.68</v>
      </c>
      <c r="V776" t="b">
        <v>0</v>
      </c>
      <c r="W776" t="b">
        <v>0</v>
      </c>
    </row>
    <row r="777" spans="1:23" x14ac:dyDescent="0.2">
      <c r="A777">
        <v>389039056</v>
      </c>
      <c r="B777">
        <v>389039056</v>
      </c>
      <c r="C777" s="5">
        <v>2500</v>
      </c>
      <c r="D777" s="5">
        <v>476.03</v>
      </c>
      <c r="E777" s="13" t="s">
        <v>1222</v>
      </c>
      <c r="F777" s="15">
        <v>4.3600000000000003</v>
      </c>
      <c r="G777" t="s">
        <v>54</v>
      </c>
      <c r="H777" t="s">
        <v>30</v>
      </c>
      <c r="I777" t="s">
        <v>30</v>
      </c>
      <c r="J777">
        <v>9</v>
      </c>
      <c r="K777">
        <v>1</v>
      </c>
      <c r="L777" t="s">
        <v>36</v>
      </c>
      <c r="M777" s="14">
        <v>45658</v>
      </c>
      <c r="N777" s="16">
        <v>42359</v>
      </c>
      <c r="O777" s="17">
        <v>42359</v>
      </c>
      <c r="P777">
        <v>883</v>
      </c>
      <c r="Q777">
        <v>883</v>
      </c>
      <c r="R777">
        <v>359</v>
      </c>
      <c r="S777" t="s">
        <v>32</v>
      </c>
      <c r="T777" t="b">
        <v>0</v>
      </c>
      <c r="U777">
        <v>2023.97</v>
      </c>
      <c r="V777" t="b">
        <v>0</v>
      </c>
      <c r="W777" t="b">
        <v>0</v>
      </c>
    </row>
    <row r="778" spans="1:23" x14ac:dyDescent="0.2">
      <c r="A778">
        <v>335334122</v>
      </c>
      <c r="B778">
        <v>335334122</v>
      </c>
      <c r="C778" s="5">
        <v>15000</v>
      </c>
      <c r="D778" s="5">
        <v>11380.01</v>
      </c>
      <c r="E778" s="13" t="s">
        <v>1223</v>
      </c>
      <c r="F778" s="15">
        <v>3.37</v>
      </c>
      <c r="G778" t="s">
        <v>54</v>
      </c>
      <c r="H778" t="s">
        <v>30</v>
      </c>
      <c r="I778" t="s">
        <v>30</v>
      </c>
      <c r="J778">
        <v>9</v>
      </c>
      <c r="K778">
        <v>1</v>
      </c>
      <c r="L778" t="s">
        <v>36</v>
      </c>
      <c r="M778" s="14">
        <v>43647</v>
      </c>
      <c r="N778" s="16">
        <v>42307</v>
      </c>
      <c r="O778" s="17">
        <v>42307</v>
      </c>
      <c r="P778">
        <v>465</v>
      </c>
      <c r="Q778">
        <v>465</v>
      </c>
      <c r="R778">
        <v>5968</v>
      </c>
      <c r="S778" t="s">
        <v>32</v>
      </c>
      <c r="T778" t="b">
        <v>0</v>
      </c>
      <c r="U778">
        <v>3619.99</v>
      </c>
      <c r="V778" t="b">
        <v>0</v>
      </c>
      <c r="W778" t="b">
        <v>0</v>
      </c>
    </row>
    <row r="779" spans="1:23" x14ac:dyDescent="0.2">
      <c r="A779">
        <v>671323720</v>
      </c>
      <c r="B779">
        <v>671323720</v>
      </c>
      <c r="C779" s="5">
        <v>7500</v>
      </c>
      <c r="D779" s="5">
        <v>6219.54</v>
      </c>
      <c r="E779" s="13" t="s">
        <v>1224</v>
      </c>
      <c r="F779" s="15">
        <v>9.49</v>
      </c>
      <c r="G779" t="s">
        <v>161</v>
      </c>
      <c r="H779" t="s">
        <v>30</v>
      </c>
      <c r="I779" t="s">
        <v>30</v>
      </c>
      <c r="J779">
        <v>9</v>
      </c>
      <c r="K779">
        <v>1</v>
      </c>
      <c r="L779" t="s">
        <v>47</v>
      </c>
      <c r="M779" s="14">
        <v>47239</v>
      </c>
      <c r="N779" s="16">
        <v>41531</v>
      </c>
      <c r="O779" s="17">
        <v>42628</v>
      </c>
      <c r="P779">
        <v>106</v>
      </c>
      <c r="Q779">
        <v>106</v>
      </c>
      <c r="R779">
        <v>6791</v>
      </c>
      <c r="S779" t="s">
        <v>32</v>
      </c>
      <c r="T779" t="b">
        <v>0</v>
      </c>
      <c r="U779">
        <v>1280.46</v>
      </c>
      <c r="V779" t="b">
        <v>1</v>
      </c>
      <c r="W779" t="b">
        <v>0</v>
      </c>
    </row>
    <row r="780" spans="1:23" x14ac:dyDescent="0.2">
      <c r="A780">
        <v>353215513</v>
      </c>
      <c r="B780">
        <v>353215513</v>
      </c>
      <c r="C780" s="5">
        <v>7500</v>
      </c>
      <c r="D780" s="5">
        <v>1831.92</v>
      </c>
      <c r="E780" s="13" t="s">
        <v>1225</v>
      </c>
      <c r="F780" s="15">
        <v>0.86</v>
      </c>
      <c r="G780" t="s">
        <v>168</v>
      </c>
      <c r="H780" t="s">
        <v>30</v>
      </c>
      <c r="I780" t="s">
        <v>30</v>
      </c>
      <c r="J780">
        <v>2</v>
      </c>
      <c r="K780">
        <v>1</v>
      </c>
      <c r="L780" t="s">
        <v>47</v>
      </c>
      <c r="M780" s="14">
        <v>47300</v>
      </c>
      <c r="N780" s="16">
        <v>41459</v>
      </c>
      <c r="O780" s="17">
        <v>42446</v>
      </c>
      <c r="P780">
        <v>986</v>
      </c>
      <c r="Q780">
        <v>986</v>
      </c>
      <c r="R780">
        <v>2705</v>
      </c>
      <c r="S780" t="s">
        <v>32</v>
      </c>
      <c r="T780" t="b">
        <v>0</v>
      </c>
      <c r="U780">
        <v>5668.08</v>
      </c>
      <c r="V780" t="b">
        <v>1</v>
      </c>
      <c r="W780" t="b">
        <v>0</v>
      </c>
    </row>
    <row r="781" spans="1:23" x14ac:dyDescent="0.2">
      <c r="A781">
        <v>200778999</v>
      </c>
      <c r="B781">
        <v>200778999</v>
      </c>
      <c r="C781" s="5">
        <v>5000</v>
      </c>
      <c r="D781" s="5">
        <v>2651.31</v>
      </c>
      <c r="E781" s="13" t="s">
        <v>1226</v>
      </c>
      <c r="F781" s="15">
        <v>32.53</v>
      </c>
      <c r="G781" t="s">
        <v>35</v>
      </c>
      <c r="H781" t="s">
        <v>30</v>
      </c>
      <c r="I781" t="s">
        <v>30</v>
      </c>
      <c r="J781">
        <v>9</v>
      </c>
      <c r="K781">
        <v>1</v>
      </c>
      <c r="L781" t="s">
        <v>36</v>
      </c>
      <c r="M781" s="14">
        <v>45352</v>
      </c>
      <c r="N781" s="16">
        <v>40338</v>
      </c>
      <c r="O781" s="17">
        <v>42404</v>
      </c>
      <c r="P781">
        <v>759</v>
      </c>
      <c r="Q781">
        <v>759</v>
      </c>
      <c r="R781">
        <v>6983</v>
      </c>
      <c r="S781" t="s">
        <v>32</v>
      </c>
      <c r="T781" t="b">
        <v>0</v>
      </c>
      <c r="U781">
        <v>2348.69</v>
      </c>
      <c r="V781" t="b">
        <v>0</v>
      </c>
      <c r="W781" t="b">
        <v>0</v>
      </c>
    </row>
    <row r="782" spans="1:23" x14ac:dyDescent="0.2">
      <c r="A782">
        <v>214949053</v>
      </c>
      <c r="B782">
        <v>214949053</v>
      </c>
      <c r="C782" s="5">
        <v>5000</v>
      </c>
      <c r="D782" s="5">
        <v>4705.04</v>
      </c>
      <c r="E782" s="13" t="s">
        <v>1227</v>
      </c>
      <c r="F782" s="15">
        <v>3.35</v>
      </c>
      <c r="G782" t="s">
        <v>51</v>
      </c>
      <c r="H782" t="s">
        <v>30</v>
      </c>
      <c r="I782" t="s">
        <v>30</v>
      </c>
      <c r="J782">
        <v>9</v>
      </c>
      <c r="K782">
        <v>1</v>
      </c>
      <c r="L782" t="s">
        <v>36</v>
      </c>
      <c r="M782" s="14">
        <v>43922</v>
      </c>
      <c r="N782" s="16">
        <v>42330</v>
      </c>
      <c r="O782" s="17">
        <v>42330</v>
      </c>
      <c r="P782">
        <v>144</v>
      </c>
      <c r="Q782">
        <v>144</v>
      </c>
      <c r="R782">
        <v>6839</v>
      </c>
      <c r="S782" t="s">
        <v>32</v>
      </c>
      <c r="T782" t="b">
        <v>0</v>
      </c>
      <c r="U782">
        <v>294.95999999999998</v>
      </c>
      <c r="V782" t="b">
        <v>0</v>
      </c>
      <c r="W782" t="b">
        <v>0</v>
      </c>
    </row>
    <row r="783" spans="1:23" x14ac:dyDescent="0.2">
      <c r="A783">
        <v>151977657</v>
      </c>
      <c r="B783">
        <v>151977657</v>
      </c>
      <c r="C783" s="5">
        <v>15000</v>
      </c>
      <c r="D783" s="5">
        <v>12139.52</v>
      </c>
      <c r="E783" s="13" t="s">
        <v>1228</v>
      </c>
      <c r="F783" s="15">
        <v>225.35</v>
      </c>
      <c r="G783" t="s">
        <v>44</v>
      </c>
      <c r="H783" t="s">
        <v>30</v>
      </c>
      <c r="I783" t="s">
        <v>30</v>
      </c>
      <c r="J783">
        <v>5</v>
      </c>
      <c r="K783">
        <v>8</v>
      </c>
      <c r="L783" t="s">
        <v>31</v>
      </c>
      <c r="M783" s="14">
        <v>45778</v>
      </c>
      <c r="N783" s="16">
        <v>42138</v>
      </c>
      <c r="O783" s="17">
        <v>42138</v>
      </c>
      <c r="P783">
        <v>537</v>
      </c>
      <c r="Q783">
        <v>537</v>
      </c>
      <c r="R783">
        <v>5861</v>
      </c>
      <c r="S783" t="s">
        <v>69</v>
      </c>
      <c r="T783" t="b">
        <v>0</v>
      </c>
      <c r="U783">
        <v>2860.48</v>
      </c>
      <c r="V783" t="b">
        <v>1</v>
      </c>
      <c r="W783" t="b">
        <v>0</v>
      </c>
    </row>
    <row r="784" spans="1:23" x14ac:dyDescent="0.2">
      <c r="A784">
        <v>542293379</v>
      </c>
      <c r="B784">
        <v>542293379</v>
      </c>
      <c r="C784" s="5">
        <v>1000</v>
      </c>
      <c r="D784" s="5">
        <v>771.9</v>
      </c>
      <c r="E784" s="13" t="s">
        <v>1229</v>
      </c>
      <c r="F784" s="15">
        <v>26.85</v>
      </c>
      <c r="G784" t="s">
        <v>41</v>
      </c>
      <c r="H784" t="s">
        <v>30</v>
      </c>
      <c r="I784" t="s">
        <v>30</v>
      </c>
      <c r="J784">
        <v>2</v>
      </c>
      <c r="K784">
        <v>99</v>
      </c>
      <c r="L784" t="s">
        <v>42</v>
      </c>
      <c r="M784" s="14">
        <v>46419</v>
      </c>
      <c r="N784" s="16">
        <v>40148</v>
      </c>
      <c r="O784" s="17">
        <v>42587</v>
      </c>
      <c r="P784">
        <v>625</v>
      </c>
      <c r="Q784">
        <v>625</v>
      </c>
      <c r="R784">
        <v>6346</v>
      </c>
      <c r="S784" t="s">
        <v>32</v>
      </c>
      <c r="T784" t="b">
        <v>0</v>
      </c>
      <c r="U784">
        <v>228.1</v>
      </c>
      <c r="V784" t="b">
        <v>0</v>
      </c>
      <c r="W784" t="b">
        <v>0</v>
      </c>
    </row>
    <row r="785" spans="1:23" x14ac:dyDescent="0.2">
      <c r="A785">
        <v>135415005</v>
      </c>
      <c r="B785">
        <v>135415005</v>
      </c>
      <c r="C785" s="5">
        <v>7500</v>
      </c>
      <c r="D785" s="5">
        <v>7053.59</v>
      </c>
      <c r="E785" s="13" t="s">
        <v>1230</v>
      </c>
      <c r="F785" s="15">
        <v>142.46</v>
      </c>
      <c r="G785" t="s">
        <v>57</v>
      </c>
      <c r="H785" t="s">
        <v>30</v>
      </c>
      <c r="I785" t="s">
        <v>30</v>
      </c>
      <c r="J785">
        <v>9</v>
      </c>
      <c r="K785">
        <v>1</v>
      </c>
      <c r="L785" t="s">
        <v>42</v>
      </c>
      <c r="M785" s="14">
        <v>44013</v>
      </c>
      <c r="N785" s="16">
        <v>42312</v>
      </c>
      <c r="O785" s="17">
        <v>42546</v>
      </c>
      <c r="P785">
        <v>224</v>
      </c>
      <c r="Q785">
        <v>224</v>
      </c>
      <c r="R785">
        <v>9483</v>
      </c>
      <c r="S785" t="s">
        <v>32</v>
      </c>
      <c r="T785" t="b">
        <v>0</v>
      </c>
      <c r="U785">
        <v>446.41</v>
      </c>
      <c r="V785" t="b">
        <v>0</v>
      </c>
      <c r="W785" t="b">
        <v>0</v>
      </c>
    </row>
    <row r="786" spans="1:23" x14ac:dyDescent="0.2">
      <c r="A786">
        <v>616028892</v>
      </c>
      <c r="B786">
        <v>616028892</v>
      </c>
      <c r="C786" s="5">
        <v>5000</v>
      </c>
      <c r="D786" s="5">
        <v>1499.74</v>
      </c>
      <c r="E786" s="13" t="s">
        <v>1231</v>
      </c>
      <c r="F786" s="15">
        <v>59.61</v>
      </c>
      <c r="G786" t="s">
        <v>1232</v>
      </c>
      <c r="H786" t="s">
        <v>30</v>
      </c>
      <c r="I786" t="s">
        <v>30</v>
      </c>
      <c r="J786">
        <v>2</v>
      </c>
      <c r="K786">
        <v>1</v>
      </c>
      <c r="L786" t="s">
        <v>48</v>
      </c>
      <c r="M786" s="14">
        <v>45352</v>
      </c>
      <c r="N786" s="16">
        <v>41435</v>
      </c>
      <c r="O786" s="17">
        <v>41435</v>
      </c>
      <c r="P786">
        <v>633</v>
      </c>
      <c r="Q786">
        <v>633</v>
      </c>
      <c r="R786">
        <v>6178</v>
      </c>
      <c r="S786" t="s">
        <v>32</v>
      </c>
      <c r="T786" t="b">
        <v>0</v>
      </c>
      <c r="U786">
        <v>3500.26</v>
      </c>
      <c r="V786" t="b">
        <v>1</v>
      </c>
      <c r="W786" t="b">
        <v>0</v>
      </c>
    </row>
    <row r="787" spans="1:23" x14ac:dyDescent="0.2">
      <c r="A787">
        <v>851609463</v>
      </c>
      <c r="B787">
        <v>851609463</v>
      </c>
      <c r="C787" s="5">
        <v>2500</v>
      </c>
      <c r="D787" s="5">
        <v>277.99</v>
      </c>
      <c r="E787" s="13" t="s">
        <v>1233</v>
      </c>
      <c r="F787" s="15">
        <v>84.18</v>
      </c>
      <c r="G787" t="s">
        <v>1234</v>
      </c>
      <c r="H787" t="s">
        <v>30</v>
      </c>
      <c r="I787" t="s">
        <v>30</v>
      </c>
      <c r="J787">
        <v>5</v>
      </c>
      <c r="K787">
        <v>1</v>
      </c>
      <c r="L787" t="s">
        <v>50</v>
      </c>
      <c r="M787" s="14">
        <v>46357</v>
      </c>
      <c r="N787" s="16">
        <v>42270</v>
      </c>
      <c r="O787" s="17">
        <v>42270</v>
      </c>
      <c r="P787">
        <v>317</v>
      </c>
      <c r="Q787">
        <v>317</v>
      </c>
      <c r="R787">
        <v>1099</v>
      </c>
      <c r="S787" t="s">
        <v>32</v>
      </c>
      <c r="T787" t="b">
        <v>0</v>
      </c>
      <c r="U787">
        <v>2222.0100000000002</v>
      </c>
      <c r="V787" t="b">
        <v>1</v>
      </c>
      <c r="W787" t="b">
        <v>0</v>
      </c>
    </row>
    <row r="788" spans="1:23" x14ac:dyDescent="0.2">
      <c r="A788">
        <v>910893563</v>
      </c>
      <c r="B788">
        <v>910893563</v>
      </c>
      <c r="C788" s="5">
        <v>15000</v>
      </c>
      <c r="D788" s="5">
        <v>12992.31</v>
      </c>
      <c r="E788" s="13" t="s">
        <v>1235</v>
      </c>
      <c r="F788" s="15">
        <v>13.68</v>
      </c>
      <c r="G788" t="s">
        <v>41</v>
      </c>
      <c r="H788" t="s">
        <v>30</v>
      </c>
      <c r="I788" t="s">
        <v>30</v>
      </c>
      <c r="J788">
        <v>5</v>
      </c>
      <c r="K788">
        <v>8</v>
      </c>
      <c r="L788" t="s">
        <v>42</v>
      </c>
      <c r="M788" s="14">
        <v>46082</v>
      </c>
      <c r="N788" s="16">
        <v>42127</v>
      </c>
      <c r="O788" s="17">
        <v>42551</v>
      </c>
      <c r="P788">
        <v>701</v>
      </c>
      <c r="Q788">
        <v>701</v>
      </c>
      <c r="R788">
        <v>5766</v>
      </c>
      <c r="S788" t="s">
        <v>32</v>
      </c>
      <c r="T788" t="b">
        <v>0</v>
      </c>
      <c r="U788">
        <v>2007.69</v>
      </c>
      <c r="V788" t="b">
        <v>0</v>
      </c>
      <c r="W788" t="b">
        <v>0</v>
      </c>
    </row>
    <row r="789" spans="1:23" x14ac:dyDescent="0.2">
      <c r="A789">
        <v>428892294</v>
      </c>
      <c r="B789">
        <v>428892294</v>
      </c>
      <c r="C789" s="5">
        <v>2500</v>
      </c>
      <c r="D789" s="5">
        <v>1172.78</v>
      </c>
      <c r="E789" s="13" t="s">
        <v>1236</v>
      </c>
      <c r="F789" s="15">
        <v>514.36</v>
      </c>
      <c r="G789" t="s">
        <v>149</v>
      </c>
      <c r="H789" t="s">
        <v>30</v>
      </c>
      <c r="I789" t="s">
        <v>30</v>
      </c>
      <c r="J789">
        <v>5</v>
      </c>
      <c r="K789">
        <v>1</v>
      </c>
      <c r="L789" t="s">
        <v>63</v>
      </c>
      <c r="M789" s="14">
        <v>45809</v>
      </c>
      <c r="N789" s="16">
        <v>41783</v>
      </c>
      <c r="O789" s="17">
        <v>42492</v>
      </c>
      <c r="P789">
        <v>654</v>
      </c>
      <c r="Q789">
        <v>654</v>
      </c>
      <c r="R789">
        <v>4737</v>
      </c>
      <c r="S789" t="s">
        <v>32</v>
      </c>
      <c r="T789" t="b">
        <v>0</v>
      </c>
      <c r="U789">
        <v>1327.22</v>
      </c>
      <c r="V789" t="b">
        <v>0</v>
      </c>
      <c r="W789" t="b">
        <v>0</v>
      </c>
    </row>
    <row r="790" spans="1:23" x14ac:dyDescent="0.2">
      <c r="A790">
        <v>772212779</v>
      </c>
      <c r="B790">
        <v>772212779</v>
      </c>
      <c r="C790" s="5">
        <v>250</v>
      </c>
      <c r="D790" s="5">
        <v>81.64</v>
      </c>
      <c r="E790" s="13" t="s">
        <v>1237</v>
      </c>
      <c r="F790" s="15">
        <v>206.7</v>
      </c>
      <c r="G790" t="s">
        <v>1238</v>
      </c>
      <c r="H790" t="s">
        <v>30</v>
      </c>
      <c r="I790" t="s">
        <v>30</v>
      </c>
      <c r="J790">
        <v>9</v>
      </c>
      <c r="K790">
        <v>1</v>
      </c>
      <c r="L790" t="s">
        <v>31</v>
      </c>
      <c r="M790" s="14">
        <v>46447</v>
      </c>
      <c r="N790" s="16">
        <v>42364</v>
      </c>
      <c r="O790" s="17">
        <v>42444</v>
      </c>
      <c r="P790">
        <v>773</v>
      </c>
      <c r="Q790">
        <v>773</v>
      </c>
      <c r="R790">
        <v>9056</v>
      </c>
      <c r="S790" t="s">
        <v>32</v>
      </c>
      <c r="T790" t="b">
        <v>0</v>
      </c>
      <c r="U790">
        <v>168.36</v>
      </c>
      <c r="V790" t="b">
        <v>0</v>
      </c>
      <c r="W790" t="b">
        <v>0</v>
      </c>
    </row>
    <row r="791" spans="1:23" x14ac:dyDescent="0.2">
      <c r="A791">
        <v>771843327</v>
      </c>
      <c r="B791">
        <v>771843327</v>
      </c>
      <c r="C791" s="5">
        <v>5000</v>
      </c>
      <c r="D791" s="5">
        <v>4382.3</v>
      </c>
      <c r="E791" s="13" t="s">
        <v>1239</v>
      </c>
      <c r="F791" s="15">
        <v>2.72</v>
      </c>
      <c r="G791" t="s">
        <v>136</v>
      </c>
      <c r="H791" t="s">
        <v>30</v>
      </c>
      <c r="I791" t="s">
        <v>30</v>
      </c>
      <c r="J791">
        <v>80</v>
      </c>
      <c r="K791">
        <v>1</v>
      </c>
      <c r="L791" t="s">
        <v>63</v>
      </c>
      <c r="M791" s="14">
        <v>45689</v>
      </c>
      <c r="N791" s="16">
        <v>41841</v>
      </c>
      <c r="O791" s="17">
        <v>41841</v>
      </c>
      <c r="P791">
        <v>399</v>
      </c>
      <c r="Q791">
        <v>399</v>
      </c>
      <c r="R791">
        <v>3674</v>
      </c>
      <c r="S791" t="s">
        <v>32</v>
      </c>
      <c r="T791" t="b">
        <v>0</v>
      </c>
      <c r="U791">
        <v>617.70000000000005</v>
      </c>
      <c r="V791" t="b">
        <v>0</v>
      </c>
      <c r="W791" t="b">
        <v>0</v>
      </c>
    </row>
    <row r="792" spans="1:23" x14ac:dyDescent="0.2">
      <c r="A792">
        <v>281253442</v>
      </c>
      <c r="B792">
        <v>281253442</v>
      </c>
      <c r="C792" s="5">
        <v>5000</v>
      </c>
      <c r="D792" s="5">
        <v>1736.94</v>
      </c>
      <c r="E792" s="13" t="s">
        <v>1240</v>
      </c>
      <c r="F792" s="15">
        <v>38.159999999999997</v>
      </c>
      <c r="G792" t="s">
        <v>35</v>
      </c>
      <c r="H792" t="s">
        <v>30</v>
      </c>
      <c r="I792" t="s">
        <v>30</v>
      </c>
      <c r="J792">
        <v>2</v>
      </c>
      <c r="K792">
        <v>1</v>
      </c>
      <c r="L792" t="s">
        <v>36</v>
      </c>
      <c r="M792" s="14">
        <v>48122</v>
      </c>
      <c r="N792" s="16">
        <v>41958</v>
      </c>
      <c r="O792" s="17">
        <v>42698</v>
      </c>
      <c r="P792">
        <v>368</v>
      </c>
      <c r="Q792">
        <v>368</v>
      </c>
      <c r="R792">
        <v>891</v>
      </c>
      <c r="S792" t="s">
        <v>32</v>
      </c>
      <c r="T792" t="b">
        <v>0</v>
      </c>
      <c r="U792">
        <v>3263.06</v>
      </c>
      <c r="V792" t="b">
        <v>0</v>
      </c>
      <c r="W792" t="b">
        <v>0</v>
      </c>
    </row>
    <row r="793" spans="1:23" x14ac:dyDescent="0.2">
      <c r="A793">
        <v>265582967</v>
      </c>
      <c r="B793">
        <v>265582967</v>
      </c>
      <c r="C793" s="5">
        <v>7500</v>
      </c>
      <c r="D793" s="5">
        <v>1257.3699999999999</v>
      </c>
      <c r="E793" s="13" t="s">
        <v>1241</v>
      </c>
      <c r="F793" s="15">
        <v>178.99</v>
      </c>
      <c r="G793" t="s">
        <v>57</v>
      </c>
      <c r="H793" t="s">
        <v>30</v>
      </c>
      <c r="I793" t="s">
        <v>30</v>
      </c>
      <c r="J793">
        <v>9</v>
      </c>
      <c r="K793">
        <v>1</v>
      </c>
      <c r="L793" t="s">
        <v>42</v>
      </c>
      <c r="M793" s="14">
        <v>45717</v>
      </c>
      <c r="N793" s="16">
        <v>41913</v>
      </c>
      <c r="O793" s="17">
        <v>42636</v>
      </c>
      <c r="P793">
        <v>872</v>
      </c>
      <c r="Q793">
        <v>872</v>
      </c>
      <c r="R793">
        <v>7835</v>
      </c>
      <c r="S793" t="s">
        <v>32</v>
      </c>
      <c r="T793" t="b">
        <v>0</v>
      </c>
      <c r="U793">
        <v>6242.63</v>
      </c>
      <c r="V793" t="b">
        <v>0</v>
      </c>
      <c r="W793" t="b">
        <v>0</v>
      </c>
    </row>
    <row r="794" spans="1:23" x14ac:dyDescent="0.2">
      <c r="A794">
        <v>428892294</v>
      </c>
      <c r="B794">
        <v>428892294</v>
      </c>
      <c r="C794" s="5">
        <v>2500</v>
      </c>
      <c r="D794" s="5">
        <v>1644.73</v>
      </c>
      <c r="E794" s="13" t="s">
        <v>1242</v>
      </c>
      <c r="F794" s="15">
        <v>247.51</v>
      </c>
      <c r="G794" t="s">
        <v>62</v>
      </c>
      <c r="H794" t="s">
        <v>30</v>
      </c>
      <c r="I794" t="s">
        <v>30</v>
      </c>
      <c r="J794">
        <v>2</v>
      </c>
      <c r="K794">
        <v>1</v>
      </c>
      <c r="L794" t="s">
        <v>63</v>
      </c>
      <c r="M794" s="14">
        <v>43739</v>
      </c>
      <c r="N794" s="16">
        <v>41783</v>
      </c>
      <c r="O794" s="17">
        <v>41783</v>
      </c>
      <c r="P794">
        <v>654</v>
      </c>
      <c r="Q794">
        <v>654</v>
      </c>
      <c r="R794">
        <v>4737</v>
      </c>
      <c r="S794" t="s">
        <v>32</v>
      </c>
      <c r="T794" t="b">
        <v>0</v>
      </c>
      <c r="U794">
        <v>855.27</v>
      </c>
      <c r="V794" t="b">
        <v>0</v>
      </c>
      <c r="W794" t="b">
        <v>0</v>
      </c>
    </row>
    <row r="795" spans="1:23" x14ac:dyDescent="0.2">
      <c r="A795">
        <v>552158878</v>
      </c>
      <c r="B795">
        <v>552158878</v>
      </c>
      <c r="C795" s="5">
        <v>5000</v>
      </c>
      <c r="D795" s="5">
        <v>876.5</v>
      </c>
      <c r="E795" s="13" t="s">
        <v>1243</v>
      </c>
      <c r="F795" s="15">
        <v>326.58</v>
      </c>
      <c r="G795" t="s">
        <v>85</v>
      </c>
      <c r="H795" t="s">
        <v>30</v>
      </c>
      <c r="I795" t="s">
        <v>30</v>
      </c>
      <c r="J795">
        <v>5</v>
      </c>
      <c r="K795">
        <v>1</v>
      </c>
      <c r="L795" t="s">
        <v>38</v>
      </c>
      <c r="M795" s="14">
        <v>45566</v>
      </c>
      <c r="N795" s="16">
        <v>41249</v>
      </c>
      <c r="O795" s="17">
        <v>42456</v>
      </c>
      <c r="P795">
        <v>783</v>
      </c>
      <c r="Q795">
        <v>783</v>
      </c>
      <c r="R795">
        <v>6512</v>
      </c>
      <c r="S795" t="s">
        <v>32</v>
      </c>
      <c r="T795" t="b">
        <v>0</v>
      </c>
      <c r="U795">
        <v>4123.5</v>
      </c>
      <c r="V795" t="b">
        <v>1</v>
      </c>
      <c r="W795" t="b">
        <v>0</v>
      </c>
    </row>
    <row r="796" spans="1:23" x14ac:dyDescent="0.2">
      <c r="A796">
        <v>812328116</v>
      </c>
      <c r="B796">
        <v>812328116</v>
      </c>
      <c r="C796" s="5">
        <v>5000</v>
      </c>
      <c r="D796" s="5">
        <v>2099.23</v>
      </c>
      <c r="E796" s="13" t="s">
        <v>1244</v>
      </c>
      <c r="F796" s="15">
        <v>81.14</v>
      </c>
      <c r="G796" t="s">
        <v>54</v>
      </c>
      <c r="H796" t="s">
        <v>30</v>
      </c>
      <c r="I796" t="s">
        <v>30</v>
      </c>
      <c r="J796">
        <v>5</v>
      </c>
      <c r="K796">
        <v>8</v>
      </c>
      <c r="L796" t="s">
        <v>36</v>
      </c>
      <c r="M796" s="14">
        <v>46722</v>
      </c>
      <c r="N796" s="16">
        <v>40683</v>
      </c>
      <c r="O796" s="17">
        <v>42571</v>
      </c>
      <c r="P796">
        <v>312</v>
      </c>
      <c r="Q796">
        <v>312</v>
      </c>
      <c r="R796">
        <v>5335</v>
      </c>
      <c r="S796" t="s">
        <v>32</v>
      </c>
      <c r="T796" t="b">
        <v>0</v>
      </c>
      <c r="U796">
        <v>2900.77</v>
      </c>
      <c r="V796" t="b">
        <v>0</v>
      </c>
      <c r="W796" t="b">
        <v>0</v>
      </c>
    </row>
    <row r="797" spans="1:23" x14ac:dyDescent="0.2">
      <c r="A797">
        <v>983317639</v>
      </c>
      <c r="B797">
        <v>983317639</v>
      </c>
      <c r="C797" s="5">
        <v>500</v>
      </c>
      <c r="D797" s="5">
        <v>151.63</v>
      </c>
      <c r="E797" s="13" t="s">
        <v>1245</v>
      </c>
      <c r="F797" s="15">
        <v>520.44000000000005</v>
      </c>
      <c r="G797" t="s">
        <v>1246</v>
      </c>
      <c r="H797" t="s">
        <v>30</v>
      </c>
      <c r="I797" t="s">
        <v>30</v>
      </c>
      <c r="J797">
        <v>9</v>
      </c>
      <c r="K797">
        <v>1</v>
      </c>
      <c r="L797" t="s">
        <v>31</v>
      </c>
      <c r="M797" s="14">
        <v>46082</v>
      </c>
      <c r="N797" s="16">
        <v>41121</v>
      </c>
      <c r="O797" s="17">
        <v>41121</v>
      </c>
      <c r="P797">
        <v>952</v>
      </c>
      <c r="Q797">
        <v>952</v>
      </c>
      <c r="R797">
        <v>9676</v>
      </c>
      <c r="S797" t="s">
        <v>32</v>
      </c>
      <c r="T797" t="b">
        <v>0</v>
      </c>
      <c r="U797">
        <v>348.37</v>
      </c>
      <c r="V797" t="b">
        <v>1</v>
      </c>
      <c r="W797" t="b">
        <v>0</v>
      </c>
    </row>
    <row r="798" spans="1:23" x14ac:dyDescent="0.2">
      <c r="A798">
        <v>459485119</v>
      </c>
      <c r="B798">
        <v>459485119</v>
      </c>
      <c r="C798" s="5">
        <v>10000</v>
      </c>
      <c r="D798" s="5">
        <v>7938.04</v>
      </c>
      <c r="E798" s="13" t="s">
        <v>1247</v>
      </c>
      <c r="F798" s="15">
        <v>117.44</v>
      </c>
      <c r="G798" t="s">
        <v>147</v>
      </c>
      <c r="H798" t="s">
        <v>30</v>
      </c>
      <c r="I798" t="s">
        <v>30</v>
      </c>
      <c r="J798">
        <v>5</v>
      </c>
      <c r="K798">
        <v>8</v>
      </c>
      <c r="L798" t="s">
        <v>38</v>
      </c>
      <c r="M798" s="14">
        <v>46327</v>
      </c>
      <c r="N798" s="16">
        <v>41348</v>
      </c>
      <c r="O798" s="17">
        <v>41348</v>
      </c>
      <c r="P798">
        <v>639</v>
      </c>
      <c r="Q798">
        <v>639</v>
      </c>
      <c r="R798">
        <v>0</v>
      </c>
      <c r="S798" t="s">
        <v>32</v>
      </c>
      <c r="T798" t="b">
        <v>0</v>
      </c>
      <c r="U798">
        <v>2061.96</v>
      </c>
      <c r="V798" t="b">
        <v>0</v>
      </c>
      <c r="W798" t="b">
        <v>0</v>
      </c>
    </row>
    <row r="799" spans="1:23" x14ac:dyDescent="0.2">
      <c r="A799">
        <v>975710792</v>
      </c>
      <c r="B799">
        <v>975710792</v>
      </c>
      <c r="C799" s="5">
        <v>20000</v>
      </c>
      <c r="D799" s="5">
        <v>16713.330000000002</v>
      </c>
      <c r="E799" s="13" t="s">
        <v>1248</v>
      </c>
      <c r="F799" s="15">
        <v>436.3</v>
      </c>
      <c r="G799" t="s">
        <v>188</v>
      </c>
      <c r="H799" t="s">
        <v>30</v>
      </c>
      <c r="I799" t="s">
        <v>30</v>
      </c>
      <c r="J799">
        <v>2</v>
      </c>
      <c r="K799">
        <v>8</v>
      </c>
      <c r="L799" t="s">
        <v>34</v>
      </c>
      <c r="M799" s="14">
        <v>46143</v>
      </c>
      <c r="N799" s="16">
        <v>42218</v>
      </c>
      <c r="O799" s="17">
        <v>42218</v>
      </c>
      <c r="P799">
        <v>371</v>
      </c>
      <c r="Q799">
        <v>371</v>
      </c>
      <c r="R799">
        <v>9968</v>
      </c>
      <c r="S799" t="s">
        <v>32</v>
      </c>
      <c r="T799" t="b">
        <v>0</v>
      </c>
      <c r="U799">
        <v>3286.67</v>
      </c>
      <c r="V799" t="b">
        <v>1</v>
      </c>
      <c r="W799" t="b">
        <v>0</v>
      </c>
    </row>
    <row r="800" spans="1:23" x14ac:dyDescent="0.2">
      <c r="A800">
        <v>219833982</v>
      </c>
      <c r="B800">
        <v>219833982</v>
      </c>
      <c r="C800" s="5">
        <v>10000</v>
      </c>
      <c r="D800" s="5">
        <v>9442.65</v>
      </c>
      <c r="E800" s="13" t="s">
        <v>1249</v>
      </c>
      <c r="F800" s="15">
        <v>76.62</v>
      </c>
      <c r="G800" t="s">
        <v>57</v>
      </c>
      <c r="H800" t="s">
        <v>30</v>
      </c>
      <c r="I800" t="s">
        <v>30</v>
      </c>
      <c r="J800">
        <v>5</v>
      </c>
      <c r="K800">
        <v>1</v>
      </c>
      <c r="L800" t="s">
        <v>42</v>
      </c>
      <c r="M800" s="14">
        <v>43952</v>
      </c>
      <c r="N800" s="16">
        <v>41682</v>
      </c>
      <c r="O800" s="17">
        <v>41682</v>
      </c>
      <c r="P800">
        <v>211</v>
      </c>
      <c r="Q800">
        <v>211</v>
      </c>
      <c r="R800">
        <v>442</v>
      </c>
      <c r="S800" t="s">
        <v>32</v>
      </c>
      <c r="T800" t="b">
        <v>0</v>
      </c>
      <c r="U800">
        <v>557.35</v>
      </c>
      <c r="V800" t="b">
        <v>0</v>
      </c>
      <c r="W800" t="b">
        <v>0</v>
      </c>
    </row>
    <row r="801" spans="1:23" x14ac:dyDescent="0.2">
      <c r="A801">
        <v>130169952</v>
      </c>
      <c r="B801">
        <v>130169952</v>
      </c>
      <c r="C801" s="5">
        <v>2500</v>
      </c>
      <c r="D801" s="5">
        <v>1955.78</v>
      </c>
      <c r="E801" s="13" t="s">
        <v>1250</v>
      </c>
      <c r="F801" s="15">
        <v>0.22</v>
      </c>
      <c r="G801" t="s">
        <v>145</v>
      </c>
      <c r="H801" t="s">
        <v>30</v>
      </c>
      <c r="I801" t="s">
        <v>30</v>
      </c>
      <c r="J801">
        <v>5</v>
      </c>
      <c r="K801">
        <v>1</v>
      </c>
      <c r="L801" t="s">
        <v>38</v>
      </c>
      <c r="M801" s="14">
        <v>45566</v>
      </c>
      <c r="N801" s="16">
        <v>42167</v>
      </c>
      <c r="O801" s="17">
        <v>42167</v>
      </c>
      <c r="P801">
        <v>332</v>
      </c>
      <c r="Q801">
        <v>332</v>
      </c>
      <c r="R801">
        <v>5911</v>
      </c>
      <c r="S801" t="s">
        <v>32</v>
      </c>
      <c r="T801" t="b">
        <v>0</v>
      </c>
      <c r="U801">
        <v>544.22</v>
      </c>
      <c r="V801" t="b">
        <v>1</v>
      </c>
      <c r="W801" t="b">
        <v>0</v>
      </c>
    </row>
    <row r="802" spans="1:23" x14ac:dyDescent="0.2">
      <c r="A802">
        <v>744198814</v>
      </c>
      <c r="B802">
        <v>744198814</v>
      </c>
      <c r="C802" s="5">
        <v>15000</v>
      </c>
      <c r="D802" s="5">
        <v>14281.28</v>
      </c>
      <c r="E802" s="13" t="s">
        <v>1251</v>
      </c>
      <c r="F802" s="15">
        <v>70.27</v>
      </c>
      <c r="G802" t="s">
        <v>51</v>
      </c>
      <c r="H802" t="s">
        <v>30</v>
      </c>
      <c r="I802" t="s">
        <v>30</v>
      </c>
      <c r="J802">
        <v>9</v>
      </c>
      <c r="K802">
        <v>8</v>
      </c>
      <c r="L802" t="s">
        <v>36</v>
      </c>
      <c r="M802" s="14">
        <v>47665</v>
      </c>
      <c r="N802" s="16">
        <v>42025</v>
      </c>
      <c r="O802" s="17">
        <v>42456</v>
      </c>
      <c r="P802">
        <v>811</v>
      </c>
      <c r="Q802">
        <v>811</v>
      </c>
      <c r="R802">
        <v>7080</v>
      </c>
      <c r="S802" t="s">
        <v>32</v>
      </c>
      <c r="T802" t="b">
        <v>0</v>
      </c>
      <c r="U802">
        <v>718.72</v>
      </c>
      <c r="V802" t="b">
        <v>0</v>
      </c>
      <c r="W802" t="b">
        <v>0</v>
      </c>
    </row>
    <row r="803" spans="1:23" x14ac:dyDescent="0.2">
      <c r="A803">
        <v>824204334</v>
      </c>
      <c r="B803">
        <v>824204334</v>
      </c>
      <c r="C803" s="5">
        <v>7500</v>
      </c>
      <c r="D803" s="5">
        <v>6397.23</v>
      </c>
      <c r="E803" s="13" t="s">
        <v>1252</v>
      </c>
      <c r="F803" s="15">
        <v>224.21</v>
      </c>
      <c r="G803" t="s">
        <v>141</v>
      </c>
      <c r="H803" t="s">
        <v>30</v>
      </c>
      <c r="I803" t="s">
        <v>30</v>
      </c>
      <c r="J803">
        <v>90</v>
      </c>
      <c r="K803">
        <v>99</v>
      </c>
      <c r="L803" t="s">
        <v>31</v>
      </c>
      <c r="M803" s="14">
        <v>47788</v>
      </c>
      <c r="N803" s="16">
        <v>41951</v>
      </c>
      <c r="O803" s="17">
        <v>41951</v>
      </c>
      <c r="P803">
        <v>673</v>
      </c>
      <c r="Q803">
        <v>673</v>
      </c>
      <c r="R803">
        <v>3141</v>
      </c>
      <c r="S803" t="s">
        <v>32</v>
      </c>
      <c r="T803" t="b">
        <v>0</v>
      </c>
      <c r="U803">
        <v>1102.77</v>
      </c>
      <c r="V803" t="b">
        <v>1</v>
      </c>
      <c r="W803" t="b">
        <v>0</v>
      </c>
    </row>
    <row r="804" spans="1:23" x14ac:dyDescent="0.2">
      <c r="A804">
        <v>745691583</v>
      </c>
      <c r="B804">
        <v>745691583</v>
      </c>
      <c r="C804" s="5">
        <v>7500</v>
      </c>
      <c r="D804" s="5">
        <v>6658.97</v>
      </c>
      <c r="E804" s="13" t="s">
        <v>1253</v>
      </c>
      <c r="F804" s="15">
        <v>71.209999999999994</v>
      </c>
      <c r="G804" t="s">
        <v>54</v>
      </c>
      <c r="H804" t="s">
        <v>30</v>
      </c>
      <c r="I804" t="s">
        <v>30</v>
      </c>
      <c r="J804">
        <v>5</v>
      </c>
      <c r="K804">
        <v>1</v>
      </c>
      <c r="L804" t="s">
        <v>36</v>
      </c>
      <c r="M804" s="14">
        <v>48214</v>
      </c>
      <c r="N804" s="16">
        <v>41139</v>
      </c>
      <c r="O804" s="17">
        <v>41139</v>
      </c>
      <c r="P804">
        <v>219</v>
      </c>
      <c r="Q804">
        <v>219</v>
      </c>
      <c r="R804">
        <v>8264</v>
      </c>
      <c r="S804" t="s">
        <v>32</v>
      </c>
      <c r="T804" t="b">
        <v>0</v>
      </c>
      <c r="U804">
        <v>841.03</v>
      </c>
      <c r="V804" t="b">
        <v>0</v>
      </c>
      <c r="W804" t="b">
        <v>0</v>
      </c>
    </row>
    <row r="805" spans="1:23" x14ac:dyDescent="0.2">
      <c r="A805">
        <v>456044564</v>
      </c>
      <c r="B805">
        <v>456044564</v>
      </c>
      <c r="C805" s="5">
        <v>10000</v>
      </c>
      <c r="D805" s="5">
        <v>8359.25</v>
      </c>
      <c r="E805" s="13" t="s">
        <v>1254</v>
      </c>
      <c r="F805" s="15">
        <v>30.69</v>
      </c>
      <c r="G805" t="s">
        <v>53</v>
      </c>
      <c r="H805" t="s">
        <v>30</v>
      </c>
      <c r="I805" t="s">
        <v>30</v>
      </c>
      <c r="J805">
        <v>2</v>
      </c>
      <c r="K805">
        <v>1</v>
      </c>
      <c r="L805" t="s">
        <v>36</v>
      </c>
      <c r="M805" s="14">
        <v>46753</v>
      </c>
      <c r="N805" s="16">
        <v>41187</v>
      </c>
      <c r="O805" s="17">
        <v>42416</v>
      </c>
      <c r="P805">
        <v>746</v>
      </c>
      <c r="Q805">
        <v>746</v>
      </c>
      <c r="R805">
        <v>5658</v>
      </c>
      <c r="S805" t="s">
        <v>32</v>
      </c>
      <c r="T805" t="b">
        <v>0</v>
      </c>
      <c r="U805">
        <v>1640.75</v>
      </c>
      <c r="V805" t="b">
        <v>0</v>
      </c>
      <c r="W805" t="b">
        <v>0</v>
      </c>
    </row>
    <row r="806" spans="1:23" x14ac:dyDescent="0.2">
      <c r="A806">
        <v>790393875</v>
      </c>
      <c r="B806">
        <v>790393875</v>
      </c>
      <c r="C806" s="5">
        <v>500</v>
      </c>
      <c r="D806" s="5">
        <v>367.64</v>
      </c>
      <c r="E806" s="13" t="s">
        <v>1255</v>
      </c>
      <c r="F806" s="15">
        <v>126.84</v>
      </c>
      <c r="G806" t="s">
        <v>57</v>
      </c>
      <c r="H806" t="s">
        <v>30</v>
      </c>
      <c r="I806" t="s">
        <v>30</v>
      </c>
      <c r="J806">
        <v>5</v>
      </c>
      <c r="K806">
        <v>8</v>
      </c>
      <c r="L806" t="s">
        <v>42</v>
      </c>
      <c r="M806" s="14">
        <v>47604</v>
      </c>
      <c r="N806" s="16">
        <v>42014</v>
      </c>
      <c r="O806" s="17">
        <v>42014</v>
      </c>
      <c r="P806">
        <v>166</v>
      </c>
      <c r="Q806">
        <v>166</v>
      </c>
      <c r="R806">
        <v>1735</v>
      </c>
      <c r="S806" t="s">
        <v>32</v>
      </c>
      <c r="T806" t="b">
        <v>0</v>
      </c>
      <c r="U806">
        <v>132.36000000000001</v>
      </c>
      <c r="V806" t="b">
        <v>0</v>
      </c>
      <c r="W806" t="b">
        <v>0</v>
      </c>
    </row>
    <row r="807" spans="1:23" x14ac:dyDescent="0.2">
      <c r="A807">
        <v>173544488</v>
      </c>
      <c r="B807">
        <v>173544488</v>
      </c>
      <c r="C807" s="5">
        <v>7500</v>
      </c>
      <c r="D807" s="5">
        <v>3643.31</v>
      </c>
      <c r="E807" s="13" t="s">
        <v>1256</v>
      </c>
      <c r="F807" s="15">
        <v>0</v>
      </c>
      <c r="G807" t="s">
        <v>147</v>
      </c>
      <c r="H807" t="s">
        <v>30</v>
      </c>
      <c r="I807" t="s">
        <v>30</v>
      </c>
      <c r="J807">
        <v>9</v>
      </c>
      <c r="K807">
        <v>1</v>
      </c>
      <c r="L807" t="s">
        <v>38</v>
      </c>
      <c r="M807" s="14">
        <v>45170</v>
      </c>
      <c r="N807" s="16">
        <v>41741</v>
      </c>
      <c r="O807" s="17">
        <v>42710</v>
      </c>
      <c r="P807">
        <v>437</v>
      </c>
      <c r="Q807">
        <v>437</v>
      </c>
      <c r="R807">
        <v>6343</v>
      </c>
      <c r="S807" t="s">
        <v>43</v>
      </c>
      <c r="T807" t="b">
        <v>0</v>
      </c>
      <c r="U807">
        <v>3856.69</v>
      </c>
      <c r="V807" t="b">
        <v>0</v>
      </c>
      <c r="W807" t="b">
        <v>0</v>
      </c>
    </row>
    <row r="808" spans="1:23" x14ac:dyDescent="0.2">
      <c r="A808">
        <v>854435901</v>
      </c>
      <c r="B808">
        <v>854435901</v>
      </c>
      <c r="C808" s="5">
        <v>2500</v>
      </c>
      <c r="D808" s="5">
        <v>2169.17</v>
      </c>
      <c r="E808" s="13" t="s">
        <v>1257</v>
      </c>
      <c r="F808" s="15">
        <v>32.44</v>
      </c>
      <c r="G808" t="s">
        <v>451</v>
      </c>
      <c r="H808" t="s">
        <v>30</v>
      </c>
      <c r="I808" t="s">
        <v>30</v>
      </c>
      <c r="J808">
        <v>2</v>
      </c>
      <c r="K808">
        <v>1</v>
      </c>
      <c r="L808" t="s">
        <v>48</v>
      </c>
      <c r="M808" s="14">
        <v>43617</v>
      </c>
      <c r="N808" s="16">
        <v>42081</v>
      </c>
      <c r="O808" s="17">
        <v>42081</v>
      </c>
      <c r="P808">
        <v>129</v>
      </c>
      <c r="Q808">
        <v>129</v>
      </c>
      <c r="R808">
        <v>9457</v>
      </c>
      <c r="S808" t="s">
        <v>32</v>
      </c>
      <c r="T808" t="b">
        <v>0</v>
      </c>
      <c r="U808">
        <v>330.83</v>
      </c>
      <c r="V808" t="b">
        <v>1</v>
      </c>
      <c r="W808" t="b">
        <v>0</v>
      </c>
    </row>
    <row r="809" spans="1:23" x14ac:dyDescent="0.2">
      <c r="A809">
        <v>495450284</v>
      </c>
      <c r="B809">
        <v>495450284</v>
      </c>
      <c r="C809" s="5">
        <v>5000</v>
      </c>
      <c r="D809" s="5">
        <v>3837.34</v>
      </c>
      <c r="E809" s="13" t="s">
        <v>1258</v>
      </c>
      <c r="F809" s="15">
        <v>131.18</v>
      </c>
      <c r="G809" t="s">
        <v>164</v>
      </c>
      <c r="H809" t="s">
        <v>30</v>
      </c>
      <c r="I809" t="s">
        <v>30</v>
      </c>
      <c r="J809">
        <v>2</v>
      </c>
      <c r="K809">
        <v>1</v>
      </c>
      <c r="L809" t="s">
        <v>47</v>
      </c>
      <c r="M809" s="14">
        <v>46784</v>
      </c>
      <c r="N809" s="16">
        <v>42368</v>
      </c>
      <c r="O809" s="17">
        <v>42397</v>
      </c>
      <c r="P809">
        <v>738</v>
      </c>
      <c r="Q809">
        <v>738</v>
      </c>
      <c r="R809">
        <v>7234</v>
      </c>
      <c r="S809" t="s">
        <v>32</v>
      </c>
      <c r="T809" t="b">
        <v>0</v>
      </c>
      <c r="U809">
        <v>1162.6600000000001</v>
      </c>
      <c r="V809" t="b">
        <v>1</v>
      </c>
      <c r="W809" t="b">
        <v>0</v>
      </c>
    </row>
    <row r="810" spans="1:23" x14ac:dyDescent="0.2">
      <c r="A810">
        <v>712640321</v>
      </c>
      <c r="B810">
        <v>712640321</v>
      </c>
      <c r="C810" s="5">
        <v>7500</v>
      </c>
      <c r="D810" s="5">
        <v>5753.2</v>
      </c>
      <c r="E810" s="13" t="s">
        <v>1259</v>
      </c>
      <c r="F810" s="15">
        <v>86.13</v>
      </c>
      <c r="G810" t="s">
        <v>37</v>
      </c>
      <c r="H810" t="s">
        <v>30</v>
      </c>
      <c r="I810" t="s">
        <v>30</v>
      </c>
      <c r="J810">
        <v>9</v>
      </c>
      <c r="K810">
        <v>1</v>
      </c>
      <c r="L810" t="s">
        <v>38</v>
      </c>
      <c r="M810" s="14">
        <v>47543</v>
      </c>
      <c r="N810" s="16">
        <v>42215</v>
      </c>
      <c r="O810" s="17">
        <v>42215</v>
      </c>
      <c r="P810">
        <v>699</v>
      </c>
      <c r="Q810">
        <v>699</v>
      </c>
      <c r="R810">
        <v>8424</v>
      </c>
      <c r="S810" t="s">
        <v>32</v>
      </c>
      <c r="T810" t="b">
        <v>0</v>
      </c>
      <c r="U810">
        <v>1746.8</v>
      </c>
      <c r="V810" t="b">
        <v>1</v>
      </c>
      <c r="W810" t="b">
        <v>0</v>
      </c>
    </row>
    <row r="811" spans="1:23" x14ac:dyDescent="0.2">
      <c r="A811">
        <v>870330037</v>
      </c>
      <c r="B811">
        <v>870330037</v>
      </c>
      <c r="C811" s="5">
        <v>2500</v>
      </c>
      <c r="D811" s="5">
        <v>1162.32</v>
      </c>
      <c r="E811" s="13" t="s">
        <v>1260</v>
      </c>
      <c r="F811" s="15">
        <v>64.67</v>
      </c>
      <c r="G811" t="s">
        <v>53</v>
      </c>
      <c r="H811" t="s">
        <v>30</v>
      </c>
      <c r="I811" t="s">
        <v>30</v>
      </c>
      <c r="J811">
        <v>5</v>
      </c>
      <c r="K811">
        <v>1</v>
      </c>
      <c r="L811" t="s">
        <v>36</v>
      </c>
      <c r="M811" s="14">
        <v>47209</v>
      </c>
      <c r="N811" s="16">
        <v>42067</v>
      </c>
      <c r="O811" s="17">
        <v>42515</v>
      </c>
      <c r="P811">
        <v>591</v>
      </c>
      <c r="Q811">
        <v>591</v>
      </c>
      <c r="R811">
        <v>3574</v>
      </c>
      <c r="S811" t="s">
        <v>32</v>
      </c>
      <c r="T811" t="b">
        <v>0</v>
      </c>
      <c r="U811">
        <v>1337.68</v>
      </c>
      <c r="V811" t="b">
        <v>0</v>
      </c>
      <c r="W811" t="b">
        <v>0</v>
      </c>
    </row>
    <row r="812" spans="1:23" x14ac:dyDescent="0.2">
      <c r="A812">
        <v>940978054</v>
      </c>
      <c r="B812">
        <v>940978054</v>
      </c>
      <c r="C812" s="5">
        <v>5000</v>
      </c>
      <c r="D812" s="5">
        <v>2047.24</v>
      </c>
      <c r="E812" s="13" t="s">
        <v>1261</v>
      </c>
      <c r="F812" s="15">
        <v>403.76</v>
      </c>
      <c r="G812" t="s">
        <v>55</v>
      </c>
      <c r="H812" t="s">
        <v>30</v>
      </c>
      <c r="I812" t="s">
        <v>30</v>
      </c>
      <c r="J812">
        <v>5</v>
      </c>
      <c r="K812">
        <v>1</v>
      </c>
      <c r="L812" t="s">
        <v>38</v>
      </c>
      <c r="M812" s="14">
        <v>43466</v>
      </c>
      <c r="N812" s="16">
        <v>41866</v>
      </c>
      <c r="O812" s="17">
        <v>41866</v>
      </c>
      <c r="P812">
        <v>718</v>
      </c>
      <c r="Q812">
        <v>718</v>
      </c>
      <c r="R812">
        <v>7367</v>
      </c>
      <c r="S812" t="s">
        <v>69</v>
      </c>
      <c r="T812" t="b">
        <v>0</v>
      </c>
      <c r="U812">
        <v>2952.76</v>
      </c>
      <c r="V812" t="b">
        <v>1</v>
      </c>
      <c r="W812" t="b">
        <v>0</v>
      </c>
    </row>
    <row r="813" spans="1:23" x14ac:dyDescent="0.2">
      <c r="A813">
        <v>616028892</v>
      </c>
      <c r="B813">
        <v>616028892</v>
      </c>
      <c r="C813" s="5">
        <v>5000</v>
      </c>
      <c r="D813" s="5">
        <v>282.27999999999997</v>
      </c>
      <c r="E813" s="13" t="s">
        <v>1262</v>
      </c>
      <c r="F813" s="15">
        <v>188.62</v>
      </c>
      <c r="G813" t="s">
        <v>41</v>
      </c>
      <c r="H813" t="s">
        <v>30</v>
      </c>
      <c r="I813" t="s">
        <v>30</v>
      </c>
      <c r="J813">
        <v>5</v>
      </c>
      <c r="K813">
        <v>1</v>
      </c>
      <c r="L813" t="s">
        <v>42</v>
      </c>
      <c r="M813" s="14">
        <v>44986</v>
      </c>
      <c r="N813" s="16">
        <v>41435</v>
      </c>
      <c r="O813" s="17">
        <v>41435</v>
      </c>
      <c r="P813">
        <v>633</v>
      </c>
      <c r="Q813">
        <v>633</v>
      </c>
      <c r="R813">
        <v>6178</v>
      </c>
      <c r="S813" t="s">
        <v>32</v>
      </c>
      <c r="T813" t="b">
        <v>0</v>
      </c>
      <c r="U813">
        <v>4717.72</v>
      </c>
      <c r="V813" t="b">
        <v>0</v>
      </c>
      <c r="W813" t="b">
        <v>0</v>
      </c>
    </row>
    <row r="814" spans="1:23" x14ac:dyDescent="0.2">
      <c r="A814">
        <v>143361176</v>
      </c>
      <c r="B814">
        <v>143361176</v>
      </c>
      <c r="C814" s="5">
        <v>7500</v>
      </c>
      <c r="D814" s="5">
        <v>4031.5</v>
      </c>
      <c r="E814" s="13" t="s">
        <v>1263</v>
      </c>
      <c r="F814" s="15">
        <v>296.36</v>
      </c>
      <c r="G814" t="s">
        <v>64</v>
      </c>
      <c r="H814" t="s">
        <v>30</v>
      </c>
      <c r="I814" t="s">
        <v>30</v>
      </c>
      <c r="J814">
        <v>9</v>
      </c>
      <c r="K814">
        <v>1</v>
      </c>
      <c r="L814" t="s">
        <v>36</v>
      </c>
      <c r="M814" s="14">
        <v>46844</v>
      </c>
      <c r="N814" s="16">
        <v>40881</v>
      </c>
      <c r="O814" s="17">
        <v>40881</v>
      </c>
      <c r="P814">
        <v>277</v>
      </c>
      <c r="Q814">
        <v>277</v>
      </c>
      <c r="R814">
        <v>9979</v>
      </c>
      <c r="S814" t="s">
        <v>32</v>
      </c>
      <c r="T814" t="b">
        <v>0</v>
      </c>
      <c r="U814">
        <v>3468.5</v>
      </c>
      <c r="V814" t="b">
        <v>0</v>
      </c>
      <c r="W814" t="b">
        <v>0</v>
      </c>
    </row>
    <row r="815" spans="1:23" x14ac:dyDescent="0.2">
      <c r="A815">
        <v>783122633</v>
      </c>
      <c r="B815">
        <v>783122633</v>
      </c>
      <c r="C815" s="5">
        <v>10000</v>
      </c>
      <c r="D815" s="5">
        <v>7798.05</v>
      </c>
      <c r="E815" s="13" t="s">
        <v>1264</v>
      </c>
      <c r="F815" s="15">
        <v>4.95</v>
      </c>
      <c r="G815" t="s">
        <v>1265</v>
      </c>
      <c r="H815" t="s">
        <v>30</v>
      </c>
      <c r="I815" t="s">
        <v>30</v>
      </c>
      <c r="J815">
        <v>9</v>
      </c>
      <c r="K815">
        <v>1</v>
      </c>
      <c r="L815" t="s">
        <v>31</v>
      </c>
      <c r="M815" s="14">
        <v>45658</v>
      </c>
      <c r="N815" s="16">
        <v>41652</v>
      </c>
      <c r="O815" s="17">
        <v>42471</v>
      </c>
      <c r="P815">
        <v>963</v>
      </c>
      <c r="Q815">
        <v>963</v>
      </c>
      <c r="R815">
        <v>4639</v>
      </c>
      <c r="S815" t="s">
        <v>32</v>
      </c>
      <c r="T815" t="b">
        <v>0</v>
      </c>
      <c r="U815">
        <v>2201.9499999999998</v>
      </c>
      <c r="V815" t="b">
        <v>1</v>
      </c>
      <c r="W815" t="b">
        <v>0</v>
      </c>
    </row>
    <row r="816" spans="1:23" x14ac:dyDescent="0.2">
      <c r="A816">
        <v>180428900</v>
      </c>
      <c r="B816">
        <v>180428900</v>
      </c>
      <c r="C816" s="5">
        <v>250</v>
      </c>
      <c r="D816" s="5">
        <v>243.49</v>
      </c>
      <c r="E816" s="13" t="s">
        <v>1266</v>
      </c>
      <c r="F816" s="15">
        <v>210.53</v>
      </c>
      <c r="G816" t="s">
        <v>57</v>
      </c>
      <c r="H816" t="s">
        <v>30</v>
      </c>
      <c r="I816" t="s">
        <v>30</v>
      </c>
      <c r="J816">
        <v>5</v>
      </c>
      <c r="K816">
        <v>8</v>
      </c>
      <c r="L816" t="s">
        <v>42</v>
      </c>
      <c r="M816" s="14">
        <v>43891</v>
      </c>
      <c r="N816" s="16">
        <v>41173</v>
      </c>
      <c r="O816" s="17">
        <v>42539</v>
      </c>
      <c r="P816">
        <v>237</v>
      </c>
      <c r="Q816">
        <v>237</v>
      </c>
      <c r="R816">
        <v>5844</v>
      </c>
      <c r="S816" t="s">
        <v>32</v>
      </c>
      <c r="T816" t="b">
        <v>0</v>
      </c>
      <c r="U816">
        <v>6.51</v>
      </c>
      <c r="V816" t="b">
        <v>0</v>
      </c>
      <c r="W816" t="b">
        <v>0</v>
      </c>
    </row>
    <row r="817" spans="1:23" x14ac:dyDescent="0.2">
      <c r="A817">
        <v>456044564</v>
      </c>
      <c r="B817">
        <v>456044564</v>
      </c>
      <c r="C817" s="5">
        <v>10000</v>
      </c>
      <c r="D817" s="5">
        <v>4138.3900000000003</v>
      </c>
      <c r="E817" s="13" t="s">
        <v>1267</v>
      </c>
      <c r="F817" s="15">
        <v>384.21</v>
      </c>
      <c r="G817" t="s">
        <v>35</v>
      </c>
      <c r="H817" t="s">
        <v>30</v>
      </c>
      <c r="I817" t="s">
        <v>30</v>
      </c>
      <c r="J817">
        <v>2</v>
      </c>
      <c r="K817">
        <v>8</v>
      </c>
      <c r="L817" t="s">
        <v>36</v>
      </c>
      <c r="M817" s="14">
        <v>48214</v>
      </c>
      <c r="N817" s="16">
        <v>41187</v>
      </c>
      <c r="O817" s="17">
        <v>42504</v>
      </c>
      <c r="P817">
        <v>746</v>
      </c>
      <c r="Q817">
        <v>746</v>
      </c>
      <c r="R817">
        <v>5658</v>
      </c>
      <c r="S817" t="s">
        <v>32</v>
      </c>
      <c r="T817" t="b">
        <v>0</v>
      </c>
      <c r="U817">
        <v>5861.61</v>
      </c>
      <c r="V817" t="b">
        <v>0</v>
      </c>
      <c r="W817" t="b">
        <v>0</v>
      </c>
    </row>
    <row r="818" spans="1:23" x14ac:dyDescent="0.2">
      <c r="A818">
        <v>827592181</v>
      </c>
      <c r="B818">
        <v>827592181</v>
      </c>
      <c r="C818" s="5">
        <v>7500</v>
      </c>
      <c r="D818" s="5">
        <v>7500</v>
      </c>
      <c r="E818" s="13" t="s">
        <v>1268</v>
      </c>
      <c r="F818" s="15">
        <v>37.130000000000003</v>
      </c>
      <c r="G818" t="s">
        <v>1269</v>
      </c>
      <c r="H818" t="s">
        <v>30</v>
      </c>
      <c r="I818" t="s">
        <v>30</v>
      </c>
      <c r="J818">
        <v>90</v>
      </c>
      <c r="K818">
        <v>1</v>
      </c>
      <c r="L818" t="s">
        <v>48</v>
      </c>
      <c r="M818" s="14">
        <v>46600</v>
      </c>
      <c r="N818" s="16">
        <v>40982</v>
      </c>
      <c r="O818" s="17">
        <v>40982</v>
      </c>
      <c r="P818">
        <v>149</v>
      </c>
      <c r="Q818">
        <v>480</v>
      </c>
      <c r="R818">
        <v>3825</v>
      </c>
      <c r="S818" t="s">
        <v>32</v>
      </c>
      <c r="T818" t="b">
        <v>0</v>
      </c>
      <c r="U818">
        <v>0</v>
      </c>
      <c r="V818" t="b">
        <v>1</v>
      </c>
      <c r="W818" t="b">
        <v>0</v>
      </c>
    </row>
    <row r="819" spans="1:23" x14ac:dyDescent="0.2">
      <c r="A819">
        <v>990764813</v>
      </c>
      <c r="B819">
        <v>990764813</v>
      </c>
      <c r="C819" s="5">
        <v>20000</v>
      </c>
      <c r="D819" s="5">
        <v>11290.22</v>
      </c>
      <c r="E819" s="13" t="s">
        <v>1270</v>
      </c>
      <c r="F819" s="15">
        <v>10.63</v>
      </c>
      <c r="G819" t="s">
        <v>35</v>
      </c>
      <c r="H819" t="s">
        <v>30</v>
      </c>
      <c r="I819" t="s">
        <v>30</v>
      </c>
      <c r="J819">
        <v>5</v>
      </c>
      <c r="K819">
        <v>1</v>
      </c>
      <c r="L819" t="s">
        <v>36</v>
      </c>
      <c r="M819" s="14">
        <v>46296</v>
      </c>
      <c r="N819" s="16">
        <v>42014</v>
      </c>
      <c r="O819" s="17">
        <v>42486</v>
      </c>
      <c r="P819">
        <v>910</v>
      </c>
      <c r="Q819">
        <v>910</v>
      </c>
      <c r="R819">
        <v>4008</v>
      </c>
      <c r="S819" t="s">
        <v>32</v>
      </c>
      <c r="T819" t="b">
        <v>0</v>
      </c>
      <c r="U819">
        <v>8709.7800000000007</v>
      </c>
      <c r="V819" t="b">
        <v>0</v>
      </c>
      <c r="W819" t="b">
        <v>0</v>
      </c>
    </row>
    <row r="820" spans="1:23" x14ac:dyDescent="0.2">
      <c r="A820">
        <v>520717889</v>
      </c>
      <c r="B820">
        <v>520717889</v>
      </c>
      <c r="C820" s="5">
        <v>10000</v>
      </c>
      <c r="D820" s="5">
        <v>4141.29</v>
      </c>
      <c r="E820" s="13" t="s">
        <v>1271</v>
      </c>
      <c r="F820" s="15">
        <v>206.65</v>
      </c>
      <c r="G820" t="s">
        <v>187</v>
      </c>
      <c r="H820" t="s">
        <v>30</v>
      </c>
      <c r="I820" t="s">
        <v>30</v>
      </c>
      <c r="J820">
        <v>2</v>
      </c>
      <c r="K820">
        <v>8</v>
      </c>
      <c r="L820" t="s">
        <v>61</v>
      </c>
      <c r="M820" s="14">
        <v>44835</v>
      </c>
      <c r="N820" s="16">
        <v>42016</v>
      </c>
      <c r="O820" s="17">
        <v>42605</v>
      </c>
      <c r="P820">
        <v>465</v>
      </c>
      <c r="Q820">
        <v>465</v>
      </c>
      <c r="R820">
        <v>5358</v>
      </c>
      <c r="S820" t="s">
        <v>32</v>
      </c>
      <c r="T820" t="b">
        <v>0</v>
      </c>
      <c r="U820">
        <v>5858.71</v>
      </c>
      <c r="V820" t="b">
        <v>0</v>
      </c>
      <c r="W820" t="b">
        <v>0</v>
      </c>
    </row>
    <row r="821" spans="1:23" x14ac:dyDescent="0.2">
      <c r="A821">
        <v>456425635</v>
      </c>
      <c r="B821">
        <v>456425635</v>
      </c>
      <c r="C821" s="5">
        <v>10000</v>
      </c>
      <c r="D821" s="5">
        <v>10000</v>
      </c>
      <c r="E821" s="13" t="s">
        <v>1272</v>
      </c>
      <c r="F821" s="15">
        <v>0</v>
      </c>
      <c r="G821" t="s">
        <v>207</v>
      </c>
      <c r="H821" t="s">
        <v>30</v>
      </c>
      <c r="I821" t="s">
        <v>30</v>
      </c>
      <c r="J821">
        <v>2</v>
      </c>
      <c r="K821">
        <v>1</v>
      </c>
      <c r="L821" t="s">
        <v>47</v>
      </c>
      <c r="M821" s="14">
        <v>45901</v>
      </c>
      <c r="N821" s="16">
        <v>41972</v>
      </c>
      <c r="O821" s="17">
        <v>41972</v>
      </c>
      <c r="P821">
        <v>428</v>
      </c>
      <c r="Q821">
        <v>428</v>
      </c>
      <c r="R821">
        <v>713</v>
      </c>
      <c r="S821" t="s">
        <v>43</v>
      </c>
      <c r="T821" t="b">
        <v>0</v>
      </c>
      <c r="U821">
        <v>0</v>
      </c>
      <c r="V821" t="b">
        <v>0</v>
      </c>
      <c r="W821" t="b">
        <v>0</v>
      </c>
    </row>
    <row r="822" spans="1:23" x14ac:dyDescent="0.2">
      <c r="A822">
        <v>594564236</v>
      </c>
      <c r="B822">
        <v>594564236</v>
      </c>
      <c r="C822" s="5">
        <v>10000</v>
      </c>
      <c r="D822" s="5">
        <v>8107.02</v>
      </c>
      <c r="E822" s="13" t="s">
        <v>1273</v>
      </c>
      <c r="F822" s="15">
        <v>185.94</v>
      </c>
      <c r="G822" t="s">
        <v>58</v>
      </c>
      <c r="H822" t="s">
        <v>30</v>
      </c>
      <c r="I822" t="s">
        <v>30</v>
      </c>
      <c r="J822">
        <v>5</v>
      </c>
      <c r="K822">
        <v>8</v>
      </c>
      <c r="L822" t="s">
        <v>36</v>
      </c>
      <c r="M822" s="14">
        <v>43862</v>
      </c>
      <c r="N822" s="16">
        <v>42198</v>
      </c>
      <c r="O822" s="17">
        <v>42198</v>
      </c>
      <c r="P822">
        <v>841</v>
      </c>
      <c r="Q822">
        <v>841</v>
      </c>
      <c r="R822">
        <v>845</v>
      </c>
      <c r="S822" t="s">
        <v>32</v>
      </c>
      <c r="T822" t="b">
        <v>0</v>
      </c>
      <c r="U822">
        <v>1892.98</v>
      </c>
      <c r="V822" t="b">
        <v>0</v>
      </c>
      <c r="W822" t="b">
        <v>0</v>
      </c>
    </row>
    <row r="823" spans="1:23" x14ac:dyDescent="0.2">
      <c r="A823">
        <v>613102003</v>
      </c>
      <c r="B823">
        <v>613102003</v>
      </c>
      <c r="C823" s="5">
        <v>2500</v>
      </c>
      <c r="D823" s="5">
        <v>2203.34</v>
      </c>
      <c r="E823" s="13" t="s">
        <v>1274</v>
      </c>
      <c r="F823" s="15">
        <v>7.96</v>
      </c>
      <c r="G823" t="s">
        <v>95</v>
      </c>
      <c r="H823" t="s">
        <v>30</v>
      </c>
      <c r="I823" t="s">
        <v>30</v>
      </c>
      <c r="J823">
        <v>5</v>
      </c>
      <c r="K823">
        <v>8</v>
      </c>
      <c r="L823" t="s">
        <v>96</v>
      </c>
      <c r="M823" s="14">
        <v>45901</v>
      </c>
      <c r="N823" s="16">
        <v>40439</v>
      </c>
      <c r="O823" s="17">
        <v>40439</v>
      </c>
      <c r="P823">
        <v>313</v>
      </c>
      <c r="Q823">
        <v>313</v>
      </c>
      <c r="R823">
        <v>8638</v>
      </c>
      <c r="S823" t="s">
        <v>32</v>
      </c>
      <c r="T823" t="b">
        <v>0</v>
      </c>
      <c r="U823">
        <v>296.66000000000003</v>
      </c>
      <c r="V823" t="b">
        <v>0</v>
      </c>
      <c r="W823" t="b">
        <v>0</v>
      </c>
    </row>
    <row r="824" spans="1:23" x14ac:dyDescent="0.2">
      <c r="A824">
        <v>717335191</v>
      </c>
      <c r="B824">
        <v>717335191</v>
      </c>
      <c r="C824" s="5">
        <v>500</v>
      </c>
      <c r="D824" s="5">
        <v>229.1</v>
      </c>
      <c r="E824" s="13" t="s">
        <v>1275</v>
      </c>
      <c r="F824" s="15">
        <v>461.49</v>
      </c>
      <c r="G824" t="s">
        <v>879</v>
      </c>
      <c r="H824" t="s">
        <v>30</v>
      </c>
      <c r="I824" t="s">
        <v>30</v>
      </c>
      <c r="J824">
        <v>5</v>
      </c>
      <c r="K824">
        <v>1</v>
      </c>
      <c r="L824" t="s">
        <v>71</v>
      </c>
      <c r="M824" s="14">
        <v>45383</v>
      </c>
      <c r="N824" s="16">
        <v>41143</v>
      </c>
      <c r="O824" s="17">
        <v>41143</v>
      </c>
      <c r="P824">
        <v>453</v>
      </c>
      <c r="Q824">
        <v>453</v>
      </c>
      <c r="R824">
        <v>8434</v>
      </c>
      <c r="S824" t="s">
        <v>32</v>
      </c>
      <c r="T824" t="b">
        <v>0</v>
      </c>
      <c r="U824">
        <v>270.89999999999998</v>
      </c>
      <c r="V824" t="b">
        <v>1</v>
      </c>
      <c r="W824" t="b">
        <v>0</v>
      </c>
    </row>
    <row r="825" spans="1:23" x14ac:dyDescent="0.2">
      <c r="A825">
        <v>357892463</v>
      </c>
      <c r="B825">
        <v>357892463</v>
      </c>
      <c r="C825" s="5">
        <v>500</v>
      </c>
      <c r="D825" s="5">
        <v>495.25</v>
      </c>
      <c r="E825" s="13" t="s">
        <v>1276</v>
      </c>
      <c r="F825" s="15">
        <v>12.64</v>
      </c>
      <c r="G825" t="s">
        <v>58</v>
      </c>
      <c r="H825" t="s">
        <v>30</v>
      </c>
      <c r="I825" t="s">
        <v>30</v>
      </c>
      <c r="J825">
        <v>5</v>
      </c>
      <c r="K825">
        <v>1</v>
      </c>
      <c r="L825" t="s">
        <v>36</v>
      </c>
      <c r="M825" s="14">
        <v>43678</v>
      </c>
      <c r="N825" s="16">
        <v>42322</v>
      </c>
      <c r="O825" s="17">
        <v>42322</v>
      </c>
      <c r="P825">
        <v>320</v>
      </c>
      <c r="Q825">
        <v>320</v>
      </c>
      <c r="R825">
        <v>203</v>
      </c>
      <c r="S825" t="s">
        <v>32</v>
      </c>
      <c r="T825" t="b">
        <v>0</v>
      </c>
      <c r="U825">
        <v>4.75</v>
      </c>
      <c r="V825" t="b">
        <v>0</v>
      </c>
      <c r="W825" t="b">
        <v>0</v>
      </c>
    </row>
    <row r="826" spans="1:23" x14ac:dyDescent="0.2">
      <c r="A826">
        <v>386622009</v>
      </c>
      <c r="B826">
        <v>386622009</v>
      </c>
      <c r="C826" s="5">
        <v>5000</v>
      </c>
      <c r="D826" s="5">
        <v>1845.46</v>
      </c>
      <c r="E826" s="13" t="s">
        <v>1277</v>
      </c>
      <c r="F826" s="15">
        <v>11.15</v>
      </c>
      <c r="G826" t="s">
        <v>41</v>
      </c>
      <c r="H826" t="s">
        <v>30</v>
      </c>
      <c r="I826" t="s">
        <v>30</v>
      </c>
      <c r="J826">
        <v>5</v>
      </c>
      <c r="K826">
        <v>1</v>
      </c>
      <c r="L826" t="s">
        <v>42</v>
      </c>
      <c r="M826" s="14">
        <v>48183</v>
      </c>
      <c r="N826" s="16">
        <v>41239</v>
      </c>
      <c r="O826" s="17">
        <v>41239</v>
      </c>
      <c r="P826">
        <v>852</v>
      </c>
      <c r="Q826">
        <v>852</v>
      </c>
      <c r="R826">
        <v>7591</v>
      </c>
      <c r="S826" t="s">
        <v>32</v>
      </c>
      <c r="T826" t="b">
        <v>0</v>
      </c>
      <c r="U826">
        <v>3154.54</v>
      </c>
      <c r="V826" t="b">
        <v>0</v>
      </c>
      <c r="W826" t="b">
        <v>0</v>
      </c>
    </row>
    <row r="827" spans="1:23" x14ac:dyDescent="0.2">
      <c r="A827">
        <v>548161839</v>
      </c>
      <c r="B827">
        <v>548161839</v>
      </c>
      <c r="C827" s="5">
        <v>2500</v>
      </c>
      <c r="D827" s="5">
        <v>934.72</v>
      </c>
      <c r="E827" s="13" t="s">
        <v>1278</v>
      </c>
      <c r="F827" s="15">
        <v>76.56</v>
      </c>
      <c r="G827" t="s">
        <v>58</v>
      </c>
      <c r="H827" t="s">
        <v>30</v>
      </c>
      <c r="I827" t="s">
        <v>30</v>
      </c>
      <c r="J827">
        <v>5</v>
      </c>
      <c r="K827">
        <v>8</v>
      </c>
      <c r="L827" t="s">
        <v>36</v>
      </c>
      <c r="M827" s="14">
        <v>48183</v>
      </c>
      <c r="N827" s="16">
        <v>41925</v>
      </c>
      <c r="O827" s="17">
        <v>41925</v>
      </c>
      <c r="P827">
        <v>506</v>
      </c>
      <c r="Q827">
        <v>506</v>
      </c>
      <c r="R827">
        <v>1571</v>
      </c>
      <c r="S827" t="s">
        <v>32</v>
      </c>
      <c r="T827" t="b">
        <v>0</v>
      </c>
      <c r="U827">
        <v>1565.28</v>
      </c>
      <c r="V827" t="b">
        <v>0</v>
      </c>
      <c r="W827" t="b">
        <v>0</v>
      </c>
    </row>
    <row r="828" spans="1:23" x14ac:dyDescent="0.2">
      <c r="A828">
        <v>959820919</v>
      </c>
      <c r="B828">
        <v>959820919</v>
      </c>
      <c r="C828" s="5">
        <v>15000</v>
      </c>
      <c r="D828" s="5">
        <v>14061.17</v>
      </c>
      <c r="E828" s="13" t="s">
        <v>1279</v>
      </c>
      <c r="F828" s="15">
        <v>277.95</v>
      </c>
      <c r="G828" t="s">
        <v>52</v>
      </c>
      <c r="H828" t="s">
        <v>30</v>
      </c>
      <c r="I828" t="s">
        <v>30</v>
      </c>
      <c r="J828">
        <v>9</v>
      </c>
      <c r="K828">
        <v>1</v>
      </c>
      <c r="L828" t="s">
        <v>36</v>
      </c>
      <c r="M828" s="14">
        <v>46174</v>
      </c>
      <c r="N828" s="16">
        <v>42344</v>
      </c>
      <c r="O828" s="17">
        <v>42344</v>
      </c>
      <c r="P828">
        <v>248</v>
      </c>
      <c r="Q828">
        <v>248</v>
      </c>
      <c r="R828">
        <v>7534</v>
      </c>
      <c r="S828" t="s">
        <v>32</v>
      </c>
      <c r="T828" t="b">
        <v>0</v>
      </c>
      <c r="U828">
        <v>938.83</v>
      </c>
      <c r="V828" t="b">
        <v>0</v>
      </c>
      <c r="W828" t="b">
        <v>0</v>
      </c>
    </row>
    <row r="829" spans="1:23" x14ac:dyDescent="0.2">
      <c r="A829">
        <v>509643805</v>
      </c>
      <c r="B829">
        <v>509643805</v>
      </c>
      <c r="C829" s="5">
        <v>1000</v>
      </c>
      <c r="D829" s="5">
        <v>315.77999999999997</v>
      </c>
      <c r="E829" s="13" t="s">
        <v>1280</v>
      </c>
      <c r="F829" s="15">
        <v>30.13</v>
      </c>
      <c r="G829" t="s">
        <v>1281</v>
      </c>
      <c r="H829" t="s">
        <v>30</v>
      </c>
      <c r="I829" t="s">
        <v>30</v>
      </c>
      <c r="J829">
        <v>2</v>
      </c>
      <c r="K829">
        <v>1</v>
      </c>
      <c r="L829" t="s">
        <v>48</v>
      </c>
      <c r="M829" s="14">
        <v>47088</v>
      </c>
      <c r="N829" s="16">
        <v>42346</v>
      </c>
      <c r="O829" s="17">
        <v>42346</v>
      </c>
      <c r="P829">
        <v>967</v>
      </c>
      <c r="Q829">
        <v>967</v>
      </c>
      <c r="R829">
        <v>5954</v>
      </c>
      <c r="S829" t="s">
        <v>32</v>
      </c>
      <c r="T829" t="b">
        <v>0</v>
      </c>
      <c r="U829">
        <v>684.22</v>
      </c>
      <c r="V829" t="b">
        <v>1</v>
      </c>
      <c r="W829" t="b">
        <v>0</v>
      </c>
    </row>
    <row r="830" spans="1:23" x14ac:dyDescent="0.2">
      <c r="A830">
        <v>468441453</v>
      </c>
      <c r="B830">
        <v>468441453</v>
      </c>
      <c r="C830" s="5">
        <v>10000</v>
      </c>
      <c r="D830" s="5">
        <v>4924.29</v>
      </c>
      <c r="E830" s="13" t="s">
        <v>1282</v>
      </c>
      <c r="F830" s="15">
        <v>175.91</v>
      </c>
      <c r="G830" t="s">
        <v>57</v>
      </c>
      <c r="H830" t="s">
        <v>30</v>
      </c>
      <c r="I830" t="s">
        <v>30</v>
      </c>
      <c r="J830">
        <v>5</v>
      </c>
      <c r="K830">
        <v>1</v>
      </c>
      <c r="L830" t="s">
        <v>42</v>
      </c>
      <c r="M830" s="14">
        <v>45017</v>
      </c>
      <c r="N830" s="16">
        <v>41675</v>
      </c>
      <c r="O830" s="17">
        <v>42444</v>
      </c>
      <c r="P830">
        <v>648</v>
      </c>
      <c r="Q830">
        <v>648</v>
      </c>
      <c r="R830">
        <v>7014</v>
      </c>
      <c r="S830" t="s">
        <v>32</v>
      </c>
      <c r="T830" t="b">
        <v>0</v>
      </c>
      <c r="U830">
        <v>5075.71</v>
      </c>
      <c r="V830" t="b">
        <v>0</v>
      </c>
      <c r="W830" t="b">
        <v>0</v>
      </c>
    </row>
    <row r="831" spans="1:23" x14ac:dyDescent="0.2">
      <c r="A831">
        <v>752299461</v>
      </c>
      <c r="B831">
        <v>752299461</v>
      </c>
      <c r="C831" s="5">
        <v>10000</v>
      </c>
      <c r="D831" s="5">
        <v>6240.86</v>
      </c>
      <c r="E831" s="13" t="s">
        <v>1283</v>
      </c>
      <c r="F831" s="15">
        <v>14.18</v>
      </c>
      <c r="G831" t="s">
        <v>1284</v>
      </c>
      <c r="H831" t="s">
        <v>30</v>
      </c>
      <c r="I831" t="s">
        <v>30</v>
      </c>
      <c r="J831">
        <v>2</v>
      </c>
      <c r="K831">
        <v>1</v>
      </c>
      <c r="L831" t="s">
        <v>31</v>
      </c>
      <c r="M831" s="14">
        <v>47058</v>
      </c>
      <c r="N831" s="16">
        <v>42138</v>
      </c>
      <c r="O831" s="17">
        <v>42423</v>
      </c>
      <c r="P831">
        <v>261</v>
      </c>
      <c r="Q831">
        <v>261</v>
      </c>
      <c r="R831">
        <v>7334</v>
      </c>
      <c r="S831" t="s">
        <v>32</v>
      </c>
      <c r="T831" t="b">
        <v>0</v>
      </c>
      <c r="U831">
        <v>3759.14</v>
      </c>
      <c r="V831" t="b">
        <v>1</v>
      </c>
      <c r="W831" t="b">
        <v>0</v>
      </c>
    </row>
    <row r="832" spans="1:23" x14ac:dyDescent="0.2">
      <c r="A832">
        <v>211255520</v>
      </c>
      <c r="B832">
        <v>211255520</v>
      </c>
      <c r="C832" s="5">
        <v>10000</v>
      </c>
      <c r="D832" s="5">
        <v>9363.1299999999992</v>
      </c>
      <c r="E832" s="13" t="s">
        <v>1285</v>
      </c>
      <c r="F832" s="15">
        <v>134.94</v>
      </c>
      <c r="G832" t="s">
        <v>67</v>
      </c>
      <c r="H832" t="s">
        <v>30</v>
      </c>
      <c r="I832" t="s">
        <v>30</v>
      </c>
      <c r="J832">
        <v>5</v>
      </c>
      <c r="K832">
        <v>8</v>
      </c>
      <c r="L832" t="s">
        <v>47</v>
      </c>
      <c r="M832" s="14">
        <v>43831</v>
      </c>
      <c r="N832" s="16">
        <v>42304</v>
      </c>
      <c r="O832" s="17">
        <v>42304</v>
      </c>
      <c r="P832">
        <v>175</v>
      </c>
      <c r="Q832">
        <v>175</v>
      </c>
      <c r="R832">
        <v>5345</v>
      </c>
      <c r="S832" t="s">
        <v>32</v>
      </c>
      <c r="T832" t="b">
        <v>0</v>
      </c>
      <c r="U832">
        <v>636.87</v>
      </c>
      <c r="V832" t="b">
        <v>1</v>
      </c>
      <c r="W832" t="b">
        <v>0</v>
      </c>
    </row>
    <row r="833" spans="1:23" x14ac:dyDescent="0.2">
      <c r="A833">
        <v>428892294</v>
      </c>
      <c r="B833">
        <v>428892294</v>
      </c>
      <c r="C833" s="5">
        <v>2500</v>
      </c>
      <c r="D833" s="5">
        <v>2444.13</v>
      </c>
      <c r="E833" s="13" t="s">
        <v>1286</v>
      </c>
      <c r="F833" s="15">
        <v>45.92</v>
      </c>
      <c r="G833" t="s">
        <v>136</v>
      </c>
      <c r="H833" t="s">
        <v>30</v>
      </c>
      <c r="I833" t="s">
        <v>30</v>
      </c>
      <c r="J833">
        <v>2</v>
      </c>
      <c r="K833">
        <v>1</v>
      </c>
      <c r="L833" t="s">
        <v>63</v>
      </c>
      <c r="M833" s="14">
        <v>45870</v>
      </c>
      <c r="N833" s="16">
        <v>41783</v>
      </c>
      <c r="O833" s="17">
        <v>42584</v>
      </c>
      <c r="P833">
        <v>654</v>
      </c>
      <c r="Q833">
        <v>654</v>
      </c>
      <c r="R833">
        <v>4737</v>
      </c>
      <c r="S833" t="s">
        <v>32</v>
      </c>
      <c r="T833" t="b">
        <v>0</v>
      </c>
      <c r="U833">
        <v>55.87</v>
      </c>
      <c r="V833" t="b">
        <v>0</v>
      </c>
      <c r="W833" t="b">
        <v>0</v>
      </c>
    </row>
    <row r="834" spans="1:23" x14ac:dyDescent="0.2">
      <c r="A834">
        <v>344008332</v>
      </c>
      <c r="B834">
        <v>344008332</v>
      </c>
      <c r="C834" s="5">
        <v>500</v>
      </c>
      <c r="D834" s="5">
        <v>500</v>
      </c>
      <c r="E834" s="13" t="s">
        <v>1287</v>
      </c>
      <c r="F834" s="15">
        <v>67.510000000000005</v>
      </c>
      <c r="G834" t="s">
        <v>57</v>
      </c>
      <c r="H834" t="s">
        <v>30</v>
      </c>
      <c r="I834" t="s">
        <v>30</v>
      </c>
      <c r="J834">
        <v>9</v>
      </c>
      <c r="K834">
        <v>1</v>
      </c>
      <c r="L834" t="s">
        <v>42</v>
      </c>
      <c r="M834" s="14">
        <v>47119</v>
      </c>
      <c r="N834" s="16">
        <v>41747</v>
      </c>
      <c r="O834" s="17">
        <v>41747</v>
      </c>
      <c r="P834">
        <v>914</v>
      </c>
      <c r="Q834">
        <v>914</v>
      </c>
      <c r="R834">
        <v>3</v>
      </c>
      <c r="S834" t="s">
        <v>32</v>
      </c>
      <c r="T834" t="b">
        <v>0</v>
      </c>
      <c r="U834">
        <v>0</v>
      </c>
      <c r="V834" t="b">
        <v>0</v>
      </c>
      <c r="W834" t="b">
        <v>0</v>
      </c>
    </row>
    <row r="835" spans="1:23" x14ac:dyDescent="0.2">
      <c r="A835">
        <v>685565993</v>
      </c>
      <c r="B835">
        <v>685565993</v>
      </c>
      <c r="C835" s="5">
        <v>250</v>
      </c>
      <c r="D835" s="5">
        <v>116.1</v>
      </c>
      <c r="E835" s="13" t="s">
        <v>1288</v>
      </c>
      <c r="F835" s="15">
        <v>358.29</v>
      </c>
      <c r="G835" t="s">
        <v>147</v>
      </c>
      <c r="H835" t="s">
        <v>30</v>
      </c>
      <c r="I835" t="s">
        <v>30</v>
      </c>
      <c r="J835">
        <v>2</v>
      </c>
      <c r="K835">
        <v>1</v>
      </c>
      <c r="L835" t="s">
        <v>38</v>
      </c>
      <c r="M835" s="14">
        <v>45078</v>
      </c>
      <c r="N835" s="16">
        <v>41649</v>
      </c>
      <c r="O835" s="17">
        <v>41649</v>
      </c>
      <c r="P835">
        <v>518</v>
      </c>
      <c r="Q835">
        <v>518</v>
      </c>
      <c r="R835">
        <v>9981</v>
      </c>
      <c r="S835" t="s">
        <v>32</v>
      </c>
      <c r="T835" t="b">
        <v>0</v>
      </c>
      <c r="U835">
        <v>133.9</v>
      </c>
      <c r="V835" t="b">
        <v>0</v>
      </c>
      <c r="W835" t="b">
        <v>0</v>
      </c>
    </row>
    <row r="836" spans="1:23" x14ac:dyDescent="0.2">
      <c r="A836">
        <v>769532121</v>
      </c>
      <c r="B836">
        <v>769532121</v>
      </c>
      <c r="C836" s="5">
        <v>15000</v>
      </c>
      <c r="D836" s="5">
        <v>9970.17</v>
      </c>
      <c r="E836" s="13" t="s">
        <v>1289</v>
      </c>
      <c r="F836" s="15">
        <v>230.4</v>
      </c>
      <c r="G836" t="s">
        <v>124</v>
      </c>
      <c r="H836" t="s">
        <v>30</v>
      </c>
      <c r="I836" t="s">
        <v>30</v>
      </c>
      <c r="J836">
        <v>2</v>
      </c>
      <c r="K836">
        <v>1</v>
      </c>
      <c r="L836" t="s">
        <v>47</v>
      </c>
      <c r="M836" s="14">
        <v>45200</v>
      </c>
      <c r="N836" s="16">
        <v>41704</v>
      </c>
      <c r="O836" s="17">
        <v>41704</v>
      </c>
      <c r="P836">
        <v>767</v>
      </c>
      <c r="Q836">
        <v>767</v>
      </c>
      <c r="R836">
        <v>9637</v>
      </c>
      <c r="S836" t="s">
        <v>32</v>
      </c>
      <c r="T836" t="b">
        <v>0</v>
      </c>
      <c r="U836">
        <v>5029.83</v>
      </c>
      <c r="V836" t="b">
        <v>1</v>
      </c>
      <c r="W836" t="b">
        <v>0</v>
      </c>
    </row>
    <row r="837" spans="1:23" x14ac:dyDescent="0.2">
      <c r="A837">
        <v>173528214</v>
      </c>
      <c r="B837">
        <v>173528214</v>
      </c>
      <c r="C837" s="5">
        <v>15000</v>
      </c>
      <c r="D837" s="5">
        <v>14423.4</v>
      </c>
      <c r="E837" s="13" t="s">
        <v>1290</v>
      </c>
      <c r="F837" s="15">
        <v>196.31</v>
      </c>
      <c r="G837" t="s">
        <v>981</v>
      </c>
      <c r="H837" t="s">
        <v>30</v>
      </c>
      <c r="I837" t="s">
        <v>30</v>
      </c>
      <c r="J837">
        <v>9</v>
      </c>
      <c r="K837">
        <v>8</v>
      </c>
      <c r="L837" t="s">
        <v>50</v>
      </c>
      <c r="M837" s="14">
        <v>48092</v>
      </c>
      <c r="N837" s="16">
        <v>42004</v>
      </c>
      <c r="O837" s="17">
        <v>42004</v>
      </c>
      <c r="P837">
        <v>704</v>
      </c>
      <c r="Q837">
        <v>704</v>
      </c>
      <c r="R837">
        <v>1186</v>
      </c>
      <c r="S837" t="s">
        <v>32</v>
      </c>
      <c r="T837" t="b">
        <v>0</v>
      </c>
      <c r="U837">
        <v>576.6</v>
      </c>
      <c r="V837" t="b">
        <v>1</v>
      </c>
      <c r="W837" t="b">
        <v>0</v>
      </c>
    </row>
    <row r="838" spans="1:23" x14ac:dyDescent="0.2">
      <c r="A838">
        <v>558246956</v>
      </c>
      <c r="B838">
        <v>558246956</v>
      </c>
      <c r="C838" s="5">
        <v>5000</v>
      </c>
      <c r="D838" s="5">
        <v>1226.07</v>
      </c>
      <c r="E838" s="13" t="s">
        <v>1291</v>
      </c>
      <c r="F838" s="15">
        <v>39.369999999999997</v>
      </c>
      <c r="G838" t="s">
        <v>1292</v>
      </c>
      <c r="H838" t="s">
        <v>30</v>
      </c>
      <c r="I838" t="s">
        <v>30</v>
      </c>
      <c r="J838">
        <v>5</v>
      </c>
      <c r="K838">
        <v>1</v>
      </c>
      <c r="L838" t="s">
        <v>71</v>
      </c>
      <c r="M838" s="14">
        <v>43647</v>
      </c>
      <c r="N838" s="16">
        <v>42303</v>
      </c>
      <c r="O838" s="17">
        <v>42303</v>
      </c>
      <c r="P838">
        <v>489</v>
      </c>
      <c r="Q838">
        <v>489</v>
      </c>
      <c r="R838">
        <v>2903</v>
      </c>
      <c r="S838" t="s">
        <v>32</v>
      </c>
      <c r="T838" t="b">
        <v>0</v>
      </c>
      <c r="U838">
        <v>3773.93</v>
      </c>
      <c r="V838" t="b">
        <v>1</v>
      </c>
      <c r="W838" t="b">
        <v>0</v>
      </c>
    </row>
    <row r="839" spans="1:23" x14ac:dyDescent="0.2">
      <c r="A839">
        <v>522978284</v>
      </c>
      <c r="B839">
        <v>522978284</v>
      </c>
      <c r="C839" s="5">
        <v>5000</v>
      </c>
      <c r="D839" s="5">
        <v>4509.43</v>
      </c>
      <c r="E839" s="13" t="s">
        <v>1293</v>
      </c>
      <c r="F839" s="15">
        <v>4.09</v>
      </c>
      <c r="G839" t="s">
        <v>98</v>
      </c>
      <c r="H839" t="s">
        <v>30</v>
      </c>
      <c r="I839" t="s">
        <v>30</v>
      </c>
      <c r="J839">
        <v>5</v>
      </c>
      <c r="K839">
        <v>1</v>
      </c>
      <c r="L839" t="s">
        <v>96</v>
      </c>
      <c r="M839" s="14">
        <v>45231</v>
      </c>
      <c r="N839" s="16">
        <v>42308</v>
      </c>
      <c r="O839" s="17">
        <v>42308</v>
      </c>
      <c r="P839">
        <v>307</v>
      </c>
      <c r="Q839">
        <v>307</v>
      </c>
      <c r="R839">
        <v>2836</v>
      </c>
      <c r="S839" t="s">
        <v>32</v>
      </c>
      <c r="T839" t="b">
        <v>0</v>
      </c>
      <c r="U839">
        <v>490.57</v>
      </c>
      <c r="V839" t="b">
        <v>0</v>
      </c>
      <c r="W839" t="b">
        <v>0</v>
      </c>
    </row>
    <row r="840" spans="1:23" x14ac:dyDescent="0.2">
      <c r="A840">
        <v>919813845</v>
      </c>
      <c r="B840">
        <v>919813845</v>
      </c>
      <c r="C840" s="5">
        <v>15000</v>
      </c>
      <c r="D840" s="5">
        <v>4033.68</v>
      </c>
      <c r="E840" s="13" t="s">
        <v>1294</v>
      </c>
      <c r="F840" s="15">
        <v>196.01</v>
      </c>
      <c r="G840" t="s">
        <v>90</v>
      </c>
      <c r="H840" t="s">
        <v>30</v>
      </c>
      <c r="I840" t="s">
        <v>30</v>
      </c>
      <c r="J840">
        <v>9</v>
      </c>
      <c r="K840">
        <v>8</v>
      </c>
      <c r="L840" t="s">
        <v>36</v>
      </c>
      <c r="M840" s="14">
        <v>44743</v>
      </c>
      <c r="N840" s="16">
        <v>42257</v>
      </c>
      <c r="O840" s="17">
        <v>42257</v>
      </c>
      <c r="P840">
        <v>853</v>
      </c>
      <c r="Q840">
        <v>853</v>
      </c>
      <c r="R840">
        <v>4736</v>
      </c>
      <c r="S840" t="s">
        <v>32</v>
      </c>
      <c r="T840" t="b">
        <v>0</v>
      </c>
      <c r="U840">
        <v>10966.32</v>
      </c>
      <c r="V840" t="b">
        <v>0</v>
      </c>
      <c r="W840" t="b">
        <v>0</v>
      </c>
    </row>
    <row r="841" spans="1:23" x14ac:dyDescent="0.2">
      <c r="A841">
        <v>687974592</v>
      </c>
      <c r="B841">
        <v>687974592</v>
      </c>
      <c r="C841" s="5">
        <v>1000</v>
      </c>
      <c r="D841" s="5">
        <v>927.04</v>
      </c>
      <c r="E841" s="13" t="s">
        <v>1295</v>
      </c>
      <c r="F841" s="15">
        <v>322.27999999999997</v>
      </c>
      <c r="G841" t="s">
        <v>243</v>
      </c>
      <c r="H841" t="s">
        <v>30</v>
      </c>
      <c r="I841" t="s">
        <v>30</v>
      </c>
      <c r="J841">
        <v>5</v>
      </c>
      <c r="K841">
        <v>1</v>
      </c>
      <c r="L841" t="s">
        <v>31</v>
      </c>
      <c r="M841" s="14">
        <v>45352</v>
      </c>
      <c r="N841" s="16">
        <v>41399</v>
      </c>
      <c r="O841" s="17">
        <v>41399</v>
      </c>
      <c r="P841">
        <v>246</v>
      </c>
      <c r="Q841">
        <v>246</v>
      </c>
      <c r="R841">
        <v>8487</v>
      </c>
      <c r="S841" t="s">
        <v>32</v>
      </c>
      <c r="T841" t="b">
        <v>0</v>
      </c>
      <c r="U841">
        <v>72.959999999999994</v>
      </c>
      <c r="V841" t="b">
        <v>1</v>
      </c>
      <c r="W841" t="b">
        <v>0</v>
      </c>
    </row>
    <row r="842" spans="1:23" x14ac:dyDescent="0.2">
      <c r="A842">
        <v>502127983</v>
      </c>
      <c r="B842">
        <v>502127983</v>
      </c>
      <c r="C842" s="5">
        <v>15000</v>
      </c>
      <c r="D842" s="5">
        <v>4542.6499999999996</v>
      </c>
      <c r="E842" s="13" t="s">
        <v>1296</v>
      </c>
      <c r="F842" s="15">
        <v>271.05</v>
      </c>
      <c r="G842" t="s">
        <v>64</v>
      </c>
      <c r="H842" t="s">
        <v>30</v>
      </c>
      <c r="I842" t="s">
        <v>30</v>
      </c>
      <c r="J842">
        <v>2</v>
      </c>
      <c r="K842">
        <v>1</v>
      </c>
      <c r="L842" t="s">
        <v>36</v>
      </c>
      <c r="M842" s="14">
        <v>45078</v>
      </c>
      <c r="N842" s="16">
        <v>42162</v>
      </c>
      <c r="O842" s="17">
        <v>42162</v>
      </c>
      <c r="P842">
        <v>328</v>
      </c>
      <c r="Q842">
        <v>328</v>
      </c>
      <c r="R842">
        <v>929</v>
      </c>
      <c r="S842" t="s">
        <v>32</v>
      </c>
      <c r="T842" t="b">
        <v>0</v>
      </c>
      <c r="U842">
        <v>10457.35</v>
      </c>
      <c r="V842" t="b">
        <v>0</v>
      </c>
      <c r="W842" t="b">
        <v>0</v>
      </c>
    </row>
    <row r="843" spans="1:23" x14ac:dyDescent="0.2">
      <c r="A843">
        <v>749467329</v>
      </c>
      <c r="B843">
        <v>749467329</v>
      </c>
      <c r="C843" s="5">
        <v>2500</v>
      </c>
      <c r="D843" s="5">
        <v>1708.38</v>
      </c>
      <c r="E843" s="13" t="s">
        <v>1297</v>
      </c>
      <c r="F843" s="15">
        <v>323.14999999999998</v>
      </c>
      <c r="G843" t="s">
        <v>1298</v>
      </c>
      <c r="H843" t="s">
        <v>30</v>
      </c>
      <c r="I843" t="s">
        <v>30</v>
      </c>
      <c r="J843">
        <v>2</v>
      </c>
      <c r="K843">
        <v>8</v>
      </c>
      <c r="L843" t="s">
        <v>31</v>
      </c>
      <c r="M843" s="14">
        <v>43344</v>
      </c>
      <c r="N843" s="16">
        <v>40256</v>
      </c>
      <c r="O843" s="17">
        <v>40256</v>
      </c>
      <c r="P843">
        <v>410</v>
      </c>
      <c r="Q843">
        <v>410</v>
      </c>
      <c r="R843">
        <v>8058</v>
      </c>
      <c r="S843" t="s">
        <v>32</v>
      </c>
      <c r="T843" t="b">
        <v>0</v>
      </c>
      <c r="U843">
        <v>791.62</v>
      </c>
      <c r="V843" t="b">
        <v>1</v>
      </c>
      <c r="W843" t="b">
        <v>0</v>
      </c>
    </row>
    <row r="844" spans="1:23" x14ac:dyDescent="0.2">
      <c r="A844">
        <v>812328116</v>
      </c>
      <c r="B844">
        <v>812328116</v>
      </c>
      <c r="C844" s="5">
        <v>5000</v>
      </c>
      <c r="D844" s="5">
        <v>2722.82</v>
      </c>
      <c r="E844" s="13" t="s">
        <v>1299</v>
      </c>
      <c r="F844" s="15">
        <v>180.73</v>
      </c>
      <c r="G844" t="s">
        <v>64</v>
      </c>
      <c r="H844" t="s">
        <v>30</v>
      </c>
      <c r="I844" t="s">
        <v>30</v>
      </c>
      <c r="J844">
        <v>2</v>
      </c>
      <c r="K844">
        <v>1</v>
      </c>
      <c r="L844" t="s">
        <v>36</v>
      </c>
      <c r="M844" s="14">
        <v>47362</v>
      </c>
      <c r="N844" s="16">
        <v>40683</v>
      </c>
      <c r="O844" s="17">
        <v>42385</v>
      </c>
      <c r="P844">
        <v>312</v>
      </c>
      <c r="Q844">
        <v>312</v>
      </c>
      <c r="R844">
        <v>5335</v>
      </c>
      <c r="S844" t="s">
        <v>32</v>
      </c>
      <c r="T844" t="b">
        <v>0</v>
      </c>
      <c r="U844">
        <v>2277.1799999999998</v>
      </c>
      <c r="V844" t="b">
        <v>0</v>
      </c>
      <c r="W844" t="b">
        <v>0</v>
      </c>
    </row>
    <row r="845" spans="1:23" x14ac:dyDescent="0.2">
      <c r="A845">
        <v>335334122</v>
      </c>
      <c r="B845">
        <v>335334122</v>
      </c>
      <c r="C845" s="5">
        <v>15000</v>
      </c>
      <c r="D845" s="5">
        <v>6649.25</v>
      </c>
      <c r="E845" s="13" t="s">
        <v>1300</v>
      </c>
      <c r="F845" s="15">
        <v>284.64999999999998</v>
      </c>
      <c r="G845" t="s">
        <v>84</v>
      </c>
      <c r="H845" t="s">
        <v>30</v>
      </c>
      <c r="I845" t="s">
        <v>30</v>
      </c>
      <c r="J845">
        <v>2</v>
      </c>
      <c r="K845">
        <v>8</v>
      </c>
      <c r="L845" t="s">
        <v>36</v>
      </c>
      <c r="M845" s="14">
        <v>47362</v>
      </c>
      <c r="N845" s="16">
        <v>42307</v>
      </c>
      <c r="O845" s="17">
        <v>42307</v>
      </c>
      <c r="P845">
        <v>465</v>
      </c>
      <c r="Q845">
        <v>465</v>
      </c>
      <c r="R845">
        <v>5968</v>
      </c>
      <c r="S845" t="s">
        <v>32</v>
      </c>
      <c r="T845" t="b">
        <v>0</v>
      </c>
      <c r="U845">
        <v>8350.75</v>
      </c>
      <c r="V845" t="b">
        <v>0</v>
      </c>
      <c r="W845" t="b">
        <v>0</v>
      </c>
    </row>
    <row r="846" spans="1:23" x14ac:dyDescent="0.2">
      <c r="A846">
        <v>515888928</v>
      </c>
      <c r="B846">
        <v>515888928</v>
      </c>
      <c r="C846" s="5">
        <v>2500</v>
      </c>
      <c r="D846" s="5">
        <v>185.82</v>
      </c>
      <c r="E846" s="13" t="s">
        <v>1301</v>
      </c>
      <c r="F846" s="15">
        <v>0</v>
      </c>
      <c r="G846" t="s">
        <v>90</v>
      </c>
      <c r="H846" t="s">
        <v>30</v>
      </c>
      <c r="I846" t="s">
        <v>30</v>
      </c>
      <c r="J846">
        <v>5</v>
      </c>
      <c r="K846">
        <v>8</v>
      </c>
      <c r="L846" t="s">
        <v>36</v>
      </c>
      <c r="M846" s="14">
        <v>45931</v>
      </c>
      <c r="N846" s="16">
        <v>40528</v>
      </c>
      <c r="O846" s="17">
        <v>42564</v>
      </c>
      <c r="P846">
        <v>481</v>
      </c>
      <c r="Q846">
        <v>481</v>
      </c>
      <c r="R846">
        <v>1521</v>
      </c>
      <c r="S846" t="s">
        <v>43</v>
      </c>
      <c r="T846" t="b">
        <v>0</v>
      </c>
      <c r="U846">
        <v>2314.1799999999998</v>
      </c>
      <c r="V846" t="b">
        <v>0</v>
      </c>
      <c r="W846" t="b">
        <v>0</v>
      </c>
    </row>
    <row r="847" spans="1:23" x14ac:dyDescent="0.2">
      <c r="A847">
        <v>924159250</v>
      </c>
      <c r="B847">
        <v>924159250</v>
      </c>
      <c r="C847" s="5">
        <v>5000</v>
      </c>
      <c r="D847" s="5">
        <v>1559.24</v>
      </c>
      <c r="E847" s="13" t="s">
        <v>1302</v>
      </c>
      <c r="F847" s="15">
        <v>72.7</v>
      </c>
      <c r="G847" t="s">
        <v>136</v>
      </c>
      <c r="H847" t="s">
        <v>30</v>
      </c>
      <c r="I847" t="s">
        <v>30</v>
      </c>
      <c r="J847">
        <v>5</v>
      </c>
      <c r="K847">
        <v>1</v>
      </c>
      <c r="L847" t="s">
        <v>63</v>
      </c>
      <c r="M847" s="14">
        <v>47362</v>
      </c>
      <c r="N847" s="16">
        <v>41509</v>
      </c>
      <c r="O847" s="17">
        <v>42420</v>
      </c>
      <c r="P847">
        <v>233</v>
      </c>
      <c r="Q847">
        <v>233</v>
      </c>
      <c r="R847">
        <v>8900</v>
      </c>
      <c r="S847" t="s">
        <v>32</v>
      </c>
      <c r="T847" t="b">
        <v>0</v>
      </c>
      <c r="U847">
        <v>3440.76</v>
      </c>
      <c r="V847" t="b">
        <v>0</v>
      </c>
      <c r="W847" t="b">
        <v>0</v>
      </c>
    </row>
    <row r="848" spans="1:23" x14ac:dyDescent="0.2">
      <c r="A848">
        <v>211909403</v>
      </c>
      <c r="B848">
        <v>211909403</v>
      </c>
      <c r="C848" s="5">
        <v>7500</v>
      </c>
      <c r="D848" s="5">
        <v>4554.22</v>
      </c>
      <c r="E848" s="13" t="s">
        <v>1303</v>
      </c>
      <c r="F848" s="15">
        <v>209.42</v>
      </c>
      <c r="G848" t="s">
        <v>107</v>
      </c>
      <c r="H848" t="s">
        <v>30</v>
      </c>
      <c r="I848" t="s">
        <v>30</v>
      </c>
      <c r="J848">
        <v>5</v>
      </c>
      <c r="K848">
        <v>1</v>
      </c>
      <c r="L848" t="s">
        <v>31</v>
      </c>
      <c r="M848" s="14">
        <v>46569</v>
      </c>
      <c r="N848" s="16">
        <v>42367</v>
      </c>
      <c r="O848" s="17">
        <v>42533</v>
      </c>
      <c r="P848">
        <v>777</v>
      </c>
      <c r="Q848">
        <v>777</v>
      </c>
      <c r="R848">
        <v>5272</v>
      </c>
      <c r="S848" t="s">
        <v>32</v>
      </c>
      <c r="T848" t="b">
        <v>0</v>
      </c>
      <c r="U848">
        <v>2945.78</v>
      </c>
      <c r="V848" t="b">
        <v>1</v>
      </c>
      <c r="W848" t="b">
        <v>0</v>
      </c>
    </row>
    <row r="849" spans="1:23" x14ac:dyDescent="0.2">
      <c r="A849">
        <v>526171485</v>
      </c>
      <c r="B849">
        <v>526171485</v>
      </c>
      <c r="C849" s="5">
        <v>1000</v>
      </c>
      <c r="D849" s="5">
        <v>574.28</v>
      </c>
      <c r="E849" s="13" t="s">
        <v>1304</v>
      </c>
      <c r="F849" s="15">
        <v>52.21</v>
      </c>
      <c r="G849" t="s">
        <v>1305</v>
      </c>
      <c r="H849" t="s">
        <v>30</v>
      </c>
      <c r="I849" t="s">
        <v>30</v>
      </c>
      <c r="J849">
        <v>9</v>
      </c>
      <c r="K849">
        <v>8</v>
      </c>
      <c r="L849" t="s">
        <v>73</v>
      </c>
      <c r="M849" s="14">
        <v>44866</v>
      </c>
      <c r="N849" s="16">
        <v>42285</v>
      </c>
      <c r="O849" s="17">
        <v>42565</v>
      </c>
      <c r="P849">
        <v>454</v>
      </c>
      <c r="Q849">
        <v>454</v>
      </c>
      <c r="R849">
        <v>4852</v>
      </c>
      <c r="S849" t="s">
        <v>32</v>
      </c>
      <c r="T849" t="b">
        <v>0</v>
      </c>
      <c r="U849">
        <v>425.72</v>
      </c>
      <c r="V849" t="b">
        <v>1</v>
      </c>
      <c r="W849" t="b">
        <v>0</v>
      </c>
    </row>
    <row r="850" spans="1:23" x14ac:dyDescent="0.2">
      <c r="A850">
        <v>456044564</v>
      </c>
      <c r="B850">
        <v>456044564</v>
      </c>
      <c r="C850" s="5">
        <v>10000</v>
      </c>
      <c r="D850" s="5">
        <v>688.06</v>
      </c>
      <c r="E850" s="13" t="s">
        <v>1306</v>
      </c>
      <c r="F850" s="15">
        <v>80.489999999999995</v>
      </c>
      <c r="G850" t="s">
        <v>85</v>
      </c>
      <c r="H850" t="s">
        <v>30</v>
      </c>
      <c r="I850" t="s">
        <v>30</v>
      </c>
      <c r="J850">
        <v>5</v>
      </c>
      <c r="K850">
        <v>1</v>
      </c>
      <c r="L850" t="s">
        <v>38</v>
      </c>
      <c r="M850" s="14">
        <v>43739</v>
      </c>
      <c r="N850" s="16">
        <v>41187</v>
      </c>
      <c r="O850" s="17">
        <v>42541</v>
      </c>
      <c r="P850">
        <v>746</v>
      </c>
      <c r="Q850">
        <v>746</v>
      </c>
      <c r="R850">
        <v>5658</v>
      </c>
      <c r="S850" t="s">
        <v>32</v>
      </c>
      <c r="T850" t="b">
        <v>0</v>
      </c>
      <c r="U850">
        <v>9311.94</v>
      </c>
      <c r="V850" t="b">
        <v>1</v>
      </c>
      <c r="W850" t="b">
        <v>0</v>
      </c>
    </row>
    <row r="851" spans="1:23" x14ac:dyDescent="0.2">
      <c r="A851">
        <v>871701939</v>
      </c>
      <c r="B851">
        <v>871701939</v>
      </c>
      <c r="C851" s="5">
        <v>15000</v>
      </c>
      <c r="D851" s="5">
        <v>12269.37</v>
      </c>
      <c r="E851" s="13" t="s">
        <v>1307</v>
      </c>
      <c r="F851" s="15">
        <v>363.97</v>
      </c>
      <c r="G851" t="s">
        <v>136</v>
      </c>
      <c r="H851" t="s">
        <v>30</v>
      </c>
      <c r="I851" t="s">
        <v>30</v>
      </c>
      <c r="J851">
        <v>5</v>
      </c>
      <c r="K851">
        <v>1</v>
      </c>
      <c r="L851" t="s">
        <v>63</v>
      </c>
      <c r="M851" s="14">
        <v>47484</v>
      </c>
      <c r="N851" s="16">
        <v>41281</v>
      </c>
      <c r="O851" s="17">
        <v>41281</v>
      </c>
      <c r="P851">
        <v>957</v>
      </c>
      <c r="Q851">
        <v>957</v>
      </c>
      <c r="R851">
        <v>4310</v>
      </c>
      <c r="S851" t="s">
        <v>32</v>
      </c>
      <c r="T851" t="b">
        <v>0</v>
      </c>
      <c r="U851">
        <v>2730.63</v>
      </c>
      <c r="V851" t="b">
        <v>0</v>
      </c>
      <c r="W851" t="b">
        <v>0</v>
      </c>
    </row>
    <row r="852" spans="1:23" x14ac:dyDescent="0.2">
      <c r="A852">
        <v>265582967</v>
      </c>
      <c r="B852">
        <v>265582967</v>
      </c>
      <c r="C852" s="5">
        <v>7500</v>
      </c>
      <c r="D852" s="5">
        <v>623.58000000000004</v>
      </c>
      <c r="E852" s="13" t="s">
        <v>1308</v>
      </c>
      <c r="F852" s="15">
        <v>307.11</v>
      </c>
      <c r="G852" t="s">
        <v>41</v>
      </c>
      <c r="H852" t="s">
        <v>30</v>
      </c>
      <c r="I852" t="s">
        <v>30</v>
      </c>
      <c r="J852">
        <v>5</v>
      </c>
      <c r="K852">
        <v>1</v>
      </c>
      <c r="L852" t="s">
        <v>42</v>
      </c>
      <c r="M852" s="14">
        <v>46143</v>
      </c>
      <c r="N852" s="16">
        <v>41913</v>
      </c>
      <c r="O852" s="17">
        <v>42437</v>
      </c>
      <c r="P852">
        <v>310</v>
      </c>
      <c r="Q852">
        <v>310</v>
      </c>
      <c r="R852">
        <v>9294</v>
      </c>
      <c r="S852" t="s">
        <v>32</v>
      </c>
      <c r="T852" t="b">
        <v>0</v>
      </c>
      <c r="U852">
        <v>6876.42</v>
      </c>
      <c r="V852" t="b">
        <v>0</v>
      </c>
      <c r="W852" t="b">
        <v>0</v>
      </c>
    </row>
    <row r="853" spans="1:23" x14ac:dyDescent="0.2">
      <c r="A853">
        <v>178295994</v>
      </c>
      <c r="B853">
        <v>178295994</v>
      </c>
      <c r="C853" s="5">
        <v>7500</v>
      </c>
      <c r="D853" s="5">
        <v>7374.63</v>
      </c>
      <c r="E853" s="13" t="s">
        <v>1309</v>
      </c>
      <c r="F853" s="15">
        <v>205.78</v>
      </c>
      <c r="G853" t="s">
        <v>55</v>
      </c>
      <c r="H853" t="s">
        <v>30</v>
      </c>
      <c r="I853" t="s">
        <v>30</v>
      </c>
      <c r="J853">
        <v>2</v>
      </c>
      <c r="K853">
        <v>1</v>
      </c>
      <c r="L853" t="s">
        <v>38</v>
      </c>
      <c r="M853" s="14">
        <v>48122</v>
      </c>
      <c r="N853" s="16">
        <v>42105</v>
      </c>
      <c r="O853" s="17">
        <v>42105</v>
      </c>
      <c r="P853">
        <v>689</v>
      </c>
      <c r="Q853">
        <v>689</v>
      </c>
      <c r="R853">
        <v>956</v>
      </c>
      <c r="S853" t="s">
        <v>32</v>
      </c>
      <c r="T853" t="b">
        <v>0</v>
      </c>
      <c r="U853">
        <v>125.37</v>
      </c>
      <c r="V853" t="b">
        <v>1</v>
      </c>
      <c r="W853" t="b">
        <v>0</v>
      </c>
    </row>
    <row r="854" spans="1:23" x14ac:dyDescent="0.2">
      <c r="A854">
        <v>266796367</v>
      </c>
      <c r="B854">
        <v>266796367</v>
      </c>
      <c r="C854" s="5">
        <v>20000</v>
      </c>
      <c r="D854" s="5">
        <v>12354.48</v>
      </c>
      <c r="E854" s="13" t="s">
        <v>1310</v>
      </c>
      <c r="F854" s="15">
        <v>106.84</v>
      </c>
      <c r="G854" t="s">
        <v>41</v>
      </c>
      <c r="H854" t="s">
        <v>30</v>
      </c>
      <c r="I854" t="s">
        <v>30</v>
      </c>
      <c r="J854">
        <v>5</v>
      </c>
      <c r="K854">
        <v>1</v>
      </c>
      <c r="L854" t="s">
        <v>42</v>
      </c>
      <c r="M854" s="14">
        <v>44378</v>
      </c>
      <c r="N854" s="16">
        <v>41709</v>
      </c>
      <c r="O854" s="17">
        <v>42592</v>
      </c>
      <c r="P854">
        <v>674</v>
      </c>
      <c r="Q854">
        <v>674</v>
      </c>
      <c r="R854">
        <v>8947</v>
      </c>
      <c r="S854" t="s">
        <v>32</v>
      </c>
      <c r="T854" t="b">
        <v>0</v>
      </c>
      <c r="U854">
        <v>7645.52</v>
      </c>
      <c r="V854" t="b">
        <v>0</v>
      </c>
      <c r="W854" t="b">
        <v>0</v>
      </c>
    </row>
    <row r="855" spans="1:23" x14ac:dyDescent="0.2">
      <c r="A855">
        <v>671323720</v>
      </c>
      <c r="B855">
        <v>671323720</v>
      </c>
      <c r="C855" s="5">
        <v>7500</v>
      </c>
      <c r="D855" s="5">
        <v>5340.27</v>
      </c>
      <c r="E855" s="13" t="s">
        <v>1311</v>
      </c>
      <c r="F855" s="15">
        <v>361.79</v>
      </c>
      <c r="G855" t="s">
        <v>122</v>
      </c>
      <c r="H855" t="s">
        <v>30</v>
      </c>
      <c r="I855" t="s">
        <v>30</v>
      </c>
      <c r="J855">
        <v>2</v>
      </c>
      <c r="K855">
        <v>1</v>
      </c>
      <c r="L855" t="s">
        <v>47</v>
      </c>
      <c r="M855" s="14">
        <v>44317</v>
      </c>
      <c r="N855" s="16">
        <v>41531</v>
      </c>
      <c r="O855" s="17">
        <v>41531</v>
      </c>
      <c r="P855">
        <v>106</v>
      </c>
      <c r="Q855">
        <v>106</v>
      </c>
      <c r="R855">
        <v>6791</v>
      </c>
      <c r="S855" t="s">
        <v>32</v>
      </c>
      <c r="T855" t="b">
        <v>0</v>
      </c>
      <c r="U855">
        <v>2159.73</v>
      </c>
      <c r="V855" t="b">
        <v>1</v>
      </c>
      <c r="W855" t="b">
        <v>0</v>
      </c>
    </row>
    <row r="856" spans="1:23" x14ac:dyDescent="0.2">
      <c r="A856">
        <v>654154001</v>
      </c>
      <c r="B856">
        <v>654154001</v>
      </c>
      <c r="C856" s="5">
        <v>1000</v>
      </c>
      <c r="D856" s="5">
        <v>503.68</v>
      </c>
      <c r="E856" s="13" t="s">
        <v>1312</v>
      </c>
      <c r="F856" s="15">
        <v>7.98</v>
      </c>
      <c r="G856" t="s">
        <v>41</v>
      </c>
      <c r="H856" t="s">
        <v>30</v>
      </c>
      <c r="I856" t="s">
        <v>30</v>
      </c>
      <c r="J856">
        <v>9</v>
      </c>
      <c r="K856">
        <v>1</v>
      </c>
      <c r="L856" t="s">
        <v>42</v>
      </c>
      <c r="M856" s="14">
        <v>45108</v>
      </c>
      <c r="N856" s="16">
        <v>42111</v>
      </c>
      <c r="O856" s="17">
        <v>42394</v>
      </c>
      <c r="P856">
        <v>314</v>
      </c>
      <c r="Q856">
        <v>314</v>
      </c>
      <c r="R856">
        <v>315</v>
      </c>
      <c r="S856" t="s">
        <v>32</v>
      </c>
      <c r="T856" t="b">
        <v>0</v>
      </c>
      <c r="U856">
        <v>496.32</v>
      </c>
      <c r="V856" t="b">
        <v>0</v>
      </c>
      <c r="W856" t="b">
        <v>0</v>
      </c>
    </row>
    <row r="857" spans="1:23" x14ac:dyDescent="0.2">
      <c r="A857">
        <v>228399966</v>
      </c>
      <c r="B857">
        <v>228399966</v>
      </c>
      <c r="C857" s="5">
        <v>5000</v>
      </c>
      <c r="D857" s="5">
        <v>4287.87</v>
      </c>
      <c r="E857" s="13" t="s">
        <v>1313</v>
      </c>
      <c r="F857" s="15">
        <v>245.33</v>
      </c>
      <c r="G857" t="s">
        <v>106</v>
      </c>
      <c r="H857" t="s">
        <v>30</v>
      </c>
      <c r="I857" t="s">
        <v>30</v>
      </c>
      <c r="J857">
        <v>2</v>
      </c>
      <c r="K857">
        <v>8</v>
      </c>
      <c r="L857" t="s">
        <v>36</v>
      </c>
      <c r="M857" s="14">
        <v>44866</v>
      </c>
      <c r="N857" s="16">
        <v>41639</v>
      </c>
      <c r="O857" s="17">
        <v>42404</v>
      </c>
      <c r="P857">
        <v>471</v>
      </c>
      <c r="Q857">
        <v>471</v>
      </c>
      <c r="R857">
        <v>3068</v>
      </c>
      <c r="S857" t="s">
        <v>32</v>
      </c>
      <c r="T857" t="b">
        <v>0</v>
      </c>
      <c r="U857">
        <v>712.13</v>
      </c>
      <c r="V857" t="b">
        <v>0</v>
      </c>
      <c r="W857" t="b">
        <v>0</v>
      </c>
    </row>
    <row r="858" spans="1:23" x14ac:dyDescent="0.2">
      <c r="A858">
        <v>398189423</v>
      </c>
      <c r="B858">
        <v>398189423</v>
      </c>
      <c r="C858" s="5">
        <v>250</v>
      </c>
      <c r="D858" s="5">
        <v>157.97</v>
      </c>
      <c r="E858" s="13" t="s">
        <v>1314</v>
      </c>
      <c r="F858" s="15">
        <v>1018.98</v>
      </c>
      <c r="G858" t="s">
        <v>1315</v>
      </c>
      <c r="H858" t="s">
        <v>30</v>
      </c>
      <c r="I858" t="s">
        <v>30</v>
      </c>
      <c r="J858">
        <v>2</v>
      </c>
      <c r="K858">
        <v>1</v>
      </c>
      <c r="L858" t="s">
        <v>47</v>
      </c>
      <c r="M858" s="14">
        <v>47849</v>
      </c>
      <c r="N858" s="16">
        <v>41073</v>
      </c>
      <c r="O858" s="17">
        <v>42486</v>
      </c>
      <c r="P858">
        <v>807</v>
      </c>
      <c r="Q858">
        <v>807</v>
      </c>
      <c r="R858">
        <v>7408</v>
      </c>
      <c r="S858" t="s">
        <v>32</v>
      </c>
      <c r="T858" t="b">
        <v>0</v>
      </c>
      <c r="U858">
        <v>92.03</v>
      </c>
      <c r="V858" t="b">
        <v>1</v>
      </c>
      <c r="W858" t="b">
        <v>0</v>
      </c>
    </row>
    <row r="859" spans="1:23" x14ac:dyDescent="0.2">
      <c r="A859">
        <v>379497421</v>
      </c>
      <c r="B859">
        <v>379497421</v>
      </c>
      <c r="C859" s="5">
        <v>5000</v>
      </c>
      <c r="D859" s="5">
        <v>3432.36</v>
      </c>
      <c r="E859" s="13" t="s">
        <v>1316</v>
      </c>
      <c r="F859" s="15">
        <v>30.06</v>
      </c>
      <c r="G859" t="s">
        <v>84</v>
      </c>
      <c r="H859" t="s">
        <v>30</v>
      </c>
      <c r="I859" t="s">
        <v>30</v>
      </c>
      <c r="J859">
        <v>5</v>
      </c>
      <c r="K859">
        <v>1</v>
      </c>
      <c r="L859" t="s">
        <v>36</v>
      </c>
      <c r="M859" s="14">
        <v>45474</v>
      </c>
      <c r="N859" s="16">
        <v>40920</v>
      </c>
      <c r="O859" s="17">
        <v>40920</v>
      </c>
      <c r="P859">
        <v>215</v>
      </c>
      <c r="Q859">
        <v>215</v>
      </c>
      <c r="R859">
        <v>8620</v>
      </c>
      <c r="S859" t="s">
        <v>32</v>
      </c>
      <c r="T859" t="b">
        <v>0</v>
      </c>
      <c r="U859">
        <v>1567.64</v>
      </c>
      <c r="V859" t="b">
        <v>0</v>
      </c>
      <c r="W859" t="b">
        <v>0</v>
      </c>
    </row>
    <row r="860" spans="1:23" x14ac:dyDescent="0.2">
      <c r="A860">
        <v>838085703</v>
      </c>
      <c r="B860">
        <v>838085703</v>
      </c>
      <c r="C860" s="5">
        <v>5000</v>
      </c>
      <c r="D860" s="5">
        <v>2594.9499999999998</v>
      </c>
      <c r="E860" s="13" t="s">
        <v>1317</v>
      </c>
      <c r="F860" s="15">
        <v>196.18</v>
      </c>
      <c r="G860" t="s">
        <v>184</v>
      </c>
      <c r="H860" t="s">
        <v>30</v>
      </c>
      <c r="I860" t="s">
        <v>30</v>
      </c>
      <c r="J860">
        <v>9</v>
      </c>
      <c r="K860">
        <v>1</v>
      </c>
      <c r="L860" t="s">
        <v>38</v>
      </c>
      <c r="M860" s="14">
        <v>45383</v>
      </c>
      <c r="N860" s="16">
        <v>42271</v>
      </c>
      <c r="O860" s="17">
        <v>42664</v>
      </c>
      <c r="P860">
        <v>625</v>
      </c>
      <c r="Q860">
        <v>625</v>
      </c>
      <c r="R860">
        <v>4062</v>
      </c>
      <c r="S860" t="s">
        <v>32</v>
      </c>
      <c r="T860" t="b">
        <v>0</v>
      </c>
      <c r="U860">
        <v>2405.0500000000002</v>
      </c>
      <c r="V860" t="b">
        <v>1</v>
      </c>
      <c r="W860" t="b">
        <v>0</v>
      </c>
    </row>
    <row r="861" spans="1:23" x14ac:dyDescent="0.2">
      <c r="A861">
        <v>546687602</v>
      </c>
      <c r="B861">
        <v>546687602</v>
      </c>
      <c r="C861" s="5">
        <v>7500</v>
      </c>
      <c r="D861" s="5">
        <v>7500</v>
      </c>
      <c r="E861" s="13" t="s">
        <v>1318</v>
      </c>
      <c r="F861" s="15">
        <v>23.95</v>
      </c>
      <c r="G861" t="s">
        <v>192</v>
      </c>
      <c r="H861" t="s">
        <v>30</v>
      </c>
      <c r="I861" t="s">
        <v>30</v>
      </c>
      <c r="J861">
        <v>2</v>
      </c>
      <c r="K861">
        <v>1</v>
      </c>
      <c r="L861" t="s">
        <v>38</v>
      </c>
      <c r="M861" s="14">
        <v>43282</v>
      </c>
      <c r="N861" s="16">
        <v>41586</v>
      </c>
      <c r="O861" s="17">
        <v>41586</v>
      </c>
      <c r="P861">
        <v>850</v>
      </c>
      <c r="Q861">
        <v>850</v>
      </c>
      <c r="R861">
        <v>1723</v>
      </c>
      <c r="S861" t="s">
        <v>32</v>
      </c>
      <c r="T861" t="b">
        <v>0</v>
      </c>
      <c r="U861">
        <v>0</v>
      </c>
      <c r="V861" t="b">
        <v>1</v>
      </c>
      <c r="W861" t="b">
        <v>0</v>
      </c>
    </row>
    <row r="862" spans="1:23" x14ac:dyDescent="0.2">
      <c r="A862">
        <v>838085703</v>
      </c>
      <c r="B862">
        <v>838085703</v>
      </c>
      <c r="C862" s="5">
        <v>5000</v>
      </c>
      <c r="D862" s="5">
        <v>2626.5</v>
      </c>
      <c r="E862" s="13" t="s">
        <v>1319</v>
      </c>
      <c r="F862" s="15">
        <v>151.97999999999999</v>
      </c>
      <c r="G862" t="s">
        <v>37</v>
      </c>
      <c r="H862" t="s">
        <v>30</v>
      </c>
      <c r="I862" t="s">
        <v>30</v>
      </c>
      <c r="J862">
        <v>5</v>
      </c>
      <c r="K862">
        <v>8</v>
      </c>
      <c r="L862" t="s">
        <v>38</v>
      </c>
      <c r="M862" s="14">
        <v>43952</v>
      </c>
      <c r="N862" s="16">
        <v>42271</v>
      </c>
      <c r="O862" s="17">
        <v>42412</v>
      </c>
      <c r="P862">
        <v>625</v>
      </c>
      <c r="Q862">
        <v>625</v>
      </c>
      <c r="R862">
        <v>4062</v>
      </c>
      <c r="S862" t="s">
        <v>32</v>
      </c>
      <c r="T862" t="b">
        <v>0</v>
      </c>
      <c r="U862">
        <v>2373.5</v>
      </c>
      <c r="V862" t="b">
        <v>1</v>
      </c>
      <c r="W862" t="b">
        <v>0</v>
      </c>
    </row>
    <row r="863" spans="1:23" x14ac:dyDescent="0.2">
      <c r="A863">
        <v>624419718</v>
      </c>
      <c r="B863">
        <v>624419718</v>
      </c>
      <c r="C863" s="5">
        <v>7500</v>
      </c>
      <c r="D863" s="5">
        <v>7492.13</v>
      </c>
      <c r="E863" s="13" t="s">
        <v>1320</v>
      </c>
      <c r="F863" s="15">
        <v>180.76</v>
      </c>
      <c r="G863" t="s">
        <v>58</v>
      </c>
      <c r="H863" t="s">
        <v>30</v>
      </c>
      <c r="I863" t="s">
        <v>30</v>
      </c>
      <c r="J863">
        <v>9</v>
      </c>
      <c r="K863">
        <v>8</v>
      </c>
      <c r="L863" t="s">
        <v>36</v>
      </c>
      <c r="M863" s="14">
        <v>46357</v>
      </c>
      <c r="N863" s="16">
        <v>42209</v>
      </c>
      <c r="O863" s="17">
        <v>42209</v>
      </c>
      <c r="P863">
        <v>252</v>
      </c>
      <c r="Q863">
        <v>252</v>
      </c>
      <c r="R863">
        <v>3804</v>
      </c>
      <c r="S863" t="s">
        <v>32</v>
      </c>
      <c r="T863" t="b">
        <v>0</v>
      </c>
      <c r="U863">
        <v>7.87</v>
      </c>
      <c r="V863" t="b">
        <v>0</v>
      </c>
      <c r="W863" t="b">
        <v>0</v>
      </c>
    </row>
    <row r="864" spans="1:23" x14ac:dyDescent="0.2">
      <c r="A864">
        <v>244262718</v>
      </c>
      <c r="B864">
        <v>244262718</v>
      </c>
      <c r="C864" s="5">
        <v>2500</v>
      </c>
      <c r="D864" s="5">
        <v>1466.51</v>
      </c>
      <c r="E864" s="13" t="s">
        <v>1321</v>
      </c>
      <c r="F864" s="15">
        <v>103.95</v>
      </c>
      <c r="G864" t="s">
        <v>1322</v>
      </c>
      <c r="H864" t="s">
        <v>30</v>
      </c>
      <c r="I864" t="s">
        <v>30</v>
      </c>
      <c r="J864">
        <v>5</v>
      </c>
      <c r="K864">
        <v>1</v>
      </c>
      <c r="L864" t="s">
        <v>31</v>
      </c>
      <c r="M864" s="14">
        <v>47757</v>
      </c>
      <c r="N864" s="16">
        <v>41432</v>
      </c>
      <c r="O864" s="17">
        <v>42702</v>
      </c>
      <c r="P864">
        <v>816</v>
      </c>
      <c r="Q864">
        <v>816</v>
      </c>
      <c r="R864">
        <v>4892</v>
      </c>
      <c r="S864" t="s">
        <v>32</v>
      </c>
      <c r="T864" t="b">
        <v>0</v>
      </c>
      <c r="U864">
        <v>1033.49</v>
      </c>
      <c r="V864" t="b">
        <v>1</v>
      </c>
      <c r="W864" t="b">
        <v>0</v>
      </c>
    </row>
    <row r="865" spans="1:23" x14ac:dyDescent="0.2">
      <c r="A865">
        <v>771371396</v>
      </c>
      <c r="B865">
        <v>771371396</v>
      </c>
      <c r="C865" s="5">
        <v>5000</v>
      </c>
      <c r="D865" s="5">
        <v>3985.64</v>
      </c>
      <c r="E865" s="13" t="s">
        <v>1323</v>
      </c>
      <c r="F865" s="15">
        <v>5.09</v>
      </c>
      <c r="G865" t="s">
        <v>1324</v>
      </c>
      <c r="H865" t="s">
        <v>30</v>
      </c>
      <c r="I865" t="s">
        <v>30</v>
      </c>
      <c r="J865">
        <v>5</v>
      </c>
      <c r="K865">
        <v>1</v>
      </c>
      <c r="L865" t="s">
        <v>47</v>
      </c>
      <c r="M865" s="14">
        <v>46661</v>
      </c>
      <c r="N865" s="16">
        <v>42330</v>
      </c>
      <c r="O865" s="17">
        <v>42330</v>
      </c>
      <c r="P865">
        <v>630</v>
      </c>
      <c r="Q865">
        <v>630</v>
      </c>
      <c r="R865">
        <v>5859</v>
      </c>
      <c r="S865" t="s">
        <v>32</v>
      </c>
      <c r="T865" t="b">
        <v>0</v>
      </c>
      <c r="U865">
        <v>1014.36</v>
      </c>
      <c r="V865" t="b">
        <v>1</v>
      </c>
      <c r="W865" t="b">
        <v>0</v>
      </c>
    </row>
    <row r="866" spans="1:23" x14ac:dyDescent="0.2">
      <c r="A866">
        <v>297863964</v>
      </c>
      <c r="B866">
        <v>297863964</v>
      </c>
      <c r="C866" s="5">
        <v>2500</v>
      </c>
      <c r="D866" s="5">
        <v>2474.73</v>
      </c>
      <c r="E866" s="13" t="s">
        <v>1325</v>
      </c>
      <c r="F866" s="15">
        <v>470.45</v>
      </c>
      <c r="G866" t="s">
        <v>1326</v>
      </c>
      <c r="H866" t="s">
        <v>30</v>
      </c>
      <c r="I866" t="s">
        <v>30</v>
      </c>
      <c r="J866">
        <v>9</v>
      </c>
      <c r="K866">
        <v>8</v>
      </c>
      <c r="L866" t="s">
        <v>31</v>
      </c>
      <c r="M866" s="14">
        <v>45413</v>
      </c>
      <c r="N866" s="16">
        <v>41779</v>
      </c>
      <c r="O866" s="17">
        <v>41779</v>
      </c>
      <c r="P866">
        <v>762</v>
      </c>
      <c r="Q866">
        <v>762</v>
      </c>
      <c r="R866">
        <v>5640</v>
      </c>
      <c r="S866" t="s">
        <v>32</v>
      </c>
      <c r="T866" t="b">
        <v>0</v>
      </c>
      <c r="U866">
        <v>25.27</v>
      </c>
      <c r="V866" t="b">
        <v>1</v>
      </c>
      <c r="W866" t="b">
        <v>0</v>
      </c>
    </row>
    <row r="867" spans="1:23" x14ac:dyDescent="0.2">
      <c r="A867">
        <v>920221493</v>
      </c>
      <c r="B867">
        <v>920221493</v>
      </c>
      <c r="C867" s="5">
        <v>15000</v>
      </c>
      <c r="D867" s="5">
        <v>3117.2</v>
      </c>
      <c r="E867" s="13" t="s">
        <v>1327</v>
      </c>
      <c r="F867" s="15">
        <v>167.29</v>
      </c>
      <c r="G867" t="s">
        <v>99</v>
      </c>
      <c r="H867" t="s">
        <v>30</v>
      </c>
      <c r="I867" t="s">
        <v>30</v>
      </c>
      <c r="J867">
        <v>9</v>
      </c>
      <c r="K867">
        <v>8</v>
      </c>
      <c r="L867" t="s">
        <v>63</v>
      </c>
      <c r="M867" s="14">
        <v>43983</v>
      </c>
      <c r="N867" s="16">
        <v>42256</v>
      </c>
      <c r="O867" s="17">
        <v>42462</v>
      </c>
      <c r="P867">
        <v>520</v>
      </c>
      <c r="Q867">
        <v>520</v>
      </c>
      <c r="R867">
        <v>5368</v>
      </c>
      <c r="S867" t="s">
        <v>32</v>
      </c>
      <c r="T867" t="b">
        <v>0</v>
      </c>
      <c r="U867">
        <v>11882.8</v>
      </c>
      <c r="V867" t="b">
        <v>0</v>
      </c>
      <c r="W867" t="b">
        <v>0</v>
      </c>
    </row>
    <row r="868" spans="1:23" x14ac:dyDescent="0.2">
      <c r="A868">
        <v>511766103</v>
      </c>
      <c r="B868">
        <v>511766103</v>
      </c>
      <c r="C868" s="5">
        <v>20000</v>
      </c>
      <c r="D868" s="5">
        <v>5937.52</v>
      </c>
      <c r="E868" s="13" t="s">
        <v>1328</v>
      </c>
      <c r="F868" s="15">
        <v>342.46</v>
      </c>
      <c r="G868" t="s">
        <v>241</v>
      </c>
      <c r="H868" t="s">
        <v>30</v>
      </c>
      <c r="I868" t="s">
        <v>30</v>
      </c>
      <c r="J868">
        <v>5</v>
      </c>
      <c r="K868">
        <v>99</v>
      </c>
      <c r="L868" t="s">
        <v>47</v>
      </c>
      <c r="M868" s="14">
        <v>45292</v>
      </c>
      <c r="N868" s="16">
        <v>41791</v>
      </c>
      <c r="O868" s="17">
        <v>42708</v>
      </c>
      <c r="P868">
        <v>570</v>
      </c>
      <c r="Q868">
        <v>570</v>
      </c>
      <c r="R868">
        <v>8562</v>
      </c>
      <c r="S868" t="s">
        <v>32</v>
      </c>
      <c r="T868" t="b">
        <v>0</v>
      </c>
      <c r="U868">
        <v>14062.48</v>
      </c>
      <c r="V868" t="b">
        <v>1</v>
      </c>
      <c r="W868" t="b">
        <v>0</v>
      </c>
    </row>
    <row r="869" spans="1:23" x14ac:dyDescent="0.2">
      <c r="A869">
        <v>422133103</v>
      </c>
      <c r="B869">
        <v>422133103</v>
      </c>
      <c r="C869" s="5">
        <v>50000</v>
      </c>
      <c r="D869" s="5">
        <v>49193.97</v>
      </c>
      <c r="E869" s="13" t="s">
        <v>1329</v>
      </c>
      <c r="F869" s="15">
        <v>144.97</v>
      </c>
      <c r="G869" t="s">
        <v>212</v>
      </c>
      <c r="H869" t="s">
        <v>30</v>
      </c>
      <c r="I869" t="s">
        <v>30</v>
      </c>
      <c r="J869">
        <v>5</v>
      </c>
      <c r="K869">
        <v>8</v>
      </c>
      <c r="L869" t="s">
        <v>61</v>
      </c>
      <c r="M869" s="14">
        <v>47027</v>
      </c>
      <c r="N869" s="16">
        <v>42204</v>
      </c>
      <c r="O869" s="17">
        <v>42204</v>
      </c>
      <c r="P869">
        <v>976</v>
      </c>
      <c r="Q869">
        <v>976</v>
      </c>
      <c r="R869">
        <v>4991</v>
      </c>
      <c r="S869" t="s">
        <v>32</v>
      </c>
      <c r="T869" t="b">
        <v>0</v>
      </c>
      <c r="U869">
        <v>806.03</v>
      </c>
      <c r="V869" t="b">
        <v>1</v>
      </c>
      <c r="W869" t="b">
        <v>0</v>
      </c>
    </row>
    <row r="870" spans="1:23" x14ac:dyDescent="0.2">
      <c r="A870">
        <v>639556528</v>
      </c>
      <c r="B870">
        <v>639556528</v>
      </c>
      <c r="C870" s="5">
        <v>20000</v>
      </c>
      <c r="D870" s="5">
        <v>11670.54</v>
      </c>
      <c r="E870" s="13" t="s">
        <v>1330</v>
      </c>
      <c r="F870" s="15">
        <v>112.24</v>
      </c>
      <c r="G870" t="s">
        <v>110</v>
      </c>
      <c r="H870" t="s">
        <v>30</v>
      </c>
      <c r="I870" t="s">
        <v>30</v>
      </c>
      <c r="J870">
        <v>2</v>
      </c>
      <c r="K870">
        <v>1</v>
      </c>
      <c r="L870" t="s">
        <v>38</v>
      </c>
      <c r="M870" s="14">
        <v>44501</v>
      </c>
      <c r="N870" s="16">
        <v>41198</v>
      </c>
      <c r="O870" s="17">
        <v>41198</v>
      </c>
      <c r="P870">
        <v>798</v>
      </c>
      <c r="Q870">
        <v>798</v>
      </c>
      <c r="R870">
        <v>6900</v>
      </c>
      <c r="S870" t="s">
        <v>32</v>
      </c>
      <c r="T870" t="b">
        <v>0</v>
      </c>
      <c r="U870">
        <v>8329.4599999999991</v>
      </c>
      <c r="V870" t="b">
        <v>1</v>
      </c>
      <c r="W870" t="b">
        <v>0</v>
      </c>
    </row>
    <row r="871" spans="1:23" x14ac:dyDescent="0.2">
      <c r="A871">
        <v>838085703</v>
      </c>
      <c r="B871">
        <v>838085703</v>
      </c>
      <c r="C871" s="5">
        <v>5000</v>
      </c>
      <c r="D871" s="5">
        <v>2448.59</v>
      </c>
      <c r="E871" s="13" t="s">
        <v>1331</v>
      </c>
      <c r="F871" s="15">
        <v>513.61</v>
      </c>
      <c r="G871" t="s">
        <v>145</v>
      </c>
      <c r="H871" t="s">
        <v>30</v>
      </c>
      <c r="I871" t="s">
        <v>30</v>
      </c>
      <c r="J871">
        <v>9</v>
      </c>
      <c r="K871">
        <v>1</v>
      </c>
      <c r="L871" t="s">
        <v>38</v>
      </c>
      <c r="M871" s="14">
        <v>46296</v>
      </c>
      <c r="N871" s="16">
        <v>42271</v>
      </c>
      <c r="O871" s="17">
        <v>42482</v>
      </c>
      <c r="P871">
        <v>625</v>
      </c>
      <c r="Q871">
        <v>685</v>
      </c>
      <c r="R871">
        <v>4062</v>
      </c>
      <c r="S871" t="s">
        <v>32</v>
      </c>
      <c r="T871" t="b">
        <v>1</v>
      </c>
      <c r="U871">
        <v>2551.41</v>
      </c>
      <c r="V871" t="b">
        <v>1</v>
      </c>
      <c r="W871" t="b">
        <v>0</v>
      </c>
    </row>
    <row r="872" spans="1:23" x14ac:dyDescent="0.2">
      <c r="A872">
        <v>269170977</v>
      </c>
      <c r="B872">
        <v>269170977</v>
      </c>
      <c r="C872" s="5">
        <v>20000</v>
      </c>
      <c r="D872" s="5">
        <v>18800.87</v>
      </c>
      <c r="E872" s="13" t="s">
        <v>1332</v>
      </c>
      <c r="F872" s="15">
        <v>39.979999999999997</v>
      </c>
      <c r="G872" t="s">
        <v>1333</v>
      </c>
      <c r="H872" t="s">
        <v>30</v>
      </c>
      <c r="I872" t="s">
        <v>30</v>
      </c>
      <c r="J872">
        <v>9</v>
      </c>
      <c r="K872">
        <v>1</v>
      </c>
      <c r="L872" t="s">
        <v>31</v>
      </c>
      <c r="M872" s="14">
        <v>47027</v>
      </c>
      <c r="N872" s="16">
        <v>41345</v>
      </c>
      <c r="O872" s="17">
        <v>42453</v>
      </c>
      <c r="P872">
        <v>458</v>
      </c>
      <c r="Q872">
        <v>458</v>
      </c>
      <c r="R872">
        <v>195</v>
      </c>
      <c r="S872" t="s">
        <v>32</v>
      </c>
      <c r="T872" t="b">
        <v>0</v>
      </c>
      <c r="U872">
        <v>1199.1300000000001</v>
      </c>
      <c r="V872" t="b">
        <v>1</v>
      </c>
      <c r="W872" t="b">
        <v>0</v>
      </c>
    </row>
    <row r="873" spans="1:23" x14ac:dyDescent="0.2">
      <c r="A873">
        <v>800562031</v>
      </c>
      <c r="B873">
        <v>800562031</v>
      </c>
      <c r="C873" s="5">
        <v>10000</v>
      </c>
      <c r="D873" s="5">
        <v>9144.64</v>
      </c>
      <c r="E873" s="13" t="s">
        <v>1334</v>
      </c>
      <c r="F873" s="15">
        <v>31.9</v>
      </c>
      <c r="G873" t="s">
        <v>1335</v>
      </c>
      <c r="H873" t="s">
        <v>30</v>
      </c>
      <c r="I873" t="s">
        <v>30</v>
      </c>
      <c r="J873">
        <v>2</v>
      </c>
      <c r="K873">
        <v>1</v>
      </c>
      <c r="L873" t="s">
        <v>100</v>
      </c>
      <c r="M873" s="14">
        <v>44896</v>
      </c>
      <c r="N873" s="16">
        <v>39768</v>
      </c>
      <c r="O873" s="17">
        <v>39768</v>
      </c>
      <c r="P873">
        <v>733</v>
      </c>
      <c r="Q873">
        <v>733</v>
      </c>
      <c r="R873">
        <v>9853</v>
      </c>
      <c r="S873" t="s">
        <v>32</v>
      </c>
      <c r="T873" t="b">
        <v>0</v>
      </c>
      <c r="U873">
        <v>855.36</v>
      </c>
      <c r="V873" t="b">
        <v>0</v>
      </c>
      <c r="W873" t="b">
        <v>0</v>
      </c>
    </row>
    <row r="874" spans="1:23" x14ac:dyDescent="0.2">
      <c r="A874">
        <v>487094418</v>
      </c>
      <c r="B874">
        <v>487094418</v>
      </c>
      <c r="C874" s="5">
        <v>7500</v>
      </c>
      <c r="D874" s="5">
        <v>3832.95</v>
      </c>
      <c r="E874" s="13" t="s">
        <v>1336</v>
      </c>
      <c r="F874" s="15">
        <v>30.54</v>
      </c>
      <c r="G874" t="s">
        <v>1337</v>
      </c>
      <c r="H874" t="s">
        <v>30</v>
      </c>
      <c r="I874" t="s">
        <v>30</v>
      </c>
      <c r="J874">
        <v>5</v>
      </c>
      <c r="K874">
        <v>1</v>
      </c>
      <c r="L874" t="s">
        <v>126</v>
      </c>
      <c r="M874" s="14">
        <v>43739</v>
      </c>
      <c r="N874" s="16">
        <v>41942</v>
      </c>
      <c r="O874" s="17">
        <v>41942</v>
      </c>
      <c r="P874">
        <v>696</v>
      </c>
      <c r="Q874">
        <v>696</v>
      </c>
      <c r="R874">
        <v>4979</v>
      </c>
      <c r="S874" t="s">
        <v>32</v>
      </c>
      <c r="T874" t="b">
        <v>0</v>
      </c>
      <c r="U874">
        <v>3667.05</v>
      </c>
      <c r="V874" t="b">
        <v>1</v>
      </c>
      <c r="W874" t="b">
        <v>0</v>
      </c>
    </row>
    <row r="875" spans="1:23" x14ac:dyDescent="0.2">
      <c r="A875">
        <v>315970270</v>
      </c>
      <c r="B875">
        <v>315970270</v>
      </c>
      <c r="C875" s="5">
        <v>2500</v>
      </c>
      <c r="D875" s="5">
        <v>1161.79</v>
      </c>
      <c r="E875" s="13" t="s">
        <v>1338</v>
      </c>
      <c r="F875" s="15">
        <v>78.52</v>
      </c>
      <c r="G875" t="s">
        <v>102</v>
      </c>
      <c r="H875" t="s">
        <v>30</v>
      </c>
      <c r="I875" t="s">
        <v>30</v>
      </c>
      <c r="J875">
        <v>9</v>
      </c>
      <c r="K875">
        <v>1</v>
      </c>
      <c r="L875" t="s">
        <v>38</v>
      </c>
      <c r="M875" s="14">
        <v>44896</v>
      </c>
      <c r="N875" s="16">
        <v>42313</v>
      </c>
      <c r="O875" s="17">
        <v>42464</v>
      </c>
      <c r="P875">
        <v>274</v>
      </c>
      <c r="Q875">
        <v>274</v>
      </c>
      <c r="R875">
        <v>1518</v>
      </c>
      <c r="S875" t="s">
        <v>32</v>
      </c>
      <c r="T875" t="b">
        <v>0</v>
      </c>
      <c r="U875">
        <v>1338.21</v>
      </c>
      <c r="V875" t="b">
        <v>1</v>
      </c>
      <c r="W875" t="b">
        <v>0</v>
      </c>
    </row>
    <row r="876" spans="1:23" x14ac:dyDescent="0.2">
      <c r="A876">
        <v>284544813</v>
      </c>
      <c r="B876">
        <v>284544813</v>
      </c>
      <c r="C876" s="5">
        <v>7500</v>
      </c>
      <c r="D876" s="5">
        <v>6769.74</v>
      </c>
      <c r="E876" s="13" t="s">
        <v>1339</v>
      </c>
      <c r="F876" s="15">
        <v>391.47</v>
      </c>
      <c r="G876" t="s">
        <v>90</v>
      </c>
      <c r="H876" t="s">
        <v>30</v>
      </c>
      <c r="I876" t="s">
        <v>30</v>
      </c>
      <c r="J876">
        <v>5</v>
      </c>
      <c r="K876">
        <v>1</v>
      </c>
      <c r="L876" t="s">
        <v>36</v>
      </c>
      <c r="M876" s="14">
        <v>47209</v>
      </c>
      <c r="N876" s="16">
        <v>42093</v>
      </c>
      <c r="O876" s="17">
        <v>42093</v>
      </c>
      <c r="P876">
        <v>219</v>
      </c>
      <c r="Q876">
        <v>219</v>
      </c>
      <c r="R876">
        <v>3378</v>
      </c>
      <c r="S876" t="s">
        <v>32</v>
      </c>
      <c r="T876" t="b">
        <v>0</v>
      </c>
      <c r="U876">
        <v>730.26</v>
      </c>
      <c r="V876" t="b">
        <v>0</v>
      </c>
      <c r="W876" t="b">
        <v>0</v>
      </c>
    </row>
    <row r="877" spans="1:23" x14ac:dyDescent="0.2">
      <c r="A877">
        <v>246780374</v>
      </c>
      <c r="B877">
        <v>246780374</v>
      </c>
      <c r="C877" s="5">
        <v>250</v>
      </c>
      <c r="D877" s="5">
        <v>127.27</v>
      </c>
      <c r="E877" s="13" t="s">
        <v>1340</v>
      </c>
      <c r="F877" s="15">
        <v>4.07</v>
      </c>
      <c r="G877" t="s">
        <v>95</v>
      </c>
      <c r="H877" t="s">
        <v>30</v>
      </c>
      <c r="I877" t="s">
        <v>30</v>
      </c>
      <c r="J877">
        <v>2</v>
      </c>
      <c r="K877">
        <v>1</v>
      </c>
      <c r="L877" t="s">
        <v>96</v>
      </c>
      <c r="M877" s="14">
        <v>45748</v>
      </c>
      <c r="N877" s="16">
        <v>42333</v>
      </c>
      <c r="O877" s="17">
        <v>42462</v>
      </c>
      <c r="P877">
        <v>371</v>
      </c>
      <c r="Q877">
        <v>371</v>
      </c>
      <c r="R877">
        <v>6391</v>
      </c>
      <c r="S877" t="s">
        <v>32</v>
      </c>
      <c r="T877" t="b">
        <v>0</v>
      </c>
      <c r="U877">
        <v>122.73</v>
      </c>
      <c r="V877" t="b">
        <v>0</v>
      </c>
      <c r="W877" t="b">
        <v>0</v>
      </c>
    </row>
    <row r="878" spans="1:23" x14ac:dyDescent="0.2">
      <c r="A878">
        <v>763201731</v>
      </c>
      <c r="B878">
        <v>763201731</v>
      </c>
      <c r="C878" s="5">
        <v>2500</v>
      </c>
      <c r="D878" s="5">
        <v>420.44</v>
      </c>
      <c r="E878" s="13" t="s">
        <v>1341</v>
      </c>
      <c r="F878" s="15">
        <v>15.7</v>
      </c>
      <c r="G878" t="s">
        <v>58</v>
      </c>
      <c r="H878" t="s">
        <v>30</v>
      </c>
      <c r="I878" t="s">
        <v>30</v>
      </c>
      <c r="J878">
        <v>9</v>
      </c>
      <c r="K878">
        <v>8</v>
      </c>
      <c r="L878" t="s">
        <v>36</v>
      </c>
      <c r="M878" s="14">
        <v>46447</v>
      </c>
      <c r="N878" s="16">
        <v>41989</v>
      </c>
      <c r="O878" s="17">
        <v>42380</v>
      </c>
      <c r="P878">
        <v>348</v>
      </c>
      <c r="Q878">
        <v>348</v>
      </c>
      <c r="R878">
        <v>4161</v>
      </c>
      <c r="S878" t="s">
        <v>32</v>
      </c>
      <c r="T878" t="b">
        <v>0</v>
      </c>
      <c r="U878">
        <v>2079.56</v>
      </c>
      <c r="V878" t="b">
        <v>0</v>
      </c>
      <c r="W878" t="b">
        <v>0</v>
      </c>
    </row>
    <row r="879" spans="1:23" x14ac:dyDescent="0.2">
      <c r="A879">
        <v>663223089</v>
      </c>
      <c r="B879">
        <v>663223089</v>
      </c>
      <c r="C879" s="5">
        <v>20000</v>
      </c>
      <c r="D879" s="5">
        <v>9460.32</v>
      </c>
      <c r="E879" s="13" t="s">
        <v>1342</v>
      </c>
      <c r="F879" s="15">
        <v>785.07</v>
      </c>
      <c r="G879" t="s">
        <v>51</v>
      </c>
      <c r="H879" t="s">
        <v>30</v>
      </c>
      <c r="I879" t="s">
        <v>30</v>
      </c>
      <c r="J879">
        <v>2</v>
      </c>
      <c r="K879">
        <v>1</v>
      </c>
      <c r="L879" t="s">
        <v>36</v>
      </c>
      <c r="M879" s="14">
        <v>44197</v>
      </c>
      <c r="N879" s="16">
        <v>41203</v>
      </c>
      <c r="O879" s="17">
        <v>41203</v>
      </c>
      <c r="P879">
        <v>847</v>
      </c>
      <c r="Q879">
        <v>847</v>
      </c>
      <c r="R879">
        <v>8711</v>
      </c>
      <c r="S879" t="s">
        <v>32</v>
      </c>
      <c r="T879" t="b">
        <v>0</v>
      </c>
      <c r="U879">
        <v>10539.68</v>
      </c>
      <c r="V879" t="b">
        <v>0</v>
      </c>
      <c r="W879" t="b">
        <v>0</v>
      </c>
    </row>
    <row r="880" spans="1:23" x14ac:dyDescent="0.2">
      <c r="A880">
        <v>658700143</v>
      </c>
      <c r="B880">
        <v>658700143</v>
      </c>
      <c r="C880" s="5">
        <v>7500</v>
      </c>
      <c r="D880" s="5">
        <v>4973.8100000000004</v>
      </c>
      <c r="E880" s="13" t="s">
        <v>1343</v>
      </c>
      <c r="F880" s="15">
        <v>217.93</v>
      </c>
      <c r="G880" t="s">
        <v>45</v>
      </c>
      <c r="H880" t="s">
        <v>30</v>
      </c>
      <c r="I880" t="s">
        <v>30</v>
      </c>
      <c r="J880">
        <v>9</v>
      </c>
      <c r="K880">
        <v>1</v>
      </c>
      <c r="L880" t="s">
        <v>36</v>
      </c>
      <c r="M880" s="14">
        <v>47515</v>
      </c>
      <c r="N880" s="16">
        <v>41543</v>
      </c>
      <c r="O880" s="17">
        <v>42408</v>
      </c>
      <c r="P880">
        <v>887</v>
      </c>
      <c r="Q880">
        <v>887</v>
      </c>
      <c r="R880">
        <v>822</v>
      </c>
      <c r="S880" t="s">
        <v>32</v>
      </c>
      <c r="T880" t="b">
        <v>1</v>
      </c>
      <c r="U880">
        <v>2526.19</v>
      </c>
      <c r="V880" t="b">
        <v>0</v>
      </c>
      <c r="W880" t="b">
        <v>0</v>
      </c>
    </row>
    <row r="881" spans="1:23" x14ac:dyDescent="0.2">
      <c r="A881">
        <v>417549733</v>
      </c>
      <c r="B881">
        <v>417549733</v>
      </c>
      <c r="C881" s="5">
        <v>2500</v>
      </c>
      <c r="D881" s="5">
        <v>1469.36</v>
      </c>
      <c r="E881" s="13" t="s">
        <v>1344</v>
      </c>
      <c r="F881" s="15">
        <v>23.04</v>
      </c>
      <c r="G881" t="s">
        <v>64</v>
      </c>
      <c r="H881" t="s">
        <v>30</v>
      </c>
      <c r="I881" t="s">
        <v>30</v>
      </c>
      <c r="J881">
        <v>2</v>
      </c>
      <c r="K881">
        <v>1</v>
      </c>
      <c r="L881" t="s">
        <v>36</v>
      </c>
      <c r="M881" s="14">
        <v>48122</v>
      </c>
      <c r="N881" s="16">
        <v>42051</v>
      </c>
      <c r="O881" s="17">
        <v>42051</v>
      </c>
      <c r="P881">
        <v>475</v>
      </c>
      <c r="Q881">
        <v>475</v>
      </c>
      <c r="R881">
        <v>0</v>
      </c>
      <c r="S881" t="s">
        <v>32</v>
      </c>
      <c r="T881" t="b">
        <v>0</v>
      </c>
      <c r="U881">
        <v>1030.6400000000001</v>
      </c>
      <c r="V881" t="b">
        <v>0</v>
      </c>
      <c r="W881" t="b">
        <v>0</v>
      </c>
    </row>
    <row r="882" spans="1:23" x14ac:dyDescent="0.2">
      <c r="A882">
        <v>744064422</v>
      </c>
      <c r="B882">
        <v>744064422</v>
      </c>
      <c r="C882" s="5">
        <v>250</v>
      </c>
      <c r="D882" s="5">
        <v>111.81</v>
      </c>
      <c r="E882" s="13" t="s">
        <v>1345</v>
      </c>
      <c r="F882" s="15">
        <v>167.67</v>
      </c>
      <c r="G882" t="s">
        <v>51</v>
      </c>
      <c r="H882" t="s">
        <v>30</v>
      </c>
      <c r="I882" t="s">
        <v>30</v>
      </c>
      <c r="J882">
        <v>2</v>
      </c>
      <c r="K882">
        <v>1</v>
      </c>
      <c r="L882" t="s">
        <v>36</v>
      </c>
      <c r="M882" s="14">
        <v>47239</v>
      </c>
      <c r="N882" s="16">
        <v>42031</v>
      </c>
      <c r="O882" s="17">
        <v>42031</v>
      </c>
      <c r="P882">
        <v>964</v>
      </c>
      <c r="Q882">
        <v>964</v>
      </c>
      <c r="R882">
        <v>9962</v>
      </c>
      <c r="S882" t="s">
        <v>32</v>
      </c>
      <c r="T882" t="b">
        <v>1</v>
      </c>
      <c r="U882">
        <v>138.19</v>
      </c>
      <c r="V882" t="b">
        <v>0</v>
      </c>
      <c r="W882" t="b">
        <v>0</v>
      </c>
    </row>
    <row r="883" spans="1:23" x14ac:dyDescent="0.2">
      <c r="A883">
        <v>594564236</v>
      </c>
      <c r="B883">
        <v>594564236</v>
      </c>
      <c r="C883" s="5">
        <v>10000</v>
      </c>
      <c r="D883" s="5">
        <v>9224.34</v>
      </c>
      <c r="E883" s="13" t="s">
        <v>1346</v>
      </c>
      <c r="F883" s="15">
        <v>23.18</v>
      </c>
      <c r="G883" t="s">
        <v>51</v>
      </c>
      <c r="H883" t="s">
        <v>30</v>
      </c>
      <c r="I883" t="s">
        <v>30</v>
      </c>
      <c r="J883">
        <v>9</v>
      </c>
      <c r="K883">
        <v>1</v>
      </c>
      <c r="L883" t="s">
        <v>36</v>
      </c>
      <c r="M883" s="14">
        <v>46692</v>
      </c>
      <c r="N883" s="16">
        <v>42198</v>
      </c>
      <c r="O883" s="17">
        <v>42600</v>
      </c>
      <c r="P883">
        <v>712</v>
      </c>
      <c r="Q883">
        <v>712</v>
      </c>
      <c r="R883">
        <v>5090</v>
      </c>
      <c r="S883" t="s">
        <v>32</v>
      </c>
      <c r="T883" t="b">
        <v>0</v>
      </c>
      <c r="U883">
        <v>775.66</v>
      </c>
      <c r="V883" t="b">
        <v>0</v>
      </c>
      <c r="W883" t="b">
        <v>0</v>
      </c>
    </row>
    <row r="884" spans="1:23" x14ac:dyDescent="0.2">
      <c r="A884">
        <v>289059209</v>
      </c>
      <c r="B884">
        <v>289059209</v>
      </c>
      <c r="C884" s="5">
        <v>7500</v>
      </c>
      <c r="D884" s="5">
        <v>711.68</v>
      </c>
      <c r="E884" s="13" t="s">
        <v>1347</v>
      </c>
      <c r="F884" s="15">
        <v>0.53</v>
      </c>
      <c r="G884" t="s">
        <v>1348</v>
      </c>
      <c r="H884" t="s">
        <v>30</v>
      </c>
      <c r="I884" t="s">
        <v>30</v>
      </c>
      <c r="J884">
        <v>2</v>
      </c>
      <c r="K884">
        <v>1</v>
      </c>
      <c r="L884" t="s">
        <v>31</v>
      </c>
      <c r="M884" s="14">
        <v>47484</v>
      </c>
      <c r="N884" s="16">
        <v>41212</v>
      </c>
      <c r="O884" s="17">
        <v>42494</v>
      </c>
      <c r="P884">
        <v>148</v>
      </c>
      <c r="Q884">
        <v>148</v>
      </c>
      <c r="R884">
        <v>9716</v>
      </c>
      <c r="S884" t="s">
        <v>32</v>
      </c>
      <c r="T884" t="b">
        <v>0</v>
      </c>
      <c r="U884">
        <v>6788.32</v>
      </c>
      <c r="V884" t="b">
        <v>1</v>
      </c>
      <c r="W884" t="b">
        <v>0</v>
      </c>
    </row>
    <row r="885" spans="1:23" x14ac:dyDescent="0.2">
      <c r="A885">
        <v>238581744</v>
      </c>
      <c r="B885">
        <v>238581744</v>
      </c>
      <c r="C885" s="5">
        <v>20000</v>
      </c>
      <c r="D885" s="5">
        <v>19960.82</v>
      </c>
      <c r="E885" s="13" t="s">
        <v>1349</v>
      </c>
      <c r="F885" s="15">
        <v>129.25</v>
      </c>
      <c r="G885" t="s">
        <v>35</v>
      </c>
      <c r="H885" t="s">
        <v>30</v>
      </c>
      <c r="I885" t="s">
        <v>30</v>
      </c>
      <c r="J885">
        <v>9</v>
      </c>
      <c r="K885">
        <v>8</v>
      </c>
      <c r="L885" t="s">
        <v>36</v>
      </c>
      <c r="M885" s="14">
        <v>47515</v>
      </c>
      <c r="N885" s="16">
        <v>42242</v>
      </c>
      <c r="O885" s="17">
        <v>42242</v>
      </c>
      <c r="P885">
        <v>126</v>
      </c>
      <c r="Q885">
        <v>126</v>
      </c>
      <c r="R885">
        <v>5912</v>
      </c>
      <c r="S885" t="s">
        <v>32</v>
      </c>
      <c r="T885" t="b">
        <v>0</v>
      </c>
      <c r="U885">
        <v>39.18</v>
      </c>
      <c r="V885" t="b">
        <v>0</v>
      </c>
      <c r="W885" t="b">
        <v>0</v>
      </c>
    </row>
    <row r="886" spans="1:23" x14ac:dyDescent="0.2">
      <c r="A886">
        <v>921157285</v>
      </c>
      <c r="B886">
        <v>921157285</v>
      </c>
      <c r="C886" s="5">
        <v>500</v>
      </c>
      <c r="D886" s="5">
        <v>155.47999999999999</v>
      </c>
      <c r="E886" s="13" t="s">
        <v>1350</v>
      </c>
      <c r="F886" s="15">
        <v>351.57</v>
      </c>
      <c r="G886" t="s">
        <v>113</v>
      </c>
      <c r="H886" t="s">
        <v>30</v>
      </c>
      <c r="I886" t="s">
        <v>30</v>
      </c>
      <c r="J886">
        <v>5</v>
      </c>
      <c r="K886">
        <v>1</v>
      </c>
      <c r="L886" t="s">
        <v>38</v>
      </c>
      <c r="M886" s="14">
        <v>46905</v>
      </c>
      <c r="N886" s="16">
        <v>41606</v>
      </c>
      <c r="O886" s="17">
        <v>41606</v>
      </c>
      <c r="P886">
        <v>388</v>
      </c>
      <c r="Q886">
        <v>388</v>
      </c>
      <c r="R886">
        <v>4301</v>
      </c>
      <c r="S886" t="s">
        <v>32</v>
      </c>
      <c r="T886" t="b">
        <v>0</v>
      </c>
      <c r="U886">
        <v>344.52</v>
      </c>
      <c r="V886" t="b">
        <v>0</v>
      </c>
      <c r="W886" t="b">
        <v>0</v>
      </c>
    </row>
    <row r="887" spans="1:23" x14ac:dyDescent="0.2">
      <c r="A887">
        <v>626718799</v>
      </c>
      <c r="B887">
        <v>626718799</v>
      </c>
      <c r="C887" s="5">
        <v>5000</v>
      </c>
      <c r="D887" s="5">
        <v>1691.8</v>
      </c>
      <c r="E887" s="13" t="s">
        <v>1351</v>
      </c>
      <c r="F887" s="15">
        <v>139.22</v>
      </c>
      <c r="G887" t="s">
        <v>1352</v>
      </c>
      <c r="H887" t="s">
        <v>30</v>
      </c>
      <c r="I887" t="s">
        <v>30</v>
      </c>
      <c r="J887">
        <v>9</v>
      </c>
      <c r="K887">
        <v>1</v>
      </c>
      <c r="L887" t="s">
        <v>31</v>
      </c>
      <c r="M887" s="14">
        <v>44317</v>
      </c>
      <c r="N887" s="16">
        <v>41418</v>
      </c>
      <c r="O887" s="17">
        <v>41418</v>
      </c>
      <c r="P887">
        <v>600</v>
      </c>
      <c r="Q887">
        <v>600</v>
      </c>
      <c r="R887">
        <v>2618</v>
      </c>
      <c r="S887" t="s">
        <v>32</v>
      </c>
      <c r="T887" t="b">
        <v>0</v>
      </c>
      <c r="U887">
        <v>3308.2</v>
      </c>
      <c r="V887" t="b">
        <v>1</v>
      </c>
      <c r="W887" t="b">
        <v>0</v>
      </c>
    </row>
    <row r="888" spans="1:23" x14ac:dyDescent="0.2">
      <c r="A888">
        <v>832350956</v>
      </c>
      <c r="B888">
        <v>832350956</v>
      </c>
      <c r="C888" s="5">
        <v>15000</v>
      </c>
      <c r="D888" s="5">
        <v>14056.47</v>
      </c>
      <c r="E888" s="13" t="s">
        <v>1353</v>
      </c>
      <c r="F888" s="15">
        <v>149.66999999999999</v>
      </c>
      <c r="G888" t="s">
        <v>1112</v>
      </c>
      <c r="H888" t="s">
        <v>30</v>
      </c>
      <c r="I888" t="s">
        <v>30</v>
      </c>
      <c r="J888">
        <v>5</v>
      </c>
      <c r="K888">
        <v>1</v>
      </c>
      <c r="L888" t="s">
        <v>31</v>
      </c>
      <c r="M888" s="14">
        <v>43647</v>
      </c>
      <c r="N888" s="16">
        <v>42093</v>
      </c>
      <c r="O888" s="17">
        <v>42532</v>
      </c>
      <c r="P888">
        <v>159</v>
      </c>
      <c r="Q888">
        <v>159</v>
      </c>
      <c r="R888">
        <v>3147</v>
      </c>
      <c r="S888" t="s">
        <v>32</v>
      </c>
      <c r="T888" t="b">
        <v>0</v>
      </c>
      <c r="U888">
        <v>943.53</v>
      </c>
      <c r="V888" t="b">
        <v>1</v>
      </c>
      <c r="W888" t="b">
        <v>0</v>
      </c>
    </row>
    <row r="889" spans="1:23" x14ac:dyDescent="0.2">
      <c r="A889">
        <v>890999184</v>
      </c>
      <c r="B889">
        <v>890999184</v>
      </c>
      <c r="C889" s="5">
        <v>250</v>
      </c>
      <c r="D889" s="5">
        <v>144.69999999999999</v>
      </c>
      <c r="E889" s="13" t="s">
        <v>1354</v>
      </c>
      <c r="F889" s="15">
        <v>42.94</v>
      </c>
      <c r="G889" t="s">
        <v>1355</v>
      </c>
      <c r="H889" t="s">
        <v>30</v>
      </c>
      <c r="I889" t="s">
        <v>30</v>
      </c>
      <c r="J889">
        <v>5</v>
      </c>
      <c r="K889">
        <v>1</v>
      </c>
      <c r="L889" t="s">
        <v>31</v>
      </c>
      <c r="M889" s="14">
        <v>47543</v>
      </c>
      <c r="N889" s="16">
        <v>41782</v>
      </c>
      <c r="O889" s="17">
        <v>41782</v>
      </c>
      <c r="P889">
        <v>387</v>
      </c>
      <c r="Q889">
        <v>387</v>
      </c>
      <c r="R889">
        <v>2718</v>
      </c>
      <c r="S889" t="s">
        <v>32</v>
      </c>
      <c r="T889" t="b">
        <v>0</v>
      </c>
      <c r="U889">
        <v>105.3</v>
      </c>
      <c r="V889" t="b">
        <v>1</v>
      </c>
      <c r="W889" t="b">
        <v>0</v>
      </c>
    </row>
    <row r="890" spans="1:23" x14ac:dyDescent="0.2">
      <c r="A890">
        <v>833157128</v>
      </c>
      <c r="B890">
        <v>833157128</v>
      </c>
      <c r="C890" s="5">
        <v>7500</v>
      </c>
      <c r="D890" s="5">
        <v>5819.93</v>
      </c>
      <c r="E890" s="13" t="s">
        <v>1356</v>
      </c>
      <c r="F890" s="15">
        <v>85.6</v>
      </c>
      <c r="G890" t="s">
        <v>52</v>
      </c>
      <c r="H890" t="s">
        <v>30</v>
      </c>
      <c r="I890" t="s">
        <v>30</v>
      </c>
      <c r="J890">
        <v>9</v>
      </c>
      <c r="K890">
        <v>1</v>
      </c>
      <c r="L890" t="s">
        <v>36</v>
      </c>
      <c r="M890" s="14">
        <v>47908</v>
      </c>
      <c r="N890" s="16">
        <v>42129</v>
      </c>
      <c r="O890" s="17">
        <v>42546</v>
      </c>
      <c r="P890">
        <v>494</v>
      </c>
      <c r="Q890">
        <v>494</v>
      </c>
      <c r="R890">
        <v>211</v>
      </c>
      <c r="S890" t="s">
        <v>32</v>
      </c>
      <c r="T890" t="b">
        <v>0</v>
      </c>
      <c r="U890">
        <v>1680.07</v>
      </c>
      <c r="V890" t="b">
        <v>0</v>
      </c>
      <c r="W890" t="b">
        <v>0</v>
      </c>
    </row>
    <row r="891" spans="1:23" x14ac:dyDescent="0.2">
      <c r="A891">
        <v>481310282</v>
      </c>
      <c r="B891">
        <v>481310282</v>
      </c>
      <c r="C891" s="5">
        <v>250</v>
      </c>
      <c r="D891" s="5">
        <v>231.54</v>
      </c>
      <c r="E891" s="13" t="s">
        <v>1357</v>
      </c>
      <c r="F891" s="15">
        <v>18.46</v>
      </c>
      <c r="G891" t="s">
        <v>213</v>
      </c>
      <c r="H891" t="s">
        <v>30</v>
      </c>
      <c r="I891" t="s">
        <v>30</v>
      </c>
      <c r="J891">
        <v>9</v>
      </c>
      <c r="K891">
        <v>1</v>
      </c>
      <c r="L891" t="s">
        <v>87</v>
      </c>
      <c r="M891" s="14">
        <v>45870</v>
      </c>
      <c r="N891" s="16">
        <v>40824</v>
      </c>
      <c r="O891" s="17">
        <v>40824</v>
      </c>
      <c r="P891">
        <v>493</v>
      </c>
      <c r="Q891">
        <v>493</v>
      </c>
      <c r="R891">
        <v>311</v>
      </c>
      <c r="S891" t="s">
        <v>69</v>
      </c>
      <c r="T891" t="b">
        <v>0</v>
      </c>
      <c r="U891">
        <v>18.46</v>
      </c>
      <c r="V891" t="b">
        <v>0</v>
      </c>
      <c r="W891" t="b">
        <v>0</v>
      </c>
    </row>
    <row r="892" spans="1:23" x14ac:dyDescent="0.2">
      <c r="A892">
        <v>591210319</v>
      </c>
      <c r="B892">
        <v>591210319</v>
      </c>
      <c r="C892" s="5">
        <v>7500</v>
      </c>
      <c r="D892" s="5">
        <v>1572.8</v>
      </c>
      <c r="E892" s="13" t="s">
        <v>1358</v>
      </c>
      <c r="F892" s="15">
        <v>3.43</v>
      </c>
      <c r="G892" t="s">
        <v>95</v>
      </c>
      <c r="H892" t="s">
        <v>30</v>
      </c>
      <c r="I892" t="s">
        <v>30</v>
      </c>
      <c r="J892">
        <v>5</v>
      </c>
      <c r="K892">
        <v>1</v>
      </c>
      <c r="L892" t="s">
        <v>96</v>
      </c>
      <c r="M892" s="14">
        <v>44470</v>
      </c>
      <c r="N892" s="16">
        <v>42327</v>
      </c>
      <c r="O892" s="17">
        <v>42327</v>
      </c>
      <c r="P892">
        <v>206</v>
      </c>
      <c r="Q892">
        <v>206</v>
      </c>
      <c r="R892">
        <v>0</v>
      </c>
      <c r="S892" t="s">
        <v>32</v>
      </c>
      <c r="T892" t="b">
        <v>0</v>
      </c>
      <c r="U892">
        <v>5927.2</v>
      </c>
      <c r="V892" t="b">
        <v>0</v>
      </c>
      <c r="W892" t="b">
        <v>0</v>
      </c>
    </row>
    <row r="893" spans="1:23" x14ac:dyDescent="0.2">
      <c r="A893">
        <v>527005564</v>
      </c>
      <c r="B893">
        <v>527005564</v>
      </c>
      <c r="C893" s="5">
        <v>20000</v>
      </c>
      <c r="D893" s="5">
        <v>18789.939999999999</v>
      </c>
      <c r="E893" s="13" t="s">
        <v>1359</v>
      </c>
      <c r="F893" s="15">
        <v>211.29</v>
      </c>
      <c r="G893" t="s">
        <v>45</v>
      </c>
      <c r="H893" t="s">
        <v>30</v>
      </c>
      <c r="I893" t="s">
        <v>30</v>
      </c>
      <c r="K893">
        <v>1</v>
      </c>
      <c r="L893" t="s">
        <v>36</v>
      </c>
      <c r="M893" s="14">
        <v>45992</v>
      </c>
      <c r="N893" s="16">
        <v>39936</v>
      </c>
      <c r="O893" s="17">
        <v>39936</v>
      </c>
      <c r="P893">
        <v>976</v>
      </c>
      <c r="Q893">
        <v>976</v>
      </c>
      <c r="R893">
        <v>3594</v>
      </c>
      <c r="S893" t="s">
        <v>32</v>
      </c>
      <c r="T893" t="b">
        <v>0</v>
      </c>
      <c r="U893">
        <v>1210.06</v>
      </c>
      <c r="V893" t="b">
        <v>0</v>
      </c>
      <c r="W893" t="b">
        <v>0</v>
      </c>
    </row>
    <row r="894" spans="1:23" x14ac:dyDescent="0.2">
      <c r="A894">
        <v>744198814</v>
      </c>
      <c r="B894">
        <v>744198814</v>
      </c>
      <c r="C894" s="5">
        <v>15000</v>
      </c>
      <c r="D894" s="5">
        <v>9968.7099999999991</v>
      </c>
      <c r="E894" s="13" t="s">
        <v>1360</v>
      </c>
      <c r="F894" s="15">
        <v>264.89999999999998</v>
      </c>
      <c r="G894" t="s">
        <v>45</v>
      </c>
      <c r="I894" t="s">
        <v>30</v>
      </c>
      <c r="J894">
        <v>9</v>
      </c>
      <c r="K894">
        <v>1</v>
      </c>
      <c r="L894" t="s">
        <v>36</v>
      </c>
      <c r="M894" s="14">
        <v>45931</v>
      </c>
      <c r="N894" s="16">
        <v>42025</v>
      </c>
      <c r="O894" s="17">
        <v>42456</v>
      </c>
      <c r="P894">
        <v>812</v>
      </c>
      <c r="Q894">
        <v>812</v>
      </c>
      <c r="R894">
        <v>1692</v>
      </c>
      <c r="S894" t="s">
        <v>32</v>
      </c>
      <c r="T894" t="b">
        <v>1</v>
      </c>
      <c r="U894">
        <v>5031.29</v>
      </c>
      <c r="V894" t="b">
        <v>0</v>
      </c>
      <c r="W894" t="b">
        <v>0</v>
      </c>
    </row>
    <row r="895" spans="1:23" x14ac:dyDescent="0.2">
      <c r="A895">
        <v>265582967</v>
      </c>
      <c r="B895">
        <v>265582967</v>
      </c>
      <c r="C895" s="5">
        <v>7500</v>
      </c>
      <c r="D895" s="5">
        <v>7041.72</v>
      </c>
      <c r="E895" s="13" t="s">
        <v>1361</v>
      </c>
      <c r="F895" s="15">
        <v>193.41</v>
      </c>
      <c r="G895" t="s">
        <v>57</v>
      </c>
      <c r="H895" t="s">
        <v>30</v>
      </c>
      <c r="I895" t="s">
        <v>30</v>
      </c>
      <c r="J895">
        <v>9</v>
      </c>
      <c r="K895">
        <v>1</v>
      </c>
      <c r="L895" t="s">
        <v>42</v>
      </c>
      <c r="M895" s="14">
        <v>45778</v>
      </c>
      <c r="N895" s="16">
        <v>41913</v>
      </c>
      <c r="O895" s="17">
        <v>42636</v>
      </c>
      <c r="P895">
        <v>310</v>
      </c>
      <c r="Q895">
        <v>310</v>
      </c>
      <c r="R895">
        <v>9294</v>
      </c>
      <c r="S895" t="s">
        <v>32</v>
      </c>
      <c r="T895" t="b">
        <v>0</v>
      </c>
      <c r="U895">
        <v>458.28</v>
      </c>
      <c r="V895" t="b">
        <v>0</v>
      </c>
      <c r="W895" t="b">
        <v>0</v>
      </c>
    </row>
    <row r="896" spans="1:23" x14ac:dyDescent="0.2">
      <c r="A896">
        <v>820248098</v>
      </c>
      <c r="B896">
        <v>820248098</v>
      </c>
      <c r="C896" s="5">
        <v>7500</v>
      </c>
      <c r="D896" s="5">
        <v>1148.82</v>
      </c>
      <c r="E896" s="13" t="s">
        <v>1362</v>
      </c>
      <c r="F896" s="15">
        <v>409.94</v>
      </c>
      <c r="G896" t="s">
        <v>231</v>
      </c>
      <c r="H896" t="s">
        <v>30</v>
      </c>
      <c r="I896" t="s">
        <v>30</v>
      </c>
      <c r="J896">
        <v>5</v>
      </c>
      <c r="K896">
        <v>1</v>
      </c>
      <c r="L896" t="s">
        <v>61</v>
      </c>
      <c r="M896" s="14">
        <v>44166</v>
      </c>
      <c r="N896" s="16">
        <v>42147</v>
      </c>
      <c r="O896" s="17">
        <v>42147</v>
      </c>
      <c r="P896">
        <v>997</v>
      </c>
      <c r="Q896">
        <v>997</v>
      </c>
      <c r="R896">
        <v>427</v>
      </c>
      <c r="S896" t="s">
        <v>32</v>
      </c>
      <c r="T896" t="b">
        <v>0</v>
      </c>
      <c r="U896">
        <v>6351.18</v>
      </c>
      <c r="V896" t="b">
        <v>0</v>
      </c>
      <c r="W896" t="b">
        <v>0</v>
      </c>
    </row>
    <row r="897" spans="1:23" x14ac:dyDescent="0.2">
      <c r="A897">
        <v>119000601</v>
      </c>
      <c r="B897">
        <v>119000601</v>
      </c>
      <c r="C897" s="5">
        <v>20000</v>
      </c>
      <c r="D897" s="5">
        <v>11223</v>
      </c>
      <c r="E897" s="13" t="s">
        <v>1363</v>
      </c>
      <c r="F897" s="15">
        <v>176.75</v>
      </c>
      <c r="G897" t="s">
        <v>1364</v>
      </c>
      <c r="H897" t="s">
        <v>30</v>
      </c>
      <c r="I897" t="s">
        <v>30</v>
      </c>
      <c r="J897">
        <v>5</v>
      </c>
      <c r="K897">
        <v>1</v>
      </c>
      <c r="L897" t="s">
        <v>31</v>
      </c>
      <c r="M897" s="14">
        <v>46447</v>
      </c>
      <c r="N897" s="16">
        <v>41143</v>
      </c>
      <c r="O897" s="17">
        <v>41143</v>
      </c>
      <c r="P897">
        <v>523</v>
      </c>
      <c r="Q897">
        <v>523</v>
      </c>
      <c r="R897">
        <v>6849</v>
      </c>
      <c r="S897" t="s">
        <v>32</v>
      </c>
      <c r="T897" t="b">
        <v>0</v>
      </c>
      <c r="U897">
        <v>8777</v>
      </c>
      <c r="V897" t="b">
        <v>1</v>
      </c>
      <c r="W897" t="b">
        <v>0</v>
      </c>
    </row>
    <row r="898" spans="1:23" x14ac:dyDescent="0.2">
      <c r="A898">
        <v>843697122</v>
      </c>
      <c r="B898">
        <v>843697122</v>
      </c>
      <c r="C898" s="5">
        <v>10000</v>
      </c>
      <c r="D898" s="5">
        <v>5998.9</v>
      </c>
      <c r="E898" s="13" t="s">
        <v>1365</v>
      </c>
      <c r="F898" s="15">
        <v>32.17</v>
      </c>
      <c r="G898" t="s">
        <v>52</v>
      </c>
      <c r="H898" t="s">
        <v>30</v>
      </c>
      <c r="I898" t="s">
        <v>30</v>
      </c>
      <c r="J898">
        <v>2</v>
      </c>
      <c r="K898">
        <v>1</v>
      </c>
      <c r="L898" t="s">
        <v>36</v>
      </c>
      <c r="M898" s="14">
        <v>46296</v>
      </c>
      <c r="N898" s="16">
        <v>42077</v>
      </c>
      <c r="O898" s="17">
        <v>42587</v>
      </c>
      <c r="P898">
        <v>160</v>
      </c>
      <c r="Q898">
        <v>160</v>
      </c>
      <c r="R898">
        <v>7228</v>
      </c>
      <c r="S898" t="s">
        <v>32</v>
      </c>
      <c r="T898" t="b">
        <v>0</v>
      </c>
      <c r="U898">
        <v>4001.1</v>
      </c>
      <c r="V898" t="b">
        <v>0</v>
      </c>
      <c r="W898" t="b">
        <v>0</v>
      </c>
    </row>
    <row r="899" spans="1:23" x14ac:dyDescent="0.2">
      <c r="A899">
        <v>791549692</v>
      </c>
      <c r="B899">
        <v>791549692</v>
      </c>
      <c r="C899" s="5">
        <v>7500</v>
      </c>
      <c r="D899" s="5">
        <v>6320.16</v>
      </c>
      <c r="E899" s="13" t="s">
        <v>1366</v>
      </c>
      <c r="F899" s="15">
        <v>35.9</v>
      </c>
      <c r="G899" t="s">
        <v>1367</v>
      </c>
      <c r="H899" t="s">
        <v>30</v>
      </c>
      <c r="I899" t="s">
        <v>30</v>
      </c>
      <c r="J899">
        <v>5</v>
      </c>
      <c r="K899">
        <v>1</v>
      </c>
      <c r="L899" t="s">
        <v>31</v>
      </c>
      <c r="M899" s="14">
        <v>46143</v>
      </c>
      <c r="N899" s="16">
        <v>41195</v>
      </c>
      <c r="O899" s="17">
        <v>42381</v>
      </c>
      <c r="P899">
        <v>674</v>
      </c>
      <c r="Q899">
        <v>674</v>
      </c>
      <c r="R899">
        <v>6952</v>
      </c>
      <c r="S899" t="s">
        <v>32</v>
      </c>
      <c r="T899" t="b">
        <v>0</v>
      </c>
      <c r="U899">
        <v>1179.8399999999999</v>
      </c>
      <c r="V899" t="b">
        <v>1</v>
      </c>
      <c r="W899" t="b">
        <v>0</v>
      </c>
    </row>
    <row r="900" spans="1:23" x14ac:dyDescent="0.2">
      <c r="A900">
        <v>903360157</v>
      </c>
      <c r="B900">
        <v>903360157</v>
      </c>
      <c r="C900" s="5">
        <v>50000</v>
      </c>
      <c r="D900" s="5">
        <v>18520.349999999999</v>
      </c>
      <c r="E900" s="13" t="s">
        <v>1368</v>
      </c>
      <c r="F900" s="15">
        <v>783.32</v>
      </c>
      <c r="G900" t="s">
        <v>37</v>
      </c>
      <c r="H900" t="s">
        <v>30</v>
      </c>
      <c r="I900" t="s">
        <v>30</v>
      </c>
      <c r="J900">
        <v>5</v>
      </c>
      <c r="K900">
        <v>1</v>
      </c>
      <c r="L900" t="s">
        <v>38</v>
      </c>
      <c r="M900" s="14">
        <v>45231</v>
      </c>
      <c r="N900" s="16">
        <v>42091</v>
      </c>
      <c r="O900" s="17">
        <v>42512</v>
      </c>
      <c r="P900">
        <v>722</v>
      </c>
      <c r="Q900">
        <v>722</v>
      </c>
      <c r="R900">
        <v>7104</v>
      </c>
      <c r="S900" t="s">
        <v>32</v>
      </c>
      <c r="T900" t="b">
        <v>0</v>
      </c>
      <c r="U900">
        <v>31479.65</v>
      </c>
      <c r="V900" t="b">
        <v>0</v>
      </c>
      <c r="W900" t="b">
        <v>0</v>
      </c>
    </row>
    <row r="901" spans="1:23" x14ac:dyDescent="0.2">
      <c r="A901">
        <v>519181388</v>
      </c>
      <c r="B901">
        <v>519181388</v>
      </c>
      <c r="C901" s="5">
        <v>500</v>
      </c>
      <c r="D901" s="5">
        <v>85.61</v>
      </c>
      <c r="E901" s="13" t="s">
        <v>1369</v>
      </c>
      <c r="F901" s="15">
        <v>10.24</v>
      </c>
      <c r="G901" t="s">
        <v>147</v>
      </c>
      <c r="H901" t="s">
        <v>30</v>
      </c>
      <c r="I901" t="s">
        <v>30</v>
      </c>
      <c r="J901">
        <v>9</v>
      </c>
      <c r="K901">
        <v>1</v>
      </c>
      <c r="L901" t="s">
        <v>38</v>
      </c>
      <c r="M901" s="14">
        <v>43313</v>
      </c>
      <c r="N901" s="16">
        <v>41737</v>
      </c>
      <c r="O901" s="17">
        <v>41737</v>
      </c>
      <c r="P901">
        <v>911</v>
      </c>
      <c r="Q901">
        <v>911</v>
      </c>
      <c r="R901">
        <v>5535</v>
      </c>
      <c r="S901" t="s">
        <v>32</v>
      </c>
      <c r="T901" t="b">
        <v>0</v>
      </c>
      <c r="U901">
        <v>414.39</v>
      </c>
      <c r="V901" t="b">
        <v>1</v>
      </c>
      <c r="W901" t="b">
        <v>0</v>
      </c>
    </row>
    <row r="902" spans="1:23" x14ac:dyDescent="0.2">
      <c r="A902">
        <v>414150798</v>
      </c>
      <c r="B902">
        <v>414150798</v>
      </c>
      <c r="C902" s="5">
        <v>500</v>
      </c>
      <c r="D902" s="5">
        <v>118.6</v>
      </c>
      <c r="E902" s="13" t="s">
        <v>1370</v>
      </c>
      <c r="F902" s="15">
        <v>295.86</v>
      </c>
      <c r="G902" t="s">
        <v>41</v>
      </c>
      <c r="H902" t="s">
        <v>30</v>
      </c>
      <c r="I902" t="s">
        <v>30</v>
      </c>
      <c r="J902">
        <v>5</v>
      </c>
      <c r="K902">
        <v>8</v>
      </c>
      <c r="L902" t="s">
        <v>42</v>
      </c>
      <c r="M902" s="14">
        <v>47209</v>
      </c>
      <c r="N902" s="16">
        <v>41057</v>
      </c>
      <c r="O902" s="17">
        <v>41057</v>
      </c>
      <c r="P902">
        <v>391</v>
      </c>
      <c r="Q902">
        <v>391</v>
      </c>
      <c r="R902">
        <v>6947</v>
      </c>
      <c r="S902" t="s">
        <v>32</v>
      </c>
      <c r="T902" t="b">
        <v>0</v>
      </c>
      <c r="U902">
        <v>381.4</v>
      </c>
      <c r="V902" t="b">
        <v>0</v>
      </c>
      <c r="W902" t="b">
        <v>0</v>
      </c>
    </row>
    <row r="903" spans="1:23" x14ac:dyDescent="0.2">
      <c r="A903">
        <v>272452904</v>
      </c>
      <c r="B903">
        <v>272452904</v>
      </c>
      <c r="C903" s="5">
        <v>2500</v>
      </c>
      <c r="D903" s="5">
        <v>1523.13</v>
      </c>
      <c r="E903" s="13" t="s">
        <v>1371</v>
      </c>
      <c r="F903" s="15">
        <v>275.62</v>
      </c>
      <c r="G903" t="s">
        <v>1372</v>
      </c>
      <c r="H903" t="s">
        <v>30</v>
      </c>
      <c r="I903" t="s">
        <v>30</v>
      </c>
      <c r="J903">
        <v>5</v>
      </c>
      <c r="K903">
        <v>1</v>
      </c>
      <c r="L903" t="s">
        <v>31</v>
      </c>
      <c r="M903" s="14">
        <v>46784</v>
      </c>
      <c r="N903" s="16">
        <v>42243</v>
      </c>
      <c r="O903" s="17">
        <v>42243</v>
      </c>
      <c r="P903">
        <v>150</v>
      </c>
      <c r="Q903">
        <v>150</v>
      </c>
      <c r="R903">
        <v>1461</v>
      </c>
      <c r="S903" t="s">
        <v>32</v>
      </c>
      <c r="T903" t="b">
        <v>0</v>
      </c>
      <c r="U903">
        <v>976.87</v>
      </c>
      <c r="V903" t="b">
        <v>1</v>
      </c>
      <c r="W903" t="b">
        <v>0</v>
      </c>
    </row>
    <row r="904" spans="1:23" x14ac:dyDescent="0.2">
      <c r="A904">
        <v>537052791</v>
      </c>
      <c r="B904">
        <v>537052791</v>
      </c>
      <c r="C904" s="5">
        <v>5000</v>
      </c>
      <c r="D904" s="5">
        <v>1218.1099999999999</v>
      </c>
      <c r="E904" s="13" t="s">
        <v>1373</v>
      </c>
      <c r="F904" s="15">
        <v>295.99</v>
      </c>
      <c r="G904" t="s">
        <v>53</v>
      </c>
      <c r="H904" t="s">
        <v>30</v>
      </c>
      <c r="I904" t="s">
        <v>30</v>
      </c>
      <c r="J904">
        <v>9</v>
      </c>
      <c r="K904">
        <v>8</v>
      </c>
      <c r="L904" t="s">
        <v>36</v>
      </c>
      <c r="M904" s="14">
        <v>45658</v>
      </c>
      <c r="N904" s="16">
        <v>41244</v>
      </c>
      <c r="O904" s="17">
        <v>42391</v>
      </c>
      <c r="P904">
        <v>418</v>
      </c>
      <c r="Q904">
        <v>418</v>
      </c>
      <c r="R904">
        <v>7787</v>
      </c>
      <c r="S904" t="s">
        <v>32</v>
      </c>
      <c r="T904" t="b">
        <v>0</v>
      </c>
      <c r="U904">
        <v>3781.89</v>
      </c>
      <c r="V904" t="b">
        <v>0</v>
      </c>
      <c r="W904" t="b">
        <v>0</v>
      </c>
    </row>
    <row r="905" spans="1:23" x14ac:dyDescent="0.2">
      <c r="A905">
        <v>862111917</v>
      </c>
      <c r="B905">
        <v>862111917</v>
      </c>
      <c r="C905" s="5">
        <v>10000</v>
      </c>
      <c r="D905" s="5">
        <v>9919.94</v>
      </c>
      <c r="E905" s="13" t="s">
        <v>1374</v>
      </c>
      <c r="F905" s="15">
        <v>25.12</v>
      </c>
      <c r="G905" t="s">
        <v>106</v>
      </c>
      <c r="H905" t="s">
        <v>30</v>
      </c>
      <c r="I905" t="s">
        <v>30</v>
      </c>
      <c r="J905">
        <v>5</v>
      </c>
      <c r="K905">
        <v>8</v>
      </c>
      <c r="L905" t="s">
        <v>36</v>
      </c>
      <c r="M905" s="14">
        <v>46388</v>
      </c>
      <c r="N905" s="16">
        <v>40921</v>
      </c>
      <c r="O905" s="17">
        <v>40921</v>
      </c>
      <c r="P905">
        <v>655</v>
      </c>
      <c r="Q905">
        <v>655</v>
      </c>
      <c r="R905">
        <v>2372</v>
      </c>
      <c r="S905" t="s">
        <v>32</v>
      </c>
      <c r="T905" t="b">
        <v>0</v>
      </c>
      <c r="U905">
        <v>80.06</v>
      </c>
      <c r="V905" t="b">
        <v>0</v>
      </c>
      <c r="W905" t="b">
        <v>0</v>
      </c>
    </row>
    <row r="906" spans="1:23" x14ac:dyDescent="0.2">
      <c r="A906">
        <v>484705396</v>
      </c>
      <c r="B906">
        <v>484705396</v>
      </c>
      <c r="C906" s="5">
        <v>10000</v>
      </c>
      <c r="D906" s="5">
        <v>4984.6400000000003</v>
      </c>
      <c r="E906" s="13" t="s">
        <v>1375</v>
      </c>
      <c r="F906" s="15">
        <v>313.98</v>
      </c>
      <c r="G906" t="s">
        <v>35</v>
      </c>
      <c r="I906" t="s">
        <v>30</v>
      </c>
      <c r="J906">
        <v>2</v>
      </c>
      <c r="K906">
        <v>1</v>
      </c>
      <c r="L906" t="s">
        <v>36</v>
      </c>
      <c r="M906" s="14">
        <v>44136</v>
      </c>
      <c r="N906" s="16">
        <v>41964</v>
      </c>
      <c r="O906" s="17">
        <v>42655</v>
      </c>
      <c r="P906">
        <v>922</v>
      </c>
      <c r="Q906">
        <v>922</v>
      </c>
      <c r="R906">
        <v>4431</v>
      </c>
      <c r="S906" t="s">
        <v>32</v>
      </c>
      <c r="T906" t="b">
        <v>0</v>
      </c>
      <c r="U906">
        <v>5015.3599999999997</v>
      </c>
      <c r="V906" t="b">
        <v>0</v>
      </c>
      <c r="W906" t="b">
        <v>0</v>
      </c>
    </row>
    <row r="907" spans="1:23" x14ac:dyDescent="0.2">
      <c r="A907">
        <v>702626304</v>
      </c>
      <c r="B907">
        <v>702626304</v>
      </c>
      <c r="C907" s="5">
        <v>5000</v>
      </c>
      <c r="D907" s="5">
        <v>300.45</v>
      </c>
      <c r="E907" s="13" t="s">
        <v>1376</v>
      </c>
      <c r="F907" s="15">
        <v>77.31</v>
      </c>
      <c r="G907" t="s">
        <v>64</v>
      </c>
      <c r="H907" t="s">
        <v>30</v>
      </c>
      <c r="I907" t="s">
        <v>30</v>
      </c>
      <c r="J907">
        <v>5</v>
      </c>
      <c r="K907">
        <v>8</v>
      </c>
      <c r="L907" t="s">
        <v>36</v>
      </c>
      <c r="M907" s="14">
        <v>45170</v>
      </c>
      <c r="N907" s="16">
        <v>42248</v>
      </c>
      <c r="O907" s="17">
        <v>42248</v>
      </c>
      <c r="P907">
        <v>814</v>
      </c>
      <c r="Q907">
        <v>814</v>
      </c>
      <c r="R907">
        <v>4289</v>
      </c>
      <c r="S907" t="s">
        <v>32</v>
      </c>
      <c r="T907" t="b">
        <v>0</v>
      </c>
      <c r="U907">
        <v>4699.55</v>
      </c>
      <c r="V907" t="b">
        <v>0</v>
      </c>
      <c r="W907" t="b">
        <v>0</v>
      </c>
    </row>
    <row r="908" spans="1:23" x14ac:dyDescent="0.2">
      <c r="A908">
        <v>318001076</v>
      </c>
      <c r="B908">
        <v>318001076</v>
      </c>
      <c r="C908" s="5">
        <v>50000</v>
      </c>
      <c r="D908" s="5">
        <v>27056.74</v>
      </c>
      <c r="E908" s="13" t="s">
        <v>1377</v>
      </c>
      <c r="F908" s="15">
        <v>514.74</v>
      </c>
      <c r="G908" t="s">
        <v>52</v>
      </c>
      <c r="H908" t="s">
        <v>30</v>
      </c>
      <c r="I908" t="s">
        <v>30</v>
      </c>
      <c r="J908">
        <v>9</v>
      </c>
      <c r="K908">
        <v>1</v>
      </c>
      <c r="L908" t="s">
        <v>36</v>
      </c>
      <c r="M908" s="14">
        <v>46266</v>
      </c>
      <c r="N908" s="16">
        <v>42349</v>
      </c>
      <c r="O908" s="17">
        <v>42556</v>
      </c>
      <c r="P908">
        <v>633</v>
      </c>
      <c r="Q908">
        <v>633</v>
      </c>
      <c r="R908">
        <v>1789</v>
      </c>
      <c r="S908" t="s">
        <v>32</v>
      </c>
      <c r="T908" t="b">
        <v>0</v>
      </c>
      <c r="U908">
        <v>22943.26</v>
      </c>
      <c r="V908" t="b">
        <v>0</v>
      </c>
      <c r="W908" t="b">
        <v>0</v>
      </c>
    </row>
    <row r="909" spans="1:23" x14ac:dyDescent="0.2">
      <c r="A909">
        <v>888231319</v>
      </c>
      <c r="B909">
        <v>888231319</v>
      </c>
      <c r="C909" s="5">
        <v>10000</v>
      </c>
      <c r="D909" s="5">
        <v>3116.78</v>
      </c>
      <c r="E909" s="13" t="s">
        <v>1378</v>
      </c>
      <c r="F909" s="15">
        <v>0</v>
      </c>
      <c r="G909" t="s">
        <v>113</v>
      </c>
      <c r="H909" t="s">
        <v>30</v>
      </c>
      <c r="I909" t="s">
        <v>30</v>
      </c>
      <c r="J909">
        <v>2</v>
      </c>
      <c r="K909">
        <v>1</v>
      </c>
      <c r="L909" t="s">
        <v>38</v>
      </c>
      <c r="M909" s="14">
        <v>43466</v>
      </c>
      <c r="N909" s="16">
        <v>42103</v>
      </c>
      <c r="O909" s="17">
        <v>42375</v>
      </c>
      <c r="P909">
        <v>486</v>
      </c>
      <c r="Q909">
        <v>486</v>
      </c>
      <c r="R909">
        <v>6743</v>
      </c>
      <c r="S909" t="s">
        <v>43</v>
      </c>
      <c r="T909" t="b">
        <v>0</v>
      </c>
      <c r="U909">
        <v>6883.22</v>
      </c>
      <c r="V909" t="b">
        <v>0</v>
      </c>
      <c r="W909" t="b">
        <v>0</v>
      </c>
    </row>
    <row r="910" spans="1:23" x14ac:dyDescent="0.2">
      <c r="A910">
        <v>343248184</v>
      </c>
      <c r="B910">
        <v>343248184</v>
      </c>
      <c r="C910" s="5">
        <v>15000</v>
      </c>
      <c r="D910" s="5">
        <v>4902.92</v>
      </c>
      <c r="E910" s="13" t="s">
        <v>1379</v>
      </c>
      <c r="F910" s="15">
        <v>195.71</v>
      </c>
      <c r="G910" t="s">
        <v>202</v>
      </c>
      <c r="H910" t="s">
        <v>30</v>
      </c>
      <c r="I910" t="s">
        <v>30</v>
      </c>
      <c r="J910">
        <v>9</v>
      </c>
      <c r="K910">
        <v>1</v>
      </c>
      <c r="L910" t="s">
        <v>50</v>
      </c>
      <c r="M910" s="14">
        <v>47788</v>
      </c>
      <c r="N910" s="16">
        <v>42335</v>
      </c>
      <c r="O910" s="17">
        <v>42335</v>
      </c>
      <c r="P910">
        <v>246</v>
      </c>
      <c r="Q910">
        <v>246</v>
      </c>
      <c r="R910">
        <v>7906</v>
      </c>
      <c r="S910" t="s">
        <v>32</v>
      </c>
      <c r="T910" t="b">
        <v>0</v>
      </c>
      <c r="U910">
        <v>10097.08</v>
      </c>
      <c r="V910" t="b">
        <v>1</v>
      </c>
      <c r="W910" t="b">
        <v>0</v>
      </c>
    </row>
    <row r="911" spans="1:23" x14ac:dyDescent="0.2">
      <c r="A911">
        <v>431081947</v>
      </c>
      <c r="B911">
        <v>431081947</v>
      </c>
      <c r="C911" s="5">
        <v>20000</v>
      </c>
      <c r="D911" s="5">
        <v>18630.88</v>
      </c>
      <c r="E911" s="13" t="s">
        <v>1380</v>
      </c>
      <c r="F911" s="15">
        <v>103.9</v>
      </c>
      <c r="G911" t="s">
        <v>84</v>
      </c>
      <c r="H911" t="s">
        <v>30</v>
      </c>
      <c r="I911" t="s">
        <v>30</v>
      </c>
      <c r="J911">
        <v>5</v>
      </c>
      <c r="K911">
        <v>1</v>
      </c>
      <c r="L911" t="s">
        <v>36</v>
      </c>
      <c r="M911" s="14">
        <v>46844</v>
      </c>
      <c r="N911" s="16">
        <v>42329</v>
      </c>
      <c r="O911" s="17">
        <v>42393</v>
      </c>
      <c r="P911">
        <v>274</v>
      </c>
      <c r="Q911">
        <v>274</v>
      </c>
      <c r="R911">
        <v>2510</v>
      </c>
      <c r="S911" t="s">
        <v>32</v>
      </c>
      <c r="T911" t="b">
        <v>0</v>
      </c>
      <c r="U911">
        <v>1369.12</v>
      </c>
      <c r="V911" t="b">
        <v>0</v>
      </c>
      <c r="W911" t="b">
        <v>0</v>
      </c>
    </row>
    <row r="912" spans="1:23" x14ac:dyDescent="0.2">
      <c r="A912">
        <v>632120503</v>
      </c>
      <c r="B912">
        <v>632120503</v>
      </c>
      <c r="C912" s="5">
        <v>7500</v>
      </c>
      <c r="D912" s="5">
        <v>4778.07</v>
      </c>
      <c r="E912" s="13" t="s">
        <v>1381</v>
      </c>
      <c r="F912" s="15">
        <v>364.08</v>
      </c>
      <c r="G912" t="s">
        <v>53</v>
      </c>
      <c r="H912" t="s">
        <v>30</v>
      </c>
      <c r="I912" t="s">
        <v>30</v>
      </c>
      <c r="J912">
        <v>2</v>
      </c>
      <c r="K912">
        <v>1</v>
      </c>
      <c r="L912" t="s">
        <v>36</v>
      </c>
      <c r="M912" s="14">
        <v>47453</v>
      </c>
      <c r="N912" s="16">
        <v>41742</v>
      </c>
      <c r="O912" s="17">
        <v>41742</v>
      </c>
      <c r="P912">
        <v>185</v>
      </c>
      <c r="Q912">
        <v>185</v>
      </c>
      <c r="R912">
        <v>2777</v>
      </c>
      <c r="S912" t="s">
        <v>32</v>
      </c>
      <c r="T912" t="b">
        <v>0</v>
      </c>
      <c r="U912">
        <v>2721.93</v>
      </c>
      <c r="V912" t="b">
        <v>0</v>
      </c>
      <c r="W912" t="b">
        <v>0</v>
      </c>
    </row>
    <row r="913" spans="1:23" x14ac:dyDescent="0.2">
      <c r="A913">
        <v>575744399</v>
      </c>
      <c r="B913">
        <v>575744399</v>
      </c>
      <c r="C913" s="5">
        <v>15000</v>
      </c>
      <c r="D913" s="5">
        <v>14151.12</v>
      </c>
      <c r="E913" s="13" t="s">
        <v>1382</v>
      </c>
      <c r="F913" s="15">
        <v>378.89</v>
      </c>
      <c r="G913" t="s">
        <v>41</v>
      </c>
      <c r="H913" t="s">
        <v>30</v>
      </c>
      <c r="I913" t="s">
        <v>30</v>
      </c>
      <c r="J913">
        <v>2</v>
      </c>
      <c r="K913">
        <v>1</v>
      </c>
      <c r="L913" t="s">
        <v>42</v>
      </c>
      <c r="M913" s="14">
        <v>45992</v>
      </c>
      <c r="N913" s="16">
        <v>41860</v>
      </c>
      <c r="O913" s="17">
        <v>41860</v>
      </c>
      <c r="P913">
        <v>912</v>
      </c>
      <c r="Q913">
        <v>912</v>
      </c>
      <c r="R913">
        <v>4321</v>
      </c>
      <c r="S913" t="s">
        <v>32</v>
      </c>
      <c r="T913" t="b">
        <v>1</v>
      </c>
      <c r="U913">
        <v>848.88</v>
      </c>
      <c r="V913" t="b">
        <v>0</v>
      </c>
      <c r="W913" t="b">
        <v>0</v>
      </c>
    </row>
    <row r="914" spans="1:23" x14ac:dyDescent="0.2">
      <c r="A914">
        <v>629606479</v>
      </c>
      <c r="B914">
        <v>629606479</v>
      </c>
      <c r="C914" s="5">
        <v>7500</v>
      </c>
      <c r="D914" s="5">
        <v>814.5</v>
      </c>
      <c r="E914" s="13" t="s">
        <v>1383</v>
      </c>
      <c r="F914" s="15">
        <v>159.97999999999999</v>
      </c>
      <c r="G914" t="s">
        <v>1384</v>
      </c>
      <c r="H914" t="s">
        <v>30</v>
      </c>
      <c r="I914" t="s">
        <v>30</v>
      </c>
      <c r="J914">
        <v>5</v>
      </c>
      <c r="K914">
        <v>8</v>
      </c>
      <c r="L914" t="s">
        <v>31</v>
      </c>
      <c r="M914" s="14">
        <v>43922</v>
      </c>
      <c r="N914" s="16">
        <v>40442</v>
      </c>
      <c r="O914" s="17">
        <v>42443</v>
      </c>
      <c r="P914">
        <v>176</v>
      </c>
      <c r="Q914">
        <v>176</v>
      </c>
      <c r="R914">
        <v>2251</v>
      </c>
      <c r="S914" t="s">
        <v>32</v>
      </c>
      <c r="T914" t="b">
        <v>0</v>
      </c>
      <c r="U914">
        <v>6685.5</v>
      </c>
      <c r="V914" t="b">
        <v>1</v>
      </c>
      <c r="W914" t="b">
        <v>0</v>
      </c>
    </row>
    <row r="915" spans="1:23" x14ac:dyDescent="0.2">
      <c r="A915">
        <v>281253442</v>
      </c>
      <c r="B915">
        <v>281253442</v>
      </c>
      <c r="C915" s="5">
        <v>5000</v>
      </c>
      <c r="D915" s="5">
        <v>1218</v>
      </c>
      <c r="E915" s="13" t="s">
        <v>1385</v>
      </c>
      <c r="F915" s="15">
        <v>219.24</v>
      </c>
      <c r="G915" t="s">
        <v>1386</v>
      </c>
      <c r="H915" t="s">
        <v>30</v>
      </c>
      <c r="I915" t="s">
        <v>30</v>
      </c>
      <c r="J915">
        <v>9</v>
      </c>
      <c r="K915">
        <v>1</v>
      </c>
      <c r="L915" t="s">
        <v>31</v>
      </c>
      <c r="M915" s="14">
        <v>46784</v>
      </c>
      <c r="N915" s="16">
        <v>41958</v>
      </c>
      <c r="O915" s="17">
        <v>42545</v>
      </c>
      <c r="P915">
        <v>301</v>
      </c>
      <c r="Q915">
        <v>301</v>
      </c>
      <c r="R915">
        <v>9870</v>
      </c>
      <c r="S915" t="s">
        <v>32</v>
      </c>
      <c r="T915" t="b">
        <v>0</v>
      </c>
      <c r="U915">
        <v>3782</v>
      </c>
      <c r="V915" t="b">
        <v>1</v>
      </c>
      <c r="W915" t="b">
        <v>0</v>
      </c>
    </row>
    <row r="916" spans="1:23" x14ac:dyDescent="0.2">
      <c r="A916">
        <v>195206235</v>
      </c>
      <c r="B916">
        <v>195206235</v>
      </c>
      <c r="C916" s="5">
        <v>250</v>
      </c>
      <c r="D916" s="5">
        <v>250</v>
      </c>
      <c r="E916" s="13" t="s">
        <v>1387</v>
      </c>
      <c r="F916" s="15">
        <v>5.62</v>
      </c>
      <c r="G916" t="s">
        <v>95</v>
      </c>
      <c r="H916" t="s">
        <v>30</v>
      </c>
      <c r="I916" t="s">
        <v>30</v>
      </c>
      <c r="J916">
        <v>5</v>
      </c>
      <c r="K916">
        <v>1</v>
      </c>
      <c r="L916" t="s">
        <v>96</v>
      </c>
      <c r="M916" s="14">
        <v>47818</v>
      </c>
      <c r="N916" s="16">
        <v>42263</v>
      </c>
      <c r="O916" s="17">
        <v>42263</v>
      </c>
      <c r="P916">
        <v>306</v>
      </c>
      <c r="Q916">
        <v>306</v>
      </c>
      <c r="R916">
        <v>8869</v>
      </c>
      <c r="S916" t="s">
        <v>32</v>
      </c>
      <c r="T916" t="b">
        <v>0</v>
      </c>
      <c r="U916">
        <v>0</v>
      </c>
      <c r="V916" t="b">
        <v>0</v>
      </c>
      <c r="W916" t="b">
        <v>0</v>
      </c>
    </row>
    <row r="917" spans="1:23" x14ac:dyDescent="0.2">
      <c r="A917">
        <v>784469543</v>
      </c>
      <c r="B917">
        <v>784469543</v>
      </c>
      <c r="C917" s="5">
        <v>2500</v>
      </c>
      <c r="D917" s="5">
        <v>1341.18</v>
      </c>
      <c r="E917" s="13" t="s">
        <v>1388</v>
      </c>
      <c r="F917" s="15">
        <v>80.459999999999994</v>
      </c>
      <c r="G917" t="s">
        <v>181</v>
      </c>
      <c r="H917" t="s">
        <v>30</v>
      </c>
      <c r="I917" t="s">
        <v>30</v>
      </c>
      <c r="J917">
        <v>5</v>
      </c>
      <c r="K917">
        <v>1</v>
      </c>
      <c r="L917" t="s">
        <v>40</v>
      </c>
      <c r="M917" s="14">
        <v>44228</v>
      </c>
      <c r="N917" s="16">
        <v>39681</v>
      </c>
      <c r="O917" s="17">
        <v>42469</v>
      </c>
      <c r="P917">
        <v>479</v>
      </c>
      <c r="Q917">
        <v>479</v>
      </c>
      <c r="R917">
        <v>8915</v>
      </c>
      <c r="S917" t="s">
        <v>32</v>
      </c>
      <c r="T917" t="b">
        <v>0</v>
      </c>
      <c r="U917">
        <v>1158.82</v>
      </c>
      <c r="V917" t="b">
        <v>0</v>
      </c>
      <c r="W917" t="b">
        <v>0</v>
      </c>
    </row>
    <row r="918" spans="1:23" x14ac:dyDescent="0.2">
      <c r="A918">
        <v>700321326</v>
      </c>
      <c r="B918">
        <v>700321326</v>
      </c>
      <c r="C918" s="5">
        <v>2500</v>
      </c>
      <c r="D918" s="5">
        <v>727.96</v>
      </c>
      <c r="E918" s="13" t="s">
        <v>1389</v>
      </c>
      <c r="F918" s="15">
        <v>81.78</v>
      </c>
      <c r="G918" t="s">
        <v>1390</v>
      </c>
      <c r="H918" t="s">
        <v>30</v>
      </c>
      <c r="I918" t="s">
        <v>30</v>
      </c>
      <c r="J918">
        <v>5</v>
      </c>
      <c r="K918">
        <v>8</v>
      </c>
      <c r="L918" t="s">
        <v>71</v>
      </c>
      <c r="M918" s="14">
        <v>47939</v>
      </c>
      <c r="N918" s="16">
        <v>39877</v>
      </c>
      <c r="O918" s="17">
        <v>42586</v>
      </c>
      <c r="P918">
        <v>187</v>
      </c>
      <c r="Q918">
        <v>187</v>
      </c>
      <c r="R918">
        <v>4019</v>
      </c>
      <c r="S918" t="s">
        <v>32</v>
      </c>
      <c r="T918" t="b">
        <v>0</v>
      </c>
      <c r="U918">
        <v>1772.04</v>
      </c>
      <c r="V918" t="b">
        <v>1</v>
      </c>
      <c r="W918" t="b">
        <v>0</v>
      </c>
    </row>
    <row r="919" spans="1:23" x14ac:dyDescent="0.2">
      <c r="A919">
        <v>574400424</v>
      </c>
      <c r="B919">
        <v>574400424</v>
      </c>
      <c r="C919" s="5">
        <v>5000</v>
      </c>
      <c r="D919" s="5">
        <v>2670.78</v>
      </c>
      <c r="E919" s="13" t="s">
        <v>1391</v>
      </c>
      <c r="F919" s="15">
        <v>238.59</v>
      </c>
      <c r="G919" t="s">
        <v>145</v>
      </c>
      <c r="H919" t="s">
        <v>30</v>
      </c>
      <c r="I919" t="s">
        <v>30</v>
      </c>
      <c r="J919">
        <v>9</v>
      </c>
      <c r="K919">
        <v>1</v>
      </c>
      <c r="L919" t="s">
        <v>38</v>
      </c>
      <c r="M919" s="14">
        <v>46966</v>
      </c>
      <c r="N919" s="16">
        <v>42208</v>
      </c>
      <c r="O919" s="17">
        <v>42208</v>
      </c>
      <c r="P919">
        <v>262</v>
      </c>
      <c r="Q919">
        <v>262</v>
      </c>
      <c r="R919">
        <v>1554</v>
      </c>
      <c r="S919" t="s">
        <v>32</v>
      </c>
      <c r="T919" t="b">
        <v>0</v>
      </c>
      <c r="U919">
        <v>2329.2199999999998</v>
      </c>
      <c r="V919" t="b">
        <v>1</v>
      </c>
      <c r="W919" t="b">
        <v>0</v>
      </c>
    </row>
    <row r="920" spans="1:23" x14ac:dyDescent="0.2">
      <c r="A920">
        <v>568765450</v>
      </c>
      <c r="B920">
        <v>568765450</v>
      </c>
      <c r="C920" s="5">
        <v>20000</v>
      </c>
      <c r="D920" s="5">
        <v>4653.08</v>
      </c>
      <c r="E920" s="13" t="s">
        <v>1392</v>
      </c>
      <c r="F920" s="15">
        <v>0</v>
      </c>
      <c r="G920" t="s">
        <v>191</v>
      </c>
      <c r="H920" t="s">
        <v>30</v>
      </c>
      <c r="I920" t="s">
        <v>30</v>
      </c>
      <c r="J920">
        <v>80</v>
      </c>
      <c r="K920">
        <v>8</v>
      </c>
      <c r="L920" t="s">
        <v>47</v>
      </c>
      <c r="M920" s="14">
        <v>47543</v>
      </c>
      <c r="N920" s="16">
        <v>42055</v>
      </c>
      <c r="O920" s="17">
        <v>42412</v>
      </c>
      <c r="P920">
        <v>528</v>
      </c>
      <c r="Q920">
        <v>528</v>
      </c>
      <c r="R920">
        <v>261</v>
      </c>
      <c r="S920" t="s">
        <v>43</v>
      </c>
      <c r="T920" t="b">
        <v>0</v>
      </c>
      <c r="U920">
        <v>15346.92</v>
      </c>
      <c r="V920" t="b">
        <v>0</v>
      </c>
      <c r="W920" t="b">
        <v>0</v>
      </c>
    </row>
    <row r="921" spans="1:23" x14ac:dyDescent="0.2">
      <c r="A921">
        <v>578996933</v>
      </c>
      <c r="B921">
        <v>578996933</v>
      </c>
      <c r="C921" s="5">
        <v>7500</v>
      </c>
      <c r="D921" s="5">
        <v>7212.33</v>
      </c>
      <c r="E921" s="13" t="s">
        <v>1393</v>
      </c>
      <c r="F921" s="15">
        <v>53.2</v>
      </c>
      <c r="G921" t="s">
        <v>51</v>
      </c>
      <c r="H921" t="s">
        <v>30</v>
      </c>
      <c r="I921" t="s">
        <v>30</v>
      </c>
      <c r="J921">
        <v>80</v>
      </c>
      <c r="K921">
        <v>1</v>
      </c>
      <c r="L921" t="s">
        <v>36</v>
      </c>
      <c r="M921" s="14">
        <v>45536</v>
      </c>
      <c r="N921" s="16">
        <v>42278</v>
      </c>
      <c r="O921" s="17">
        <v>42278</v>
      </c>
      <c r="P921">
        <v>889</v>
      </c>
      <c r="Q921">
        <v>889</v>
      </c>
      <c r="R921">
        <v>8763</v>
      </c>
      <c r="S921" t="s">
        <v>32</v>
      </c>
      <c r="T921" t="b">
        <v>0</v>
      </c>
      <c r="U921">
        <v>287.67</v>
      </c>
      <c r="V921" t="b">
        <v>0</v>
      </c>
      <c r="W921" t="b">
        <v>0</v>
      </c>
    </row>
    <row r="922" spans="1:23" x14ac:dyDescent="0.2">
      <c r="A922">
        <v>822203001</v>
      </c>
      <c r="B922">
        <v>822203001</v>
      </c>
      <c r="C922" s="5">
        <v>5000</v>
      </c>
      <c r="D922" s="5">
        <v>2545.77</v>
      </c>
      <c r="E922" s="13" t="s">
        <v>1394</v>
      </c>
      <c r="F922" s="15">
        <v>19.12</v>
      </c>
      <c r="G922" t="s">
        <v>90</v>
      </c>
      <c r="H922" t="s">
        <v>30</v>
      </c>
      <c r="I922" t="s">
        <v>30</v>
      </c>
      <c r="J922">
        <v>5</v>
      </c>
      <c r="K922">
        <v>1</v>
      </c>
      <c r="L922" t="s">
        <v>36</v>
      </c>
      <c r="M922" s="14">
        <v>45292</v>
      </c>
      <c r="N922" s="16">
        <v>41650</v>
      </c>
      <c r="O922" s="17">
        <v>42455</v>
      </c>
      <c r="P922">
        <v>180</v>
      </c>
      <c r="Q922">
        <v>180</v>
      </c>
      <c r="R922">
        <v>6060</v>
      </c>
      <c r="S922" t="s">
        <v>32</v>
      </c>
      <c r="T922" t="b">
        <v>0</v>
      </c>
      <c r="U922">
        <v>2454.23</v>
      </c>
      <c r="V922" t="b">
        <v>0</v>
      </c>
      <c r="W922" t="b">
        <v>0</v>
      </c>
    </row>
    <row r="923" spans="1:23" x14ac:dyDescent="0.2">
      <c r="A923">
        <v>288328000</v>
      </c>
      <c r="B923">
        <v>288328000</v>
      </c>
      <c r="C923" s="5">
        <v>10000</v>
      </c>
      <c r="D923" s="5">
        <v>8880</v>
      </c>
      <c r="E923" s="13" t="s">
        <v>1395</v>
      </c>
      <c r="F923" s="15">
        <v>27.69</v>
      </c>
      <c r="G923" t="s">
        <v>1396</v>
      </c>
      <c r="H923" t="s">
        <v>30</v>
      </c>
      <c r="I923" t="s">
        <v>30</v>
      </c>
      <c r="J923">
        <v>2</v>
      </c>
      <c r="K923">
        <v>1</v>
      </c>
      <c r="L923" t="s">
        <v>48</v>
      </c>
      <c r="M923" s="14">
        <v>46813</v>
      </c>
      <c r="N923" s="16">
        <v>42077</v>
      </c>
      <c r="O923" s="17">
        <v>42556</v>
      </c>
      <c r="P923">
        <v>990</v>
      </c>
      <c r="Q923">
        <v>990</v>
      </c>
      <c r="R923">
        <v>3663</v>
      </c>
      <c r="S923" t="s">
        <v>32</v>
      </c>
      <c r="T923" t="b">
        <v>0</v>
      </c>
      <c r="U923">
        <v>1120</v>
      </c>
      <c r="V923" t="b">
        <v>1</v>
      </c>
      <c r="W923" t="b">
        <v>0</v>
      </c>
    </row>
    <row r="924" spans="1:23" x14ac:dyDescent="0.2">
      <c r="A924">
        <v>212240419</v>
      </c>
      <c r="B924">
        <v>212240419</v>
      </c>
      <c r="C924" s="5">
        <v>5000</v>
      </c>
      <c r="D924" s="5">
        <v>3457.36</v>
      </c>
      <c r="E924" s="13" t="s">
        <v>1397</v>
      </c>
      <c r="F924" s="15">
        <v>65.16</v>
      </c>
      <c r="G924" t="s">
        <v>111</v>
      </c>
      <c r="H924" t="s">
        <v>30</v>
      </c>
      <c r="I924" t="s">
        <v>30</v>
      </c>
      <c r="J924">
        <v>2</v>
      </c>
      <c r="K924">
        <v>1</v>
      </c>
      <c r="L924" t="s">
        <v>63</v>
      </c>
      <c r="M924" s="14">
        <v>45444</v>
      </c>
      <c r="N924" s="16">
        <v>40301</v>
      </c>
      <c r="O924" s="17">
        <v>40301</v>
      </c>
      <c r="P924">
        <v>788</v>
      </c>
      <c r="Q924">
        <v>788</v>
      </c>
      <c r="R924">
        <v>8142</v>
      </c>
      <c r="S924" t="s">
        <v>32</v>
      </c>
      <c r="T924" t="b">
        <v>0</v>
      </c>
      <c r="U924">
        <v>1542.64</v>
      </c>
      <c r="V924" t="b">
        <v>0</v>
      </c>
      <c r="W924" t="b">
        <v>0</v>
      </c>
    </row>
    <row r="925" spans="1:23" x14ac:dyDescent="0.2">
      <c r="A925">
        <v>772617122</v>
      </c>
      <c r="B925">
        <v>772617122</v>
      </c>
      <c r="C925" s="5">
        <v>10000</v>
      </c>
      <c r="D925" s="5">
        <v>9635.5</v>
      </c>
      <c r="E925" s="13" t="s">
        <v>1398</v>
      </c>
      <c r="F925" s="15">
        <v>47.98</v>
      </c>
      <c r="G925" t="s">
        <v>184</v>
      </c>
      <c r="H925" t="s">
        <v>30</v>
      </c>
      <c r="I925" t="s">
        <v>30</v>
      </c>
      <c r="J925">
        <v>5</v>
      </c>
      <c r="K925">
        <v>8</v>
      </c>
      <c r="L925" t="s">
        <v>38</v>
      </c>
      <c r="M925" s="14">
        <v>46844</v>
      </c>
      <c r="N925" s="16">
        <v>42049</v>
      </c>
      <c r="O925" s="17">
        <v>42049</v>
      </c>
      <c r="P925">
        <v>378</v>
      </c>
      <c r="Q925">
        <v>378</v>
      </c>
      <c r="R925">
        <v>9589</v>
      </c>
      <c r="S925" t="s">
        <v>32</v>
      </c>
      <c r="T925" t="b">
        <v>0</v>
      </c>
      <c r="U925">
        <v>364.5</v>
      </c>
      <c r="V925" t="b">
        <v>1</v>
      </c>
      <c r="W925" t="b">
        <v>0</v>
      </c>
    </row>
    <row r="926" spans="1:23" x14ac:dyDescent="0.2">
      <c r="A926">
        <v>487826791</v>
      </c>
      <c r="B926">
        <v>487826791</v>
      </c>
      <c r="C926" s="5">
        <v>2500</v>
      </c>
      <c r="D926" s="5">
        <v>2464.7199999999998</v>
      </c>
      <c r="E926" s="13" t="s">
        <v>1399</v>
      </c>
      <c r="F926" s="15">
        <v>35.28</v>
      </c>
      <c r="G926" t="s">
        <v>239</v>
      </c>
      <c r="H926" t="s">
        <v>30</v>
      </c>
      <c r="I926" t="s">
        <v>30</v>
      </c>
      <c r="J926">
        <v>9</v>
      </c>
      <c r="K926">
        <v>1</v>
      </c>
      <c r="L926" t="s">
        <v>48</v>
      </c>
      <c r="M926" s="14">
        <v>45658</v>
      </c>
      <c r="N926" s="16">
        <v>42029</v>
      </c>
      <c r="O926" s="17">
        <v>42029</v>
      </c>
      <c r="P926">
        <v>928</v>
      </c>
      <c r="Q926">
        <v>928</v>
      </c>
      <c r="R926">
        <v>3544</v>
      </c>
      <c r="S926" t="s">
        <v>32</v>
      </c>
      <c r="T926" t="b">
        <v>0</v>
      </c>
      <c r="U926">
        <v>35.28</v>
      </c>
      <c r="V926" t="b">
        <v>1</v>
      </c>
      <c r="W926" t="b">
        <v>0</v>
      </c>
    </row>
    <row r="927" spans="1:23" x14ac:dyDescent="0.2">
      <c r="A927">
        <v>326889731</v>
      </c>
      <c r="B927">
        <v>326889731</v>
      </c>
      <c r="C927" s="5">
        <v>15000</v>
      </c>
      <c r="D927" s="5">
        <v>9851.91</v>
      </c>
      <c r="E927" s="13" t="s">
        <v>1400</v>
      </c>
      <c r="F927" s="15">
        <v>137.35</v>
      </c>
      <c r="G927" t="s">
        <v>64</v>
      </c>
      <c r="H927" t="s">
        <v>30</v>
      </c>
      <c r="I927" t="s">
        <v>30</v>
      </c>
      <c r="J927">
        <v>9</v>
      </c>
      <c r="K927">
        <v>1</v>
      </c>
      <c r="L927" t="s">
        <v>36</v>
      </c>
      <c r="M927" s="14">
        <v>48030</v>
      </c>
      <c r="N927" s="16">
        <v>41514</v>
      </c>
      <c r="O927" s="17">
        <v>41514</v>
      </c>
      <c r="P927">
        <v>191</v>
      </c>
      <c r="Q927">
        <v>191</v>
      </c>
      <c r="R927">
        <v>1400</v>
      </c>
      <c r="S927" t="s">
        <v>32</v>
      </c>
      <c r="T927" t="b">
        <v>0</v>
      </c>
      <c r="U927">
        <v>5148.09</v>
      </c>
      <c r="V927" t="b">
        <v>0</v>
      </c>
      <c r="W927" t="b">
        <v>0</v>
      </c>
    </row>
    <row r="928" spans="1:23" x14ac:dyDescent="0.2">
      <c r="A928">
        <v>616028892</v>
      </c>
      <c r="B928">
        <v>616028892</v>
      </c>
      <c r="C928" s="5">
        <v>5000</v>
      </c>
      <c r="D928" s="5">
        <v>306.83</v>
      </c>
      <c r="E928" s="13" t="s">
        <v>1401</v>
      </c>
      <c r="F928" s="15">
        <v>21.68</v>
      </c>
      <c r="G928" t="s">
        <v>112</v>
      </c>
      <c r="H928" t="s">
        <v>30</v>
      </c>
      <c r="I928" t="s">
        <v>30</v>
      </c>
      <c r="J928">
        <v>9</v>
      </c>
      <c r="K928">
        <v>1</v>
      </c>
      <c r="L928" t="s">
        <v>94</v>
      </c>
      <c r="M928" s="14">
        <v>44256</v>
      </c>
      <c r="N928" s="16">
        <v>41435</v>
      </c>
      <c r="O928" s="17">
        <v>41435</v>
      </c>
      <c r="P928">
        <v>633</v>
      </c>
      <c r="Q928">
        <v>633</v>
      </c>
      <c r="R928">
        <v>6178</v>
      </c>
      <c r="S928" t="s">
        <v>32</v>
      </c>
      <c r="T928" t="b">
        <v>0</v>
      </c>
      <c r="U928">
        <v>4693.17</v>
      </c>
      <c r="V928" t="b">
        <v>0</v>
      </c>
      <c r="W928" t="b">
        <v>0</v>
      </c>
    </row>
    <row r="929" spans="1:23" x14ac:dyDescent="0.2">
      <c r="A929">
        <v>324073765</v>
      </c>
      <c r="B929">
        <v>324073765</v>
      </c>
      <c r="C929" s="5">
        <v>15000</v>
      </c>
      <c r="D929" s="5">
        <v>1174.3399999999999</v>
      </c>
      <c r="E929" s="13" t="s">
        <v>1402</v>
      </c>
      <c r="F929" s="15">
        <v>53.21</v>
      </c>
      <c r="G929" t="s">
        <v>120</v>
      </c>
      <c r="H929" t="s">
        <v>30</v>
      </c>
      <c r="I929" t="s">
        <v>30</v>
      </c>
      <c r="J929">
        <v>5</v>
      </c>
      <c r="K929">
        <v>1</v>
      </c>
      <c r="L929" t="s">
        <v>63</v>
      </c>
      <c r="M929" s="14">
        <v>45474</v>
      </c>
      <c r="N929" s="16">
        <v>42166</v>
      </c>
      <c r="O929" s="17">
        <v>42166</v>
      </c>
      <c r="P929">
        <v>523</v>
      </c>
      <c r="Q929">
        <v>523</v>
      </c>
      <c r="R929">
        <v>1756</v>
      </c>
      <c r="S929" t="s">
        <v>32</v>
      </c>
      <c r="T929" t="b">
        <v>0</v>
      </c>
      <c r="U929">
        <v>13825.66</v>
      </c>
      <c r="V929" t="b">
        <v>0</v>
      </c>
      <c r="W929" t="b">
        <v>0</v>
      </c>
    </row>
    <row r="930" spans="1:23" x14ac:dyDescent="0.2">
      <c r="A930">
        <v>973203237</v>
      </c>
      <c r="B930">
        <v>973203237</v>
      </c>
      <c r="C930" s="5">
        <v>7500</v>
      </c>
      <c r="D930" s="5">
        <v>6552.45</v>
      </c>
      <c r="E930" s="13" t="s">
        <v>1403</v>
      </c>
      <c r="F930" s="15">
        <v>293.93</v>
      </c>
      <c r="G930" t="s">
        <v>57</v>
      </c>
      <c r="H930" t="s">
        <v>30</v>
      </c>
      <c r="I930" t="s">
        <v>30</v>
      </c>
      <c r="J930">
        <v>9</v>
      </c>
      <c r="K930">
        <v>8</v>
      </c>
      <c r="L930" t="s">
        <v>42</v>
      </c>
      <c r="M930" s="14">
        <v>43313</v>
      </c>
      <c r="N930" s="16">
        <v>42216</v>
      </c>
      <c r="O930" s="17">
        <v>42216</v>
      </c>
      <c r="P930">
        <v>555</v>
      </c>
      <c r="Q930">
        <v>555</v>
      </c>
      <c r="R930">
        <v>1684</v>
      </c>
      <c r="S930" t="s">
        <v>32</v>
      </c>
      <c r="T930" t="b">
        <v>0</v>
      </c>
      <c r="U930">
        <v>947.55</v>
      </c>
      <c r="V930" t="b">
        <v>0</v>
      </c>
      <c r="W930" t="b">
        <v>0</v>
      </c>
    </row>
    <row r="931" spans="1:23" x14ac:dyDescent="0.2">
      <c r="A931">
        <v>510104884</v>
      </c>
      <c r="B931">
        <v>510104884</v>
      </c>
      <c r="C931" s="5">
        <v>7500</v>
      </c>
      <c r="D931" s="5">
        <v>2826.66</v>
      </c>
      <c r="E931" s="13" t="s">
        <v>1404</v>
      </c>
      <c r="F931" s="15">
        <v>250.29</v>
      </c>
      <c r="G931" t="s">
        <v>35</v>
      </c>
      <c r="H931" t="s">
        <v>30</v>
      </c>
      <c r="I931" t="s">
        <v>30</v>
      </c>
      <c r="J931">
        <v>5</v>
      </c>
      <c r="K931">
        <v>1</v>
      </c>
      <c r="L931" t="s">
        <v>36</v>
      </c>
      <c r="M931" s="14">
        <v>44197</v>
      </c>
      <c r="N931" s="16">
        <v>40990</v>
      </c>
      <c r="O931" s="17">
        <v>42422</v>
      </c>
      <c r="P931">
        <v>633</v>
      </c>
      <c r="Q931">
        <v>633</v>
      </c>
      <c r="R931">
        <v>3559</v>
      </c>
      <c r="S931" t="s">
        <v>32</v>
      </c>
      <c r="T931" t="b">
        <v>0</v>
      </c>
      <c r="U931">
        <v>4673.34</v>
      </c>
      <c r="V931" t="b">
        <v>0</v>
      </c>
      <c r="W931" t="b">
        <v>0</v>
      </c>
    </row>
    <row r="932" spans="1:23" x14ac:dyDescent="0.2">
      <c r="A932">
        <v>802272364</v>
      </c>
      <c r="B932">
        <v>802272364</v>
      </c>
      <c r="C932" s="5">
        <v>5000</v>
      </c>
      <c r="D932" s="5">
        <v>1335.56</v>
      </c>
      <c r="E932" s="13" t="s">
        <v>1405</v>
      </c>
      <c r="F932" s="15">
        <v>41.47</v>
      </c>
      <c r="G932" t="s">
        <v>186</v>
      </c>
      <c r="H932" t="s">
        <v>30</v>
      </c>
      <c r="I932" t="s">
        <v>30</v>
      </c>
      <c r="J932">
        <v>5</v>
      </c>
      <c r="K932">
        <v>1</v>
      </c>
      <c r="L932" t="s">
        <v>38</v>
      </c>
      <c r="M932" s="14">
        <v>47969</v>
      </c>
      <c r="N932" s="16">
        <v>41357</v>
      </c>
      <c r="O932" s="17">
        <v>41357</v>
      </c>
      <c r="P932">
        <v>238</v>
      </c>
      <c r="Q932">
        <v>238</v>
      </c>
      <c r="R932">
        <v>3933</v>
      </c>
      <c r="S932" t="s">
        <v>32</v>
      </c>
      <c r="T932" t="b">
        <v>0</v>
      </c>
      <c r="U932">
        <v>3664.44</v>
      </c>
      <c r="V932" t="b">
        <v>1</v>
      </c>
      <c r="W932" t="b">
        <v>0</v>
      </c>
    </row>
    <row r="933" spans="1:23" x14ac:dyDescent="0.2">
      <c r="A933">
        <v>710868793</v>
      </c>
      <c r="B933">
        <v>710868793</v>
      </c>
      <c r="C933" s="5">
        <v>5000</v>
      </c>
      <c r="D933" s="5">
        <v>3703.34</v>
      </c>
      <c r="E933" s="13" t="s">
        <v>1406</v>
      </c>
      <c r="F933" s="15">
        <v>179.01</v>
      </c>
      <c r="G933" t="s">
        <v>945</v>
      </c>
      <c r="H933" t="s">
        <v>30</v>
      </c>
      <c r="I933" t="s">
        <v>30</v>
      </c>
      <c r="J933">
        <v>5</v>
      </c>
      <c r="K933">
        <v>8</v>
      </c>
      <c r="L933" t="s">
        <v>47</v>
      </c>
      <c r="M933" s="14">
        <v>43647</v>
      </c>
      <c r="N933" s="16">
        <v>39714</v>
      </c>
      <c r="O933" s="17">
        <v>39714</v>
      </c>
      <c r="P933">
        <v>135</v>
      </c>
      <c r="Q933">
        <v>135</v>
      </c>
      <c r="R933">
        <v>2631</v>
      </c>
      <c r="S933" t="s">
        <v>32</v>
      </c>
      <c r="T933" t="b">
        <v>0</v>
      </c>
      <c r="U933">
        <v>1296.6600000000001</v>
      </c>
      <c r="V933" t="b">
        <v>1</v>
      </c>
      <c r="W933" t="b">
        <v>0</v>
      </c>
    </row>
    <row r="934" spans="1:23" x14ac:dyDescent="0.2">
      <c r="A934">
        <v>538254205</v>
      </c>
      <c r="B934">
        <v>538254205</v>
      </c>
      <c r="C934" s="5">
        <v>7500</v>
      </c>
      <c r="D934" s="5">
        <v>1379.38</v>
      </c>
      <c r="E934" s="13" t="s">
        <v>1407</v>
      </c>
      <c r="F934" s="15">
        <v>156.41</v>
      </c>
      <c r="G934" t="s">
        <v>1408</v>
      </c>
      <c r="H934" t="s">
        <v>30</v>
      </c>
      <c r="I934" t="s">
        <v>30</v>
      </c>
      <c r="J934">
        <v>5</v>
      </c>
      <c r="K934">
        <v>1</v>
      </c>
      <c r="L934" t="s">
        <v>71</v>
      </c>
      <c r="M934" s="14">
        <v>44287</v>
      </c>
      <c r="N934" s="16">
        <v>41285</v>
      </c>
      <c r="O934" s="17">
        <v>41285</v>
      </c>
      <c r="P934">
        <v>337</v>
      </c>
      <c r="Q934">
        <v>337</v>
      </c>
      <c r="R934">
        <v>7801</v>
      </c>
      <c r="S934" t="s">
        <v>32</v>
      </c>
      <c r="T934" t="b">
        <v>0</v>
      </c>
      <c r="U934">
        <v>6120.62</v>
      </c>
      <c r="V934" t="b">
        <v>0</v>
      </c>
      <c r="W934" t="b">
        <v>0</v>
      </c>
    </row>
    <row r="935" spans="1:23" x14ac:dyDescent="0.2">
      <c r="A935">
        <v>871412990</v>
      </c>
      <c r="B935">
        <v>871412990</v>
      </c>
      <c r="C935" s="5">
        <v>5000</v>
      </c>
      <c r="D935" s="5">
        <v>5000</v>
      </c>
      <c r="E935" s="13" t="s">
        <v>1409</v>
      </c>
      <c r="F935" s="15">
        <v>125.45</v>
      </c>
      <c r="G935" t="s">
        <v>1410</v>
      </c>
      <c r="H935" t="s">
        <v>30</v>
      </c>
      <c r="I935" t="s">
        <v>30</v>
      </c>
      <c r="J935">
        <v>2</v>
      </c>
      <c r="K935">
        <v>1</v>
      </c>
      <c r="L935" t="s">
        <v>31</v>
      </c>
      <c r="M935" s="14">
        <v>47908</v>
      </c>
      <c r="N935" s="16">
        <v>41837</v>
      </c>
      <c r="O935" s="17">
        <v>41837</v>
      </c>
      <c r="P935">
        <v>288</v>
      </c>
      <c r="Q935">
        <v>288</v>
      </c>
      <c r="R935">
        <v>1663</v>
      </c>
      <c r="S935" t="s">
        <v>32</v>
      </c>
      <c r="T935" t="b">
        <v>0</v>
      </c>
      <c r="U935">
        <v>0</v>
      </c>
      <c r="V935" t="b">
        <v>1</v>
      </c>
      <c r="W935" t="b">
        <v>0</v>
      </c>
    </row>
    <row r="936" spans="1:23" x14ac:dyDescent="0.2">
      <c r="A936">
        <v>780131508</v>
      </c>
      <c r="B936">
        <v>780131508</v>
      </c>
      <c r="C936" s="5">
        <v>2500</v>
      </c>
      <c r="D936" s="5">
        <v>2085.34</v>
      </c>
      <c r="E936" s="13" t="s">
        <v>1411</v>
      </c>
      <c r="F936" s="15">
        <v>8.67</v>
      </c>
      <c r="G936" t="s">
        <v>98</v>
      </c>
      <c r="H936" t="s">
        <v>30</v>
      </c>
      <c r="I936" t="s">
        <v>30</v>
      </c>
      <c r="J936">
        <v>2</v>
      </c>
      <c r="K936">
        <v>1</v>
      </c>
      <c r="L936" t="s">
        <v>96</v>
      </c>
      <c r="M936" s="14">
        <v>47088</v>
      </c>
      <c r="N936" s="16">
        <v>41488</v>
      </c>
      <c r="O936" s="17">
        <v>41488</v>
      </c>
      <c r="P936">
        <v>493</v>
      </c>
      <c r="Q936">
        <v>493</v>
      </c>
      <c r="R936">
        <v>6049</v>
      </c>
      <c r="S936" t="s">
        <v>32</v>
      </c>
      <c r="T936" t="b">
        <v>0</v>
      </c>
      <c r="U936">
        <v>414.66</v>
      </c>
      <c r="V936" t="b">
        <v>0</v>
      </c>
      <c r="W936" t="b">
        <v>0</v>
      </c>
    </row>
    <row r="937" spans="1:23" x14ac:dyDescent="0.2">
      <c r="A937">
        <v>266524384</v>
      </c>
      <c r="B937">
        <v>266524384</v>
      </c>
      <c r="C937" s="5">
        <v>20000</v>
      </c>
      <c r="D937" s="5">
        <v>17820.77</v>
      </c>
      <c r="E937" s="13" t="s">
        <v>1412</v>
      </c>
      <c r="F937" s="15">
        <v>53.51</v>
      </c>
      <c r="G937" t="s">
        <v>35</v>
      </c>
      <c r="H937" t="s">
        <v>30</v>
      </c>
      <c r="I937" t="s">
        <v>30</v>
      </c>
      <c r="J937">
        <v>5</v>
      </c>
      <c r="K937">
        <v>1</v>
      </c>
      <c r="L937" t="s">
        <v>36</v>
      </c>
      <c r="M937" s="14">
        <v>43221</v>
      </c>
      <c r="N937" s="16">
        <v>39638</v>
      </c>
      <c r="O937" s="17">
        <v>42382</v>
      </c>
      <c r="P937">
        <v>956</v>
      </c>
      <c r="Q937">
        <v>956</v>
      </c>
      <c r="R937">
        <v>1280</v>
      </c>
      <c r="S937" t="s">
        <v>32</v>
      </c>
      <c r="T937" t="b">
        <v>0</v>
      </c>
      <c r="U937">
        <v>2179.23</v>
      </c>
      <c r="V937" t="b">
        <v>0</v>
      </c>
      <c r="W937" t="b">
        <v>0</v>
      </c>
    </row>
    <row r="938" spans="1:23" x14ac:dyDescent="0.2">
      <c r="A938">
        <v>303455027</v>
      </c>
      <c r="B938">
        <v>303455027</v>
      </c>
      <c r="C938" s="5">
        <v>7500</v>
      </c>
      <c r="D938" s="5">
        <v>3598.18</v>
      </c>
      <c r="E938" s="13" t="s">
        <v>1413</v>
      </c>
      <c r="F938" s="15">
        <v>85.49</v>
      </c>
      <c r="G938" t="s">
        <v>1414</v>
      </c>
      <c r="H938" t="s">
        <v>30</v>
      </c>
      <c r="I938" t="s">
        <v>30</v>
      </c>
      <c r="J938">
        <v>5</v>
      </c>
      <c r="K938">
        <v>1</v>
      </c>
      <c r="L938" t="s">
        <v>31</v>
      </c>
      <c r="M938" s="14">
        <v>46631</v>
      </c>
      <c r="N938" s="16">
        <v>42235</v>
      </c>
      <c r="O938" s="17">
        <v>42520</v>
      </c>
      <c r="P938">
        <v>470</v>
      </c>
      <c r="Q938">
        <v>470</v>
      </c>
      <c r="R938">
        <v>9304</v>
      </c>
      <c r="S938" t="s">
        <v>32</v>
      </c>
      <c r="T938" t="b">
        <v>0</v>
      </c>
      <c r="U938">
        <v>3901.82</v>
      </c>
      <c r="V938" t="b">
        <v>1</v>
      </c>
      <c r="W938" t="b">
        <v>0</v>
      </c>
    </row>
    <row r="939" spans="1:23" x14ac:dyDescent="0.2">
      <c r="A939">
        <v>447957199</v>
      </c>
      <c r="B939">
        <v>447957199</v>
      </c>
      <c r="C939" s="5">
        <v>5000</v>
      </c>
      <c r="D939" s="5">
        <v>2493.31</v>
      </c>
      <c r="E939" s="13" t="s">
        <v>1415</v>
      </c>
      <c r="F939" s="15">
        <v>4.68</v>
      </c>
      <c r="G939" t="s">
        <v>208</v>
      </c>
      <c r="H939" t="s">
        <v>30</v>
      </c>
      <c r="I939" t="s">
        <v>30</v>
      </c>
      <c r="J939">
        <v>2</v>
      </c>
      <c r="K939">
        <v>1</v>
      </c>
      <c r="L939" t="s">
        <v>31</v>
      </c>
      <c r="M939" s="14">
        <v>44378</v>
      </c>
      <c r="N939" s="16">
        <v>41982</v>
      </c>
      <c r="O939" s="17">
        <v>42535</v>
      </c>
      <c r="P939">
        <v>104</v>
      </c>
      <c r="Q939">
        <v>104</v>
      </c>
      <c r="R939">
        <v>2100</v>
      </c>
      <c r="S939" t="s">
        <v>32</v>
      </c>
      <c r="T939" t="b">
        <v>0</v>
      </c>
      <c r="U939">
        <v>2506.69</v>
      </c>
      <c r="V939" t="b">
        <v>1</v>
      </c>
      <c r="W939" t="b">
        <v>0</v>
      </c>
    </row>
    <row r="940" spans="1:23" x14ac:dyDescent="0.2">
      <c r="A940">
        <v>472314822</v>
      </c>
      <c r="B940">
        <v>472314822</v>
      </c>
      <c r="C940" s="5">
        <v>20000</v>
      </c>
      <c r="D940" s="5">
        <v>19857.560000000001</v>
      </c>
      <c r="E940" s="13" t="s">
        <v>1416</v>
      </c>
      <c r="F940" s="15">
        <v>246.5</v>
      </c>
      <c r="G940" t="s">
        <v>200</v>
      </c>
      <c r="H940" t="s">
        <v>30</v>
      </c>
      <c r="I940" t="s">
        <v>30</v>
      </c>
      <c r="J940">
        <v>2</v>
      </c>
      <c r="K940">
        <v>1</v>
      </c>
      <c r="L940" t="s">
        <v>31</v>
      </c>
      <c r="M940" s="14">
        <v>45474</v>
      </c>
      <c r="N940" s="16">
        <v>42311</v>
      </c>
      <c r="O940" s="17">
        <v>42311</v>
      </c>
      <c r="P940">
        <v>177</v>
      </c>
      <c r="Q940">
        <v>177</v>
      </c>
      <c r="R940">
        <v>8940</v>
      </c>
      <c r="S940" t="s">
        <v>32</v>
      </c>
      <c r="T940" t="b">
        <v>0</v>
      </c>
      <c r="U940">
        <v>142.44</v>
      </c>
      <c r="V940" t="b">
        <v>1</v>
      </c>
      <c r="W940" t="b">
        <v>0</v>
      </c>
    </row>
    <row r="941" spans="1:23" x14ac:dyDescent="0.2">
      <c r="A941">
        <v>539976362</v>
      </c>
      <c r="B941">
        <v>539976362</v>
      </c>
      <c r="C941" s="5">
        <v>15000</v>
      </c>
      <c r="D941" s="5">
        <v>6775.06</v>
      </c>
      <c r="E941" s="13" t="s">
        <v>1417</v>
      </c>
      <c r="F941" s="15">
        <v>53</v>
      </c>
      <c r="G941" t="s">
        <v>181</v>
      </c>
      <c r="H941" t="s">
        <v>30</v>
      </c>
      <c r="I941" t="s">
        <v>30</v>
      </c>
      <c r="J941">
        <v>2</v>
      </c>
      <c r="K941">
        <v>8</v>
      </c>
      <c r="L941" t="s">
        <v>40</v>
      </c>
      <c r="M941" s="14">
        <v>43983</v>
      </c>
      <c r="N941" s="16">
        <v>42314</v>
      </c>
      <c r="O941" s="17">
        <v>42314</v>
      </c>
      <c r="P941">
        <v>684</v>
      </c>
      <c r="Q941">
        <v>684</v>
      </c>
      <c r="R941">
        <v>1729</v>
      </c>
      <c r="S941" t="s">
        <v>32</v>
      </c>
      <c r="T941" t="b">
        <v>0</v>
      </c>
      <c r="U941">
        <v>8224.94</v>
      </c>
      <c r="V941" t="b">
        <v>0</v>
      </c>
      <c r="W941" t="b">
        <v>0</v>
      </c>
    </row>
    <row r="942" spans="1:23" x14ac:dyDescent="0.2">
      <c r="A942">
        <v>216930249</v>
      </c>
      <c r="B942">
        <v>216930249</v>
      </c>
      <c r="C942" s="5">
        <v>1000</v>
      </c>
      <c r="D942" s="5">
        <v>680.82</v>
      </c>
      <c r="E942" s="13" t="s">
        <v>1418</v>
      </c>
      <c r="F942" s="15">
        <v>72.62</v>
      </c>
      <c r="G942" t="s">
        <v>136</v>
      </c>
      <c r="H942" t="s">
        <v>30</v>
      </c>
      <c r="I942" t="s">
        <v>30</v>
      </c>
      <c r="J942">
        <v>5</v>
      </c>
      <c r="K942">
        <v>1</v>
      </c>
      <c r="L942" t="s">
        <v>63</v>
      </c>
      <c r="M942" s="14">
        <v>45992</v>
      </c>
      <c r="N942" s="16">
        <v>42127</v>
      </c>
      <c r="O942" s="17">
        <v>42127</v>
      </c>
      <c r="P942">
        <v>411</v>
      </c>
      <c r="Q942">
        <v>411</v>
      </c>
      <c r="R942">
        <v>353</v>
      </c>
      <c r="S942" t="s">
        <v>32</v>
      </c>
      <c r="T942" t="b">
        <v>0</v>
      </c>
      <c r="U942">
        <v>319.18</v>
      </c>
      <c r="V942" t="b">
        <v>0</v>
      </c>
      <c r="W942" t="b">
        <v>0</v>
      </c>
    </row>
    <row r="943" spans="1:23" x14ac:dyDescent="0.2">
      <c r="A943">
        <v>246780374</v>
      </c>
      <c r="B943">
        <v>246780374</v>
      </c>
      <c r="C943" s="5">
        <v>250</v>
      </c>
      <c r="D943" s="5">
        <v>203.1</v>
      </c>
      <c r="E943" s="13" t="s">
        <v>1419</v>
      </c>
      <c r="F943" s="15">
        <v>15.35</v>
      </c>
      <c r="G943" t="s">
        <v>233</v>
      </c>
      <c r="H943" t="s">
        <v>30</v>
      </c>
      <c r="I943" t="s">
        <v>30</v>
      </c>
      <c r="J943">
        <v>9</v>
      </c>
      <c r="K943">
        <v>1</v>
      </c>
      <c r="L943" t="s">
        <v>47</v>
      </c>
      <c r="M943" s="14">
        <v>44593</v>
      </c>
      <c r="N943" s="16">
        <v>42333</v>
      </c>
      <c r="O943" s="17">
        <v>42648</v>
      </c>
      <c r="P943">
        <v>371</v>
      </c>
      <c r="Q943">
        <v>371</v>
      </c>
      <c r="R943">
        <v>6391</v>
      </c>
      <c r="S943" t="s">
        <v>32</v>
      </c>
      <c r="T943" t="b">
        <v>0</v>
      </c>
      <c r="U943">
        <v>46.9</v>
      </c>
      <c r="V943" t="b">
        <v>1</v>
      </c>
      <c r="W943" t="b">
        <v>0</v>
      </c>
    </row>
    <row r="944" spans="1:23" x14ac:dyDescent="0.2">
      <c r="A944">
        <v>318001076</v>
      </c>
      <c r="B944">
        <v>318001076</v>
      </c>
      <c r="C944" s="5">
        <v>50000</v>
      </c>
      <c r="D944" s="5">
        <v>2911.4</v>
      </c>
      <c r="E944" s="13" t="s">
        <v>1420</v>
      </c>
      <c r="F944" s="15">
        <v>129.41999999999999</v>
      </c>
      <c r="G944" t="s">
        <v>84</v>
      </c>
      <c r="H944" t="s">
        <v>30</v>
      </c>
      <c r="I944" t="s">
        <v>30</v>
      </c>
      <c r="J944">
        <v>5</v>
      </c>
      <c r="K944">
        <v>1</v>
      </c>
      <c r="L944" t="s">
        <v>36</v>
      </c>
      <c r="M944" s="14">
        <v>45717</v>
      </c>
      <c r="N944" s="16">
        <v>42349</v>
      </c>
      <c r="O944" s="17">
        <v>42389</v>
      </c>
      <c r="P944">
        <v>633</v>
      </c>
      <c r="Q944">
        <v>633</v>
      </c>
      <c r="R944">
        <v>1789</v>
      </c>
      <c r="S944" t="s">
        <v>32</v>
      </c>
      <c r="T944" t="b">
        <v>0</v>
      </c>
      <c r="U944">
        <v>47088.6</v>
      </c>
      <c r="V944" t="b">
        <v>0</v>
      </c>
      <c r="W944" t="b">
        <v>0</v>
      </c>
    </row>
    <row r="945" spans="1:23" x14ac:dyDescent="0.2">
      <c r="A945">
        <v>966291104</v>
      </c>
      <c r="B945">
        <v>966291104</v>
      </c>
      <c r="C945" s="5">
        <v>20000</v>
      </c>
      <c r="D945" s="5">
        <v>1791.28</v>
      </c>
      <c r="E945" s="13" t="s">
        <v>1421</v>
      </c>
      <c r="F945" s="15">
        <v>137.66999999999999</v>
      </c>
      <c r="G945" t="s">
        <v>51</v>
      </c>
      <c r="H945" t="s">
        <v>30</v>
      </c>
      <c r="I945" t="s">
        <v>30</v>
      </c>
      <c r="J945">
        <v>9</v>
      </c>
      <c r="K945">
        <v>1</v>
      </c>
      <c r="L945" t="s">
        <v>36</v>
      </c>
      <c r="M945" s="14">
        <v>43739</v>
      </c>
      <c r="N945" s="16">
        <v>40992</v>
      </c>
      <c r="O945" s="17">
        <v>40992</v>
      </c>
      <c r="P945">
        <v>688</v>
      </c>
      <c r="Q945">
        <v>688</v>
      </c>
      <c r="R945">
        <v>8796</v>
      </c>
      <c r="S945" t="s">
        <v>32</v>
      </c>
      <c r="T945" t="b">
        <v>0</v>
      </c>
      <c r="U945">
        <v>18208.72</v>
      </c>
      <c r="V945" t="b">
        <v>0</v>
      </c>
      <c r="W945" t="b">
        <v>0</v>
      </c>
    </row>
    <row r="946" spans="1:23" x14ac:dyDescent="0.2">
      <c r="A946">
        <v>899404344</v>
      </c>
      <c r="B946">
        <v>899404344</v>
      </c>
      <c r="C946" s="5">
        <v>5000</v>
      </c>
      <c r="D946" s="5">
        <v>984.8</v>
      </c>
      <c r="E946" s="13" t="s">
        <v>1422</v>
      </c>
      <c r="F946" s="15">
        <v>39.369999999999997</v>
      </c>
      <c r="G946" t="s">
        <v>538</v>
      </c>
      <c r="H946" t="s">
        <v>30</v>
      </c>
      <c r="I946" t="s">
        <v>30</v>
      </c>
      <c r="J946">
        <v>80</v>
      </c>
      <c r="K946">
        <v>1</v>
      </c>
      <c r="L946" t="s">
        <v>48</v>
      </c>
      <c r="M946" s="14">
        <v>44593</v>
      </c>
      <c r="N946" s="16">
        <v>40990</v>
      </c>
      <c r="O946" s="17">
        <v>40990</v>
      </c>
      <c r="P946">
        <v>654</v>
      </c>
      <c r="Q946">
        <v>654</v>
      </c>
      <c r="R946">
        <v>7774</v>
      </c>
      <c r="S946" t="s">
        <v>32</v>
      </c>
      <c r="T946" t="b">
        <v>0</v>
      </c>
      <c r="U946">
        <v>4015.2</v>
      </c>
      <c r="V946" t="b">
        <v>1</v>
      </c>
      <c r="W946" t="b">
        <v>0</v>
      </c>
    </row>
    <row r="947" spans="1:23" x14ac:dyDescent="0.2">
      <c r="A947">
        <v>341256661</v>
      </c>
      <c r="B947">
        <v>341256661</v>
      </c>
      <c r="C947" s="5">
        <v>250</v>
      </c>
      <c r="D947" s="5">
        <v>74.599999999999994</v>
      </c>
      <c r="E947" s="13" t="s">
        <v>1423</v>
      </c>
      <c r="F947" s="15">
        <v>40.68</v>
      </c>
      <c r="G947" t="s">
        <v>159</v>
      </c>
      <c r="H947" t="s">
        <v>30</v>
      </c>
      <c r="I947" t="s">
        <v>30</v>
      </c>
      <c r="J947">
        <v>9</v>
      </c>
      <c r="K947">
        <v>8</v>
      </c>
      <c r="L947" t="s">
        <v>47</v>
      </c>
      <c r="M947" s="14">
        <v>44044</v>
      </c>
      <c r="N947" s="16">
        <v>41694</v>
      </c>
      <c r="O947" s="17">
        <v>42594</v>
      </c>
      <c r="P947">
        <v>851</v>
      </c>
      <c r="Q947">
        <v>851</v>
      </c>
      <c r="R947">
        <v>7709</v>
      </c>
      <c r="S947" t="s">
        <v>69</v>
      </c>
      <c r="T947" t="b">
        <v>0</v>
      </c>
      <c r="U947">
        <v>175.4</v>
      </c>
      <c r="V947" t="b">
        <v>1</v>
      </c>
      <c r="W947" t="b">
        <v>0</v>
      </c>
    </row>
    <row r="948" spans="1:23" x14ac:dyDescent="0.2">
      <c r="A948">
        <v>980828253</v>
      </c>
      <c r="B948">
        <v>980828253</v>
      </c>
      <c r="C948" s="5">
        <v>15000</v>
      </c>
      <c r="D948" s="5">
        <v>12175.36</v>
      </c>
      <c r="E948" s="13" t="s">
        <v>1424</v>
      </c>
      <c r="F948" s="15">
        <v>241.73</v>
      </c>
      <c r="G948" t="s">
        <v>152</v>
      </c>
      <c r="H948" t="s">
        <v>30</v>
      </c>
      <c r="I948" t="s">
        <v>30</v>
      </c>
      <c r="J948">
        <v>9</v>
      </c>
      <c r="K948">
        <v>1</v>
      </c>
      <c r="L948" t="s">
        <v>71</v>
      </c>
      <c r="M948" s="14">
        <v>43800</v>
      </c>
      <c r="N948" s="16">
        <v>42303</v>
      </c>
      <c r="O948" s="17">
        <v>42303</v>
      </c>
      <c r="P948">
        <v>898</v>
      </c>
      <c r="Q948">
        <v>898</v>
      </c>
      <c r="R948">
        <v>7900</v>
      </c>
      <c r="S948" t="s">
        <v>32</v>
      </c>
      <c r="T948" t="b">
        <v>0</v>
      </c>
      <c r="U948">
        <v>2824.64</v>
      </c>
      <c r="V948" t="b">
        <v>0</v>
      </c>
      <c r="W948" t="b">
        <v>0</v>
      </c>
    </row>
    <row r="949" spans="1:23" x14ac:dyDescent="0.2">
      <c r="A949">
        <v>857459062</v>
      </c>
      <c r="B949">
        <v>857459062</v>
      </c>
      <c r="C949" s="5">
        <v>7500</v>
      </c>
      <c r="D949" s="5">
        <v>7500</v>
      </c>
      <c r="E949" s="13" t="s">
        <v>1425</v>
      </c>
      <c r="F949" s="15">
        <v>558.88</v>
      </c>
      <c r="G949" t="s">
        <v>90</v>
      </c>
      <c r="H949" t="s">
        <v>30</v>
      </c>
      <c r="I949" t="s">
        <v>30</v>
      </c>
      <c r="J949">
        <v>5</v>
      </c>
      <c r="K949">
        <v>8</v>
      </c>
      <c r="L949" t="s">
        <v>36</v>
      </c>
      <c r="M949" s="14">
        <v>47543</v>
      </c>
      <c r="N949" s="16">
        <v>41753</v>
      </c>
      <c r="O949" s="17">
        <v>41753</v>
      </c>
      <c r="P949">
        <v>231</v>
      </c>
      <c r="Q949">
        <v>231</v>
      </c>
      <c r="R949">
        <v>923</v>
      </c>
      <c r="S949" t="s">
        <v>32</v>
      </c>
      <c r="T949" t="b">
        <v>0</v>
      </c>
      <c r="U949">
        <v>0</v>
      </c>
      <c r="V949" t="b">
        <v>0</v>
      </c>
      <c r="W949" t="b">
        <v>0</v>
      </c>
    </row>
    <row r="950" spans="1:23" x14ac:dyDescent="0.2">
      <c r="A950">
        <v>885695526</v>
      </c>
      <c r="B950">
        <v>885695526</v>
      </c>
      <c r="C950" s="5">
        <v>5000</v>
      </c>
      <c r="D950" s="5">
        <v>2311.0300000000002</v>
      </c>
      <c r="E950" s="13" t="s">
        <v>1426</v>
      </c>
      <c r="F950" s="15">
        <v>415.87</v>
      </c>
      <c r="G950" t="s">
        <v>52</v>
      </c>
      <c r="H950" t="s">
        <v>30</v>
      </c>
      <c r="I950" t="s">
        <v>30</v>
      </c>
      <c r="J950">
        <v>9</v>
      </c>
      <c r="K950">
        <v>8</v>
      </c>
      <c r="L950" t="s">
        <v>36</v>
      </c>
      <c r="M950" s="14">
        <v>46966</v>
      </c>
      <c r="N950" s="16">
        <v>42060</v>
      </c>
      <c r="O950" s="17">
        <v>42060</v>
      </c>
      <c r="P950">
        <v>676</v>
      </c>
      <c r="Q950">
        <v>676</v>
      </c>
      <c r="R950">
        <v>2837</v>
      </c>
      <c r="S950" t="s">
        <v>32</v>
      </c>
      <c r="T950" t="b">
        <v>0</v>
      </c>
      <c r="U950">
        <v>2688.97</v>
      </c>
      <c r="V950" t="b">
        <v>0</v>
      </c>
      <c r="W950" t="b">
        <v>0</v>
      </c>
    </row>
    <row r="951" spans="1:23" x14ac:dyDescent="0.2">
      <c r="A951">
        <v>278064853</v>
      </c>
      <c r="B951">
        <v>278064853</v>
      </c>
      <c r="C951" s="5">
        <v>500</v>
      </c>
      <c r="D951" s="5">
        <v>420.26</v>
      </c>
      <c r="E951" s="13" t="s">
        <v>1427</v>
      </c>
      <c r="F951" s="15">
        <v>105.78</v>
      </c>
      <c r="G951" t="s">
        <v>52</v>
      </c>
      <c r="H951" t="s">
        <v>30</v>
      </c>
      <c r="I951" t="s">
        <v>30</v>
      </c>
      <c r="J951">
        <v>9</v>
      </c>
      <c r="K951">
        <v>1</v>
      </c>
      <c r="L951" t="s">
        <v>36</v>
      </c>
      <c r="M951" s="14">
        <v>44013</v>
      </c>
      <c r="N951" s="16">
        <v>41510</v>
      </c>
      <c r="O951" s="17">
        <v>42372</v>
      </c>
      <c r="P951">
        <v>676</v>
      </c>
      <c r="Q951">
        <v>676</v>
      </c>
      <c r="R951">
        <v>7267</v>
      </c>
      <c r="S951" t="s">
        <v>32</v>
      </c>
      <c r="T951" t="b">
        <v>0</v>
      </c>
      <c r="U951">
        <v>79.739999999999995</v>
      </c>
      <c r="V951" t="b">
        <v>0</v>
      </c>
      <c r="W951" t="b">
        <v>0</v>
      </c>
    </row>
    <row r="952" spans="1:23" x14ac:dyDescent="0.2">
      <c r="A952">
        <v>326308759</v>
      </c>
      <c r="B952">
        <v>326308759</v>
      </c>
      <c r="C952" s="5">
        <v>20000</v>
      </c>
      <c r="D952" s="5">
        <v>5369.59</v>
      </c>
      <c r="E952" s="13" t="s">
        <v>1428</v>
      </c>
      <c r="F952" s="15">
        <v>131.12</v>
      </c>
      <c r="G952" t="s">
        <v>1429</v>
      </c>
      <c r="H952" t="s">
        <v>30</v>
      </c>
      <c r="I952" t="s">
        <v>30</v>
      </c>
      <c r="J952">
        <v>9</v>
      </c>
      <c r="K952">
        <v>8</v>
      </c>
      <c r="L952" t="s">
        <v>73</v>
      </c>
      <c r="M952" s="14">
        <v>47088</v>
      </c>
      <c r="N952" s="16">
        <v>41604</v>
      </c>
      <c r="O952" s="17">
        <v>42555</v>
      </c>
      <c r="P952">
        <v>166</v>
      </c>
      <c r="Q952">
        <v>166</v>
      </c>
      <c r="R952">
        <v>5800</v>
      </c>
      <c r="S952" t="s">
        <v>32</v>
      </c>
      <c r="T952" t="b">
        <v>0</v>
      </c>
      <c r="U952">
        <v>14630.41</v>
      </c>
      <c r="V952" t="b">
        <v>0</v>
      </c>
      <c r="W952" t="b">
        <v>0</v>
      </c>
    </row>
    <row r="953" spans="1:23" x14ac:dyDescent="0.2">
      <c r="A953">
        <v>875279486</v>
      </c>
      <c r="B953">
        <v>875279486</v>
      </c>
      <c r="C953" s="5">
        <v>15000</v>
      </c>
      <c r="D953" s="5">
        <v>1919.09</v>
      </c>
      <c r="E953" s="13" t="s">
        <v>1430</v>
      </c>
      <c r="F953" s="15">
        <v>13.75</v>
      </c>
      <c r="G953" t="s">
        <v>112</v>
      </c>
      <c r="H953" t="s">
        <v>30</v>
      </c>
      <c r="I953" t="s">
        <v>30</v>
      </c>
      <c r="J953">
        <v>2</v>
      </c>
      <c r="K953">
        <v>1</v>
      </c>
      <c r="L953" t="s">
        <v>94</v>
      </c>
      <c r="M953" s="14">
        <v>44440</v>
      </c>
      <c r="N953" s="16">
        <v>42051</v>
      </c>
      <c r="O953" s="17">
        <v>42051</v>
      </c>
      <c r="P953">
        <v>435</v>
      </c>
      <c r="Q953">
        <v>435</v>
      </c>
      <c r="R953">
        <v>9356</v>
      </c>
      <c r="S953" t="s">
        <v>32</v>
      </c>
      <c r="T953" t="b">
        <v>0</v>
      </c>
      <c r="U953">
        <v>13080.91</v>
      </c>
      <c r="V953" t="b">
        <v>0</v>
      </c>
      <c r="W953" t="b">
        <v>0</v>
      </c>
    </row>
    <row r="954" spans="1:23" x14ac:dyDescent="0.2">
      <c r="A954">
        <v>156947628</v>
      </c>
      <c r="B954">
        <v>156947628</v>
      </c>
      <c r="C954" s="5">
        <v>5000</v>
      </c>
      <c r="D954" s="5">
        <v>3025.82</v>
      </c>
      <c r="E954" s="13" t="s">
        <v>1431</v>
      </c>
      <c r="F954" s="15">
        <v>46.66</v>
      </c>
      <c r="G954" t="s">
        <v>111</v>
      </c>
      <c r="H954" t="s">
        <v>30</v>
      </c>
      <c r="I954" t="s">
        <v>30</v>
      </c>
      <c r="J954">
        <v>9</v>
      </c>
      <c r="K954">
        <v>1</v>
      </c>
      <c r="L954" t="s">
        <v>63</v>
      </c>
      <c r="M954" s="14">
        <v>47178</v>
      </c>
      <c r="N954" s="16">
        <v>41757</v>
      </c>
      <c r="O954" s="17">
        <v>42425</v>
      </c>
      <c r="P954">
        <v>487</v>
      </c>
      <c r="Q954">
        <v>487</v>
      </c>
      <c r="R954">
        <v>4432</v>
      </c>
      <c r="S954" t="s">
        <v>32</v>
      </c>
      <c r="T954" t="b">
        <v>0</v>
      </c>
      <c r="U954">
        <v>1974.18</v>
      </c>
      <c r="V954" t="b">
        <v>0</v>
      </c>
      <c r="W954" t="b">
        <v>0</v>
      </c>
    </row>
    <row r="955" spans="1:23" x14ac:dyDescent="0.2">
      <c r="A955">
        <v>217567202</v>
      </c>
      <c r="B955">
        <v>217567202</v>
      </c>
      <c r="C955" s="5">
        <v>15000</v>
      </c>
      <c r="D955" s="5">
        <v>14757.33</v>
      </c>
      <c r="E955" s="13" t="s">
        <v>1432</v>
      </c>
      <c r="F955" s="15">
        <v>3.77</v>
      </c>
      <c r="G955" t="s">
        <v>95</v>
      </c>
      <c r="H955" t="s">
        <v>30</v>
      </c>
      <c r="I955" t="s">
        <v>30</v>
      </c>
      <c r="J955">
        <v>5</v>
      </c>
      <c r="K955">
        <v>1</v>
      </c>
      <c r="L955" t="s">
        <v>96</v>
      </c>
      <c r="M955" s="14">
        <v>43282</v>
      </c>
      <c r="N955" s="16">
        <v>39927</v>
      </c>
      <c r="O955" s="17">
        <v>39927</v>
      </c>
      <c r="P955">
        <v>579</v>
      </c>
      <c r="Q955">
        <v>579</v>
      </c>
      <c r="R955">
        <v>0</v>
      </c>
      <c r="S955" t="s">
        <v>32</v>
      </c>
      <c r="T955" t="b">
        <v>0</v>
      </c>
      <c r="U955">
        <v>242.67</v>
      </c>
      <c r="V955" t="b">
        <v>0</v>
      </c>
      <c r="W955" t="b">
        <v>0</v>
      </c>
    </row>
    <row r="956" spans="1:23" x14ac:dyDescent="0.2">
      <c r="A956">
        <v>456044564</v>
      </c>
      <c r="B956">
        <v>456044564</v>
      </c>
      <c r="C956" s="5">
        <v>10000</v>
      </c>
      <c r="D956" s="5">
        <v>6470.66</v>
      </c>
      <c r="E956" s="13" t="s">
        <v>1433</v>
      </c>
      <c r="F956" s="15">
        <v>302.95999999999998</v>
      </c>
      <c r="G956" t="s">
        <v>68</v>
      </c>
      <c r="H956" t="s">
        <v>30</v>
      </c>
      <c r="I956" t="s">
        <v>30</v>
      </c>
      <c r="J956">
        <v>5</v>
      </c>
      <c r="K956">
        <v>1</v>
      </c>
      <c r="L956" t="s">
        <v>36</v>
      </c>
      <c r="M956" s="14">
        <v>46569</v>
      </c>
      <c r="N956" s="16">
        <v>41187</v>
      </c>
      <c r="O956" s="17">
        <v>42694</v>
      </c>
      <c r="P956">
        <v>746</v>
      </c>
      <c r="Q956">
        <v>746</v>
      </c>
      <c r="R956">
        <v>5658</v>
      </c>
      <c r="S956" t="s">
        <v>32</v>
      </c>
      <c r="T956" t="b">
        <v>0</v>
      </c>
      <c r="U956">
        <v>3529.34</v>
      </c>
      <c r="V956" t="b">
        <v>0</v>
      </c>
      <c r="W956" t="b">
        <v>0</v>
      </c>
    </row>
    <row r="957" spans="1:23" x14ac:dyDescent="0.2">
      <c r="A957">
        <v>697150961</v>
      </c>
      <c r="B957">
        <v>697150961</v>
      </c>
      <c r="C957" s="5">
        <v>5000</v>
      </c>
      <c r="D957" s="5">
        <v>3950.88</v>
      </c>
      <c r="E957" s="13" t="s">
        <v>1434</v>
      </c>
      <c r="F957" s="15">
        <v>33.58</v>
      </c>
      <c r="G957" t="s">
        <v>1435</v>
      </c>
      <c r="H957" t="s">
        <v>30</v>
      </c>
      <c r="I957" t="s">
        <v>30</v>
      </c>
      <c r="J957">
        <v>9</v>
      </c>
      <c r="K957">
        <v>1</v>
      </c>
      <c r="L957" t="s">
        <v>31</v>
      </c>
      <c r="M957" s="14">
        <v>45748</v>
      </c>
      <c r="N957" s="16">
        <v>41356</v>
      </c>
      <c r="O957" s="17">
        <v>42445</v>
      </c>
      <c r="P957">
        <v>675</v>
      </c>
      <c r="Q957">
        <v>675</v>
      </c>
      <c r="R957">
        <v>7049</v>
      </c>
      <c r="S957" t="s">
        <v>32</v>
      </c>
      <c r="T957" t="b">
        <v>0</v>
      </c>
      <c r="U957">
        <v>1049.1199999999999</v>
      </c>
      <c r="V957" t="b">
        <v>1</v>
      </c>
      <c r="W957" t="b">
        <v>0</v>
      </c>
    </row>
    <row r="958" spans="1:23" x14ac:dyDescent="0.2">
      <c r="A958">
        <v>876154197</v>
      </c>
      <c r="B958">
        <v>876154197</v>
      </c>
      <c r="C958" s="5">
        <v>20000</v>
      </c>
      <c r="D958" s="5">
        <v>19497.830000000002</v>
      </c>
      <c r="E958" s="13" t="s">
        <v>1436</v>
      </c>
      <c r="F958" s="15">
        <v>26.81</v>
      </c>
      <c r="G958" t="s">
        <v>76</v>
      </c>
      <c r="H958" t="s">
        <v>30</v>
      </c>
      <c r="I958" t="s">
        <v>30</v>
      </c>
      <c r="J958">
        <v>9</v>
      </c>
      <c r="K958">
        <v>1</v>
      </c>
      <c r="L958" t="s">
        <v>63</v>
      </c>
      <c r="M958" s="14">
        <v>45931</v>
      </c>
      <c r="N958" s="16">
        <v>42233</v>
      </c>
      <c r="O958" s="17">
        <v>42233</v>
      </c>
      <c r="P958">
        <v>689</v>
      </c>
      <c r="Q958">
        <v>689</v>
      </c>
      <c r="R958">
        <v>2319</v>
      </c>
      <c r="S958" t="s">
        <v>32</v>
      </c>
      <c r="T958" t="b">
        <v>0</v>
      </c>
      <c r="U958">
        <v>502.17</v>
      </c>
      <c r="V958" t="b">
        <v>0</v>
      </c>
      <c r="W958" t="b">
        <v>0</v>
      </c>
    </row>
    <row r="959" spans="1:23" x14ac:dyDescent="0.2">
      <c r="A959">
        <v>812328116</v>
      </c>
      <c r="B959">
        <v>812328116</v>
      </c>
      <c r="C959" s="5">
        <v>5000</v>
      </c>
      <c r="D959" s="5">
        <v>1824.32</v>
      </c>
      <c r="E959" s="13" t="s">
        <v>1437</v>
      </c>
      <c r="F959" s="15">
        <v>334.54</v>
      </c>
      <c r="G959" t="s">
        <v>84</v>
      </c>
      <c r="H959" t="s">
        <v>30</v>
      </c>
      <c r="I959" t="s">
        <v>30</v>
      </c>
      <c r="J959">
        <v>2</v>
      </c>
      <c r="K959">
        <v>1</v>
      </c>
      <c r="L959" t="s">
        <v>36</v>
      </c>
      <c r="M959" s="14">
        <v>45474</v>
      </c>
      <c r="N959" s="16">
        <v>40683</v>
      </c>
      <c r="O959" s="17">
        <v>42385</v>
      </c>
      <c r="P959">
        <v>312</v>
      </c>
      <c r="Q959">
        <v>312</v>
      </c>
      <c r="R959">
        <v>5335</v>
      </c>
      <c r="S959" t="s">
        <v>69</v>
      </c>
      <c r="T959" t="b">
        <v>0</v>
      </c>
      <c r="U959">
        <v>3175.68</v>
      </c>
      <c r="V959" t="b">
        <v>0</v>
      </c>
      <c r="W959" t="b">
        <v>0</v>
      </c>
    </row>
    <row r="960" spans="1:23" x14ac:dyDescent="0.2">
      <c r="A960">
        <v>321155190</v>
      </c>
      <c r="B960">
        <v>321155190</v>
      </c>
      <c r="C960" s="5">
        <v>7500</v>
      </c>
      <c r="D960" s="5">
        <v>5020.93</v>
      </c>
      <c r="E960" s="13" t="s">
        <v>1438</v>
      </c>
      <c r="F960" s="15">
        <v>0</v>
      </c>
      <c r="G960" t="s">
        <v>1439</v>
      </c>
      <c r="H960" t="s">
        <v>30</v>
      </c>
      <c r="I960" t="s">
        <v>30</v>
      </c>
      <c r="J960">
        <v>9</v>
      </c>
      <c r="K960">
        <v>1</v>
      </c>
      <c r="L960" t="s">
        <v>31</v>
      </c>
      <c r="M960" s="14">
        <v>47574</v>
      </c>
      <c r="N960" s="16">
        <v>42069</v>
      </c>
      <c r="O960" s="17">
        <v>42069</v>
      </c>
      <c r="P960">
        <v>636</v>
      </c>
      <c r="Q960">
        <v>636</v>
      </c>
      <c r="R960">
        <v>8365</v>
      </c>
      <c r="S960" t="s">
        <v>69</v>
      </c>
      <c r="T960" t="b">
        <v>0</v>
      </c>
      <c r="U960">
        <v>2479.0700000000002</v>
      </c>
      <c r="V960" t="b">
        <v>0</v>
      </c>
      <c r="W960" t="b">
        <v>0</v>
      </c>
    </row>
    <row r="961" spans="1:23" x14ac:dyDescent="0.2">
      <c r="A961">
        <v>392460381</v>
      </c>
      <c r="B961">
        <v>392460381</v>
      </c>
      <c r="C961" s="5">
        <v>20000</v>
      </c>
      <c r="D961" s="5">
        <v>19623.080000000002</v>
      </c>
      <c r="E961" s="13" t="s">
        <v>1440</v>
      </c>
      <c r="F961" s="15">
        <v>270.86</v>
      </c>
      <c r="G961" t="s">
        <v>1234</v>
      </c>
      <c r="H961" t="s">
        <v>30</v>
      </c>
      <c r="I961" t="s">
        <v>30</v>
      </c>
      <c r="J961">
        <v>5</v>
      </c>
      <c r="K961">
        <v>1</v>
      </c>
      <c r="L961" t="s">
        <v>50</v>
      </c>
      <c r="M961" s="14">
        <v>46569</v>
      </c>
      <c r="N961" s="16">
        <v>41756</v>
      </c>
      <c r="O961" s="17">
        <v>41756</v>
      </c>
      <c r="P961">
        <v>730</v>
      </c>
      <c r="Q961">
        <v>730</v>
      </c>
      <c r="R961">
        <v>9285</v>
      </c>
      <c r="S961" t="s">
        <v>32</v>
      </c>
      <c r="T961" t="b">
        <v>0</v>
      </c>
      <c r="U961">
        <v>376.92</v>
      </c>
      <c r="V961" t="b">
        <v>1</v>
      </c>
      <c r="W961" t="b">
        <v>0</v>
      </c>
    </row>
    <row r="962" spans="1:23" x14ac:dyDescent="0.2">
      <c r="A962">
        <v>647816222</v>
      </c>
      <c r="B962">
        <v>647816222</v>
      </c>
      <c r="C962" s="5">
        <v>15000</v>
      </c>
      <c r="D962" s="5">
        <v>4534.05</v>
      </c>
      <c r="E962" s="13" t="s">
        <v>1441</v>
      </c>
      <c r="F962" s="15">
        <v>350.05</v>
      </c>
      <c r="G962" t="s">
        <v>1442</v>
      </c>
      <c r="H962" t="s">
        <v>30</v>
      </c>
      <c r="I962" t="s">
        <v>30</v>
      </c>
      <c r="J962">
        <v>2</v>
      </c>
      <c r="K962">
        <v>1</v>
      </c>
      <c r="L962" t="s">
        <v>31</v>
      </c>
      <c r="M962" s="14">
        <v>43617</v>
      </c>
      <c r="N962" s="16">
        <v>41523</v>
      </c>
      <c r="O962" s="17">
        <v>41523</v>
      </c>
      <c r="P962">
        <v>383</v>
      </c>
      <c r="Q962">
        <v>383</v>
      </c>
      <c r="R962">
        <v>582</v>
      </c>
      <c r="S962" t="s">
        <v>32</v>
      </c>
      <c r="T962" t="b">
        <v>0</v>
      </c>
      <c r="U962">
        <v>10465.950000000001</v>
      </c>
      <c r="V962" t="b">
        <v>1</v>
      </c>
      <c r="W962" t="b">
        <v>0</v>
      </c>
    </row>
    <row r="963" spans="1:23" x14ac:dyDescent="0.2">
      <c r="A963">
        <v>459485119</v>
      </c>
      <c r="B963">
        <v>459485119</v>
      </c>
      <c r="C963" s="5">
        <v>10000</v>
      </c>
      <c r="D963" s="5">
        <v>5157.3999999999996</v>
      </c>
      <c r="E963" s="13" t="s">
        <v>1443</v>
      </c>
      <c r="F963" s="15">
        <v>58.51</v>
      </c>
      <c r="G963" t="s">
        <v>37</v>
      </c>
      <c r="H963" t="s">
        <v>30</v>
      </c>
      <c r="I963" t="s">
        <v>30</v>
      </c>
      <c r="J963">
        <v>9</v>
      </c>
      <c r="K963">
        <v>1</v>
      </c>
      <c r="L963" t="s">
        <v>38</v>
      </c>
      <c r="M963" s="14">
        <v>43800</v>
      </c>
      <c r="N963" s="16">
        <v>41348</v>
      </c>
      <c r="O963" s="17">
        <v>41348</v>
      </c>
      <c r="P963">
        <v>639</v>
      </c>
      <c r="Q963">
        <v>639</v>
      </c>
      <c r="R963">
        <v>0</v>
      </c>
      <c r="T963" t="b">
        <v>0</v>
      </c>
      <c r="U963">
        <v>4842.6000000000004</v>
      </c>
      <c r="V963" t="b">
        <v>1</v>
      </c>
      <c r="W963" t="b">
        <v>0</v>
      </c>
    </row>
    <row r="964" spans="1:23" x14ac:dyDescent="0.2">
      <c r="A964">
        <v>492565763</v>
      </c>
      <c r="B964">
        <v>492565763</v>
      </c>
      <c r="C964" s="5">
        <v>7500</v>
      </c>
      <c r="D964" s="5">
        <v>5595.29</v>
      </c>
      <c r="E964" s="13" t="s">
        <v>1444</v>
      </c>
      <c r="F964" s="15">
        <v>395</v>
      </c>
      <c r="G964" t="s">
        <v>45</v>
      </c>
      <c r="H964" t="s">
        <v>30</v>
      </c>
      <c r="I964" t="s">
        <v>30</v>
      </c>
      <c r="J964">
        <v>5</v>
      </c>
      <c r="K964">
        <v>1</v>
      </c>
      <c r="L964" t="s">
        <v>36</v>
      </c>
      <c r="M964" s="14">
        <v>46813</v>
      </c>
      <c r="N964" s="16">
        <v>42304</v>
      </c>
      <c r="O964" s="17">
        <v>42304</v>
      </c>
      <c r="P964">
        <v>256</v>
      </c>
      <c r="Q964">
        <v>256</v>
      </c>
      <c r="R964">
        <v>3194</v>
      </c>
      <c r="S964" t="s">
        <v>32</v>
      </c>
      <c r="T964" t="b">
        <v>0</v>
      </c>
      <c r="U964">
        <v>1904.71</v>
      </c>
      <c r="V964" t="b">
        <v>0</v>
      </c>
      <c r="W964" t="b">
        <v>0</v>
      </c>
    </row>
    <row r="965" spans="1:23" x14ac:dyDescent="0.2">
      <c r="A965">
        <v>354148785</v>
      </c>
      <c r="B965">
        <v>354148785</v>
      </c>
      <c r="C965" s="5">
        <v>15000</v>
      </c>
      <c r="D965" s="5">
        <v>14204.48</v>
      </c>
      <c r="E965" s="13" t="s">
        <v>1445</v>
      </c>
      <c r="F965" s="15">
        <v>4.92</v>
      </c>
      <c r="G965" t="s">
        <v>95</v>
      </c>
      <c r="H965" t="s">
        <v>30</v>
      </c>
      <c r="I965" t="s">
        <v>30</v>
      </c>
      <c r="J965">
        <v>5</v>
      </c>
      <c r="K965">
        <v>1</v>
      </c>
      <c r="L965" t="s">
        <v>96</v>
      </c>
      <c r="M965" s="14">
        <v>44682</v>
      </c>
      <c r="N965" s="16">
        <v>42053</v>
      </c>
      <c r="O965" s="17">
        <v>42483</v>
      </c>
      <c r="P965">
        <v>299</v>
      </c>
      <c r="Q965">
        <v>299</v>
      </c>
      <c r="R965">
        <v>8402</v>
      </c>
      <c r="S965" t="s">
        <v>32</v>
      </c>
      <c r="T965" t="b">
        <v>0</v>
      </c>
      <c r="U965">
        <v>795.52</v>
      </c>
      <c r="V965" t="b">
        <v>0</v>
      </c>
      <c r="W965" t="b">
        <v>0</v>
      </c>
    </row>
    <row r="966" spans="1:23" x14ac:dyDescent="0.2">
      <c r="A966">
        <v>413642752</v>
      </c>
      <c r="B966">
        <v>413642752</v>
      </c>
      <c r="C966" s="5">
        <v>2500</v>
      </c>
      <c r="D966" s="5">
        <v>1976.43</v>
      </c>
      <c r="E966" s="13" t="s">
        <v>1446</v>
      </c>
      <c r="F966" s="15">
        <v>45.56</v>
      </c>
      <c r="G966" t="s">
        <v>194</v>
      </c>
      <c r="H966" t="s">
        <v>30</v>
      </c>
      <c r="I966" t="s">
        <v>30</v>
      </c>
      <c r="J966">
        <v>2</v>
      </c>
      <c r="K966">
        <v>1</v>
      </c>
      <c r="L966" t="s">
        <v>38</v>
      </c>
      <c r="M966" s="14">
        <v>44256</v>
      </c>
      <c r="N966" s="16">
        <v>41542</v>
      </c>
      <c r="O966" s="17">
        <v>41542</v>
      </c>
      <c r="P966">
        <v>125</v>
      </c>
      <c r="Q966">
        <v>125</v>
      </c>
      <c r="R966">
        <v>6723</v>
      </c>
      <c r="S966" t="s">
        <v>32</v>
      </c>
      <c r="T966" t="b">
        <v>0</v>
      </c>
      <c r="U966">
        <v>523.57000000000005</v>
      </c>
      <c r="V966" t="b">
        <v>1</v>
      </c>
      <c r="W966" t="b">
        <v>0</v>
      </c>
    </row>
    <row r="967" spans="1:23" x14ac:dyDescent="0.2">
      <c r="A967">
        <v>269394134</v>
      </c>
      <c r="B967">
        <v>269394134</v>
      </c>
      <c r="C967" s="5">
        <v>1000</v>
      </c>
      <c r="D967" s="5">
        <v>906.87</v>
      </c>
      <c r="E967" s="13" t="s">
        <v>1447</v>
      </c>
      <c r="F967" s="15">
        <v>30.3</v>
      </c>
      <c r="G967" t="s">
        <v>74</v>
      </c>
      <c r="H967" t="s">
        <v>30</v>
      </c>
      <c r="I967" t="s">
        <v>30</v>
      </c>
      <c r="J967">
        <v>9</v>
      </c>
      <c r="K967">
        <v>1</v>
      </c>
      <c r="L967" t="s">
        <v>63</v>
      </c>
      <c r="M967" s="14">
        <v>48092</v>
      </c>
      <c r="N967" s="16">
        <v>42072</v>
      </c>
      <c r="O967" s="17">
        <v>42072</v>
      </c>
      <c r="P967">
        <v>257</v>
      </c>
      <c r="Q967">
        <v>257</v>
      </c>
      <c r="R967">
        <v>9467</v>
      </c>
      <c r="S967" t="s">
        <v>32</v>
      </c>
      <c r="T967" t="b">
        <v>1</v>
      </c>
      <c r="U967">
        <v>93.13</v>
      </c>
      <c r="V967" t="b">
        <v>0</v>
      </c>
      <c r="W967" t="b">
        <v>0</v>
      </c>
    </row>
    <row r="968" spans="1:23" x14ac:dyDescent="0.2">
      <c r="A968">
        <v>238946888</v>
      </c>
      <c r="B968">
        <v>238946888</v>
      </c>
      <c r="C968" s="5">
        <v>7500</v>
      </c>
      <c r="D968" s="5">
        <v>6610.82</v>
      </c>
      <c r="E968" s="13" t="s">
        <v>1448</v>
      </c>
      <c r="F968" s="15">
        <v>17.100000000000001</v>
      </c>
      <c r="G968" t="s">
        <v>1449</v>
      </c>
      <c r="H968" t="s">
        <v>30</v>
      </c>
      <c r="I968" t="s">
        <v>30</v>
      </c>
      <c r="J968">
        <v>5</v>
      </c>
      <c r="K968">
        <v>1</v>
      </c>
      <c r="L968" t="s">
        <v>31</v>
      </c>
      <c r="M968" s="14">
        <v>44075</v>
      </c>
      <c r="N968" s="16">
        <v>41800</v>
      </c>
      <c r="O968" s="17">
        <v>41800</v>
      </c>
      <c r="P968">
        <v>327</v>
      </c>
      <c r="Q968">
        <v>327</v>
      </c>
      <c r="R968">
        <v>9615</v>
      </c>
      <c r="S968" t="s">
        <v>32</v>
      </c>
      <c r="T968" t="b">
        <v>0</v>
      </c>
      <c r="U968">
        <v>889.18</v>
      </c>
      <c r="V968" t="b">
        <v>1</v>
      </c>
      <c r="W968" t="b">
        <v>0</v>
      </c>
    </row>
    <row r="969" spans="1:23" x14ac:dyDescent="0.2">
      <c r="A969">
        <v>442188500</v>
      </c>
      <c r="B969">
        <v>442188500</v>
      </c>
      <c r="C969" s="5">
        <v>5000</v>
      </c>
      <c r="D969" s="5">
        <v>4298.7700000000004</v>
      </c>
      <c r="E969" s="13" t="s">
        <v>1450</v>
      </c>
      <c r="F969" s="15">
        <v>296.64</v>
      </c>
      <c r="G969" t="s">
        <v>254</v>
      </c>
      <c r="H969" t="s">
        <v>30</v>
      </c>
      <c r="I969" t="s">
        <v>30</v>
      </c>
      <c r="J969">
        <v>9</v>
      </c>
      <c r="K969">
        <v>1</v>
      </c>
      <c r="L969" t="s">
        <v>71</v>
      </c>
      <c r="M969" s="14">
        <v>45536</v>
      </c>
      <c r="N969" s="16">
        <v>41610</v>
      </c>
      <c r="O969" s="17">
        <v>42433</v>
      </c>
      <c r="P969">
        <v>163</v>
      </c>
      <c r="Q969">
        <v>163</v>
      </c>
      <c r="R969">
        <v>1217</v>
      </c>
      <c r="S969" t="s">
        <v>32</v>
      </c>
      <c r="T969" t="b">
        <v>0</v>
      </c>
      <c r="U969">
        <v>701.23</v>
      </c>
      <c r="V969" t="b">
        <v>1</v>
      </c>
      <c r="W969" t="b">
        <v>0</v>
      </c>
    </row>
    <row r="970" spans="1:23" x14ac:dyDescent="0.2">
      <c r="A970">
        <v>319564786</v>
      </c>
      <c r="B970">
        <v>319564786</v>
      </c>
      <c r="C970" s="5">
        <v>15000</v>
      </c>
      <c r="D970" s="5">
        <v>14772.21</v>
      </c>
      <c r="E970" s="13" t="s">
        <v>1451</v>
      </c>
      <c r="F970" s="15">
        <v>75.930000000000007</v>
      </c>
      <c r="G970" t="s">
        <v>181</v>
      </c>
      <c r="H970" t="s">
        <v>30</v>
      </c>
      <c r="I970" t="s">
        <v>30</v>
      </c>
      <c r="J970">
        <v>5</v>
      </c>
      <c r="K970">
        <v>1</v>
      </c>
      <c r="L970" t="s">
        <v>40</v>
      </c>
      <c r="M970" s="14">
        <v>43770</v>
      </c>
      <c r="N970" s="16">
        <v>42128</v>
      </c>
      <c r="O970" s="17">
        <v>42128</v>
      </c>
      <c r="P970">
        <v>816</v>
      </c>
      <c r="Q970">
        <v>816</v>
      </c>
      <c r="R970">
        <v>8800</v>
      </c>
      <c r="S970" t="s">
        <v>32</v>
      </c>
      <c r="T970" t="b">
        <v>0</v>
      </c>
      <c r="U970">
        <v>227.79</v>
      </c>
      <c r="V970" t="b">
        <v>0</v>
      </c>
      <c r="W970" t="b">
        <v>0</v>
      </c>
    </row>
    <row r="971" spans="1:23" x14ac:dyDescent="0.2">
      <c r="A971">
        <v>232129715</v>
      </c>
      <c r="B971">
        <v>232129715</v>
      </c>
      <c r="C971" s="5">
        <v>500</v>
      </c>
      <c r="D971" s="5">
        <v>500</v>
      </c>
      <c r="E971" s="13" t="s">
        <v>1452</v>
      </c>
      <c r="F971" s="15">
        <v>153.43</v>
      </c>
      <c r="G971" t="s">
        <v>1410</v>
      </c>
      <c r="H971" t="s">
        <v>30</v>
      </c>
      <c r="I971" t="s">
        <v>30</v>
      </c>
      <c r="J971">
        <v>5</v>
      </c>
      <c r="K971">
        <v>1</v>
      </c>
      <c r="L971" t="s">
        <v>31</v>
      </c>
      <c r="M971" s="14">
        <v>44044</v>
      </c>
      <c r="N971" s="16">
        <v>42218</v>
      </c>
      <c r="O971" s="17">
        <v>42218</v>
      </c>
      <c r="P971">
        <v>954</v>
      </c>
      <c r="Q971">
        <v>954</v>
      </c>
      <c r="R971">
        <v>1281</v>
      </c>
      <c r="S971" t="s">
        <v>32</v>
      </c>
      <c r="T971" t="b">
        <v>0</v>
      </c>
      <c r="U971">
        <v>0</v>
      </c>
      <c r="V971" t="b">
        <v>1</v>
      </c>
      <c r="W971" t="b">
        <v>0</v>
      </c>
    </row>
    <row r="972" spans="1:23" x14ac:dyDescent="0.2">
      <c r="A972">
        <v>832350956</v>
      </c>
      <c r="B972">
        <v>832350956</v>
      </c>
      <c r="C972" s="5">
        <v>15000</v>
      </c>
      <c r="D972" s="5">
        <v>6707.68</v>
      </c>
      <c r="E972" s="13" t="s">
        <v>1453</v>
      </c>
      <c r="F972" s="15">
        <v>386.91</v>
      </c>
      <c r="G972" t="s">
        <v>106</v>
      </c>
      <c r="H972" t="s">
        <v>30</v>
      </c>
      <c r="I972" t="s">
        <v>30</v>
      </c>
      <c r="J972">
        <v>9</v>
      </c>
      <c r="K972">
        <v>1</v>
      </c>
      <c r="L972" t="s">
        <v>36</v>
      </c>
      <c r="M972" s="14">
        <v>44075</v>
      </c>
      <c r="N972" s="16">
        <v>42093</v>
      </c>
      <c r="O972" s="17">
        <v>42532</v>
      </c>
      <c r="P972">
        <v>159</v>
      </c>
      <c r="Q972">
        <v>854</v>
      </c>
      <c r="R972">
        <v>3147</v>
      </c>
      <c r="S972" t="s">
        <v>32</v>
      </c>
      <c r="T972" t="b">
        <v>1</v>
      </c>
      <c r="U972">
        <v>8292.32</v>
      </c>
      <c r="V972" t="b">
        <v>0</v>
      </c>
      <c r="W972" t="b">
        <v>0</v>
      </c>
    </row>
    <row r="973" spans="1:23" x14ac:dyDescent="0.2">
      <c r="A973">
        <v>263347919</v>
      </c>
      <c r="B973">
        <v>263347919</v>
      </c>
      <c r="C973" s="5">
        <v>20000</v>
      </c>
      <c r="D973" s="5">
        <v>7442.56</v>
      </c>
      <c r="E973" s="13" t="s">
        <v>1454</v>
      </c>
      <c r="F973" s="15">
        <v>105.28</v>
      </c>
      <c r="G973" t="s">
        <v>1455</v>
      </c>
      <c r="H973" t="s">
        <v>30</v>
      </c>
      <c r="I973" t="s">
        <v>30</v>
      </c>
      <c r="J973">
        <v>2</v>
      </c>
      <c r="K973">
        <v>1</v>
      </c>
      <c r="L973" t="s">
        <v>31</v>
      </c>
      <c r="M973" s="14">
        <v>47604</v>
      </c>
      <c r="N973" s="16">
        <v>41797</v>
      </c>
      <c r="O973" s="17">
        <v>42404</v>
      </c>
      <c r="P973">
        <v>574</v>
      </c>
      <c r="Q973">
        <v>574</v>
      </c>
      <c r="R973">
        <v>6754</v>
      </c>
      <c r="S973" t="s">
        <v>32</v>
      </c>
      <c r="T973" t="b">
        <v>0</v>
      </c>
      <c r="U973">
        <v>12557.44</v>
      </c>
      <c r="V973" t="b">
        <v>1</v>
      </c>
      <c r="W973" t="b">
        <v>0</v>
      </c>
    </row>
    <row r="974" spans="1:23" x14ac:dyDescent="0.2">
      <c r="A974">
        <v>774092536</v>
      </c>
      <c r="B974">
        <v>774092536</v>
      </c>
      <c r="C974" s="5">
        <v>50000</v>
      </c>
      <c r="D974" s="5">
        <v>6271.73</v>
      </c>
      <c r="E974" s="13" t="s">
        <v>1456</v>
      </c>
      <c r="F974" s="15">
        <v>75.7</v>
      </c>
      <c r="G974" t="s">
        <v>84</v>
      </c>
      <c r="H974" t="s">
        <v>30</v>
      </c>
      <c r="I974" t="s">
        <v>30</v>
      </c>
      <c r="J974">
        <v>5</v>
      </c>
      <c r="K974">
        <v>1</v>
      </c>
      <c r="L974" t="s">
        <v>36</v>
      </c>
      <c r="M974" s="14">
        <v>46661</v>
      </c>
      <c r="N974" s="16">
        <v>41649</v>
      </c>
      <c r="O974" s="17">
        <v>42451</v>
      </c>
      <c r="P974">
        <v>779</v>
      </c>
      <c r="Q974">
        <v>779</v>
      </c>
      <c r="R974">
        <v>1088</v>
      </c>
      <c r="S974" t="s">
        <v>32</v>
      </c>
      <c r="T974" t="b">
        <v>0</v>
      </c>
      <c r="U974">
        <v>43728.27</v>
      </c>
      <c r="V974" t="b">
        <v>0</v>
      </c>
      <c r="W974" t="b">
        <v>0</v>
      </c>
    </row>
    <row r="975" spans="1:23" x14ac:dyDescent="0.2">
      <c r="A975">
        <v>283936136</v>
      </c>
      <c r="B975">
        <v>283936136</v>
      </c>
      <c r="C975" s="5">
        <v>20000</v>
      </c>
      <c r="D975" s="5">
        <v>17744.04</v>
      </c>
      <c r="E975" s="13" t="s">
        <v>1457</v>
      </c>
      <c r="F975" s="15">
        <v>3.12</v>
      </c>
      <c r="G975" t="s">
        <v>54</v>
      </c>
      <c r="H975" t="s">
        <v>30</v>
      </c>
      <c r="I975" t="s">
        <v>30</v>
      </c>
      <c r="J975">
        <v>5</v>
      </c>
      <c r="K975">
        <v>1</v>
      </c>
      <c r="L975" t="s">
        <v>36</v>
      </c>
      <c r="M975" s="14">
        <v>46753</v>
      </c>
      <c r="N975" s="16">
        <v>39456</v>
      </c>
      <c r="O975" s="17">
        <v>39456</v>
      </c>
      <c r="P975">
        <v>426</v>
      </c>
      <c r="Q975">
        <v>426</v>
      </c>
      <c r="R975">
        <v>8988</v>
      </c>
      <c r="S975" t="s">
        <v>32</v>
      </c>
      <c r="T975" t="b">
        <v>0</v>
      </c>
      <c r="U975">
        <v>2255.96</v>
      </c>
      <c r="V975" t="b">
        <v>0</v>
      </c>
      <c r="W975" t="b">
        <v>0</v>
      </c>
    </row>
    <row r="976" spans="1:23" x14ac:dyDescent="0.2">
      <c r="A976">
        <v>130169952</v>
      </c>
      <c r="B976">
        <v>130169952</v>
      </c>
      <c r="C976" s="5">
        <v>2500</v>
      </c>
      <c r="D976" s="5">
        <v>951.81</v>
      </c>
      <c r="E976" s="13" t="s">
        <v>1458</v>
      </c>
      <c r="F976" s="15">
        <v>28.58</v>
      </c>
      <c r="G976" t="s">
        <v>72</v>
      </c>
      <c r="H976" t="s">
        <v>30</v>
      </c>
      <c r="I976" t="s">
        <v>30</v>
      </c>
      <c r="J976">
        <v>2</v>
      </c>
      <c r="K976">
        <v>1</v>
      </c>
      <c r="L976" t="s">
        <v>38</v>
      </c>
      <c r="M976" s="14">
        <v>43586</v>
      </c>
      <c r="N976" s="16">
        <v>42167</v>
      </c>
      <c r="O976" s="17">
        <v>42167</v>
      </c>
      <c r="P976">
        <v>332</v>
      </c>
      <c r="Q976">
        <v>332</v>
      </c>
      <c r="R976">
        <v>5911</v>
      </c>
      <c r="S976" t="s">
        <v>32</v>
      </c>
      <c r="T976" t="b">
        <v>0</v>
      </c>
      <c r="U976">
        <v>1548.19</v>
      </c>
      <c r="V976" t="b">
        <v>0</v>
      </c>
      <c r="W976" t="b">
        <v>0</v>
      </c>
    </row>
    <row r="977" spans="1:23" x14ac:dyDescent="0.2">
      <c r="A977">
        <v>715145398</v>
      </c>
      <c r="B977">
        <v>715145398</v>
      </c>
      <c r="C977" s="5">
        <v>5000</v>
      </c>
      <c r="D977" s="5">
        <v>1571.14</v>
      </c>
      <c r="E977" s="13" t="s">
        <v>1459</v>
      </c>
      <c r="F977" s="15">
        <v>39.01</v>
      </c>
      <c r="G977" t="s">
        <v>131</v>
      </c>
      <c r="H977" t="s">
        <v>30</v>
      </c>
      <c r="I977" t="s">
        <v>30</v>
      </c>
      <c r="J977">
        <v>9</v>
      </c>
      <c r="K977">
        <v>1</v>
      </c>
      <c r="L977" t="s">
        <v>47</v>
      </c>
      <c r="M977" s="14">
        <v>45413</v>
      </c>
      <c r="N977" s="16">
        <v>39705</v>
      </c>
      <c r="O977" s="17">
        <v>39705</v>
      </c>
      <c r="P977">
        <v>861</v>
      </c>
      <c r="Q977">
        <v>861</v>
      </c>
      <c r="R977">
        <v>7264</v>
      </c>
      <c r="S977" t="s">
        <v>32</v>
      </c>
      <c r="T977" t="b">
        <v>0</v>
      </c>
      <c r="U977">
        <v>3428.86</v>
      </c>
      <c r="V977" t="b">
        <v>1</v>
      </c>
      <c r="W977" t="b">
        <v>0</v>
      </c>
    </row>
    <row r="978" spans="1:23" x14ac:dyDescent="0.2">
      <c r="A978">
        <v>211818721</v>
      </c>
      <c r="B978">
        <v>211818721</v>
      </c>
      <c r="C978" s="5">
        <v>10000</v>
      </c>
      <c r="D978" s="5">
        <v>3558.84</v>
      </c>
      <c r="E978" s="13" t="s">
        <v>1460</v>
      </c>
      <c r="F978" s="15">
        <v>32.159999999999997</v>
      </c>
      <c r="G978" t="s">
        <v>1281</v>
      </c>
      <c r="H978" t="s">
        <v>30</v>
      </c>
      <c r="I978" t="s">
        <v>30</v>
      </c>
      <c r="J978">
        <v>2</v>
      </c>
      <c r="K978">
        <v>1</v>
      </c>
      <c r="L978" t="s">
        <v>48</v>
      </c>
      <c r="M978" s="14">
        <v>46204</v>
      </c>
      <c r="N978" s="16">
        <v>42010</v>
      </c>
      <c r="O978" s="17">
        <v>42010</v>
      </c>
      <c r="P978">
        <v>933</v>
      </c>
      <c r="Q978">
        <v>933</v>
      </c>
      <c r="R978">
        <v>2771</v>
      </c>
      <c r="S978" t="s">
        <v>32</v>
      </c>
      <c r="T978" t="b">
        <v>0</v>
      </c>
      <c r="U978">
        <v>6441.16</v>
      </c>
      <c r="V978" t="b">
        <v>1</v>
      </c>
      <c r="W978" t="b">
        <v>0</v>
      </c>
    </row>
    <row r="979" spans="1:23" x14ac:dyDescent="0.2">
      <c r="A979">
        <v>976748358</v>
      </c>
      <c r="B979">
        <v>976748358</v>
      </c>
      <c r="C979" s="5">
        <v>7500</v>
      </c>
      <c r="D979" s="5">
        <v>7500</v>
      </c>
      <c r="E979" s="13" t="s">
        <v>1461</v>
      </c>
      <c r="F979" s="15">
        <v>7.85</v>
      </c>
      <c r="G979" t="s">
        <v>112</v>
      </c>
      <c r="H979" t="s">
        <v>30</v>
      </c>
      <c r="I979" t="s">
        <v>30</v>
      </c>
      <c r="J979">
        <v>9</v>
      </c>
      <c r="K979">
        <v>1</v>
      </c>
      <c r="L979" t="s">
        <v>94</v>
      </c>
      <c r="M979" s="14">
        <v>43770</v>
      </c>
      <c r="N979" s="16">
        <v>41131</v>
      </c>
      <c r="O979" s="17">
        <v>41131</v>
      </c>
      <c r="P979">
        <v>547</v>
      </c>
      <c r="Q979">
        <v>547</v>
      </c>
      <c r="R979">
        <v>5014</v>
      </c>
      <c r="S979" t="s">
        <v>32</v>
      </c>
      <c r="T979" t="b">
        <v>0</v>
      </c>
      <c r="U979">
        <v>0</v>
      </c>
      <c r="V979" t="b">
        <v>0</v>
      </c>
      <c r="W979" t="b">
        <v>0</v>
      </c>
    </row>
    <row r="980" spans="1:23" x14ac:dyDescent="0.2">
      <c r="A980">
        <v>326545556</v>
      </c>
      <c r="B980">
        <v>326545556</v>
      </c>
      <c r="C980" s="5">
        <v>7500</v>
      </c>
      <c r="D980" s="5">
        <v>4867.66</v>
      </c>
      <c r="E980" s="13" t="s">
        <v>1462</v>
      </c>
      <c r="F980" s="15">
        <v>111.61</v>
      </c>
      <c r="G980" t="s">
        <v>1463</v>
      </c>
      <c r="H980" t="s">
        <v>30</v>
      </c>
      <c r="I980" t="s">
        <v>30</v>
      </c>
      <c r="J980">
        <v>5</v>
      </c>
      <c r="K980">
        <v>1</v>
      </c>
      <c r="L980" t="s">
        <v>31</v>
      </c>
      <c r="M980" s="14">
        <v>45261</v>
      </c>
      <c r="N980" s="16">
        <v>42209</v>
      </c>
      <c r="O980" s="17">
        <v>42209</v>
      </c>
      <c r="P980">
        <v>301</v>
      </c>
      <c r="Q980">
        <v>301</v>
      </c>
      <c r="R980">
        <v>6527</v>
      </c>
      <c r="S980" t="s">
        <v>32</v>
      </c>
      <c r="T980" t="b">
        <v>0</v>
      </c>
      <c r="U980">
        <v>2632.34</v>
      </c>
      <c r="V980" t="b">
        <v>1</v>
      </c>
      <c r="W980" t="b">
        <v>0</v>
      </c>
    </row>
    <row r="981" spans="1:23" x14ac:dyDescent="0.2">
      <c r="A981">
        <v>949844609</v>
      </c>
      <c r="B981">
        <v>949844609</v>
      </c>
      <c r="C981" s="5">
        <v>50000</v>
      </c>
      <c r="D981" s="5">
        <v>7954.11</v>
      </c>
      <c r="E981" s="13" t="s">
        <v>1464</v>
      </c>
      <c r="F981" s="15">
        <v>56.28</v>
      </c>
      <c r="G981" t="s">
        <v>84</v>
      </c>
      <c r="H981" t="s">
        <v>30</v>
      </c>
      <c r="I981" t="s">
        <v>30</v>
      </c>
      <c r="J981">
        <v>5</v>
      </c>
      <c r="K981">
        <v>1</v>
      </c>
      <c r="L981" t="s">
        <v>36</v>
      </c>
      <c r="M981" s="14">
        <v>47818</v>
      </c>
      <c r="N981" s="16">
        <v>42116</v>
      </c>
      <c r="O981" s="17">
        <v>42588</v>
      </c>
      <c r="P981">
        <v>195</v>
      </c>
      <c r="Q981">
        <v>195</v>
      </c>
      <c r="R981">
        <v>8598</v>
      </c>
      <c r="S981" t="s">
        <v>32</v>
      </c>
      <c r="T981" t="b">
        <v>0</v>
      </c>
      <c r="U981">
        <v>42045.89</v>
      </c>
      <c r="V981" t="b">
        <v>0</v>
      </c>
      <c r="W981" t="b">
        <v>0</v>
      </c>
    </row>
    <row r="982" spans="1:23" x14ac:dyDescent="0.2">
      <c r="A982">
        <v>174583033</v>
      </c>
      <c r="B982">
        <v>174583033</v>
      </c>
      <c r="C982" s="5">
        <v>5000</v>
      </c>
      <c r="D982" s="5">
        <v>4927.58</v>
      </c>
      <c r="E982" s="13" t="s">
        <v>1465</v>
      </c>
      <c r="F982" s="15">
        <v>107.05</v>
      </c>
      <c r="G982" t="s">
        <v>1466</v>
      </c>
      <c r="H982" t="s">
        <v>30</v>
      </c>
      <c r="I982" t="s">
        <v>30</v>
      </c>
      <c r="J982">
        <v>2</v>
      </c>
      <c r="K982">
        <v>1</v>
      </c>
      <c r="L982" t="s">
        <v>47</v>
      </c>
      <c r="M982" s="14">
        <v>44075</v>
      </c>
      <c r="N982" s="16">
        <v>41507</v>
      </c>
      <c r="O982" s="17">
        <v>41507</v>
      </c>
      <c r="P982">
        <v>467</v>
      </c>
      <c r="Q982">
        <v>467</v>
      </c>
      <c r="R982">
        <v>2451</v>
      </c>
      <c r="S982" t="s">
        <v>32</v>
      </c>
      <c r="T982" t="b">
        <v>0</v>
      </c>
      <c r="U982">
        <v>72.42</v>
      </c>
      <c r="V982" t="b">
        <v>1</v>
      </c>
      <c r="W982" t="b">
        <v>0</v>
      </c>
    </row>
    <row r="983" spans="1:23" x14ac:dyDescent="0.2">
      <c r="A983">
        <v>258537720</v>
      </c>
      <c r="B983">
        <v>258537720</v>
      </c>
      <c r="C983" s="5">
        <v>15000</v>
      </c>
      <c r="D983" s="5">
        <v>3381.5</v>
      </c>
      <c r="E983" s="13" t="s">
        <v>1467</v>
      </c>
      <c r="F983" s="15">
        <v>474.55</v>
      </c>
      <c r="G983" t="s">
        <v>53</v>
      </c>
      <c r="H983" t="s">
        <v>30</v>
      </c>
      <c r="I983" t="s">
        <v>30</v>
      </c>
      <c r="J983">
        <v>5</v>
      </c>
      <c r="K983">
        <v>1</v>
      </c>
      <c r="L983" t="s">
        <v>36</v>
      </c>
      <c r="M983" s="14">
        <v>44287</v>
      </c>
      <c r="N983" s="16">
        <v>41169</v>
      </c>
      <c r="O983" s="17">
        <v>42424</v>
      </c>
      <c r="P983">
        <v>466</v>
      </c>
      <c r="Q983">
        <v>466</v>
      </c>
      <c r="R983">
        <v>6408</v>
      </c>
      <c r="S983" t="s">
        <v>32</v>
      </c>
      <c r="T983" t="b">
        <v>0</v>
      </c>
      <c r="U983">
        <v>11618.5</v>
      </c>
      <c r="V983" t="b">
        <v>0</v>
      </c>
      <c r="W983" t="b">
        <v>0</v>
      </c>
    </row>
    <row r="984" spans="1:23" x14ac:dyDescent="0.2">
      <c r="A984">
        <v>465112746</v>
      </c>
      <c r="B984">
        <v>465112746</v>
      </c>
      <c r="C984" s="5">
        <v>2500</v>
      </c>
      <c r="D984" s="5">
        <v>1958.15</v>
      </c>
      <c r="E984" s="13" t="s">
        <v>1468</v>
      </c>
      <c r="F984" s="15">
        <v>201.08</v>
      </c>
      <c r="G984" t="s">
        <v>37</v>
      </c>
      <c r="H984" t="s">
        <v>30</v>
      </c>
      <c r="I984" t="s">
        <v>30</v>
      </c>
      <c r="J984">
        <v>2</v>
      </c>
      <c r="K984">
        <v>1</v>
      </c>
      <c r="L984" t="s">
        <v>38</v>
      </c>
      <c r="M984" s="14">
        <v>48000</v>
      </c>
      <c r="N984" s="16">
        <v>41810</v>
      </c>
      <c r="O984" s="17">
        <v>42457</v>
      </c>
      <c r="P984">
        <v>670</v>
      </c>
      <c r="Q984">
        <v>670</v>
      </c>
      <c r="R984">
        <v>84</v>
      </c>
      <c r="S984" t="s">
        <v>32</v>
      </c>
      <c r="T984" t="b">
        <v>0</v>
      </c>
      <c r="U984">
        <v>541.85</v>
      </c>
      <c r="V984" t="b">
        <v>1</v>
      </c>
      <c r="W984" t="b">
        <v>0</v>
      </c>
    </row>
    <row r="985" spans="1:23" x14ac:dyDescent="0.2">
      <c r="A985">
        <v>631505933</v>
      </c>
      <c r="B985">
        <v>631505933</v>
      </c>
      <c r="C985" s="5">
        <v>5000</v>
      </c>
      <c r="D985" s="5">
        <v>3233.33</v>
      </c>
      <c r="E985" s="13" t="s">
        <v>1469</v>
      </c>
      <c r="F985" s="15">
        <v>32.520000000000003</v>
      </c>
      <c r="G985" t="s">
        <v>1470</v>
      </c>
      <c r="H985" t="s">
        <v>30</v>
      </c>
      <c r="I985" t="s">
        <v>30</v>
      </c>
      <c r="J985">
        <v>9</v>
      </c>
      <c r="K985">
        <v>1</v>
      </c>
      <c r="L985" t="s">
        <v>31</v>
      </c>
      <c r="M985" s="14">
        <v>48122</v>
      </c>
      <c r="N985" s="16">
        <v>41794</v>
      </c>
      <c r="O985" s="17">
        <v>41794</v>
      </c>
      <c r="P985">
        <v>682</v>
      </c>
      <c r="Q985">
        <v>682</v>
      </c>
      <c r="R985">
        <v>1823</v>
      </c>
      <c r="S985" t="s">
        <v>32</v>
      </c>
      <c r="T985" t="b">
        <v>0</v>
      </c>
      <c r="U985">
        <v>1766.67</v>
      </c>
      <c r="V985" t="b">
        <v>1</v>
      </c>
      <c r="W985" t="b">
        <v>0</v>
      </c>
    </row>
    <row r="986" spans="1:23" x14ac:dyDescent="0.2">
      <c r="A986">
        <v>796464293</v>
      </c>
      <c r="B986">
        <v>796464293</v>
      </c>
      <c r="C986" s="5">
        <v>500</v>
      </c>
      <c r="D986" s="5">
        <v>26.42</v>
      </c>
      <c r="E986" s="13" t="s">
        <v>1471</v>
      </c>
      <c r="F986" s="15">
        <v>44.62</v>
      </c>
      <c r="G986" t="s">
        <v>125</v>
      </c>
      <c r="H986" t="s">
        <v>30</v>
      </c>
      <c r="I986" t="s">
        <v>30</v>
      </c>
      <c r="J986">
        <v>2</v>
      </c>
      <c r="K986">
        <v>1</v>
      </c>
      <c r="L986" t="s">
        <v>126</v>
      </c>
      <c r="M986" s="14">
        <v>43862</v>
      </c>
      <c r="N986" s="16">
        <v>41433</v>
      </c>
      <c r="O986" s="17">
        <v>41433</v>
      </c>
      <c r="P986">
        <v>446</v>
      </c>
      <c r="Q986">
        <v>446</v>
      </c>
      <c r="R986">
        <v>7338</v>
      </c>
      <c r="S986" t="s">
        <v>32</v>
      </c>
      <c r="T986" t="b">
        <v>0</v>
      </c>
      <c r="U986">
        <v>473.58</v>
      </c>
      <c r="V986" t="b">
        <v>1</v>
      </c>
      <c r="W986" t="b">
        <v>0</v>
      </c>
    </row>
    <row r="987" spans="1:23" x14ac:dyDescent="0.2">
      <c r="A987">
        <v>853726786</v>
      </c>
      <c r="B987">
        <v>853726786</v>
      </c>
      <c r="C987" s="5">
        <v>10000</v>
      </c>
      <c r="D987" s="5">
        <v>8472.74</v>
      </c>
      <c r="E987" s="13" t="s">
        <v>1472</v>
      </c>
      <c r="F987" s="15">
        <v>313.37</v>
      </c>
      <c r="G987" t="s">
        <v>981</v>
      </c>
      <c r="H987" t="s">
        <v>30</v>
      </c>
      <c r="I987" t="s">
        <v>30</v>
      </c>
      <c r="J987">
        <v>5</v>
      </c>
      <c r="K987">
        <v>1</v>
      </c>
      <c r="L987" t="s">
        <v>50</v>
      </c>
      <c r="M987" s="14">
        <v>45597</v>
      </c>
      <c r="N987" s="16">
        <v>42326</v>
      </c>
      <c r="O987" s="17">
        <v>42326</v>
      </c>
      <c r="P987">
        <v>422</v>
      </c>
      <c r="Q987">
        <v>422</v>
      </c>
      <c r="R987">
        <v>4732</v>
      </c>
      <c r="S987" t="s">
        <v>69</v>
      </c>
      <c r="T987" t="b">
        <v>0</v>
      </c>
      <c r="U987">
        <v>1527.26</v>
      </c>
      <c r="V987" t="b">
        <v>1</v>
      </c>
      <c r="W987" t="b">
        <v>0</v>
      </c>
    </row>
    <row r="988" spans="1:23" x14ac:dyDescent="0.2">
      <c r="A988">
        <v>315970270</v>
      </c>
      <c r="B988">
        <v>315970270</v>
      </c>
      <c r="C988" s="5">
        <v>2500</v>
      </c>
      <c r="D988" s="5">
        <v>146.93</v>
      </c>
      <c r="E988" s="13" t="s">
        <v>1473</v>
      </c>
      <c r="F988" s="15">
        <v>26.93</v>
      </c>
      <c r="G988" t="s">
        <v>85</v>
      </c>
      <c r="H988" t="s">
        <v>30</v>
      </c>
      <c r="I988" t="s">
        <v>30</v>
      </c>
      <c r="J988">
        <v>9</v>
      </c>
      <c r="K988">
        <v>1</v>
      </c>
      <c r="L988" t="s">
        <v>38</v>
      </c>
      <c r="M988" s="14">
        <v>47119</v>
      </c>
      <c r="N988" s="16">
        <v>42313</v>
      </c>
      <c r="O988" s="17">
        <v>42537</v>
      </c>
      <c r="P988">
        <v>274</v>
      </c>
      <c r="Q988">
        <v>274</v>
      </c>
      <c r="R988">
        <v>1518</v>
      </c>
      <c r="S988" t="s">
        <v>32</v>
      </c>
      <c r="T988" t="b">
        <v>0</v>
      </c>
      <c r="U988">
        <v>2353.0700000000002</v>
      </c>
      <c r="V988" t="b">
        <v>1</v>
      </c>
      <c r="W988" t="b">
        <v>0</v>
      </c>
    </row>
    <row r="989" spans="1:23" x14ac:dyDescent="0.2">
      <c r="A989">
        <v>453278214</v>
      </c>
      <c r="B989">
        <v>453278214</v>
      </c>
      <c r="C989" s="5">
        <v>7500</v>
      </c>
      <c r="D989" s="5">
        <v>7053.34</v>
      </c>
      <c r="E989" s="13" t="s">
        <v>1474</v>
      </c>
      <c r="F989" s="15">
        <v>263.29000000000002</v>
      </c>
      <c r="G989" t="s">
        <v>53</v>
      </c>
      <c r="H989" t="s">
        <v>30</v>
      </c>
      <c r="I989" t="s">
        <v>30</v>
      </c>
      <c r="J989">
        <v>80</v>
      </c>
      <c r="K989">
        <v>1</v>
      </c>
      <c r="L989" t="s">
        <v>36</v>
      </c>
      <c r="M989" s="14">
        <v>43525</v>
      </c>
      <c r="N989" s="16">
        <v>42194</v>
      </c>
      <c r="O989" s="17">
        <v>42194</v>
      </c>
      <c r="P989">
        <v>619</v>
      </c>
      <c r="Q989">
        <v>619</v>
      </c>
      <c r="R989">
        <v>2076</v>
      </c>
      <c r="S989" t="s">
        <v>32</v>
      </c>
      <c r="T989" t="b">
        <v>0</v>
      </c>
      <c r="U989">
        <v>446.66</v>
      </c>
      <c r="V989" t="b">
        <v>0</v>
      </c>
      <c r="W989" t="b">
        <v>0</v>
      </c>
    </row>
    <row r="990" spans="1:23" x14ac:dyDescent="0.2">
      <c r="A990">
        <v>585001940</v>
      </c>
      <c r="B990">
        <v>585001940</v>
      </c>
      <c r="C990" s="5">
        <v>7500</v>
      </c>
      <c r="D990" s="5">
        <v>7500</v>
      </c>
      <c r="E990" s="13" t="s">
        <v>1475</v>
      </c>
      <c r="F990" s="15">
        <v>154</v>
      </c>
      <c r="G990" t="s">
        <v>1476</v>
      </c>
      <c r="H990" t="s">
        <v>30</v>
      </c>
      <c r="I990" t="s">
        <v>30</v>
      </c>
      <c r="J990">
        <v>5</v>
      </c>
      <c r="K990">
        <v>1</v>
      </c>
      <c r="L990" t="s">
        <v>126</v>
      </c>
      <c r="M990" s="14">
        <v>45536</v>
      </c>
      <c r="N990" s="16">
        <v>42096</v>
      </c>
      <c r="O990" s="17">
        <v>42096</v>
      </c>
      <c r="P990">
        <v>385</v>
      </c>
      <c r="Q990">
        <v>385</v>
      </c>
      <c r="R990">
        <v>4743</v>
      </c>
      <c r="S990" t="s">
        <v>32</v>
      </c>
      <c r="T990" t="b">
        <v>0</v>
      </c>
      <c r="U990">
        <v>0</v>
      </c>
      <c r="V990" t="b">
        <v>1</v>
      </c>
      <c r="W990" t="b">
        <v>0</v>
      </c>
    </row>
    <row r="991" spans="1:23" x14ac:dyDescent="0.2">
      <c r="A991">
        <v>921644140</v>
      </c>
      <c r="B991">
        <v>921644140</v>
      </c>
      <c r="C991" s="5">
        <v>5000</v>
      </c>
      <c r="D991" s="5">
        <v>2857.63</v>
      </c>
      <c r="E991" s="13" t="s">
        <v>1477</v>
      </c>
      <c r="F991" s="15">
        <v>12.33</v>
      </c>
      <c r="G991" t="s">
        <v>112</v>
      </c>
      <c r="H991" t="s">
        <v>30</v>
      </c>
      <c r="I991" t="s">
        <v>30</v>
      </c>
      <c r="J991">
        <v>80</v>
      </c>
      <c r="K991">
        <v>1</v>
      </c>
      <c r="L991" t="s">
        <v>94</v>
      </c>
      <c r="M991" s="14">
        <v>44986</v>
      </c>
      <c r="N991" s="16">
        <v>42138</v>
      </c>
      <c r="O991" s="17">
        <v>42138</v>
      </c>
      <c r="P991">
        <v>607</v>
      </c>
      <c r="Q991">
        <v>607</v>
      </c>
      <c r="R991">
        <v>7816</v>
      </c>
      <c r="S991" t="s">
        <v>32</v>
      </c>
      <c r="T991" t="b">
        <v>0</v>
      </c>
      <c r="U991">
        <v>2142.37</v>
      </c>
      <c r="V991" t="b">
        <v>0</v>
      </c>
      <c r="W991" t="b">
        <v>0</v>
      </c>
    </row>
    <row r="992" spans="1:23" x14ac:dyDescent="0.2">
      <c r="A992">
        <v>867946897</v>
      </c>
      <c r="B992">
        <v>867946897</v>
      </c>
      <c r="C992" s="5">
        <v>10000</v>
      </c>
      <c r="D992" s="5">
        <v>9403.91</v>
      </c>
      <c r="E992" s="13" t="s">
        <v>1478</v>
      </c>
      <c r="F992" s="15">
        <v>134.31</v>
      </c>
      <c r="G992" t="s">
        <v>74</v>
      </c>
      <c r="H992" t="s">
        <v>30</v>
      </c>
      <c r="I992" t="s">
        <v>30</v>
      </c>
      <c r="J992">
        <v>5</v>
      </c>
      <c r="K992">
        <v>8</v>
      </c>
      <c r="L992" t="s">
        <v>63</v>
      </c>
      <c r="M992" s="14">
        <v>46569</v>
      </c>
      <c r="N992" s="16">
        <v>42356</v>
      </c>
      <c r="O992" s="17">
        <v>42356</v>
      </c>
      <c r="P992">
        <v>722</v>
      </c>
      <c r="Q992">
        <v>722</v>
      </c>
      <c r="R992">
        <v>8140</v>
      </c>
      <c r="S992" t="s">
        <v>32</v>
      </c>
      <c r="T992" t="b">
        <v>0</v>
      </c>
      <c r="U992">
        <v>596.09</v>
      </c>
      <c r="V992" t="b">
        <v>0</v>
      </c>
      <c r="W992" t="b">
        <v>0</v>
      </c>
    </row>
    <row r="993" spans="1:23" x14ac:dyDescent="0.2">
      <c r="A993">
        <v>792594328</v>
      </c>
      <c r="B993">
        <v>792594328</v>
      </c>
      <c r="C993" s="5">
        <v>7500</v>
      </c>
      <c r="D993" s="5">
        <v>5293.89</v>
      </c>
      <c r="E993" s="13" t="s">
        <v>1479</v>
      </c>
      <c r="F993" s="15">
        <v>39.200000000000003</v>
      </c>
      <c r="G993" t="s">
        <v>35</v>
      </c>
      <c r="H993" t="s">
        <v>30</v>
      </c>
      <c r="I993" t="s">
        <v>30</v>
      </c>
      <c r="J993">
        <v>2</v>
      </c>
      <c r="K993">
        <v>1</v>
      </c>
      <c r="L993" t="s">
        <v>36</v>
      </c>
      <c r="M993" s="14">
        <v>45839</v>
      </c>
      <c r="N993" s="16">
        <v>42339</v>
      </c>
      <c r="O993" s="17">
        <v>42339</v>
      </c>
      <c r="P993">
        <v>177</v>
      </c>
      <c r="Q993">
        <v>177</v>
      </c>
      <c r="R993">
        <v>1040</v>
      </c>
      <c r="S993" t="s">
        <v>32</v>
      </c>
      <c r="T993" t="b">
        <v>0</v>
      </c>
      <c r="U993">
        <v>2206.11</v>
      </c>
      <c r="V993" t="b">
        <v>0</v>
      </c>
      <c r="W993" t="b">
        <v>0</v>
      </c>
    </row>
    <row r="994" spans="1:23" x14ac:dyDescent="0.2">
      <c r="A994">
        <v>818992213</v>
      </c>
      <c r="B994">
        <v>818992213</v>
      </c>
      <c r="C994" s="5">
        <v>5000</v>
      </c>
      <c r="D994" s="5">
        <v>4767.46</v>
      </c>
      <c r="E994" s="13" t="s">
        <v>1480</v>
      </c>
      <c r="F994" s="15">
        <v>101.17</v>
      </c>
      <c r="G994" t="s">
        <v>1481</v>
      </c>
      <c r="H994" t="s">
        <v>30</v>
      </c>
      <c r="I994" t="s">
        <v>30</v>
      </c>
      <c r="J994">
        <v>5</v>
      </c>
      <c r="K994">
        <v>1</v>
      </c>
      <c r="L994" t="s">
        <v>31</v>
      </c>
      <c r="M994" s="14">
        <v>45139</v>
      </c>
      <c r="N994" s="16">
        <v>41788</v>
      </c>
      <c r="O994" s="17">
        <v>41788</v>
      </c>
      <c r="P994">
        <v>398</v>
      </c>
      <c r="Q994">
        <v>398</v>
      </c>
      <c r="R994">
        <v>2486</v>
      </c>
      <c r="S994" t="s">
        <v>32</v>
      </c>
      <c r="T994" t="b">
        <v>0</v>
      </c>
      <c r="U994">
        <v>232.54</v>
      </c>
      <c r="V994" t="b">
        <v>1</v>
      </c>
      <c r="W994" t="b">
        <v>0</v>
      </c>
    </row>
    <row r="995" spans="1:23" x14ac:dyDescent="0.2">
      <c r="A995">
        <v>326545556</v>
      </c>
      <c r="B995">
        <v>326545556</v>
      </c>
      <c r="C995" s="5">
        <v>7500</v>
      </c>
      <c r="D995" s="5">
        <v>856.81</v>
      </c>
      <c r="E995" s="13" t="s">
        <v>1482</v>
      </c>
      <c r="F995" s="15">
        <v>317.29000000000002</v>
      </c>
      <c r="G995" t="s">
        <v>1483</v>
      </c>
      <c r="H995" t="s">
        <v>30</v>
      </c>
      <c r="I995" t="s">
        <v>30</v>
      </c>
      <c r="J995">
        <v>5</v>
      </c>
      <c r="K995">
        <v>1</v>
      </c>
      <c r="L995" t="s">
        <v>31</v>
      </c>
      <c r="M995" s="14">
        <v>44927</v>
      </c>
      <c r="N995" s="16">
        <v>42209</v>
      </c>
      <c r="O995" s="17">
        <v>42209</v>
      </c>
      <c r="P995">
        <v>301</v>
      </c>
      <c r="Q995">
        <v>301</v>
      </c>
      <c r="R995">
        <v>6527</v>
      </c>
      <c r="S995" t="s">
        <v>32</v>
      </c>
      <c r="T995" t="b">
        <v>0</v>
      </c>
      <c r="U995">
        <v>6643.19</v>
      </c>
      <c r="V995" t="b">
        <v>1</v>
      </c>
      <c r="W995" t="b">
        <v>0</v>
      </c>
    </row>
    <row r="996" spans="1:23" x14ac:dyDescent="0.2">
      <c r="A996">
        <v>130735316</v>
      </c>
      <c r="B996">
        <v>130735316</v>
      </c>
      <c r="C996" s="5">
        <v>5000</v>
      </c>
      <c r="D996" s="5">
        <v>4797.9799999999996</v>
      </c>
      <c r="E996" s="13" t="s">
        <v>1484</v>
      </c>
      <c r="F996" s="15">
        <v>221.89</v>
      </c>
      <c r="G996" t="s">
        <v>194</v>
      </c>
      <c r="H996" t="s">
        <v>30</v>
      </c>
      <c r="I996" t="s">
        <v>30</v>
      </c>
      <c r="J996">
        <v>9</v>
      </c>
      <c r="K996">
        <v>1</v>
      </c>
      <c r="L996" t="s">
        <v>38</v>
      </c>
      <c r="M996" s="14">
        <v>46143</v>
      </c>
      <c r="N996" s="16">
        <v>42150</v>
      </c>
      <c r="O996" s="17">
        <v>42428</v>
      </c>
      <c r="P996">
        <v>987</v>
      </c>
      <c r="Q996">
        <v>987</v>
      </c>
      <c r="R996">
        <v>652</v>
      </c>
      <c r="S996" t="s">
        <v>32</v>
      </c>
      <c r="T996" t="b">
        <v>0</v>
      </c>
      <c r="U996">
        <v>202.02</v>
      </c>
      <c r="V996" t="b">
        <v>1</v>
      </c>
      <c r="W996" t="b">
        <v>0</v>
      </c>
    </row>
    <row r="997" spans="1:23" x14ac:dyDescent="0.2">
      <c r="A997">
        <v>253812347</v>
      </c>
      <c r="B997">
        <v>253812347</v>
      </c>
      <c r="C997" s="5">
        <v>7500</v>
      </c>
      <c r="D997" s="5">
        <v>3406.46</v>
      </c>
      <c r="E997" s="13" t="s">
        <v>1485</v>
      </c>
      <c r="F997" s="15">
        <v>0.28999999999999998</v>
      </c>
      <c r="G997" t="s">
        <v>90</v>
      </c>
      <c r="H997" t="s">
        <v>30</v>
      </c>
      <c r="I997" t="s">
        <v>30</v>
      </c>
      <c r="J997">
        <v>9</v>
      </c>
      <c r="K997">
        <v>1</v>
      </c>
      <c r="L997" t="s">
        <v>36</v>
      </c>
      <c r="M997" s="14">
        <v>45444</v>
      </c>
      <c r="N997" s="16">
        <v>41952</v>
      </c>
      <c r="O997" s="17">
        <v>42535</v>
      </c>
      <c r="P997">
        <v>849</v>
      </c>
      <c r="Q997">
        <v>849</v>
      </c>
      <c r="R997">
        <v>0</v>
      </c>
      <c r="S997" t="s">
        <v>32</v>
      </c>
      <c r="T997" t="b">
        <v>0</v>
      </c>
      <c r="U997">
        <v>4093.54</v>
      </c>
      <c r="V997" t="b">
        <v>0</v>
      </c>
      <c r="W997" t="b">
        <v>0</v>
      </c>
    </row>
    <row r="998" spans="1:23" x14ac:dyDescent="0.2">
      <c r="A998">
        <v>979187005</v>
      </c>
      <c r="B998">
        <v>979187005</v>
      </c>
      <c r="C998" s="5">
        <v>5000</v>
      </c>
      <c r="D998" s="5">
        <v>267.18</v>
      </c>
      <c r="E998" s="13" t="s">
        <v>1486</v>
      </c>
      <c r="F998" s="15">
        <v>97.94</v>
      </c>
      <c r="G998" t="s">
        <v>229</v>
      </c>
      <c r="H998" t="s">
        <v>30</v>
      </c>
      <c r="I998" t="s">
        <v>30</v>
      </c>
      <c r="J998">
        <v>5</v>
      </c>
      <c r="K998">
        <v>1</v>
      </c>
      <c r="L998" t="s">
        <v>47</v>
      </c>
      <c r="M998" s="14">
        <v>45139</v>
      </c>
      <c r="N998" s="16">
        <v>42079</v>
      </c>
      <c r="O998" s="17">
        <v>42573</v>
      </c>
      <c r="P998">
        <v>741</v>
      </c>
      <c r="Q998">
        <v>741</v>
      </c>
      <c r="R998">
        <v>2315</v>
      </c>
      <c r="S998" t="s">
        <v>32</v>
      </c>
      <c r="T998" t="b">
        <v>0</v>
      </c>
      <c r="U998">
        <v>4732.82</v>
      </c>
      <c r="V998" t="b">
        <v>1</v>
      </c>
      <c r="W998" t="b">
        <v>0</v>
      </c>
    </row>
    <row r="999" spans="1:23" x14ac:dyDescent="0.2">
      <c r="A999">
        <v>832350956</v>
      </c>
      <c r="B999">
        <v>832350956</v>
      </c>
      <c r="C999" s="5">
        <v>15000</v>
      </c>
      <c r="D999" s="5">
        <v>12895.44</v>
      </c>
      <c r="E999" s="13" t="s">
        <v>1487</v>
      </c>
      <c r="F999" s="15">
        <v>165.88</v>
      </c>
      <c r="G999" t="s">
        <v>1488</v>
      </c>
      <c r="H999" t="s">
        <v>30</v>
      </c>
      <c r="I999" t="s">
        <v>30</v>
      </c>
      <c r="J999">
        <v>9</v>
      </c>
      <c r="K999">
        <v>1</v>
      </c>
      <c r="L999" t="s">
        <v>31</v>
      </c>
      <c r="M999" s="14">
        <v>44378</v>
      </c>
      <c r="N999" s="16">
        <v>42093</v>
      </c>
      <c r="O999" s="17">
        <v>42688</v>
      </c>
      <c r="P999">
        <v>159</v>
      </c>
      <c r="Q999">
        <v>159</v>
      </c>
      <c r="R999">
        <v>3147</v>
      </c>
      <c r="S999" t="s">
        <v>32</v>
      </c>
      <c r="T999" t="b">
        <v>0</v>
      </c>
      <c r="U999">
        <v>2104.56</v>
      </c>
      <c r="V999" t="b">
        <v>1</v>
      </c>
      <c r="W999" t="b">
        <v>0</v>
      </c>
    </row>
    <row r="1000" spans="1:23" x14ac:dyDescent="0.2">
      <c r="A1000">
        <v>562074604</v>
      </c>
      <c r="B1000">
        <v>562074604</v>
      </c>
      <c r="C1000" s="5">
        <v>10000</v>
      </c>
      <c r="D1000" s="5">
        <v>5010.18</v>
      </c>
      <c r="E1000" s="13" t="s">
        <v>1489</v>
      </c>
      <c r="F1000" s="15">
        <v>80.03</v>
      </c>
      <c r="G1000" t="s">
        <v>248</v>
      </c>
      <c r="H1000" t="s">
        <v>30</v>
      </c>
      <c r="I1000" t="s">
        <v>30</v>
      </c>
      <c r="J1000">
        <v>2</v>
      </c>
      <c r="K1000">
        <v>1</v>
      </c>
      <c r="L1000" t="s">
        <v>61</v>
      </c>
      <c r="M1000" s="14">
        <v>46023</v>
      </c>
      <c r="N1000" s="16">
        <v>40964</v>
      </c>
      <c r="O1000" s="17">
        <v>40964</v>
      </c>
      <c r="P1000">
        <v>614</v>
      </c>
      <c r="Q1000">
        <v>614</v>
      </c>
      <c r="R1000">
        <v>4566</v>
      </c>
      <c r="S1000" t="s">
        <v>32</v>
      </c>
      <c r="T1000" t="b">
        <v>0</v>
      </c>
      <c r="U1000">
        <v>4989.82</v>
      </c>
      <c r="V1000" t="b">
        <v>0</v>
      </c>
      <c r="W1000" t="b">
        <v>0</v>
      </c>
    </row>
    <row r="1001" spans="1:23" x14ac:dyDescent="0.2">
      <c r="A1001">
        <v>818992213</v>
      </c>
      <c r="B1001">
        <v>818992213</v>
      </c>
      <c r="C1001" s="5">
        <v>5000</v>
      </c>
      <c r="D1001" s="5">
        <v>4360.03</v>
      </c>
      <c r="E1001" s="13" t="s">
        <v>1490</v>
      </c>
      <c r="F1001" s="15">
        <v>240.08</v>
      </c>
      <c r="G1001" t="s">
        <v>206</v>
      </c>
      <c r="H1001" t="s">
        <v>30</v>
      </c>
      <c r="I1001" t="s">
        <v>30</v>
      </c>
      <c r="J1001">
        <v>9</v>
      </c>
      <c r="K1001">
        <v>8</v>
      </c>
      <c r="L1001" t="s">
        <v>31</v>
      </c>
      <c r="M1001" s="14">
        <v>44896</v>
      </c>
      <c r="N1001" s="16">
        <v>41788</v>
      </c>
      <c r="O1001" s="17">
        <v>41788</v>
      </c>
      <c r="P1001">
        <v>356</v>
      </c>
      <c r="Q1001">
        <v>356</v>
      </c>
      <c r="R1001">
        <v>4718</v>
      </c>
      <c r="S1001" t="s">
        <v>32</v>
      </c>
      <c r="T1001" t="b">
        <v>0</v>
      </c>
      <c r="U1001">
        <v>639.97</v>
      </c>
      <c r="V1001" t="b">
        <v>0</v>
      </c>
      <c r="W1001" t="b">
        <v>0</v>
      </c>
    </row>
    <row r="1002" spans="1:23" x14ac:dyDescent="0.2">
      <c r="A1002">
        <v>326545556</v>
      </c>
      <c r="B1002">
        <v>326545556</v>
      </c>
      <c r="C1002" s="5">
        <v>7500</v>
      </c>
      <c r="D1002" s="5">
        <v>6743.72</v>
      </c>
      <c r="E1002" s="13" t="s">
        <v>1491</v>
      </c>
      <c r="F1002" s="15">
        <v>34.590000000000003</v>
      </c>
      <c r="G1002" t="s">
        <v>1492</v>
      </c>
      <c r="H1002" t="s">
        <v>30</v>
      </c>
      <c r="I1002" t="s">
        <v>30</v>
      </c>
      <c r="J1002">
        <v>5</v>
      </c>
      <c r="K1002">
        <v>1</v>
      </c>
      <c r="L1002" t="s">
        <v>31</v>
      </c>
      <c r="M1002" s="14">
        <v>44713</v>
      </c>
      <c r="N1002" s="16">
        <v>42209</v>
      </c>
      <c r="O1002" s="17">
        <v>42588</v>
      </c>
      <c r="P1002">
        <v>301</v>
      </c>
      <c r="Q1002">
        <v>301</v>
      </c>
      <c r="R1002">
        <v>6527</v>
      </c>
      <c r="S1002" t="s">
        <v>32</v>
      </c>
      <c r="T1002" t="b">
        <v>0</v>
      </c>
      <c r="U1002">
        <v>756.28</v>
      </c>
      <c r="V1002" t="b">
        <v>1</v>
      </c>
      <c r="W1002" t="b">
        <v>0</v>
      </c>
    </row>
    <row r="1003" spans="1:23" x14ac:dyDescent="0.2">
      <c r="A1003">
        <v>391886993</v>
      </c>
      <c r="B1003">
        <v>391886993</v>
      </c>
      <c r="C1003" s="5">
        <v>50000</v>
      </c>
      <c r="D1003" s="5">
        <v>48179.66</v>
      </c>
      <c r="E1003" s="13" t="s">
        <v>1493</v>
      </c>
      <c r="F1003" s="15">
        <v>15.18</v>
      </c>
      <c r="G1003" t="s">
        <v>1494</v>
      </c>
      <c r="H1003" t="s">
        <v>30</v>
      </c>
      <c r="I1003" t="s">
        <v>30</v>
      </c>
      <c r="J1003">
        <v>5</v>
      </c>
      <c r="K1003">
        <v>1</v>
      </c>
      <c r="L1003" t="s">
        <v>31</v>
      </c>
      <c r="M1003" s="14">
        <v>47027</v>
      </c>
      <c r="N1003" s="16">
        <v>40828</v>
      </c>
      <c r="O1003" s="17">
        <v>40828</v>
      </c>
      <c r="P1003">
        <v>642</v>
      </c>
      <c r="Q1003">
        <v>642</v>
      </c>
      <c r="R1003">
        <v>7570</v>
      </c>
      <c r="S1003" t="s">
        <v>32</v>
      </c>
      <c r="T1003" t="b">
        <v>0</v>
      </c>
      <c r="U1003">
        <v>1820.34</v>
      </c>
      <c r="V1003" t="b">
        <v>1</v>
      </c>
      <c r="W1003" t="b">
        <v>0</v>
      </c>
    </row>
    <row r="1004" spans="1:23" x14ac:dyDescent="0.2">
      <c r="A1004">
        <v>303455027</v>
      </c>
      <c r="B1004">
        <v>303455027</v>
      </c>
      <c r="C1004" s="5">
        <v>7500</v>
      </c>
      <c r="D1004" s="5">
        <v>759.68</v>
      </c>
      <c r="E1004" s="13" t="s">
        <v>1495</v>
      </c>
      <c r="F1004" s="15">
        <v>354.38</v>
      </c>
      <c r="G1004" t="s">
        <v>1496</v>
      </c>
      <c r="H1004" t="s">
        <v>30</v>
      </c>
      <c r="I1004" t="s">
        <v>30</v>
      </c>
      <c r="J1004">
        <v>9</v>
      </c>
      <c r="K1004">
        <v>8</v>
      </c>
      <c r="L1004" t="s">
        <v>31</v>
      </c>
      <c r="M1004" s="14">
        <v>47300</v>
      </c>
      <c r="N1004" s="16">
        <v>42235</v>
      </c>
      <c r="O1004" s="17">
        <v>42520</v>
      </c>
      <c r="P1004">
        <v>470</v>
      </c>
      <c r="Q1004">
        <v>470</v>
      </c>
      <c r="R1004">
        <v>9304</v>
      </c>
      <c r="S1004" t="s">
        <v>32</v>
      </c>
      <c r="T1004" t="b">
        <v>0</v>
      </c>
      <c r="U1004">
        <v>6740.32</v>
      </c>
      <c r="V1004" t="b">
        <v>1</v>
      </c>
      <c r="W1004" t="b">
        <v>0</v>
      </c>
    </row>
    <row r="1005" spans="1:23" x14ac:dyDescent="0.2">
      <c r="A1005">
        <v>488729876</v>
      </c>
      <c r="B1005">
        <v>488729876</v>
      </c>
      <c r="C1005" s="5">
        <v>7500</v>
      </c>
      <c r="D1005" s="5">
        <v>660.64</v>
      </c>
      <c r="E1005" s="13" t="s">
        <v>1497</v>
      </c>
      <c r="F1005" s="15">
        <v>67.89</v>
      </c>
      <c r="G1005" t="s">
        <v>512</v>
      </c>
      <c r="H1005" t="s">
        <v>30</v>
      </c>
      <c r="I1005" t="s">
        <v>30</v>
      </c>
      <c r="J1005">
        <v>9</v>
      </c>
      <c r="K1005">
        <v>8</v>
      </c>
      <c r="L1005" t="s">
        <v>31</v>
      </c>
      <c r="M1005" s="14">
        <v>45536</v>
      </c>
      <c r="N1005" s="16">
        <v>42152</v>
      </c>
      <c r="O1005" s="17">
        <v>42425</v>
      </c>
      <c r="P1005">
        <v>648</v>
      </c>
      <c r="Q1005">
        <v>648</v>
      </c>
      <c r="R1005">
        <v>2211</v>
      </c>
      <c r="S1005" t="s">
        <v>32</v>
      </c>
      <c r="T1005" t="b">
        <v>0</v>
      </c>
      <c r="U1005">
        <v>6839.36</v>
      </c>
      <c r="V1005" t="b">
        <v>1</v>
      </c>
      <c r="W1005" t="b">
        <v>0</v>
      </c>
    </row>
    <row r="1006" spans="1:23" x14ac:dyDescent="0.2">
      <c r="A1006">
        <v>901922840</v>
      </c>
      <c r="B1006">
        <v>901922840</v>
      </c>
      <c r="C1006" s="5">
        <v>20000</v>
      </c>
      <c r="D1006" s="5">
        <v>16097.85</v>
      </c>
      <c r="E1006" s="13" t="s">
        <v>1498</v>
      </c>
      <c r="F1006" s="15">
        <v>254.99</v>
      </c>
      <c r="G1006" t="s">
        <v>179</v>
      </c>
      <c r="H1006" t="s">
        <v>30</v>
      </c>
      <c r="I1006" t="s">
        <v>30</v>
      </c>
      <c r="J1006">
        <v>5</v>
      </c>
      <c r="K1006">
        <v>1</v>
      </c>
      <c r="L1006" t="s">
        <v>61</v>
      </c>
      <c r="M1006" s="14">
        <v>45108</v>
      </c>
      <c r="N1006" s="16">
        <v>41526</v>
      </c>
      <c r="O1006" s="17">
        <v>42605</v>
      </c>
      <c r="P1006">
        <v>713</v>
      </c>
      <c r="Q1006">
        <v>713</v>
      </c>
      <c r="R1006">
        <v>1548</v>
      </c>
      <c r="S1006" t="s">
        <v>32</v>
      </c>
      <c r="T1006" t="b">
        <v>0</v>
      </c>
      <c r="U1006">
        <v>3902.15</v>
      </c>
      <c r="V1006" t="b">
        <v>0</v>
      </c>
      <c r="W1006" t="b">
        <v>0</v>
      </c>
    </row>
    <row r="1007" spans="1:23" x14ac:dyDescent="0.2">
      <c r="A1007">
        <v>853241462</v>
      </c>
      <c r="B1007">
        <v>853241462</v>
      </c>
      <c r="C1007" s="5">
        <v>5000</v>
      </c>
      <c r="D1007" s="5">
        <v>4138.67</v>
      </c>
      <c r="E1007" s="13" t="s">
        <v>1499</v>
      </c>
      <c r="F1007" s="15">
        <v>31.14</v>
      </c>
      <c r="G1007" t="s">
        <v>1269</v>
      </c>
      <c r="H1007" t="s">
        <v>30</v>
      </c>
      <c r="I1007" t="s">
        <v>30</v>
      </c>
      <c r="J1007">
        <v>9</v>
      </c>
      <c r="K1007">
        <v>1</v>
      </c>
      <c r="L1007" t="s">
        <v>48</v>
      </c>
      <c r="M1007" s="14">
        <v>47058</v>
      </c>
      <c r="N1007" s="16">
        <v>42164</v>
      </c>
      <c r="O1007" s="17">
        <v>42164</v>
      </c>
      <c r="P1007">
        <v>294</v>
      </c>
      <c r="Q1007">
        <v>294</v>
      </c>
      <c r="R1007">
        <v>6503</v>
      </c>
      <c r="S1007" t="s">
        <v>32</v>
      </c>
      <c r="T1007" t="b">
        <v>0</v>
      </c>
      <c r="U1007">
        <v>861.33</v>
      </c>
      <c r="V1007" t="b">
        <v>1</v>
      </c>
      <c r="W1007" t="b">
        <v>0</v>
      </c>
    </row>
    <row r="1008" spans="1:23" x14ac:dyDescent="0.2">
      <c r="A1008">
        <v>428892294</v>
      </c>
      <c r="B1008">
        <v>428892294</v>
      </c>
      <c r="C1008" s="5">
        <v>2500</v>
      </c>
      <c r="D1008" s="5">
        <v>1543.34</v>
      </c>
      <c r="E1008" s="13" t="s">
        <v>1500</v>
      </c>
      <c r="F1008" s="15">
        <v>28.22</v>
      </c>
      <c r="G1008" t="s">
        <v>62</v>
      </c>
      <c r="H1008" t="s">
        <v>30</v>
      </c>
      <c r="I1008" t="s">
        <v>30</v>
      </c>
      <c r="J1008">
        <v>9</v>
      </c>
      <c r="K1008">
        <v>1</v>
      </c>
      <c r="L1008" t="s">
        <v>63</v>
      </c>
      <c r="M1008" s="14">
        <v>45839</v>
      </c>
      <c r="N1008" s="16">
        <v>41783</v>
      </c>
      <c r="O1008" s="17">
        <v>41783</v>
      </c>
      <c r="P1008">
        <v>654</v>
      </c>
      <c r="Q1008">
        <v>654</v>
      </c>
      <c r="R1008">
        <v>4737</v>
      </c>
      <c r="S1008" t="s">
        <v>32</v>
      </c>
      <c r="T1008" t="b">
        <v>0</v>
      </c>
      <c r="U1008">
        <v>956.66</v>
      </c>
      <c r="V1008" t="b">
        <v>0</v>
      </c>
      <c r="W1008" t="b">
        <v>0</v>
      </c>
    </row>
    <row r="1009" spans="1:23" x14ac:dyDescent="0.2">
      <c r="A1009">
        <v>890964842</v>
      </c>
      <c r="B1009">
        <v>890964842</v>
      </c>
      <c r="C1009" s="5">
        <v>5000</v>
      </c>
      <c r="D1009" s="5">
        <v>4874.29</v>
      </c>
      <c r="E1009" s="13" t="s">
        <v>1501</v>
      </c>
      <c r="F1009" s="15">
        <v>33.130000000000003</v>
      </c>
      <c r="G1009" t="s">
        <v>1396</v>
      </c>
      <c r="H1009" t="s">
        <v>30</v>
      </c>
      <c r="I1009" t="s">
        <v>30</v>
      </c>
      <c r="J1009">
        <v>5</v>
      </c>
      <c r="K1009">
        <v>1</v>
      </c>
      <c r="L1009" t="s">
        <v>48</v>
      </c>
      <c r="M1009" s="14">
        <v>44531</v>
      </c>
      <c r="N1009" s="16">
        <v>41952</v>
      </c>
      <c r="O1009" s="17">
        <v>41952</v>
      </c>
      <c r="P1009">
        <v>752</v>
      </c>
      <c r="Q1009">
        <v>753</v>
      </c>
      <c r="R1009">
        <v>4599</v>
      </c>
      <c r="S1009" t="s">
        <v>32</v>
      </c>
      <c r="T1009" t="b">
        <v>0</v>
      </c>
      <c r="U1009">
        <v>125.71</v>
      </c>
      <c r="V1009" t="b">
        <v>1</v>
      </c>
      <c r="W1009" t="b">
        <v>0</v>
      </c>
    </row>
    <row r="1010" spans="1:23" x14ac:dyDescent="0.2">
      <c r="A1010">
        <v>727535709</v>
      </c>
      <c r="B1010">
        <v>727535709</v>
      </c>
      <c r="C1010" s="5">
        <v>20000</v>
      </c>
      <c r="D1010" s="5">
        <v>17624.88</v>
      </c>
      <c r="E1010" s="13" t="s">
        <v>1502</v>
      </c>
      <c r="F1010" s="15">
        <v>8.91</v>
      </c>
      <c r="G1010" t="s">
        <v>1503</v>
      </c>
      <c r="H1010" t="s">
        <v>30</v>
      </c>
      <c r="I1010" t="s">
        <v>30</v>
      </c>
      <c r="J1010">
        <v>9</v>
      </c>
      <c r="K1010">
        <v>1</v>
      </c>
      <c r="L1010" t="s">
        <v>71</v>
      </c>
      <c r="M1010" s="14">
        <v>43709</v>
      </c>
      <c r="N1010" s="16">
        <v>41410</v>
      </c>
      <c r="O1010" s="17">
        <v>41410</v>
      </c>
      <c r="P1010">
        <v>676</v>
      </c>
      <c r="Q1010">
        <v>676</v>
      </c>
      <c r="R1010">
        <v>9816</v>
      </c>
      <c r="S1010" t="s">
        <v>32</v>
      </c>
      <c r="T1010" t="b">
        <v>0</v>
      </c>
      <c r="U1010">
        <v>2375.12</v>
      </c>
      <c r="V1010" t="b">
        <v>1</v>
      </c>
      <c r="W1010" t="b">
        <v>0</v>
      </c>
    </row>
    <row r="1011" spans="1:23" x14ac:dyDescent="0.2">
      <c r="A1011">
        <v>600385112</v>
      </c>
      <c r="B1011">
        <v>600385112</v>
      </c>
      <c r="C1011" s="5">
        <v>5000</v>
      </c>
      <c r="D1011" s="5">
        <v>503.11</v>
      </c>
      <c r="E1011" s="13" t="s">
        <v>1504</v>
      </c>
      <c r="F1011" s="15">
        <v>66.81</v>
      </c>
      <c r="G1011" t="s">
        <v>41</v>
      </c>
      <c r="H1011" t="s">
        <v>30</v>
      </c>
      <c r="I1011" t="s">
        <v>30</v>
      </c>
      <c r="J1011">
        <v>9</v>
      </c>
      <c r="K1011">
        <v>1</v>
      </c>
      <c r="L1011" t="s">
        <v>42</v>
      </c>
      <c r="M1011" s="14">
        <v>44774</v>
      </c>
      <c r="N1011" s="16">
        <v>41837</v>
      </c>
      <c r="O1011" s="17">
        <v>41837</v>
      </c>
      <c r="P1011">
        <v>428</v>
      </c>
      <c r="Q1011">
        <v>428</v>
      </c>
      <c r="R1011">
        <v>4307</v>
      </c>
      <c r="S1011" t="s">
        <v>32</v>
      </c>
      <c r="T1011" t="b">
        <v>0</v>
      </c>
      <c r="U1011">
        <v>4496.8900000000003</v>
      </c>
      <c r="V1011" t="b">
        <v>0</v>
      </c>
      <c r="W1011" t="b">
        <v>0</v>
      </c>
    </row>
    <row r="1012" spans="1:23" x14ac:dyDescent="0.2">
      <c r="A1012">
        <v>436532177</v>
      </c>
      <c r="B1012">
        <v>436532177</v>
      </c>
      <c r="C1012" s="5">
        <v>7500</v>
      </c>
      <c r="D1012" s="5">
        <v>5501.35</v>
      </c>
      <c r="E1012" s="13" t="s">
        <v>1505</v>
      </c>
      <c r="F1012" s="15">
        <v>14.47</v>
      </c>
      <c r="G1012" t="s">
        <v>103</v>
      </c>
      <c r="H1012" t="s">
        <v>30</v>
      </c>
      <c r="I1012" t="s">
        <v>30</v>
      </c>
      <c r="J1012">
        <v>5</v>
      </c>
      <c r="K1012">
        <v>1</v>
      </c>
      <c r="L1012" t="s">
        <v>47</v>
      </c>
      <c r="M1012" s="14">
        <v>44287</v>
      </c>
      <c r="N1012" s="16">
        <v>41511</v>
      </c>
      <c r="O1012" s="17">
        <v>41511</v>
      </c>
      <c r="P1012">
        <v>947</v>
      </c>
      <c r="Q1012">
        <v>947</v>
      </c>
      <c r="R1012">
        <v>6067</v>
      </c>
      <c r="S1012" t="s">
        <v>32</v>
      </c>
      <c r="T1012" t="b">
        <v>0</v>
      </c>
      <c r="U1012">
        <v>1998.65</v>
      </c>
      <c r="V1012" t="b">
        <v>1</v>
      </c>
      <c r="W1012" t="b">
        <v>0</v>
      </c>
    </row>
    <row r="1013" spans="1:23" x14ac:dyDescent="0.2">
      <c r="A1013">
        <v>629606479</v>
      </c>
      <c r="B1013">
        <v>629606479</v>
      </c>
      <c r="C1013" s="5">
        <v>7500</v>
      </c>
      <c r="D1013" s="5">
        <v>2955.51</v>
      </c>
      <c r="E1013" s="13" t="s">
        <v>1506</v>
      </c>
      <c r="F1013" s="15">
        <v>93.62</v>
      </c>
      <c r="G1013" t="s">
        <v>214</v>
      </c>
      <c r="H1013" t="s">
        <v>30</v>
      </c>
      <c r="I1013" t="s">
        <v>30</v>
      </c>
      <c r="J1013">
        <v>9</v>
      </c>
      <c r="K1013">
        <v>1</v>
      </c>
      <c r="L1013" t="s">
        <v>61</v>
      </c>
      <c r="M1013" s="14">
        <v>45383</v>
      </c>
      <c r="N1013" s="16">
        <v>40442</v>
      </c>
      <c r="O1013" s="17">
        <v>42505</v>
      </c>
      <c r="P1013">
        <v>176</v>
      </c>
      <c r="Q1013">
        <v>776</v>
      </c>
      <c r="R1013">
        <v>2251</v>
      </c>
      <c r="S1013" t="s">
        <v>32</v>
      </c>
      <c r="T1013" t="b">
        <v>0</v>
      </c>
      <c r="U1013">
        <v>4544.49</v>
      </c>
      <c r="V1013" t="b">
        <v>0</v>
      </c>
      <c r="W1013" t="b">
        <v>0</v>
      </c>
    </row>
    <row r="1014" spans="1:23" x14ac:dyDescent="0.2">
      <c r="A1014">
        <v>872874789</v>
      </c>
      <c r="B1014">
        <v>872874789</v>
      </c>
      <c r="C1014" s="5">
        <v>7500</v>
      </c>
      <c r="D1014" s="5">
        <v>6915.74</v>
      </c>
      <c r="E1014" s="13" t="s">
        <v>1507</v>
      </c>
      <c r="F1014" s="15">
        <v>120.88</v>
      </c>
      <c r="G1014" t="s">
        <v>176</v>
      </c>
      <c r="H1014" t="s">
        <v>30</v>
      </c>
      <c r="I1014" t="s">
        <v>30</v>
      </c>
      <c r="J1014">
        <v>2</v>
      </c>
      <c r="K1014">
        <v>8</v>
      </c>
      <c r="L1014" t="s">
        <v>47</v>
      </c>
      <c r="M1014" s="14">
        <v>44317</v>
      </c>
      <c r="N1014" s="16">
        <v>41206</v>
      </c>
      <c r="O1014" s="17">
        <v>42568</v>
      </c>
      <c r="P1014">
        <v>748</v>
      </c>
      <c r="Q1014">
        <v>748</v>
      </c>
      <c r="R1014">
        <v>2487</v>
      </c>
      <c r="S1014" t="s">
        <v>32</v>
      </c>
      <c r="T1014" t="b">
        <v>0</v>
      </c>
      <c r="U1014">
        <v>584.26</v>
      </c>
      <c r="V1014" t="b">
        <v>1</v>
      </c>
      <c r="W1014" t="b">
        <v>0</v>
      </c>
    </row>
    <row r="1015" spans="1:23" x14ac:dyDescent="0.2">
      <c r="A1015">
        <v>542293379</v>
      </c>
      <c r="B1015">
        <v>542293379</v>
      </c>
      <c r="C1015" s="5">
        <v>1000</v>
      </c>
      <c r="D1015" s="5">
        <v>210.73</v>
      </c>
      <c r="E1015" s="13" t="s">
        <v>1508</v>
      </c>
      <c r="F1015" s="15">
        <v>151.93</v>
      </c>
      <c r="G1015" t="s">
        <v>64</v>
      </c>
      <c r="H1015" t="s">
        <v>30</v>
      </c>
      <c r="I1015" t="s">
        <v>30</v>
      </c>
      <c r="J1015">
        <v>5</v>
      </c>
      <c r="K1015">
        <v>1</v>
      </c>
      <c r="L1015" t="s">
        <v>36</v>
      </c>
      <c r="M1015" s="14">
        <v>47543</v>
      </c>
      <c r="N1015" s="16">
        <v>40148</v>
      </c>
      <c r="O1015" s="17">
        <v>42587</v>
      </c>
      <c r="P1015">
        <v>625</v>
      </c>
      <c r="Q1015">
        <v>625</v>
      </c>
      <c r="R1015">
        <v>6346</v>
      </c>
      <c r="S1015" t="s">
        <v>69</v>
      </c>
      <c r="T1015" t="b">
        <v>0</v>
      </c>
      <c r="U1015">
        <v>789.27</v>
      </c>
      <c r="V1015" t="b">
        <v>0</v>
      </c>
      <c r="W1015" t="b">
        <v>0</v>
      </c>
    </row>
    <row r="1016" spans="1:23" x14ac:dyDescent="0.2">
      <c r="A1016">
        <v>938253216</v>
      </c>
      <c r="B1016">
        <v>938253216</v>
      </c>
      <c r="C1016" s="5">
        <v>10000</v>
      </c>
      <c r="D1016" s="5">
        <v>4995.32</v>
      </c>
      <c r="E1016" s="13" t="s">
        <v>1509</v>
      </c>
      <c r="F1016" s="15">
        <v>42.58</v>
      </c>
      <c r="G1016" t="s">
        <v>1510</v>
      </c>
      <c r="H1016" t="s">
        <v>30</v>
      </c>
      <c r="I1016" t="s">
        <v>30</v>
      </c>
      <c r="J1016">
        <v>2</v>
      </c>
      <c r="K1016">
        <v>1</v>
      </c>
      <c r="L1016" t="s">
        <v>48</v>
      </c>
      <c r="M1016" s="14">
        <v>43374</v>
      </c>
      <c r="N1016" s="16">
        <v>42328</v>
      </c>
      <c r="O1016" s="17">
        <v>42680</v>
      </c>
      <c r="P1016">
        <v>396</v>
      </c>
      <c r="Q1016">
        <v>396</v>
      </c>
      <c r="R1016">
        <v>0</v>
      </c>
      <c r="S1016" t="s">
        <v>32</v>
      </c>
      <c r="T1016" t="b">
        <v>0</v>
      </c>
      <c r="U1016">
        <v>5004.68</v>
      </c>
      <c r="V1016" t="b">
        <v>1</v>
      </c>
      <c r="W1016" t="b">
        <v>0</v>
      </c>
    </row>
    <row r="1017" spans="1:23" x14ac:dyDescent="0.2">
      <c r="A1017">
        <v>235721673</v>
      </c>
      <c r="B1017">
        <v>235721673</v>
      </c>
      <c r="C1017" s="5">
        <v>5000</v>
      </c>
      <c r="D1017" s="5">
        <v>2511.36</v>
      </c>
      <c r="E1017" s="13" t="s">
        <v>1511</v>
      </c>
      <c r="F1017" s="15">
        <v>200.85</v>
      </c>
      <c r="G1017" t="s">
        <v>194</v>
      </c>
      <c r="H1017" t="s">
        <v>30</v>
      </c>
      <c r="I1017" t="s">
        <v>30</v>
      </c>
      <c r="J1017">
        <v>9</v>
      </c>
      <c r="K1017">
        <v>8</v>
      </c>
      <c r="L1017" t="s">
        <v>38</v>
      </c>
      <c r="M1017" s="14">
        <v>46419</v>
      </c>
      <c r="N1017" s="16">
        <v>41440</v>
      </c>
      <c r="O1017" s="17">
        <v>42631</v>
      </c>
      <c r="P1017">
        <v>397</v>
      </c>
      <c r="Q1017">
        <v>397</v>
      </c>
      <c r="R1017">
        <v>9984</v>
      </c>
      <c r="S1017" t="s">
        <v>32</v>
      </c>
      <c r="T1017" t="b">
        <v>0</v>
      </c>
      <c r="U1017">
        <v>2488.64</v>
      </c>
      <c r="V1017" t="b">
        <v>1</v>
      </c>
      <c r="W1017" t="b">
        <v>0</v>
      </c>
    </row>
    <row r="1018" spans="1:23" x14ac:dyDescent="0.2">
      <c r="A1018">
        <v>211590617</v>
      </c>
      <c r="B1018">
        <v>211590617</v>
      </c>
      <c r="C1018" s="5">
        <v>250</v>
      </c>
      <c r="D1018" s="5">
        <v>178.1</v>
      </c>
      <c r="E1018" s="13" t="s">
        <v>1512</v>
      </c>
      <c r="F1018" s="15">
        <v>38.03</v>
      </c>
      <c r="G1018" t="s">
        <v>45</v>
      </c>
      <c r="H1018" t="s">
        <v>30</v>
      </c>
      <c r="I1018" t="s">
        <v>30</v>
      </c>
      <c r="J1018">
        <v>9</v>
      </c>
      <c r="K1018">
        <v>8</v>
      </c>
      <c r="L1018" t="s">
        <v>36</v>
      </c>
      <c r="M1018" s="14">
        <v>43647</v>
      </c>
      <c r="N1018" s="16">
        <v>41574</v>
      </c>
      <c r="O1018" s="17">
        <v>42429</v>
      </c>
      <c r="P1018">
        <v>749</v>
      </c>
      <c r="Q1018">
        <v>749</v>
      </c>
      <c r="R1018">
        <v>7948</v>
      </c>
      <c r="S1018" t="s">
        <v>32</v>
      </c>
      <c r="T1018" t="b">
        <v>0</v>
      </c>
      <c r="U1018">
        <v>71.900000000000006</v>
      </c>
      <c r="V1018" t="b">
        <v>0</v>
      </c>
      <c r="W1018" t="b">
        <v>0</v>
      </c>
    </row>
    <row r="1019" spans="1:23" x14ac:dyDescent="0.2">
      <c r="A1019">
        <v>757015461</v>
      </c>
      <c r="B1019">
        <v>757015461</v>
      </c>
      <c r="C1019" s="5">
        <v>7500</v>
      </c>
      <c r="D1019" s="5">
        <v>2294</v>
      </c>
      <c r="E1019" s="13" t="s">
        <v>1513</v>
      </c>
      <c r="F1019" s="15">
        <v>8.52</v>
      </c>
      <c r="G1019" t="s">
        <v>51</v>
      </c>
      <c r="H1019" t="s">
        <v>30</v>
      </c>
      <c r="I1019" t="s">
        <v>30</v>
      </c>
      <c r="J1019">
        <v>9</v>
      </c>
      <c r="K1019">
        <v>1</v>
      </c>
      <c r="L1019" t="s">
        <v>36</v>
      </c>
      <c r="M1019" s="14">
        <v>48122</v>
      </c>
      <c r="N1019" s="16">
        <v>41300</v>
      </c>
      <c r="O1019" s="17">
        <v>42651</v>
      </c>
      <c r="P1019">
        <v>969</v>
      </c>
      <c r="Q1019">
        <v>969</v>
      </c>
      <c r="R1019">
        <v>4103</v>
      </c>
      <c r="S1019" t="s">
        <v>32</v>
      </c>
      <c r="T1019" t="b">
        <v>0</v>
      </c>
      <c r="U1019">
        <v>5206</v>
      </c>
      <c r="V1019" t="b">
        <v>0</v>
      </c>
      <c r="W1019" t="b">
        <v>0</v>
      </c>
    </row>
    <row r="1020" spans="1:23" x14ac:dyDescent="0.2">
      <c r="A1020">
        <v>237591967</v>
      </c>
      <c r="B1020">
        <v>237591967</v>
      </c>
      <c r="C1020" s="5">
        <v>7500</v>
      </c>
      <c r="D1020" s="5">
        <v>7470.28</v>
      </c>
      <c r="E1020" s="13" t="s">
        <v>1514</v>
      </c>
      <c r="F1020" s="15">
        <v>29.72</v>
      </c>
      <c r="G1020" t="s">
        <v>39</v>
      </c>
      <c r="H1020" t="s">
        <v>30</v>
      </c>
      <c r="I1020" t="s">
        <v>30</v>
      </c>
      <c r="J1020">
        <v>9</v>
      </c>
      <c r="K1020">
        <v>8</v>
      </c>
      <c r="L1020" t="s">
        <v>40</v>
      </c>
      <c r="M1020" s="14">
        <v>43678</v>
      </c>
      <c r="N1020" s="16">
        <v>41369</v>
      </c>
      <c r="O1020" s="17">
        <v>41842</v>
      </c>
      <c r="P1020">
        <v>890</v>
      </c>
      <c r="Q1020">
        <v>890</v>
      </c>
      <c r="R1020">
        <v>6189</v>
      </c>
      <c r="S1020" t="s">
        <v>32</v>
      </c>
      <c r="T1020" t="b">
        <v>0</v>
      </c>
      <c r="U1020">
        <v>29.72</v>
      </c>
      <c r="V1020" t="b">
        <v>0</v>
      </c>
      <c r="W1020" t="b">
        <v>0</v>
      </c>
    </row>
    <row r="1021" spans="1:23" x14ac:dyDescent="0.2">
      <c r="A1021">
        <v>692394892</v>
      </c>
      <c r="B1021">
        <v>692394892</v>
      </c>
      <c r="C1021" s="5">
        <v>2500</v>
      </c>
      <c r="D1021" s="5">
        <v>715.36</v>
      </c>
      <c r="E1021" s="13" t="s">
        <v>1515</v>
      </c>
      <c r="F1021" s="15">
        <v>80.56</v>
      </c>
      <c r="G1021" t="s">
        <v>57</v>
      </c>
      <c r="H1021" t="s">
        <v>30</v>
      </c>
      <c r="I1021" t="s">
        <v>30</v>
      </c>
      <c r="J1021">
        <v>9</v>
      </c>
      <c r="K1021">
        <v>1</v>
      </c>
      <c r="L1021" t="s">
        <v>42</v>
      </c>
      <c r="M1021" s="14">
        <v>44531</v>
      </c>
      <c r="N1021" s="16">
        <v>42280</v>
      </c>
      <c r="O1021" s="17">
        <v>42280</v>
      </c>
      <c r="P1021">
        <v>226</v>
      </c>
      <c r="Q1021">
        <v>226</v>
      </c>
      <c r="R1021">
        <v>1141</v>
      </c>
      <c r="S1021" t="s">
        <v>32</v>
      </c>
      <c r="T1021" t="b">
        <v>0</v>
      </c>
      <c r="U1021">
        <v>1784.64</v>
      </c>
      <c r="V1021" t="b">
        <v>0</v>
      </c>
      <c r="W1021" t="b">
        <v>0</v>
      </c>
    </row>
    <row r="1022" spans="1:23" x14ac:dyDescent="0.2">
      <c r="A1022">
        <v>170526539</v>
      </c>
      <c r="B1022">
        <v>170526539</v>
      </c>
      <c r="C1022" s="5">
        <v>7500</v>
      </c>
      <c r="D1022" s="5">
        <v>5762.81</v>
      </c>
      <c r="E1022" s="13" t="s">
        <v>1516</v>
      </c>
      <c r="F1022" s="15">
        <v>176.78</v>
      </c>
      <c r="G1022" t="s">
        <v>194</v>
      </c>
      <c r="H1022" t="s">
        <v>30</v>
      </c>
      <c r="I1022" t="s">
        <v>30</v>
      </c>
      <c r="J1022">
        <v>5</v>
      </c>
      <c r="K1022">
        <v>1</v>
      </c>
      <c r="L1022" t="s">
        <v>38</v>
      </c>
      <c r="M1022" s="14">
        <v>46174</v>
      </c>
      <c r="N1022" s="16">
        <v>42181</v>
      </c>
      <c r="O1022" s="17">
        <v>42660</v>
      </c>
      <c r="P1022">
        <v>366</v>
      </c>
      <c r="Q1022">
        <v>366</v>
      </c>
      <c r="R1022">
        <v>8321</v>
      </c>
      <c r="S1022" t="s">
        <v>32</v>
      </c>
      <c r="T1022" t="b">
        <v>0</v>
      </c>
      <c r="U1022">
        <v>1737.19</v>
      </c>
      <c r="V1022" t="b">
        <v>1</v>
      </c>
      <c r="W1022" t="b">
        <v>0</v>
      </c>
    </row>
    <row r="1023" spans="1:23" x14ac:dyDescent="0.2">
      <c r="A1023">
        <v>502821188</v>
      </c>
      <c r="B1023">
        <v>502821188</v>
      </c>
      <c r="C1023" s="5">
        <v>5000</v>
      </c>
      <c r="D1023" s="5">
        <v>2616.2199999999998</v>
      </c>
      <c r="E1023" s="13" t="s">
        <v>1517</v>
      </c>
      <c r="F1023" s="15">
        <v>363.7</v>
      </c>
      <c r="G1023" t="s">
        <v>154</v>
      </c>
      <c r="H1023" t="s">
        <v>30</v>
      </c>
      <c r="I1023" t="s">
        <v>30</v>
      </c>
      <c r="J1023">
        <v>2</v>
      </c>
      <c r="K1023">
        <v>1</v>
      </c>
      <c r="L1023" t="s">
        <v>38</v>
      </c>
      <c r="M1023" s="14">
        <v>47818</v>
      </c>
      <c r="N1023" s="16">
        <v>42351</v>
      </c>
      <c r="O1023" s="17">
        <v>42351</v>
      </c>
      <c r="P1023">
        <v>390</v>
      </c>
      <c r="Q1023">
        <v>390</v>
      </c>
      <c r="R1023">
        <v>5822</v>
      </c>
      <c r="S1023" t="s">
        <v>32</v>
      </c>
      <c r="T1023" t="b">
        <v>0</v>
      </c>
      <c r="U1023">
        <v>2383.7800000000002</v>
      </c>
      <c r="V1023" t="b">
        <v>1</v>
      </c>
      <c r="W1023" t="b">
        <v>0</v>
      </c>
    </row>
    <row r="1024" spans="1:23" x14ac:dyDescent="0.2">
      <c r="A1024">
        <v>169746837</v>
      </c>
      <c r="B1024">
        <v>169746837</v>
      </c>
      <c r="C1024" s="5">
        <v>10000</v>
      </c>
      <c r="D1024" s="5">
        <v>4783.49</v>
      </c>
      <c r="E1024" s="13" t="s">
        <v>1518</v>
      </c>
      <c r="F1024" s="15">
        <v>64.05</v>
      </c>
      <c r="G1024" t="s">
        <v>41</v>
      </c>
      <c r="H1024" t="s">
        <v>30</v>
      </c>
      <c r="I1024" t="s">
        <v>30</v>
      </c>
      <c r="J1024">
        <v>5</v>
      </c>
      <c r="K1024">
        <v>8</v>
      </c>
      <c r="L1024" t="s">
        <v>42</v>
      </c>
      <c r="M1024" s="14">
        <v>46997</v>
      </c>
      <c r="N1024" s="16">
        <v>42149</v>
      </c>
      <c r="O1024" s="17">
        <v>42449</v>
      </c>
      <c r="P1024">
        <v>406</v>
      </c>
      <c r="Q1024">
        <v>406</v>
      </c>
      <c r="R1024">
        <v>4621</v>
      </c>
      <c r="S1024" t="s">
        <v>32</v>
      </c>
      <c r="T1024" t="b">
        <v>0</v>
      </c>
      <c r="U1024">
        <v>5216.51</v>
      </c>
      <c r="V1024" t="b">
        <v>0</v>
      </c>
      <c r="W1024" t="b">
        <v>0</v>
      </c>
    </row>
    <row r="1025" spans="1:23" x14ac:dyDescent="0.2">
      <c r="A1025">
        <v>768225462</v>
      </c>
      <c r="B1025">
        <v>768225462</v>
      </c>
      <c r="C1025" s="5">
        <v>7500</v>
      </c>
      <c r="D1025" s="5">
        <v>6986.43</v>
      </c>
      <c r="E1025" s="13" t="s">
        <v>1519</v>
      </c>
      <c r="F1025" s="15">
        <v>68.27</v>
      </c>
      <c r="G1025" t="s">
        <v>110</v>
      </c>
      <c r="H1025" t="s">
        <v>30</v>
      </c>
      <c r="I1025" t="s">
        <v>30</v>
      </c>
      <c r="J1025">
        <v>5</v>
      </c>
      <c r="K1025">
        <v>1</v>
      </c>
      <c r="L1025" t="s">
        <v>38</v>
      </c>
      <c r="M1025" s="14">
        <v>46082</v>
      </c>
      <c r="N1025" s="16">
        <v>42269</v>
      </c>
      <c r="O1025" s="17">
        <v>42269</v>
      </c>
      <c r="P1025">
        <v>118</v>
      </c>
      <c r="Q1025">
        <v>118</v>
      </c>
      <c r="R1025">
        <v>1609</v>
      </c>
      <c r="S1025" t="s">
        <v>32</v>
      </c>
      <c r="T1025" t="b">
        <v>0</v>
      </c>
      <c r="U1025">
        <v>513.57000000000005</v>
      </c>
      <c r="V1025" t="b">
        <v>1</v>
      </c>
      <c r="W1025" t="b">
        <v>0</v>
      </c>
    </row>
    <row r="1026" spans="1:23" x14ac:dyDescent="0.2">
      <c r="A1026">
        <v>938741715</v>
      </c>
      <c r="B1026">
        <v>938741715</v>
      </c>
      <c r="C1026" s="5">
        <v>7500</v>
      </c>
      <c r="D1026" s="5">
        <v>2561.4299999999998</v>
      </c>
      <c r="E1026" s="13" t="s">
        <v>1520</v>
      </c>
      <c r="F1026" s="15">
        <v>105.05</v>
      </c>
      <c r="G1026" t="s">
        <v>1521</v>
      </c>
      <c r="H1026" t="s">
        <v>30</v>
      </c>
      <c r="I1026" t="s">
        <v>30</v>
      </c>
      <c r="J1026">
        <v>5</v>
      </c>
      <c r="K1026">
        <v>1</v>
      </c>
      <c r="L1026" t="s">
        <v>31</v>
      </c>
      <c r="M1026" s="14">
        <v>45689</v>
      </c>
      <c r="N1026" s="16">
        <v>41552</v>
      </c>
      <c r="O1026" s="17">
        <v>41552</v>
      </c>
      <c r="P1026">
        <v>937</v>
      </c>
      <c r="Q1026">
        <v>937</v>
      </c>
      <c r="R1026">
        <v>1850</v>
      </c>
      <c r="S1026" t="s">
        <v>32</v>
      </c>
      <c r="T1026" t="b">
        <v>0</v>
      </c>
      <c r="U1026">
        <v>4938.57</v>
      </c>
      <c r="V1026" t="b">
        <v>1</v>
      </c>
      <c r="W1026" t="b">
        <v>0</v>
      </c>
    </row>
    <row r="1027" spans="1:23" x14ac:dyDescent="0.2">
      <c r="A1027">
        <v>211590617</v>
      </c>
      <c r="B1027">
        <v>211590617</v>
      </c>
      <c r="C1027" s="5">
        <v>250</v>
      </c>
      <c r="D1027" s="5">
        <v>43.61</v>
      </c>
      <c r="E1027" s="13" t="s">
        <v>1522</v>
      </c>
      <c r="F1027" s="15">
        <v>2.52</v>
      </c>
      <c r="G1027" t="s">
        <v>68</v>
      </c>
      <c r="H1027" t="s">
        <v>30</v>
      </c>
      <c r="I1027" t="s">
        <v>30</v>
      </c>
      <c r="J1027">
        <v>5</v>
      </c>
      <c r="K1027">
        <v>8</v>
      </c>
      <c r="L1027" t="s">
        <v>36</v>
      </c>
      <c r="M1027" s="14">
        <v>43586</v>
      </c>
      <c r="N1027" s="16">
        <v>41574</v>
      </c>
      <c r="O1027" s="17">
        <v>42429</v>
      </c>
      <c r="P1027">
        <v>749</v>
      </c>
      <c r="Q1027">
        <v>749</v>
      </c>
      <c r="R1027">
        <v>7948</v>
      </c>
      <c r="S1027" t="s">
        <v>32</v>
      </c>
      <c r="T1027" t="b">
        <v>0</v>
      </c>
      <c r="U1027">
        <v>206.39</v>
      </c>
      <c r="V1027" t="b">
        <v>0</v>
      </c>
      <c r="W1027" t="b">
        <v>0</v>
      </c>
    </row>
    <row r="1028" spans="1:23" x14ac:dyDescent="0.2">
      <c r="A1028">
        <v>423667120</v>
      </c>
      <c r="B1028">
        <v>423667120</v>
      </c>
      <c r="C1028" s="5">
        <v>20000</v>
      </c>
      <c r="D1028" s="5">
        <v>9434.36</v>
      </c>
      <c r="E1028" s="13" t="s">
        <v>1523</v>
      </c>
      <c r="F1028" s="15">
        <v>258.39999999999998</v>
      </c>
      <c r="G1028" t="s">
        <v>163</v>
      </c>
      <c r="H1028" t="s">
        <v>30</v>
      </c>
      <c r="I1028" t="s">
        <v>30</v>
      </c>
      <c r="J1028">
        <v>9</v>
      </c>
      <c r="K1028">
        <v>1</v>
      </c>
      <c r="L1028" t="s">
        <v>34</v>
      </c>
      <c r="M1028" s="14">
        <v>47239</v>
      </c>
      <c r="N1028" s="16">
        <v>42311</v>
      </c>
      <c r="O1028" s="17">
        <v>42614</v>
      </c>
      <c r="P1028">
        <v>622</v>
      </c>
      <c r="Q1028">
        <v>622</v>
      </c>
      <c r="R1028">
        <v>6616</v>
      </c>
      <c r="S1028" t="s">
        <v>32</v>
      </c>
      <c r="T1028" t="b">
        <v>0</v>
      </c>
      <c r="U1028">
        <v>10565.64</v>
      </c>
      <c r="V1028" t="b">
        <v>1</v>
      </c>
      <c r="W1028" t="b">
        <v>0</v>
      </c>
    </row>
    <row r="1029" spans="1:23" x14ac:dyDescent="0.2">
      <c r="A1029">
        <v>962378532</v>
      </c>
      <c r="B1029">
        <v>962378532</v>
      </c>
      <c r="C1029" s="5">
        <v>2500</v>
      </c>
      <c r="D1029" s="5">
        <v>1756.93</v>
      </c>
      <c r="E1029" s="13" t="s">
        <v>1524</v>
      </c>
      <c r="F1029" s="15">
        <v>274.70999999999998</v>
      </c>
      <c r="G1029" t="s">
        <v>106</v>
      </c>
      <c r="H1029" t="s">
        <v>30</v>
      </c>
      <c r="I1029" t="s">
        <v>30</v>
      </c>
      <c r="J1029">
        <v>5</v>
      </c>
      <c r="K1029">
        <v>1</v>
      </c>
      <c r="L1029" t="s">
        <v>36</v>
      </c>
      <c r="M1029" s="14">
        <v>47362</v>
      </c>
      <c r="N1029" s="16">
        <v>42201</v>
      </c>
      <c r="O1029" s="17">
        <v>42201</v>
      </c>
      <c r="P1029">
        <v>795</v>
      </c>
      <c r="Q1029">
        <v>795</v>
      </c>
      <c r="R1029">
        <v>65</v>
      </c>
      <c r="S1029" t="s">
        <v>32</v>
      </c>
      <c r="T1029" t="b">
        <v>0</v>
      </c>
      <c r="U1029">
        <v>743.07</v>
      </c>
      <c r="V1029" t="b">
        <v>0</v>
      </c>
      <c r="W1029" t="b">
        <v>0</v>
      </c>
    </row>
    <row r="1030" spans="1:23" x14ac:dyDescent="0.2">
      <c r="A1030">
        <v>906391179</v>
      </c>
      <c r="B1030">
        <v>906391179</v>
      </c>
      <c r="C1030" s="5">
        <v>5000</v>
      </c>
      <c r="D1030" s="5">
        <v>346.15</v>
      </c>
      <c r="E1030" s="13" t="s">
        <v>1525</v>
      </c>
      <c r="F1030" s="15">
        <v>484.5</v>
      </c>
      <c r="G1030" t="s">
        <v>41</v>
      </c>
      <c r="H1030" t="s">
        <v>30</v>
      </c>
      <c r="I1030" t="s">
        <v>30</v>
      </c>
      <c r="J1030">
        <v>5</v>
      </c>
      <c r="K1030">
        <v>1</v>
      </c>
      <c r="L1030" t="s">
        <v>42</v>
      </c>
      <c r="M1030" s="14">
        <v>45017</v>
      </c>
      <c r="N1030" s="16">
        <v>42304</v>
      </c>
      <c r="O1030" s="17">
        <v>42419</v>
      </c>
      <c r="P1030">
        <v>451</v>
      </c>
      <c r="Q1030">
        <v>451</v>
      </c>
      <c r="R1030">
        <v>846</v>
      </c>
      <c r="S1030" t="s">
        <v>32</v>
      </c>
      <c r="T1030" t="b">
        <v>0</v>
      </c>
      <c r="U1030">
        <v>4653.8500000000004</v>
      </c>
      <c r="V1030" t="b">
        <v>0</v>
      </c>
      <c r="W1030" t="b">
        <v>0</v>
      </c>
    </row>
    <row r="1031" spans="1:23" x14ac:dyDescent="0.2">
      <c r="A1031">
        <v>814604599</v>
      </c>
      <c r="B1031">
        <v>814604599</v>
      </c>
      <c r="C1031" s="5">
        <v>2500</v>
      </c>
      <c r="D1031" s="5">
        <v>1553.7</v>
      </c>
      <c r="E1031" s="13" t="s">
        <v>1526</v>
      </c>
      <c r="F1031" s="15">
        <v>60.05</v>
      </c>
      <c r="G1031" t="s">
        <v>1527</v>
      </c>
      <c r="H1031" t="s">
        <v>30</v>
      </c>
      <c r="I1031" t="s">
        <v>30</v>
      </c>
      <c r="J1031">
        <v>2</v>
      </c>
      <c r="K1031">
        <v>1</v>
      </c>
      <c r="L1031" t="s">
        <v>31</v>
      </c>
      <c r="M1031" s="14">
        <v>47088</v>
      </c>
      <c r="N1031" s="16">
        <v>41645</v>
      </c>
      <c r="O1031" s="17">
        <v>41645</v>
      </c>
      <c r="P1031">
        <v>136</v>
      </c>
      <c r="Q1031">
        <v>136</v>
      </c>
      <c r="R1031">
        <v>5251</v>
      </c>
      <c r="S1031" t="s">
        <v>32</v>
      </c>
      <c r="T1031" t="b">
        <v>0</v>
      </c>
      <c r="U1031">
        <v>946.3</v>
      </c>
      <c r="V1031" t="b">
        <v>1</v>
      </c>
      <c r="W1031" t="b">
        <v>0</v>
      </c>
    </row>
    <row r="1032" spans="1:23" x14ac:dyDescent="0.2">
      <c r="A1032">
        <v>166039495</v>
      </c>
      <c r="B1032">
        <v>166039495</v>
      </c>
      <c r="C1032" s="5">
        <v>20000</v>
      </c>
      <c r="D1032" s="5">
        <v>15213.28</v>
      </c>
      <c r="E1032" s="13" t="s">
        <v>1528</v>
      </c>
      <c r="F1032" s="15">
        <v>68.39</v>
      </c>
      <c r="G1032" t="s">
        <v>119</v>
      </c>
      <c r="H1032" t="s">
        <v>30</v>
      </c>
      <c r="I1032" t="s">
        <v>30</v>
      </c>
      <c r="J1032">
        <v>9</v>
      </c>
      <c r="K1032">
        <v>8</v>
      </c>
      <c r="L1032" t="s">
        <v>61</v>
      </c>
      <c r="M1032" s="14">
        <v>43617</v>
      </c>
      <c r="N1032" s="16">
        <v>41692</v>
      </c>
      <c r="O1032" s="17">
        <v>41692</v>
      </c>
      <c r="P1032">
        <v>877</v>
      </c>
      <c r="Q1032">
        <v>877</v>
      </c>
      <c r="R1032">
        <v>7652</v>
      </c>
      <c r="S1032" t="s">
        <v>32</v>
      </c>
      <c r="T1032" t="b">
        <v>0</v>
      </c>
      <c r="U1032">
        <v>4786.72</v>
      </c>
      <c r="V1032" t="b">
        <v>0</v>
      </c>
      <c r="W1032" t="b">
        <v>0</v>
      </c>
    </row>
    <row r="1033" spans="1:23" x14ac:dyDescent="0.2">
      <c r="A1033">
        <v>221180984</v>
      </c>
      <c r="B1033">
        <v>221180984</v>
      </c>
      <c r="C1033" s="5">
        <v>250</v>
      </c>
      <c r="D1033" s="5">
        <v>221.56</v>
      </c>
      <c r="E1033" s="13" t="s">
        <v>1529</v>
      </c>
      <c r="F1033" s="15">
        <v>46.61</v>
      </c>
      <c r="G1033" t="s">
        <v>75</v>
      </c>
      <c r="H1033" t="s">
        <v>30</v>
      </c>
      <c r="I1033" t="s">
        <v>30</v>
      </c>
      <c r="J1033">
        <v>2</v>
      </c>
      <c r="K1033">
        <v>1</v>
      </c>
      <c r="L1033" t="s">
        <v>48</v>
      </c>
      <c r="M1033" s="14">
        <v>47300</v>
      </c>
      <c r="N1033" s="16">
        <v>42261</v>
      </c>
      <c r="O1033" s="17">
        <v>42539</v>
      </c>
      <c r="P1033">
        <v>353</v>
      </c>
      <c r="Q1033">
        <v>353</v>
      </c>
      <c r="R1033">
        <v>7917</v>
      </c>
      <c r="S1033" t="s">
        <v>32</v>
      </c>
      <c r="T1033" t="b">
        <v>0</v>
      </c>
      <c r="U1033">
        <v>28.44</v>
      </c>
      <c r="V1033" t="b">
        <v>1</v>
      </c>
      <c r="W1033" t="b">
        <v>0</v>
      </c>
    </row>
    <row r="1034" spans="1:23" x14ac:dyDescent="0.2">
      <c r="A1034">
        <v>874393829</v>
      </c>
      <c r="B1034">
        <v>874393829</v>
      </c>
      <c r="C1034" s="5">
        <v>5000</v>
      </c>
      <c r="D1034" s="5">
        <v>4795.79</v>
      </c>
      <c r="E1034" s="13" t="s">
        <v>1530</v>
      </c>
      <c r="F1034" s="15">
        <v>524.09</v>
      </c>
      <c r="G1034" t="s">
        <v>65</v>
      </c>
      <c r="H1034" t="s">
        <v>30</v>
      </c>
      <c r="I1034" t="s">
        <v>30</v>
      </c>
      <c r="J1034">
        <v>9</v>
      </c>
      <c r="K1034">
        <v>1</v>
      </c>
      <c r="L1034" t="s">
        <v>38</v>
      </c>
      <c r="M1034" s="14">
        <v>45778</v>
      </c>
      <c r="N1034" s="16">
        <v>42044</v>
      </c>
      <c r="O1034" s="17">
        <v>42044</v>
      </c>
      <c r="P1034">
        <v>991</v>
      </c>
      <c r="Q1034">
        <v>991</v>
      </c>
      <c r="R1034">
        <v>1421</v>
      </c>
      <c r="S1034" t="s">
        <v>32</v>
      </c>
      <c r="T1034" t="b">
        <v>1</v>
      </c>
      <c r="U1034">
        <v>204.21</v>
      </c>
      <c r="V1034" t="b">
        <v>1</v>
      </c>
      <c r="W1034" t="b">
        <v>0</v>
      </c>
    </row>
    <row r="1035" spans="1:23" x14ac:dyDescent="0.2">
      <c r="A1035">
        <v>616550474</v>
      </c>
      <c r="B1035">
        <v>616550474</v>
      </c>
      <c r="C1035" s="5">
        <v>7500</v>
      </c>
      <c r="D1035" s="5">
        <v>6959.2</v>
      </c>
      <c r="E1035" s="13" t="s">
        <v>1531</v>
      </c>
      <c r="F1035" s="15">
        <v>5.35</v>
      </c>
      <c r="G1035" t="s">
        <v>98</v>
      </c>
      <c r="H1035" t="s">
        <v>30</v>
      </c>
      <c r="I1035" t="s">
        <v>30</v>
      </c>
      <c r="J1035">
        <v>2</v>
      </c>
      <c r="K1035">
        <v>8</v>
      </c>
      <c r="L1035" t="s">
        <v>96</v>
      </c>
      <c r="M1035" s="14">
        <v>47788</v>
      </c>
      <c r="N1035" s="16">
        <v>41508</v>
      </c>
      <c r="O1035" s="17">
        <v>41508</v>
      </c>
      <c r="P1035">
        <v>154</v>
      </c>
      <c r="Q1035">
        <v>154</v>
      </c>
      <c r="R1035">
        <v>499</v>
      </c>
      <c r="S1035" t="s">
        <v>32</v>
      </c>
      <c r="T1035" t="b">
        <v>0</v>
      </c>
      <c r="U1035">
        <v>540.79999999999995</v>
      </c>
      <c r="V1035" t="b">
        <v>0</v>
      </c>
      <c r="W1035" t="b">
        <v>0</v>
      </c>
    </row>
    <row r="1036" spans="1:23" x14ac:dyDescent="0.2">
      <c r="A1036">
        <v>451562700</v>
      </c>
      <c r="B1036">
        <v>451562700</v>
      </c>
      <c r="C1036" s="5">
        <v>20000</v>
      </c>
      <c r="D1036" s="5">
        <v>17347.43</v>
      </c>
      <c r="E1036" s="13" t="s">
        <v>1532</v>
      </c>
      <c r="F1036" s="15">
        <v>280.95</v>
      </c>
      <c r="G1036" t="s">
        <v>123</v>
      </c>
      <c r="H1036" t="s">
        <v>30</v>
      </c>
      <c r="I1036" t="s">
        <v>30</v>
      </c>
      <c r="J1036">
        <v>2</v>
      </c>
      <c r="K1036">
        <v>1</v>
      </c>
      <c r="L1036" t="s">
        <v>38</v>
      </c>
      <c r="M1036" s="14">
        <v>46478</v>
      </c>
      <c r="N1036" s="16">
        <v>41501</v>
      </c>
      <c r="O1036" s="17">
        <v>41501</v>
      </c>
      <c r="P1036">
        <v>614</v>
      </c>
      <c r="Q1036">
        <v>614</v>
      </c>
      <c r="R1036">
        <v>5875</v>
      </c>
      <c r="S1036" t="s">
        <v>32</v>
      </c>
      <c r="T1036" t="b">
        <v>0</v>
      </c>
      <c r="U1036">
        <v>2652.57</v>
      </c>
      <c r="V1036" t="b">
        <v>1</v>
      </c>
      <c r="W1036" t="b">
        <v>0</v>
      </c>
    </row>
    <row r="1037" spans="1:23" x14ac:dyDescent="0.2">
      <c r="A1037">
        <v>853241462</v>
      </c>
      <c r="B1037">
        <v>853241462</v>
      </c>
      <c r="C1037" s="5">
        <v>5000</v>
      </c>
      <c r="D1037" s="5">
        <v>2584.4499999999998</v>
      </c>
      <c r="E1037" s="13" t="s">
        <v>1533</v>
      </c>
      <c r="F1037" s="15">
        <v>121.3</v>
      </c>
      <c r="G1037" t="s">
        <v>158</v>
      </c>
      <c r="H1037" t="s">
        <v>30</v>
      </c>
      <c r="I1037" t="s">
        <v>30</v>
      </c>
      <c r="J1037">
        <v>5</v>
      </c>
      <c r="K1037">
        <v>1</v>
      </c>
      <c r="L1037" t="s">
        <v>61</v>
      </c>
      <c r="M1037" s="14">
        <v>46722</v>
      </c>
      <c r="N1037" s="16">
        <v>42164</v>
      </c>
      <c r="O1037" s="17">
        <v>42164</v>
      </c>
      <c r="P1037">
        <v>294</v>
      </c>
      <c r="Q1037">
        <v>294</v>
      </c>
      <c r="R1037">
        <v>6503</v>
      </c>
      <c r="S1037" t="s">
        <v>32</v>
      </c>
      <c r="T1037" t="b">
        <v>0</v>
      </c>
      <c r="U1037">
        <v>2415.5500000000002</v>
      </c>
      <c r="V1037" t="b">
        <v>0</v>
      </c>
      <c r="W1037" t="b">
        <v>0</v>
      </c>
    </row>
    <row r="1038" spans="1:23" x14ac:dyDescent="0.2">
      <c r="A1038">
        <v>644273001</v>
      </c>
      <c r="B1038">
        <v>644273001</v>
      </c>
      <c r="C1038" s="5">
        <v>7500</v>
      </c>
      <c r="D1038" s="5">
        <v>3436.47</v>
      </c>
      <c r="E1038" s="13" t="s">
        <v>1534</v>
      </c>
      <c r="F1038" s="15">
        <v>13.5</v>
      </c>
      <c r="G1038" t="s">
        <v>1535</v>
      </c>
      <c r="H1038" t="s">
        <v>30</v>
      </c>
      <c r="I1038" t="s">
        <v>30</v>
      </c>
      <c r="J1038">
        <v>5</v>
      </c>
      <c r="K1038">
        <v>1</v>
      </c>
      <c r="L1038" t="s">
        <v>31</v>
      </c>
      <c r="M1038" s="14">
        <v>46600</v>
      </c>
      <c r="N1038" s="16">
        <v>40978</v>
      </c>
      <c r="O1038" s="17">
        <v>40978</v>
      </c>
      <c r="P1038">
        <v>116</v>
      </c>
      <c r="Q1038">
        <v>116</v>
      </c>
      <c r="R1038">
        <v>7598</v>
      </c>
      <c r="S1038" t="s">
        <v>32</v>
      </c>
      <c r="T1038" t="b">
        <v>0</v>
      </c>
      <c r="U1038">
        <v>4063.53</v>
      </c>
      <c r="V1038" t="b">
        <v>1</v>
      </c>
      <c r="W1038" t="b">
        <v>0</v>
      </c>
    </row>
    <row r="1039" spans="1:23" x14ac:dyDescent="0.2">
      <c r="A1039">
        <v>211909403</v>
      </c>
      <c r="B1039">
        <v>211909403</v>
      </c>
      <c r="C1039" s="5">
        <v>7500</v>
      </c>
      <c r="D1039" s="5">
        <v>1110.54</v>
      </c>
      <c r="E1039" s="13" t="s">
        <v>1536</v>
      </c>
      <c r="F1039" s="15">
        <v>164.5</v>
      </c>
      <c r="G1039" t="s">
        <v>1537</v>
      </c>
      <c r="H1039" t="s">
        <v>30</v>
      </c>
      <c r="I1039" t="s">
        <v>30</v>
      </c>
      <c r="J1039">
        <v>2</v>
      </c>
      <c r="K1039">
        <v>1</v>
      </c>
      <c r="L1039" t="s">
        <v>31</v>
      </c>
      <c r="M1039" s="14">
        <v>44713</v>
      </c>
      <c r="N1039" s="16">
        <v>42367</v>
      </c>
      <c r="O1039" s="17">
        <v>42635</v>
      </c>
      <c r="P1039">
        <v>777</v>
      </c>
      <c r="Q1039">
        <v>777</v>
      </c>
      <c r="R1039">
        <v>5272</v>
      </c>
      <c r="S1039" t="s">
        <v>32</v>
      </c>
      <c r="T1039" t="b">
        <v>0</v>
      </c>
      <c r="U1039">
        <v>6389.46</v>
      </c>
      <c r="V1039" t="b">
        <v>1</v>
      </c>
      <c r="W1039" t="b">
        <v>0</v>
      </c>
    </row>
    <row r="1040" spans="1:23" x14ac:dyDescent="0.2">
      <c r="A1040">
        <v>792317293</v>
      </c>
      <c r="B1040">
        <v>792317293</v>
      </c>
      <c r="C1040" s="5">
        <v>5000</v>
      </c>
      <c r="D1040" s="5">
        <v>447.29</v>
      </c>
      <c r="E1040" s="13" t="s">
        <v>1538</v>
      </c>
      <c r="F1040" s="15">
        <v>52.18</v>
      </c>
      <c r="G1040" t="s">
        <v>68</v>
      </c>
      <c r="H1040" t="s">
        <v>30</v>
      </c>
      <c r="I1040" t="s">
        <v>30</v>
      </c>
      <c r="J1040">
        <v>2</v>
      </c>
      <c r="K1040">
        <v>8</v>
      </c>
      <c r="L1040" t="s">
        <v>36</v>
      </c>
      <c r="M1040" s="14">
        <v>45200</v>
      </c>
      <c r="N1040" s="16">
        <v>42144</v>
      </c>
      <c r="O1040" s="17">
        <v>42627</v>
      </c>
      <c r="P1040">
        <v>444</v>
      </c>
      <c r="Q1040">
        <v>444</v>
      </c>
      <c r="R1040">
        <v>5000</v>
      </c>
      <c r="S1040" t="s">
        <v>32</v>
      </c>
      <c r="T1040" t="b">
        <v>0</v>
      </c>
      <c r="U1040">
        <v>4552.71</v>
      </c>
      <c r="V1040" t="b">
        <v>0</v>
      </c>
      <c r="W1040" t="b">
        <v>0</v>
      </c>
    </row>
    <row r="1041" spans="1:23" x14ac:dyDescent="0.2">
      <c r="A1041">
        <v>513741906</v>
      </c>
      <c r="B1041">
        <v>513741906</v>
      </c>
      <c r="C1041" s="5">
        <v>7500</v>
      </c>
      <c r="D1041" s="5">
        <v>2353.5500000000002</v>
      </c>
      <c r="E1041" s="13" t="s">
        <v>1539</v>
      </c>
      <c r="F1041" s="15">
        <v>123.39</v>
      </c>
      <c r="G1041" t="s">
        <v>41</v>
      </c>
      <c r="H1041" t="s">
        <v>30</v>
      </c>
      <c r="I1041" t="s">
        <v>30</v>
      </c>
      <c r="J1041">
        <v>2</v>
      </c>
      <c r="K1041">
        <v>1</v>
      </c>
      <c r="L1041" t="s">
        <v>42</v>
      </c>
      <c r="M1041" s="14">
        <v>47362</v>
      </c>
      <c r="N1041" s="16">
        <v>41685</v>
      </c>
      <c r="O1041" s="17">
        <v>41685</v>
      </c>
      <c r="P1041">
        <v>220</v>
      </c>
      <c r="Q1041">
        <v>220</v>
      </c>
      <c r="R1041">
        <v>5687</v>
      </c>
      <c r="S1041" t="s">
        <v>32</v>
      </c>
      <c r="T1041" t="b">
        <v>0</v>
      </c>
      <c r="U1041">
        <v>5146.45</v>
      </c>
      <c r="V1041" t="b">
        <v>0</v>
      </c>
      <c r="W1041" t="b">
        <v>0</v>
      </c>
    </row>
    <row r="1042" spans="1:23" x14ac:dyDescent="0.2">
      <c r="A1042">
        <v>235721673</v>
      </c>
      <c r="B1042">
        <v>235721673</v>
      </c>
      <c r="C1042" s="5">
        <v>5000</v>
      </c>
      <c r="D1042" s="5">
        <v>2916.51</v>
      </c>
      <c r="E1042" s="13" t="s">
        <v>1540</v>
      </c>
      <c r="F1042" s="15">
        <v>115.43</v>
      </c>
      <c r="G1042" t="s">
        <v>110</v>
      </c>
      <c r="H1042" t="s">
        <v>30</v>
      </c>
      <c r="I1042" t="s">
        <v>30</v>
      </c>
      <c r="J1042">
        <v>2</v>
      </c>
      <c r="K1042">
        <v>1</v>
      </c>
      <c r="L1042" t="s">
        <v>38</v>
      </c>
      <c r="M1042" s="14">
        <v>44562</v>
      </c>
      <c r="N1042" s="16">
        <v>41440</v>
      </c>
      <c r="O1042" s="17">
        <v>42517</v>
      </c>
      <c r="P1042">
        <v>634</v>
      </c>
      <c r="Q1042">
        <v>634</v>
      </c>
      <c r="R1042">
        <v>5325</v>
      </c>
      <c r="S1042" t="s">
        <v>32</v>
      </c>
      <c r="T1042" t="b">
        <v>0</v>
      </c>
      <c r="U1042">
        <v>2083.4899999999998</v>
      </c>
      <c r="V1042" t="b">
        <v>1</v>
      </c>
      <c r="W1042" t="b">
        <v>0</v>
      </c>
    </row>
    <row r="1043" spans="1:23" x14ac:dyDescent="0.2">
      <c r="A1043">
        <v>456044564</v>
      </c>
      <c r="B1043">
        <v>456044564</v>
      </c>
      <c r="C1043" s="5">
        <v>10000</v>
      </c>
      <c r="D1043" s="5">
        <v>782.14</v>
      </c>
      <c r="E1043" s="13" t="s">
        <v>1541</v>
      </c>
      <c r="F1043" s="15">
        <v>241.74</v>
      </c>
      <c r="G1043" t="s">
        <v>168</v>
      </c>
      <c r="H1043" t="s">
        <v>30</v>
      </c>
      <c r="I1043" t="s">
        <v>30</v>
      </c>
      <c r="J1043">
        <v>5</v>
      </c>
      <c r="K1043">
        <v>1</v>
      </c>
      <c r="L1043" t="s">
        <v>47</v>
      </c>
      <c r="M1043" s="14">
        <v>45231</v>
      </c>
      <c r="N1043" s="16">
        <v>41187</v>
      </c>
      <c r="O1043" s="17">
        <v>42386</v>
      </c>
      <c r="P1043">
        <v>746</v>
      </c>
      <c r="Q1043">
        <v>746</v>
      </c>
      <c r="R1043">
        <v>5658</v>
      </c>
      <c r="S1043" t="s">
        <v>32</v>
      </c>
      <c r="T1043" t="b">
        <v>0</v>
      </c>
      <c r="U1043">
        <v>9217.86</v>
      </c>
      <c r="V1043" t="b">
        <v>1</v>
      </c>
      <c r="W1043" t="b">
        <v>0</v>
      </c>
    </row>
    <row r="1044" spans="1:23" x14ac:dyDescent="0.2">
      <c r="A1044">
        <v>664662544</v>
      </c>
      <c r="B1044">
        <v>664662544</v>
      </c>
      <c r="C1044" s="5">
        <v>20000</v>
      </c>
      <c r="D1044" s="5">
        <v>16305.61</v>
      </c>
      <c r="E1044" s="13" t="s">
        <v>1542</v>
      </c>
      <c r="F1044" s="15">
        <v>27.41</v>
      </c>
      <c r="G1044" t="s">
        <v>111</v>
      </c>
      <c r="H1044" t="s">
        <v>30</v>
      </c>
      <c r="I1044" t="s">
        <v>30</v>
      </c>
      <c r="J1044">
        <v>5</v>
      </c>
      <c r="K1044">
        <v>1</v>
      </c>
      <c r="L1044" t="s">
        <v>63</v>
      </c>
      <c r="M1044" s="14">
        <v>47058</v>
      </c>
      <c r="N1044" s="16">
        <v>42226</v>
      </c>
      <c r="O1044" s="17">
        <v>42226</v>
      </c>
      <c r="P1044">
        <v>972</v>
      </c>
      <c r="Q1044">
        <v>972</v>
      </c>
      <c r="R1044">
        <v>770</v>
      </c>
      <c r="S1044" t="s">
        <v>32</v>
      </c>
      <c r="T1044" t="b">
        <v>0</v>
      </c>
      <c r="U1044">
        <v>3694.39</v>
      </c>
      <c r="V1044" t="b">
        <v>0</v>
      </c>
      <c r="W1044" t="b">
        <v>0</v>
      </c>
    </row>
    <row r="1045" spans="1:23" x14ac:dyDescent="0.2">
      <c r="A1045">
        <v>248358746</v>
      </c>
      <c r="B1045">
        <v>248358746</v>
      </c>
      <c r="C1045" s="5">
        <v>15000</v>
      </c>
      <c r="D1045" s="5">
        <v>6914.97</v>
      </c>
      <c r="E1045" s="13" t="s">
        <v>1543</v>
      </c>
      <c r="F1045" s="15">
        <v>94.85</v>
      </c>
      <c r="G1045" t="s">
        <v>51</v>
      </c>
      <c r="H1045" t="s">
        <v>30</v>
      </c>
      <c r="I1045" t="s">
        <v>30</v>
      </c>
      <c r="J1045">
        <v>5</v>
      </c>
      <c r="K1045">
        <v>1</v>
      </c>
      <c r="L1045" t="s">
        <v>36</v>
      </c>
      <c r="M1045" s="14">
        <v>47969</v>
      </c>
      <c r="N1045" s="16">
        <v>41208</v>
      </c>
      <c r="O1045" s="17">
        <v>42395</v>
      </c>
      <c r="P1045">
        <v>230</v>
      </c>
      <c r="Q1045">
        <v>230</v>
      </c>
      <c r="R1045">
        <v>6107</v>
      </c>
      <c r="S1045" t="s">
        <v>32</v>
      </c>
      <c r="T1045" t="b">
        <v>0</v>
      </c>
      <c r="U1045">
        <v>8085.03</v>
      </c>
      <c r="V1045" t="b">
        <v>0</v>
      </c>
      <c r="W1045" t="b">
        <v>0</v>
      </c>
    </row>
    <row r="1046" spans="1:23" x14ac:dyDescent="0.2">
      <c r="A1046">
        <v>621929144</v>
      </c>
      <c r="B1046">
        <v>621929144</v>
      </c>
      <c r="C1046" s="5">
        <v>10000</v>
      </c>
      <c r="D1046" s="5">
        <v>8524.7900000000009</v>
      </c>
      <c r="E1046" s="13" t="s">
        <v>1544</v>
      </c>
      <c r="F1046" s="15">
        <v>255.92</v>
      </c>
      <c r="G1046" t="s">
        <v>165</v>
      </c>
      <c r="H1046" t="s">
        <v>30</v>
      </c>
      <c r="I1046" t="s">
        <v>30</v>
      </c>
      <c r="J1046">
        <v>90</v>
      </c>
      <c r="K1046">
        <v>1</v>
      </c>
      <c r="L1046" t="s">
        <v>38</v>
      </c>
      <c r="M1046" s="14">
        <v>44105</v>
      </c>
      <c r="N1046" s="16">
        <v>41836</v>
      </c>
      <c r="O1046" s="17">
        <v>42444</v>
      </c>
      <c r="P1046">
        <v>479</v>
      </c>
      <c r="Q1046">
        <v>479</v>
      </c>
      <c r="R1046">
        <v>160</v>
      </c>
      <c r="S1046" t="s">
        <v>32</v>
      </c>
      <c r="T1046" t="b">
        <v>0</v>
      </c>
      <c r="U1046">
        <v>1475.21</v>
      </c>
      <c r="V1046" t="b">
        <v>1</v>
      </c>
      <c r="W1046" t="b">
        <v>0</v>
      </c>
    </row>
    <row r="1047" spans="1:23" x14ac:dyDescent="0.2">
      <c r="A1047">
        <v>275541201</v>
      </c>
      <c r="B1047">
        <v>275541201</v>
      </c>
      <c r="C1047" s="5">
        <v>15000</v>
      </c>
      <c r="D1047" s="5">
        <v>2968.16</v>
      </c>
      <c r="E1047" s="13" t="s">
        <v>1545</v>
      </c>
      <c r="F1047" s="15">
        <v>22.86</v>
      </c>
      <c r="G1047" t="s">
        <v>165</v>
      </c>
      <c r="H1047" t="s">
        <v>30</v>
      </c>
      <c r="I1047" t="s">
        <v>30</v>
      </c>
      <c r="J1047">
        <v>9</v>
      </c>
      <c r="K1047">
        <v>1</v>
      </c>
      <c r="L1047" t="s">
        <v>38</v>
      </c>
      <c r="M1047" s="14">
        <v>44013</v>
      </c>
      <c r="N1047" s="16">
        <v>42345</v>
      </c>
      <c r="O1047" s="17">
        <v>42398</v>
      </c>
      <c r="P1047">
        <v>854</v>
      </c>
      <c r="Q1047">
        <v>854</v>
      </c>
      <c r="R1047">
        <v>3444</v>
      </c>
      <c r="S1047" t="s">
        <v>69</v>
      </c>
      <c r="T1047" t="b">
        <v>0</v>
      </c>
      <c r="U1047">
        <v>12031.84</v>
      </c>
      <c r="V1047" t="b">
        <v>1</v>
      </c>
      <c r="W1047" t="b">
        <v>0</v>
      </c>
    </row>
    <row r="1048" spans="1:23" x14ac:dyDescent="0.2">
      <c r="A1048">
        <v>383028435</v>
      </c>
      <c r="B1048">
        <v>383028435</v>
      </c>
      <c r="C1048" s="5">
        <v>15000</v>
      </c>
      <c r="D1048" s="5">
        <v>14261.15</v>
      </c>
      <c r="E1048" s="13" t="s">
        <v>1546</v>
      </c>
      <c r="F1048" s="15">
        <v>67.22</v>
      </c>
      <c r="G1048" t="s">
        <v>1547</v>
      </c>
      <c r="H1048" t="s">
        <v>30</v>
      </c>
      <c r="I1048" t="s">
        <v>30</v>
      </c>
      <c r="J1048">
        <v>5</v>
      </c>
      <c r="K1048">
        <v>1</v>
      </c>
      <c r="L1048" t="s">
        <v>71</v>
      </c>
      <c r="M1048" s="14">
        <v>47209</v>
      </c>
      <c r="N1048" s="16">
        <v>42310</v>
      </c>
      <c r="O1048" s="17">
        <v>42310</v>
      </c>
      <c r="P1048">
        <v>805</v>
      </c>
      <c r="Q1048">
        <v>805</v>
      </c>
      <c r="R1048">
        <v>5391</v>
      </c>
      <c r="S1048" t="s">
        <v>32</v>
      </c>
      <c r="T1048" t="b">
        <v>0</v>
      </c>
      <c r="U1048">
        <v>738.85</v>
      </c>
      <c r="V1048" t="b">
        <v>1</v>
      </c>
      <c r="W1048" t="b">
        <v>0</v>
      </c>
    </row>
    <row r="1049" spans="1:23" x14ac:dyDescent="0.2">
      <c r="A1049">
        <v>386622009</v>
      </c>
      <c r="B1049">
        <v>386622009</v>
      </c>
      <c r="C1049" s="5">
        <v>5000</v>
      </c>
      <c r="D1049" s="5">
        <v>2211.73</v>
      </c>
      <c r="E1049" s="13" t="s">
        <v>1548</v>
      </c>
      <c r="F1049" s="15">
        <v>164.63</v>
      </c>
      <c r="G1049" t="s">
        <v>41</v>
      </c>
      <c r="H1049" t="s">
        <v>30</v>
      </c>
      <c r="I1049" t="s">
        <v>30</v>
      </c>
      <c r="J1049">
        <v>5</v>
      </c>
      <c r="K1049">
        <v>1</v>
      </c>
      <c r="L1049" t="s">
        <v>42</v>
      </c>
      <c r="M1049" s="14">
        <v>47604</v>
      </c>
      <c r="N1049" s="16">
        <v>41239</v>
      </c>
      <c r="O1049" s="17">
        <v>41239</v>
      </c>
      <c r="P1049">
        <v>852</v>
      </c>
      <c r="Q1049">
        <v>852</v>
      </c>
      <c r="R1049">
        <v>7591</v>
      </c>
      <c r="S1049" t="s">
        <v>32</v>
      </c>
      <c r="T1049" t="b">
        <v>0</v>
      </c>
      <c r="U1049">
        <v>2788.27</v>
      </c>
      <c r="V1049" t="b">
        <v>0</v>
      </c>
      <c r="W1049" t="b">
        <v>0</v>
      </c>
    </row>
    <row r="1050" spans="1:23" x14ac:dyDescent="0.2">
      <c r="A1050">
        <v>707298107</v>
      </c>
      <c r="B1050">
        <v>707298107</v>
      </c>
      <c r="C1050" s="5">
        <v>2500</v>
      </c>
      <c r="D1050" s="5">
        <v>1747.94</v>
      </c>
      <c r="E1050" s="13" t="s">
        <v>1549</v>
      </c>
      <c r="F1050" s="15">
        <v>273.87</v>
      </c>
      <c r="G1050" t="s">
        <v>35</v>
      </c>
      <c r="H1050" t="s">
        <v>30</v>
      </c>
      <c r="I1050" t="s">
        <v>30</v>
      </c>
      <c r="J1050">
        <v>5</v>
      </c>
      <c r="K1050">
        <v>1</v>
      </c>
      <c r="L1050" t="s">
        <v>36</v>
      </c>
      <c r="M1050" s="14">
        <v>46813</v>
      </c>
      <c r="N1050" s="16">
        <v>41935</v>
      </c>
      <c r="O1050" s="17">
        <v>41935</v>
      </c>
      <c r="P1050">
        <v>806</v>
      </c>
      <c r="Q1050">
        <v>806</v>
      </c>
      <c r="R1050">
        <v>6838</v>
      </c>
      <c r="S1050" t="s">
        <v>32</v>
      </c>
      <c r="T1050" t="b">
        <v>0</v>
      </c>
      <c r="U1050">
        <v>752.06</v>
      </c>
      <c r="V1050" t="b">
        <v>0</v>
      </c>
      <c r="W1050" t="b">
        <v>0</v>
      </c>
    </row>
    <row r="1051" spans="1:23" x14ac:dyDescent="0.2">
      <c r="A1051">
        <v>239875038</v>
      </c>
      <c r="B1051">
        <v>239875038</v>
      </c>
      <c r="C1051" s="5">
        <v>7500</v>
      </c>
      <c r="D1051" s="5">
        <v>864.04</v>
      </c>
      <c r="E1051" s="13" t="s">
        <v>1550</v>
      </c>
      <c r="F1051" s="15">
        <v>80.45</v>
      </c>
      <c r="G1051" t="s">
        <v>76</v>
      </c>
      <c r="H1051" t="s">
        <v>30</v>
      </c>
      <c r="I1051" t="s">
        <v>30</v>
      </c>
      <c r="J1051">
        <v>2</v>
      </c>
      <c r="K1051">
        <v>1</v>
      </c>
      <c r="L1051" t="s">
        <v>63</v>
      </c>
      <c r="M1051" s="14">
        <v>43709</v>
      </c>
      <c r="N1051" s="16">
        <v>42075</v>
      </c>
      <c r="O1051" s="17">
        <v>42708</v>
      </c>
      <c r="P1051">
        <v>324</v>
      </c>
      <c r="Q1051">
        <v>324</v>
      </c>
      <c r="R1051">
        <v>1437</v>
      </c>
      <c r="S1051" t="s">
        <v>32</v>
      </c>
      <c r="T1051" t="b">
        <v>0</v>
      </c>
      <c r="U1051">
        <v>6635.96</v>
      </c>
      <c r="V1051" t="b">
        <v>0</v>
      </c>
      <c r="W1051" t="b">
        <v>0</v>
      </c>
    </row>
    <row r="1052" spans="1:23" x14ac:dyDescent="0.2">
      <c r="A1052">
        <v>353215513</v>
      </c>
      <c r="B1052">
        <v>353215513</v>
      </c>
      <c r="C1052" s="5">
        <v>7500</v>
      </c>
      <c r="D1052" s="5">
        <v>1667.96</v>
      </c>
      <c r="E1052" s="13" t="s">
        <v>1551</v>
      </c>
      <c r="F1052" s="15">
        <v>36.299999999999997</v>
      </c>
      <c r="G1052" t="s">
        <v>165</v>
      </c>
      <c r="H1052" t="s">
        <v>30</v>
      </c>
      <c r="I1052" t="s">
        <v>30</v>
      </c>
      <c r="J1052">
        <v>9</v>
      </c>
      <c r="K1052">
        <v>1</v>
      </c>
      <c r="L1052" t="s">
        <v>38</v>
      </c>
      <c r="M1052" s="14">
        <v>48183</v>
      </c>
      <c r="N1052" s="16">
        <v>41459</v>
      </c>
      <c r="O1052" s="17">
        <v>42501</v>
      </c>
      <c r="P1052">
        <v>986</v>
      </c>
      <c r="Q1052">
        <v>986</v>
      </c>
      <c r="R1052">
        <v>2705</v>
      </c>
      <c r="S1052" t="s">
        <v>32</v>
      </c>
      <c r="T1052" t="b">
        <v>0</v>
      </c>
      <c r="U1052">
        <v>5832.04</v>
      </c>
      <c r="V1052" t="b">
        <v>1</v>
      </c>
      <c r="W1052" t="b">
        <v>0</v>
      </c>
    </row>
    <row r="1053" spans="1:23" x14ac:dyDescent="0.2">
      <c r="A1053">
        <v>398322924</v>
      </c>
      <c r="B1053">
        <v>398322924</v>
      </c>
      <c r="C1053" s="5">
        <v>15000</v>
      </c>
      <c r="D1053" s="5">
        <v>9808.56</v>
      </c>
      <c r="E1053" s="13" t="s">
        <v>1552</v>
      </c>
      <c r="F1053" s="15">
        <v>5.45</v>
      </c>
      <c r="G1053" t="s">
        <v>1553</v>
      </c>
      <c r="H1053" t="s">
        <v>30</v>
      </c>
      <c r="I1053" t="s">
        <v>30</v>
      </c>
      <c r="J1053">
        <v>9</v>
      </c>
      <c r="K1053">
        <v>1</v>
      </c>
      <c r="L1053" t="s">
        <v>31</v>
      </c>
      <c r="M1053" s="14">
        <v>47119</v>
      </c>
      <c r="N1053" s="16">
        <v>42246</v>
      </c>
      <c r="O1053" s="17">
        <v>42246</v>
      </c>
      <c r="P1053">
        <v>855</v>
      </c>
      <c r="Q1053">
        <v>855</v>
      </c>
      <c r="R1053">
        <v>6881</v>
      </c>
      <c r="S1053" t="s">
        <v>32</v>
      </c>
      <c r="T1053" t="b">
        <v>0</v>
      </c>
      <c r="U1053">
        <v>5191.4399999999996</v>
      </c>
      <c r="V1053" t="b">
        <v>1</v>
      </c>
      <c r="W1053" t="b">
        <v>0</v>
      </c>
    </row>
    <row r="1054" spans="1:23" x14ac:dyDescent="0.2">
      <c r="A1054">
        <v>321339733</v>
      </c>
      <c r="B1054">
        <v>321339733</v>
      </c>
      <c r="C1054" s="5">
        <v>7500</v>
      </c>
      <c r="D1054" s="5">
        <v>2036.81</v>
      </c>
      <c r="E1054" s="13" t="s">
        <v>1554</v>
      </c>
      <c r="F1054" s="15">
        <v>39.21</v>
      </c>
      <c r="G1054" t="s">
        <v>1555</v>
      </c>
      <c r="H1054" t="s">
        <v>30</v>
      </c>
      <c r="I1054" t="s">
        <v>30</v>
      </c>
      <c r="J1054">
        <v>5</v>
      </c>
      <c r="K1054">
        <v>8</v>
      </c>
      <c r="L1054" t="s">
        <v>73</v>
      </c>
      <c r="M1054" s="14">
        <v>46296</v>
      </c>
      <c r="N1054" s="16">
        <v>42154</v>
      </c>
      <c r="O1054" s="17">
        <v>42154</v>
      </c>
      <c r="P1054">
        <v>250</v>
      </c>
      <c r="Q1054">
        <v>250</v>
      </c>
      <c r="R1054">
        <v>1994</v>
      </c>
      <c r="S1054" t="s">
        <v>32</v>
      </c>
      <c r="T1054" t="b">
        <v>0</v>
      </c>
      <c r="U1054">
        <v>5463.19</v>
      </c>
      <c r="V1054" t="b">
        <v>0</v>
      </c>
      <c r="W1054" t="b">
        <v>0</v>
      </c>
    </row>
    <row r="1055" spans="1:23" x14ac:dyDescent="0.2">
      <c r="A1055">
        <v>835369335</v>
      </c>
      <c r="B1055">
        <v>835369335</v>
      </c>
      <c r="C1055" s="5">
        <v>2500</v>
      </c>
      <c r="D1055" s="5">
        <v>2209.9499999999998</v>
      </c>
      <c r="E1055" s="13" t="s">
        <v>1556</v>
      </c>
      <c r="F1055" s="15">
        <v>11.45</v>
      </c>
      <c r="G1055" t="s">
        <v>192</v>
      </c>
      <c r="H1055" t="s">
        <v>30</v>
      </c>
      <c r="I1055" t="s">
        <v>30</v>
      </c>
      <c r="J1055">
        <v>5</v>
      </c>
      <c r="K1055">
        <v>1</v>
      </c>
      <c r="L1055" t="s">
        <v>38</v>
      </c>
      <c r="M1055" s="14">
        <v>44197</v>
      </c>
      <c r="N1055" s="16">
        <v>41050</v>
      </c>
      <c r="O1055" s="17">
        <v>42494</v>
      </c>
      <c r="P1055">
        <v>472</v>
      </c>
      <c r="Q1055">
        <v>472</v>
      </c>
      <c r="R1055">
        <v>7130</v>
      </c>
      <c r="S1055" t="s">
        <v>32</v>
      </c>
      <c r="T1055" t="b">
        <v>0</v>
      </c>
      <c r="U1055">
        <v>290.05</v>
      </c>
      <c r="V1055" t="b">
        <v>1</v>
      </c>
      <c r="W1055" t="b">
        <v>0</v>
      </c>
    </row>
    <row r="1056" spans="1:23" x14ac:dyDescent="0.2">
      <c r="A1056">
        <v>517622547</v>
      </c>
      <c r="B1056">
        <v>517622547</v>
      </c>
      <c r="C1056" s="5">
        <v>5000</v>
      </c>
      <c r="D1056" s="5">
        <v>4097.96</v>
      </c>
      <c r="E1056" s="13" t="s">
        <v>1557</v>
      </c>
      <c r="F1056" s="15">
        <v>260.24</v>
      </c>
      <c r="G1056" t="s">
        <v>106</v>
      </c>
      <c r="H1056" t="s">
        <v>30</v>
      </c>
      <c r="I1056" t="s">
        <v>30</v>
      </c>
      <c r="J1056">
        <v>9</v>
      </c>
      <c r="K1056">
        <v>1</v>
      </c>
      <c r="L1056" t="s">
        <v>36</v>
      </c>
      <c r="M1056" s="14">
        <v>43435</v>
      </c>
      <c r="N1056" s="16">
        <v>40941</v>
      </c>
      <c r="O1056" s="17">
        <v>42550</v>
      </c>
      <c r="P1056">
        <v>489</v>
      </c>
      <c r="Q1056">
        <v>489</v>
      </c>
      <c r="R1056">
        <v>2286</v>
      </c>
      <c r="S1056" t="s">
        <v>32</v>
      </c>
      <c r="T1056" t="b">
        <v>0</v>
      </c>
      <c r="U1056">
        <v>902.04</v>
      </c>
      <c r="V1056" t="b">
        <v>0</v>
      </c>
      <c r="W1056" t="b">
        <v>0</v>
      </c>
    </row>
    <row r="1057" spans="1:23" x14ac:dyDescent="0.2">
      <c r="A1057">
        <v>341256661</v>
      </c>
      <c r="B1057">
        <v>341256661</v>
      </c>
      <c r="C1057" s="5">
        <v>250</v>
      </c>
      <c r="D1057" s="5">
        <v>87.85</v>
      </c>
      <c r="E1057" s="13" t="s">
        <v>1558</v>
      </c>
      <c r="F1057" s="15">
        <v>301.44</v>
      </c>
      <c r="G1057" t="s">
        <v>234</v>
      </c>
      <c r="H1057" t="s">
        <v>78</v>
      </c>
      <c r="I1057" t="s">
        <v>78</v>
      </c>
      <c r="J1057">
        <v>2</v>
      </c>
      <c r="K1057">
        <v>1</v>
      </c>
      <c r="L1057" t="s">
        <v>47</v>
      </c>
      <c r="M1057" s="14">
        <v>44470</v>
      </c>
      <c r="N1057" s="16">
        <v>41694</v>
      </c>
      <c r="O1057" s="17">
        <v>42390</v>
      </c>
      <c r="P1057">
        <v>484</v>
      </c>
      <c r="Q1057">
        <v>484</v>
      </c>
      <c r="R1057">
        <v>0</v>
      </c>
      <c r="S1057" t="s">
        <v>69</v>
      </c>
      <c r="T1057" t="b">
        <v>0</v>
      </c>
      <c r="U1057">
        <v>162.15</v>
      </c>
      <c r="V1057" t="b">
        <v>1</v>
      </c>
      <c r="W1057" t="b">
        <v>0</v>
      </c>
    </row>
    <row r="1058" spans="1:23" x14ac:dyDescent="0.2">
      <c r="A1058">
        <v>711990261</v>
      </c>
      <c r="B1058">
        <v>711990261</v>
      </c>
      <c r="C1058" s="5">
        <v>1000</v>
      </c>
      <c r="D1058" s="5">
        <v>548.73</v>
      </c>
      <c r="E1058" s="13" t="s">
        <v>1559</v>
      </c>
      <c r="F1058" s="15">
        <v>19.05</v>
      </c>
      <c r="G1058" t="s">
        <v>156</v>
      </c>
      <c r="H1058" t="s">
        <v>30</v>
      </c>
      <c r="I1058" t="s">
        <v>30</v>
      </c>
      <c r="J1058">
        <v>2</v>
      </c>
      <c r="K1058">
        <v>1</v>
      </c>
      <c r="L1058" t="s">
        <v>31</v>
      </c>
      <c r="M1058" s="14">
        <v>45931</v>
      </c>
      <c r="N1058" s="16">
        <v>41688</v>
      </c>
      <c r="O1058" s="17">
        <v>42498</v>
      </c>
      <c r="P1058">
        <v>219</v>
      </c>
      <c r="Q1058">
        <v>219</v>
      </c>
      <c r="R1058">
        <v>5360</v>
      </c>
      <c r="S1058" t="s">
        <v>32</v>
      </c>
      <c r="T1058" t="b">
        <v>0</v>
      </c>
      <c r="U1058">
        <v>451.27</v>
      </c>
      <c r="V1058" t="b">
        <v>1</v>
      </c>
      <c r="W1058" t="b">
        <v>0</v>
      </c>
    </row>
    <row r="1059" spans="1:23" x14ac:dyDescent="0.2">
      <c r="A1059">
        <v>414421931</v>
      </c>
      <c r="B1059">
        <v>414421931</v>
      </c>
      <c r="C1059" s="5">
        <v>15000</v>
      </c>
      <c r="D1059" s="5">
        <v>14511.93</v>
      </c>
      <c r="E1059" s="13" t="s">
        <v>1560</v>
      </c>
      <c r="F1059" s="15">
        <v>518.04999999999995</v>
      </c>
      <c r="G1059" t="s">
        <v>180</v>
      </c>
      <c r="H1059" t="s">
        <v>30</v>
      </c>
      <c r="I1059" t="s">
        <v>30</v>
      </c>
      <c r="J1059">
        <v>80</v>
      </c>
      <c r="K1059">
        <v>1</v>
      </c>
      <c r="L1059" t="s">
        <v>47</v>
      </c>
      <c r="M1059" s="14">
        <v>47453</v>
      </c>
      <c r="N1059" s="16">
        <v>42293</v>
      </c>
      <c r="O1059" s="17">
        <v>42679</v>
      </c>
      <c r="P1059">
        <v>749</v>
      </c>
      <c r="Q1059">
        <v>749</v>
      </c>
      <c r="R1059">
        <v>1952</v>
      </c>
      <c r="S1059" t="s">
        <v>32</v>
      </c>
      <c r="T1059" t="b">
        <v>0</v>
      </c>
      <c r="U1059">
        <v>488.07</v>
      </c>
      <c r="V1059" t="b">
        <v>1</v>
      </c>
      <c r="W1059" t="b">
        <v>0</v>
      </c>
    </row>
    <row r="1060" spans="1:23" x14ac:dyDescent="0.2">
      <c r="A1060">
        <v>599682841</v>
      </c>
      <c r="B1060">
        <v>599682841</v>
      </c>
      <c r="C1060" s="5">
        <v>15000</v>
      </c>
      <c r="D1060" s="5">
        <v>14870.14</v>
      </c>
      <c r="E1060" s="13" t="s">
        <v>1561</v>
      </c>
      <c r="F1060" s="15">
        <v>64.930000000000007</v>
      </c>
      <c r="G1060" t="s">
        <v>39</v>
      </c>
      <c r="H1060" t="s">
        <v>30</v>
      </c>
      <c r="I1060" t="s">
        <v>30</v>
      </c>
      <c r="J1060">
        <v>5</v>
      </c>
      <c r="K1060">
        <v>1</v>
      </c>
      <c r="L1060" t="s">
        <v>40</v>
      </c>
      <c r="M1060" s="14">
        <v>43678</v>
      </c>
      <c r="N1060" s="16">
        <v>40853</v>
      </c>
      <c r="O1060" s="17">
        <v>42528</v>
      </c>
      <c r="P1060">
        <v>942</v>
      </c>
      <c r="Q1060">
        <v>942</v>
      </c>
      <c r="R1060">
        <v>897</v>
      </c>
      <c r="S1060" t="s">
        <v>32</v>
      </c>
      <c r="T1060" t="b">
        <v>0</v>
      </c>
      <c r="U1060">
        <v>129.86000000000001</v>
      </c>
      <c r="V1060" t="b">
        <v>0</v>
      </c>
      <c r="W1060" t="b">
        <v>0</v>
      </c>
    </row>
    <row r="1061" spans="1:23" x14ac:dyDescent="0.2">
      <c r="A1061">
        <v>560342035</v>
      </c>
      <c r="B1061">
        <v>560342035</v>
      </c>
      <c r="C1061" s="5">
        <v>7500</v>
      </c>
      <c r="D1061" s="5">
        <v>6388.27</v>
      </c>
      <c r="E1061" s="13" t="s">
        <v>1562</v>
      </c>
      <c r="F1061" s="15">
        <v>41.36</v>
      </c>
      <c r="G1061" t="s">
        <v>1145</v>
      </c>
      <c r="H1061" t="s">
        <v>30</v>
      </c>
      <c r="I1061" t="s">
        <v>30</v>
      </c>
      <c r="J1061">
        <v>2</v>
      </c>
      <c r="K1061">
        <v>8</v>
      </c>
      <c r="L1061" t="s">
        <v>48</v>
      </c>
      <c r="M1061" s="14">
        <v>47757</v>
      </c>
      <c r="N1061" s="16">
        <v>41013</v>
      </c>
      <c r="O1061" s="17">
        <v>42400</v>
      </c>
      <c r="P1061">
        <v>753</v>
      </c>
      <c r="Q1061">
        <v>753</v>
      </c>
      <c r="R1061">
        <v>5131</v>
      </c>
      <c r="S1061" t="s">
        <v>32</v>
      </c>
      <c r="T1061" t="b">
        <v>0</v>
      </c>
      <c r="U1061">
        <v>1111.73</v>
      </c>
      <c r="V1061" t="b">
        <v>1</v>
      </c>
      <c r="W1061" t="b">
        <v>0</v>
      </c>
    </row>
    <row r="1062" spans="1:23" x14ac:dyDescent="0.2">
      <c r="A1062">
        <v>391364360</v>
      </c>
      <c r="B1062">
        <v>391364360</v>
      </c>
      <c r="C1062" s="5">
        <v>20000</v>
      </c>
      <c r="D1062" s="5">
        <v>19103.39</v>
      </c>
      <c r="E1062" s="13" t="s">
        <v>1563</v>
      </c>
      <c r="F1062" s="15">
        <v>7.32</v>
      </c>
      <c r="G1062" t="s">
        <v>1564</v>
      </c>
      <c r="H1062" t="s">
        <v>30</v>
      </c>
      <c r="I1062" t="s">
        <v>30</v>
      </c>
      <c r="J1062">
        <v>2</v>
      </c>
      <c r="K1062">
        <v>1</v>
      </c>
      <c r="L1062" t="s">
        <v>50</v>
      </c>
      <c r="M1062" s="14">
        <v>45292</v>
      </c>
      <c r="N1062" s="16">
        <v>42113</v>
      </c>
      <c r="O1062" s="17">
        <v>42113</v>
      </c>
      <c r="P1062">
        <v>643</v>
      </c>
      <c r="Q1062">
        <v>643</v>
      </c>
      <c r="R1062">
        <v>4334</v>
      </c>
      <c r="S1062" t="s">
        <v>32</v>
      </c>
      <c r="T1062" t="b">
        <v>0</v>
      </c>
      <c r="U1062">
        <v>896.61</v>
      </c>
      <c r="V1062" t="b">
        <v>1</v>
      </c>
      <c r="W1062" t="b">
        <v>0</v>
      </c>
    </row>
    <row r="1063" spans="1:23" x14ac:dyDescent="0.2">
      <c r="A1063">
        <v>949909092</v>
      </c>
      <c r="B1063">
        <v>949909092</v>
      </c>
      <c r="C1063" s="5">
        <v>7500</v>
      </c>
      <c r="D1063" s="5">
        <v>2510.06</v>
      </c>
      <c r="E1063" s="13" t="s">
        <v>1565</v>
      </c>
      <c r="F1063" s="15">
        <v>206.9</v>
      </c>
      <c r="G1063" t="s">
        <v>79</v>
      </c>
      <c r="H1063" t="s">
        <v>30</v>
      </c>
      <c r="I1063" t="s">
        <v>30</v>
      </c>
      <c r="J1063">
        <v>5</v>
      </c>
      <c r="K1063">
        <v>8</v>
      </c>
      <c r="L1063" t="s">
        <v>31</v>
      </c>
      <c r="M1063" s="14">
        <v>45962</v>
      </c>
      <c r="N1063" s="16">
        <v>40337</v>
      </c>
      <c r="O1063" s="17">
        <v>40337</v>
      </c>
      <c r="P1063">
        <v>462</v>
      </c>
      <c r="Q1063">
        <v>462</v>
      </c>
      <c r="R1063">
        <v>9139</v>
      </c>
      <c r="S1063" t="s">
        <v>32</v>
      </c>
      <c r="T1063" t="b">
        <v>0</v>
      </c>
      <c r="U1063">
        <v>4989.9399999999996</v>
      </c>
      <c r="V1063" t="b">
        <v>0</v>
      </c>
      <c r="W1063" t="b">
        <v>0</v>
      </c>
    </row>
    <row r="1064" spans="1:23" x14ac:dyDescent="0.2">
      <c r="A1064">
        <v>101548993</v>
      </c>
      <c r="B1064">
        <v>101548993</v>
      </c>
      <c r="C1064" s="5">
        <v>7500</v>
      </c>
      <c r="D1064" s="5">
        <v>7500</v>
      </c>
      <c r="E1064" s="13" t="s">
        <v>1566</v>
      </c>
      <c r="F1064" s="15">
        <v>58.7</v>
      </c>
      <c r="G1064" t="s">
        <v>1567</v>
      </c>
      <c r="H1064" t="s">
        <v>30</v>
      </c>
      <c r="I1064" t="s">
        <v>30</v>
      </c>
      <c r="J1064">
        <v>9</v>
      </c>
      <c r="K1064">
        <v>1</v>
      </c>
      <c r="L1064" t="s">
        <v>48</v>
      </c>
      <c r="M1064" s="14">
        <v>43891</v>
      </c>
      <c r="N1064" s="16">
        <v>41362</v>
      </c>
      <c r="O1064" s="17">
        <v>41362</v>
      </c>
      <c r="P1064">
        <v>203</v>
      </c>
      <c r="Q1064">
        <v>203</v>
      </c>
      <c r="R1064">
        <v>6317</v>
      </c>
      <c r="S1064" t="s">
        <v>32</v>
      </c>
      <c r="T1064" t="b">
        <v>0</v>
      </c>
      <c r="U1064">
        <v>0</v>
      </c>
      <c r="V1064" t="b">
        <v>1</v>
      </c>
      <c r="W1064" t="b">
        <v>0</v>
      </c>
    </row>
    <row r="1065" spans="1:23" x14ac:dyDescent="0.2">
      <c r="A1065">
        <v>971113987</v>
      </c>
      <c r="B1065">
        <v>971113987</v>
      </c>
      <c r="C1065" s="5">
        <v>10000</v>
      </c>
      <c r="D1065" s="5">
        <v>9941.5</v>
      </c>
      <c r="E1065" s="13" t="s">
        <v>1568</v>
      </c>
      <c r="F1065" s="15">
        <v>156.30000000000001</v>
      </c>
      <c r="G1065" t="s">
        <v>192</v>
      </c>
      <c r="H1065" t="s">
        <v>30</v>
      </c>
      <c r="I1065" t="s">
        <v>30</v>
      </c>
      <c r="J1065">
        <v>5</v>
      </c>
      <c r="K1065">
        <v>1</v>
      </c>
      <c r="L1065" t="s">
        <v>38</v>
      </c>
      <c r="M1065" s="14">
        <v>44317</v>
      </c>
      <c r="N1065" s="16">
        <v>41769</v>
      </c>
      <c r="O1065" s="17">
        <v>41769</v>
      </c>
      <c r="P1065">
        <v>260</v>
      </c>
      <c r="Q1065">
        <v>260</v>
      </c>
      <c r="R1065">
        <v>8082</v>
      </c>
      <c r="S1065" t="s">
        <v>32</v>
      </c>
      <c r="T1065" t="b">
        <v>0</v>
      </c>
      <c r="U1065">
        <v>58.5</v>
      </c>
      <c r="V1065" t="b">
        <v>1</v>
      </c>
      <c r="W1065" t="b">
        <v>0</v>
      </c>
    </row>
    <row r="1066" spans="1:23" x14ac:dyDescent="0.2">
      <c r="A1066">
        <v>472199821</v>
      </c>
      <c r="B1066">
        <v>472199821</v>
      </c>
      <c r="C1066" s="5">
        <v>1000</v>
      </c>
      <c r="D1066" s="5">
        <v>669.23</v>
      </c>
      <c r="E1066" s="13" t="s">
        <v>1569</v>
      </c>
      <c r="F1066" s="15">
        <v>82.6</v>
      </c>
      <c r="G1066" t="s">
        <v>184</v>
      </c>
      <c r="H1066" t="s">
        <v>30</v>
      </c>
      <c r="I1066" t="s">
        <v>30</v>
      </c>
      <c r="J1066">
        <v>5</v>
      </c>
      <c r="K1066">
        <v>8</v>
      </c>
      <c r="L1066" t="s">
        <v>38</v>
      </c>
      <c r="M1066" s="14">
        <v>45444</v>
      </c>
      <c r="N1066" s="16">
        <v>42149</v>
      </c>
      <c r="O1066" s="17">
        <v>42467</v>
      </c>
      <c r="P1066">
        <v>458</v>
      </c>
      <c r="Q1066">
        <v>458</v>
      </c>
      <c r="R1066">
        <v>1300</v>
      </c>
      <c r="S1066" t="s">
        <v>32</v>
      </c>
      <c r="T1066" t="b">
        <v>0</v>
      </c>
      <c r="U1066">
        <v>330.77</v>
      </c>
      <c r="V1066" t="b">
        <v>0</v>
      </c>
      <c r="W1066" t="b">
        <v>0</v>
      </c>
    </row>
    <row r="1067" spans="1:23" x14ac:dyDescent="0.2">
      <c r="A1067">
        <v>606585165</v>
      </c>
      <c r="B1067">
        <v>606585165</v>
      </c>
      <c r="C1067" s="5">
        <v>10000</v>
      </c>
      <c r="D1067" s="5">
        <v>1360.22</v>
      </c>
      <c r="E1067" s="13" t="s">
        <v>1570</v>
      </c>
      <c r="F1067" s="15">
        <v>66.38</v>
      </c>
      <c r="G1067" t="s">
        <v>76</v>
      </c>
      <c r="H1067" t="s">
        <v>30</v>
      </c>
      <c r="I1067" t="s">
        <v>30</v>
      </c>
      <c r="J1067">
        <v>9</v>
      </c>
      <c r="K1067">
        <v>1</v>
      </c>
      <c r="L1067" t="s">
        <v>63</v>
      </c>
      <c r="M1067" s="14">
        <v>46935</v>
      </c>
      <c r="N1067" s="16">
        <v>41766</v>
      </c>
      <c r="O1067" s="17">
        <v>42543</v>
      </c>
      <c r="P1067">
        <v>739</v>
      </c>
      <c r="Q1067">
        <v>739</v>
      </c>
      <c r="R1067">
        <v>8666</v>
      </c>
      <c r="S1067" t="s">
        <v>32</v>
      </c>
      <c r="T1067" t="b">
        <v>0</v>
      </c>
      <c r="U1067">
        <v>8639.7800000000007</v>
      </c>
      <c r="V1067" t="b">
        <v>0</v>
      </c>
      <c r="W1067" t="b">
        <v>0</v>
      </c>
    </row>
    <row r="1068" spans="1:23" x14ac:dyDescent="0.2">
      <c r="A1068">
        <v>910893563</v>
      </c>
      <c r="B1068">
        <v>910893563</v>
      </c>
      <c r="C1068" s="5">
        <v>15000</v>
      </c>
      <c r="D1068" s="5">
        <v>10684.57</v>
      </c>
      <c r="E1068" s="13" t="s">
        <v>1571</v>
      </c>
      <c r="F1068" s="15">
        <v>80.97</v>
      </c>
      <c r="G1068" t="s">
        <v>57</v>
      </c>
      <c r="H1068" t="s">
        <v>30</v>
      </c>
      <c r="I1068" t="s">
        <v>30</v>
      </c>
      <c r="J1068">
        <v>2</v>
      </c>
      <c r="K1068">
        <v>1</v>
      </c>
      <c r="L1068" t="s">
        <v>42</v>
      </c>
      <c r="M1068" s="14">
        <v>46844</v>
      </c>
      <c r="N1068" s="16">
        <v>42127</v>
      </c>
      <c r="O1068" s="17">
        <v>42551</v>
      </c>
      <c r="P1068">
        <v>701</v>
      </c>
      <c r="Q1068">
        <v>701</v>
      </c>
      <c r="R1068">
        <v>5766</v>
      </c>
      <c r="S1068" t="s">
        <v>32</v>
      </c>
      <c r="T1068" t="b">
        <v>1</v>
      </c>
      <c r="U1068">
        <v>4315.43</v>
      </c>
      <c r="V1068" t="b">
        <v>0</v>
      </c>
      <c r="W1068" t="b">
        <v>0</v>
      </c>
    </row>
    <row r="1069" spans="1:23" x14ac:dyDescent="0.2">
      <c r="A1069">
        <v>461911559</v>
      </c>
      <c r="B1069">
        <v>461911559</v>
      </c>
      <c r="C1069" s="5">
        <v>7500</v>
      </c>
      <c r="D1069" s="5">
        <v>6635.77</v>
      </c>
      <c r="E1069" s="13" t="s">
        <v>1572</v>
      </c>
      <c r="F1069" s="15">
        <v>345.87</v>
      </c>
      <c r="G1069" t="s">
        <v>187</v>
      </c>
      <c r="H1069" t="s">
        <v>30</v>
      </c>
      <c r="I1069" t="s">
        <v>30</v>
      </c>
      <c r="J1069">
        <v>5</v>
      </c>
      <c r="K1069">
        <v>1</v>
      </c>
      <c r="L1069" t="s">
        <v>61</v>
      </c>
      <c r="M1069" s="14">
        <v>48122</v>
      </c>
      <c r="N1069" s="16">
        <v>42179</v>
      </c>
      <c r="O1069" s="17">
        <v>42179</v>
      </c>
      <c r="P1069">
        <v>656</v>
      </c>
      <c r="Q1069">
        <v>656</v>
      </c>
      <c r="R1069">
        <v>4779</v>
      </c>
      <c r="S1069" t="s">
        <v>32</v>
      </c>
      <c r="T1069" t="b">
        <v>0</v>
      </c>
      <c r="U1069">
        <v>864.23</v>
      </c>
      <c r="V1069" t="b">
        <v>0</v>
      </c>
      <c r="W1069" t="b">
        <v>0</v>
      </c>
    </row>
    <row r="1070" spans="1:23" x14ac:dyDescent="0.2">
      <c r="A1070">
        <v>796539151</v>
      </c>
      <c r="B1070">
        <v>796539151</v>
      </c>
      <c r="C1070" s="5">
        <v>15000</v>
      </c>
      <c r="D1070" s="5">
        <v>7044.03</v>
      </c>
      <c r="E1070" s="13" t="s">
        <v>1573</v>
      </c>
      <c r="F1070" s="15">
        <v>102.64</v>
      </c>
      <c r="G1070" t="s">
        <v>57</v>
      </c>
      <c r="H1070" t="s">
        <v>30</v>
      </c>
      <c r="I1070" t="s">
        <v>30</v>
      </c>
      <c r="J1070">
        <v>9</v>
      </c>
      <c r="K1070">
        <v>1</v>
      </c>
      <c r="L1070" t="s">
        <v>42</v>
      </c>
      <c r="M1070" s="14">
        <v>47727</v>
      </c>
      <c r="N1070" s="16">
        <v>41649</v>
      </c>
      <c r="O1070" s="17">
        <v>41649</v>
      </c>
      <c r="P1070">
        <v>148</v>
      </c>
      <c r="Q1070">
        <v>148</v>
      </c>
      <c r="R1070">
        <v>7130</v>
      </c>
      <c r="S1070" t="s">
        <v>32</v>
      </c>
      <c r="T1070" t="b">
        <v>0</v>
      </c>
      <c r="U1070">
        <v>7955.97</v>
      </c>
      <c r="V1070" t="b">
        <v>0</v>
      </c>
      <c r="W1070" t="b">
        <v>0</v>
      </c>
    </row>
    <row r="1071" spans="1:23" x14ac:dyDescent="0.2">
      <c r="A1071">
        <v>590852766</v>
      </c>
      <c r="B1071">
        <v>590852766</v>
      </c>
      <c r="C1071" s="5">
        <v>7500</v>
      </c>
      <c r="D1071" s="5">
        <v>2788.03</v>
      </c>
      <c r="E1071" s="13" t="s">
        <v>1574</v>
      </c>
      <c r="F1071" s="15">
        <v>1.81</v>
      </c>
      <c r="G1071" t="s">
        <v>52</v>
      </c>
      <c r="H1071" t="s">
        <v>30</v>
      </c>
      <c r="I1071" t="s">
        <v>30</v>
      </c>
      <c r="J1071">
        <v>5</v>
      </c>
      <c r="K1071">
        <v>1</v>
      </c>
      <c r="L1071" t="s">
        <v>36</v>
      </c>
      <c r="M1071" s="14">
        <v>47818</v>
      </c>
      <c r="N1071" s="16">
        <v>39679</v>
      </c>
      <c r="O1071" s="17">
        <v>42520</v>
      </c>
      <c r="P1071">
        <v>455</v>
      </c>
      <c r="Q1071">
        <v>455</v>
      </c>
      <c r="R1071">
        <v>5862</v>
      </c>
      <c r="S1071" t="s">
        <v>32</v>
      </c>
      <c r="T1071" t="b">
        <v>0</v>
      </c>
      <c r="U1071">
        <v>4711.97</v>
      </c>
      <c r="V1071" t="b">
        <v>0</v>
      </c>
      <c r="W1071" t="b">
        <v>0</v>
      </c>
    </row>
    <row r="1072" spans="1:23" x14ac:dyDescent="0.2">
      <c r="A1072">
        <v>496802898</v>
      </c>
      <c r="B1072">
        <v>496802898</v>
      </c>
      <c r="C1072" s="5">
        <v>5000</v>
      </c>
      <c r="D1072" s="5">
        <v>793.61</v>
      </c>
      <c r="E1072" s="13" t="s">
        <v>1575</v>
      </c>
      <c r="F1072" s="15">
        <v>132.04</v>
      </c>
      <c r="G1072" t="s">
        <v>105</v>
      </c>
      <c r="H1072" t="s">
        <v>30</v>
      </c>
      <c r="I1072" t="s">
        <v>30</v>
      </c>
      <c r="J1072">
        <v>5</v>
      </c>
      <c r="K1072">
        <v>1</v>
      </c>
      <c r="L1072" t="s">
        <v>87</v>
      </c>
      <c r="M1072" s="14">
        <v>46539</v>
      </c>
      <c r="N1072" s="16">
        <v>42292</v>
      </c>
      <c r="O1072" s="17">
        <v>42480</v>
      </c>
      <c r="P1072">
        <v>130</v>
      </c>
      <c r="Q1072">
        <v>130</v>
      </c>
      <c r="R1072">
        <v>5396</v>
      </c>
      <c r="S1072" t="s">
        <v>32</v>
      </c>
      <c r="T1072" t="b">
        <v>0</v>
      </c>
      <c r="U1072">
        <v>4206.3900000000003</v>
      </c>
      <c r="V1072" t="b">
        <v>1</v>
      </c>
      <c r="W1072" t="b">
        <v>0</v>
      </c>
    </row>
    <row r="1073" spans="1:23" x14ac:dyDescent="0.2">
      <c r="A1073">
        <v>462006197</v>
      </c>
      <c r="B1073">
        <v>462006197</v>
      </c>
      <c r="C1073" s="5">
        <v>5000</v>
      </c>
      <c r="D1073" s="5">
        <v>3198.1</v>
      </c>
      <c r="E1073" s="13" t="s">
        <v>1576</v>
      </c>
      <c r="F1073" s="15">
        <v>5.03</v>
      </c>
      <c r="G1073" t="s">
        <v>115</v>
      </c>
      <c r="H1073" t="s">
        <v>30</v>
      </c>
      <c r="I1073" t="s">
        <v>30</v>
      </c>
      <c r="J1073">
        <v>2</v>
      </c>
      <c r="K1073">
        <v>1</v>
      </c>
      <c r="L1073" t="s">
        <v>47</v>
      </c>
      <c r="M1073" s="14">
        <v>47058</v>
      </c>
      <c r="N1073" s="16">
        <v>42197</v>
      </c>
      <c r="O1073" s="17">
        <v>42197</v>
      </c>
      <c r="P1073">
        <v>616</v>
      </c>
      <c r="Q1073">
        <v>616</v>
      </c>
      <c r="R1073">
        <v>4852</v>
      </c>
      <c r="S1073" t="s">
        <v>32</v>
      </c>
      <c r="T1073" t="b">
        <v>0</v>
      </c>
      <c r="U1073">
        <v>1801.9</v>
      </c>
      <c r="V1073" t="b">
        <v>1</v>
      </c>
      <c r="W1073" t="b">
        <v>0</v>
      </c>
    </row>
    <row r="1074" spans="1:23" x14ac:dyDescent="0.2">
      <c r="A1074">
        <v>901922840</v>
      </c>
      <c r="B1074">
        <v>901922840</v>
      </c>
      <c r="C1074" s="5">
        <v>20000</v>
      </c>
      <c r="D1074" s="5">
        <v>13328.41</v>
      </c>
      <c r="E1074" s="13" t="s">
        <v>1577</v>
      </c>
      <c r="F1074" s="15">
        <v>175.89</v>
      </c>
      <c r="G1074" t="s">
        <v>119</v>
      </c>
      <c r="H1074" t="s">
        <v>30</v>
      </c>
      <c r="I1074" t="s">
        <v>30</v>
      </c>
      <c r="J1074">
        <v>5</v>
      </c>
      <c r="K1074">
        <v>1</v>
      </c>
      <c r="L1074" t="s">
        <v>61</v>
      </c>
      <c r="M1074" s="14">
        <v>43497</v>
      </c>
      <c r="N1074" s="16">
        <v>41526</v>
      </c>
      <c r="O1074" s="17">
        <v>42707</v>
      </c>
      <c r="P1074">
        <v>713</v>
      </c>
      <c r="Q1074">
        <v>713</v>
      </c>
      <c r="R1074">
        <v>1548</v>
      </c>
      <c r="S1074" t="s">
        <v>32</v>
      </c>
      <c r="T1074" t="b">
        <v>0</v>
      </c>
      <c r="U1074">
        <v>6671.59</v>
      </c>
      <c r="V1074" t="b">
        <v>0</v>
      </c>
      <c r="W1074" t="b">
        <v>0</v>
      </c>
    </row>
    <row r="1075" spans="1:23" x14ac:dyDescent="0.2">
      <c r="A1075">
        <v>394721594</v>
      </c>
      <c r="B1075">
        <v>394721594</v>
      </c>
      <c r="C1075" s="5">
        <v>20000</v>
      </c>
      <c r="D1075" s="5">
        <v>5244.31</v>
      </c>
      <c r="E1075" s="13" t="s">
        <v>1578</v>
      </c>
      <c r="F1075" s="15">
        <v>58.13</v>
      </c>
      <c r="G1075" t="s">
        <v>184</v>
      </c>
      <c r="H1075" t="s">
        <v>30</v>
      </c>
      <c r="I1075" t="s">
        <v>30</v>
      </c>
      <c r="J1075">
        <v>9</v>
      </c>
      <c r="K1075">
        <v>1</v>
      </c>
      <c r="L1075" t="s">
        <v>38</v>
      </c>
      <c r="M1075" s="14">
        <v>48092</v>
      </c>
      <c r="N1075" s="16">
        <v>40407</v>
      </c>
      <c r="O1075" s="17">
        <v>42503</v>
      </c>
      <c r="P1075">
        <v>513</v>
      </c>
      <c r="Q1075">
        <v>513</v>
      </c>
      <c r="R1075">
        <v>8793</v>
      </c>
      <c r="S1075" t="s">
        <v>32</v>
      </c>
      <c r="T1075" t="b">
        <v>0</v>
      </c>
      <c r="U1075">
        <v>14755.69</v>
      </c>
      <c r="V1075" t="b">
        <v>1</v>
      </c>
      <c r="W1075" t="b">
        <v>0</v>
      </c>
    </row>
    <row r="1076" spans="1:23" x14ac:dyDescent="0.2">
      <c r="A1076">
        <v>211909403</v>
      </c>
      <c r="B1076">
        <v>211909403</v>
      </c>
      <c r="C1076" s="5">
        <v>7500</v>
      </c>
      <c r="D1076" s="5">
        <v>4841.7700000000004</v>
      </c>
      <c r="E1076" s="13" t="s">
        <v>1579</v>
      </c>
      <c r="F1076" s="15">
        <v>36.92</v>
      </c>
      <c r="G1076" t="s">
        <v>1580</v>
      </c>
      <c r="H1076" t="s">
        <v>30</v>
      </c>
      <c r="I1076" t="s">
        <v>30</v>
      </c>
      <c r="J1076">
        <v>5</v>
      </c>
      <c r="K1076">
        <v>1</v>
      </c>
      <c r="L1076" t="s">
        <v>31</v>
      </c>
      <c r="M1076" s="14">
        <v>47543</v>
      </c>
      <c r="N1076" s="16">
        <v>42367</v>
      </c>
      <c r="O1076" s="17">
        <v>42635</v>
      </c>
      <c r="P1076">
        <v>777</v>
      </c>
      <c r="Q1076">
        <v>777</v>
      </c>
      <c r="R1076">
        <v>5272</v>
      </c>
      <c r="S1076" t="s">
        <v>32</v>
      </c>
      <c r="T1076" t="b">
        <v>0</v>
      </c>
      <c r="U1076">
        <v>2658.23</v>
      </c>
      <c r="V1076" t="b">
        <v>1</v>
      </c>
      <c r="W1076" t="b">
        <v>0</v>
      </c>
    </row>
    <row r="1077" spans="1:23" x14ac:dyDescent="0.2">
      <c r="A1077">
        <v>789448656</v>
      </c>
      <c r="B1077">
        <v>789448656</v>
      </c>
      <c r="C1077" s="5">
        <v>500</v>
      </c>
      <c r="D1077" s="5">
        <v>500</v>
      </c>
      <c r="E1077" s="13" t="s">
        <v>1581</v>
      </c>
      <c r="F1077" s="15">
        <v>14.74</v>
      </c>
      <c r="G1077" t="s">
        <v>52</v>
      </c>
      <c r="H1077" t="s">
        <v>30</v>
      </c>
      <c r="I1077" t="s">
        <v>30</v>
      </c>
      <c r="J1077">
        <v>5</v>
      </c>
      <c r="K1077">
        <v>1</v>
      </c>
      <c r="L1077" t="s">
        <v>36</v>
      </c>
      <c r="M1077" s="14">
        <v>45839</v>
      </c>
      <c r="N1077" s="16">
        <v>41906</v>
      </c>
      <c r="O1077" s="17">
        <v>42511</v>
      </c>
      <c r="P1077">
        <v>566</v>
      </c>
      <c r="Q1077">
        <v>566</v>
      </c>
      <c r="R1077">
        <v>5134</v>
      </c>
      <c r="S1077" t="s">
        <v>32</v>
      </c>
      <c r="T1077" t="b">
        <v>0</v>
      </c>
      <c r="U1077">
        <v>0</v>
      </c>
      <c r="V1077" t="b">
        <v>0</v>
      </c>
      <c r="W1077" t="b">
        <v>0</v>
      </c>
    </row>
    <row r="1078" spans="1:23" x14ac:dyDescent="0.2">
      <c r="A1078">
        <v>230204185</v>
      </c>
      <c r="B1078">
        <v>230204185</v>
      </c>
      <c r="C1078" s="5">
        <v>7500</v>
      </c>
      <c r="D1078" s="5">
        <v>1500.2</v>
      </c>
      <c r="E1078" s="13" t="s">
        <v>1582</v>
      </c>
      <c r="F1078" s="15">
        <v>60.4</v>
      </c>
      <c r="G1078" t="s">
        <v>129</v>
      </c>
      <c r="H1078" t="s">
        <v>30</v>
      </c>
      <c r="I1078" t="s">
        <v>30</v>
      </c>
      <c r="J1078">
        <v>2</v>
      </c>
      <c r="K1078">
        <v>1</v>
      </c>
      <c r="L1078" t="s">
        <v>87</v>
      </c>
      <c r="M1078" s="14">
        <v>44470</v>
      </c>
      <c r="N1078" s="16">
        <v>41262</v>
      </c>
      <c r="O1078" s="17">
        <v>41262</v>
      </c>
      <c r="P1078">
        <v>460</v>
      </c>
      <c r="Q1078">
        <v>460</v>
      </c>
      <c r="R1078">
        <v>4686</v>
      </c>
      <c r="S1078" t="s">
        <v>32</v>
      </c>
      <c r="T1078" t="b">
        <v>0</v>
      </c>
      <c r="U1078">
        <v>5999.8</v>
      </c>
      <c r="V1078" t="b">
        <v>0</v>
      </c>
      <c r="W1078" t="b">
        <v>0</v>
      </c>
    </row>
    <row r="1079" spans="1:23" x14ac:dyDescent="0.2">
      <c r="A1079">
        <v>990764813</v>
      </c>
      <c r="B1079">
        <v>990764813</v>
      </c>
      <c r="C1079" s="5">
        <v>20000</v>
      </c>
      <c r="D1079" s="5">
        <v>4358.04</v>
      </c>
      <c r="E1079" s="13" t="s">
        <v>1583</v>
      </c>
      <c r="F1079" s="15">
        <v>69.959999999999994</v>
      </c>
      <c r="G1079" t="s">
        <v>106</v>
      </c>
      <c r="H1079" t="s">
        <v>30</v>
      </c>
      <c r="I1079" t="s">
        <v>30</v>
      </c>
      <c r="J1079">
        <v>5</v>
      </c>
      <c r="K1079">
        <v>1</v>
      </c>
      <c r="L1079" t="s">
        <v>36</v>
      </c>
      <c r="M1079" s="14">
        <v>44774</v>
      </c>
      <c r="N1079" s="16">
        <v>42014</v>
      </c>
      <c r="O1079" s="17">
        <v>42533</v>
      </c>
      <c r="P1079">
        <v>910</v>
      </c>
      <c r="Q1079">
        <v>910</v>
      </c>
      <c r="R1079">
        <v>4008</v>
      </c>
      <c r="S1079" t="s">
        <v>32</v>
      </c>
      <c r="T1079" t="b">
        <v>0</v>
      </c>
      <c r="U1079">
        <v>15641.96</v>
      </c>
      <c r="V1079" t="b">
        <v>0</v>
      </c>
      <c r="W1079" t="b">
        <v>0</v>
      </c>
    </row>
    <row r="1080" spans="1:23" x14ac:dyDescent="0.2">
      <c r="A1080">
        <v>318001076</v>
      </c>
      <c r="B1080">
        <v>318001076</v>
      </c>
      <c r="C1080" s="5">
        <v>50000</v>
      </c>
      <c r="D1080" s="5">
        <v>29520.28</v>
      </c>
      <c r="E1080" s="13" t="s">
        <v>1584</v>
      </c>
      <c r="F1080" s="15">
        <v>56.09</v>
      </c>
      <c r="G1080" t="s">
        <v>68</v>
      </c>
      <c r="H1080" t="s">
        <v>30</v>
      </c>
      <c r="I1080" t="s">
        <v>30</v>
      </c>
      <c r="J1080">
        <v>2</v>
      </c>
      <c r="K1080">
        <v>8</v>
      </c>
      <c r="L1080" t="s">
        <v>36</v>
      </c>
      <c r="M1080" s="14">
        <v>46478</v>
      </c>
      <c r="N1080" s="16">
        <v>42349</v>
      </c>
      <c r="O1080" s="17">
        <v>42714</v>
      </c>
      <c r="P1080">
        <v>633</v>
      </c>
      <c r="Q1080">
        <v>633</v>
      </c>
      <c r="R1080">
        <v>1789</v>
      </c>
      <c r="S1080" t="s">
        <v>32</v>
      </c>
      <c r="T1080" t="b">
        <v>0</v>
      </c>
      <c r="U1080">
        <v>20479.72</v>
      </c>
      <c r="V1080" t="b">
        <v>0</v>
      </c>
      <c r="W1080" t="b">
        <v>0</v>
      </c>
    </row>
    <row r="1081" spans="1:23" x14ac:dyDescent="0.2">
      <c r="A1081">
        <v>606585165</v>
      </c>
      <c r="B1081">
        <v>606585165</v>
      </c>
      <c r="C1081" s="5">
        <v>10000</v>
      </c>
      <c r="D1081" s="5">
        <v>2142.86</v>
      </c>
      <c r="E1081" s="13" t="s">
        <v>1585</v>
      </c>
      <c r="F1081" s="15">
        <v>244.28</v>
      </c>
      <c r="G1081" t="s">
        <v>111</v>
      </c>
      <c r="H1081" t="s">
        <v>30</v>
      </c>
      <c r="I1081" t="s">
        <v>30</v>
      </c>
      <c r="J1081">
        <v>5</v>
      </c>
      <c r="K1081">
        <v>1</v>
      </c>
      <c r="L1081" t="s">
        <v>63</v>
      </c>
      <c r="M1081" s="14">
        <v>48000</v>
      </c>
      <c r="N1081" s="16">
        <v>41766</v>
      </c>
      <c r="O1081" s="17">
        <v>42543</v>
      </c>
      <c r="P1081">
        <v>739</v>
      </c>
      <c r="Q1081">
        <v>739</v>
      </c>
      <c r="R1081">
        <v>8666</v>
      </c>
      <c r="S1081" t="s">
        <v>32</v>
      </c>
      <c r="T1081" t="b">
        <v>0</v>
      </c>
      <c r="U1081">
        <v>7857.14</v>
      </c>
      <c r="V1081" t="b">
        <v>0</v>
      </c>
      <c r="W1081" t="b">
        <v>0</v>
      </c>
    </row>
    <row r="1082" spans="1:23" x14ac:dyDescent="0.2">
      <c r="A1082">
        <v>324424797</v>
      </c>
      <c r="B1082">
        <v>324424797</v>
      </c>
      <c r="C1082" s="5">
        <v>10000</v>
      </c>
      <c r="D1082" s="5">
        <v>8388.06</v>
      </c>
      <c r="E1082" s="13" t="s">
        <v>1586</v>
      </c>
      <c r="F1082" s="15">
        <v>75.78</v>
      </c>
      <c r="G1082" t="s">
        <v>1587</v>
      </c>
      <c r="H1082" t="s">
        <v>30</v>
      </c>
      <c r="I1082" t="s">
        <v>30</v>
      </c>
      <c r="J1082">
        <v>9</v>
      </c>
      <c r="K1082">
        <v>1</v>
      </c>
      <c r="L1082" t="s">
        <v>31</v>
      </c>
      <c r="M1082" s="14">
        <v>44774</v>
      </c>
      <c r="N1082" s="16">
        <v>40977</v>
      </c>
      <c r="O1082" s="17">
        <v>40977</v>
      </c>
      <c r="P1082">
        <v>754</v>
      </c>
      <c r="Q1082">
        <v>754</v>
      </c>
      <c r="R1082">
        <v>6453</v>
      </c>
      <c r="S1082" t="s">
        <v>32</v>
      </c>
      <c r="T1082" t="b">
        <v>0</v>
      </c>
      <c r="U1082">
        <v>1611.94</v>
      </c>
      <c r="V1082" t="b">
        <v>1</v>
      </c>
      <c r="W1082" t="b">
        <v>0</v>
      </c>
    </row>
    <row r="1083" spans="1:23" x14ac:dyDescent="0.2">
      <c r="A1083">
        <v>765970390</v>
      </c>
      <c r="B1083">
        <v>765970390</v>
      </c>
      <c r="C1083" s="5">
        <v>2500</v>
      </c>
      <c r="D1083" s="5">
        <v>219.73</v>
      </c>
      <c r="E1083" s="13" t="s">
        <v>1588</v>
      </c>
      <c r="F1083" s="15">
        <v>130.99</v>
      </c>
      <c r="G1083" t="s">
        <v>105</v>
      </c>
      <c r="H1083" t="s">
        <v>30</v>
      </c>
      <c r="I1083" t="s">
        <v>30</v>
      </c>
      <c r="J1083">
        <v>2</v>
      </c>
      <c r="K1083">
        <v>1</v>
      </c>
      <c r="L1083" t="s">
        <v>87</v>
      </c>
      <c r="M1083" s="14">
        <v>46539</v>
      </c>
      <c r="N1083" s="16">
        <v>40943</v>
      </c>
      <c r="O1083" s="17">
        <v>40943</v>
      </c>
      <c r="P1083">
        <v>554</v>
      </c>
      <c r="Q1083">
        <v>554</v>
      </c>
      <c r="R1083">
        <v>6062</v>
      </c>
      <c r="S1083" t="s">
        <v>32</v>
      </c>
      <c r="T1083" t="b">
        <v>0</v>
      </c>
      <c r="U1083">
        <v>2280.27</v>
      </c>
      <c r="V1083" t="b">
        <v>0</v>
      </c>
      <c r="W1083" t="b">
        <v>0</v>
      </c>
    </row>
    <row r="1084" spans="1:23" x14ac:dyDescent="0.2">
      <c r="A1084">
        <v>149326974</v>
      </c>
      <c r="B1084">
        <v>149326974</v>
      </c>
      <c r="C1084" s="5">
        <v>7500</v>
      </c>
      <c r="D1084" s="5">
        <v>1958.56</v>
      </c>
      <c r="E1084" s="13" t="s">
        <v>1589</v>
      </c>
      <c r="F1084" s="15">
        <v>182.39</v>
      </c>
      <c r="G1084" t="s">
        <v>1463</v>
      </c>
      <c r="H1084" t="s">
        <v>30</v>
      </c>
      <c r="I1084" t="s">
        <v>30</v>
      </c>
      <c r="J1084">
        <v>2</v>
      </c>
      <c r="K1084">
        <v>1</v>
      </c>
      <c r="L1084" t="s">
        <v>31</v>
      </c>
      <c r="M1084" s="14">
        <v>46661</v>
      </c>
      <c r="N1084" s="16">
        <v>41760</v>
      </c>
      <c r="O1084" s="17">
        <v>41760</v>
      </c>
      <c r="P1084">
        <v>954</v>
      </c>
      <c r="Q1084">
        <v>954</v>
      </c>
      <c r="R1084">
        <v>302</v>
      </c>
      <c r="S1084" t="s">
        <v>32</v>
      </c>
      <c r="T1084" t="b">
        <v>0</v>
      </c>
      <c r="U1084">
        <v>5541.44</v>
      </c>
      <c r="V1084" t="b">
        <v>1</v>
      </c>
      <c r="W1084" t="b">
        <v>0</v>
      </c>
    </row>
    <row r="1085" spans="1:23" x14ac:dyDescent="0.2">
      <c r="A1085">
        <v>542293379</v>
      </c>
      <c r="B1085">
        <v>542293379</v>
      </c>
      <c r="C1085" s="5">
        <v>1000</v>
      </c>
      <c r="D1085" s="5">
        <v>83.61</v>
      </c>
      <c r="E1085" s="13" t="s">
        <v>1590</v>
      </c>
      <c r="F1085" s="15">
        <v>148.84</v>
      </c>
      <c r="G1085" t="s">
        <v>57</v>
      </c>
      <c r="H1085" t="s">
        <v>30</v>
      </c>
      <c r="I1085" t="s">
        <v>30</v>
      </c>
      <c r="J1085">
        <v>5</v>
      </c>
      <c r="K1085">
        <v>8</v>
      </c>
      <c r="L1085" t="s">
        <v>42</v>
      </c>
      <c r="M1085" s="14">
        <v>45809</v>
      </c>
      <c r="N1085" s="16">
        <v>40148</v>
      </c>
      <c r="O1085" s="17">
        <v>42535</v>
      </c>
      <c r="P1085">
        <v>625</v>
      </c>
      <c r="Q1085">
        <v>625</v>
      </c>
      <c r="R1085">
        <v>6346</v>
      </c>
      <c r="S1085" t="s">
        <v>32</v>
      </c>
      <c r="T1085" t="b">
        <v>0</v>
      </c>
      <c r="U1085">
        <v>916.39</v>
      </c>
      <c r="V1085" t="b">
        <v>0</v>
      </c>
      <c r="W1085" t="b">
        <v>0</v>
      </c>
    </row>
    <row r="1086" spans="1:23" x14ac:dyDescent="0.2">
      <c r="A1086">
        <v>356734164</v>
      </c>
      <c r="B1086">
        <v>356734164</v>
      </c>
      <c r="C1086" s="5">
        <v>5000</v>
      </c>
      <c r="D1086" s="5">
        <v>3735.26</v>
      </c>
      <c r="E1086" s="13" t="s">
        <v>1591</v>
      </c>
      <c r="F1086" s="15">
        <v>31.98</v>
      </c>
      <c r="G1086" t="s">
        <v>119</v>
      </c>
      <c r="H1086" t="s">
        <v>30</v>
      </c>
      <c r="I1086" t="s">
        <v>30</v>
      </c>
      <c r="J1086">
        <v>2</v>
      </c>
      <c r="K1086">
        <v>1</v>
      </c>
      <c r="L1086" t="s">
        <v>61</v>
      </c>
      <c r="M1086" s="14">
        <v>43770</v>
      </c>
      <c r="N1086" s="16">
        <v>40488</v>
      </c>
      <c r="O1086" s="17">
        <v>40488</v>
      </c>
      <c r="P1086">
        <v>667</v>
      </c>
      <c r="Q1086">
        <v>667</v>
      </c>
      <c r="R1086">
        <v>1286</v>
      </c>
      <c r="S1086" t="s">
        <v>32</v>
      </c>
      <c r="T1086" t="b">
        <v>0</v>
      </c>
      <c r="U1086">
        <v>1264.74</v>
      </c>
      <c r="V1086" t="b">
        <v>0</v>
      </c>
      <c r="W1086" t="b">
        <v>0</v>
      </c>
    </row>
    <row r="1087" spans="1:23" x14ac:dyDescent="0.2">
      <c r="A1087">
        <v>792317293</v>
      </c>
      <c r="B1087">
        <v>792317293</v>
      </c>
      <c r="C1087" s="5">
        <v>5000</v>
      </c>
      <c r="D1087" s="5">
        <v>2431.21</v>
      </c>
      <c r="E1087" s="13" t="s">
        <v>1592</v>
      </c>
      <c r="F1087" s="15">
        <v>238.41</v>
      </c>
      <c r="G1087" t="s">
        <v>68</v>
      </c>
      <c r="H1087" t="s">
        <v>30</v>
      </c>
      <c r="I1087" t="s">
        <v>30</v>
      </c>
      <c r="J1087">
        <v>9</v>
      </c>
      <c r="K1087">
        <v>1</v>
      </c>
      <c r="L1087" t="s">
        <v>36</v>
      </c>
      <c r="M1087" s="14">
        <v>46327</v>
      </c>
      <c r="N1087" s="16">
        <v>42144</v>
      </c>
      <c r="O1087" s="17">
        <v>42438</v>
      </c>
      <c r="P1087">
        <v>444</v>
      </c>
      <c r="Q1087">
        <v>444</v>
      </c>
      <c r="R1087">
        <v>5000</v>
      </c>
      <c r="S1087" t="s">
        <v>32</v>
      </c>
      <c r="T1087" t="b">
        <v>0</v>
      </c>
      <c r="U1087">
        <v>2568.79</v>
      </c>
      <c r="V1087" t="b">
        <v>0</v>
      </c>
      <c r="W1087" t="b">
        <v>0</v>
      </c>
    </row>
    <row r="1088" spans="1:23" x14ac:dyDescent="0.2">
      <c r="A1088">
        <v>131439938</v>
      </c>
      <c r="B1088">
        <v>131439938</v>
      </c>
      <c r="C1088" s="5">
        <v>15000</v>
      </c>
      <c r="D1088" s="5">
        <v>15000</v>
      </c>
      <c r="E1088" s="13" t="s">
        <v>1593</v>
      </c>
      <c r="F1088" s="15">
        <v>0</v>
      </c>
      <c r="G1088" t="s">
        <v>1335</v>
      </c>
      <c r="H1088" t="s">
        <v>30</v>
      </c>
      <c r="I1088" t="s">
        <v>30</v>
      </c>
      <c r="J1088">
        <v>2</v>
      </c>
      <c r="K1088">
        <v>1</v>
      </c>
      <c r="L1088" t="s">
        <v>100</v>
      </c>
      <c r="M1088" s="14">
        <v>45078</v>
      </c>
      <c r="N1088" s="16">
        <v>42360</v>
      </c>
      <c r="O1088" s="17">
        <v>42360</v>
      </c>
      <c r="P1088">
        <v>132</v>
      </c>
      <c r="Q1088">
        <v>132</v>
      </c>
      <c r="R1088">
        <v>6622</v>
      </c>
      <c r="S1088" t="s">
        <v>32</v>
      </c>
      <c r="T1088" t="b">
        <v>0</v>
      </c>
      <c r="U1088">
        <v>0</v>
      </c>
      <c r="V1088" t="b">
        <v>0</v>
      </c>
      <c r="W1088" t="b">
        <v>0</v>
      </c>
    </row>
    <row r="1089" spans="1:23" x14ac:dyDescent="0.2">
      <c r="A1089">
        <v>822520327</v>
      </c>
      <c r="B1089">
        <v>822520327</v>
      </c>
      <c r="C1089" s="5">
        <v>5000</v>
      </c>
      <c r="D1089" s="5">
        <v>3574.93</v>
      </c>
      <c r="E1089" s="13" t="s">
        <v>1594</v>
      </c>
      <c r="F1089" s="15">
        <v>109.18</v>
      </c>
      <c r="G1089" t="s">
        <v>35</v>
      </c>
      <c r="H1089" t="s">
        <v>30</v>
      </c>
      <c r="I1089" t="s">
        <v>30</v>
      </c>
      <c r="J1089">
        <v>5</v>
      </c>
      <c r="K1089">
        <v>1</v>
      </c>
      <c r="L1089" t="s">
        <v>36</v>
      </c>
      <c r="M1089" s="14">
        <v>47635</v>
      </c>
      <c r="N1089" s="16">
        <v>42043</v>
      </c>
      <c r="O1089" s="17">
        <v>42043</v>
      </c>
      <c r="P1089">
        <v>426</v>
      </c>
      <c r="Q1089">
        <v>426</v>
      </c>
      <c r="R1089">
        <v>9801</v>
      </c>
      <c r="S1089" t="s">
        <v>32</v>
      </c>
      <c r="T1089" t="b">
        <v>0</v>
      </c>
      <c r="U1089">
        <v>1425.07</v>
      </c>
      <c r="V1089" t="b">
        <v>0</v>
      </c>
      <c r="W1089" t="b">
        <v>0</v>
      </c>
    </row>
    <row r="1090" spans="1:23" x14ac:dyDescent="0.2">
      <c r="A1090">
        <v>946281748</v>
      </c>
      <c r="B1090">
        <v>946281748</v>
      </c>
      <c r="C1090" s="5">
        <v>500</v>
      </c>
      <c r="D1090" s="5">
        <v>400.45</v>
      </c>
      <c r="E1090" s="13" t="s">
        <v>1595</v>
      </c>
      <c r="F1090" s="15">
        <v>17.14</v>
      </c>
      <c r="G1090" t="s">
        <v>1596</v>
      </c>
      <c r="H1090" t="s">
        <v>30</v>
      </c>
      <c r="I1090" t="s">
        <v>30</v>
      </c>
      <c r="J1090">
        <v>9</v>
      </c>
      <c r="K1090">
        <v>1</v>
      </c>
      <c r="L1090" t="s">
        <v>50</v>
      </c>
      <c r="M1090" s="14">
        <v>44866</v>
      </c>
      <c r="N1090" s="16">
        <v>42111</v>
      </c>
      <c r="O1090" s="17">
        <v>42111</v>
      </c>
      <c r="P1090">
        <v>938</v>
      </c>
      <c r="Q1090">
        <v>938</v>
      </c>
      <c r="R1090">
        <v>40</v>
      </c>
      <c r="S1090" t="s">
        <v>32</v>
      </c>
      <c r="T1090" t="b">
        <v>0</v>
      </c>
      <c r="U1090">
        <v>99.55</v>
      </c>
      <c r="V1090" t="b">
        <v>1</v>
      </c>
      <c r="W1090" t="b">
        <v>0</v>
      </c>
    </row>
    <row r="1091" spans="1:23" x14ac:dyDescent="0.2">
      <c r="A1091">
        <v>235721673</v>
      </c>
      <c r="B1091">
        <v>235721673</v>
      </c>
      <c r="C1091" s="5">
        <v>5000</v>
      </c>
      <c r="D1091" s="5">
        <v>2962.97</v>
      </c>
      <c r="E1091" s="13" t="s">
        <v>1597</v>
      </c>
      <c r="F1091" s="15">
        <v>23.43</v>
      </c>
      <c r="G1091" t="s">
        <v>192</v>
      </c>
      <c r="H1091" t="s">
        <v>30</v>
      </c>
      <c r="I1091" t="s">
        <v>30</v>
      </c>
      <c r="J1091">
        <v>90</v>
      </c>
      <c r="K1091">
        <v>1</v>
      </c>
      <c r="L1091" t="s">
        <v>38</v>
      </c>
      <c r="M1091" s="14">
        <v>46054</v>
      </c>
      <c r="N1091" s="16">
        <v>41440</v>
      </c>
      <c r="O1091" s="17">
        <v>42631</v>
      </c>
      <c r="P1091">
        <v>634</v>
      </c>
      <c r="Q1091">
        <v>634</v>
      </c>
      <c r="R1091">
        <v>5325</v>
      </c>
      <c r="S1091" t="s">
        <v>32</v>
      </c>
      <c r="T1091" t="b">
        <v>0</v>
      </c>
      <c r="U1091">
        <v>2037.03</v>
      </c>
      <c r="V1091" t="b">
        <v>1</v>
      </c>
      <c r="W1091" t="b">
        <v>0</v>
      </c>
    </row>
    <row r="1092" spans="1:23" x14ac:dyDescent="0.2">
      <c r="A1092">
        <v>604114040</v>
      </c>
      <c r="B1092">
        <v>604114040</v>
      </c>
      <c r="C1092" s="5">
        <v>20000</v>
      </c>
      <c r="D1092" s="5">
        <v>11701.05</v>
      </c>
      <c r="E1092" s="13" t="s">
        <v>1598</v>
      </c>
      <c r="F1092" s="15">
        <v>593.20000000000005</v>
      </c>
      <c r="G1092" t="s">
        <v>52</v>
      </c>
      <c r="H1092" t="s">
        <v>30</v>
      </c>
      <c r="I1092" t="s">
        <v>30</v>
      </c>
      <c r="J1092">
        <v>9</v>
      </c>
      <c r="K1092">
        <v>1</v>
      </c>
      <c r="L1092" t="s">
        <v>36</v>
      </c>
      <c r="M1092" s="14">
        <v>47939</v>
      </c>
      <c r="N1092" s="16">
        <v>42056</v>
      </c>
      <c r="O1092" s="17">
        <v>42450</v>
      </c>
      <c r="P1092">
        <v>684</v>
      </c>
      <c r="Q1092">
        <v>684</v>
      </c>
      <c r="R1092">
        <v>0</v>
      </c>
      <c r="S1092" t="s">
        <v>32</v>
      </c>
      <c r="T1092" t="b">
        <v>1</v>
      </c>
      <c r="U1092">
        <v>8298.9500000000007</v>
      </c>
      <c r="V1092" t="b">
        <v>0</v>
      </c>
      <c r="W1092" t="b">
        <v>0</v>
      </c>
    </row>
    <row r="1093" spans="1:23" x14ac:dyDescent="0.2">
      <c r="A1093">
        <v>649667700</v>
      </c>
      <c r="B1093">
        <v>649667700</v>
      </c>
      <c r="C1093" s="5">
        <v>250</v>
      </c>
      <c r="D1093" s="5">
        <v>250</v>
      </c>
      <c r="E1093" s="13" t="s">
        <v>1599</v>
      </c>
      <c r="F1093" s="15">
        <v>0</v>
      </c>
      <c r="G1093" t="s">
        <v>117</v>
      </c>
      <c r="H1093" t="s">
        <v>30</v>
      </c>
      <c r="I1093" t="s">
        <v>30</v>
      </c>
      <c r="J1093">
        <v>2</v>
      </c>
      <c r="K1093">
        <v>8</v>
      </c>
      <c r="L1093" t="s">
        <v>87</v>
      </c>
      <c r="M1093" s="14">
        <v>44501</v>
      </c>
      <c r="N1093" s="16">
        <v>42290</v>
      </c>
      <c r="O1093" s="17">
        <v>42290</v>
      </c>
      <c r="P1093">
        <v>699</v>
      </c>
      <c r="Q1093">
        <v>699</v>
      </c>
      <c r="R1093">
        <v>6744</v>
      </c>
      <c r="S1093" t="s">
        <v>43</v>
      </c>
      <c r="T1093" t="b">
        <v>0</v>
      </c>
      <c r="U1093">
        <v>0</v>
      </c>
      <c r="V1093" t="b">
        <v>0</v>
      </c>
      <c r="W1093" t="b">
        <v>0</v>
      </c>
    </row>
    <row r="1094" spans="1:23" x14ac:dyDescent="0.2">
      <c r="A1094">
        <v>278910452</v>
      </c>
      <c r="B1094">
        <v>278910452</v>
      </c>
      <c r="C1094" s="5">
        <v>20000</v>
      </c>
      <c r="D1094" s="5">
        <v>19192.87</v>
      </c>
      <c r="E1094" s="13" t="s">
        <v>1600</v>
      </c>
      <c r="F1094" s="15">
        <v>0</v>
      </c>
      <c r="G1094" t="s">
        <v>106</v>
      </c>
      <c r="H1094" t="s">
        <v>30</v>
      </c>
      <c r="I1094" t="s">
        <v>30</v>
      </c>
      <c r="J1094">
        <v>5</v>
      </c>
      <c r="K1094">
        <v>1</v>
      </c>
      <c r="L1094" t="s">
        <v>36</v>
      </c>
      <c r="M1094" s="14">
        <v>46478</v>
      </c>
      <c r="N1094" s="16">
        <v>42251</v>
      </c>
      <c r="O1094" s="17">
        <v>42251</v>
      </c>
      <c r="P1094">
        <v>803</v>
      </c>
      <c r="Q1094">
        <v>803</v>
      </c>
      <c r="R1094">
        <v>571</v>
      </c>
      <c r="S1094" t="s">
        <v>43</v>
      </c>
      <c r="T1094" t="b">
        <v>0</v>
      </c>
      <c r="U1094">
        <v>807.13</v>
      </c>
      <c r="V1094" t="b">
        <v>0</v>
      </c>
      <c r="W1094" t="b">
        <v>0</v>
      </c>
    </row>
    <row r="1095" spans="1:23" x14ac:dyDescent="0.2">
      <c r="A1095">
        <v>171939512</v>
      </c>
      <c r="B1095">
        <v>171939512</v>
      </c>
      <c r="C1095" s="5">
        <v>5000</v>
      </c>
      <c r="D1095" s="5">
        <v>1342.29</v>
      </c>
      <c r="E1095" s="13" t="s">
        <v>1601</v>
      </c>
      <c r="F1095" s="15">
        <v>44.18</v>
      </c>
      <c r="G1095" t="s">
        <v>1602</v>
      </c>
      <c r="H1095" t="s">
        <v>30</v>
      </c>
      <c r="I1095" t="s">
        <v>30</v>
      </c>
      <c r="J1095">
        <v>2</v>
      </c>
      <c r="K1095">
        <v>1</v>
      </c>
      <c r="L1095" t="s">
        <v>48</v>
      </c>
      <c r="M1095" s="14">
        <v>43617</v>
      </c>
      <c r="N1095" s="16">
        <v>40479</v>
      </c>
      <c r="O1095" s="17">
        <v>40479</v>
      </c>
      <c r="P1095">
        <v>345</v>
      </c>
      <c r="Q1095">
        <v>345</v>
      </c>
      <c r="R1095">
        <v>2933</v>
      </c>
      <c r="S1095" t="s">
        <v>32</v>
      </c>
      <c r="T1095" t="b">
        <v>0</v>
      </c>
      <c r="U1095">
        <v>3657.71</v>
      </c>
      <c r="V1095" t="b">
        <v>1</v>
      </c>
      <c r="W1095" t="b">
        <v>0</v>
      </c>
    </row>
    <row r="1096" spans="1:23" x14ac:dyDescent="0.2">
      <c r="A1096">
        <v>119000601</v>
      </c>
      <c r="B1096">
        <v>119000601</v>
      </c>
      <c r="C1096" s="5">
        <v>20000</v>
      </c>
      <c r="D1096" s="5">
        <v>11047.98</v>
      </c>
      <c r="E1096" s="13" t="s">
        <v>1603</v>
      </c>
      <c r="F1096" s="15">
        <v>117.4</v>
      </c>
      <c r="G1096" t="s">
        <v>1604</v>
      </c>
      <c r="H1096" t="s">
        <v>30</v>
      </c>
      <c r="I1096" t="s">
        <v>30</v>
      </c>
      <c r="J1096">
        <v>90</v>
      </c>
      <c r="K1096">
        <v>99</v>
      </c>
      <c r="L1096" t="s">
        <v>31</v>
      </c>
      <c r="M1096" s="14">
        <v>45505</v>
      </c>
      <c r="N1096" s="16">
        <v>41143</v>
      </c>
      <c r="O1096" s="17">
        <v>41143</v>
      </c>
      <c r="P1096">
        <v>523</v>
      </c>
      <c r="Q1096">
        <v>523</v>
      </c>
      <c r="R1096">
        <v>6849</v>
      </c>
      <c r="S1096" t="s">
        <v>32</v>
      </c>
      <c r="T1096" t="b">
        <v>0</v>
      </c>
      <c r="U1096">
        <v>8952.02</v>
      </c>
      <c r="V1096" t="b">
        <v>1</v>
      </c>
      <c r="W1096" t="b">
        <v>0</v>
      </c>
    </row>
    <row r="1097" spans="1:23" x14ac:dyDescent="0.2">
      <c r="A1097">
        <v>372336038</v>
      </c>
      <c r="B1097">
        <v>372336038</v>
      </c>
      <c r="C1097" s="5">
        <v>7500</v>
      </c>
      <c r="D1097" s="5">
        <v>1118.2</v>
      </c>
      <c r="E1097" s="13" t="s">
        <v>1605</v>
      </c>
      <c r="F1097" s="15">
        <v>0</v>
      </c>
      <c r="G1097" t="s">
        <v>1606</v>
      </c>
      <c r="H1097" t="s">
        <v>30</v>
      </c>
      <c r="I1097" t="s">
        <v>30</v>
      </c>
      <c r="J1097">
        <v>5</v>
      </c>
      <c r="K1097">
        <v>1</v>
      </c>
      <c r="L1097" t="s">
        <v>47</v>
      </c>
      <c r="M1097" s="14">
        <v>46935</v>
      </c>
      <c r="N1097" s="16">
        <v>42181</v>
      </c>
      <c r="O1097" s="17">
        <v>42482</v>
      </c>
      <c r="P1097">
        <v>602</v>
      </c>
      <c r="Q1097">
        <v>602</v>
      </c>
      <c r="R1097">
        <v>1660</v>
      </c>
      <c r="S1097" t="s">
        <v>43</v>
      </c>
      <c r="T1097" t="b">
        <v>0</v>
      </c>
      <c r="U1097">
        <v>6381.8</v>
      </c>
      <c r="V1097" t="b">
        <v>0</v>
      </c>
      <c r="W1097" t="b">
        <v>0</v>
      </c>
    </row>
    <row r="1098" spans="1:23" x14ac:dyDescent="0.2">
      <c r="A1098">
        <v>789448656</v>
      </c>
      <c r="B1098">
        <v>789448656</v>
      </c>
      <c r="C1098" s="5">
        <v>500</v>
      </c>
      <c r="D1098" s="5">
        <v>392.36</v>
      </c>
      <c r="E1098" s="13" t="s">
        <v>1607</v>
      </c>
      <c r="F1098" s="15">
        <v>57.89</v>
      </c>
      <c r="G1098" t="s">
        <v>35</v>
      </c>
      <c r="H1098" t="s">
        <v>30</v>
      </c>
      <c r="I1098" t="s">
        <v>30</v>
      </c>
      <c r="J1098">
        <v>2</v>
      </c>
      <c r="K1098">
        <v>1</v>
      </c>
      <c r="L1098" t="s">
        <v>36</v>
      </c>
      <c r="M1098" s="14">
        <v>44958</v>
      </c>
      <c r="N1098" s="16">
        <v>41906</v>
      </c>
      <c r="O1098" s="17">
        <v>41906</v>
      </c>
      <c r="P1098">
        <v>566</v>
      </c>
      <c r="Q1098">
        <v>566</v>
      </c>
      <c r="R1098">
        <v>5134</v>
      </c>
      <c r="S1098" t="s">
        <v>32</v>
      </c>
      <c r="T1098" t="b">
        <v>0</v>
      </c>
      <c r="U1098">
        <v>107.64</v>
      </c>
      <c r="V1098" t="b">
        <v>0</v>
      </c>
      <c r="W1098" t="b">
        <v>0</v>
      </c>
    </row>
    <row r="1099" spans="1:23" x14ac:dyDescent="0.2">
      <c r="A1099">
        <v>582795387</v>
      </c>
      <c r="B1099">
        <v>582795387</v>
      </c>
      <c r="C1099" s="5">
        <v>5000</v>
      </c>
      <c r="D1099" s="5">
        <v>3516.41</v>
      </c>
      <c r="E1099" s="13" t="s">
        <v>1608</v>
      </c>
      <c r="F1099" s="15">
        <v>203.49</v>
      </c>
      <c r="G1099" t="s">
        <v>196</v>
      </c>
      <c r="H1099" t="s">
        <v>30</v>
      </c>
      <c r="I1099" t="s">
        <v>30</v>
      </c>
      <c r="J1099">
        <v>5</v>
      </c>
      <c r="K1099">
        <v>1</v>
      </c>
      <c r="L1099" t="s">
        <v>50</v>
      </c>
      <c r="M1099" s="14">
        <v>45748</v>
      </c>
      <c r="N1099" s="16">
        <v>41203</v>
      </c>
      <c r="O1099" s="17">
        <v>42590</v>
      </c>
      <c r="P1099">
        <v>721</v>
      </c>
      <c r="Q1099">
        <v>721</v>
      </c>
      <c r="R1099">
        <v>2953</v>
      </c>
      <c r="S1099" t="s">
        <v>32</v>
      </c>
      <c r="T1099" t="b">
        <v>0</v>
      </c>
      <c r="U1099">
        <v>1483.59</v>
      </c>
      <c r="V1099" t="b">
        <v>1</v>
      </c>
      <c r="W1099" t="b">
        <v>0</v>
      </c>
    </row>
    <row r="1100" spans="1:23" x14ac:dyDescent="0.2">
      <c r="A1100">
        <v>324073765</v>
      </c>
      <c r="B1100">
        <v>324073765</v>
      </c>
      <c r="C1100" s="5">
        <v>15000</v>
      </c>
      <c r="D1100" s="5">
        <v>11581.9</v>
      </c>
      <c r="E1100" s="13" t="s">
        <v>1609</v>
      </c>
      <c r="F1100" s="15">
        <v>63.85</v>
      </c>
      <c r="G1100" t="s">
        <v>149</v>
      </c>
      <c r="H1100" t="s">
        <v>30</v>
      </c>
      <c r="I1100" t="s">
        <v>30</v>
      </c>
      <c r="J1100">
        <v>2</v>
      </c>
      <c r="K1100">
        <v>1</v>
      </c>
      <c r="L1100" t="s">
        <v>63</v>
      </c>
      <c r="M1100" s="14">
        <v>43556</v>
      </c>
      <c r="N1100" s="16">
        <v>42166</v>
      </c>
      <c r="O1100" s="17">
        <v>42166</v>
      </c>
      <c r="P1100">
        <v>523</v>
      </c>
      <c r="Q1100">
        <v>523</v>
      </c>
      <c r="R1100">
        <v>1756</v>
      </c>
      <c r="S1100" t="s">
        <v>32</v>
      </c>
      <c r="T1100" t="b">
        <v>0</v>
      </c>
      <c r="U1100">
        <v>3418.1</v>
      </c>
      <c r="V1100" t="b">
        <v>0</v>
      </c>
      <c r="W1100" t="b">
        <v>0</v>
      </c>
    </row>
    <row r="1101" spans="1:23" x14ac:dyDescent="0.2">
      <c r="A1101">
        <v>488833264</v>
      </c>
      <c r="B1101">
        <v>488833264</v>
      </c>
      <c r="C1101" s="5">
        <v>15000</v>
      </c>
      <c r="D1101" s="5">
        <v>8673.19</v>
      </c>
      <c r="E1101" s="13" t="s">
        <v>1610</v>
      </c>
      <c r="F1101" s="15">
        <v>69.47</v>
      </c>
      <c r="G1101" t="s">
        <v>1611</v>
      </c>
      <c r="H1101" t="s">
        <v>30</v>
      </c>
      <c r="I1101" t="s">
        <v>30</v>
      </c>
      <c r="J1101">
        <v>5</v>
      </c>
      <c r="K1101">
        <v>1</v>
      </c>
      <c r="L1101" t="s">
        <v>31</v>
      </c>
      <c r="M1101" s="14">
        <v>45809</v>
      </c>
      <c r="N1101" s="16">
        <v>41053</v>
      </c>
      <c r="O1101" s="17">
        <v>41053</v>
      </c>
      <c r="P1101">
        <v>889</v>
      </c>
      <c r="Q1101">
        <v>889</v>
      </c>
      <c r="R1101">
        <v>7209</v>
      </c>
      <c r="S1101" t="s">
        <v>32</v>
      </c>
      <c r="T1101" t="b">
        <v>0</v>
      </c>
      <c r="U1101">
        <v>6326.81</v>
      </c>
      <c r="V1101" t="b">
        <v>1</v>
      </c>
      <c r="W1101" t="b">
        <v>0</v>
      </c>
    </row>
    <row r="1102" spans="1:23" x14ac:dyDescent="0.2">
      <c r="A1102">
        <v>537897861</v>
      </c>
      <c r="B1102">
        <v>537897861</v>
      </c>
      <c r="C1102" s="5">
        <v>5000</v>
      </c>
      <c r="D1102" s="5">
        <v>4604.33</v>
      </c>
      <c r="E1102" s="13" t="s">
        <v>1612</v>
      </c>
      <c r="F1102" s="15">
        <v>264.92</v>
      </c>
      <c r="G1102" t="s">
        <v>207</v>
      </c>
      <c r="H1102" t="s">
        <v>30</v>
      </c>
      <c r="I1102" t="s">
        <v>30</v>
      </c>
      <c r="J1102">
        <v>5</v>
      </c>
      <c r="K1102">
        <v>1</v>
      </c>
      <c r="L1102" t="s">
        <v>47</v>
      </c>
      <c r="M1102" s="14">
        <v>45292</v>
      </c>
      <c r="N1102" s="16">
        <v>41246</v>
      </c>
      <c r="O1102" s="17">
        <v>41246</v>
      </c>
      <c r="P1102">
        <v>429</v>
      </c>
      <c r="Q1102">
        <v>429</v>
      </c>
      <c r="R1102">
        <v>2516</v>
      </c>
      <c r="S1102" t="s">
        <v>32</v>
      </c>
      <c r="T1102" t="b">
        <v>0</v>
      </c>
      <c r="U1102">
        <v>395.67</v>
      </c>
      <c r="V1102" t="b">
        <v>1</v>
      </c>
      <c r="W1102" t="b">
        <v>0</v>
      </c>
    </row>
    <row r="1103" spans="1:23" x14ac:dyDescent="0.2">
      <c r="A1103">
        <v>135068945</v>
      </c>
      <c r="B1103">
        <v>135068945</v>
      </c>
      <c r="C1103" s="5">
        <v>1000</v>
      </c>
      <c r="D1103" s="5">
        <v>505.64</v>
      </c>
      <c r="E1103" s="13" t="s">
        <v>1613</v>
      </c>
      <c r="F1103" s="15">
        <v>273.49</v>
      </c>
      <c r="G1103" t="s">
        <v>77</v>
      </c>
      <c r="H1103" t="s">
        <v>30</v>
      </c>
      <c r="I1103" t="s">
        <v>30</v>
      </c>
      <c r="J1103">
        <v>5</v>
      </c>
      <c r="K1103">
        <v>1</v>
      </c>
      <c r="L1103" t="s">
        <v>38</v>
      </c>
      <c r="M1103" s="14">
        <v>48183</v>
      </c>
      <c r="N1103" s="16">
        <v>42269</v>
      </c>
      <c r="O1103" s="17">
        <v>42269</v>
      </c>
      <c r="P1103">
        <v>657</v>
      </c>
      <c r="Q1103">
        <v>657</v>
      </c>
      <c r="R1103">
        <v>4599</v>
      </c>
      <c r="S1103" t="s">
        <v>32</v>
      </c>
      <c r="T1103" t="b">
        <v>0</v>
      </c>
      <c r="U1103">
        <v>494.36</v>
      </c>
      <c r="V1103" t="b">
        <v>1</v>
      </c>
      <c r="W1103" t="b">
        <v>0</v>
      </c>
    </row>
    <row r="1104" spans="1:23" x14ac:dyDescent="0.2">
      <c r="A1104">
        <v>944833153</v>
      </c>
      <c r="B1104">
        <v>944833153</v>
      </c>
      <c r="C1104" s="5">
        <v>2500</v>
      </c>
      <c r="D1104" s="5">
        <v>301.10000000000002</v>
      </c>
      <c r="E1104" s="13" t="s">
        <v>1614</v>
      </c>
      <c r="F1104" s="15">
        <v>44.13</v>
      </c>
      <c r="G1104" t="s">
        <v>92</v>
      </c>
      <c r="H1104" t="s">
        <v>30</v>
      </c>
      <c r="I1104" t="s">
        <v>30</v>
      </c>
      <c r="J1104">
        <v>5</v>
      </c>
      <c r="K1104">
        <v>1</v>
      </c>
      <c r="L1104" t="s">
        <v>47</v>
      </c>
      <c r="M1104" s="14">
        <v>43466</v>
      </c>
      <c r="N1104" s="16">
        <v>42107</v>
      </c>
      <c r="O1104" s="17">
        <v>42107</v>
      </c>
      <c r="P1104">
        <v>127</v>
      </c>
      <c r="Q1104">
        <v>127</v>
      </c>
      <c r="R1104">
        <v>3029</v>
      </c>
      <c r="S1104" t="s">
        <v>32</v>
      </c>
      <c r="T1104" t="b">
        <v>0</v>
      </c>
      <c r="U1104">
        <v>2198.9</v>
      </c>
      <c r="V1104" t="b">
        <v>1</v>
      </c>
      <c r="W1104" t="b">
        <v>0</v>
      </c>
    </row>
    <row r="1105" spans="1:23" x14ac:dyDescent="0.2">
      <c r="A1105">
        <v>318001076</v>
      </c>
      <c r="B1105">
        <v>318001076</v>
      </c>
      <c r="C1105" s="5">
        <v>50000</v>
      </c>
      <c r="D1105" s="5">
        <v>10363.459999999999</v>
      </c>
      <c r="E1105" s="13" t="s">
        <v>1615</v>
      </c>
      <c r="F1105" s="15">
        <v>196.54</v>
      </c>
      <c r="G1105" t="s">
        <v>53</v>
      </c>
      <c r="H1105" t="s">
        <v>30</v>
      </c>
      <c r="I1105" t="s">
        <v>30</v>
      </c>
      <c r="J1105">
        <v>9</v>
      </c>
      <c r="K1105">
        <v>1</v>
      </c>
      <c r="L1105" t="s">
        <v>36</v>
      </c>
      <c r="M1105" s="14">
        <v>43556</v>
      </c>
      <c r="N1105" s="16">
        <v>42349</v>
      </c>
      <c r="O1105" s="17">
        <v>42389</v>
      </c>
      <c r="P1105">
        <v>633</v>
      </c>
      <c r="Q1105">
        <v>633</v>
      </c>
      <c r="R1105">
        <v>1789</v>
      </c>
      <c r="S1105" t="s">
        <v>32</v>
      </c>
      <c r="T1105" t="b">
        <v>0</v>
      </c>
      <c r="U1105">
        <v>39636.54</v>
      </c>
      <c r="V1105" t="b">
        <v>0</v>
      </c>
      <c r="W1105" t="b">
        <v>0</v>
      </c>
    </row>
    <row r="1106" spans="1:23" x14ac:dyDescent="0.2">
      <c r="A1106">
        <v>742927928</v>
      </c>
      <c r="B1106">
        <v>742927928</v>
      </c>
      <c r="C1106" s="5">
        <v>5000</v>
      </c>
      <c r="D1106" s="5">
        <v>570.77</v>
      </c>
      <c r="E1106" s="13" t="s">
        <v>1616</v>
      </c>
      <c r="F1106" s="15">
        <v>47.58</v>
      </c>
      <c r="G1106" t="s">
        <v>37</v>
      </c>
      <c r="H1106" t="s">
        <v>30</v>
      </c>
      <c r="I1106" t="s">
        <v>30</v>
      </c>
      <c r="J1106">
        <v>9</v>
      </c>
      <c r="K1106">
        <v>1</v>
      </c>
      <c r="L1106" t="s">
        <v>38</v>
      </c>
      <c r="M1106" s="14">
        <v>47362</v>
      </c>
      <c r="N1106" s="16">
        <v>39274</v>
      </c>
      <c r="O1106" s="17">
        <v>42410</v>
      </c>
      <c r="P1106">
        <v>777</v>
      </c>
      <c r="Q1106">
        <v>777</v>
      </c>
      <c r="R1106">
        <v>8083</v>
      </c>
      <c r="S1106" t="s">
        <v>69</v>
      </c>
      <c r="T1106" t="b">
        <v>0</v>
      </c>
      <c r="U1106">
        <v>4429.2299999999996</v>
      </c>
      <c r="V1106" t="b">
        <v>1</v>
      </c>
      <c r="W1106" t="b">
        <v>0</v>
      </c>
    </row>
    <row r="1107" spans="1:23" x14ac:dyDescent="0.2">
      <c r="A1107">
        <v>792594328</v>
      </c>
      <c r="B1107">
        <v>792594328</v>
      </c>
      <c r="C1107" s="5">
        <v>7500</v>
      </c>
      <c r="D1107" s="5">
        <v>6229.7</v>
      </c>
      <c r="E1107" s="13" t="s">
        <v>1617</v>
      </c>
      <c r="F1107" s="15">
        <v>149.33000000000001</v>
      </c>
      <c r="G1107" t="s">
        <v>77</v>
      </c>
      <c r="H1107" t="s">
        <v>30</v>
      </c>
      <c r="I1107" t="s">
        <v>30</v>
      </c>
      <c r="J1107">
        <v>90</v>
      </c>
      <c r="K1107">
        <v>1</v>
      </c>
      <c r="L1107" t="s">
        <v>38</v>
      </c>
      <c r="M1107" s="14">
        <v>45200</v>
      </c>
      <c r="N1107" s="16">
        <v>42339</v>
      </c>
      <c r="O1107" s="17">
        <v>42339</v>
      </c>
      <c r="P1107">
        <v>177</v>
      </c>
      <c r="Q1107">
        <v>177</v>
      </c>
      <c r="R1107">
        <v>1040</v>
      </c>
      <c r="S1107" t="s">
        <v>32</v>
      </c>
      <c r="T1107" t="b">
        <v>0</v>
      </c>
      <c r="U1107">
        <v>1270.3</v>
      </c>
      <c r="V1107" t="b">
        <v>1</v>
      </c>
      <c r="W1107" t="b">
        <v>0</v>
      </c>
    </row>
    <row r="1108" spans="1:23" x14ac:dyDescent="0.2">
      <c r="A1108">
        <v>501149557</v>
      </c>
      <c r="B1108">
        <v>501149557</v>
      </c>
      <c r="C1108" s="5">
        <v>5000</v>
      </c>
      <c r="D1108" s="5">
        <v>2057</v>
      </c>
      <c r="E1108" s="13" t="s">
        <v>1618</v>
      </c>
      <c r="F1108" s="15">
        <v>43.48</v>
      </c>
      <c r="G1108" t="s">
        <v>1619</v>
      </c>
      <c r="H1108" t="s">
        <v>30</v>
      </c>
      <c r="I1108" t="s">
        <v>30</v>
      </c>
      <c r="J1108">
        <v>2</v>
      </c>
      <c r="K1108">
        <v>1</v>
      </c>
      <c r="L1108" t="s">
        <v>48</v>
      </c>
      <c r="M1108" s="14">
        <v>43770</v>
      </c>
      <c r="N1108" s="16">
        <v>41648</v>
      </c>
      <c r="O1108" s="17">
        <v>41648</v>
      </c>
      <c r="P1108">
        <v>813</v>
      </c>
      <c r="Q1108">
        <v>813</v>
      </c>
      <c r="R1108">
        <v>8916</v>
      </c>
      <c r="S1108" t="s">
        <v>32</v>
      </c>
      <c r="T1108" t="b">
        <v>0</v>
      </c>
      <c r="U1108">
        <v>2943</v>
      </c>
      <c r="V1108" t="b">
        <v>1</v>
      </c>
      <c r="W1108" t="b">
        <v>0</v>
      </c>
    </row>
    <row r="1109" spans="1:23" x14ac:dyDescent="0.2">
      <c r="A1109">
        <v>641111226</v>
      </c>
      <c r="B1109">
        <v>641111226</v>
      </c>
      <c r="C1109" s="5">
        <v>1000</v>
      </c>
      <c r="D1109" s="5">
        <v>523</v>
      </c>
      <c r="E1109" s="13" t="s">
        <v>1620</v>
      </c>
      <c r="F1109" s="15">
        <v>100.23</v>
      </c>
      <c r="G1109" t="s">
        <v>158</v>
      </c>
      <c r="H1109" t="s">
        <v>30</v>
      </c>
      <c r="I1109" t="s">
        <v>30</v>
      </c>
      <c r="J1109">
        <v>5</v>
      </c>
      <c r="K1109">
        <v>1</v>
      </c>
      <c r="L1109" t="s">
        <v>61</v>
      </c>
      <c r="M1109" s="14">
        <v>46539</v>
      </c>
      <c r="N1109" s="16">
        <v>42252</v>
      </c>
      <c r="O1109" s="17">
        <v>42556</v>
      </c>
      <c r="P1109">
        <v>623</v>
      </c>
      <c r="Q1109">
        <v>623</v>
      </c>
      <c r="R1109">
        <v>7390</v>
      </c>
      <c r="S1109" t="s">
        <v>32</v>
      </c>
      <c r="T1109" t="b">
        <v>0</v>
      </c>
      <c r="U1109">
        <v>477</v>
      </c>
      <c r="V1109" t="b">
        <v>0</v>
      </c>
      <c r="W1109" t="b">
        <v>0</v>
      </c>
    </row>
    <row r="1110" spans="1:23" x14ac:dyDescent="0.2">
      <c r="A1110">
        <v>151887933</v>
      </c>
      <c r="B1110">
        <v>151887933</v>
      </c>
      <c r="C1110" s="5">
        <v>5000</v>
      </c>
      <c r="D1110" s="5">
        <v>1870.14</v>
      </c>
      <c r="E1110" s="13" t="s">
        <v>1621</v>
      </c>
      <c r="F1110" s="15">
        <v>101.7</v>
      </c>
      <c r="G1110" t="s">
        <v>41</v>
      </c>
      <c r="H1110" t="s">
        <v>30</v>
      </c>
      <c r="I1110" t="s">
        <v>30</v>
      </c>
      <c r="J1110">
        <v>9</v>
      </c>
      <c r="K1110">
        <v>1</v>
      </c>
      <c r="L1110" t="s">
        <v>42</v>
      </c>
      <c r="M1110" s="14">
        <v>48183</v>
      </c>
      <c r="N1110" s="16">
        <v>42051</v>
      </c>
      <c r="O1110" s="17">
        <v>42424</v>
      </c>
      <c r="P1110">
        <v>108</v>
      </c>
      <c r="Q1110">
        <v>108</v>
      </c>
      <c r="R1110">
        <v>528</v>
      </c>
      <c r="S1110" t="s">
        <v>32</v>
      </c>
      <c r="T1110" t="b">
        <v>0</v>
      </c>
      <c r="U1110">
        <v>3129.86</v>
      </c>
      <c r="V1110" t="b">
        <v>0</v>
      </c>
      <c r="W1110" t="b">
        <v>0</v>
      </c>
    </row>
    <row r="1111" spans="1:23" x14ac:dyDescent="0.2">
      <c r="A1111">
        <v>831269700</v>
      </c>
      <c r="B1111">
        <v>831269700</v>
      </c>
      <c r="C1111" s="5">
        <v>15000</v>
      </c>
      <c r="D1111" s="5">
        <v>13582.8</v>
      </c>
      <c r="E1111" s="13" t="s">
        <v>1622</v>
      </c>
      <c r="F1111" s="15">
        <v>58.21</v>
      </c>
      <c r="G1111" t="s">
        <v>195</v>
      </c>
      <c r="H1111" t="s">
        <v>30</v>
      </c>
      <c r="I1111" t="s">
        <v>30</v>
      </c>
      <c r="J1111">
        <v>2</v>
      </c>
      <c r="K1111">
        <v>1</v>
      </c>
      <c r="L1111" t="s">
        <v>48</v>
      </c>
      <c r="M1111" s="14">
        <v>43922</v>
      </c>
      <c r="N1111" s="16">
        <v>42232</v>
      </c>
      <c r="O1111" s="17">
        <v>42232</v>
      </c>
      <c r="P1111">
        <v>413</v>
      </c>
      <c r="Q1111">
        <v>413</v>
      </c>
      <c r="R1111">
        <v>7510</v>
      </c>
      <c r="S1111" t="s">
        <v>32</v>
      </c>
      <c r="T1111" t="b">
        <v>0</v>
      </c>
      <c r="U1111">
        <v>1417.2</v>
      </c>
      <c r="V1111" t="b">
        <v>1</v>
      </c>
      <c r="W1111" t="b">
        <v>0</v>
      </c>
    </row>
    <row r="1112" spans="1:23" x14ac:dyDescent="0.2">
      <c r="A1112">
        <v>770542953</v>
      </c>
      <c r="B1112">
        <v>770542953</v>
      </c>
      <c r="C1112" s="5">
        <v>15000</v>
      </c>
      <c r="D1112" s="5">
        <v>11688.54</v>
      </c>
      <c r="E1112" s="13" t="s">
        <v>1623</v>
      </c>
      <c r="F1112" s="15">
        <v>322.48</v>
      </c>
      <c r="G1112" t="s">
        <v>45</v>
      </c>
      <c r="H1112" t="s">
        <v>30</v>
      </c>
      <c r="I1112" t="s">
        <v>30</v>
      </c>
      <c r="J1112">
        <v>9</v>
      </c>
      <c r="K1112">
        <v>1</v>
      </c>
      <c r="L1112" t="s">
        <v>36</v>
      </c>
      <c r="M1112" s="14">
        <v>47362</v>
      </c>
      <c r="N1112" s="16">
        <v>40334</v>
      </c>
      <c r="O1112" s="17">
        <v>40334</v>
      </c>
      <c r="P1112">
        <v>967</v>
      </c>
      <c r="Q1112">
        <v>967</v>
      </c>
      <c r="R1112">
        <v>6766</v>
      </c>
      <c r="S1112" t="s">
        <v>32</v>
      </c>
      <c r="T1112" t="b">
        <v>0</v>
      </c>
      <c r="U1112">
        <v>3311.46</v>
      </c>
      <c r="V1112" t="b">
        <v>0</v>
      </c>
      <c r="W1112" t="b">
        <v>0</v>
      </c>
    </row>
    <row r="1113" spans="1:23" x14ac:dyDescent="0.2">
      <c r="A1113">
        <v>812328116</v>
      </c>
      <c r="B1113">
        <v>812328116</v>
      </c>
      <c r="C1113" s="5">
        <v>5000</v>
      </c>
      <c r="D1113" s="5">
        <v>293.29000000000002</v>
      </c>
      <c r="E1113" s="13" t="s">
        <v>1624</v>
      </c>
      <c r="F1113" s="15">
        <v>73.77</v>
      </c>
      <c r="G1113" t="s">
        <v>58</v>
      </c>
      <c r="H1113" t="s">
        <v>30</v>
      </c>
      <c r="I1113" t="s">
        <v>30</v>
      </c>
      <c r="J1113">
        <v>2</v>
      </c>
      <c r="K1113">
        <v>8</v>
      </c>
      <c r="L1113" t="s">
        <v>36</v>
      </c>
      <c r="M1113" s="14">
        <v>44501</v>
      </c>
      <c r="N1113" s="16">
        <v>40683</v>
      </c>
      <c r="O1113" s="17">
        <v>40683</v>
      </c>
      <c r="P1113">
        <v>312</v>
      </c>
      <c r="Q1113">
        <v>312</v>
      </c>
      <c r="R1113">
        <v>5335</v>
      </c>
      <c r="S1113" t="s">
        <v>32</v>
      </c>
      <c r="T1113" t="b">
        <v>0</v>
      </c>
      <c r="U1113">
        <v>4706.71</v>
      </c>
      <c r="V1113" t="b">
        <v>0</v>
      </c>
      <c r="W1113" t="b">
        <v>0</v>
      </c>
    </row>
    <row r="1114" spans="1:23" x14ac:dyDescent="0.2">
      <c r="A1114">
        <v>817417193</v>
      </c>
      <c r="B1114">
        <v>817417193</v>
      </c>
      <c r="C1114" s="5">
        <v>1000</v>
      </c>
      <c r="D1114" s="5">
        <v>138.16999999999999</v>
      </c>
      <c r="E1114" s="13" t="s">
        <v>1625</v>
      </c>
      <c r="F1114" s="15">
        <v>155.29</v>
      </c>
      <c r="G1114" t="s">
        <v>54</v>
      </c>
      <c r="H1114" t="s">
        <v>30</v>
      </c>
      <c r="I1114" t="s">
        <v>30</v>
      </c>
      <c r="J1114">
        <v>5</v>
      </c>
      <c r="K1114">
        <v>1</v>
      </c>
      <c r="L1114" t="s">
        <v>36</v>
      </c>
      <c r="M1114" s="14">
        <v>46722</v>
      </c>
      <c r="N1114" s="16">
        <v>39099</v>
      </c>
      <c r="O1114" s="17">
        <v>42381</v>
      </c>
      <c r="P1114">
        <v>562</v>
      </c>
      <c r="Q1114">
        <v>562</v>
      </c>
      <c r="R1114">
        <v>575</v>
      </c>
      <c r="S1114" t="s">
        <v>32</v>
      </c>
      <c r="T1114" t="b">
        <v>0</v>
      </c>
      <c r="U1114">
        <v>861.83</v>
      </c>
      <c r="V1114" t="b">
        <v>0</v>
      </c>
      <c r="W1114" t="b">
        <v>0</v>
      </c>
    </row>
    <row r="1115" spans="1:23" x14ac:dyDescent="0.2">
      <c r="A1115">
        <v>911980131</v>
      </c>
      <c r="B1115">
        <v>911980131</v>
      </c>
      <c r="C1115" s="5">
        <v>15000</v>
      </c>
      <c r="D1115" s="5">
        <v>12333.12</v>
      </c>
      <c r="E1115" s="13" t="s">
        <v>1626</v>
      </c>
      <c r="F1115" s="15">
        <v>12.39</v>
      </c>
      <c r="G1115" t="s">
        <v>1627</v>
      </c>
      <c r="H1115" t="s">
        <v>30</v>
      </c>
      <c r="I1115" t="s">
        <v>30</v>
      </c>
      <c r="J1115">
        <v>9</v>
      </c>
      <c r="K1115">
        <v>1</v>
      </c>
      <c r="L1115" t="s">
        <v>71</v>
      </c>
      <c r="M1115" s="14">
        <v>45566</v>
      </c>
      <c r="N1115" s="16">
        <v>41897</v>
      </c>
      <c r="O1115" s="17">
        <v>42613</v>
      </c>
      <c r="P1115">
        <v>125</v>
      </c>
      <c r="Q1115">
        <v>125</v>
      </c>
      <c r="R1115">
        <v>6092</v>
      </c>
      <c r="S1115" t="s">
        <v>32</v>
      </c>
      <c r="T1115" t="b">
        <v>0</v>
      </c>
      <c r="U1115">
        <v>2666.88</v>
      </c>
      <c r="V1115" t="b">
        <v>1</v>
      </c>
      <c r="W1115" t="b">
        <v>0</v>
      </c>
    </row>
    <row r="1116" spans="1:23" x14ac:dyDescent="0.2">
      <c r="A1116">
        <v>917297797</v>
      </c>
      <c r="B1116">
        <v>917297797</v>
      </c>
      <c r="C1116" s="5">
        <v>5000</v>
      </c>
      <c r="D1116" s="5">
        <v>2271.69</v>
      </c>
      <c r="E1116" s="13" t="s">
        <v>1628</v>
      </c>
      <c r="F1116" s="15">
        <v>344.6</v>
      </c>
      <c r="G1116" t="s">
        <v>58</v>
      </c>
      <c r="H1116" t="s">
        <v>30</v>
      </c>
      <c r="I1116" t="s">
        <v>30</v>
      </c>
      <c r="J1116">
        <v>5</v>
      </c>
      <c r="K1116">
        <v>1</v>
      </c>
      <c r="L1116" t="s">
        <v>36</v>
      </c>
      <c r="M1116" s="14">
        <v>43586</v>
      </c>
      <c r="N1116" s="16">
        <v>41861</v>
      </c>
      <c r="O1116" s="17">
        <v>41861</v>
      </c>
      <c r="P1116">
        <v>561</v>
      </c>
      <c r="Q1116">
        <v>561</v>
      </c>
      <c r="R1116">
        <v>7190</v>
      </c>
      <c r="S1116" t="s">
        <v>69</v>
      </c>
      <c r="T1116" t="b">
        <v>0</v>
      </c>
      <c r="U1116">
        <v>2728.31</v>
      </c>
      <c r="V1116" t="b">
        <v>0</v>
      </c>
      <c r="W1116" t="b">
        <v>0</v>
      </c>
    </row>
    <row r="1117" spans="1:23" x14ac:dyDescent="0.2">
      <c r="A1117">
        <v>277695654</v>
      </c>
      <c r="B1117">
        <v>277695654</v>
      </c>
      <c r="C1117" s="5">
        <v>5000</v>
      </c>
      <c r="D1117" s="5">
        <v>369.53</v>
      </c>
      <c r="E1117" s="13" t="s">
        <v>1629</v>
      </c>
      <c r="F1117" s="15">
        <v>302.23</v>
      </c>
      <c r="G1117" t="s">
        <v>556</v>
      </c>
      <c r="H1117" t="s">
        <v>30</v>
      </c>
      <c r="I1117" t="s">
        <v>30</v>
      </c>
      <c r="J1117">
        <v>5</v>
      </c>
      <c r="K1117">
        <v>1</v>
      </c>
      <c r="L1117" t="s">
        <v>61</v>
      </c>
      <c r="M1117" s="14">
        <v>47058</v>
      </c>
      <c r="N1117" s="16">
        <v>42229</v>
      </c>
      <c r="O1117" s="17">
        <v>42229</v>
      </c>
      <c r="P1117">
        <v>840</v>
      </c>
      <c r="Q1117">
        <v>840</v>
      </c>
      <c r="R1117">
        <v>1400</v>
      </c>
      <c r="S1117" t="s">
        <v>32</v>
      </c>
      <c r="T1117" t="b">
        <v>0</v>
      </c>
      <c r="U1117">
        <v>4630.47</v>
      </c>
      <c r="V1117" t="b">
        <v>0</v>
      </c>
      <c r="W1117" t="b">
        <v>0</v>
      </c>
    </row>
    <row r="1118" spans="1:23" x14ac:dyDescent="0.2">
      <c r="A1118">
        <v>756547435</v>
      </c>
      <c r="B1118">
        <v>756547435</v>
      </c>
      <c r="C1118" s="5">
        <v>15000</v>
      </c>
      <c r="D1118" s="5">
        <v>14191.57</v>
      </c>
      <c r="E1118" s="13" t="s">
        <v>1630</v>
      </c>
      <c r="F1118" s="15">
        <v>572.49</v>
      </c>
      <c r="G1118" t="s">
        <v>57</v>
      </c>
      <c r="H1118" t="s">
        <v>30</v>
      </c>
      <c r="I1118" t="s">
        <v>30</v>
      </c>
      <c r="J1118">
        <v>9</v>
      </c>
      <c r="K1118">
        <v>1</v>
      </c>
      <c r="L1118" t="s">
        <v>42</v>
      </c>
      <c r="M1118" s="14">
        <v>47696</v>
      </c>
      <c r="N1118" s="16">
        <v>41931</v>
      </c>
      <c r="O1118" s="17">
        <v>41931</v>
      </c>
      <c r="P1118">
        <v>640</v>
      </c>
      <c r="Q1118">
        <v>640</v>
      </c>
      <c r="R1118">
        <v>4119</v>
      </c>
      <c r="S1118" t="s">
        <v>32</v>
      </c>
      <c r="T1118" t="b">
        <v>1</v>
      </c>
      <c r="U1118">
        <v>808.43</v>
      </c>
      <c r="V1118" t="b">
        <v>0</v>
      </c>
      <c r="W1118" t="b">
        <v>0</v>
      </c>
    </row>
    <row r="1119" spans="1:23" x14ac:dyDescent="0.2">
      <c r="A1119">
        <v>237642418</v>
      </c>
      <c r="B1119">
        <v>237642418</v>
      </c>
      <c r="C1119" s="5">
        <v>7500</v>
      </c>
      <c r="D1119" s="5">
        <v>4365.59</v>
      </c>
      <c r="E1119" s="13" t="s">
        <v>1631</v>
      </c>
      <c r="F1119" s="15">
        <v>98.74</v>
      </c>
      <c r="G1119" t="s">
        <v>1632</v>
      </c>
      <c r="H1119" t="s">
        <v>30</v>
      </c>
      <c r="I1119" t="s">
        <v>30</v>
      </c>
      <c r="J1119">
        <v>9</v>
      </c>
      <c r="K1119">
        <v>1</v>
      </c>
      <c r="L1119" t="s">
        <v>142</v>
      </c>
      <c r="M1119" s="14">
        <v>46600</v>
      </c>
      <c r="N1119" s="16">
        <v>41774</v>
      </c>
      <c r="O1119" s="17">
        <v>41774</v>
      </c>
      <c r="P1119">
        <v>854</v>
      </c>
      <c r="Q1119">
        <v>854</v>
      </c>
      <c r="R1119">
        <v>1198</v>
      </c>
      <c r="S1119" t="s">
        <v>32</v>
      </c>
      <c r="T1119" t="b">
        <v>0</v>
      </c>
      <c r="U1119">
        <v>3134.41</v>
      </c>
      <c r="V1119" t="b">
        <v>0</v>
      </c>
      <c r="W1119" t="b">
        <v>0</v>
      </c>
    </row>
    <row r="1120" spans="1:23" x14ac:dyDescent="0.2">
      <c r="A1120">
        <v>964897225</v>
      </c>
      <c r="B1120">
        <v>964897225</v>
      </c>
      <c r="C1120" s="5">
        <v>5000</v>
      </c>
      <c r="D1120" s="5">
        <v>1275.6300000000001</v>
      </c>
      <c r="E1120" s="13" t="s">
        <v>1633</v>
      </c>
      <c r="F1120" s="15">
        <v>58.47</v>
      </c>
      <c r="G1120" t="s">
        <v>51</v>
      </c>
      <c r="H1120" t="s">
        <v>30</v>
      </c>
      <c r="I1120" t="s">
        <v>30</v>
      </c>
      <c r="J1120">
        <v>2</v>
      </c>
      <c r="K1120">
        <v>1</v>
      </c>
      <c r="L1120" t="s">
        <v>36</v>
      </c>
      <c r="M1120" s="14">
        <v>43617</v>
      </c>
      <c r="N1120" s="16">
        <v>41538</v>
      </c>
      <c r="O1120" s="17">
        <v>41538</v>
      </c>
      <c r="P1120">
        <v>249</v>
      </c>
      <c r="Q1120">
        <v>249</v>
      </c>
      <c r="R1120">
        <v>42</v>
      </c>
      <c r="S1120" t="s">
        <v>32</v>
      </c>
      <c r="T1120" t="b">
        <v>0</v>
      </c>
      <c r="U1120">
        <v>3724.37</v>
      </c>
      <c r="V1120" t="b">
        <v>0</v>
      </c>
      <c r="W1120" t="b">
        <v>0</v>
      </c>
    </row>
    <row r="1121" spans="1:23" x14ac:dyDescent="0.2">
      <c r="A1121">
        <v>522100051</v>
      </c>
      <c r="B1121">
        <v>522100051</v>
      </c>
      <c r="C1121" s="5">
        <v>5000</v>
      </c>
      <c r="D1121" s="5">
        <v>4372.96</v>
      </c>
      <c r="E1121" s="13" t="s">
        <v>1634</v>
      </c>
      <c r="F1121" s="15">
        <v>0</v>
      </c>
      <c r="G1121" t="s">
        <v>1635</v>
      </c>
      <c r="H1121" t="s">
        <v>30</v>
      </c>
      <c r="I1121" t="s">
        <v>30</v>
      </c>
      <c r="J1121">
        <v>5</v>
      </c>
      <c r="K1121">
        <v>1</v>
      </c>
      <c r="L1121" t="s">
        <v>31</v>
      </c>
      <c r="M1121" s="14">
        <v>47027</v>
      </c>
      <c r="N1121" s="16">
        <v>42111</v>
      </c>
      <c r="O1121" s="17">
        <v>42111</v>
      </c>
      <c r="P1121">
        <v>923</v>
      </c>
      <c r="Q1121">
        <v>923</v>
      </c>
      <c r="R1121">
        <v>9167</v>
      </c>
      <c r="S1121" t="s">
        <v>43</v>
      </c>
      <c r="T1121" t="b">
        <v>0</v>
      </c>
      <c r="U1121">
        <v>627.04</v>
      </c>
      <c r="V1121" t="b">
        <v>0</v>
      </c>
      <c r="W1121" t="b">
        <v>0</v>
      </c>
    </row>
    <row r="1122" spans="1:23" x14ac:dyDescent="0.2">
      <c r="A1122">
        <v>904486602</v>
      </c>
      <c r="B1122">
        <v>904486602</v>
      </c>
      <c r="C1122" s="5">
        <v>500</v>
      </c>
      <c r="D1122" s="5">
        <v>400.4</v>
      </c>
      <c r="E1122" s="13" t="s">
        <v>1636</v>
      </c>
      <c r="F1122" s="15">
        <v>42.3</v>
      </c>
      <c r="G1122" t="s">
        <v>1052</v>
      </c>
      <c r="H1122" t="s">
        <v>30</v>
      </c>
      <c r="I1122" t="s">
        <v>30</v>
      </c>
      <c r="J1122">
        <v>2</v>
      </c>
      <c r="K1122">
        <v>1</v>
      </c>
      <c r="L1122" t="s">
        <v>48</v>
      </c>
      <c r="M1122" s="14">
        <v>45778</v>
      </c>
      <c r="N1122" s="16">
        <v>42168</v>
      </c>
      <c r="O1122" s="17">
        <v>42168</v>
      </c>
      <c r="P1122">
        <v>591</v>
      </c>
      <c r="Q1122">
        <v>591</v>
      </c>
      <c r="R1122">
        <v>9775</v>
      </c>
      <c r="S1122" t="s">
        <v>32</v>
      </c>
      <c r="T1122" t="b">
        <v>0</v>
      </c>
      <c r="U1122">
        <v>99.6</v>
      </c>
      <c r="V1122" t="b">
        <v>1</v>
      </c>
      <c r="W1122" t="b">
        <v>0</v>
      </c>
    </row>
    <row r="1123" spans="1:23" x14ac:dyDescent="0.2">
      <c r="A1123">
        <v>850189463</v>
      </c>
      <c r="B1123">
        <v>850189463</v>
      </c>
      <c r="C1123" s="5">
        <v>2500</v>
      </c>
      <c r="D1123" s="5">
        <v>2500</v>
      </c>
      <c r="E1123" s="13" t="s">
        <v>1637</v>
      </c>
      <c r="F1123" s="15">
        <v>95.76</v>
      </c>
      <c r="G1123" t="s">
        <v>45</v>
      </c>
      <c r="H1123" t="s">
        <v>30</v>
      </c>
      <c r="I1123" t="s">
        <v>30</v>
      </c>
      <c r="J1123">
        <v>2</v>
      </c>
      <c r="K1123">
        <v>1</v>
      </c>
      <c r="L1123" t="s">
        <v>36</v>
      </c>
      <c r="M1123" s="14">
        <v>43525</v>
      </c>
      <c r="N1123" s="16">
        <v>41858</v>
      </c>
      <c r="O1123" s="17">
        <v>41858</v>
      </c>
      <c r="P1123">
        <v>637</v>
      </c>
      <c r="Q1123">
        <v>637</v>
      </c>
      <c r="R1123">
        <v>2616</v>
      </c>
      <c r="T1123" t="b">
        <v>0</v>
      </c>
      <c r="U1123">
        <v>0</v>
      </c>
      <c r="V1123" t="b">
        <v>0</v>
      </c>
      <c r="W1123" t="b">
        <v>0</v>
      </c>
    </row>
    <row r="1124" spans="1:23" x14ac:dyDescent="0.2">
      <c r="A1124">
        <v>888132996</v>
      </c>
      <c r="B1124">
        <v>888132996</v>
      </c>
      <c r="C1124" s="5">
        <v>7500</v>
      </c>
      <c r="D1124" s="5">
        <v>3741.97</v>
      </c>
      <c r="E1124" s="13" t="s">
        <v>1638</v>
      </c>
      <c r="F1124" s="15">
        <v>37.42</v>
      </c>
      <c r="G1124" t="s">
        <v>130</v>
      </c>
      <c r="H1124" t="s">
        <v>30</v>
      </c>
      <c r="I1124" t="s">
        <v>30</v>
      </c>
      <c r="J1124">
        <v>2</v>
      </c>
      <c r="K1124">
        <v>1</v>
      </c>
      <c r="L1124" t="s">
        <v>34</v>
      </c>
      <c r="M1124" s="14">
        <v>46327</v>
      </c>
      <c r="N1124" s="16">
        <v>39419</v>
      </c>
      <c r="O1124" s="17">
        <v>39419</v>
      </c>
      <c r="P1124">
        <v>209</v>
      </c>
      <c r="Q1124">
        <v>209</v>
      </c>
      <c r="R1124">
        <v>9403</v>
      </c>
      <c r="S1124" t="s">
        <v>32</v>
      </c>
      <c r="T1124" t="b">
        <v>0</v>
      </c>
      <c r="U1124">
        <v>3758.03</v>
      </c>
      <c r="V1124" t="b">
        <v>1</v>
      </c>
      <c r="W1124" t="b">
        <v>0</v>
      </c>
    </row>
    <row r="1125" spans="1:23" x14ac:dyDescent="0.2">
      <c r="A1125">
        <v>318001076</v>
      </c>
      <c r="B1125">
        <v>318001076</v>
      </c>
      <c r="C1125" s="5">
        <v>50000</v>
      </c>
      <c r="D1125" s="5">
        <v>7761.97</v>
      </c>
      <c r="E1125" s="13" t="s">
        <v>1639</v>
      </c>
      <c r="F1125" s="15">
        <v>0</v>
      </c>
      <c r="G1125" t="s">
        <v>1640</v>
      </c>
      <c r="H1125" t="s">
        <v>30</v>
      </c>
      <c r="I1125" t="s">
        <v>30</v>
      </c>
      <c r="J1125">
        <v>2</v>
      </c>
      <c r="K1125">
        <v>1</v>
      </c>
      <c r="L1125" t="s">
        <v>31</v>
      </c>
      <c r="M1125" s="14">
        <v>46569</v>
      </c>
      <c r="N1125" s="16">
        <v>42349</v>
      </c>
      <c r="O1125" s="17">
        <v>42415</v>
      </c>
      <c r="P1125">
        <v>633</v>
      </c>
      <c r="Q1125">
        <v>633</v>
      </c>
      <c r="R1125">
        <v>1789</v>
      </c>
      <c r="S1125" t="s">
        <v>43</v>
      </c>
      <c r="T1125" t="b">
        <v>0</v>
      </c>
      <c r="U1125">
        <v>42238.03</v>
      </c>
      <c r="V1125" t="b">
        <v>0</v>
      </c>
      <c r="W1125" t="b">
        <v>0</v>
      </c>
    </row>
    <row r="1126" spans="1:23" x14ac:dyDescent="0.2">
      <c r="A1126">
        <v>552072046</v>
      </c>
      <c r="B1126">
        <v>552072046</v>
      </c>
      <c r="C1126" s="5">
        <v>5000</v>
      </c>
      <c r="D1126" s="5">
        <v>4162.62</v>
      </c>
      <c r="E1126" s="13" t="s">
        <v>1641</v>
      </c>
      <c r="F1126" s="15">
        <v>22.76</v>
      </c>
      <c r="G1126" t="s">
        <v>1211</v>
      </c>
      <c r="H1126" t="s">
        <v>30</v>
      </c>
      <c r="I1126" t="s">
        <v>30</v>
      </c>
      <c r="J1126">
        <v>9</v>
      </c>
      <c r="K1126">
        <v>1</v>
      </c>
      <c r="L1126" t="s">
        <v>50</v>
      </c>
      <c r="M1126" s="14">
        <v>45170</v>
      </c>
      <c r="N1126" s="16">
        <v>42065</v>
      </c>
      <c r="O1126" s="17">
        <v>42065</v>
      </c>
      <c r="P1126">
        <v>777</v>
      </c>
      <c r="Q1126">
        <v>777</v>
      </c>
      <c r="R1126">
        <v>6368</v>
      </c>
      <c r="S1126" t="s">
        <v>32</v>
      </c>
      <c r="T1126" t="b">
        <v>0</v>
      </c>
      <c r="U1126">
        <v>837.38</v>
      </c>
      <c r="V1126" t="b">
        <v>1</v>
      </c>
      <c r="W1126" t="b">
        <v>0</v>
      </c>
    </row>
    <row r="1127" spans="1:23" x14ac:dyDescent="0.2">
      <c r="A1127">
        <v>853304682</v>
      </c>
      <c r="B1127">
        <v>853304682</v>
      </c>
      <c r="C1127" s="5">
        <v>20000</v>
      </c>
      <c r="D1127" s="5">
        <v>19751.009999999998</v>
      </c>
      <c r="E1127" s="13" t="s">
        <v>1642</v>
      </c>
      <c r="F1127" s="15">
        <v>288.36</v>
      </c>
      <c r="G1127" t="s">
        <v>1643</v>
      </c>
      <c r="H1127" t="s">
        <v>30</v>
      </c>
      <c r="I1127" t="s">
        <v>30</v>
      </c>
      <c r="J1127">
        <v>2</v>
      </c>
      <c r="K1127">
        <v>1</v>
      </c>
      <c r="L1127" t="s">
        <v>31</v>
      </c>
      <c r="M1127" s="14">
        <v>43525</v>
      </c>
      <c r="N1127" s="16">
        <v>41416</v>
      </c>
      <c r="O1127" s="17">
        <v>41416</v>
      </c>
      <c r="P1127">
        <v>345</v>
      </c>
      <c r="Q1127">
        <v>345</v>
      </c>
      <c r="R1127">
        <v>2356</v>
      </c>
      <c r="S1127" t="s">
        <v>32</v>
      </c>
      <c r="T1127" t="b">
        <v>0</v>
      </c>
      <c r="U1127">
        <v>248.99</v>
      </c>
      <c r="V1127" t="b">
        <v>1</v>
      </c>
      <c r="W1127" t="b">
        <v>0</v>
      </c>
    </row>
    <row r="1128" spans="1:23" x14ac:dyDescent="0.2">
      <c r="A1128">
        <v>493260590</v>
      </c>
      <c r="B1128">
        <v>493260590</v>
      </c>
      <c r="C1128" s="5">
        <v>15000</v>
      </c>
      <c r="D1128" s="5">
        <v>13138.67</v>
      </c>
      <c r="E1128" s="13" t="s">
        <v>1644</v>
      </c>
      <c r="F1128" s="15">
        <v>49.69</v>
      </c>
      <c r="G1128" t="s">
        <v>1645</v>
      </c>
      <c r="H1128" t="s">
        <v>30</v>
      </c>
      <c r="I1128" t="s">
        <v>30</v>
      </c>
      <c r="J1128">
        <v>5</v>
      </c>
      <c r="K1128">
        <v>1</v>
      </c>
      <c r="L1128" t="s">
        <v>48</v>
      </c>
      <c r="M1128" s="14">
        <v>45078</v>
      </c>
      <c r="N1128" s="16">
        <v>41449</v>
      </c>
      <c r="O1128" s="17">
        <v>41449</v>
      </c>
      <c r="P1128">
        <v>596</v>
      </c>
      <c r="Q1128">
        <v>596</v>
      </c>
      <c r="R1128">
        <v>9045</v>
      </c>
      <c r="S1128" t="s">
        <v>32</v>
      </c>
      <c r="T1128" t="b">
        <v>0</v>
      </c>
      <c r="U1128">
        <v>1861.33</v>
      </c>
      <c r="V1128" t="b">
        <v>1</v>
      </c>
      <c r="W1128" t="b">
        <v>0</v>
      </c>
    </row>
    <row r="1129" spans="1:23" x14ac:dyDescent="0.2">
      <c r="A1129">
        <v>664662544</v>
      </c>
      <c r="B1129">
        <v>664662544</v>
      </c>
      <c r="C1129" s="5">
        <v>20000</v>
      </c>
      <c r="D1129" s="5">
        <v>8565.24</v>
      </c>
      <c r="E1129" s="13" t="s">
        <v>1646</v>
      </c>
      <c r="F1129" s="15">
        <v>403.04</v>
      </c>
      <c r="G1129" t="s">
        <v>136</v>
      </c>
      <c r="H1129" t="s">
        <v>30</v>
      </c>
      <c r="I1129" t="s">
        <v>30</v>
      </c>
      <c r="J1129">
        <v>5</v>
      </c>
      <c r="K1129">
        <v>1</v>
      </c>
      <c r="L1129" t="s">
        <v>63</v>
      </c>
      <c r="M1129" s="14">
        <v>48183</v>
      </c>
      <c r="N1129" s="16">
        <v>42226</v>
      </c>
      <c r="O1129" s="17">
        <v>42458</v>
      </c>
      <c r="P1129">
        <v>972</v>
      </c>
      <c r="Q1129">
        <v>972</v>
      </c>
      <c r="R1129">
        <v>770</v>
      </c>
      <c r="S1129" t="s">
        <v>32</v>
      </c>
      <c r="T1129" t="b">
        <v>0</v>
      </c>
      <c r="U1129">
        <v>11434.76</v>
      </c>
      <c r="V1129" t="b">
        <v>1</v>
      </c>
      <c r="W1129" t="b">
        <v>0</v>
      </c>
    </row>
    <row r="1130" spans="1:23" x14ac:dyDescent="0.2">
      <c r="A1130">
        <v>833054520</v>
      </c>
      <c r="B1130">
        <v>833054520</v>
      </c>
      <c r="C1130" s="5">
        <v>5000</v>
      </c>
      <c r="D1130" s="5">
        <v>3528.44</v>
      </c>
      <c r="E1130" s="13" t="s">
        <v>1647</v>
      </c>
      <c r="F1130" s="15">
        <v>238.35</v>
      </c>
      <c r="G1130" t="s">
        <v>1648</v>
      </c>
      <c r="H1130" t="s">
        <v>30</v>
      </c>
      <c r="I1130" t="s">
        <v>30</v>
      </c>
      <c r="J1130">
        <v>5</v>
      </c>
      <c r="K1130">
        <v>1</v>
      </c>
      <c r="L1130" t="s">
        <v>31</v>
      </c>
      <c r="M1130" s="14">
        <v>44166</v>
      </c>
      <c r="N1130" s="16">
        <v>39079</v>
      </c>
      <c r="O1130" s="17">
        <v>39079</v>
      </c>
      <c r="P1130">
        <v>703</v>
      </c>
      <c r="Q1130">
        <v>703</v>
      </c>
      <c r="R1130">
        <v>5815</v>
      </c>
      <c r="S1130" t="s">
        <v>32</v>
      </c>
      <c r="T1130" t="b">
        <v>0</v>
      </c>
      <c r="U1130">
        <v>1471.56</v>
      </c>
      <c r="V1130" t="b">
        <v>1</v>
      </c>
      <c r="W1130" t="b">
        <v>0</v>
      </c>
    </row>
    <row r="1131" spans="1:23" x14ac:dyDescent="0.2">
      <c r="A1131">
        <v>435847426</v>
      </c>
      <c r="B1131">
        <v>435847426</v>
      </c>
      <c r="C1131" s="5">
        <v>15000</v>
      </c>
      <c r="D1131" s="5">
        <v>13969.36</v>
      </c>
      <c r="E1131" s="13" t="s">
        <v>1649</v>
      </c>
      <c r="F1131" s="15">
        <v>78.650000000000006</v>
      </c>
      <c r="G1131" t="s">
        <v>64</v>
      </c>
      <c r="H1131" t="s">
        <v>30</v>
      </c>
      <c r="I1131" t="s">
        <v>30</v>
      </c>
      <c r="J1131">
        <v>2</v>
      </c>
      <c r="K1131">
        <v>1</v>
      </c>
      <c r="L1131" t="s">
        <v>36</v>
      </c>
      <c r="M1131" s="14">
        <v>43647</v>
      </c>
      <c r="N1131" s="16">
        <v>40979</v>
      </c>
      <c r="O1131" s="17">
        <v>40979</v>
      </c>
      <c r="P1131">
        <v>967</v>
      </c>
      <c r="Q1131">
        <v>967</v>
      </c>
      <c r="R1131">
        <v>8696</v>
      </c>
      <c r="S1131" t="s">
        <v>32</v>
      </c>
      <c r="T1131" t="b">
        <v>0</v>
      </c>
      <c r="U1131">
        <v>1030.6400000000001</v>
      </c>
      <c r="V1131" t="b">
        <v>0</v>
      </c>
      <c r="W1131" t="b">
        <v>0</v>
      </c>
    </row>
    <row r="1132" spans="1:23" x14ac:dyDescent="0.2">
      <c r="A1132">
        <v>459291345</v>
      </c>
      <c r="B1132">
        <v>459291345</v>
      </c>
      <c r="C1132" s="5">
        <v>20000</v>
      </c>
      <c r="D1132" s="5">
        <v>7291.08</v>
      </c>
      <c r="E1132" s="13" t="s">
        <v>1650</v>
      </c>
      <c r="F1132" s="15">
        <v>121.39</v>
      </c>
      <c r="G1132" t="s">
        <v>58</v>
      </c>
      <c r="H1132" t="s">
        <v>30</v>
      </c>
      <c r="I1132" t="s">
        <v>30</v>
      </c>
      <c r="J1132">
        <v>2</v>
      </c>
      <c r="K1132">
        <v>1</v>
      </c>
      <c r="L1132" t="s">
        <v>36</v>
      </c>
      <c r="M1132" s="14">
        <v>45809</v>
      </c>
      <c r="N1132" s="16">
        <v>41261</v>
      </c>
      <c r="O1132" s="17">
        <v>42370</v>
      </c>
      <c r="P1132">
        <v>724</v>
      </c>
      <c r="Q1132">
        <v>724</v>
      </c>
      <c r="R1132">
        <v>1651</v>
      </c>
      <c r="S1132" t="s">
        <v>32</v>
      </c>
      <c r="T1132" t="b">
        <v>0</v>
      </c>
      <c r="U1132">
        <v>12708.92</v>
      </c>
      <c r="V1132" t="b">
        <v>0</v>
      </c>
      <c r="W1132" t="b">
        <v>0</v>
      </c>
    </row>
    <row r="1133" spans="1:23" x14ac:dyDescent="0.2">
      <c r="A1133">
        <v>980828253</v>
      </c>
      <c r="B1133">
        <v>980828253</v>
      </c>
      <c r="C1133" s="5">
        <v>15000</v>
      </c>
      <c r="D1133" s="5">
        <v>13635.68</v>
      </c>
      <c r="E1133" s="13" t="s">
        <v>1651</v>
      </c>
      <c r="F1133" s="15">
        <v>56.4</v>
      </c>
      <c r="G1133" t="s">
        <v>255</v>
      </c>
      <c r="H1133" t="s">
        <v>30</v>
      </c>
      <c r="I1133" t="s">
        <v>30</v>
      </c>
      <c r="J1133">
        <v>5</v>
      </c>
      <c r="K1133">
        <v>1</v>
      </c>
      <c r="L1133" t="s">
        <v>48</v>
      </c>
      <c r="M1133" s="14">
        <v>48122</v>
      </c>
      <c r="N1133" s="16">
        <v>42303</v>
      </c>
      <c r="O1133" s="17">
        <v>42572</v>
      </c>
      <c r="P1133">
        <v>898</v>
      </c>
      <c r="Q1133">
        <v>898</v>
      </c>
      <c r="R1133">
        <v>7900</v>
      </c>
      <c r="S1133" t="s">
        <v>32</v>
      </c>
      <c r="T1133" t="b">
        <v>0</v>
      </c>
      <c r="U1133">
        <v>1364.32</v>
      </c>
      <c r="V1133" t="b">
        <v>1</v>
      </c>
      <c r="W1133" t="b">
        <v>0</v>
      </c>
    </row>
    <row r="1134" spans="1:23" x14ac:dyDescent="0.2">
      <c r="A1134">
        <v>290155673</v>
      </c>
      <c r="B1134">
        <v>290155673</v>
      </c>
      <c r="C1134" s="5">
        <v>250</v>
      </c>
      <c r="D1134" s="5">
        <v>135.06</v>
      </c>
      <c r="E1134" s="13" t="s">
        <v>1652</v>
      </c>
      <c r="F1134" s="15">
        <v>507.35</v>
      </c>
      <c r="G1134" t="s">
        <v>57</v>
      </c>
      <c r="H1134" t="s">
        <v>30</v>
      </c>
      <c r="I1134" t="s">
        <v>30</v>
      </c>
      <c r="J1134">
        <v>5</v>
      </c>
      <c r="K1134">
        <v>8</v>
      </c>
      <c r="L1134" t="s">
        <v>42</v>
      </c>
      <c r="M1134" s="14">
        <v>44075</v>
      </c>
      <c r="N1134" s="16">
        <v>41835</v>
      </c>
      <c r="O1134" s="17">
        <v>42461</v>
      </c>
      <c r="P1134">
        <v>623</v>
      </c>
      <c r="Q1134">
        <v>623</v>
      </c>
      <c r="R1134">
        <v>9196</v>
      </c>
      <c r="S1134" t="s">
        <v>32</v>
      </c>
      <c r="T1134" t="b">
        <v>0</v>
      </c>
      <c r="U1134">
        <v>114.94</v>
      </c>
      <c r="V1134" t="b">
        <v>0</v>
      </c>
      <c r="W1134" t="b">
        <v>0</v>
      </c>
    </row>
    <row r="1135" spans="1:23" x14ac:dyDescent="0.2">
      <c r="A1135">
        <v>561976918</v>
      </c>
      <c r="B1135">
        <v>561976918</v>
      </c>
      <c r="C1135" s="5">
        <v>5000</v>
      </c>
      <c r="D1135" s="5">
        <v>592.62</v>
      </c>
      <c r="E1135" s="13" t="s">
        <v>1653</v>
      </c>
      <c r="F1135" s="15">
        <v>175.15</v>
      </c>
      <c r="G1135" t="s">
        <v>76</v>
      </c>
      <c r="H1135" t="s">
        <v>30</v>
      </c>
      <c r="I1135" t="s">
        <v>30</v>
      </c>
      <c r="K1135">
        <v>8</v>
      </c>
      <c r="L1135" t="s">
        <v>63</v>
      </c>
      <c r="M1135" s="14">
        <v>47635</v>
      </c>
      <c r="N1135" s="16">
        <v>42329</v>
      </c>
      <c r="O1135" s="17">
        <v>42329</v>
      </c>
      <c r="P1135">
        <v>478</v>
      </c>
      <c r="Q1135">
        <v>478</v>
      </c>
      <c r="R1135">
        <v>4834</v>
      </c>
      <c r="S1135" t="s">
        <v>32</v>
      </c>
      <c r="T1135" t="b">
        <v>0</v>
      </c>
      <c r="U1135">
        <v>4407.38</v>
      </c>
      <c r="V1135" t="b">
        <v>0</v>
      </c>
      <c r="W1135" t="b">
        <v>0</v>
      </c>
    </row>
    <row r="1136" spans="1:23" x14ac:dyDescent="0.2">
      <c r="A1136">
        <v>917216469</v>
      </c>
      <c r="B1136">
        <v>917216469</v>
      </c>
      <c r="C1136" s="5">
        <v>15000</v>
      </c>
      <c r="D1136" s="5">
        <v>11998.35</v>
      </c>
      <c r="E1136" s="13" t="s">
        <v>1654</v>
      </c>
      <c r="F1136" s="15">
        <v>75.28</v>
      </c>
      <c r="G1136" t="s">
        <v>114</v>
      </c>
      <c r="H1136" t="s">
        <v>30</v>
      </c>
      <c r="I1136" t="s">
        <v>30</v>
      </c>
      <c r="J1136">
        <v>2</v>
      </c>
      <c r="K1136">
        <v>1</v>
      </c>
      <c r="L1136" t="s">
        <v>47</v>
      </c>
      <c r="M1136" s="14">
        <v>46054</v>
      </c>
      <c r="N1136" s="16">
        <v>41900</v>
      </c>
      <c r="O1136" s="17">
        <v>42583</v>
      </c>
      <c r="P1136">
        <v>251</v>
      </c>
      <c r="Q1136">
        <v>251</v>
      </c>
      <c r="R1136">
        <v>4514</v>
      </c>
      <c r="S1136" t="s">
        <v>32</v>
      </c>
      <c r="T1136" t="b">
        <v>0</v>
      </c>
      <c r="U1136">
        <v>3001.65</v>
      </c>
      <c r="V1136" t="b">
        <v>1</v>
      </c>
      <c r="W1136" t="b">
        <v>0</v>
      </c>
    </row>
    <row r="1137" spans="1:23" x14ac:dyDescent="0.2">
      <c r="A1137">
        <v>235721673</v>
      </c>
      <c r="B1137">
        <v>235721673</v>
      </c>
      <c r="C1137" s="5">
        <v>5000</v>
      </c>
      <c r="D1137" s="5">
        <v>839.76</v>
      </c>
      <c r="E1137" s="13" t="s">
        <v>1655</v>
      </c>
      <c r="F1137" s="15">
        <v>13.99</v>
      </c>
      <c r="G1137" t="s">
        <v>113</v>
      </c>
      <c r="H1137" t="s">
        <v>30</v>
      </c>
      <c r="I1137" t="s">
        <v>30</v>
      </c>
      <c r="J1137">
        <v>5</v>
      </c>
      <c r="K1137">
        <v>1</v>
      </c>
      <c r="L1137" t="s">
        <v>38</v>
      </c>
      <c r="M1137" s="14">
        <v>48153</v>
      </c>
      <c r="N1137" s="16">
        <v>41440</v>
      </c>
      <c r="O1137" s="17">
        <v>42439</v>
      </c>
      <c r="P1137">
        <v>634</v>
      </c>
      <c r="Q1137">
        <v>634</v>
      </c>
      <c r="R1137">
        <v>5325</v>
      </c>
      <c r="S1137" t="s">
        <v>32</v>
      </c>
      <c r="T1137" t="b">
        <v>0</v>
      </c>
      <c r="U1137">
        <v>4160.24</v>
      </c>
      <c r="V1137" t="b">
        <v>0</v>
      </c>
      <c r="W1137" t="b">
        <v>0</v>
      </c>
    </row>
    <row r="1138" spans="1:23" x14ac:dyDescent="0.2">
      <c r="A1138">
        <v>322865480</v>
      </c>
      <c r="B1138">
        <v>322865480</v>
      </c>
      <c r="C1138" s="5">
        <v>15000</v>
      </c>
      <c r="D1138" s="5">
        <v>12419.04</v>
      </c>
      <c r="E1138" s="13" t="s">
        <v>1656</v>
      </c>
      <c r="F1138" s="15">
        <v>34.229999999999997</v>
      </c>
      <c r="G1138" t="s">
        <v>1657</v>
      </c>
      <c r="H1138" t="s">
        <v>30</v>
      </c>
      <c r="I1138" t="s">
        <v>30</v>
      </c>
      <c r="J1138">
        <v>5</v>
      </c>
      <c r="K1138">
        <v>1</v>
      </c>
      <c r="L1138" t="s">
        <v>31</v>
      </c>
      <c r="M1138" s="14">
        <v>46266</v>
      </c>
      <c r="N1138" s="16">
        <v>41838</v>
      </c>
      <c r="O1138" s="17">
        <v>42470</v>
      </c>
      <c r="P1138">
        <v>471</v>
      </c>
      <c r="Q1138">
        <v>471</v>
      </c>
      <c r="R1138">
        <v>4304</v>
      </c>
      <c r="S1138" t="s">
        <v>32</v>
      </c>
      <c r="T1138" t="b">
        <v>0</v>
      </c>
      <c r="U1138">
        <v>2580.96</v>
      </c>
      <c r="V1138" t="b">
        <v>1</v>
      </c>
      <c r="W1138" t="b">
        <v>0</v>
      </c>
    </row>
    <row r="1139" spans="1:23" x14ac:dyDescent="0.2">
      <c r="A1139">
        <v>840247709</v>
      </c>
      <c r="B1139">
        <v>840247709</v>
      </c>
      <c r="C1139" s="5">
        <v>2500</v>
      </c>
      <c r="D1139" s="5">
        <v>355.06</v>
      </c>
      <c r="E1139" s="13" t="s">
        <v>1658</v>
      </c>
      <c r="F1139" s="15">
        <v>1074.52</v>
      </c>
      <c r="G1139" t="s">
        <v>89</v>
      </c>
      <c r="H1139" t="s">
        <v>30</v>
      </c>
      <c r="I1139" t="s">
        <v>30</v>
      </c>
      <c r="J1139">
        <v>80</v>
      </c>
      <c r="K1139">
        <v>1</v>
      </c>
      <c r="L1139" t="s">
        <v>47</v>
      </c>
      <c r="M1139" s="14">
        <v>46023</v>
      </c>
      <c r="N1139" s="16">
        <v>41948</v>
      </c>
      <c r="O1139" s="17">
        <v>42645</v>
      </c>
      <c r="P1139">
        <v>884</v>
      </c>
      <c r="Q1139">
        <v>884</v>
      </c>
      <c r="R1139">
        <v>483</v>
      </c>
      <c r="S1139" t="s">
        <v>32</v>
      </c>
      <c r="T1139" t="b">
        <v>0</v>
      </c>
      <c r="U1139">
        <v>2144.94</v>
      </c>
      <c r="V1139" t="b">
        <v>1</v>
      </c>
      <c r="W1139" t="b">
        <v>0</v>
      </c>
    </row>
    <row r="1140" spans="1:23" x14ac:dyDescent="0.2">
      <c r="A1140">
        <v>917216469</v>
      </c>
      <c r="B1140">
        <v>917216469</v>
      </c>
      <c r="C1140" s="5">
        <v>15000</v>
      </c>
      <c r="D1140" s="5">
        <v>7513.45</v>
      </c>
      <c r="E1140" s="13" t="s">
        <v>1659</v>
      </c>
      <c r="F1140" s="15">
        <v>119.94</v>
      </c>
      <c r="G1140" t="s">
        <v>128</v>
      </c>
      <c r="H1140" t="s">
        <v>30</v>
      </c>
      <c r="I1140" t="s">
        <v>30</v>
      </c>
      <c r="J1140">
        <v>9</v>
      </c>
      <c r="K1140">
        <v>1</v>
      </c>
      <c r="L1140" t="s">
        <v>47</v>
      </c>
      <c r="M1140" s="14">
        <v>45689</v>
      </c>
      <c r="N1140" s="16">
        <v>41900</v>
      </c>
      <c r="O1140" s="17">
        <v>42583</v>
      </c>
      <c r="P1140">
        <v>126</v>
      </c>
      <c r="Q1140">
        <v>126</v>
      </c>
      <c r="R1140">
        <v>7872</v>
      </c>
      <c r="S1140" t="s">
        <v>32</v>
      </c>
      <c r="T1140" t="b">
        <v>0</v>
      </c>
      <c r="U1140">
        <v>7486.55</v>
      </c>
      <c r="V1140" t="b">
        <v>1</v>
      </c>
      <c r="W1140" t="b">
        <v>0</v>
      </c>
    </row>
    <row r="1141" spans="1:23" x14ac:dyDescent="0.2">
      <c r="A1141">
        <v>356039230</v>
      </c>
      <c r="B1141">
        <v>356039230</v>
      </c>
      <c r="C1141" s="5">
        <v>7500</v>
      </c>
      <c r="D1141" s="5">
        <v>3191.61</v>
      </c>
      <c r="E1141" s="13" t="s">
        <v>1660</v>
      </c>
      <c r="F1141" s="15">
        <v>87.32</v>
      </c>
      <c r="G1141" t="s">
        <v>58</v>
      </c>
      <c r="H1141" t="s">
        <v>30</v>
      </c>
      <c r="I1141" t="s">
        <v>30</v>
      </c>
      <c r="J1141">
        <v>5</v>
      </c>
      <c r="K1141">
        <v>1</v>
      </c>
      <c r="L1141" t="s">
        <v>36</v>
      </c>
      <c r="M1141" s="14">
        <v>48183</v>
      </c>
      <c r="N1141" s="16">
        <v>42337</v>
      </c>
      <c r="O1141" s="17">
        <v>42473</v>
      </c>
      <c r="P1141">
        <v>917</v>
      </c>
      <c r="Q1141">
        <v>917</v>
      </c>
      <c r="R1141">
        <v>9558</v>
      </c>
      <c r="S1141" t="s">
        <v>32</v>
      </c>
      <c r="T1141" t="b">
        <v>0</v>
      </c>
      <c r="U1141">
        <v>4308.3900000000003</v>
      </c>
      <c r="V1141" t="b">
        <v>0</v>
      </c>
      <c r="W1141" t="b">
        <v>0</v>
      </c>
    </row>
    <row r="1142" spans="1:23" x14ac:dyDescent="0.2">
      <c r="A1142">
        <v>263347919</v>
      </c>
      <c r="B1142">
        <v>263347919</v>
      </c>
      <c r="C1142" s="5">
        <v>20000</v>
      </c>
      <c r="D1142" s="5">
        <v>6674.39</v>
      </c>
      <c r="E1142" s="13" t="s">
        <v>1661</v>
      </c>
      <c r="F1142" s="15">
        <v>32.08</v>
      </c>
      <c r="G1142" t="s">
        <v>1662</v>
      </c>
      <c r="H1142" t="s">
        <v>30</v>
      </c>
      <c r="I1142" t="s">
        <v>30</v>
      </c>
      <c r="J1142">
        <v>2</v>
      </c>
      <c r="K1142">
        <v>1</v>
      </c>
      <c r="L1142" t="s">
        <v>31</v>
      </c>
      <c r="M1142" s="14">
        <v>43374</v>
      </c>
      <c r="N1142" s="16">
        <v>41797</v>
      </c>
      <c r="O1142" s="17">
        <v>42404</v>
      </c>
      <c r="P1142">
        <v>574</v>
      </c>
      <c r="Q1142">
        <v>574</v>
      </c>
      <c r="R1142">
        <v>6754</v>
      </c>
      <c r="S1142" t="s">
        <v>32</v>
      </c>
      <c r="T1142" t="b">
        <v>0</v>
      </c>
      <c r="U1142">
        <v>13325.61</v>
      </c>
      <c r="V1142" t="b">
        <v>1</v>
      </c>
      <c r="W1142" t="b">
        <v>0</v>
      </c>
    </row>
    <row r="1143" spans="1:23" x14ac:dyDescent="0.2">
      <c r="A1143">
        <v>258522817</v>
      </c>
      <c r="B1143">
        <v>258522817</v>
      </c>
      <c r="C1143" s="5">
        <v>20000</v>
      </c>
      <c r="D1143" s="5">
        <v>17457.68</v>
      </c>
      <c r="E1143" s="13" t="s">
        <v>1663</v>
      </c>
      <c r="F1143" s="15">
        <v>314.51</v>
      </c>
      <c r="G1143" t="s">
        <v>58</v>
      </c>
      <c r="H1143" t="s">
        <v>30</v>
      </c>
      <c r="I1143" t="s">
        <v>30</v>
      </c>
      <c r="J1143">
        <v>9</v>
      </c>
      <c r="K1143">
        <v>8</v>
      </c>
      <c r="L1143" t="s">
        <v>36</v>
      </c>
      <c r="M1143" s="14">
        <v>44348</v>
      </c>
      <c r="N1143" s="16">
        <v>41818</v>
      </c>
      <c r="O1143" s="17">
        <v>42487</v>
      </c>
      <c r="P1143">
        <v>132</v>
      </c>
      <c r="Q1143">
        <v>132</v>
      </c>
      <c r="R1143">
        <v>5091</v>
      </c>
      <c r="S1143" t="s">
        <v>32</v>
      </c>
      <c r="T1143" t="b">
        <v>0</v>
      </c>
      <c r="U1143">
        <v>2542.3200000000002</v>
      </c>
      <c r="V1143" t="b">
        <v>0</v>
      </c>
      <c r="W1143" t="b">
        <v>0</v>
      </c>
    </row>
    <row r="1144" spans="1:23" x14ac:dyDescent="0.2">
      <c r="A1144">
        <v>704559326</v>
      </c>
      <c r="B1144">
        <v>704559326</v>
      </c>
      <c r="C1144" s="5">
        <v>10000</v>
      </c>
      <c r="D1144" s="5">
        <v>7722.96</v>
      </c>
      <c r="E1144" s="13" t="s">
        <v>1664</v>
      </c>
      <c r="F1144" s="15">
        <v>22.3</v>
      </c>
      <c r="G1144" t="s">
        <v>124</v>
      </c>
      <c r="H1144" t="s">
        <v>30</v>
      </c>
      <c r="I1144" t="s">
        <v>30</v>
      </c>
      <c r="J1144">
        <v>2</v>
      </c>
      <c r="K1144">
        <v>1</v>
      </c>
      <c r="L1144" t="s">
        <v>47</v>
      </c>
      <c r="M1144" s="14">
        <v>45017</v>
      </c>
      <c r="N1144" s="16">
        <v>41495</v>
      </c>
      <c r="O1144" s="17">
        <v>42451</v>
      </c>
      <c r="P1144">
        <v>269</v>
      </c>
      <c r="Q1144">
        <v>269</v>
      </c>
      <c r="R1144">
        <v>1772</v>
      </c>
      <c r="S1144" t="s">
        <v>32</v>
      </c>
      <c r="T1144" t="b">
        <v>0</v>
      </c>
      <c r="U1144">
        <v>2277.04</v>
      </c>
      <c r="V1144" t="b">
        <v>1</v>
      </c>
      <c r="W1144" t="b">
        <v>0</v>
      </c>
    </row>
    <row r="1145" spans="1:23" x14ac:dyDescent="0.2">
      <c r="A1145">
        <v>356039230</v>
      </c>
      <c r="B1145">
        <v>356039230</v>
      </c>
      <c r="C1145" s="5">
        <v>7500</v>
      </c>
      <c r="D1145" s="5">
        <v>5449.02</v>
      </c>
      <c r="E1145" s="13" t="s">
        <v>1665</v>
      </c>
      <c r="F1145" s="15">
        <v>27.08</v>
      </c>
      <c r="G1145" t="s">
        <v>66</v>
      </c>
      <c r="H1145" t="s">
        <v>30</v>
      </c>
      <c r="I1145" t="s">
        <v>30</v>
      </c>
      <c r="J1145">
        <v>5</v>
      </c>
      <c r="K1145">
        <v>8</v>
      </c>
      <c r="L1145" t="s">
        <v>47</v>
      </c>
      <c r="M1145" s="14">
        <v>47635</v>
      </c>
      <c r="N1145" s="16">
        <v>42337</v>
      </c>
      <c r="O1145" s="17">
        <v>42541</v>
      </c>
      <c r="P1145">
        <v>917</v>
      </c>
      <c r="Q1145">
        <v>917</v>
      </c>
      <c r="R1145">
        <v>9558</v>
      </c>
      <c r="S1145" t="s">
        <v>32</v>
      </c>
      <c r="T1145" t="b">
        <v>0</v>
      </c>
      <c r="U1145">
        <v>2050.98</v>
      </c>
      <c r="V1145" t="b">
        <v>1</v>
      </c>
      <c r="W1145" t="b">
        <v>0</v>
      </c>
    </row>
    <row r="1146" spans="1:23" x14ac:dyDescent="0.2">
      <c r="A1146">
        <v>454938586</v>
      </c>
      <c r="B1146">
        <v>454938586</v>
      </c>
      <c r="C1146" s="5">
        <v>20000</v>
      </c>
      <c r="D1146" s="5">
        <v>6006.47</v>
      </c>
      <c r="E1146" s="13" t="s">
        <v>1666</v>
      </c>
      <c r="F1146" s="15">
        <v>174.54</v>
      </c>
      <c r="G1146" t="s">
        <v>51</v>
      </c>
      <c r="H1146" t="s">
        <v>30</v>
      </c>
      <c r="I1146" t="s">
        <v>30</v>
      </c>
      <c r="J1146">
        <v>2</v>
      </c>
      <c r="K1146">
        <v>8</v>
      </c>
      <c r="L1146" t="s">
        <v>36</v>
      </c>
      <c r="M1146" s="14">
        <v>44075</v>
      </c>
      <c r="N1146" s="16">
        <v>41463</v>
      </c>
      <c r="O1146" s="17">
        <v>41463</v>
      </c>
      <c r="P1146">
        <v>289</v>
      </c>
      <c r="Q1146">
        <v>289</v>
      </c>
      <c r="R1146">
        <v>5207</v>
      </c>
      <c r="S1146" t="s">
        <v>32</v>
      </c>
      <c r="T1146" t="b">
        <v>0</v>
      </c>
      <c r="U1146">
        <v>13993.53</v>
      </c>
      <c r="V1146" t="b">
        <v>0</v>
      </c>
      <c r="W1146" t="b">
        <v>0</v>
      </c>
    </row>
    <row r="1147" spans="1:23" x14ac:dyDescent="0.2">
      <c r="A1147">
        <v>644273001</v>
      </c>
      <c r="B1147">
        <v>644273001</v>
      </c>
      <c r="C1147" s="5">
        <v>7500</v>
      </c>
      <c r="D1147" s="5">
        <v>1062.58</v>
      </c>
      <c r="E1147" s="13" t="s">
        <v>1667</v>
      </c>
      <c r="F1147" s="15">
        <v>116.92</v>
      </c>
      <c r="G1147" t="s">
        <v>102</v>
      </c>
      <c r="H1147" t="s">
        <v>78</v>
      </c>
      <c r="I1147" t="s">
        <v>78</v>
      </c>
      <c r="J1147">
        <v>9</v>
      </c>
      <c r="K1147">
        <v>1</v>
      </c>
      <c r="L1147" t="s">
        <v>38</v>
      </c>
      <c r="M1147" s="14">
        <v>47484</v>
      </c>
      <c r="N1147" s="16">
        <v>40978</v>
      </c>
      <c r="O1147" s="17">
        <v>40978</v>
      </c>
      <c r="P1147">
        <v>116</v>
      </c>
      <c r="Q1147">
        <v>116</v>
      </c>
      <c r="R1147">
        <v>7598</v>
      </c>
      <c r="S1147" t="s">
        <v>32</v>
      </c>
      <c r="T1147" t="b">
        <v>0</v>
      </c>
      <c r="U1147">
        <v>6437.42</v>
      </c>
      <c r="V1147" t="b">
        <v>1</v>
      </c>
      <c r="W1147" t="b">
        <v>0</v>
      </c>
    </row>
    <row r="1148" spans="1:23" x14ac:dyDescent="0.2">
      <c r="A1148">
        <v>917216469</v>
      </c>
      <c r="B1148">
        <v>917216469</v>
      </c>
      <c r="C1148" s="5">
        <v>15000</v>
      </c>
      <c r="D1148" s="5">
        <v>4540.8900000000003</v>
      </c>
      <c r="E1148" s="13" t="s">
        <v>1668</v>
      </c>
      <c r="F1148" s="15">
        <v>18.45</v>
      </c>
      <c r="G1148" t="s">
        <v>93</v>
      </c>
      <c r="H1148" t="s">
        <v>30</v>
      </c>
      <c r="I1148" t="s">
        <v>30</v>
      </c>
      <c r="J1148">
        <v>9</v>
      </c>
      <c r="K1148">
        <v>1</v>
      </c>
      <c r="L1148" t="s">
        <v>94</v>
      </c>
      <c r="M1148" s="14">
        <v>44287</v>
      </c>
      <c r="N1148" s="16">
        <v>41900</v>
      </c>
      <c r="O1148" s="17">
        <v>42583</v>
      </c>
      <c r="P1148">
        <v>251</v>
      </c>
      <c r="Q1148">
        <v>251</v>
      </c>
      <c r="R1148">
        <v>4514</v>
      </c>
      <c r="S1148" t="s">
        <v>32</v>
      </c>
      <c r="T1148" t="b">
        <v>0</v>
      </c>
      <c r="U1148">
        <v>10459.11</v>
      </c>
      <c r="V1148" t="b">
        <v>0</v>
      </c>
      <c r="W1148" t="b">
        <v>0</v>
      </c>
    </row>
    <row r="1149" spans="1:23" x14ac:dyDescent="0.2">
      <c r="A1149">
        <v>182040771</v>
      </c>
      <c r="B1149">
        <v>182040771</v>
      </c>
      <c r="C1149" s="5">
        <v>7500</v>
      </c>
      <c r="D1149" s="5">
        <v>3006.35</v>
      </c>
      <c r="E1149" s="13" t="s">
        <v>1669</v>
      </c>
      <c r="F1149" s="15">
        <v>3.75</v>
      </c>
      <c r="G1149" t="s">
        <v>136</v>
      </c>
      <c r="H1149" t="s">
        <v>30</v>
      </c>
      <c r="I1149" t="s">
        <v>30</v>
      </c>
      <c r="J1149">
        <v>5</v>
      </c>
      <c r="K1149">
        <v>1</v>
      </c>
      <c r="L1149" t="s">
        <v>63</v>
      </c>
      <c r="M1149" s="14">
        <v>45170</v>
      </c>
      <c r="N1149" s="16">
        <v>40989</v>
      </c>
      <c r="O1149" s="17">
        <v>42403</v>
      </c>
      <c r="P1149">
        <v>323</v>
      </c>
      <c r="Q1149">
        <v>323</v>
      </c>
      <c r="R1149">
        <v>7308</v>
      </c>
      <c r="S1149" t="s">
        <v>32</v>
      </c>
      <c r="T1149" t="b">
        <v>0</v>
      </c>
      <c r="U1149">
        <v>4493.6499999999996</v>
      </c>
      <c r="V1149" t="b">
        <v>0</v>
      </c>
      <c r="W1149" t="b">
        <v>0</v>
      </c>
    </row>
    <row r="1150" spans="1:23" x14ac:dyDescent="0.2">
      <c r="A1150">
        <v>527298351</v>
      </c>
      <c r="B1150">
        <v>527298351</v>
      </c>
      <c r="C1150" s="5">
        <v>10000</v>
      </c>
      <c r="D1150" s="5">
        <v>1323.67</v>
      </c>
      <c r="E1150" s="13" t="s">
        <v>1670</v>
      </c>
      <c r="F1150" s="15">
        <v>382.29</v>
      </c>
      <c r="G1150" t="s">
        <v>153</v>
      </c>
      <c r="H1150" t="s">
        <v>30</v>
      </c>
      <c r="I1150" t="s">
        <v>30</v>
      </c>
      <c r="J1150">
        <v>9</v>
      </c>
      <c r="K1150">
        <v>1</v>
      </c>
      <c r="L1150" t="s">
        <v>34</v>
      </c>
      <c r="M1150" s="14">
        <v>44105</v>
      </c>
      <c r="N1150" s="16">
        <v>42327</v>
      </c>
      <c r="O1150" s="17">
        <v>42327</v>
      </c>
      <c r="P1150">
        <v>979</v>
      </c>
      <c r="Q1150">
        <v>979</v>
      </c>
      <c r="R1150">
        <v>6091</v>
      </c>
      <c r="S1150" t="s">
        <v>32</v>
      </c>
      <c r="T1150" t="b">
        <v>0</v>
      </c>
      <c r="U1150">
        <v>8676.33</v>
      </c>
      <c r="V1150" t="b">
        <v>1</v>
      </c>
      <c r="W1150" t="b">
        <v>0</v>
      </c>
    </row>
    <row r="1151" spans="1:23" x14ac:dyDescent="0.2">
      <c r="A1151">
        <v>733564383</v>
      </c>
      <c r="B1151">
        <v>733564383</v>
      </c>
      <c r="C1151" s="5">
        <v>10000</v>
      </c>
      <c r="D1151" s="5">
        <v>8248.19</v>
      </c>
      <c r="E1151" s="13" t="s">
        <v>1671</v>
      </c>
      <c r="F1151" s="15">
        <v>82.94</v>
      </c>
      <c r="G1151" t="s">
        <v>106</v>
      </c>
      <c r="H1151" t="s">
        <v>30</v>
      </c>
      <c r="I1151" t="s">
        <v>30</v>
      </c>
      <c r="J1151">
        <v>5</v>
      </c>
      <c r="K1151">
        <v>1</v>
      </c>
      <c r="L1151" t="s">
        <v>36</v>
      </c>
      <c r="M1151" s="14">
        <v>46966</v>
      </c>
      <c r="N1151" s="16">
        <v>41917</v>
      </c>
      <c r="O1151" s="17">
        <v>42473</v>
      </c>
      <c r="P1151">
        <v>412</v>
      </c>
      <c r="Q1151">
        <v>412</v>
      </c>
      <c r="R1151">
        <v>9073</v>
      </c>
      <c r="S1151" t="s">
        <v>32</v>
      </c>
      <c r="T1151" t="b">
        <v>0</v>
      </c>
      <c r="U1151">
        <v>1751.81</v>
      </c>
      <c r="V1151" t="b">
        <v>0</v>
      </c>
      <c r="W1151" t="b">
        <v>0</v>
      </c>
    </row>
    <row r="1152" spans="1:23" x14ac:dyDescent="0.2">
      <c r="A1152">
        <v>917216469</v>
      </c>
      <c r="B1152">
        <v>917216469</v>
      </c>
      <c r="C1152" s="5">
        <v>15000</v>
      </c>
      <c r="D1152" s="5">
        <v>2264.62</v>
      </c>
      <c r="E1152" s="13" t="s">
        <v>1672</v>
      </c>
      <c r="F1152" s="15">
        <v>2.59</v>
      </c>
      <c r="G1152" t="s">
        <v>91</v>
      </c>
      <c r="H1152" t="s">
        <v>30</v>
      </c>
      <c r="I1152" t="s">
        <v>30</v>
      </c>
      <c r="J1152">
        <v>5</v>
      </c>
      <c r="K1152">
        <v>1</v>
      </c>
      <c r="L1152" t="s">
        <v>73</v>
      </c>
      <c r="M1152" s="14">
        <v>47665</v>
      </c>
      <c r="N1152" s="16">
        <v>41900</v>
      </c>
      <c r="O1152" s="17">
        <v>42444</v>
      </c>
      <c r="P1152">
        <v>126</v>
      </c>
      <c r="Q1152">
        <v>126</v>
      </c>
      <c r="R1152">
        <v>7872</v>
      </c>
      <c r="S1152" t="s">
        <v>32</v>
      </c>
      <c r="T1152" t="b">
        <v>0</v>
      </c>
      <c r="U1152">
        <v>12735.38</v>
      </c>
      <c r="V1152" t="b">
        <v>0</v>
      </c>
      <c r="W1152" t="b">
        <v>0</v>
      </c>
    </row>
    <row r="1153" spans="1:23" x14ac:dyDescent="0.2">
      <c r="A1153">
        <v>253812347</v>
      </c>
      <c r="B1153">
        <v>253812347</v>
      </c>
      <c r="C1153" s="5">
        <v>7500</v>
      </c>
      <c r="D1153" s="5">
        <v>7500</v>
      </c>
      <c r="E1153" s="13" t="s">
        <v>1673</v>
      </c>
      <c r="F1153" s="15">
        <v>21.83</v>
      </c>
      <c r="G1153" t="s">
        <v>114</v>
      </c>
      <c r="H1153" t="s">
        <v>30</v>
      </c>
      <c r="I1153" t="s">
        <v>30</v>
      </c>
      <c r="J1153">
        <v>9</v>
      </c>
      <c r="K1153">
        <v>8</v>
      </c>
      <c r="L1153" t="s">
        <v>47</v>
      </c>
      <c r="M1153" s="14">
        <v>43374</v>
      </c>
      <c r="N1153" s="16">
        <v>41952</v>
      </c>
      <c r="O1153" s="17">
        <v>41952</v>
      </c>
      <c r="P1153">
        <v>849</v>
      </c>
      <c r="Q1153">
        <v>849</v>
      </c>
      <c r="R1153">
        <v>0</v>
      </c>
      <c r="S1153" t="s">
        <v>32</v>
      </c>
      <c r="T1153" t="b">
        <v>0</v>
      </c>
      <c r="U1153">
        <v>0</v>
      </c>
      <c r="V1153" t="b">
        <v>1</v>
      </c>
      <c r="W1153" t="b">
        <v>0</v>
      </c>
    </row>
    <row r="1154" spans="1:23" x14ac:dyDescent="0.2">
      <c r="A1154">
        <v>497682613</v>
      </c>
      <c r="B1154">
        <v>497682613</v>
      </c>
      <c r="C1154" s="5">
        <v>2500</v>
      </c>
      <c r="D1154" s="5">
        <v>1881.67</v>
      </c>
      <c r="E1154" s="13" t="s">
        <v>1674</v>
      </c>
      <c r="F1154" s="15">
        <v>545.22</v>
      </c>
      <c r="G1154" t="s">
        <v>57</v>
      </c>
      <c r="H1154" t="s">
        <v>30</v>
      </c>
      <c r="I1154" t="s">
        <v>30</v>
      </c>
      <c r="J1154">
        <v>9</v>
      </c>
      <c r="K1154">
        <v>1</v>
      </c>
      <c r="L1154" t="s">
        <v>42</v>
      </c>
      <c r="M1154" s="14">
        <v>47392</v>
      </c>
      <c r="N1154" s="16">
        <v>41317</v>
      </c>
      <c r="O1154" s="17">
        <v>42399</v>
      </c>
      <c r="P1154">
        <v>838</v>
      </c>
      <c r="Q1154">
        <v>838</v>
      </c>
      <c r="R1154">
        <v>9982</v>
      </c>
      <c r="S1154" t="s">
        <v>32</v>
      </c>
      <c r="T1154" t="b">
        <v>0</v>
      </c>
      <c r="U1154">
        <v>618.33000000000004</v>
      </c>
      <c r="V1154" t="b">
        <v>0</v>
      </c>
      <c r="W1154" t="b">
        <v>0</v>
      </c>
    </row>
    <row r="1155" spans="1:23" x14ac:dyDescent="0.2">
      <c r="A1155">
        <v>937106980</v>
      </c>
      <c r="B1155">
        <v>937106980</v>
      </c>
      <c r="C1155" s="5">
        <v>15000</v>
      </c>
      <c r="D1155" s="5">
        <v>7563.83</v>
      </c>
      <c r="E1155" s="13" t="s">
        <v>1675</v>
      </c>
      <c r="F1155" s="15">
        <v>58.28</v>
      </c>
      <c r="G1155" t="s">
        <v>84</v>
      </c>
      <c r="H1155" t="s">
        <v>30</v>
      </c>
      <c r="I1155" t="s">
        <v>30</v>
      </c>
      <c r="J1155">
        <v>2</v>
      </c>
      <c r="K1155">
        <v>8</v>
      </c>
      <c r="L1155" t="s">
        <v>36</v>
      </c>
      <c r="M1155" s="14">
        <v>45139</v>
      </c>
      <c r="N1155" s="16">
        <v>41721</v>
      </c>
      <c r="O1155" s="17">
        <v>41721</v>
      </c>
      <c r="P1155">
        <v>312</v>
      </c>
      <c r="Q1155">
        <v>312</v>
      </c>
      <c r="R1155">
        <v>92</v>
      </c>
      <c r="S1155" t="s">
        <v>32</v>
      </c>
      <c r="T1155" t="b">
        <v>0</v>
      </c>
      <c r="U1155">
        <v>7436.17</v>
      </c>
      <c r="V1155" t="b">
        <v>0</v>
      </c>
      <c r="W1155" t="b">
        <v>0</v>
      </c>
    </row>
    <row r="1156" spans="1:23" x14ac:dyDescent="0.2">
      <c r="A1156">
        <v>409283554</v>
      </c>
      <c r="B1156">
        <v>409283554</v>
      </c>
      <c r="C1156" s="5">
        <v>5000</v>
      </c>
      <c r="D1156" s="5">
        <v>4403</v>
      </c>
      <c r="E1156" s="13" t="s">
        <v>1676</v>
      </c>
      <c r="F1156" s="15">
        <v>299.42</v>
      </c>
      <c r="G1156" t="s">
        <v>35</v>
      </c>
      <c r="H1156" t="s">
        <v>30</v>
      </c>
      <c r="I1156" t="s">
        <v>30</v>
      </c>
      <c r="J1156">
        <v>2</v>
      </c>
      <c r="K1156">
        <v>8</v>
      </c>
      <c r="L1156" t="s">
        <v>36</v>
      </c>
      <c r="M1156" s="14">
        <v>44652</v>
      </c>
      <c r="N1156" s="16">
        <v>42223</v>
      </c>
      <c r="O1156" s="17">
        <v>42223</v>
      </c>
      <c r="P1156">
        <v>571</v>
      </c>
      <c r="Q1156">
        <v>571</v>
      </c>
      <c r="R1156">
        <v>7165</v>
      </c>
      <c r="S1156" t="s">
        <v>32</v>
      </c>
      <c r="T1156" t="b">
        <v>0</v>
      </c>
      <c r="U1156">
        <v>597</v>
      </c>
      <c r="V1156" t="b">
        <v>0</v>
      </c>
      <c r="W1156" t="b">
        <v>0</v>
      </c>
    </row>
    <row r="1157" spans="1:23" x14ac:dyDescent="0.2">
      <c r="A1157">
        <v>311710839</v>
      </c>
      <c r="B1157">
        <v>311710839</v>
      </c>
      <c r="C1157" s="5">
        <v>7500</v>
      </c>
      <c r="D1157" s="5">
        <v>389.2</v>
      </c>
      <c r="E1157" s="13" t="s">
        <v>1677</v>
      </c>
      <c r="F1157" s="15">
        <v>150.13999999999999</v>
      </c>
      <c r="G1157" t="s">
        <v>1678</v>
      </c>
      <c r="H1157" t="s">
        <v>30</v>
      </c>
      <c r="I1157" t="s">
        <v>30</v>
      </c>
      <c r="J1157">
        <v>5</v>
      </c>
      <c r="K1157">
        <v>1</v>
      </c>
      <c r="L1157" t="s">
        <v>71</v>
      </c>
      <c r="M1157" s="14">
        <v>46966</v>
      </c>
      <c r="N1157" s="16">
        <v>41796</v>
      </c>
      <c r="O1157" s="17">
        <v>42619</v>
      </c>
      <c r="P1157">
        <v>403</v>
      </c>
      <c r="Q1157">
        <v>403</v>
      </c>
      <c r="R1157">
        <v>2164</v>
      </c>
      <c r="S1157" t="s">
        <v>32</v>
      </c>
      <c r="T1157" t="b">
        <v>1</v>
      </c>
      <c r="U1157">
        <v>7110.8</v>
      </c>
      <c r="V1157" t="b">
        <v>0</v>
      </c>
      <c r="W1157" t="b">
        <v>0</v>
      </c>
    </row>
    <row r="1158" spans="1:23" x14ac:dyDescent="0.2">
      <c r="A1158">
        <v>329329907</v>
      </c>
      <c r="B1158">
        <v>329329907</v>
      </c>
      <c r="C1158" s="5">
        <v>10000</v>
      </c>
      <c r="D1158" s="5">
        <v>7865.87</v>
      </c>
      <c r="E1158" s="13" t="s">
        <v>1679</v>
      </c>
      <c r="F1158" s="15">
        <v>263.02</v>
      </c>
      <c r="G1158" t="s">
        <v>1680</v>
      </c>
      <c r="H1158" t="s">
        <v>30</v>
      </c>
      <c r="I1158" t="s">
        <v>30</v>
      </c>
      <c r="J1158">
        <v>9</v>
      </c>
      <c r="K1158">
        <v>1</v>
      </c>
      <c r="L1158" t="s">
        <v>31</v>
      </c>
      <c r="M1158" s="14">
        <v>43525</v>
      </c>
      <c r="N1158" s="16">
        <v>41162</v>
      </c>
      <c r="O1158" s="17">
        <v>42558</v>
      </c>
      <c r="P1158">
        <v>609</v>
      </c>
      <c r="Q1158">
        <v>609</v>
      </c>
      <c r="R1158">
        <v>414</v>
      </c>
      <c r="S1158" t="s">
        <v>32</v>
      </c>
      <c r="T1158" t="b">
        <v>0</v>
      </c>
      <c r="U1158">
        <v>2134.13</v>
      </c>
      <c r="V1158" t="b">
        <v>1</v>
      </c>
      <c r="W1158" t="b">
        <v>0</v>
      </c>
    </row>
    <row r="1159" spans="1:23" x14ac:dyDescent="0.2">
      <c r="A1159">
        <v>525707948</v>
      </c>
      <c r="B1159">
        <v>525707948</v>
      </c>
      <c r="C1159" s="5">
        <v>50000</v>
      </c>
      <c r="D1159" s="5">
        <v>25155.72</v>
      </c>
      <c r="E1159" s="13" t="s">
        <v>1681</v>
      </c>
      <c r="F1159" s="15">
        <v>591.73</v>
      </c>
      <c r="G1159" t="s">
        <v>1682</v>
      </c>
      <c r="H1159" t="s">
        <v>30</v>
      </c>
      <c r="I1159" t="s">
        <v>30</v>
      </c>
      <c r="J1159">
        <v>2</v>
      </c>
      <c r="K1159">
        <v>8</v>
      </c>
      <c r="L1159" t="s">
        <v>31</v>
      </c>
      <c r="M1159" s="14">
        <v>44866</v>
      </c>
      <c r="N1159" s="16">
        <v>41520</v>
      </c>
      <c r="O1159" s="17">
        <v>41520</v>
      </c>
      <c r="P1159">
        <v>890</v>
      </c>
      <c r="Q1159">
        <v>890</v>
      </c>
      <c r="R1159">
        <v>6669</v>
      </c>
      <c r="S1159" t="s">
        <v>32</v>
      </c>
      <c r="T1159" t="b">
        <v>0</v>
      </c>
      <c r="U1159">
        <v>24844.28</v>
      </c>
      <c r="V1159" t="b">
        <v>1</v>
      </c>
      <c r="W1159" t="b">
        <v>0</v>
      </c>
    </row>
    <row r="1160" spans="1:23" x14ac:dyDescent="0.2">
      <c r="A1160">
        <v>702631787</v>
      </c>
      <c r="B1160">
        <v>702631787</v>
      </c>
      <c r="C1160" s="5">
        <v>20000</v>
      </c>
      <c r="D1160" s="5">
        <v>20000</v>
      </c>
      <c r="E1160" s="13" t="s">
        <v>1683</v>
      </c>
      <c r="F1160" s="15">
        <v>1.65</v>
      </c>
      <c r="G1160" t="s">
        <v>154</v>
      </c>
      <c r="H1160" t="s">
        <v>30</v>
      </c>
      <c r="I1160" t="s">
        <v>30</v>
      </c>
      <c r="J1160">
        <v>2</v>
      </c>
      <c r="K1160">
        <v>1</v>
      </c>
      <c r="L1160" t="s">
        <v>38</v>
      </c>
      <c r="M1160" s="14">
        <v>45017</v>
      </c>
      <c r="N1160" s="16">
        <v>41740</v>
      </c>
      <c r="O1160" s="17">
        <v>41740</v>
      </c>
      <c r="P1160">
        <v>789</v>
      </c>
      <c r="Q1160">
        <v>789</v>
      </c>
      <c r="R1160">
        <v>6147</v>
      </c>
      <c r="S1160" t="s">
        <v>32</v>
      </c>
      <c r="T1160" t="b">
        <v>0</v>
      </c>
      <c r="U1160">
        <v>0</v>
      </c>
      <c r="V1160" t="b">
        <v>1</v>
      </c>
      <c r="W1160" t="b">
        <v>0</v>
      </c>
    </row>
    <row r="1161" spans="1:23" x14ac:dyDescent="0.2">
      <c r="A1161">
        <v>288790877</v>
      </c>
      <c r="B1161">
        <v>288790877</v>
      </c>
      <c r="C1161" s="5">
        <v>20000</v>
      </c>
      <c r="D1161" s="5">
        <v>8036.12</v>
      </c>
      <c r="E1161" s="13" t="s">
        <v>1684</v>
      </c>
      <c r="F1161" s="15">
        <v>532.45000000000005</v>
      </c>
      <c r="G1161" t="s">
        <v>74</v>
      </c>
      <c r="H1161" t="s">
        <v>30</v>
      </c>
      <c r="I1161" t="s">
        <v>30</v>
      </c>
      <c r="J1161">
        <v>5</v>
      </c>
      <c r="K1161">
        <v>1</v>
      </c>
      <c r="L1161" t="s">
        <v>63</v>
      </c>
      <c r="M1161" s="14">
        <v>44713</v>
      </c>
      <c r="N1161" s="16">
        <v>42232</v>
      </c>
      <c r="O1161" s="17">
        <v>42389</v>
      </c>
      <c r="P1161">
        <v>403</v>
      </c>
      <c r="Q1161">
        <v>403</v>
      </c>
      <c r="R1161">
        <v>9875</v>
      </c>
      <c r="S1161" t="s">
        <v>32</v>
      </c>
      <c r="T1161" t="b">
        <v>0</v>
      </c>
      <c r="U1161">
        <v>11963.88</v>
      </c>
      <c r="V1161" t="b">
        <v>0</v>
      </c>
      <c r="W1161" t="b">
        <v>0</v>
      </c>
    </row>
    <row r="1162" spans="1:23" x14ac:dyDescent="0.2">
      <c r="A1162">
        <v>472317736</v>
      </c>
      <c r="B1162">
        <v>472317736</v>
      </c>
      <c r="C1162" s="5">
        <v>5000</v>
      </c>
      <c r="D1162" s="5">
        <v>1011.49</v>
      </c>
      <c r="E1162" s="13" t="s">
        <v>1685</v>
      </c>
      <c r="F1162" s="15">
        <v>16.04</v>
      </c>
      <c r="G1162" t="s">
        <v>84</v>
      </c>
      <c r="H1162" t="s">
        <v>30</v>
      </c>
      <c r="I1162" t="s">
        <v>30</v>
      </c>
      <c r="J1162">
        <v>9</v>
      </c>
      <c r="K1162">
        <v>1</v>
      </c>
      <c r="L1162" t="s">
        <v>36</v>
      </c>
      <c r="M1162" s="14">
        <v>44256</v>
      </c>
      <c r="N1162" s="16">
        <v>39685</v>
      </c>
      <c r="O1162" s="17">
        <v>42691</v>
      </c>
      <c r="P1162">
        <v>618</v>
      </c>
      <c r="Q1162">
        <v>618</v>
      </c>
      <c r="R1162">
        <v>7260</v>
      </c>
      <c r="S1162" t="s">
        <v>32</v>
      </c>
      <c r="T1162" t="b">
        <v>0</v>
      </c>
      <c r="U1162">
        <v>3988.51</v>
      </c>
      <c r="V1162" t="b">
        <v>0</v>
      </c>
      <c r="W1162" t="b">
        <v>0</v>
      </c>
    </row>
    <row r="1163" spans="1:23" x14ac:dyDescent="0.2">
      <c r="A1163">
        <v>615006251</v>
      </c>
      <c r="B1163">
        <v>615006251</v>
      </c>
      <c r="C1163" s="5">
        <v>1000</v>
      </c>
      <c r="D1163" s="5">
        <v>710.49</v>
      </c>
      <c r="E1163" s="13" t="s">
        <v>1686</v>
      </c>
      <c r="F1163" s="15">
        <v>174.93</v>
      </c>
      <c r="G1163" t="s">
        <v>52</v>
      </c>
      <c r="H1163" t="s">
        <v>30</v>
      </c>
      <c r="I1163" t="s">
        <v>30</v>
      </c>
      <c r="J1163">
        <v>2</v>
      </c>
      <c r="K1163">
        <v>8</v>
      </c>
      <c r="L1163" t="s">
        <v>36</v>
      </c>
      <c r="M1163" s="14">
        <v>43374</v>
      </c>
      <c r="N1163" s="16">
        <v>41398</v>
      </c>
      <c r="O1163" s="17">
        <v>41398</v>
      </c>
      <c r="P1163">
        <v>881</v>
      </c>
      <c r="Q1163">
        <v>881</v>
      </c>
      <c r="R1163">
        <v>8716</v>
      </c>
      <c r="S1163" t="s">
        <v>32</v>
      </c>
      <c r="T1163" t="b">
        <v>0</v>
      </c>
      <c r="U1163">
        <v>289.51</v>
      </c>
      <c r="V1163" t="b">
        <v>0</v>
      </c>
      <c r="W1163" t="b">
        <v>0</v>
      </c>
    </row>
    <row r="1164" spans="1:23" x14ac:dyDescent="0.2">
      <c r="A1164">
        <v>604134231</v>
      </c>
      <c r="B1164">
        <v>604134231</v>
      </c>
      <c r="C1164" s="5">
        <v>5000</v>
      </c>
      <c r="D1164" s="5">
        <v>785.69</v>
      </c>
      <c r="E1164" s="13" t="s">
        <v>1687</v>
      </c>
      <c r="F1164" s="15">
        <v>85.31</v>
      </c>
      <c r="G1164" t="s">
        <v>84</v>
      </c>
      <c r="H1164" t="s">
        <v>30</v>
      </c>
      <c r="I1164" t="s">
        <v>30</v>
      </c>
      <c r="J1164">
        <v>5</v>
      </c>
      <c r="K1164">
        <v>1</v>
      </c>
      <c r="L1164" t="s">
        <v>36</v>
      </c>
      <c r="M1164" s="14">
        <v>44256</v>
      </c>
      <c r="N1164" s="16">
        <v>41139</v>
      </c>
      <c r="O1164" s="17">
        <v>41139</v>
      </c>
      <c r="P1164">
        <v>650</v>
      </c>
      <c r="Q1164">
        <v>650</v>
      </c>
      <c r="R1164">
        <v>570</v>
      </c>
      <c r="S1164" t="s">
        <v>32</v>
      </c>
      <c r="T1164" t="b">
        <v>0</v>
      </c>
      <c r="U1164">
        <v>4214.3100000000004</v>
      </c>
      <c r="V1164" t="b">
        <v>0</v>
      </c>
      <c r="W1164" t="b">
        <v>0</v>
      </c>
    </row>
    <row r="1165" spans="1:23" x14ac:dyDescent="0.2">
      <c r="A1165">
        <v>395834315</v>
      </c>
      <c r="B1165">
        <v>395834315</v>
      </c>
      <c r="C1165" s="5">
        <v>2500</v>
      </c>
      <c r="D1165" s="5">
        <v>1078.3699999999999</v>
      </c>
      <c r="E1165" s="13" t="s">
        <v>1688</v>
      </c>
      <c r="F1165" s="15">
        <v>98.83</v>
      </c>
      <c r="G1165" t="s">
        <v>226</v>
      </c>
      <c r="H1165" t="s">
        <v>30</v>
      </c>
      <c r="I1165" t="s">
        <v>30</v>
      </c>
      <c r="J1165">
        <v>9</v>
      </c>
      <c r="K1165">
        <v>1</v>
      </c>
      <c r="L1165" t="s">
        <v>31</v>
      </c>
      <c r="M1165" s="14">
        <v>45627</v>
      </c>
      <c r="N1165" s="16">
        <v>42029</v>
      </c>
      <c r="O1165" s="17">
        <v>42486</v>
      </c>
      <c r="P1165">
        <v>827</v>
      </c>
      <c r="Q1165">
        <v>827</v>
      </c>
      <c r="R1165">
        <v>78</v>
      </c>
      <c r="S1165" t="s">
        <v>32</v>
      </c>
      <c r="T1165" t="b">
        <v>0</v>
      </c>
      <c r="U1165">
        <v>1421.63</v>
      </c>
      <c r="V1165" t="b">
        <v>1</v>
      </c>
      <c r="W1165" t="b">
        <v>0</v>
      </c>
    </row>
    <row r="1166" spans="1:23" x14ac:dyDescent="0.2">
      <c r="A1166">
        <v>671323720</v>
      </c>
      <c r="B1166">
        <v>671323720</v>
      </c>
      <c r="C1166" s="5">
        <v>7500</v>
      </c>
      <c r="D1166" s="5">
        <v>1554.97</v>
      </c>
      <c r="E1166" s="13" t="s">
        <v>1689</v>
      </c>
      <c r="F1166" s="15">
        <v>54.54</v>
      </c>
      <c r="G1166" t="s">
        <v>241</v>
      </c>
      <c r="H1166" t="s">
        <v>30</v>
      </c>
      <c r="I1166" t="s">
        <v>30</v>
      </c>
      <c r="J1166">
        <v>2</v>
      </c>
      <c r="K1166">
        <v>8</v>
      </c>
      <c r="L1166" t="s">
        <v>47</v>
      </c>
      <c r="M1166" s="14">
        <v>44075</v>
      </c>
      <c r="N1166" s="16">
        <v>41531</v>
      </c>
      <c r="O1166" s="17">
        <v>41531</v>
      </c>
      <c r="P1166">
        <v>106</v>
      </c>
      <c r="Q1166">
        <v>106</v>
      </c>
      <c r="R1166">
        <v>6791</v>
      </c>
      <c r="S1166" t="s">
        <v>32</v>
      </c>
      <c r="T1166" t="b">
        <v>0</v>
      </c>
      <c r="U1166">
        <v>5945.03</v>
      </c>
      <c r="V1166" t="b">
        <v>1</v>
      </c>
      <c r="W1166" t="b">
        <v>0</v>
      </c>
    </row>
    <row r="1167" spans="1:23" x14ac:dyDescent="0.2">
      <c r="A1167">
        <v>896573889</v>
      </c>
      <c r="B1167">
        <v>896573889</v>
      </c>
      <c r="C1167" s="5">
        <v>15000</v>
      </c>
      <c r="D1167" s="5">
        <v>13362.1</v>
      </c>
      <c r="E1167" s="13" t="s">
        <v>1690</v>
      </c>
      <c r="F1167" s="15">
        <v>87.16</v>
      </c>
      <c r="G1167" t="s">
        <v>53</v>
      </c>
      <c r="H1167" t="s">
        <v>30</v>
      </c>
      <c r="I1167" t="s">
        <v>30</v>
      </c>
      <c r="J1167">
        <v>2</v>
      </c>
      <c r="K1167">
        <v>8</v>
      </c>
      <c r="L1167" t="s">
        <v>36</v>
      </c>
      <c r="M1167" s="14">
        <v>45505</v>
      </c>
      <c r="N1167" s="16">
        <v>40889</v>
      </c>
      <c r="O1167" s="17">
        <v>40889</v>
      </c>
      <c r="P1167">
        <v>437</v>
      </c>
      <c r="Q1167">
        <v>437</v>
      </c>
      <c r="R1167">
        <v>1113</v>
      </c>
      <c r="S1167" t="s">
        <v>32</v>
      </c>
      <c r="T1167" t="b">
        <v>0</v>
      </c>
      <c r="U1167">
        <v>1637.9</v>
      </c>
      <c r="V1167" t="b">
        <v>0</v>
      </c>
      <c r="W1167" t="b">
        <v>0</v>
      </c>
    </row>
    <row r="1168" spans="1:23" x14ac:dyDescent="0.2">
      <c r="A1168">
        <v>712078115</v>
      </c>
      <c r="B1168">
        <v>712078115</v>
      </c>
      <c r="C1168" s="5">
        <v>500</v>
      </c>
      <c r="D1168" s="5">
        <v>104.8</v>
      </c>
      <c r="E1168" s="13" t="s">
        <v>1691</v>
      </c>
      <c r="F1168" s="15">
        <v>30.98</v>
      </c>
      <c r="G1168" t="s">
        <v>76</v>
      </c>
      <c r="H1168" t="s">
        <v>30</v>
      </c>
      <c r="I1168" t="s">
        <v>30</v>
      </c>
      <c r="J1168">
        <v>5</v>
      </c>
      <c r="K1168">
        <v>1</v>
      </c>
      <c r="L1168" t="s">
        <v>63</v>
      </c>
      <c r="M1168" s="14">
        <v>45261</v>
      </c>
      <c r="N1168" s="16">
        <v>42352</v>
      </c>
      <c r="O1168" s="17">
        <v>42352</v>
      </c>
      <c r="P1168">
        <v>365</v>
      </c>
      <c r="Q1168">
        <v>365</v>
      </c>
      <c r="R1168">
        <v>6916</v>
      </c>
      <c r="S1168" t="s">
        <v>32</v>
      </c>
      <c r="T1168" t="b">
        <v>0</v>
      </c>
      <c r="U1168">
        <v>395.2</v>
      </c>
      <c r="V1168" t="b">
        <v>0</v>
      </c>
      <c r="W1168" t="b">
        <v>0</v>
      </c>
    </row>
    <row r="1169" spans="1:23" x14ac:dyDescent="0.2">
      <c r="A1169">
        <v>812328116</v>
      </c>
      <c r="B1169">
        <v>812328116</v>
      </c>
      <c r="C1169" s="5">
        <v>5000</v>
      </c>
      <c r="D1169" s="5">
        <v>3505.63</v>
      </c>
      <c r="E1169" s="13" t="s">
        <v>1692</v>
      </c>
      <c r="F1169" s="15">
        <v>7.38</v>
      </c>
      <c r="G1169" t="s">
        <v>45</v>
      </c>
      <c r="H1169" t="s">
        <v>30</v>
      </c>
      <c r="I1169" t="s">
        <v>30</v>
      </c>
      <c r="J1169">
        <v>2</v>
      </c>
      <c r="K1169">
        <v>1</v>
      </c>
      <c r="L1169" t="s">
        <v>36</v>
      </c>
      <c r="M1169" s="14">
        <v>46113</v>
      </c>
      <c r="N1169" s="16">
        <v>40683</v>
      </c>
      <c r="O1169" s="17">
        <v>42523</v>
      </c>
      <c r="P1169">
        <v>312</v>
      </c>
      <c r="Q1169">
        <v>312</v>
      </c>
      <c r="R1169">
        <v>5335</v>
      </c>
      <c r="S1169" t="s">
        <v>32</v>
      </c>
      <c r="T1169" t="b">
        <v>0</v>
      </c>
      <c r="U1169">
        <v>1494.37</v>
      </c>
      <c r="V1169" t="b">
        <v>0</v>
      </c>
      <c r="W1169" t="b">
        <v>0</v>
      </c>
    </row>
    <row r="1170" spans="1:23" x14ac:dyDescent="0.2">
      <c r="A1170">
        <v>584371485</v>
      </c>
      <c r="B1170">
        <v>584371485</v>
      </c>
      <c r="C1170" s="5">
        <v>5000</v>
      </c>
      <c r="D1170" s="5">
        <v>5000</v>
      </c>
      <c r="E1170" s="13" t="s">
        <v>1693</v>
      </c>
      <c r="F1170" s="15">
        <v>69.36</v>
      </c>
      <c r="G1170" t="s">
        <v>35</v>
      </c>
      <c r="H1170" t="s">
        <v>30</v>
      </c>
      <c r="I1170" t="s">
        <v>30</v>
      </c>
      <c r="J1170">
        <v>2</v>
      </c>
      <c r="K1170">
        <v>1</v>
      </c>
      <c r="L1170" t="s">
        <v>36</v>
      </c>
      <c r="M1170" s="14">
        <v>47604</v>
      </c>
      <c r="N1170" s="16">
        <v>40768</v>
      </c>
      <c r="O1170" s="17">
        <v>40768</v>
      </c>
      <c r="P1170">
        <v>443</v>
      </c>
      <c r="Q1170">
        <v>443</v>
      </c>
      <c r="R1170">
        <v>5532</v>
      </c>
      <c r="S1170" t="s">
        <v>32</v>
      </c>
      <c r="T1170" t="b">
        <v>0</v>
      </c>
      <c r="U1170">
        <v>0</v>
      </c>
      <c r="V1170" t="b">
        <v>0</v>
      </c>
      <c r="W1170" t="b">
        <v>0</v>
      </c>
    </row>
    <row r="1171" spans="1:23" x14ac:dyDescent="0.2">
      <c r="A1171">
        <v>719248301</v>
      </c>
      <c r="B1171">
        <v>719248301</v>
      </c>
      <c r="C1171" s="5">
        <v>7500</v>
      </c>
      <c r="D1171" s="5">
        <v>547.77</v>
      </c>
      <c r="E1171" s="13" t="s">
        <v>1694</v>
      </c>
      <c r="F1171" s="15">
        <v>178.81</v>
      </c>
      <c r="G1171" t="s">
        <v>1695</v>
      </c>
      <c r="H1171" t="s">
        <v>30</v>
      </c>
      <c r="I1171" t="s">
        <v>30</v>
      </c>
      <c r="J1171">
        <v>9</v>
      </c>
      <c r="K1171">
        <v>8</v>
      </c>
      <c r="L1171" t="s">
        <v>31</v>
      </c>
      <c r="M1171" s="14">
        <v>44986</v>
      </c>
      <c r="N1171" s="16">
        <v>42160</v>
      </c>
      <c r="O1171" s="17">
        <v>42160</v>
      </c>
      <c r="P1171">
        <v>576</v>
      </c>
      <c r="Q1171">
        <v>576</v>
      </c>
      <c r="R1171">
        <v>2330</v>
      </c>
      <c r="S1171" t="s">
        <v>32</v>
      </c>
      <c r="T1171" t="b">
        <v>0</v>
      </c>
      <c r="U1171">
        <v>6952.23</v>
      </c>
      <c r="V1171" t="b">
        <v>1</v>
      </c>
      <c r="W1171" t="b">
        <v>0</v>
      </c>
    </row>
    <row r="1172" spans="1:23" x14ac:dyDescent="0.2">
      <c r="A1172">
        <v>990764813</v>
      </c>
      <c r="B1172">
        <v>990764813</v>
      </c>
      <c r="C1172" s="5">
        <v>20000</v>
      </c>
      <c r="D1172" s="5">
        <v>12112.1</v>
      </c>
      <c r="E1172" s="13" t="s">
        <v>1696</v>
      </c>
      <c r="F1172" s="15">
        <v>176.1</v>
      </c>
      <c r="G1172" t="s">
        <v>84</v>
      </c>
      <c r="H1172" t="s">
        <v>30</v>
      </c>
      <c r="I1172" t="s">
        <v>30</v>
      </c>
      <c r="J1172">
        <v>5</v>
      </c>
      <c r="K1172">
        <v>1</v>
      </c>
      <c r="L1172" t="s">
        <v>36</v>
      </c>
      <c r="M1172" s="14">
        <v>48030</v>
      </c>
      <c r="N1172" s="16">
        <v>42014</v>
      </c>
      <c r="O1172" s="17">
        <v>42533</v>
      </c>
      <c r="P1172">
        <v>910</v>
      </c>
      <c r="Q1172">
        <v>910</v>
      </c>
      <c r="R1172">
        <v>4008</v>
      </c>
      <c r="S1172" t="s">
        <v>32</v>
      </c>
      <c r="T1172" t="b">
        <v>0</v>
      </c>
      <c r="U1172">
        <v>7887.9</v>
      </c>
      <c r="V1172" t="b">
        <v>0</v>
      </c>
      <c r="W1172" t="b">
        <v>0</v>
      </c>
    </row>
    <row r="1173" spans="1:23" x14ac:dyDescent="0.2">
      <c r="A1173">
        <v>737467182</v>
      </c>
      <c r="B1173">
        <v>737467182</v>
      </c>
      <c r="C1173" s="5">
        <v>5000</v>
      </c>
      <c r="D1173" s="5">
        <v>1821.83</v>
      </c>
      <c r="E1173" s="13" t="s">
        <v>1697</v>
      </c>
      <c r="F1173" s="15">
        <v>152.81</v>
      </c>
      <c r="G1173" t="s">
        <v>1698</v>
      </c>
      <c r="H1173" t="s">
        <v>30</v>
      </c>
      <c r="I1173" t="s">
        <v>30</v>
      </c>
      <c r="J1173">
        <v>9</v>
      </c>
      <c r="K1173">
        <v>1</v>
      </c>
      <c r="L1173" t="s">
        <v>31</v>
      </c>
      <c r="M1173" s="14">
        <v>45962</v>
      </c>
      <c r="N1173" s="16">
        <v>42177</v>
      </c>
      <c r="O1173" s="17">
        <v>42177</v>
      </c>
      <c r="P1173">
        <v>752</v>
      </c>
      <c r="Q1173">
        <v>752</v>
      </c>
      <c r="R1173">
        <v>3166</v>
      </c>
      <c r="S1173" t="s">
        <v>32</v>
      </c>
      <c r="T1173" t="b">
        <v>1</v>
      </c>
      <c r="U1173">
        <v>3178.17</v>
      </c>
      <c r="V1173" t="b">
        <v>1</v>
      </c>
      <c r="W1173" t="b">
        <v>0</v>
      </c>
    </row>
    <row r="1174" spans="1:23" x14ac:dyDescent="0.2">
      <c r="A1174">
        <v>286398427</v>
      </c>
      <c r="B1174">
        <v>286398427</v>
      </c>
      <c r="C1174" s="5">
        <v>500</v>
      </c>
      <c r="D1174" s="5">
        <v>59.93</v>
      </c>
      <c r="E1174" s="13" t="s">
        <v>1699</v>
      </c>
      <c r="F1174" s="15">
        <v>616.49</v>
      </c>
      <c r="G1174" t="s">
        <v>35</v>
      </c>
      <c r="H1174" t="s">
        <v>30</v>
      </c>
      <c r="I1174" t="s">
        <v>30</v>
      </c>
      <c r="J1174">
        <v>2</v>
      </c>
      <c r="K1174">
        <v>8</v>
      </c>
      <c r="L1174" t="s">
        <v>36</v>
      </c>
      <c r="M1174" s="14">
        <v>46813</v>
      </c>
      <c r="N1174" s="16">
        <v>41591</v>
      </c>
      <c r="O1174" s="17">
        <v>41591</v>
      </c>
      <c r="P1174">
        <v>335</v>
      </c>
      <c r="Q1174">
        <v>335</v>
      </c>
      <c r="R1174">
        <v>8516</v>
      </c>
      <c r="S1174" t="s">
        <v>32</v>
      </c>
      <c r="T1174" t="b">
        <v>0</v>
      </c>
      <c r="U1174">
        <v>440.07</v>
      </c>
      <c r="V1174" t="b">
        <v>0</v>
      </c>
      <c r="W1174" t="b">
        <v>0</v>
      </c>
    </row>
    <row r="1175" spans="1:23" x14ac:dyDescent="0.2">
      <c r="A1175">
        <v>839654372</v>
      </c>
      <c r="B1175">
        <v>839654372</v>
      </c>
      <c r="C1175" s="5">
        <v>7500</v>
      </c>
      <c r="D1175" s="5">
        <v>5669.23</v>
      </c>
      <c r="E1175" s="13" t="s">
        <v>1700</v>
      </c>
      <c r="F1175" s="15">
        <v>73.59</v>
      </c>
      <c r="G1175" t="s">
        <v>1234</v>
      </c>
      <c r="H1175" t="s">
        <v>30</v>
      </c>
      <c r="I1175" t="s">
        <v>30</v>
      </c>
      <c r="J1175">
        <v>2</v>
      </c>
      <c r="K1175">
        <v>1</v>
      </c>
      <c r="L1175" t="s">
        <v>50</v>
      </c>
      <c r="M1175" s="14">
        <v>47027</v>
      </c>
      <c r="N1175" s="16">
        <v>42149</v>
      </c>
      <c r="O1175" s="17">
        <v>42149</v>
      </c>
      <c r="P1175">
        <v>583</v>
      </c>
      <c r="Q1175">
        <v>583</v>
      </c>
      <c r="R1175">
        <v>6324</v>
      </c>
      <c r="S1175" t="s">
        <v>32</v>
      </c>
      <c r="T1175" t="b">
        <v>0</v>
      </c>
      <c r="U1175">
        <v>1830.77</v>
      </c>
      <c r="V1175" t="b">
        <v>1</v>
      </c>
      <c r="W1175" t="b">
        <v>0</v>
      </c>
    </row>
    <row r="1176" spans="1:23" x14ac:dyDescent="0.2">
      <c r="A1176">
        <v>984764858</v>
      </c>
      <c r="B1176">
        <v>984764858</v>
      </c>
      <c r="C1176" s="5">
        <v>7500</v>
      </c>
      <c r="D1176" s="5">
        <v>7264.7</v>
      </c>
      <c r="E1176" s="13" t="s">
        <v>1701</v>
      </c>
      <c r="F1176" s="15">
        <v>196.48</v>
      </c>
      <c r="G1176" t="s">
        <v>1702</v>
      </c>
      <c r="H1176" t="s">
        <v>30</v>
      </c>
      <c r="I1176" t="s">
        <v>30</v>
      </c>
      <c r="J1176">
        <v>9</v>
      </c>
      <c r="K1176">
        <v>1</v>
      </c>
      <c r="L1176" t="s">
        <v>31</v>
      </c>
      <c r="M1176" s="14">
        <v>46631</v>
      </c>
      <c r="N1176" s="16">
        <v>42271</v>
      </c>
      <c r="O1176" s="17">
        <v>42271</v>
      </c>
      <c r="P1176">
        <v>359</v>
      </c>
      <c r="Q1176">
        <v>359</v>
      </c>
      <c r="R1176">
        <v>2506</v>
      </c>
      <c r="S1176" t="s">
        <v>32</v>
      </c>
      <c r="T1176" t="b">
        <v>0</v>
      </c>
      <c r="U1176">
        <v>235.3</v>
      </c>
      <c r="V1176" t="b">
        <v>1</v>
      </c>
      <c r="W1176" t="b">
        <v>0</v>
      </c>
    </row>
    <row r="1177" spans="1:23" x14ac:dyDescent="0.2">
      <c r="A1177">
        <v>347770835</v>
      </c>
      <c r="B1177">
        <v>347770835</v>
      </c>
      <c r="C1177" s="5">
        <v>15000</v>
      </c>
      <c r="D1177" s="5">
        <v>7773.53</v>
      </c>
      <c r="E1177" s="13" t="s">
        <v>1703</v>
      </c>
      <c r="F1177" s="15">
        <v>307.33</v>
      </c>
      <c r="G1177" t="s">
        <v>84</v>
      </c>
      <c r="H1177" t="s">
        <v>30</v>
      </c>
      <c r="I1177" t="s">
        <v>30</v>
      </c>
      <c r="J1177">
        <v>9</v>
      </c>
      <c r="K1177">
        <v>1</v>
      </c>
      <c r="L1177" t="s">
        <v>36</v>
      </c>
      <c r="M1177" s="14">
        <v>46113</v>
      </c>
      <c r="N1177" s="16">
        <v>42256</v>
      </c>
      <c r="O1177" s="17">
        <v>42544</v>
      </c>
      <c r="P1177">
        <v>549</v>
      </c>
      <c r="Q1177">
        <v>549</v>
      </c>
      <c r="R1177">
        <v>4623</v>
      </c>
      <c r="S1177" t="s">
        <v>32</v>
      </c>
      <c r="T1177" t="b">
        <v>1</v>
      </c>
      <c r="U1177">
        <v>7226.47</v>
      </c>
      <c r="V1177" t="b">
        <v>0</v>
      </c>
      <c r="W1177" t="b">
        <v>0</v>
      </c>
    </row>
    <row r="1178" spans="1:23" x14ac:dyDescent="0.2">
      <c r="A1178">
        <v>561264594</v>
      </c>
      <c r="B1178">
        <v>561264594</v>
      </c>
      <c r="C1178" s="5">
        <v>20000</v>
      </c>
      <c r="D1178" s="5">
        <v>19020.86</v>
      </c>
      <c r="E1178" s="13" t="s">
        <v>1704</v>
      </c>
      <c r="F1178" s="15">
        <v>30.64</v>
      </c>
      <c r="G1178" t="s">
        <v>85</v>
      </c>
      <c r="H1178" t="s">
        <v>30</v>
      </c>
      <c r="I1178" t="s">
        <v>30</v>
      </c>
      <c r="J1178">
        <v>5</v>
      </c>
      <c r="K1178">
        <v>1</v>
      </c>
      <c r="L1178" t="s">
        <v>38</v>
      </c>
      <c r="M1178" s="14">
        <v>43647</v>
      </c>
      <c r="N1178" s="16">
        <v>42040</v>
      </c>
      <c r="O1178" s="17">
        <v>42040</v>
      </c>
      <c r="P1178">
        <v>489</v>
      </c>
      <c r="Q1178">
        <v>489</v>
      </c>
      <c r="R1178">
        <v>7286</v>
      </c>
      <c r="S1178" t="s">
        <v>32</v>
      </c>
      <c r="T1178" t="b">
        <v>0</v>
      </c>
      <c r="U1178">
        <v>979.14</v>
      </c>
      <c r="V1178" t="b">
        <v>1</v>
      </c>
      <c r="W1178" t="b">
        <v>0</v>
      </c>
    </row>
    <row r="1179" spans="1:23" x14ac:dyDescent="0.2">
      <c r="A1179">
        <v>520717889</v>
      </c>
      <c r="B1179">
        <v>520717889</v>
      </c>
      <c r="C1179" s="5">
        <v>10000</v>
      </c>
      <c r="D1179" s="5">
        <v>5504.23</v>
      </c>
      <c r="E1179" s="13" t="s">
        <v>1705</v>
      </c>
      <c r="F1179" s="15">
        <v>239.21</v>
      </c>
      <c r="G1179" t="s">
        <v>1706</v>
      </c>
      <c r="H1179" t="s">
        <v>30</v>
      </c>
      <c r="I1179" t="s">
        <v>30</v>
      </c>
      <c r="J1179">
        <v>9</v>
      </c>
      <c r="K1179">
        <v>1</v>
      </c>
      <c r="L1179" t="s">
        <v>31</v>
      </c>
      <c r="M1179" s="14">
        <v>44287</v>
      </c>
      <c r="N1179" s="16">
        <v>42016</v>
      </c>
      <c r="O1179" s="17">
        <v>42605</v>
      </c>
      <c r="P1179">
        <v>465</v>
      </c>
      <c r="Q1179">
        <v>465</v>
      </c>
      <c r="R1179">
        <v>5358</v>
      </c>
      <c r="S1179" t="s">
        <v>32</v>
      </c>
      <c r="T1179" t="b">
        <v>0</v>
      </c>
      <c r="U1179">
        <v>4495.7700000000004</v>
      </c>
      <c r="V1179" t="b">
        <v>1</v>
      </c>
      <c r="W1179" t="b">
        <v>0</v>
      </c>
    </row>
    <row r="1180" spans="1:23" x14ac:dyDescent="0.2">
      <c r="A1180">
        <v>824423647</v>
      </c>
      <c r="B1180">
        <v>824423647</v>
      </c>
      <c r="C1180" s="5">
        <v>2500</v>
      </c>
      <c r="D1180" s="5">
        <v>2025.69</v>
      </c>
      <c r="E1180" s="13" t="s">
        <v>1707</v>
      </c>
      <c r="F1180" s="15">
        <v>0.38</v>
      </c>
      <c r="G1180" t="s">
        <v>37</v>
      </c>
      <c r="H1180" t="s">
        <v>30</v>
      </c>
      <c r="I1180" t="s">
        <v>30</v>
      </c>
      <c r="J1180">
        <v>5</v>
      </c>
      <c r="K1180">
        <v>1</v>
      </c>
      <c r="L1180" t="s">
        <v>38</v>
      </c>
      <c r="M1180" s="14">
        <v>43922</v>
      </c>
      <c r="N1180" s="16">
        <v>41873</v>
      </c>
      <c r="O1180" s="17">
        <v>42372</v>
      </c>
      <c r="P1180">
        <v>226</v>
      </c>
      <c r="Q1180">
        <v>226</v>
      </c>
      <c r="R1180">
        <v>6606</v>
      </c>
      <c r="S1180" t="s">
        <v>32</v>
      </c>
      <c r="T1180" t="b">
        <v>0</v>
      </c>
      <c r="U1180">
        <v>474.31</v>
      </c>
      <c r="V1180" t="b">
        <v>1</v>
      </c>
      <c r="W1180" t="b">
        <v>0</v>
      </c>
    </row>
    <row r="1181" spans="1:23" x14ac:dyDescent="0.2">
      <c r="A1181">
        <v>174098042</v>
      </c>
      <c r="B1181">
        <v>174098042</v>
      </c>
      <c r="C1181" s="5">
        <v>1000</v>
      </c>
      <c r="D1181" s="5">
        <v>110.35</v>
      </c>
      <c r="E1181" s="13" t="s">
        <v>1708</v>
      </c>
      <c r="F1181" s="15">
        <v>167.75</v>
      </c>
      <c r="G1181" t="s">
        <v>115</v>
      </c>
      <c r="H1181" t="s">
        <v>30</v>
      </c>
      <c r="I1181" t="s">
        <v>30</v>
      </c>
      <c r="J1181">
        <v>9</v>
      </c>
      <c r="K1181">
        <v>1</v>
      </c>
      <c r="L1181" t="s">
        <v>47</v>
      </c>
      <c r="M1181" s="14">
        <v>45352</v>
      </c>
      <c r="N1181" s="16">
        <v>41012</v>
      </c>
      <c r="O1181" s="17">
        <v>41012</v>
      </c>
      <c r="P1181">
        <v>176</v>
      </c>
      <c r="Q1181">
        <v>176</v>
      </c>
      <c r="R1181">
        <v>1627</v>
      </c>
      <c r="S1181" t="s">
        <v>32</v>
      </c>
      <c r="T1181" t="b">
        <v>0</v>
      </c>
      <c r="U1181">
        <v>889.65</v>
      </c>
      <c r="V1181" t="b">
        <v>1</v>
      </c>
      <c r="W1181" t="b">
        <v>0</v>
      </c>
    </row>
    <row r="1182" spans="1:23" x14ac:dyDescent="0.2">
      <c r="A1182">
        <v>712707413</v>
      </c>
      <c r="B1182">
        <v>712707413</v>
      </c>
      <c r="C1182" s="5">
        <v>15000</v>
      </c>
      <c r="D1182" s="5">
        <v>13819.73</v>
      </c>
      <c r="E1182" s="13" t="s">
        <v>1709</v>
      </c>
      <c r="F1182" s="15">
        <v>188.46</v>
      </c>
      <c r="G1182" t="s">
        <v>49</v>
      </c>
      <c r="H1182" t="s">
        <v>30</v>
      </c>
      <c r="I1182" t="s">
        <v>30</v>
      </c>
      <c r="J1182">
        <v>9</v>
      </c>
      <c r="K1182">
        <v>8</v>
      </c>
      <c r="L1182" t="s">
        <v>50</v>
      </c>
      <c r="M1182" s="14">
        <v>47300</v>
      </c>
      <c r="N1182" s="16">
        <v>41110</v>
      </c>
      <c r="O1182" s="17">
        <v>41110</v>
      </c>
      <c r="P1182">
        <v>262</v>
      </c>
      <c r="Q1182">
        <v>262</v>
      </c>
      <c r="R1182">
        <v>7388</v>
      </c>
      <c r="S1182" t="s">
        <v>32</v>
      </c>
      <c r="T1182" t="b">
        <v>0</v>
      </c>
      <c r="U1182">
        <v>1180.27</v>
      </c>
      <c r="V1182" t="b">
        <v>1</v>
      </c>
      <c r="W1182" t="b">
        <v>0</v>
      </c>
    </row>
    <row r="1183" spans="1:23" x14ac:dyDescent="0.2">
      <c r="A1183">
        <v>916276027</v>
      </c>
      <c r="B1183">
        <v>916276027</v>
      </c>
      <c r="C1183" s="5">
        <v>5000</v>
      </c>
      <c r="D1183" s="5">
        <v>4308.6099999999997</v>
      </c>
      <c r="E1183" s="13" t="s">
        <v>1710</v>
      </c>
      <c r="F1183" s="15">
        <v>49.51</v>
      </c>
      <c r="G1183" t="s">
        <v>1711</v>
      </c>
      <c r="H1183" t="s">
        <v>30</v>
      </c>
      <c r="I1183" t="s">
        <v>30</v>
      </c>
      <c r="J1183">
        <v>5</v>
      </c>
      <c r="K1183">
        <v>1</v>
      </c>
      <c r="L1183" t="s">
        <v>50</v>
      </c>
      <c r="M1183" s="14">
        <v>44774</v>
      </c>
      <c r="N1183" s="16">
        <v>42291</v>
      </c>
      <c r="O1183" s="17">
        <v>42291</v>
      </c>
      <c r="P1183">
        <v>749</v>
      </c>
      <c r="Q1183">
        <v>749</v>
      </c>
      <c r="R1183">
        <v>9458</v>
      </c>
      <c r="S1183" t="s">
        <v>69</v>
      </c>
      <c r="T1183" t="b">
        <v>0</v>
      </c>
      <c r="U1183">
        <v>691.39</v>
      </c>
      <c r="V1183" t="b">
        <v>1</v>
      </c>
      <c r="W1183" t="b">
        <v>0</v>
      </c>
    </row>
    <row r="1184" spans="1:23" x14ac:dyDescent="0.2">
      <c r="A1184">
        <v>403822497</v>
      </c>
      <c r="B1184">
        <v>403822497</v>
      </c>
      <c r="C1184" s="5">
        <v>250</v>
      </c>
      <c r="D1184" s="5">
        <v>164.97</v>
      </c>
      <c r="E1184" s="13" t="s">
        <v>1712</v>
      </c>
      <c r="F1184" s="15">
        <v>6.03</v>
      </c>
      <c r="G1184" t="s">
        <v>110</v>
      </c>
      <c r="H1184" t="s">
        <v>30</v>
      </c>
      <c r="I1184" t="s">
        <v>30</v>
      </c>
      <c r="J1184">
        <v>2</v>
      </c>
      <c r="K1184">
        <v>1</v>
      </c>
      <c r="L1184" t="s">
        <v>38</v>
      </c>
      <c r="M1184" s="14">
        <v>47604</v>
      </c>
      <c r="N1184" s="16">
        <v>42141</v>
      </c>
      <c r="O1184" s="17">
        <v>42141</v>
      </c>
      <c r="P1184">
        <v>275</v>
      </c>
      <c r="Q1184">
        <v>275</v>
      </c>
      <c r="R1184">
        <v>8751</v>
      </c>
      <c r="S1184" t="s">
        <v>32</v>
      </c>
      <c r="T1184" t="b">
        <v>0</v>
      </c>
      <c r="U1184">
        <v>85.03</v>
      </c>
      <c r="V1184" t="b">
        <v>1</v>
      </c>
      <c r="W1184" t="b">
        <v>0</v>
      </c>
    </row>
    <row r="1185" spans="1:23" x14ac:dyDescent="0.2">
      <c r="A1185">
        <v>598051293</v>
      </c>
      <c r="B1185">
        <v>598051293</v>
      </c>
      <c r="C1185" s="5">
        <v>500</v>
      </c>
      <c r="D1185" s="5">
        <v>492.6</v>
      </c>
      <c r="E1185" s="13" t="s">
        <v>1713</v>
      </c>
      <c r="F1185" s="15">
        <v>25.04</v>
      </c>
      <c r="G1185" t="s">
        <v>175</v>
      </c>
      <c r="H1185" t="s">
        <v>30</v>
      </c>
      <c r="I1185" t="s">
        <v>30</v>
      </c>
      <c r="J1185">
        <v>5</v>
      </c>
      <c r="K1185">
        <v>8</v>
      </c>
      <c r="L1185" t="s">
        <v>48</v>
      </c>
      <c r="M1185" s="14">
        <v>44531</v>
      </c>
      <c r="N1185" s="16">
        <v>40326</v>
      </c>
      <c r="O1185" s="17">
        <v>40326</v>
      </c>
      <c r="P1185">
        <v>367</v>
      </c>
      <c r="Q1185">
        <v>367</v>
      </c>
      <c r="R1185">
        <v>6078</v>
      </c>
      <c r="S1185" t="s">
        <v>32</v>
      </c>
      <c r="T1185" t="b">
        <v>0</v>
      </c>
      <c r="U1185">
        <v>7.4</v>
      </c>
      <c r="V1185" t="b">
        <v>1</v>
      </c>
      <c r="W1185" t="b">
        <v>0</v>
      </c>
    </row>
    <row r="1186" spans="1:23" x14ac:dyDescent="0.2">
      <c r="A1186">
        <v>486954973</v>
      </c>
      <c r="B1186">
        <v>486954973</v>
      </c>
      <c r="C1186" s="5">
        <v>15000</v>
      </c>
      <c r="D1186" s="5">
        <v>13368.99</v>
      </c>
      <c r="E1186" s="13" t="s">
        <v>1714</v>
      </c>
      <c r="F1186" s="15">
        <v>159.63</v>
      </c>
      <c r="G1186" t="s">
        <v>1715</v>
      </c>
      <c r="H1186" t="s">
        <v>30</v>
      </c>
      <c r="I1186" t="s">
        <v>30</v>
      </c>
      <c r="J1186">
        <v>9</v>
      </c>
      <c r="K1186">
        <v>1</v>
      </c>
      <c r="L1186" t="s">
        <v>31</v>
      </c>
      <c r="M1186" s="14">
        <v>44593</v>
      </c>
      <c r="N1186" s="16">
        <v>41268</v>
      </c>
      <c r="O1186" s="17">
        <v>41268</v>
      </c>
      <c r="P1186">
        <v>633</v>
      </c>
      <c r="Q1186">
        <v>633</v>
      </c>
      <c r="R1186">
        <v>5742</v>
      </c>
      <c r="S1186" t="s">
        <v>32</v>
      </c>
      <c r="T1186" t="b">
        <v>0</v>
      </c>
      <c r="U1186">
        <v>1631.01</v>
      </c>
      <c r="V1186" t="b">
        <v>1</v>
      </c>
      <c r="W1186" t="b">
        <v>0</v>
      </c>
    </row>
    <row r="1187" spans="1:23" x14ac:dyDescent="0.2">
      <c r="A1187">
        <v>876887968</v>
      </c>
      <c r="B1187">
        <v>876887968</v>
      </c>
      <c r="C1187" s="5">
        <v>1000</v>
      </c>
      <c r="D1187" s="5">
        <v>90.17</v>
      </c>
      <c r="E1187" s="13" t="s">
        <v>1716</v>
      </c>
      <c r="F1187" s="15">
        <v>58.4</v>
      </c>
      <c r="G1187" t="s">
        <v>1717</v>
      </c>
      <c r="H1187" t="s">
        <v>30</v>
      </c>
      <c r="I1187" t="s">
        <v>30</v>
      </c>
      <c r="J1187">
        <v>5</v>
      </c>
      <c r="K1187">
        <v>1</v>
      </c>
      <c r="L1187" t="s">
        <v>48</v>
      </c>
      <c r="M1187" s="14">
        <v>48030</v>
      </c>
      <c r="N1187" s="16">
        <v>41377</v>
      </c>
      <c r="O1187" s="17">
        <v>42639</v>
      </c>
      <c r="P1187">
        <v>724</v>
      </c>
      <c r="Q1187">
        <v>724</v>
      </c>
      <c r="R1187">
        <v>3093</v>
      </c>
      <c r="S1187" t="s">
        <v>32</v>
      </c>
      <c r="T1187" t="b">
        <v>0</v>
      </c>
      <c r="U1187">
        <v>909.83</v>
      </c>
      <c r="V1187" t="b">
        <v>1</v>
      </c>
      <c r="W1187" t="b">
        <v>0</v>
      </c>
    </row>
    <row r="1188" spans="1:23" x14ac:dyDescent="0.2">
      <c r="A1188">
        <v>322756763</v>
      </c>
      <c r="B1188">
        <v>322756763</v>
      </c>
      <c r="C1188" s="5">
        <v>10000</v>
      </c>
      <c r="D1188" s="5">
        <v>8358.86</v>
      </c>
      <c r="E1188" s="13" t="s">
        <v>1718</v>
      </c>
      <c r="F1188" s="15">
        <v>388.18</v>
      </c>
      <c r="G1188" t="s">
        <v>347</v>
      </c>
      <c r="H1188" t="s">
        <v>30</v>
      </c>
      <c r="I1188" t="s">
        <v>30</v>
      </c>
      <c r="J1188">
        <v>5</v>
      </c>
      <c r="K1188">
        <v>1</v>
      </c>
      <c r="L1188" t="s">
        <v>47</v>
      </c>
      <c r="M1188" s="14">
        <v>45778</v>
      </c>
      <c r="N1188" s="16">
        <v>41992</v>
      </c>
      <c r="O1188" s="17">
        <v>41992</v>
      </c>
      <c r="P1188">
        <v>467</v>
      </c>
      <c r="Q1188">
        <v>467</v>
      </c>
      <c r="R1188">
        <v>549</v>
      </c>
      <c r="S1188" t="s">
        <v>32</v>
      </c>
      <c r="T1188" t="b">
        <v>0</v>
      </c>
      <c r="U1188">
        <v>1641.14</v>
      </c>
      <c r="V1188" t="b">
        <v>1</v>
      </c>
      <c r="W1188" t="b">
        <v>0</v>
      </c>
    </row>
    <row r="1189" spans="1:23" x14ac:dyDescent="0.2">
      <c r="A1189">
        <v>289130459</v>
      </c>
      <c r="B1189">
        <v>289130459</v>
      </c>
      <c r="C1189" s="5">
        <v>2500</v>
      </c>
      <c r="D1189" s="5">
        <v>1001.82</v>
      </c>
      <c r="E1189" s="13" t="s">
        <v>1719</v>
      </c>
      <c r="F1189" s="15">
        <v>4.3600000000000003</v>
      </c>
      <c r="G1189" t="s">
        <v>98</v>
      </c>
      <c r="H1189" t="s">
        <v>30</v>
      </c>
      <c r="I1189" t="s">
        <v>30</v>
      </c>
      <c r="J1189">
        <v>5</v>
      </c>
      <c r="K1189">
        <v>1</v>
      </c>
      <c r="L1189" t="s">
        <v>96</v>
      </c>
      <c r="M1189" s="14">
        <v>47515</v>
      </c>
      <c r="N1189" s="16">
        <v>39792</v>
      </c>
      <c r="O1189" s="17">
        <v>42534</v>
      </c>
      <c r="P1189">
        <v>542</v>
      </c>
      <c r="Q1189">
        <v>542</v>
      </c>
      <c r="R1189">
        <v>0</v>
      </c>
      <c r="S1189" t="s">
        <v>32</v>
      </c>
      <c r="T1189" t="b">
        <v>0</v>
      </c>
      <c r="U1189">
        <v>1498.18</v>
      </c>
      <c r="V1189" t="b">
        <v>0</v>
      </c>
      <c r="W1189" t="b">
        <v>0</v>
      </c>
    </row>
    <row r="1190" spans="1:23" x14ac:dyDescent="0.2">
      <c r="A1190">
        <v>844882938</v>
      </c>
      <c r="B1190">
        <v>844882938</v>
      </c>
      <c r="C1190" s="5">
        <v>15000</v>
      </c>
      <c r="D1190" s="5">
        <v>14807.15</v>
      </c>
      <c r="E1190" s="13" t="s">
        <v>1720</v>
      </c>
      <c r="F1190" s="15">
        <v>172.41</v>
      </c>
      <c r="G1190" t="s">
        <v>41</v>
      </c>
      <c r="H1190" t="s">
        <v>30</v>
      </c>
      <c r="I1190" t="s">
        <v>30</v>
      </c>
      <c r="J1190">
        <v>2</v>
      </c>
      <c r="K1190">
        <v>1</v>
      </c>
      <c r="L1190" t="s">
        <v>42</v>
      </c>
      <c r="M1190" s="14">
        <v>44927</v>
      </c>
      <c r="N1190" s="16">
        <v>42043</v>
      </c>
      <c r="O1190" s="17">
        <v>42043</v>
      </c>
      <c r="P1190">
        <v>416</v>
      </c>
      <c r="Q1190">
        <v>416</v>
      </c>
      <c r="R1190">
        <v>3702</v>
      </c>
      <c r="S1190" t="s">
        <v>32</v>
      </c>
      <c r="T1190" t="b">
        <v>0</v>
      </c>
      <c r="U1190">
        <v>192.85</v>
      </c>
      <c r="V1190" t="b">
        <v>0</v>
      </c>
      <c r="W1190" t="b">
        <v>0</v>
      </c>
    </row>
    <row r="1191" spans="1:23" x14ac:dyDescent="0.2">
      <c r="A1191">
        <v>943912563</v>
      </c>
      <c r="B1191">
        <v>943912563</v>
      </c>
      <c r="C1191" s="5">
        <v>50000</v>
      </c>
      <c r="D1191" s="5">
        <v>50000</v>
      </c>
      <c r="E1191" s="13" t="s">
        <v>1721</v>
      </c>
      <c r="F1191" s="15">
        <v>42.9</v>
      </c>
      <c r="G1191" t="s">
        <v>90</v>
      </c>
      <c r="H1191" t="s">
        <v>30</v>
      </c>
      <c r="I1191" t="s">
        <v>30</v>
      </c>
      <c r="J1191">
        <v>5</v>
      </c>
      <c r="K1191">
        <v>8</v>
      </c>
      <c r="L1191" t="s">
        <v>36</v>
      </c>
      <c r="M1191" s="14">
        <v>46600</v>
      </c>
      <c r="N1191" s="16">
        <v>41973</v>
      </c>
      <c r="O1191" s="17">
        <v>42437</v>
      </c>
      <c r="P1191">
        <v>693</v>
      </c>
      <c r="Q1191">
        <v>693</v>
      </c>
      <c r="R1191">
        <v>8316</v>
      </c>
      <c r="S1191" t="s">
        <v>32</v>
      </c>
      <c r="T1191" t="b">
        <v>0</v>
      </c>
      <c r="U1191">
        <v>0</v>
      </c>
      <c r="V1191" t="b">
        <v>0</v>
      </c>
      <c r="W1191" t="b">
        <v>0</v>
      </c>
    </row>
    <row r="1192" spans="1:23" x14ac:dyDescent="0.2">
      <c r="A1192">
        <v>878795136</v>
      </c>
      <c r="B1192">
        <v>878795136</v>
      </c>
      <c r="C1192" s="5">
        <v>20000</v>
      </c>
      <c r="D1192" s="5">
        <v>19374.580000000002</v>
      </c>
      <c r="E1192" s="13" t="s">
        <v>1722</v>
      </c>
      <c r="F1192" s="15">
        <v>677.86</v>
      </c>
      <c r="G1192" t="s">
        <v>224</v>
      </c>
      <c r="H1192" t="s">
        <v>30</v>
      </c>
      <c r="I1192" t="s">
        <v>30</v>
      </c>
      <c r="J1192">
        <v>9</v>
      </c>
      <c r="K1192">
        <v>1</v>
      </c>
      <c r="L1192" t="s">
        <v>47</v>
      </c>
      <c r="M1192" s="14">
        <v>45170</v>
      </c>
      <c r="N1192" s="16">
        <v>42274</v>
      </c>
      <c r="O1192" s="17">
        <v>42274</v>
      </c>
      <c r="P1192">
        <v>196</v>
      </c>
      <c r="Q1192">
        <v>196</v>
      </c>
      <c r="R1192">
        <v>411</v>
      </c>
      <c r="S1192" t="s">
        <v>32</v>
      </c>
      <c r="T1192" t="b">
        <v>0</v>
      </c>
      <c r="U1192">
        <v>625.41999999999996</v>
      </c>
      <c r="V1192" t="b">
        <v>0</v>
      </c>
      <c r="W1192" t="b">
        <v>0</v>
      </c>
    </row>
    <row r="1193" spans="1:23" x14ac:dyDescent="0.2">
      <c r="A1193">
        <v>131099741</v>
      </c>
      <c r="B1193">
        <v>131099741</v>
      </c>
      <c r="C1193" s="5">
        <v>20000</v>
      </c>
      <c r="D1193" s="5">
        <v>7389.58</v>
      </c>
      <c r="E1193" s="13" t="s">
        <v>1723</v>
      </c>
      <c r="F1193" s="15">
        <v>147.06</v>
      </c>
      <c r="G1193" t="s">
        <v>130</v>
      </c>
      <c r="H1193" t="s">
        <v>30</v>
      </c>
      <c r="I1193" t="s">
        <v>30</v>
      </c>
      <c r="J1193">
        <v>9</v>
      </c>
      <c r="K1193">
        <v>8</v>
      </c>
      <c r="L1193" t="s">
        <v>34</v>
      </c>
      <c r="M1193" s="14">
        <v>45658</v>
      </c>
      <c r="N1193" s="16">
        <v>41627</v>
      </c>
      <c r="O1193" s="17">
        <v>41627</v>
      </c>
      <c r="P1193">
        <v>153</v>
      </c>
      <c r="Q1193">
        <v>153</v>
      </c>
      <c r="R1193">
        <v>7063</v>
      </c>
      <c r="S1193" t="s">
        <v>32</v>
      </c>
      <c r="T1193" t="b">
        <v>0</v>
      </c>
      <c r="U1193">
        <v>12610.42</v>
      </c>
      <c r="V1193" t="b">
        <v>1</v>
      </c>
      <c r="W1193" t="b">
        <v>0</v>
      </c>
    </row>
    <row r="1194" spans="1:23" x14ac:dyDescent="0.2">
      <c r="A1194">
        <v>882378447</v>
      </c>
      <c r="B1194">
        <v>882378447</v>
      </c>
      <c r="C1194" s="5">
        <v>50000</v>
      </c>
      <c r="D1194" s="5">
        <v>18098.61</v>
      </c>
      <c r="E1194" s="13" t="s">
        <v>1724</v>
      </c>
      <c r="F1194" s="15">
        <v>27.93</v>
      </c>
      <c r="G1194" t="s">
        <v>1725</v>
      </c>
      <c r="H1194" t="s">
        <v>30</v>
      </c>
      <c r="I1194" t="s">
        <v>30</v>
      </c>
      <c r="J1194">
        <v>2</v>
      </c>
      <c r="K1194">
        <v>1</v>
      </c>
      <c r="L1194" t="s">
        <v>48</v>
      </c>
      <c r="M1194" s="14">
        <v>44044</v>
      </c>
      <c r="N1194" s="16">
        <v>41323</v>
      </c>
      <c r="O1194" s="17">
        <v>41323</v>
      </c>
      <c r="P1194">
        <v>528</v>
      </c>
      <c r="Q1194">
        <v>528</v>
      </c>
      <c r="R1194">
        <v>8792</v>
      </c>
      <c r="S1194" t="s">
        <v>32</v>
      </c>
      <c r="T1194" t="b">
        <v>0</v>
      </c>
      <c r="U1194">
        <v>31901.39</v>
      </c>
      <c r="V1194" t="b">
        <v>1</v>
      </c>
      <c r="W1194" t="b">
        <v>0</v>
      </c>
    </row>
    <row r="1195" spans="1:23" x14ac:dyDescent="0.2">
      <c r="A1195">
        <v>967263311</v>
      </c>
      <c r="B1195">
        <v>967263311</v>
      </c>
      <c r="C1195" s="5">
        <v>2500</v>
      </c>
      <c r="D1195" s="5">
        <v>744.89</v>
      </c>
      <c r="E1195" s="13" t="s">
        <v>1726</v>
      </c>
      <c r="F1195" s="15">
        <v>63.88</v>
      </c>
      <c r="G1195" t="s">
        <v>45</v>
      </c>
      <c r="H1195" t="s">
        <v>30</v>
      </c>
      <c r="I1195" t="s">
        <v>30</v>
      </c>
      <c r="J1195">
        <v>9</v>
      </c>
      <c r="K1195">
        <v>1</v>
      </c>
      <c r="L1195" t="s">
        <v>36</v>
      </c>
      <c r="M1195" s="14">
        <v>48092</v>
      </c>
      <c r="N1195" s="16">
        <v>42080</v>
      </c>
      <c r="O1195" s="17">
        <v>42080</v>
      </c>
      <c r="P1195">
        <v>203</v>
      </c>
      <c r="Q1195">
        <v>203</v>
      </c>
      <c r="R1195">
        <v>109</v>
      </c>
      <c r="S1195" t="s">
        <v>32</v>
      </c>
      <c r="T1195" t="b">
        <v>0</v>
      </c>
      <c r="U1195">
        <v>1755.11</v>
      </c>
      <c r="V1195" t="b">
        <v>0</v>
      </c>
      <c r="W1195" t="b">
        <v>0</v>
      </c>
    </row>
    <row r="1196" spans="1:23" x14ac:dyDescent="0.2">
      <c r="A1196">
        <v>217256182</v>
      </c>
      <c r="B1196">
        <v>217256182</v>
      </c>
      <c r="C1196" s="5">
        <v>15000</v>
      </c>
      <c r="D1196" s="5">
        <v>11190.24</v>
      </c>
      <c r="E1196" s="13" t="s">
        <v>1727</v>
      </c>
      <c r="F1196" s="15">
        <v>6.29</v>
      </c>
      <c r="G1196" t="s">
        <v>95</v>
      </c>
      <c r="H1196" t="s">
        <v>30</v>
      </c>
      <c r="I1196" t="s">
        <v>30</v>
      </c>
      <c r="J1196">
        <v>2</v>
      </c>
      <c r="K1196">
        <v>8</v>
      </c>
      <c r="L1196" t="s">
        <v>96</v>
      </c>
      <c r="M1196" s="14">
        <v>46143</v>
      </c>
      <c r="N1196" s="16">
        <v>42193</v>
      </c>
      <c r="O1196" s="17">
        <v>42193</v>
      </c>
      <c r="P1196">
        <v>882</v>
      </c>
      <c r="Q1196">
        <v>882</v>
      </c>
      <c r="R1196">
        <v>8808</v>
      </c>
      <c r="S1196" t="s">
        <v>32</v>
      </c>
      <c r="T1196" t="b">
        <v>0</v>
      </c>
      <c r="U1196">
        <v>3809.76</v>
      </c>
      <c r="V1196" t="b">
        <v>0</v>
      </c>
      <c r="W1196" t="b">
        <v>0</v>
      </c>
    </row>
    <row r="1197" spans="1:23" x14ac:dyDescent="0.2">
      <c r="A1197">
        <v>318001076</v>
      </c>
      <c r="B1197">
        <v>318001076</v>
      </c>
      <c r="C1197" s="5">
        <v>50000</v>
      </c>
      <c r="D1197" s="5">
        <v>28783.98</v>
      </c>
      <c r="E1197" s="13" t="s">
        <v>1728</v>
      </c>
      <c r="F1197" s="15">
        <v>222.59</v>
      </c>
      <c r="G1197" t="s">
        <v>64</v>
      </c>
      <c r="H1197" t="s">
        <v>30</v>
      </c>
      <c r="I1197" t="s">
        <v>30</v>
      </c>
      <c r="J1197">
        <v>5</v>
      </c>
      <c r="K1197">
        <v>1</v>
      </c>
      <c r="L1197" t="s">
        <v>36</v>
      </c>
      <c r="M1197" s="14">
        <v>47392</v>
      </c>
      <c r="N1197" s="16">
        <v>42349</v>
      </c>
      <c r="O1197" s="17">
        <v>42573</v>
      </c>
      <c r="P1197">
        <v>633</v>
      </c>
      <c r="Q1197">
        <v>633</v>
      </c>
      <c r="R1197">
        <v>1789</v>
      </c>
      <c r="S1197" t="s">
        <v>32</v>
      </c>
      <c r="T1197" t="b">
        <v>0</v>
      </c>
      <c r="U1197">
        <v>21216.02</v>
      </c>
      <c r="V1197" t="b">
        <v>0</v>
      </c>
      <c r="W1197" t="b">
        <v>0</v>
      </c>
    </row>
    <row r="1198" spans="1:23" x14ac:dyDescent="0.2">
      <c r="A1198">
        <v>199820588</v>
      </c>
      <c r="B1198">
        <v>199820588</v>
      </c>
      <c r="C1198" s="5">
        <v>5000</v>
      </c>
      <c r="D1198" s="5">
        <v>4247.75</v>
      </c>
      <c r="E1198" s="13" t="s">
        <v>1729</v>
      </c>
      <c r="F1198" s="15">
        <v>52.16</v>
      </c>
      <c r="G1198" t="s">
        <v>219</v>
      </c>
      <c r="H1198" t="s">
        <v>30</v>
      </c>
      <c r="I1198" t="s">
        <v>30</v>
      </c>
      <c r="J1198">
        <v>9</v>
      </c>
      <c r="K1198">
        <v>1</v>
      </c>
      <c r="L1198" t="s">
        <v>31</v>
      </c>
      <c r="M1198" s="14">
        <v>44866</v>
      </c>
      <c r="N1198" s="16">
        <v>40073</v>
      </c>
      <c r="O1198" s="17">
        <v>40073</v>
      </c>
      <c r="P1198">
        <v>789</v>
      </c>
      <c r="Q1198">
        <v>789</v>
      </c>
      <c r="R1198">
        <v>3292</v>
      </c>
      <c r="S1198" t="s">
        <v>32</v>
      </c>
      <c r="T1198" t="b">
        <v>0</v>
      </c>
      <c r="U1198">
        <v>752.25</v>
      </c>
      <c r="V1198" t="b">
        <v>1</v>
      </c>
      <c r="W1198" t="b">
        <v>0</v>
      </c>
    </row>
    <row r="1199" spans="1:23" x14ac:dyDescent="0.2">
      <c r="A1199">
        <v>684641409</v>
      </c>
      <c r="B1199">
        <v>684641409</v>
      </c>
      <c r="C1199" s="5">
        <v>7500</v>
      </c>
      <c r="D1199" s="5">
        <v>2963.92</v>
      </c>
      <c r="E1199" s="13" t="s">
        <v>1730</v>
      </c>
      <c r="F1199" s="15">
        <v>181.17</v>
      </c>
      <c r="G1199" t="s">
        <v>1731</v>
      </c>
      <c r="H1199" t="s">
        <v>30</v>
      </c>
      <c r="I1199" t="s">
        <v>30</v>
      </c>
      <c r="J1199">
        <v>2</v>
      </c>
      <c r="K1199">
        <v>1</v>
      </c>
      <c r="L1199" t="s">
        <v>71</v>
      </c>
      <c r="M1199" s="14">
        <v>46569</v>
      </c>
      <c r="N1199" s="16">
        <v>42158</v>
      </c>
      <c r="O1199" s="17">
        <v>42158</v>
      </c>
      <c r="P1199">
        <v>413</v>
      </c>
      <c r="Q1199">
        <v>413</v>
      </c>
      <c r="R1199">
        <v>5888</v>
      </c>
      <c r="S1199" t="s">
        <v>32</v>
      </c>
      <c r="T1199" t="b">
        <v>0</v>
      </c>
      <c r="U1199">
        <v>4536.08</v>
      </c>
      <c r="V1199" t="b">
        <v>1</v>
      </c>
      <c r="W1199" t="b">
        <v>0</v>
      </c>
    </row>
    <row r="1200" spans="1:23" x14ac:dyDescent="0.2">
      <c r="A1200">
        <v>720322017</v>
      </c>
      <c r="B1200">
        <v>720322017</v>
      </c>
      <c r="C1200" s="5">
        <v>2500</v>
      </c>
      <c r="D1200" s="5">
        <v>600.03</v>
      </c>
      <c r="E1200" s="13" t="s">
        <v>1732</v>
      </c>
      <c r="F1200" s="15">
        <v>0</v>
      </c>
      <c r="G1200" t="s">
        <v>1733</v>
      </c>
      <c r="H1200" t="s">
        <v>30</v>
      </c>
      <c r="I1200" t="s">
        <v>30</v>
      </c>
      <c r="J1200">
        <v>9</v>
      </c>
      <c r="K1200">
        <v>1</v>
      </c>
      <c r="L1200" t="s">
        <v>31</v>
      </c>
      <c r="M1200" s="14">
        <v>43891</v>
      </c>
      <c r="N1200" s="16">
        <v>41490</v>
      </c>
      <c r="O1200" s="17">
        <v>42634</v>
      </c>
      <c r="P1200">
        <v>971</v>
      </c>
      <c r="Q1200">
        <v>971</v>
      </c>
      <c r="R1200">
        <v>8272</v>
      </c>
      <c r="S1200" t="s">
        <v>43</v>
      </c>
      <c r="T1200" t="b">
        <v>0</v>
      </c>
      <c r="U1200">
        <v>1899.97</v>
      </c>
      <c r="V1200" t="b">
        <v>0</v>
      </c>
      <c r="W1200" t="b">
        <v>0</v>
      </c>
    </row>
    <row r="1201" spans="1:23" x14ac:dyDescent="0.2">
      <c r="A1201">
        <v>765391137</v>
      </c>
      <c r="B1201">
        <v>765391137</v>
      </c>
      <c r="C1201" s="5">
        <v>500</v>
      </c>
      <c r="D1201" s="5">
        <v>90.25</v>
      </c>
      <c r="E1201" s="13" t="s">
        <v>1734</v>
      </c>
      <c r="F1201" s="15">
        <v>70.569999999999993</v>
      </c>
      <c r="G1201" t="s">
        <v>136</v>
      </c>
      <c r="H1201" t="s">
        <v>30</v>
      </c>
      <c r="I1201" t="s">
        <v>30</v>
      </c>
      <c r="J1201">
        <v>2</v>
      </c>
      <c r="K1201">
        <v>1</v>
      </c>
      <c r="L1201" t="s">
        <v>63</v>
      </c>
      <c r="M1201" s="14">
        <v>44713</v>
      </c>
      <c r="N1201" s="16">
        <v>42082</v>
      </c>
      <c r="O1201" s="17">
        <v>42401</v>
      </c>
      <c r="P1201">
        <v>439</v>
      </c>
      <c r="Q1201">
        <v>439</v>
      </c>
      <c r="R1201">
        <v>4838</v>
      </c>
      <c r="S1201" t="s">
        <v>32</v>
      </c>
      <c r="T1201" t="b">
        <v>0</v>
      </c>
      <c r="U1201">
        <v>409.75</v>
      </c>
      <c r="V1201" t="b">
        <v>0</v>
      </c>
      <c r="W1201" t="b">
        <v>0</v>
      </c>
    </row>
    <row r="1202" spans="1:23" x14ac:dyDescent="0.2">
      <c r="A1202">
        <v>552488351</v>
      </c>
      <c r="B1202">
        <v>552488351</v>
      </c>
      <c r="C1202" s="5">
        <v>20000</v>
      </c>
      <c r="D1202" s="5">
        <v>17879.91</v>
      </c>
      <c r="E1202" s="13" t="s">
        <v>1735</v>
      </c>
      <c r="F1202" s="15">
        <v>258.24</v>
      </c>
      <c r="G1202" t="s">
        <v>1736</v>
      </c>
      <c r="H1202" t="s">
        <v>30</v>
      </c>
      <c r="I1202" t="s">
        <v>30</v>
      </c>
      <c r="J1202">
        <v>2</v>
      </c>
      <c r="K1202">
        <v>1</v>
      </c>
      <c r="L1202" t="s">
        <v>50</v>
      </c>
      <c r="M1202" s="14">
        <v>43405</v>
      </c>
      <c r="N1202" s="16">
        <v>41980</v>
      </c>
      <c r="O1202" s="17">
        <v>41980</v>
      </c>
      <c r="P1202">
        <v>572</v>
      </c>
      <c r="Q1202">
        <v>572</v>
      </c>
      <c r="R1202">
        <v>6980</v>
      </c>
      <c r="S1202" t="s">
        <v>32</v>
      </c>
      <c r="T1202" t="b">
        <v>0</v>
      </c>
      <c r="U1202">
        <v>2120.09</v>
      </c>
      <c r="V1202" t="b">
        <v>1</v>
      </c>
      <c r="W1202" t="b">
        <v>0</v>
      </c>
    </row>
    <row r="1203" spans="1:23" x14ac:dyDescent="0.2">
      <c r="A1203">
        <v>510104884</v>
      </c>
      <c r="B1203">
        <v>510104884</v>
      </c>
      <c r="C1203" s="5">
        <v>7500</v>
      </c>
      <c r="D1203" s="5">
        <v>1247.07</v>
      </c>
      <c r="E1203" s="13" t="s">
        <v>1737</v>
      </c>
      <c r="F1203" s="15">
        <v>75.86</v>
      </c>
      <c r="G1203" t="s">
        <v>52</v>
      </c>
      <c r="H1203" t="s">
        <v>30</v>
      </c>
      <c r="I1203" t="s">
        <v>30</v>
      </c>
      <c r="J1203">
        <v>5</v>
      </c>
      <c r="K1203">
        <v>1</v>
      </c>
      <c r="L1203" t="s">
        <v>36</v>
      </c>
      <c r="M1203" s="14">
        <v>44228</v>
      </c>
      <c r="N1203" s="16">
        <v>40990</v>
      </c>
      <c r="O1203" s="17">
        <v>42580</v>
      </c>
      <c r="P1203">
        <v>633</v>
      </c>
      <c r="Q1203">
        <v>633</v>
      </c>
      <c r="R1203">
        <v>3559</v>
      </c>
      <c r="S1203" t="s">
        <v>32</v>
      </c>
      <c r="T1203" t="b">
        <v>0</v>
      </c>
      <c r="U1203">
        <v>6252.93</v>
      </c>
      <c r="V1203" t="b">
        <v>0</v>
      </c>
      <c r="W1203" t="b">
        <v>0</v>
      </c>
    </row>
    <row r="1204" spans="1:23" x14ac:dyDescent="0.2">
      <c r="A1204">
        <v>239875038</v>
      </c>
      <c r="B1204">
        <v>239875038</v>
      </c>
      <c r="C1204" s="5">
        <v>7500</v>
      </c>
      <c r="D1204" s="5">
        <v>1418.85</v>
      </c>
      <c r="E1204" s="13" t="s">
        <v>1738</v>
      </c>
      <c r="F1204" s="15">
        <v>65.040000000000006</v>
      </c>
      <c r="G1204" t="s">
        <v>1739</v>
      </c>
      <c r="H1204" t="s">
        <v>30</v>
      </c>
      <c r="I1204" t="s">
        <v>30</v>
      </c>
      <c r="J1204">
        <v>2</v>
      </c>
      <c r="K1204">
        <v>1</v>
      </c>
      <c r="L1204" t="s">
        <v>71</v>
      </c>
      <c r="M1204" s="14">
        <v>46813</v>
      </c>
      <c r="N1204" s="16">
        <v>42075</v>
      </c>
      <c r="O1204" s="17">
        <v>42508</v>
      </c>
      <c r="P1204">
        <v>383</v>
      </c>
      <c r="Q1204">
        <v>383</v>
      </c>
      <c r="R1204">
        <v>8212</v>
      </c>
      <c r="S1204" t="s">
        <v>69</v>
      </c>
      <c r="T1204" t="b">
        <v>0</v>
      </c>
      <c r="U1204">
        <v>6081.15</v>
      </c>
      <c r="V1204" t="b">
        <v>1</v>
      </c>
      <c r="W1204" t="b">
        <v>0</v>
      </c>
    </row>
    <row r="1205" spans="1:23" x14ac:dyDescent="0.2">
      <c r="A1205">
        <v>720322017</v>
      </c>
      <c r="B1205">
        <v>720322017</v>
      </c>
      <c r="C1205" s="5">
        <v>2500</v>
      </c>
      <c r="D1205" s="5">
        <v>1776.9</v>
      </c>
      <c r="E1205" s="13" t="s">
        <v>1740</v>
      </c>
      <c r="F1205" s="15">
        <v>5.61</v>
      </c>
      <c r="G1205" t="s">
        <v>95</v>
      </c>
      <c r="H1205" t="s">
        <v>30</v>
      </c>
      <c r="I1205" t="s">
        <v>30</v>
      </c>
      <c r="J1205">
        <v>5</v>
      </c>
      <c r="K1205">
        <v>1</v>
      </c>
      <c r="L1205" t="s">
        <v>96</v>
      </c>
      <c r="M1205" s="14">
        <v>44470</v>
      </c>
      <c r="N1205" s="16">
        <v>41490</v>
      </c>
      <c r="O1205" s="17">
        <v>42634</v>
      </c>
      <c r="P1205">
        <v>971</v>
      </c>
      <c r="Q1205">
        <v>971</v>
      </c>
      <c r="R1205">
        <v>8272</v>
      </c>
      <c r="S1205" t="s">
        <v>32</v>
      </c>
      <c r="T1205" t="b">
        <v>0</v>
      </c>
      <c r="U1205">
        <v>723.1</v>
      </c>
      <c r="V1205" t="b">
        <v>0</v>
      </c>
      <c r="W1205" t="b">
        <v>0</v>
      </c>
    </row>
    <row r="1206" spans="1:23" x14ac:dyDescent="0.2">
      <c r="A1206">
        <v>995109829</v>
      </c>
      <c r="B1206">
        <v>995109829</v>
      </c>
      <c r="C1206" s="5">
        <v>15000</v>
      </c>
      <c r="D1206" s="5">
        <v>11288.88</v>
      </c>
      <c r="E1206" s="13" t="s">
        <v>1741</v>
      </c>
      <c r="F1206" s="15">
        <v>460.07</v>
      </c>
      <c r="G1206" t="s">
        <v>53</v>
      </c>
      <c r="H1206" t="s">
        <v>30</v>
      </c>
      <c r="I1206" t="s">
        <v>30</v>
      </c>
      <c r="J1206">
        <v>2</v>
      </c>
      <c r="K1206">
        <v>1</v>
      </c>
      <c r="L1206" t="s">
        <v>36</v>
      </c>
      <c r="M1206" s="14">
        <v>46174</v>
      </c>
      <c r="N1206" s="16">
        <v>41766</v>
      </c>
      <c r="O1206" s="17">
        <v>41766</v>
      </c>
      <c r="P1206">
        <v>768</v>
      </c>
      <c r="Q1206">
        <v>768</v>
      </c>
      <c r="R1206">
        <v>8356</v>
      </c>
      <c r="S1206" t="s">
        <v>32</v>
      </c>
      <c r="T1206" t="b">
        <v>0</v>
      </c>
      <c r="U1206">
        <v>3711.12</v>
      </c>
      <c r="V1206" t="b">
        <v>0</v>
      </c>
      <c r="W1206" t="b">
        <v>0</v>
      </c>
    </row>
    <row r="1207" spans="1:23" x14ac:dyDescent="0.2">
      <c r="A1207">
        <v>278064853</v>
      </c>
      <c r="B1207">
        <v>278064853</v>
      </c>
      <c r="C1207" s="5">
        <v>500</v>
      </c>
      <c r="D1207" s="5">
        <v>140.25</v>
      </c>
      <c r="E1207" s="13" t="s">
        <v>1742</v>
      </c>
      <c r="F1207" s="15">
        <v>452.22</v>
      </c>
      <c r="G1207" t="s">
        <v>1743</v>
      </c>
      <c r="H1207" t="s">
        <v>30</v>
      </c>
      <c r="I1207" t="s">
        <v>30</v>
      </c>
      <c r="J1207">
        <v>5</v>
      </c>
      <c r="K1207">
        <v>8</v>
      </c>
      <c r="L1207" t="s">
        <v>71</v>
      </c>
      <c r="M1207" s="14">
        <v>44562</v>
      </c>
      <c r="N1207" s="16">
        <v>41510</v>
      </c>
      <c r="O1207" s="17">
        <v>42372</v>
      </c>
      <c r="P1207">
        <v>676</v>
      </c>
      <c r="Q1207">
        <v>676</v>
      </c>
      <c r="R1207">
        <v>7267</v>
      </c>
      <c r="S1207" t="s">
        <v>32</v>
      </c>
      <c r="T1207" t="b">
        <v>0</v>
      </c>
      <c r="U1207">
        <v>359.75</v>
      </c>
      <c r="V1207" t="b">
        <v>1</v>
      </c>
      <c r="W1207" t="b">
        <v>0</v>
      </c>
    </row>
    <row r="1208" spans="1:23" x14ac:dyDescent="0.2">
      <c r="A1208">
        <v>386622009</v>
      </c>
      <c r="B1208">
        <v>386622009</v>
      </c>
      <c r="C1208" s="5">
        <v>5000</v>
      </c>
      <c r="D1208" s="5">
        <v>3659.63</v>
      </c>
      <c r="E1208" s="13" t="s">
        <v>1744</v>
      </c>
      <c r="F1208" s="15">
        <v>30.2</v>
      </c>
      <c r="G1208" t="s">
        <v>57</v>
      </c>
      <c r="H1208" t="s">
        <v>30</v>
      </c>
      <c r="I1208" t="s">
        <v>30</v>
      </c>
      <c r="J1208">
        <v>9</v>
      </c>
      <c r="K1208">
        <v>1</v>
      </c>
      <c r="L1208" t="s">
        <v>42</v>
      </c>
      <c r="M1208" s="14">
        <v>48000</v>
      </c>
      <c r="N1208" s="16">
        <v>41239</v>
      </c>
      <c r="O1208" s="17">
        <v>42514</v>
      </c>
      <c r="P1208">
        <v>852</v>
      </c>
      <c r="Q1208">
        <v>852</v>
      </c>
      <c r="R1208">
        <v>7591</v>
      </c>
      <c r="S1208" t="s">
        <v>32</v>
      </c>
      <c r="T1208" t="b">
        <v>0</v>
      </c>
      <c r="U1208">
        <v>1340.37</v>
      </c>
      <c r="V1208" t="b">
        <v>0</v>
      </c>
      <c r="W1208" t="b">
        <v>0</v>
      </c>
    </row>
    <row r="1209" spans="1:23" x14ac:dyDescent="0.2">
      <c r="A1209">
        <v>160743506</v>
      </c>
      <c r="B1209">
        <v>160743506</v>
      </c>
      <c r="C1209" s="5">
        <v>5000</v>
      </c>
      <c r="D1209" s="5">
        <v>5000</v>
      </c>
      <c r="E1209" s="13" t="s">
        <v>1745</v>
      </c>
      <c r="F1209" s="15">
        <v>8.42</v>
      </c>
      <c r="G1209" t="s">
        <v>95</v>
      </c>
      <c r="H1209" t="s">
        <v>30</v>
      </c>
      <c r="I1209" t="s">
        <v>30</v>
      </c>
      <c r="J1209">
        <v>5</v>
      </c>
      <c r="K1209">
        <v>1</v>
      </c>
      <c r="L1209" t="s">
        <v>96</v>
      </c>
      <c r="M1209" s="14">
        <v>44835</v>
      </c>
      <c r="N1209" s="16">
        <v>41701</v>
      </c>
      <c r="O1209" s="17">
        <v>41701</v>
      </c>
      <c r="P1209">
        <v>818</v>
      </c>
      <c r="Q1209">
        <v>818</v>
      </c>
      <c r="R1209">
        <v>2139</v>
      </c>
      <c r="S1209" t="s">
        <v>32</v>
      </c>
      <c r="T1209" t="b">
        <v>0</v>
      </c>
      <c r="U1209">
        <v>0</v>
      </c>
      <c r="V1209" t="b">
        <v>0</v>
      </c>
      <c r="W1209" t="b">
        <v>0</v>
      </c>
    </row>
    <row r="1210" spans="1:23" x14ac:dyDescent="0.2">
      <c r="A1210">
        <v>376921747</v>
      </c>
      <c r="B1210">
        <v>376921747</v>
      </c>
      <c r="C1210" s="5">
        <v>5000</v>
      </c>
      <c r="D1210" s="5">
        <v>665.78</v>
      </c>
      <c r="E1210" s="13" t="s">
        <v>1746</v>
      </c>
      <c r="F1210" s="15">
        <v>99.01</v>
      </c>
      <c r="G1210" t="s">
        <v>45</v>
      </c>
      <c r="H1210" t="s">
        <v>30</v>
      </c>
      <c r="I1210" t="s">
        <v>30</v>
      </c>
      <c r="J1210">
        <v>5</v>
      </c>
      <c r="K1210">
        <v>1</v>
      </c>
      <c r="L1210" t="s">
        <v>36</v>
      </c>
      <c r="M1210" s="14">
        <v>47300</v>
      </c>
      <c r="N1210" s="16">
        <v>42287</v>
      </c>
      <c r="O1210" s="17">
        <v>42287</v>
      </c>
      <c r="P1210">
        <v>843</v>
      </c>
      <c r="Q1210">
        <v>843</v>
      </c>
      <c r="R1210">
        <v>3502</v>
      </c>
      <c r="S1210" t="s">
        <v>32</v>
      </c>
      <c r="T1210" t="b">
        <v>0</v>
      </c>
      <c r="U1210">
        <v>4334.22</v>
      </c>
      <c r="V1210" t="b">
        <v>0</v>
      </c>
      <c r="W1210" t="b">
        <v>0</v>
      </c>
    </row>
    <row r="1211" spans="1:23" x14ac:dyDescent="0.2">
      <c r="A1211">
        <v>616967429</v>
      </c>
      <c r="B1211">
        <v>616967429</v>
      </c>
      <c r="C1211" s="5">
        <v>15000</v>
      </c>
      <c r="D1211" s="5">
        <v>9405.41</v>
      </c>
      <c r="E1211" s="13" t="s">
        <v>1747</v>
      </c>
      <c r="F1211" s="15">
        <v>79.47</v>
      </c>
      <c r="G1211" t="s">
        <v>97</v>
      </c>
      <c r="H1211" t="s">
        <v>30</v>
      </c>
      <c r="I1211" t="s">
        <v>30</v>
      </c>
      <c r="J1211">
        <v>5</v>
      </c>
      <c r="K1211">
        <v>1</v>
      </c>
      <c r="L1211" t="s">
        <v>48</v>
      </c>
      <c r="M1211" s="14">
        <v>48030</v>
      </c>
      <c r="N1211" s="16">
        <v>38334</v>
      </c>
      <c r="O1211" s="17">
        <v>42512</v>
      </c>
      <c r="P1211">
        <v>256</v>
      </c>
      <c r="Q1211">
        <v>256</v>
      </c>
      <c r="R1211">
        <v>9598</v>
      </c>
      <c r="S1211" t="s">
        <v>32</v>
      </c>
      <c r="T1211" t="b">
        <v>0</v>
      </c>
      <c r="U1211">
        <v>5594.59</v>
      </c>
      <c r="V1211" t="b">
        <v>1</v>
      </c>
      <c r="W1211" t="b">
        <v>0</v>
      </c>
    </row>
    <row r="1212" spans="1:23" x14ac:dyDescent="0.2">
      <c r="A1212">
        <v>769784875</v>
      </c>
      <c r="B1212">
        <v>769784875</v>
      </c>
      <c r="C1212" s="5">
        <v>7500</v>
      </c>
      <c r="D1212" s="5">
        <v>1505.2</v>
      </c>
      <c r="E1212" s="13" t="s">
        <v>1748</v>
      </c>
      <c r="F1212" s="15">
        <v>255.23</v>
      </c>
      <c r="G1212" t="s">
        <v>158</v>
      </c>
      <c r="H1212" t="s">
        <v>30</v>
      </c>
      <c r="I1212" t="s">
        <v>30</v>
      </c>
      <c r="J1212">
        <v>9</v>
      </c>
      <c r="K1212">
        <v>1</v>
      </c>
      <c r="L1212" t="s">
        <v>61</v>
      </c>
      <c r="M1212" s="14">
        <v>46388</v>
      </c>
      <c r="N1212" s="16">
        <v>41962</v>
      </c>
      <c r="O1212" s="17">
        <v>42531</v>
      </c>
      <c r="P1212">
        <v>390</v>
      </c>
      <c r="Q1212">
        <v>390</v>
      </c>
      <c r="R1212">
        <v>5412</v>
      </c>
      <c r="S1212" t="s">
        <v>32</v>
      </c>
      <c r="T1212" t="b">
        <v>0</v>
      </c>
      <c r="U1212">
        <v>5994.8</v>
      </c>
      <c r="V1212" t="b">
        <v>0</v>
      </c>
      <c r="W1212" t="b">
        <v>0</v>
      </c>
    </row>
    <row r="1213" spans="1:23" x14ac:dyDescent="0.2">
      <c r="A1213">
        <v>525945542</v>
      </c>
      <c r="B1213">
        <v>525945542</v>
      </c>
      <c r="C1213" s="5">
        <v>15000</v>
      </c>
      <c r="D1213" s="5">
        <v>14306.54</v>
      </c>
      <c r="E1213" s="13" t="s">
        <v>1749</v>
      </c>
      <c r="F1213" s="15">
        <v>84.87</v>
      </c>
      <c r="G1213" t="s">
        <v>123</v>
      </c>
      <c r="H1213" t="s">
        <v>30</v>
      </c>
      <c r="I1213" t="s">
        <v>30</v>
      </c>
      <c r="J1213">
        <v>9</v>
      </c>
      <c r="K1213">
        <v>1</v>
      </c>
      <c r="L1213" t="s">
        <v>38</v>
      </c>
      <c r="M1213" s="14">
        <v>46204</v>
      </c>
      <c r="N1213" s="16">
        <v>40550</v>
      </c>
      <c r="O1213" s="17">
        <v>40550</v>
      </c>
      <c r="P1213">
        <v>664</v>
      </c>
      <c r="Q1213">
        <v>664</v>
      </c>
      <c r="R1213">
        <v>7488</v>
      </c>
      <c r="S1213" t="s">
        <v>32</v>
      </c>
      <c r="T1213" t="b">
        <v>0</v>
      </c>
      <c r="U1213">
        <v>693.46</v>
      </c>
      <c r="V1213" t="b">
        <v>0</v>
      </c>
      <c r="W1213" t="b">
        <v>0</v>
      </c>
    </row>
    <row r="1214" spans="1:23" x14ac:dyDescent="0.2">
      <c r="A1214">
        <v>880788412</v>
      </c>
      <c r="B1214">
        <v>880788412</v>
      </c>
      <c r="C1214" s="5">
        <v>7500</v>
      </c>
      <c r="D1214" s="5">
        <v>6868.81</v>
      </c>
      <c r="E1214" s="13" t="s">
        <v>1750</v>
      </c>
      <c r="F1214" s="15">
        <v>168.22</v>
      </c>
      <c r="G1214" t="s">
        <v>192</v>
      </c>
      <c r="H1214" t="s">
        <v>30</v>
      </c>
      <c r="I1214" t="s">
        <v>30</v>
      </c>
      <c r="J1214">
        <v>2</v>
      </c>
      <c r="K1214">
        <v>1</v>
      </c>
      <c r="L1214" t="s">
        <v>38</v>
      </c>
      <c r="M1214" s="14">
        <v>46631</v>
      </c>
      <c r="N1214" s="16">
        <v>41377</v>
      </c>
      <c r="O1214" s="17">
        <v>41377</v>
      </c>
      <c r="P1214">
        <v>615</v>
      </c>
      <c r="Q1214">
        <v>615</v>
      </c>
      <c r="R1214">
        <v>6209</v>
      </c>
      <c r="S1214" t="s">
        <v>32</v>
      </c>
      <c r="T1214" t="b">
        <v>0</v>
      </c>
      <c r="U1214">
        <v>631.19000000000005</v>
      </c>
      <c r="V1214" t="b">
        <v>1</v>
      </c>
      <c r="W1214" t="b">
        <v>0</v>
      </c>
    </row>
    <row r="1215" spans="1:23" x14ac:dyDescent="0.2">
      <c r="A1215">
        <v>822092759</v>
      </c>
      <c r="B1215">
        <v>822092759</v>
      </c>
      <c r="C1215" s="5">
        <v>20000</v>
      </c>
      <c r="D1215" s="5">
        <v>17485.45</v>
      </c>
      <c r="E1215" s="13" t="s">
        <v>1751</v>
      </c>
      <c r="F1215" s="15">
        <v>19.989999999999998</v>
      </c>
      <c r="G1215" t="s">
        <v>93</v>
      </c>
      <c r="H1215" t="s">
        <v>30</v>
      </c>
      <c r="I1215" t="s">
        <v>30</v>
      </c>
      <c r="J1215">
        <v>9</v>
      </c>
      <c r="K1215">
        <v>1</v>
      </c>
      <c r="L1215" t="s">
        <v>94</v>
      </c>
      <c r="M1215" s="14">
        <v>47270</v>
      </c>
      <c r="N1215" s="16">
        <v>42184</v>
      </c>
      <c r="O1215" s="17">
        <v>42184</v>
      </c>
      <c r="P1215">
        <v>565</v>
      </c>
      <c r="Q1215">
        <v>565</v>
      </c>
      <c r="R1215">
        <v>4203</v>
      </c>
      <c r="S1215" t="s">
        <v>32</v>
      </c>
      <c r="T1215" t="b">
        <v>0</v>
      </c>
      <c r="U1215">
        <v>2514.5500000000002</v>
      </c>
      <c r="V1215" t="b">
        <v>0</v>
      </c>
      <c r="W1215" t="b">
        <v>0</v>
      </c>
    </row>
    <row r="1216" spans="1:23" x14ac:dyDescent="0.2">
      <c r="A1216">
        <v>365836072</v>
      </c>
      <c r="B1216">
        <v>365836072</v>
      </c>
      <c r="C1216" s="5">
        <v>5000</v>
      </c>
      <c r="D1216" s="5">
        <v>4719.13</v>
      </c>
      <c r="E1216" s="13" t="s">
        <v>1752</v>
      </c>
      <c r="F1216" s="15">
        <v>19.86</v>
      </c>
      <c r="G1216" t="s">
        <v>84</v>
      </c>
      <c r="H1216" t="s">
        <v>30</v>
      </c>
      <c r="I1216" t="s">
        <v>30</v>
      </c>
      <c r="J1216">
        <v>9</v>
      </c>
      <c r="K1216">
        <v>8</v>
      </c>
      <c r="L1216" t="s">
        <v>36</v>
      </c>
      <c r="M1216" s="14">
        <v>43709</v>
      </c>
      <c r="N1216" s="16">
        <v>42254</v>
      </c>
      <c r="O1216" s="17">
        <v>42254</v>
      </c>
      <c r="P1216">
        <v>577</v>
      </c>
      <c r="Q1216">
        <v>577</v>
      </c>
      <c r="R1216">
        <v>4965</v>
      </c>
      <c r="S1216" t="s">
        <v>32</v>
      </c>
      <c r="T1216" t="b">
        <v>0</v>
      </c>
      <c r="U1216">
        <v>280.87</v>
      </c>
      <c r="V1216" t="b">
        <v>0</v>
      </c>
      <c r="W1216" t="b">
        <v>0</v>
      </c>
    </row>
    <row r="1217" spans="1:23" x14ac:dyDescent="0.2">
      <c r="A1217">
        <v>755232295</v>
      </c>
      <c r="B1217">
        <v>755232295</v>
      </c>
      <c r="C1217" s="5">
        <v>2500</v>
      </c>
      <c r="D1217" s="5">
        <v>1789.65</v>
      </c>
      <c r="E1217" s="13" t="s">
        <v>1753</v>
      </c>
      <c r="F1217" s="15">
        <v>96.85</v>
      </c>
      <c r="G1217" t="s">
        <v>51</v>
      </c>
      <c r="H1217" t="s">
        <v>30</v>
      </c>
      <c r="I1217" t="s">
        <v>30</v>
      </c>
      <c r="J1217">
        <v>2</v>
      </c>
      <c r="K1217">
        <v>1</v>
      </c>
      <c r="L1217" t="s">
        <v>36</v>
      </c>
      <c r="M1217" s="14">
        <v>46023</v>
      </c>
      <c r="N1217" s="16">
        <v>42322</v>
      </c>
      <c r="O1217" s="17">
        <v>42322</v>
      </c>
      <c r="P1217">
        <v>911</v>
      </c>
      <c r="Q1217">
        <v>911</v>
      </c>
      <c r="R1217">
        <v>4179</v>
      </c>
      <c r="S1217" t="s">
        <v>32</v>
      </c>
      <c r="T1217" t="b">
        <v>1</v>
      </c>
      <c r="U1217">
        <v>710.35</v>
      </c>
      <c r="V1217" t="b">
        <v>0</v>
      </c>
      <c r="W1217" t="b">
        <v>0</v>
      </c>
    </row>
    <row r="1218" spans="1:23" x14ac:dyDescent="0.2">
      <c r="A1218">
        <v>625969138</v>
      </c>
      <c r="B1218">
        <v>625969138</v>
      </c>
      <c r="C1218" s="5">
        <v>7500</v>
      </c>
      <c r="D1218" s="5">
        <v>6832.47</v>
      </c>
      <c r="E1218" s="13" t="s">
        <v>1754</v>
      </c>
      <c r="F1218" s="15">
        <v>229.53</v>
      </c>
      <c r="G1218" t="s">
        <v>1755</v>
      </c>
      <c r="H1218" t="s">
        <v>30</v>
      </c>
      <c r="I1218" t="s">
        <v>30</v>
      </c>
      <c r="J1218">
        <v>5</v>
      </c>
      <c r="K1218">
        <v>1</v>
      </c>
      <c r="L1218" t="s">
        <v>71</v>
      </c>
      <c r="M1218" s="14">
        <v>45017</v>
      </c>
      <c r="N1218" s="16">
        <v>42059</v>
      </c>
      <c r="O1218" s="17">
        <v>42059</v>
      </c>
      <c r="P1218">
        <v>949</v>
      </c>
      <c r="Q1218">
        <v>949</v>
      </c>
      <c r="R1218">
        <v>1282</v>
      </c>
      <c r="S1218" t="s">
        <v>32</v>
      </c>
      <c r="T1218" t="b">
        <v>0</v>
      </c>
      <c r="U1218">
        <v>667.53</v>
      </c>
      <c r="V1218" t="b">
        <v>1</v>
      </c>
      <c r="W1218" t="b">
        <v>0</v>
      </c>
    </row>
    <row r="1219" spans="1:23" x14ac:dyDescent="0.2">
      <c r="A1219">
        <v>456044564</v>
      </c>
      <c r="B1219">
        <v>456044564</v>
      </c>
      <c r="C1219" s="5">
        <v>10000</v>
      </c>
      <c r="D1219" s="5">
        <v>7418.5</v>
      </c>
      <c r="E1219" s="13" t="s">
        <v>1756</v>
      </c>
      <c r="F1219" s="15">
        <v>100.78</v>
      </c>
      <c r="G1219" t="s">
        <v>54</v>
      </c>
      <c r="H1219" t="s">
        <v>30</v>
      </c>
      <c r="I1219" t="s">
        <v>30</v>
      </c>
      <c r="J1219">
        <v>5</v>
      </c>
      <c r="K1219">
        <v>1</v>
      </c>
      <c r="L1219" t="s">
        <v>36</v>
      </c>
      <c r="M1219" s="14">
        <v>44593</v>
      </c>
      <c r="N1219" s="16">
        <v>41187</v>
      </c>
      <c r="O1219" s="17">
        <v>42648</v>
      </c>
      <c r="P1219">
        <v>746</v>
      </c>
      <c r="Q1219">
        <v>746</v>
      </c>
      <c r="R1219">
        <v>5658</v>
      </c>
      <c r="S1219" t="s">
        <v>32</v>
      </c>
      <c r="T1219" t="b">
        <v>0</v>
      </c>
      <c r="U1219">
        <v>2581.5</v>
      </c>
      <c r="V1219" t="b">
        <v>0</v>
      </c>
      <c r="W1219" t="b">
        <v>0</v>
      </c>
    </row>
    <row r="1220" spans="1:23" x14ac:dyDescent="0.2">
      <c r="A1220">
        <v>945032483</v>
      </c>
      <c r="B1220">
        <v>945032483</v>
      </c>
      <c r="C1220" s="5">
        <v>1000</v>
      </c>
      <c r="D1220" s="5">
        <v>965.83</v>
      </c>
      <c r="E1220" s="13" t="s">
        <v>1757</v>
      </c>
      <c r="F1220" s="15">
        <v>26.4</v>
      </c>
      <c r="G1220" t="s">
        <v>84</v>
      </c>
      <c r="H1220" t="s">
        <v>30</v>
      </c>
      <c r="I1220" t="s">
        <v>30</v>
      </c>
      <c r="J1220">
        <v>5</v>
      </c>
      <c r="K1220">
        <v>1</v>
      </c>
      <c r="L1220" t="s">
        <v>36</v>
      </c>
      <c r="M1220" s="14">
        <v>45717</v>
      </c>
      <c r="N1220" s="16">
        <v>41987</v>
      </c>
      <c r="O1220" s="17">
        <v>41987</v>
      </c>
      <c r="P1220">
        <v>941</v>
      </c>
      <c r="Q1220">
        <v>941</v>
      </c>
      <c r="R1220">
        <v>7410</v>
      </c>
      <c r="S1220" t="s">
        <v>32</v>
      </c>
      <c r="T1220" t="b">
        <v>0</v>
      </c>
      <c r="U1220">
        <v>34.17</v>
      </c>
      <c r="V1220" t="b">
        <v>0</v>
      </c>
      <c r="W1220" t="b">
        <v>0</v>
      </c>
    </row>
    <row r="1221" spans="1:23" x14ac:dyDescent="0.2">
      <c r="A1221">
        <v>536859690</v>
      </c>
      <c r="B1221">
        <v>536859690</v>
      </c>
      <c r="C1221" s="5">
        <v>15000</v>
      </c>
      <c r="D1221" s="5">
        <v>4626.8999999999996</v>
      </c>
      <c r="E1221" s="13" t="s">
        <v>1758</v>
      </c>
      <c r="F1221" s="15">
        <v>230.64</v>
      </c>
      <c r="G1221" t="s">
        <v>149</v>
      </c>
      <c r="H1221" t="s">
        <v>30</v>
      </c>
      <c r="I1221" t="s">
        <v>30</v>
      </c>
      <c r="J1221">
        <v>5</v>
      </c>
      <c r="K1221">
        <v>1</v>
      </c>
      <c r="L1221" t="s">
        <v>63</v>
      </c>
      <c r="M1221" s="14">
        <v>47939</v>
      </c>
      <c r="N1221" s="16">
        <v>42224</v>
      </c>
      <c r="O1221" s="17">
        <v>42224</v>
      </c>
      <c r="P1221">
        <v>951</v>
      </c>
      <c r="Q1221">
        <v>951</v>
      </c>
      <c r="R1221">
        <v>9801</v>
      </c>
      <c r="S1221" t="s">
        <v>32</v>
      </c>
      <c r="T1221" t="b">
        <v>0</v>
      </c>
      <c r="U1221">
        <v>10373.1</v>
      </c>
      <c r="V1221" t="b">
        <v>0</v>
      </c>
      <c r="W1221" t="b">
        <v>0</v>
      </c>
    </row>
    <row r="1222" spans="1:23" x14ac:dyDescent="0.2">
      <c r="A1222">
        <v>289578428</v>
      </c>
      <c r="B1222">
        <v>289578428</v>
      </c>
      <c r="C1222" s="5">
        <v>20000</v>
      </c>
      <c r="D1222" s="5">
        <v>19978.060000000001</v>
      </c>
      <c r="E1222" s="13" t="s">
        <v>1759</v>
      </c>
      <c r="F1222" s="15">
        <v>21.97</v>
      </c>
      <c r="G1222" t="s">
        <v>1760</v>
      </c>
      <c r="H1222" t="s">
        <v>30</v>
      </c>
      <c r="I1222" t="s">
        <v>30</v>
      </c>
      <c r="J1222">
        <v>9</v>
      </c>
      <c r="K1222">
        <v>1</v>
      </c>
      <c r="L1222" t="s">
        <v>31</v>
      </c>
      <c r="M1222" s="14">
        <v>45658</v>
      </c>
      <c r="N1222" s="16">
        <v>42106</v>
      </c>
      <c r="O1222" s="17">
        <v>42106</v>
      </c>
      <c r="P1222">
        <v>877</v>
      </c>
      <c r="Q1222">
        <v>877</v>
      </c>
      <c r="R1222">
        <v>69</v>
      </c>
      <c r="S1222" t="s">
        <v>69</v>
      </c>
      <c r="T1222" t="b">
        <v>0</v>
      </c>
      <c r="U1222">
        <v>21.94</v>
      </c>
      <c r="V1222" t="b">
        <v>1</v>
      </c>
      <c r="W1222" t="b">
        <v>0</v>
      </c>
    </row>
    <row r="1223" spans="1:23" x14ac:dyDescent="0.2">
      <c r="A1223">
        <v>346845675</v>
      </c>
      <c r="B1223">
        <v>346845675</v>
      </c>
      <c r="C1223" s="5">
        <v>7500</v>
      </c>
      <c r="D1223" s="5">
        <v>1466.25</v>
      </c>
      <c r="E1223" s="13" t="s">
        <v>1761</v>
      </c>
      <c r="F1223" s="15">
        <v>180.82</v>
      </c>
      <c r="G1223" t="s">
        <v>57</v>
      </c>
      <c r="H1223" t="s">
        <v>30</v>
      </c>
      <c r="I1223" t="s">
        <v>30</v>
      </c>
      <c r="J1223">
        <v>5</v>
      </c>
      <c r="K1223">
        <v>1</v>
      </c>
      <c r="L1223" t="s">
        <v>42</v>
      </c>
      <c r="M1223" s="14">
        <v>45901</v>
      </c>
      <c r="N1223" s="16">
        <v>42087</v>
      </c>
      <c r="O1223" s="17">
        <v>42640</v>
      </c>
      <c r="P1223">
        <v>878</v>
      </c>
      <c r="Q1223">
        <v>878</v>
      </c>
      <c r="R1223">
        <v>9010</v>
      </c>
      <c r="S1223" t="s">
        <v>32</v>
      </c>
      <c r="T1223" t="b">
        <v>0</v>
      </c>
      <c r="U1223">
        <v>6033.75</v>
      </c>
      <c r="V1223" t="b">
        <v>0</v>
      </c>
      <c r="W1223" t="b">
        <v>0</v>
      </c>
    </row>
    <row r="1224" spans="1:23" x14ac:dyDescent="0.2">
      <c r="A1224">
        <v>663613470</v>
      </c>
      <c r="B1224">
        <v>663613470</v>
      </c>
      <c r="C1224" s="5">
        <v>1000</v>
      </c>
      <c r="D1224" s="5">
        <v>1000</v>
      </c>
      <c r="E1224" s="13" t="s">
        <v>1762</v>
      </c>
      <c r="F1224" s="15">
        <v>51.87</v>
      </c>
      <c r="G1224" t="s">
        <v>190</v>
      </c>
      <c r="H1224" t="s">
        <v>30</v>
      </c>
      <c r="I1224" t="s">
        <v>30</v>
      </c>
      <c r="J1224">
        <v>2</v>
      </c>
      <c r="K1224">
        <v>1</v>
      </c>
      <c r="L1224" t="s">
        <v>50</v>
      </c>
      <c r="M1224" s="14">
        <v>45383</v>
      </c>
      <c r="N1224" s="16">
        <v>41341</v>
      </c>
      <c r="O1224" s="17">
        <v>41341</v>
      </c>
      <c r="P1224">
        <v>857</v>
      </c>
      <c r="Q1224">
        <v>857</v>
      </c>
      <c r="R1224">
        <v>7000</v>
      </c>
      <c r="S1224" t="s">
        <v>32</v>
      </c>
      <c r="T1224" t="b">
        <v>0</v>
      </c>
      <c r="U1224">
        <v>0</v>
      </c>
      <c r="V1224" t="b">
        <v>1</v>
      </c>
      <c r="W1224" t="b">
        <v>0</v>
      </c>
    </row>
    <row r="1225" spans="1:23" x14ac:dyDescent="0.2">
      <c r="A1225">
        <v>369244820</v>
      </c>
      <c r="B1225">
        <v>369244820</v>
      </c>
      <c r="C1225" s="5">
        <v>10000</v>
      </c>
      <c r="D1225" s="5">
        <v>5457.89</v>
      </c>
      <c r="E1225" s="13" t="s">
        <v>1763</v>
      </c>
      <c r="F1225" s="15">
        <v>86.93</v>
      </c>
      <c r="G1225" t="s">
        <v>176</v>
      </c>
      <c r="H1225" t="s">
        <v>30</v>
      </c>
      <c r="I1225" t="s">
        <v>30</v>
      </c>
      <c r="J1225">
        <v>5</v>
      </c>
      <c r="K1225">
        <v>1</v>
      </c>
      <c r="L1225" t="s">
        <v>47</v>
      </c>
      <c r="M1225" s="14">
        <v>46478</v>
      </c>
      <c r="N1225" s="16">
        <v>42158</v>
      </c>
      <c r="O1225" s="17">
        <v>42158</v>
      </c>
      <c r="P1225">
        <v>637</v>
      </c>
      <c r="Q1225">
        <v>637</v>
      </c>
      <c r="R1225">
        <v>8338</v>
      </c>
      <c r="S1225" t="s">
        <v>32</v>
      </c>
      <c r="T1225" t="b">
        <v>0</v>
      </c>
      <c r="U1225">
        <v>4542.1099999999997</v>
      </c>
      <c r="V1225" t="b">
        <v>1</v>
      </c>
      <c r="W1225" t="b">
        <v>0</v>
      </c>
    </row>
    <row r="1226" spans="1:23" x14ac:dyDescent="0.2">
      <c r="A1226">
        <v>927002454</v>
      </c>
      <c r="B1226">
        <v>927002454</v>
      </c>
      <c r="C1226" s="5">
        <v>10000</v>
      </c>
      <c r="D1226" s="5">
        <v>8880.1200000000008</v>
      </c>
      <c r="E1226" s="13" t="s">
        <v>1764</v>
      </c>
      <c r="F1226" s="15">
        <v>44.34</v>
      </c>
      <c r="G1226" t="s">
        <v>213</v>
      </c>
      <c r="H1226" t="s">
        <v>30</v>
      </c>
      <c r="I1226" t="s">
        <v>30</v>
      </c>
      <c r="J1226">
        <v>2</v>
      </c>
      <c r="K1226">
        <v>1</v>
      </c>
      <c r="L1226" t="s">
        <v>87</v>
      </c>
      <c r="M1226" s="14">
        <v>48092</v>
      </c>
      <c r="N1226" s="16">
        <v>41561</v>
      </c>
      <c r="O1226" s="17">
        <v>42486</v>
      </c>
      <c r="P1226">
        <v>673</v>
      </c>
      <c r="Q1226">
        <v>673</v>
      </c>
      <c r="R1226">
        <v>5942</v>
      </c>
      <c r="S1226" t="s">
        <v>32</v>
      </c>
      <c r="T1226" t="b">
        <v>0</v>
      </c>
      <c r="U1226">
        <v>1119.8800000000001</v>
      </c>
      <c r="V1226" t="b">
        <v>0</v>
      </c>
      <c r="W1226" t="b">
        <v>0</v>
      </c>
    </row>
    <row r="1227" spans="1:23" x14ac:dyDescent="0.2">
      <c r="A1227">
        <v>699026855</v>
      </c>
      <c r="B1227">
        <v>699026855</v>
      </c>
      <c r="C1227" s="5">
        <v>20000</v>
      </c>
      <c r="D1227" s="5">
        <v>8614.32</v>
      </c>
      <c r="E1227" s="13" t="s">
        <v>1765</v>
      </c>
      <c r="F1227" s="15">
        <v>131.09</v>
      </c>
      <c r="G1227" t="s">
        <v>84</v>
      </c>
      <c r="H1227" t="s">
        <v>30</v>
      </c>
      <c r="I1227" t="s">
        <v>30</v>
      </c>
      <c r="J1227">
        <v>5</v>
      </c>
      <c r="K1227">
        <v>1</v>
      </c>
      <c r="L1227" t="s">
        <v>36</v>
      </c>
      <c r="M1227" s="14">
        <v>44501</v>
      </c>
      <c r="N1227" s="16">
        <v>42289</v>
      </c>
      <c r="O1227" s="17">
        <v>42413</v>
      </c>
      <c r="P1227">
        <v>445</v>
      </c>
      <c r="Q1227">
        <v>445</v>
      </c>
      <c r="R1227">
        <v>8430</v>
      </c>
      <c r="S1227" t="s">
        <v>32</v>
      </c>
      <c r="T1227" t="b">
        <v>0</v>
      </c>
      <c r="U1227">
        <v>11385.68</v>
      </c>
      <c r="V1227" t="b">
        <v>0</v>
      </c>
      <c r="W1227" t="b">
        <v>0</v>
      </c>
    </row>
    <row r="1228" spans="1:23" x14ac:dyDescent="0.2">
      <c r="A1228">
        <v>488827914</v>
      </c>
      <c r="B1228">
        <v>488827914</v>
      </c>
      <c r="C1228" s="5">
        <v>10000</v>
      </c>
      <c r="D1228" s="5">
        <v>9853.0300000000007</v>
      </c>
      <c r="E1228" s="13" t="s">
        <v>1766</v>
      </c>
      <c r="F1228" s="15">
        <v>155.91999999999999</v>
      </c>
      <c r="G1228" t="s">
        <v>197</v>
      </c>
      <c r="H1228" t="s">
        <v>30</v>
      </c>
      <c r="I1228" t="s">
        <v>30</v>
      </c>
      <c r="J1228">
        <v>9</v>
      </c>
      <c r="K1228">
        <v>1</v>
      </c>
      <c r="L1228" t="s">
        <v>126</v>
      </c>
      <c r="M1228" s="14">
        <v>48092</v>
      </c>
      <c r="N1228" s="16">
        <v>41032</v>
      </c>
      <c r="O1228" s="17">
        <v>41032</v>
      </c>
      <c r="P1228">
        <v>506</v>
      </c>
      <c r="Q1228">
        <v>506</v>
      </c>
      <c r="R1228">
        <v>6854</v>
      </c>
      <c r="S1228" t="s">
        <v>32</v>
      </c>
      <c r="T1228" t="b">
        <v>1</v>
      </c>
      <c r="U1228">
        <v>146.97</v>
      </c>
      <c r="V1228" t="b">
        <v>1</v>
      </c>
      <c r="W1228" t="b">
        <v>0</v>
      </c>
    </row>
    <row r="1229" spans="1:23" x14ac:dyDescent="0.2">
      <c r="A1229">
        <v>847775270</v>
      </c>
      <c r="B1229">
        <v>847775270</v>
      </c>
      <c r="C1229" s="5">
        <v>5000</v>
      </c>
      <c r="D1229" s="5">
        <v>4817.25</v>
      </c>
      <c r="E1229" s="13" t="s">
        <v>1767</v>
      </c>
      <c r="F1229" s="15">
        <v>373</v>
      </c>
      <c r="G1229" t="s">
        <v>45</v>
      </c>
      <c r="H1229" t="s">
        <v>30</v>
      </c>
      <c r="I1229" t="s">
        <v>30</v>
      </c>
      <c r="J1229">
        <v>80</v>
      </c>
      <c r="K1229">
        <v>1</v>
      </c>
      <c r="L1229" t="s">
        <v>36</v>
      </c>
      <c r="M1229" s="14">
        <v>47635</v>
      </c>
      <c r="N1229" s="16">
        <v>40901</v>
      </c>
      <c r="O1229" s="17">
        <v>40901</v>
      </c>
      <c r="P1229">
        <v>181</v>
      </c>
      <c r="Q1229">
        <v>181</v>
      </c>
      <c r="R1229">
        <v>6240</v>
      </c>
      <c r="S1229" t="s">
        <v>32</v>
      </c>
      <c r="T1229" t="b">
        <v>0</v>
      </c>
      <c r="U1229">
        <v>182.75</v>
      </c>
      <c r="V1229" t="b">
        <v>0</v>
      </c>
      <c r="W1229" t="b">
        <v>0</v>
      </c>
    </row>
    <row r="1230" spans="1:23" x14ac:dyDescent="0.2">
      <c r="A1230">
        <v>389515842</v>
      </c>
      <c r="B1230">
        <v>389515842</v>
      </c>
      <c r="C1230" s="5">
        <v>50000</v>
      </c>
      <c r="D1230" s="5">
        <v>49866.94</v>
      </c>
      <c r="E1230" s="13" t="s">
        <v>1768</v>
      </c>
      <c r="F1230" s="15">
        <v>434.39</v>
      </c>
      <c r="G1230" t="s">
        <v>41</v>
      </c>
      <c r="H1230" t="s">
        <v>30</v>
      </c>
      <c r="I1230" t="s">
        <v>30</v>
      </c>
      <c r="J1230">
        <v>2</v>
      </c>
      <c r="K1230">
        <v>1</v>
      </c>
      <c r="L1230" t="s">
        <v>42</v>
      </c>
      <c r="M1230" s="14">
        <v>44228</v>
      </c>
      <c r="N1230" s="16">
        <v>42210</v>
      </c>
      <c r="O1230" s="17">
        <v>42413</v>
      </c>
      <c r="P1230">
        <v>754</v>
      </c>
      <c r="Q1230">
        <v>754</v>
      </c>
      <c r="R1230">
        <v>5051</v>
      </c>
      <c r="S1230" t="s">
        <v>32</v>
      </c>
      <c r="T1230" t="b">
        <v>0</v>
      </c>
      <c r="U1230">
        <v>133.06</v>
      </c>
      <c r="V1230" t="b">
        <v>0</v>
      </c>
      <c r="W1230" t="b">
        <v>0</v>
      </c>
    </row>
    <row r="1231" spans="1:23" x14ac:dyDescent="0.2">
      <c r="A1231">
        <v>534294820</v>
      </c>
      <c r="B1231">
        <v>534294820</v>
      </c>
      <c r="C1231" s="5">
        <v>50000</v>
      </c>
      <c r="D1231" s="5">
        <v>48171.32</v>
      </c>
      <c r="E1231" s="13" t="s">
        <v>1769</v>
      </c>
      <c r="F1231" s="15">
        <v>0</v>
      </c>
      <c r="G1231" t="s">
        <v>54</v>
      </c>
      <c r="H1231" t="s">
        <v>30</v>
      </c>
      <c r="I1231" t="s">
        <v>30</v>
      </c>
      <c r="J1231">
        <v>9</v>
      </c>
      <c r="K1231">
        <v>1</v>
      </c>
      <c r="L1231" t="s">
        <v>36</v>
      </c>
      <c r="M1231" s="14">
        <v>43435</v>
      </c>
      <c r="N1231" s="16">
        <v>39643</v>
      </c>
      <c r="O1231" s="17">
        <v>42524</v>
      </c>
      <c r="P1231">
        <v>969</v>
      </c>
      <c r="Q1231">
        <v>969</v>
      </c>
      <c r="R1231">
        <v>1878</v>
      </c>
      <c r="S1231" t="s">
        <v>43</v>
      </c>
      <c r="T1231" t="b">
        <v>0</v>
      </c>
      <c r="U1231">
        <v>1828.68</v>
      </c>
      <c r="V1231" t="b">
        <v>0</v>
      </c>
      <c r="W1231" t="b">
        <v>0</v>
      </c>
    </row>
    <row r="1232" spans="1:23" x14ac:dyDescent="0.2">
      <c r="A1232">
        <v>344165159</v>
      </c>
      <c r="B1232">
        <v>344165159</v>
      </c>
      <c r="C1232" s="5">
        <v>5000</v>
      </c>
      <c r="D1232" s="5">
        <v>856.07</v>
      </c>
      <c r="E1232" s="13" t="s">
        <v>1770</v>
      </c>
      <c r="F1232" s="15">
        <v>88.66</v>
      </c>
      <c r="G1232" t="s">
        <v>1771</v>
      </c>
      <c r="H1232" t="s">
        <v>30</v>
      </c>
      <c r="I1232" t="s">
        <v>30</v>
      </c>
      <c r="J1232">
        <v>9</v>
      </c>
      <c r="K1232">
        <v>1</v>
      </c>
      <c r="L1232" t="s">
        <v>31</v>
      </c>
      <c r="M1232" s="14">
        <v>45352</v>
      </c>
      <c r="N1232" s="16">
        <v>42184</v>
      </c>
      <c r="O1232" s="17">
        <v>42184</v>
      </c>
      <c r="P1232">
        <v>632</v>
      </c>
      <c r="Q1232">
        <v>632</v>
      </c>
      <c r="R1232">
        <v>539</v>
      </c>
      <c r="S1232" t="s">
        <v>32</v>
      </c>
      <c r="T1232" t="b">
        <v>0</v>
      </c>
      <c r="U1232">
        <v>4143.93</v>
      </c>
      <c r="V1232" t="b">
        <v>1</v>
      </c>
      <c r="W1232" t="b">
        <v>0</v>
      </c>
    </row>
    <row r="1233" spans="1:23" x14ac:dyDescent="0.2">
      <c r="A1233">
        <v>594665393</v>
      </c>
      <c r="B1233">
        <v>594665393</v>
      </c>
      <c r="C1233" s="5">
        <v>50000</v>
      </c>
      <c r="D1233" s="5">
        <v>39567.54</v>
      </c>
      <c r="E1233" s="13" t="s">
        <v>1772</v>
      </c>
      <c r="F1233" s="15">
        <v>144.61000000000001</v>
      </c>
      <c r="G1233" t="s">
        <v>90</v>
      </c>
      <c r="H1233" t="s">
        <v>30</v>
      </c>
      <c r="I1233" t="s">
        <v>30</v>
      </c>
      <c r="J1233">
        <v>5</v>
      </c>
      <c r="K1233">
        <v>1</v>
      </c>
      <c r="L1233" t="s">
        <v>36</v>
      </c>
      <c r="M1233" s="14">
        <v>44986</v>
      </c>
      <c r="N1233" s="16">
        <v>42042</v>
      </c>
      <c r="O1233" s="17">
        <v>42391</v>
      </c>
      <c r="P1233">
        <v>606</v>
      </c>
      <c r="Q1233">
        <v>606</v>
      </c>
      <c r="R1233">
        <v>8935</v>
      </c>
      <c r="S1233" t="s">
        <v>32</v>
      </c>
      <c r="T1233" t="b">
        <v>0</v>
      </c>
      <c r="U1233">
        <v>10432.459999999999</v>
      </c>
      <c r="V1233" t="b">
        <v>0</v>
      </c>
      <c r="W1233" t="b">
        <v>0</v>
      </c>
    </row>
    <row r="1234" spans="1:23" x14ac:dyDescent="0.2">
      <c r="A1234">
        <v>778536189</v>
      </c>
      <c r="B1234">
        <v>778536189</v>
      </c>
      <c r="C1234" s="5">
        <v>7500</v>
      </c>
      <c r="D1234" s="5">
        <v>6015.48</v>
      </c>
      <c r="E1234" s="13" t="s">
        <v>1773</v>
      </c>
      <c r="F1234" s="15">
        <v>114.61</v>
      </c>
      <c r="G1234" t="s">
        <v>57</v>
      </c>
      <c r="H1234" t="s">
        <v>30</v>
      </c>
      <c r="I1234" t="s">
        <v>30</v>
      </c>
      <c r="J1234">
        <v>5</v>
      </c>
      <c r="K1234">
        <v>1</v>
      </c>
      <c r="L1234" t="s">
        <v>42</v>
      </c>
      <c r="M1234" s="14">
        <v>47696</v>
      </c>
      <c r="N1234" s="16">
        <v>38177</v>
      </c>
      <c r="O1234" s="17">
        <v>42488</v>
      </c>
      <c r="P1234">
        <v>812</v>
      </c>
      <c r="Q1234">
        <v>812</v>
      </c>
      <c r="R1234">
        <v>5300</v>
      </c>
      <c r="S1234" t="s">
        <v>32</v>
      </c>
      <c r="T1234" t="b">
        <v>0</v>
      </c>
      <c r="U1234">
        <v>1484.52</v>
      </c>
      <c r="V1234" t="b">
        <v>0</v>
      </c>
      <c r="W1234" t="b">
        <v>0</v>
      </c>
    </row>
    <row r="1235" spans="1:23" x14ac:dyDescent="0.2">
      <c r="A1235">
        <v>235721673</v>
      </c>
      <c r="B1235">
        <v>235721673</v>
      </c>
      <c r="C1235" s="5">
        <v>5000</v>
      </c>
      <c r="D1235" s="5">
        <v>755.16</v>
      </c>
      <c r="E1235" s="13" t="s">
        <v>1774</v>
      </c>
      <c r="F1235" s="15">
        <v>349.74</v>
      </c>
      <c r="G1235" t="s">
        <v>184</v>
      </c>
      <c r="H1235" t="s">
        <v>30</v>
      </c>
      <c r="I1235" t="s">
        <v>30</v>
      </c>
      <c r="J1235">
        <v>9</v>
      </c>
      <c r="K1235">
        <v>1</v>
      </c>
      <c r="L1235" t="s">
        <v>38</v>
      </c>
      <c r="M1235" s="14">
        <v>45261</v>
      </c>
      <c r="N1235" s="16">
        <v>41440</v>
      </c>
      <c r="O1235" s="17">
        <v>42631</v>
      </c>
      <c r="P1235">
        <v>634</v>
      </c>
      <c r="Q1235">
        <v>634</v>
      </c>
      <c r="R1235">
        <v>5325</v>
      </c>
      <c r="S1235" t="s">
        <v>32</v>
      </c>
      <c r="T1235" t="b">
        <v>0</v>
      </c>
      <c r="U1235">
        <v>4244.84</v>
      </c>
      <c r="V1235" t="b">
        <v>1</v>
      </c>
      <c r="W1235" t="b">
        <v>0</v>
      </c>
    </row>
    <row r="1236" spans="1:23" x14ac:dyDescent="0.2">
      <c r="A1236">
        <v>621929144</v>
      </c>
      <c r="B1236">
        <v>621929144</v>
      </c>
      <c r="C1236" s="5">
        <v>10000</v>
      </c>
      <c r="D1236" s="5">
        <v>8959.76</v>
      </c>
      <c r="E1236" s="13" t="s">
        <v>1775</v>
      </c>
      <c r="F1236" s="15">
        <v>91.07</v>
      </c>
      <c r="G1236" t="s">
        <v>130</v>
      </c>
      <c r="H1236" t="s">
        <v>30</v>
      </c>
      <c r="I1236" t="s">
        <v>30</v>
      </c>
      <c r="J1236">
        <v>2</v>
      </c>
      <c r="K1236">
        <v>99</v>
      </c>
      <c r="L1236" t="s">
        <v>34</v>
      </c>
      <c r="M1236" s="14">
        <v>44986</v>
      </c>
      <c r="N1236" s="16">
        <v>41836</v>
      </c>
      <c r="O1236" s="17">
        <v>42444</v>
      </c>
      <c r="P1236">
        <v>479</v>
      </c>
      <c r="Q1236">
        <v>479</v>
      </c>
      <c r="R1236">
        <v>160</v>
      </c>
      <c r="S1236" t="s">
        <v>32</v>
      </c>
      <c r="T1236" t="b">
        <v>0</v>
      </c>
      <c r="U1236">
        <v>1040.24</v>
      </c>
      <c r="V1236" t="b">
        <v>1</v>
      </c>
      <c r="W1236" t="b">
        <v>0</v>
      </c>
    </row>
    <row r="1237" spans="1:23" x14ac:dyDescent="0.2">
      <c r="A1237">
        <v>645976627</v>
      </c>
      <c r="B1237">
        <v>645976627</v>
      </c>
      <c r="C1237" s="5">
        <v>2500</v>
      </c>
      <c r="D1237" s="5">
        <v>471.82</v>
      </c>
      <c r="E1237" s="13" t="s">
        <v>1776</v>
      </c>
      <c r="F1237" s="15">
        <v>56.72</v>
      </c>
      <c r="G1237" t="s">
        <v>1777</v>
      </c>
      <c r="H1237" t="s">
        <v>30</v>
      </c>
      <c r="I1237" t="s">
        <v>30</v>
      </c>
      <c r="J1237">
        <v>9</v>
      </c>
      <c r="K1237">
        <v>1</v>
      </c>
      <c r="L1237" t="s">
        <v>73</v>
      </c>
      <c r="M1237" s="14">
        <v>44866</v>
      </c>
      <c r="N1237" s="16">
        <v>41816</v>
      </c>
      <c r="O1237" s="17">
        <v>42583</v>
      </c>
      <c r="P1237">
        <v>388</v>
      </c>
      <c r="Q1237">
        <v>388</v>
      </c>
      <c r="R1237">
        <v>218</v>
      </c>
      <c r="S1237" t="s">
        <v>32</v>
      </c>
      <c r="T1237" t="b">
        <v>0</v>
      </c>
      <c r="U1237">
        <v>2028.18</v>
      </c>
      <c r="V1237" t="b">
        <v>0</v>
      </c>
      <c r="W1237" t="b">
        <v>0</v>
      </c>
    </row>
    <row r="1238" spans="1:23" x14ac:dyDescent="0.2">
      <c r="A1238">
        <v>314506271</v>
      </c>
      <c r="B1238">
        <v>314506271</v>
      </c>
      <c r="C1238" s="5">
        <v>250</v>
      </c>
      <c r="D1238" s="5">
        <v>250</v>
      </c>
      <c r="E1238" s="13" t="s">
        <v>1778</v>
      </c>
      <c r="F1238" s="15">
        <v>0.66</v>
      </c>
      <c r="G1238" t="s">
        <v>1779</v>
      </c>
      <c r="H1238" t="s">
        <v>30</v>
      </c>
      <c r="I1238" t="s">
        <v>30</v>
      </c>
      <c r="J1238">
        <v>2</v>
      </c>
      <c r="K1238">
        <v>1</v>
      </c>
      <c r="L1238" t="s">
        <v>31</v>
      </c>
      <c r="M1238" s="14">
        <v>43647</v>
      </c>
      <c r="N1238" s="16">
        <v>42170</v>
      </c>
      <c r="O1238" s="17">
        <v>42425</v>
      </c>
      <c r="P1238">
        <v>815</v>
      </c>
      <c r="Q1238">
        <v>815</v>
      </c>
      <c r="R1238">
        <v>2640</v>
      </c>
      <c r="S1238" t="s">
        <v>32</v>
      </c>
      <c r="T1238" t="b">
        <v>0</v>
      </c>
      <c r="U1238">
        <v>0</v>
      </c>
      <c r="V1238" t="b">
        <v>1</v>
      </c>
      <c r="W1238" t="b">
        <v>0</v>
      </c>
    </row>
    <row r="1239" spans="1:23" x14ac:dyDescent="0.2">
      <c r="A1239">
        <v>795756711</v>
      </c>
      <c r="B1239">
        <v>795756711</v>
      </c>
      <c r="C1239" s="5">
        <v>7500</v>
      </c>
      <c r="D1239" s="5">
        <v>1948.57</v>
      </c>
      <c r="E1239" s="13" t="s">
        <v>1780</v>
      </c>
      <c r="F1239" s="15">
        <v>25.84</v>
      </c>
      <c r="G1239" t="s">
        <v>217</v>
      </c>
      <c r="H1239" t="s">
        <v>30</v>
      </c>
      <c r="I1239" t="s">
        <v>30</v>
      </c>
      <c r="J1239">
        <v>2</v>
      </c>
      <c r="K1239">
        <v>1</v>
      </c>
      <c r="L1239" t="s">
        <v>31</v>
      </c>
      <c r="M1239" s="14">
        <v>45962</v>
      </c>
      <c r="N1239" s="16">
        <v>41660</v>
      </c>
      <c r="O1239" s="17">
        <v>41660</v>
      </c>
      <c r="P1239">
        <v>975</v>
      </c>
      <c r="Q1239">
        <v>975</v>
      </c>
      <c r="R1239">
        <v>4586</v>
      </c>
      <c r="S1239" t="s">
        <v>32</v>
      </c>
      <c r="T1239" t="b">
        <v>0</v>
      </c>
      <c r="U1239">
        <v>5551.43</v>
      </c>
      <c r="V1239" t="b">
        <v>1</v>
      </c>
      <c r="W1239" t="b">
        <v>0</v>
      </c>
    </row>
    <row r="1240" spans="1:23" x14ac:dyDescent="0.2">
      <c r="A1240">
        <v>832350956</v>
      </c>
      <c r="B1240">
        <v>832350956</v>
      </c>
      <c r="C1240" s="5">
        <v>15000</v>
      </c>
      <c r="D1240" s="5">
        <v>12120.09</v>
      </c>
      <c r="E1240" s="13" t="s">
        <v>1781</v>
      </c>
      <c r="F1240" s="15">
        <v>90.8</v>
      </c>
      <c r="G1240" t="s">
        <v>1782</v>
      </c>
      <c r="H1240" t="s">
        <v>30</v>
      </c>
      <c r="I1240" t="s">
        <v>30</v>
      </c>
      <c r="J1240">
        <v>5</v>
      </c>
      <c r="K1240">
        <v>8</v>
      </c>
      <c r="L1240" t="s">
        <v>31</v>
      </c>
      <c r="M1240" s="14">
        <v>43497</v>
      </c>
      <c r="N1240" s="16">
        <v>42093</v>
      </c>
      <c r="O1240" s="17">
        <v>42688</v>
      </c>
      <c r="P1240">
        <v>159</v>
      </c>
      <c r="Q1240">
        <v>159</v>
      </c>
      <c r="R1240">
        <v>3147</v>
      </c>
      <c r="S1240" t="s">
        <v>32</v>
      </c>
      <c r="T1240" t="b">
        <v>0</v>
      </c>
      <c r="U1240">
        <v>2879.91</v>
      </c>
      <c r="V1240" t="b">
        <v>1</v>
      </c>
      <c r="W1240" t="b">
        <v>0</v>
      </c>
    </row>
    <row r="1241" spans="1:23" x14ac:dyDescent="0.2">
      <c r="A1241">
        <v>778536189</v>
      </c>
      <c r="B1241">
        <v>778536189</v>
      </c>
      <c r="C1241" s="5">
        <v>7500</v>
      </c>
      <c r="D1241" s="5">
        <v>3341.35</v>
      </c>
      <c r="E1241" s="13" t="s">
        <v>1783</v>
      </c>
      <c r="F1241" s="15">
        <v>286.67</v>
      </c>
      <c r="G1241" t="s">
        <v>59</v>
      </c>
      <c r="H1241" t="s">
        <v>30</v>
      </c>
      <c r="I1241" t="s">
        <v>30</v>
      </c>
      <c r="J1241">
        <v>9</v>
      </c>
      <c r="K1241">
        <v>8</v>
      </c>
      <c r="L1241" t="s">
        <v>47</v>
      </c>
      <c r="M1241" s="14">
        <v>47178</v>
      </c>
      <c r="N1241" s="16">
        <v>38177</v>
      </c>
      <c r="O1241" s="17">
        <v>38177</v>
      </c>
      <c r="P1241">
        <v>812</v>
      </c>
      <c r="Q1241">
        <v>812</v>
      </c>
      <c r="R1241">
        <v>5300</v>
      </c>
      <c r="S1241" t="s">
        <v>32</v>
      </c>
      <c r="T1241" t="b">
        <v>0</v>
      </c>
      <c r="U1241">
        <v>4158.6499999999996</v>
      </c>
      <c r="V1241" t="b">
        <v>1</v>
      </c>
      <c r="W1241" t="b">
        <v>0</v>
      </c>
    </row>
    <row r="1242" spans="1:23" x14ac:dyDescent="0.2">
      <c r="A1242">
        <v>409283554</v>
      </c>
      <c r="B1242">
        <v>409283554</v>
      </c>
      <c r="C1242" s="5">
        <v>5000</v>
      </c>
      <c r="D1242" s="5">
        <v>3060.48</v>
      </c>
      <c r="E1242" s="13" t="s">
        <v>1784</v>
      </c>
      <c r="F1242" s="15">
        <v>212.19</v>
      </c>
      <c r="G1242" t="s">
        <v>1785</v>
      </c>
      <c r="H1242" t="s">
        <v>30</v>
      </c>
      <c r="I1242" t="s">
        <v>30</v>
      </c>
      <c r="J1242">
        <v>5</v>
      </c>
      <c r="K1242">
        <v>8</v>
      </c>
      <c r="L1242" t="s">
        <v>31</v>
      </c>
      <c r="M1242" s="14">
        <v>47696</v>
      </c>
      <c r="N1242" s="16">
        <v>42223</v>
      </c>
      <c r="O1242" s="17">
        <v>42223</v>
      </c>
      <c r="P1242">
        <v>571</v>
      </c>
      <c r="Q1242">
        <v>571</v>
      </c>
      <c r="R1242">
        <v>7165</v>
      </c>
      <c r="S1242" t="s">
        <v>32</v>
      </c>
      <c r="T1242" t="b">
        <v>0</v>
      </c>
      <c r="U1242">
        <v>1939.52</v>
      </c>
      <c r="V1242" t="b">
        <v>1</v>
      </c>
      <c r="W1242" t="b">
        <v>0</v>
      </c>
    </row>
    <row r="1243" spans="1:23" x14ac:dyDescent="0.2">
      <c r="A1243">
        <v>120785507</v>
      </c>
      <c r="B1243">
        <v>120785507</v>
      </c>
      <c r="C1243" s="5">
        <v>50000</v>
      </c>
      <c r="D1243" s="5">
        <v>36140.699999999997</v>
      </c>
      <c r="E1243" s="13" t="s">
        <v>1786</v>
      </c>
      <c r="F1243" s="15">
        <v>46.49</v>
      </c>
      <c r="G1243" t="s">
        <v>172</v>
      </c>
      <c r="H1243" t="s">
        <v>30</v>
      </c>
      <c r="I1243" t="s">
        <v>30</v>
      </c>
      <c r="J1243">
        <v>2</v>
      </c>
      <c r="K1243">
        <v>1</v>
      </c>
      <c r="L1243" t="s">
        <v>47</v>
      </c>
      <c r="M1243" s="14">
        <v>47239</v>
      </c>
      <c r="N1243" s="16">
        <v>41386</v>
      </c>
      <c r="O1243" s="17">
        <v>42534</v>
      </c>
      <c r="P1243">
        <v>866</v>
      </c>
      <c r="Q1243">
        <v>866</v>
      </c>
      <c r="R1243">
        <v>5421</v>
      </c>
      <c r="S1243" t="s">
        <v>32</v>
      </c>
      <c r="T1243" t="b">
        <v>0</v>
      </c>
      <c r="U1243">
        <v>13859.3</v>
      </c>
      <c r="V1243" t="b">
        <v>1</v>
      </c>
      <c r="W1243" t="b">
        <v>0</v>
      </c>
    </row>
    <row r="1244" spans="1:23" x14ac:dyDescent="0.2">
      <c r="A1244">
        <v>437704390</v>
      </c>
      <c r="B1244">
        <v>437704390</v>
      </c>
      <c r="C1244" s="5">
        <v>20000</v>
      </c>
      <c r="D1244" s="5">
        <v>7766.3</v>
      </c>
      <c r="E1244" s="13" t="s">
        <v>1787</v>
      </c>
      <c r="F1244" s="15">
        <v>286.89</v>
      </c>
      <c r="G1244" t="s">
        <v>1788</v>
      </c>
      <c r="H1244" t="s">
        <v>30</v>
      </c>
      <c r="I1244" t="s">
        <v>30</v>
      </c>
      <c r="J1244">
        <v>5</v>
      </c>
      <c r="K1244">
        <v>1</v>
      </c>
      <c r="L1244" t="s">
        <v>47</v>
      </c>
      <c r="M1244" s="14">
        <v>43497</v>
      </c>
      <c r="N1244" s="16">
        <v>40193</v>
      </c>
      <c r="O1244" s="17">
        <v>40193</v>
      </c>
      <c r="P1244">
        <v>951</v>
      </c>
      <c r="Q1244">
        <v>951</v>
      </c>
      <c r="R1244">
        <v>589</v>
      </c>
      <c r="S1244" t="s">
        <v>32</v>
      </c>
      <c r="T1244" t="b">
        <v>0</v>
      </c>
      <c r="U1244">
        <v>12233.7</v>
      </c>
      <c r="V1244" t="b">
        <v>1</v>
      </c>
      <c r="W1244" t="b">
        <v>0</v>
      </c>
    </row>
    <row r="1245" spans="1:23" x14ac:dyDescent="0.2">
      <c r="A1245">
        <v>653254864</v>
      </c>
      <c r="B1245">
        <v>653254864</v>
      </c>
      <c r="C1245" s="5">
        <v>5000</v>
      </c>
      <c r="D1245" s="5">
        <v>4199.92</v>
      </c>
      <c r="E1245" s="13" t="s">
        <v>1789</v>
      </c>
      <c r="F1245" s="15">
        <v>37.200000000000003</v>
      </c>
      <c r="G1245" t="s">
        <v>1790</v>
      </c>
      <c r="H1245" t="s">
        <v>30</v>
      </c>
      <c r="I1245" t="s">
        <v>30</v>
      </c>
      <c r="J1245">
        <v>5</v>
      </c>
      <c r="K1245">
        <v>8</v>
      </c>
      <c r="L1245" t="s">
        <v>31</v>
      </c>
      <c r="M1245" s="14">
        <v>48183</v>
      </c>
      <c r="N1245" s="16">
        <v>42239</v>
      </c>
      <c r="O1245" s="17">
        <v>42239</v>
      </c>
      <c r="P1245">
        <v>850</v>
      </c>
      <c r="Q1245">
        <v>850</v>
      </c>
      <c r="R1245">
        <v>7997</v>
      </c>
      <c r="S1245" t="s">
        <v>32</v>
      </c>
      <c r="T1245" t="b">
        <v>0</v>
      </c>
      <c r="U1245">
        <v>800.08</v>
      </c>
      <c r="V1245" t="b">
        <v>1</v>
      </c>
      <c r="W1245" t="b">
        <v>0</v>
      </c>
    </row>
    <row r="1246" spans="1:23" x14ac:dyDescent="0.2">
      <c r="A1246">
        <v>254460551</v>
      </c>
      <c r="B1246">
        <v>254460551</v>
      </c>
      <c r="C1246" s="5">
        <v>7500</v>
      </c>
      <c r="D1246" s="5">
        <v>1737.08</v>
      </c>
      <c r="E1246" s="13" t="s">
        <v>1791</v>
      </c>
      <c r="F1246" s="15">
        <v>30.01</v>
      </c>
      <c r="G1246" t="s">
        <v>82</v>
      </c>
      <c r="H1246" t="s">
        <v>30</v>
      </c>
      <c r="I1246" t="s">
        <v>30</v>
      </c>
      <c r="J1246">
        <v>9</v>
      </c>
      <c r="K1246">
        <v>8</v>
      </c>
      <c r="L1246" t="s">
        <v>31</v>
      </c>
      <c r="M1246" s="14">
        <v>47331</v>
      </c>
      <c r="N1246" s="16">
        <v>42157</v>
      </c>
      <c r="O1246" s="17">
        <v>42157</v>
      </c>
      <c r="P1246">
        <v>344</v>
      </c>
      <c r="Q1246">
        <v>344</v>
      </c>
      <c r="R1246">
        <v>7311</v>
      </c>
      <c r="S1246" t="s">
        <v>32</v>
      </c>
      <c r="T1246" t="b">
        <v>0</v>
      </c>
      <c r="U1246">
        <v>5762.92</v>
      </c>
      <c r="V1246" t="b">
        <v>1</v>
      </c>
      <c r="W1246" t="b">
        <v>0</v>
      </c>
    </row>
    <row r="1247" spans="1:23" x14ac:dyDescent="0.2">
      <c r="A1247">
        <v>682229733</v>
      </c>
      <c r="B1247">
        <v>682229733</v>
      </c>
      <c r="C1247" s="5">
        <v>15000</v>
      </c>
      <c r="D1247" s="5">
        <v>14871.06</v>
      </c>
      <c r="E1247" s="13" t="s">
        <v>1792</v>
      </c>
      <c r="F1247" s="15">
        <v>61.12</v>
      </c>
      <c r="G1247" t="s">
        <v>1793</v>
      </c>
      <c r="I1247" t="s">
        <v>30</v>
      </c>
      <c r="J1247">
        <v>5</v>
      </c>
      <c r="K1247">
        <v>1</v>
      </c>
      <c r="L1247" t="s">
        <v>48</v>
      </c>
      <c r="M1247" s="14">
        <v>48000</v>
      </c>
      <c r="N1247" s="16">
        <v>41756</v>
      </c>
      <c r="O1247" s="17">
        <v>41756</v>
      </c>
      <c r="P1247">
        <v>743</v>
      </c>
      <c r="Q1247">
        <v>743</v>
      </c>
      <c r="R1247">
        <v>8592</v>
      </c>
      <c r="S1247" t="s">
        <v>32</v>
      </c>
      <c r="T1247" t="b">
        <v>0</v>
      </c>
      <c r="U1247">
        <v>128.94</v>
      </c>
      <c r="V1247" t="b">
        <v>1</v>
      </c>
      <c r="W1247" t="b">
        <v>0</v>
      </c>
    </row>
    <row r="1248" spans="1:23" x14ac:dyDescent="0.2">
      <c r="A1248">
        <v>520717889</v>
      </c>
      <c r="B1248">
        <v>520717889</v>
      </c>
      <c r="C1248" s="5">
        <v>10000</v>
      </c>
      <c r="D1248" s="5">
        <v>4160.3100000000004</v>
      </c>
      <c r="E1248" s="13" t="s">
        <v>1794</v>
      </c>
      <c r="F1248" s="15">
        <v>106.84</v>
      </c>
      <c r="G1248" t="s">
        <v>214</v>
      </c>
      <c r="H1248" t="s">
        <v>30</v>
      </c>
      <c r="I1248" t="s">
        <v>30</v>
      </c>
      <c r="J1248">
        <v>9</v>
      </c>
      <c r="K1248">
        <v>1</v>
      </c>
      <c r="L1248" t="s">
        <v>61</v>
      </c>
      <c r="M1248" s="14">
        <v>48061</v>
      </c>
      <c r="N1248" s="16">
        <v>42016</v>
      </c>
      <c r="O1248" s="17">
        <v>42692</v>
      </c>
      <c r="P1248">
        <v>465</v>
      </c>
      <c r="Q1248">
        <v>465</v>
      </c>
      <c r="R1248">
        <v>5358</v>
      </c>
      <c r="S1248" t="s">
        <v>32</v>
      </c>
      <c r="T1248" t="b">
        <v>0</v>
      </c>
      <c r="U1248">
        <v>5839.69</v>
      </c>
      <c r="V1248" t="b">
        <v>0</v>
      </c>
      <c r="W1248" t="b">
        <v>0</v>
      </c>
    </row>
    <row r="1249" spans="1:23" x14ac:dyDescent="0.2">
      <c r="A1249">
        <v>985482987</v>
      </c>
      <c r="B1249">
        <v>985482987</v>
      </c>
      <c r="C1249" s="5">
        <v>5000</v>
      </c>
      <c r="D1249" s="5">
        <v>2231.98</v>
      </c>
      <c r="E1249" s="13" t="s">
        <v>1795</v>
      </c>
      <c r="F1249" s="15">
        <v>12.52</v>
      </c>
      <c r="G1249" t="s">
        <v>147</v>
      </c>
      <c r="H1249" t="s">
        <v>30</v>
      </c>
      <c r="I1249" t="s">
        <v>30</v>
      </c>
      <c r="J1249">
        <v>5</v>
      </c>
      <c r="K1249">
        <v>1</v>
      </c>
      <c r="L1249" t="s">
        <v>38</v>
      </c>
      <c r="M1249" s="14">
        <v>44743</v>
      </c>
      <c r="N1249" s="16">
        <v>41876</v>
      </c>
      <c r="O1249" s="17">
        <v>41876</v>
      </c>
      <c r="P1249">
        <v>963</v>
      </c>
      <c r="Q1249">
        <v>963</v>
      </c>
      <c r="R1249">
        <v>368</v>
      </c>
      <c r="S1249" t="s">
        <v>32</v>
      </c>
      <c r="T1249" t="b">
        <v>0</v>
      </c>
      <c r="U1249">
        <v>2768.02</v>
      </c>
      <c r="V1249" t="b">
        <v>1</v>
      </c>
      <c r="W1249" t="b">
        <v>0</v>
      </c>
    </row>
    <row r="1250" spans="1:23" x14ac:dyDescent="0.2">
      <c r="A1250">
        <v>227005387</v>
      </c>
      <c r="B1250">
        <v>227005387</v>
      </c>
      <c r="C1250" s="5">
        <v>10000</v>
      </c>
      <c r="D1250" s="5">
        <v>5120.6400000000003</v>
      </c>
      <c r="E1250" s="13" t="s">
        <v>1796</v>
      </c>
      <c r="F1250" s="15">
        <v>97.02</v>
      </c>
      <c r="G1250" t="s">
        <v>41</v>
      </c>
      <c r="H1250" t="s">
        <v>30</v>
      </c>
      <c r="I1250" t="s">
        <v>30</v>
      </c>
      <c r="J1250">
        <v>2</v>
      </c>
      <c r="K1250">
        <v>8</v>
      </c>
      <c r="L1250" t="s">
        <v>42</v>
      </c>
      <c r="M1250" s="14">
        <v>47300</v>
      </c>
      <c r="N1250" s="16">
        <v>42325</v>
      </c>
      <c r="O1250" s="17">
        <v>42325</v>
      </c>
      <c r="P1250">
        <v>760</v>
      </c>
      <c r="Q1250">
        <v>760</v>
      </c>
      <c r="R1250">
        <v>2797</v>
      </c>
      <c r="S1250" t="s">
        <v>32</v>
      </c>
      <c r="T1250" t="b">
        <v>0</v>
      </c>
      <c r="U1250">
        <v>4879.3599999999997</v>
      </c>
      <c r="V1250" t="b">
        <v>0</v>
      </c>
      <c r="W1250" t="b">
        <v>0</v>
      </c>
    </row>
    <row r="1251" spans="1:23" x14ac:dyDescent="0.2">
      <c r="A1251">
        <v>510104884</v>
      </c>
      <c r="B1251">
        <v>510104884</v>
      </c>
      <c r="C1251" s="5">
        <v>7500</v>
      </c>
      <c r="D1251" s="5">
        <v>3692.44</v>
      </c>
      <c r="E1251" s="13" t="s">
        <v>1797</v>
      </c>
      <c r="F1251" s="15">
        <v>36.82</v>
      </c>
      <c r="G1251" t="s">
        <v>68</v>
      </c>
      <c r="H1251" t="s">
        <v>30</v>
      </c>
      <c r="I1251" t="s">
        <v>30</v>
      </c>
      <c r="J1251">
        <v>5</v>
      </c>
      <c r="K1251">
        <v>1</v>
      </c>
      <c r="L1251" t="s">
        <v>36</v>
      </c>
      <c r="M1251" s="14">
        <v>47939</v>
      </c>
      <c r="N1251" s="16">
        <v>40990</v>
      </c>
      <c r="O1251" s="17">
        <v>42580</v>
      </c>
      <c r="P1251">
        <v>633</v>
      </c>
      <c r="Q1251">
        <v>631</v>
      </c>
      <c r="R1251">
        <v>3559</v>
      </c>
      <c r="S1251" t="s">
        <v>32</v>
      </c>
      <c r="T1251" t="b">
        <v>0</v>
      </c>
      <c r="U1251">
        <v>3807.56</v>
      </c>
      <c r="V1251" t="b">
        <v>0</v>
      </c>
      <c r="W1251" t="b">
        <v>0</v>
      </c>
    </row>
    <row r="1252" spans="1:23" x14ac:dyDescent="0.2">
      <c r="A1252">
        <v>211909403</v>
      </c>
      <c r="B1252">
        <v>211909403</v>
      </c>
      <c r="C1252" s="5">
        <v>7500</v>
      </c>
      <c r="D1252" s="5">
        <v>1076.8399999999999</v>
      </c>
      <c r="E1252" s="13" t="s">
        <v>1798</v>
      </c>
      <c r="F1252" s="15">
        <v>66.2</v>
      </c>
      <c r="G1252" t="s">
        <v>29</v>
      </c>
      <c r="H1252" t="s">
        <v>30</v>
      </c>
      <c r="I1252" t="s">
        <v>30</v>
      </c>
      <c r="J1252">
        <v>5</v>
      </c>
      <c r="K1252">
        <v>1</v>
      </c>
      <c r="L1252" t="s">
        <v>31</v>
      </c>
      <c r="M1252" s="14">
        <v>45839</v>
      </c>
      <c r="N1252" s="16">
        <v>42367</v>
      </c>
      <c r="O1252" s="17">
        <v>42533</v>
      </c>
      <c r="P1252">
        <v>830</v>
      </c>
      <c r="Q1252">
        <v>830</v>
      </c>
      <c r="R1252">
        <v>5105</v>
      </c>
      <c r="S1252" t="s">
        <v>32</v>
      </c>
      <c r="T1252" t="b">
        <v>0</v>
      </c>
      <c r="U1252">
        <v>6423.16</v>
      </c>
      <c r="V1252" t="b">
        <v>1</v>
      </c>
      <c r="W1252" t="b">
        <v>0</v>
      </c>
    </row>
    <row r="1253" spans="1:23" x14ac:dyDescent="0.2">
      <c r="A1253">
        <v>838085703</v>
      </c>
      <c r="B1253">
        <v>838085703</v>
      </c>
      <c r="C1253" s="5">
        <v>5000</v>
      </c>
      <c r="D1253" s="5">
        <v>1137.6199999999999</v>
      </c>
      <c r="E1253" s="13" t="s">
        <v>1799</v>
      </c>
      <c r="F1253" s="15">
        <v>122.95</v>
      </c>
      <c r="G1253" t="s">
        <v>57</v>
      </c>
      <c r="H1253" t="s">
        <v>30</v>
      </c>
      <c r="I1253" t="s">
        <v>30</v>
      </c>
      <c r="J1253">
        <v>9</v>
      </c>
      <c r="K1253">
        <v>1</v>
      </c>
      <c r="L1253" t="s">
        <v>42</v>
      </c>
      <c r="M1253" s="14">
        <v>45931</v>
      </c>
      <c r="N1253" s="16">
        <v>42271</v>
      </c>
      <c r="O1253" s="17">
        <v>42527</v>
      </c>
      <c r="P1253">
        <v>625</v>
      </c>
      <c r="Q1253">
        <v>625</v>
      </c>
      <c r="R1253">
        <v>4062</v>
      </c>
      <c r="S1253" t="s">
        <v>32</v>
      </c>
      <c r="T1253" t="b">
        <v>0</v>
      </c>
      <c r="U1253">
        <v>3862.38</v>
      </c>
      <c r="V1253" t="b">
        <v>0</v>
      </c>
      <c r="W1253" t="b">
        <v>0</v>
      </c>
    </row>
    <row r="1254" spans="1:23" x14ac:dyDescent="0.2">
      <c r="A1254">
        <v>807390108</v>
      </c>
      <c r="B1254">
        <v>807390108</v>
      </c>
      <c r="C1254" s="5">
        <v>10000</v>
      </c>
      <c r="D1254" s="5">
        <v>6187.93</v>
      </c>
      <c r="E1254" s="13" t="s">
        <v>1800</v>
      </c>
      <c r="F1254" s="15">
        <v>0</v>
      </c>
      <c r="G1254" t="s">
        <v>98</v>
      </c>
      <c r="H1254" t="s">
        <v>30</v>
      </c>
      <c r="I1254" t="s">
        <v>30</v>
      </c>
      <c r="J1254">
        <v>9</v>
      </c>
      <c r="K1254">
        <v>1</v>
      </c>
      <c r="L1254" t="s">
        <v>96</v>
      </c>
      <c r="M1254" s="14">
        <v>43647</v>
      </c>
      <c r="N1254" s="16">
        <v>42103</v>
      </c>
      <c r="O1254" s="17">
        <v>42507</v>
      </c>
      <c r="P1254">
        <v>755</v>
      </c>
      <c r="Q1254">
        <v>755</v>
      </c>
      <c r="R1254">
        <v>3883</v>
      </c>
      <c r="S1254" t="s">
        <v>32</v>
      </c>
      <c r="T1254" t="b">
        <v>0</v>
      </c>
      <c r="U1254">
        <v>3812.07</v>
      </c>
      <c r="V1254" t="b">
        <v>0</v>
      </c>
      <c r="W1254" t="b">
        <v>0</v>
      </c>
    </row>
    <row r="1255" spans="1:23" x14ac:dyDescent="0.2">
      <c r="A1255">
        <v>416835786</v>
      </c>
      <c r="B1255">
        <v>416835786</v>
      </c>
      <c r="C1255" s="5">
        <v>20000</v>
      </c>
      <c r="D1255" s="5">
        <v>19436.23</v>
      </c>
      <c r="E1255" s="13" t="s">
        <v>1801</v>
      </c>
      <c r="F1255" s="15">
        <v>343.81</v>
      </c>
      <c r="G1255" t="s">
        <v>157</v>
      </c>
      <c r="H1255" t="s">
        <v>30</v>
      </c>
      <c r="I1255" t="s">
        <v>30</v>
      </c>
      <c r="J1255">
        <v>5</v>
      </c>
      <c r="K1255">
        <v>1</v>
      </c>
      <c r="L1255" t="s">
        <v>126</v>
      </c>
      <c r="M1255" s="14">
        <v>46661</v>
      </c>
      <c r="N1255" s="16">
        <v>42322</v>
      </c>
      <c r="O1255" s="17">
        <v>42322</v>
      </c>
      <c r="P1255">
        <v>477</v>
      </c>
      <c r="Q1255">
        <v>477</v>
      </c>
      <c r="R1255">
        <v>4589</v>
      </c>
      <c r="S1255" t="s">
        <v>32</v>
      </c>
      <c r="T1255" t="b">
        <v>0</v>
      </c>
      <c r="U1255">
        <v>563.77</v>
      </c>
      <c r="V1255" t="b">
        <v>1</v>
      </c>
      <c r="W1255" t="b">
        <v>0</v>
      </c>
    </row>
    <row r="1256" spans="1:23" x14ac:dyDescent="0.2">
      <c r="A1256">
        <v>663613470</v>
      </c>
      <c r="B1256">
        <v>663613470</v>
      </c>
      <c r="C1256" s="5">
        <v>1000</v>
      </c>
      <c r="D1256" s="5">
        <v>1000</v>
      </c>
      <c r="E1256" s="13" t="s">
        <v>1802</v>
      </c>
      <c r="F1256" s="15">
        <v>17.89</v>
      </c>
      <c r="G1256" t="s">
        <v>93</v>
      </c>
      <c r="H1256" t="s">
        <v>30</v>
      </c>
      <c r="I1256" t="s">
        <v>30</v>
      </c>
      <c r="J1256">
        <v>5</v>
      </c>
      <c r="K1256">
        <v>1</v>
      </c>
      <c r="L1256" t="s">
        <v>94</v>
      </c>
      <c r="M1256" s="14">
        <v>47818</v>
      </c>
      <c r="N1256" s="16">
        <v>41341</v>
      </c>
      <c r="O1256" s="17">
        <v>41341</v>
      </c>
      <c r="P1256">
        <v>857</v>
      </c>
      <c r="Q1256">
        <v>857</v>
      </c>
      <c r="R1256">
        <v>7000</v>
      </c>
      <c r="S1256" t="s">
        <v>32</v>
      </c>
      <c r="T1256" t="b">
        <v>0</v>
      </c>
      <c r="U1256">
        <v>0</v>
      </c>
      <c r="V1256" t="b">
        <v>0</v>
      </c>
      <c r="W1256" t="b">
        <v>0</v>
      </c>
    </row>
    <row r="1257" spans="1:23" x14ac:dyDescent="0.2">
      <c r="A1257">
        <v>318001076</v>
      </c>
      <c r="B1257">
        <v>318001076</v>
      </c>
      <c r="C1257" s="5">
        <v>50000</v>
      </c>
      <c r="D1257" s="5">
        <v>13304.99</v>
      </c>
      <c r="E1257" s="13" t="s">
        <v>1803</v>
      </c>
      <c r="F1257" s="15">
        <v>24.1</v>
      </c>
      <c r="G1257" t="s">
        <v>68</v>
      </c>
      <c r="H1257" t="s">
        <v>30</v>
      </c>
      <c r="I1257" t="s">
        <v>30</v>
      </c>
      <c r="J1257">
        <v>2</v>
      </c>
      <c r="K1257">
        <v>99</v>
      </c>
      <c r="L1257" t="s">
        <v>36</v>
      </c>
      <c r="M1257" s="14">
        <v>43770</v>
      </c>
      <c r="N1257" s="16">
        <v>42349</v>
      </c>
      <c r="O1257" s="17">
        <v>42349</v>
      </c>
      <c r="P1257">
        <v>633</v>
      </c>
      <c r="Q1257">
        <v>633</v>
      </c>
      <c r="R1257">
        <v>1789</v>
      </c>
      <c r="S1257" t="s">
        <v>32</v>
      </c>
      <c r="T1257" t="b">
        <v>0</v>
      </c>
      <c r="U1257">
        <v>36695.01</v>
      </c>
      <c r="V1257" t="b">
        <v>0</v>
      </c>
      <c r="W1257" t="b">
        <v>0</v>
      </c>
    </row>
    <row r="1258" spans="1:23" x14ac:dyDescent="0.2">
      <c r="A1258">
        <v>775783821</v>
      </c>
      <c r="B1258">
        <v>775783821</v>
      </c>
      <c r="C1258" s="5">
        <v>5000</v>
      </c>
      <c r="D1258" s="5">
        <v>1459.36</v>
      </c>
      <c r="E1258" s="13" t="s">
        <v>1804</v>
      </c>
      <c r="F1258" s="15">
        <v>3.37</v>
      </c>
      <c r="G1258" t="s">
        <v>35</v>
      </c>
      <c r="H1258" t="s">
        <v>30</v>
      </c>
      <c r="I1258" t="s">
        <v>30</v>
      </c>
      <c r="J1258">
        <v>5</v>
      </c>
      <c r="K1258">
        <v>1</v>
      </c>
      <c r="L1258" t="s">
        <v>36</v>
      </c>
      <c r="M1258" s="14">
        <v>46174</v>
      </c>
      <c r="N1258" s="16">
        <v>39967</v>
      </c>
      <c r="O1258" s="17">
        <v>39967</v>
      </c>
      <c r="P1258">
        <v>991</v>
      </c>
      <c r="Q1258">
        <v>991</v>
      </c>
      <c r="R1258">
        <v>6822</v>
      </c>
      <c r="S1258" t="s">
        <v>32</v>
      </c>
      <c r="T1258" t="b">
        <v>0</v>
      </c>
      <c r="U1258">
        <v>3540.64</v>
      </c>
      <c r="V1258" t="b">
        <v>0</v>
      </c>
      <c r="W1258" t="b">
        <v>0</v>
      </c>
    </row>
    <row r="1259" spans="1:23" x14ac:dyDescent="0.2">
      <c r="A1259">
        <v>231679743</v>
      </c>
      <c r="B1259">
        <v>231679743</v>
      </c>
      <c r="C1259" s="5">
        <v>5000</v>
      </c>
      <c r="D1259" s="5">
        <v>4482.43</v>
      </c>
      <c r="E1259" s="13" t="s">
        <v>1805</v>
      </c>
      <c r="F1259" s="15">
        <v>31.62</v>
      </c>
      <c r="G1259" t="s">
        <v>215</v>
      </c>
      <c r="H1259" t="s">
        <v>30</v>
      </c>
      <c r="I1259" t="s">
        <v>30</v>
      </c>
      <c r="J1259">
        <v>5</v>
      </c>
      <c r="K1259">
        <v>8</v>
      </c>
      <c r="L1259" t="s">
        <v>48</v>
      </c>
      <c r="M1259" s="14">
        <v>46143</v>
      </c>
      <c r="N1259" s="16">
        <v>42069</v>
      </c>
      <c r="O1259" s="17">
        <v>42069</v>
      </c>
      <c r="P1259">
        <v>494</v>
      </c>
      <c r="Q1259">
        <v>494</v>
      </c>
      <c r="R1259">
        <v>8967</v>
      </c>
      <c r="S1259" t="s">
        <v>32</v>
      </c>
      <c r="T1259" t="b">
        <v>0</v>
      </c>
      <c r="U1259">
        <v>517.57000000000005</v>
      </c>
      <c r="V1259" t="b">
        <v>1</v>
      </c>
      <c r="W1259" t="b">
        <v>0</v>
      </c>
    </row>
    <row r="1260" spans="1:23" x14ac:dyDescent="0.2">
      <c r="A1260">
        <v>115214830</v>
      </c>
      <c r="B1260">
        <v>115214830</v>
      </c>
      <c r="C1260" s="5">
        <v>5000</v>
      </c>
      <c r="D1260" s="5">
        <v>1917.67</v>
      </c>
      <c r="E1260" s="13" t="s">
        <v>1806</v>
      </c>
      <c r="F1260" s="15">
        <v>107.92</v>
      </c>
      <c r="G1260" t="s">
        <v>233</v>
      </c>
      <c r="H1260" t="s">
        <v>30</v>
      </c>
      <c r="I1260" t="s">
        <v>30</v>
      </c>
      <c r="K1260">
        <v>1</v>
      </c>
      <c r="L1260" t="s">
        <v>47</v>
      </c>
      <c r="M1260" s="14">
        <v>47727</v>
      </c>
      <c r="N1260" s="16">
        <v>42166</v>
      </c>
      <c r="O1260" s="17">
        <v>42389</v>
      </c>
      <c r="P1260">
        <v>422</v>
      </c>
      <c r="Q1260">
        <v>422</v>
      </c>
      <c r="R1260">
        <v>1605</v>
      </c>
      <c r="S1260" t="s">
        <v>32</v>
      </c>
      <c r="T1260" t="b">
        <v>0</v>
      </c>
      <c r="U1260">
        <v>3082.33</v>
      </c>
      <c r="V1260" t="b">
        <v>1</v>
      </c>
      <c r="W1260" t="b">
        <v>0</v>
      </c>
    </row>
    <row r="1261" spans="1:23" x14ac:dyDescent="0.2">
      <c r="A1261">
        <v>456044564</v>
      </c>
      <c r="B1261">
        <v>456044564</v>
      </c>
      <c r="C1261" s="5">
        <v>10000</v>
      </c>
      <c r="D1261" s="5">
        <v>6826.57</v>
      </c>
      <c r="E1261" s="13" t="s">
        <v>1807</v>
      </c>
      <c r="F1261" s="15">
        <v>139.94</v>
      </c>
      <c r="G1261" t="s">
        <v>1808</v>
      </c>
      <c r="H1261" t="s">
        <v>30</v>
      </c>
      <c r="I1261" t="s">
        <v>30</v>
      </c>
      <c r="J1261">
        <v>9</v>
      </c>
      <c r="K1261">
        <v>1</v>
      </c>
      <c r="L1261" t="s">
        <v>73</v>
      </c>
      <c r="M1261" s="14">
        <v>46874</v>
      </c>
      <c r="N1261" s="16">
        <v>41187</v>
      </c>
      <c r="O1261" s="17">
        <v>42458</v>
      </c>
      <c r="P1261">
        <v>746</v>
      </c>
      <c r="Q1261">
        <v>746</v>
      </c>
      <c r="R1261">
        <v>5658</v>
      </c>
      <c r="S1261" t="s">
        <v>32</v>
      </c>
      <c r="T1261" t="b">
        <v>0</v>
      </c>
      <c r="U1261">
        <v>3173.43</v>
      </c>
      <c r="V1261" t="b">
        <v>0</v>
      </c>
      <c r="W1261" t="b">
        <v>0</v>
      </c>
    </row>
    <row r="1262" spans="1:23" x14ac:dyDescent="0.2">
      <c r="A1262">
        <v>488833264</v>
      </c>
      <c r="B1262">
        <v>488833264</v>
      </c>
      <c r="C1262" s="5">
        <v>15000</v>
      </c>
      <c r="D1262" s="5">
        <v>5714.52</v>
      </c>
      <c r="E1262" s="13" t="s">
        <v>1809</v>
      </c>
      <c r="F1262" s="15">
        <v>92.83</v>
      </c>
      <c r="G1262" t="s">
        <v>153</v>
      </c>
      <c r="H1262" t="s">
        <v>30</v>
      </c>
      <c r="I1262" t="s">
        <v>30</v>
      </c>
      <c r="J1262">
        <v>9</v>
      </c>
      <c r="K1262">
        <v>1</v>
      </c>
      <c r="L1262" t="s">
        <v>34</v>
      </c>
      <c r="M1262" s="14">
        <v>44593</v>
      </c>
      <c r="N1262" s="16">
        <v>41053</v>
      </c>
      <c r="O1262" s="17">
        <v>41053</v>
      </c>
      <c r="P1262">
        <v>889</v>
      </c>
      <c r="Q1262">
        <v>889</v>
      </c>
      <c r="R1262">
        <v>7209</v>
      </c>
      <c r="S1262" t="s">
        <v>32</v>
      </c>
      <c r="T1262" t="b">
        <v>0</v>
      </c>
      <c r="U1262">
        <v>9285.48</v>
      </c>
      <c r="V1262" t="b">
        <v>1</v>
      </c>
      <c r="W1262" t="b">
        <v>0</v>
      </c>
    </row>
    <row r="1263" spans="1:23" x14ac:dyDescent="0.2">
      <c r="A1263">
        <v>353215513</v>
      </c>
      <c r="B1263">
        <v>353215513</v>
      </c>
      <c r="C1263" s="5">
        <v>7500</v>
      </c>
      <c r="D1263" s="5">
        <v>3116.91</v>
      </c>
      <c r="E1263" s="13" t="s">
        <v>1810</v>
      </c>
      <c r="F1263" s="15">
        <v>60.31</v>
      </c>
      <c r="G1263" t="s">
        <v>1811</v>
      </c>
      <c r="H1263" t="s">
        <v>30</v>
      </c>
      <c r="I1263" t="s">
        <v>30</v>
      </c>
      <c r="J1263">
        <v>5</v>
      </c>
      <c r="K1263">
        <v>1</v>
      </c>
      <c r="L1263" t="s">
        <v>47</v>
      </c>
      <c r="M1263" s="14">
        <v>47788</v>
      </c>
      <c r="N1263" s="16">
        <v>41459</v>
      </c>
      <c r="O1263" s="17">
        <v>42446</v>
      </c>
      <c r="P1263">
        <v>986</v>
      </c>
      <c r="Q1263">
        <v>986</v>
      </c>
      <c r="R1263">
        <v>2705</v>
      </c>
      <c r="S1263" t="s">
        <v>32</v>
      </c>
      <c r="T1263" t="b">
        <v>0</v>
      </c>
      <c r="U1263">
        <v>4383.09</v>
      </c>
      <c r="V1263" t="b">
        <v>1</v>
      </c>
      <c r="W1263" t="b">
        <v>0</v>
      </c>
    </row>
    <row r="1264" spans="1:23" x14ac:dyDescent="0.2">
      <c r="A1264">
        <v>465112746</v>
      </c>
      <c r="B1264">
        <v>465112746</v>
      </c>
      <c r="C1264" s="5">
        <v>2500</v>
      </c>
      <c r="D1264" s="5">
        <v>712.43</v>
      </c>
      <c r="E1264" s="13" t="s">
        <v>1812</v>
      </c>
      <c r="F1264" s="15">
        <v>30.1</v>
      </c>
      <c r="G1264" t="s">
        <v>222</v>
      </c>
      <c r="H1264" t="s">
        <v>30</v>
      </c>
      <c r="I1264" t="s">
        <v>30</v>
      </c>
      <c r="J1264">
        <v>5</v>
      </c>
      <c r="K1264">
        <v>1</v>
      </c>
      <c r="L1264" t="s">
        <v>48</v>
      </c>
      <c r="M1264" s="14">
        <v>46874</v>
      </c>
      <c r="N1264" s="16">
        <v>41810</v>
      </c>
      <c r="O1264" s="17">
        <v>42457</v>
      </c>
      <c r="P1264">
        <v>670</v>
      </c>
      <c r="Q1264">
        <v>670</v>
      </c>
      <c r="R1264">
        <v>84</v>
      </c>
      <c r="S1264" t="s">
        <v>32</v>
      </c>
      <c r="T1264" t="b">
        <v>0</v>
      </c>
      <c r="U1264">
        <v>1787.57</v>
      </c>
      <c r="V1264" t="b">
        <v>1</v>
      </c>
      <c r="W1264" t="b">
        <v>0</v>
      </c>
    </row>
    <row r="1265" spans="1:23" x14ac:dyDescent="0.2">
      <c r="A1265">
        <v>724845884</v>
      </c>
      <c r="B1265">
        <v>724845884</v>
      </c>
      <c r="C1265" s="5">
        <v>1000</v>
      </c>
      <c r="D1265" s="5">
        <v>260.19</v>
      </c>
      <c r="E1265" s="13" t="s">
        <v>1813</v>
      </c>
      <c r="F1265" s="15">
        <v>90.98</v>
      </c>
      <c r="G1265" t="s">
        <v>203</v>
      </c>
      <c r="H1265" t="s">
        <v>30</v>
      </c>
      <c r="I1265" t="s">
        <v>30</v>
      </c>
      <c r="J1265">
        <v>9</v>
      </c>
      <c r="K1265">
        <v>1</v>
      </c>
      <c r="L1265" t="s">
        <v>126</v>
      </c>
      <c r="M1265" s="14">
        <v>46569</v>
      </c>
      <c r="N1265" s="16">
        <v>42368</v>
      </c>
      <c r="O1265" s="17">
        <v>42571</v>
      </c>
      <c r="P1265">
        <v>611</v>
      </c>
      <c r="Q1265">
        <v>611</v>
      </c>
      <c r="R1265">
        <v>3520</v>
      </c>
      <c r="S1265" t="s">
        <v>32</v>
      </c>
      <c r="T1265" t="b">
        <v>0</v>
      </c>
      <c r="U1265">
        <v>739.81</v>
      </c>
      <c r="V1265" t="b">
        <v>1</v>
      </c>
      <c r="W1265" t="b">
        <v>0</v>
      </c>
    </row>
    <row r="1266" spans="1:23" x14ac:dyDescent="0.2">
      <c r="A1266">
        <v>341256661</v>
      </c>
      <c r="B1266">
        <v>341256661</v>
      </c>
      <c r="C1266" s="5">
        <v>250</v>
      </c>
      <c r="D1266" s="5">
        <v>18.53</v>
      </c>
      <c r="E1266" s="13" t="s">
        <v>1814</v>
      </c>
      <c r="F1266" s="15">
        <v>119.82</v>
      </c>
      <c r="G1266" t="s">
        <v>169</v>
      </c>
      <c r="H1266" t="s">
        <v>30</v>
      </c>
      <c r="I1266" t="s">
        <v>30</v>
      </c>
      <c r="J1266">
        <v>5</v>
      </c>
      <c r="K1266">
        <v>1</v>
      </c>
      <c r="L1266" t="s">
        <v>31</v>
      </c>
      <c r="M1266" s="14">
        <v>43374</v>
      </c>
      <c r="N1266" s="16">
        <v>41694</v>
      </c>
      <c r="O1266" s="17">
        <v>42390</v>
      </c>
      <c r="P1266">
        <v>484</v>
      </c>
      <c r="Q1266">
        <v>484</v>
      </c>
      <c r="R1266">
        <v>0</v>
      </c>
      <c r="S1266" t="s">
        <v>32</v>
      </c>
      <c r="T1266" t="b">
        <v>0</v>
      </c>
      <c r="U1266">
        <v>231.47</v>
      </c>
      <c r="V1266" t="b">
        <v>1</v>
      </c>
      <c r="W1266" t="b">
        <v>0</v>
      </c>
    </row>
    <row r="1267" spans="1:23" x14ac:dyDescent="0.2">
      <c r="A1267">
        <v>460693069</v>
      </c>
      <c r="B1267">
        <v>460693069</v>
      </c>
      <c r="C1267" s="5">
        <v>5000</v>
      </c>
      <c r="D1267" s="5">
        <v>3154.5</v>
      </c>
      <c r="E1267" s="13" t="s">
        <v>1815</v>
      </c>
      <c r="F1267" s="15">
        <v>25.64</v>
      </c>
      <c r="G1267" t="s">
        <v>917</v>
      </c>
      <c r="H1267" t="s">
        <v>30</v>
      </c>
      <c r="I1267" t="s">
        <v>30</v>
      </c>
      <c r="J1267">
        <v>9</v>
      </c>
      <c r="K1267">
        <v>1</v>
      </c>
      <c r="L1267" t="s">
        <v>48</v>
      </c>
      <c r="M1267" s="14">
        <v>43952</v>
      </c>
      <c r="N1267" s="16">
        <v>41421</v>
      </c>
      <c r="O1267" s="17">
        <v>42546</v>
      </c>
      <c r="P1267">
        <v>582</v>
      </c>
      <c r="Q1267">
        <v>582</v>
      </c>
      <c r="R1267">
        <v>3577</v>
      </c>
      <c r="S1267" t="s">
        <v>32</v>
      </c>
      <c r="T1267" t="b">
        <v>0</v>
      </c>
      <c r="U1267">
        <v>1845.5</v>
      </c>
      <c r="V1267" t="b">
        <v>1</v>
      </c>
      <c r="W1267" t="b">
        <v>0</v>
      </c>
    </row>
    <row r="1268" spans="1:23" x14ac:dyDescent="0.2">
      <c r="A1268">
        <v>285585854</v>
      </c>
      <c r="B1268">
        <v>285585854</v>
      </c>
      <c r="C1268" s="5">
        <v>5000</v>
      </c>
      <c r="D1268" s="5">
        <v>640.26</v>
      </c>
      <c r="E1268" s="13" t="s">
        <v>1816</v>
      </c>
      <c r="F1268" s="15">
        <v>217.75</v>
      </c>
      <c r="G1268" t="s">
        <v>166</v>
      </c>
      <c r="H1268" t="s">
        <v>30</v>
      </c>
      <c r="I1268" t="s">
        <v>30</v>
      </c>
      <c r="J1268">
        <v>9</v>
      </c>
      <c r="K1268">
        <v>1</v>
      </c>
      <c r="L1268" t="s">
        <v>47</v>
      </c>
      <c r="M1268" s="14">
        <v>46082</v>
      </c>
      <c r="N1268" s="16">
        <v>42173</v>
      </c>
      <c r="O1268" s="17">
        <v>42173</v>
      </c>
      <c r="P1268">
        <v>571</v>
      </c>
      <c r="Q1268">
        <v>571</v>
      </c>
      <c r="R1268">
        <v>4913</v>
      </c>
      <c r="S1268" t="s">
        <v>32</v>
      </c>
      <c r="T1268" t="b">
        <v>0</v>
      </c>
      <c r="U1268">
        <v>4359.74</v>
      </c>
      <c r="V1268" t="b">
        <v>1</v>
      </c>
      <c r="W1268" t="b">
        <v>0</v>
      </c>
    </row>
    <row r="1269" spans="1:23" x14ac:dyDescent="0.2">
      <c r="A1269">
        <v>423667120</v>
      </c>
      <c r="B1269">
        <v>423667120</v>
      </c>
      <c r="C1269" s="5">
        <v>20000</v>
      </c>
      <c r="D1269" s="5">
        <v>13481.19</v>
      </c>
      <c r="E1269" s="13" t="s">
        <v>1817</v>
      </c>
      <c r="F1269" s="15">
        <v>189.72</v>
      </c>
      <c r="G1269" t="s">
        <v>1818</v>
      </c>
      <c r="H1269" t="s">
        <v>30</v>
      </c>
      <c r="I1269" t="s">
        <v>30</v>
      </c>
      <c r="J1269">
        <v>5</v>
      </c>
      <c r="K1269">
        <v>8</v>
      </c>
      <c r="L1269" t="s">
        <v>31</v>
      </c>
      <c r="M1269" s="14">
        <v>43800</v>
      </c>
      <c r="N1269" s="16">
        <v>42311</v>
      </c>
      <c r="O1269" s="17">
        <v>42389</v>
      </c>
      <c r="P1269">
        <v>622</v>
      </c>
      <c r="Q1269">
        <v>622</v>
      </c>
      <c r="R1269">
        <v>6616</v>
      </c>
      <c r="S1269" t="s">
        <v>32</v>
      </c>
      <c r="T1269" t="b">
        <v>0</v>
      </c>
      <c r="U1269">
        <v>6518.81</v>
      </c>
      <c r="V1269" t="b">
        <v>1</v>
      </c>
      <c r="W1269" t="b">
        <v>0</v>
      </c>
    </row>
    <row r="1270" spans="1:23" x14ac:dyDescent="0.2">
      <c r="A1270">
        <v>688236342</v>
      </c>
      <c r="B1270">
        <v>688236342</v>
      </c>
      <c r="C1270" s="5">
        <v>50000</v>
      </c>
      <c r="D1270" s="5">
        <v>42670.239999999998</v>
      </c>
      <c r="E1270" s="13" t="s">
        <v>1819</v>
      </c>
      <c r="F1270" s="15">
        <v>99.69</v>
      </c>
      <c r="G1270" t="s">
        <v>120</v>
      </c>
      <c r="H1270" t="s">
        <v>30</v>
      </c>
      <c r="I1270" t="s">
        <v>30</v>
      </c>
      <c r="J1270">
        <v>5</v>
      </c>
      <c r="K1270">
        <v>1</v>
      </c>
      <c r="L1270" t="s">
        <v>63</v>
      </c>
      <c r="M1270" s="14">
        <v>44317</v>
      </c>
      <c r="N1270" s="16">
        <v>41944</v>
      </c>
      <c r="O1270" s="17">
        <v>42573</v>
      </c>
      <c r="P1270">
        <v>318</v>
      </c>
      <c r="Q1270">
        <v>318</v>
      </c>
      <c r="R1270">
        <v>9291</v>
      </c>
      <c r="S1270" t="s">
        <v>32</v>
      </c>
      <c r="T1270" t="b">
        <v>0</v>
      </c>
      <c r="U1270">
        <v>7329.76</v>
      </c>
      <c r="V1270" t="b">
        <v>0</v>
      </c>
      <c r="W1270" t="b">
        <v>0</v>
      </c>
    </row>
    <row r="1271" spans="1:23" x14ac:dyDescent="0.2">
      <c r="A1271">
        <v>744198814</v>
      </c>
      <c r="B1271">
        <v>744198814</v>
      </c>
      <c r="C1271" s="5">
        <v>15000</v>
      </c>
      <c r="D1271" s="5">
        <v>12995.37</v>
      </c>
      <c r="E1271" s="13" t="s">
        <v>1820</v>
      </c>
      <c r="F1271" s="15">
        <v>106.43</v>
      </c>
      <c r="G1271" t="s">
        <v>45</v>
      </c>
      <c r="H1271" t="s">
        <v>30</v>
      </c>
      <c r="I1271" t="s">
        <v>30</v>
      </c>
      <c r="J1271">
        <v>5</v>
      </c>
      <c r="K1271">
        <v>1</v>
      </c>
      <c r="L1271" t="s">
        <v>36</v>
      </c>
      <c r="M1271" s="14">
        <v>47088</v>
      </c>
      <c r="N1271" s="16">
        <v>42025</v>
      </c>
      <c r="O1271" s="17">
        <v>42573</v>
      </c>
      <c r="P1271">
        <v>812</v>
      </c>
      <c r="Q1271">
        <v>812</v>
      </c>
      <c r="R1271">
        <v>1692</v>
      </c>
      <c r="S1271" t="s">
        <v>32</v>
      </c>
      <c r="T1271" t="b">
        <v>0</v>
      </c>
      <c r="U1271">
        <v>2004.63</v>
      </c>
      <c r="V1271" t="b">
        <v>0</v>
      </c>
      <c r="W1271" t="b">
        <v>0</v>
      </c>
    </row>
    <row r="1272" spans="1:23" x14ac:dyDescent="0.2">
      <c r="A1272">
        <v>226896970</v>
      </c>
      <c r="B1272">
        <v>226896970</v>
      </c>
      <c r="C1272" s="5">
        <v>50000</v>
      </c>
      <c r="D1272" s="5">
        <v>21504.400000000001</v>
      </c>
      <c r="E1272" s="13" t="s">
        <v>1821</v>
      </c>
      <c r="F1272" s="15">
        <v>29.53</v>
      </c>
      <c r="G1272" t="s">
        <v>154</v>
      </c>
      <c r="H1272" t="s">
        <v>30</v>
      </c>
      <c r="I1272" t="s">
        <v>30</v>
      </c>
      <c r="J1272">
        <v>9</v>
      </c>
      <c r="K1272">
        <v>1</v>
      </c>
      <c r="L1272" t="s">
        <v>38</v>
      </c>
      <c r="M1272" s="14">
        <v>45444</v>
      </c>
      <c r="N1272" s="16">
        <v>41784</v>
      </c>
      <c r="O1272" s="17">
        <v>42586</v>
      </c>
      <c r="P1272">
        <v>874</v>
      </c>
      <c r="Q1272">
        <v>874</v>
      </c>
      <c r="R1272">
        <v>3165</v>
      </c>
      <c r="S1272" t="s">
        <v>32</v>
      </c>
      <c r="T1272" t="b">
        <v>1</v>
      </c>
      <c r="U1272">
        <v>28495.599999999999</v>
      </c>
      <c r="V1272" t="b">
        <v>0</v>
      </c>
      <c r="W1272" t="b">
        <v>0</v>
      </c>
    </row>
    <row r="1273" spans="1:23" x14ac:dyDescent="0.2">
      <c r="A1273">
        <v>251625315</v>
      </c>
      <c r="B1273">
        <v>251625315</v>
      </c>
      <c r="C1273" s="5">
        <v>10000</v>
      </c>
      <c r="D1273" s="5">
        <v>6648.53</v>
      </c>
      <c r="E1273" s="13" t="s">
        <v>1822</v>
      </c>
      <c r="F1273" s="15">
        <v>142.09</v>
      </c>
      <c r="G1273" t="s">
        <v>1823</v>
      </c>
      <c r="H1273" t="s">
        <v>30</v>
      </c>
      <c r="I1273" t="s">
        <v>30</v>
      </c>
      <c r="J1273">
        <v>9</v>
      </c>
      <c r="K1273">
        <v>8</v>
      </c>
      <c r="L1273" t="s">
        <v>31</v>
      </c>
      <c r="M1273" s="14">
        <v>47150</v>
      </c>
      <c r="N1273" s="16">
        <v>41417</v>
      </c>
      <c r="O1273" s="17">
        <v>42707</v>
      </c>
      <c r="P1273">
        <v>410</v>
      </c>
      <c r="Q1273">
        <v>410</v>
      </c>
      <c r="R1273">
        <v>913</v>
      </c>
      <c r="S1273" t="s">
        <v>32</v>
      </c>
      <c r="T1273" t="b">
        <v>0</v>
      </c>
      <c r="U1273">
        <v>3351.47</v>
      </c>
      <c r="V1273" t="b">
        <v>1</v>
      </c>
      <c r="W1273" t="b">
        <v>0</v>
      </c>
    </row>
    <row r="1274" spans="1:23" x14ac:dyDescent="0.2">
      <c r="A1274">
        <v>840247709</v>
      </c>
      <c r="B1274">
        <v>840247709</v>
      </c>
      <c r="C1274" s="5">
        <v>2500</v>
      </c>
      <c r="D1274" s="5">
        <v>2467.33</v>
      </c>
      <c r="E1274" s="13" t="s">
        <v>1824</v>
      </c>
      <c r="F1274" s="15">
        <v>16.12</v>
      </c>
      <c r="G1274" t="s">
        <v>1825</v>
      </c>
      <c r="H1274" t="s">
        <v>30</v>
      </c>
      <c r="I1274" t="s">
        <v>30</v>
      </c>
      <c r="J1274">
        <v>5</v>
      </c>
      <c r="K1274">
        <v>1</v>
      </c>
      <c r="L1274" t="s">
        <v>31</v>
      </c>
      <c r="M1274" s="14">
        <v>48214</v>
      </c>
      <c r="N1274" s="16">
        <v>41948</v>
      </c>
      <c r="O1274" s="17">
        <v>41948</v>
      </c>
      <c r="P1274">
        <v>884</v>
      </c>
      <c r="Q1274">
        <v>884</v>
      </c>
      <c r="R1274">
        <v>483</v>
      </c>
      <c r="S1274" t="s">
        <v>32</v>
      </c>
      <c r="T1274" t="b">
        <v>0</v>
      </c>
      <c r="U1274">
        <v>32.67</v>
      </c>
      <c r="V1274" t="b">
        <v>1</v>
      </c>
      <c r="W1274" t="b">
        <v>0</v>
      </c>
    </row>
    <row r="1275" spans="1:23" x14ac:dyDescent="0.2">
      <c r="A1275">
        <v>719248301</v>
      </c>
      <c r="B1275">
        <v>719248301</v>
      </c>
      <c r="C1275" s="5">
        <v>7500</v>
      </c>
      <c r="D1275" s="5">
        <v>5132.6400000000003</v>
      </c>
      <c r="E1275" s="13" t="s">
        <v>1826</v>
      </c>
      <c r="F1275" s="15">
        <v>39.17</v>
      </c>
      <c r="G1275" t="s">
        <v>1827</v>
      </c>
      <c r="H1275" t="s">
        <v>30</v>
      </c>
      <c r="I1275" t="s">
        <v>30</v>
      </c>
      <c r="J1275">
        <v>5</v>
      </c>
      <c r="K1275">
        <v>1</v>
      </c>
      <c r="L1275" t="s">
        <v>31</v>
      </c>
      <c r="M1275" s="14">
        <v>46296</v>
      </c>
      <c r="N1275" s="16">
        <v>42160</v>
      </c>
      <c r="O1275" s="17">
        <v>42160</v>
      </c>
      <c r="P1275">
        <v>576</v>
      </c>
      <c r="Q1275">
        <v>576</v>
      </c>
      <c r="R1275">
        <v>2330</v>
      </c>
      <c r="S1275" t="s">
        <v>32</v>
      </c>
      <c r="T1275" t="b">
        <v>0</v>
      </c>
      <c r="U1275">
        <v>2367.36</v>
      </c>
      <c r="V1275" t="b">
        <v>1</v>
      </c>
      <c r="W1275" t="b">
        <v>0</v>
      </c>
    </row>
    <row r="1276" spans="1:23" x14ac:dyDescent="0.2">
      <c r="A1276">
        <v>297952999</v>
      </c>
      <c r="B1276">
        <v>297952999</v>
      </c>
      <c r="C1276" s="5">
        <v>15000</v>
      </c>
      <c r="D1276" s="5">
        <v>6020.44</v>
      </c>
      <c r="E1276" s="13" t="s">
        <v>1828</v>
      </c>
      <c r="F1276" s="15">
        <v>79.64</v>
      </c>
      <c r="G1276" t="s">
        <v>39</v>
      </c>
      <c r="H1276" t="s">
        <v>30</v>
      </c>
      <c r="I1276" t="s">
        <v>30</v>
      </c>
      <c r="J1276">
        <v>2</v>
      </c>
      <c r="K1276">
        <v>1</v>
      </c>
      <c r="L1276" t="s">
        <v>40</v>
      </c>
      <c r="M1276" s="14">
        <v>47515</v>
      </c>
      <c r="N1276" s="16">
        <v>41645</v>
      </c>
      <c r="O1276" s="17">
        <v>42415</v>
      </c>
      <c r="P1276">
        <v>556</v>
      </c>
      <c r="Q1276">
        <v>556</v>
      </c>
      <c r="R1276">
        <v>2386</v>
      </c>
      <c r="S1276" t="s">
        <v>32</v>
      </c>
      <c r="T1276" t="b">
        <v>0</v>
      </c>
      <c r="U1276">
        <v>8979.56</v>
      </c>
      <c r="V1276" t="b">
        <v>0</v>
      </c>
      <c r="W1276" t="b">
        <v>0</v>
      </c>
    </row>
    <row r="1277" spans="1:23" x14ac:dyDescent="0.2">
      <c r="A1277">
        <v>937052688</v>
      </c>
      <c r="B1277">
        <v>937052688</v>
      </c>
      <c r="C1277" s="5">
        <v>15000</v>
      </c>
      <c r="D1277" s="5">
        <v>14327.22</v>
      </c>
      <c r="E1277" s="13" t="s">
        <v>1829</v>
      </c>
      <c r="F1277" s="15">
        <v>112.48</v>
      </c>
      <c r="G1277" t="s">
        <v>57</v>
      </c>
      <c r="H1277" t="s">
        <v>30</v>
      </c>
      <c r="I1277" t="s">
        <v>30</v>
      </c>
      <c r="J1277">
        <v>5</v>
      </c>
      <c r="K1277">
        <v>1</v>
      </c>
      <c r="L1277" t="s">
        <v>42</v>
      </c>
      <c r="M1277" s="14">
        <v>45839</v>
      </c>
      <c r="N1277" s="16">
        <v>41774</v>
      </c>
      <c r="O1277" s="17">
        <v>42546</v>
      </c>
      <c r="P1277">
        <v>451</v>
      </c>
      <c r="Q1277">
        <v>451</v>
      </c>
      <c r="R1277">
        <v>4764</v>
      </c>
      <c r="S1277" t="s">
        <v>32</v>
      </c>
      <c r="T1277" t="b">
        <v>0</v>
      </c>
      <c r="U1277">
        <v>672.78</v>
      </c>
      <c r="V1277" t="b">
        <v>0</v>
      </c>
      <c r="W1277" t="b">
        <v>0</v>
      </c>
    </row>
    <row r="1278" spans="1:23" x14ac:dyDescent="0.2">
      <c r="A1278">
        <v>694507173</v>
      </c>
      <c r="B1278">
        <v>694507173</v>
      </c>
      <c r="C1278" s="5">
        <v>5000</v>
      </c>
      <c r="D1278" s="5">
        <v>1513.37</v>
      </c>
      <c r="E1278" s="13" t="s">
        <v>1830</v>
      </c>
      <c r="F1278" s="15">
        <v>39.020000000000003</v>
      </c>
      <c r="G1278" t="s">
        <v>249</v>
      </c>
      <c r="H1278" t="s">
        <v>30</v>
      </c>
      <c r="I1278" t="s">
        <v>30</v>
      </c>
      <c r="J1278">
        <v>9</v>
      </c>
      <c r="K1278">
        <v>1</v>
      </c>
      <c r="L1278" t="s">
        <v>47</v>
      </c>
      <c r="M1278" s="14">
        <v>45566</v>
      </c>
      <c r="N1278" s="16">
        <v>41675</v>
      </c>
      <c r="O1278" s="17">
        <v>41675</v>
      </c>
      <c r="P1278">
        <v>513</v>
      </c>
      <c r="Q1278">
        <v>513</v>
      </c>
      <c r="R1278">
        <v>3816</v>
      </c>
      <c r="S1278" t="s">
        <v>32</v>
      </c>
      <c r="T1278" t="b">
        <v>0</v>
      </c>
      <c r="U1278">
        <v>3486.63</v>
      </c>
      <c r="V1278" t="b">
        <v>1</v>
      </c>
      <c r="W1278" t="b">
        <v>0</v>
      </c>
    </row>
    <row r="1279" spans="1:23" x14ac:dyDescent="0.2">
      <c r="A1279">
        <v>462201332</v>
      </c>
      <c r="B1279">
        <v>462201332</v>
      </c>
      <c r="C1279" s="5">
        <v>7500</v>
      </c>
      <c r="D1279" s="5">
        <v>881.2</v>
      </c>
      <c r="E1279" s="13" t="s">
        <v>1831</v>
      </c>
      <c r="F1279" s="15">
        <v>65.989999999999995</v>
      </c>
      <c r="G1279" t="s">
        <v>212</v>
      </c>
      <c r="H1279" t="s">
        <v>30</v>
      </c>
      <c r="I1279" t="s">
        <v>30</v>
      </c>
      <c r="J1279">
        <v>2</v>
      </c>
      <c r="K1279">
        <v>1</v>
      </c>
      <c r="L1279" t="s">
        <v>61</v>
      </c>
      <c r="M1279" s="14">
        <v>47908</v>
      </c>
      <c r="N1279" s="16">
        <v>38368</v>
      </c>
      <c r="O1279" s="17">
        <v>42453</v>
      </c>
      <c r="P1279">
        <v>328</v>
      </c>
      <c r="Q1279">
        <v>328</v>
      </c>
      <c r="R1279">
        <v>3716</v>
      </c>
      <c r="S1279" t="s">
        <v>32</v>
      </c>
      <c r="T1279" t="b">
        <v>0</v>
      </c>
      <c r="U1279">
        <v>6618.8</v>
      </c>
      <c r="V1279" t="b">
        <v>0</v>
      </c>
      <c r="W1279" t="b">
        <v>0</v>
      </c>
    </row>
    <row r="1280" spans="1:23" x14ac:dyDescent="0.2">
      <c r="A1280">
        <v>450875656</v>
      </c>
      <c r="B1280">
        <v>450875656</v>
      </c>
      <c r="C1280" s="5">
        <v>20000</v>
      </c>
      <c r="D1280" s="5">
        <v>2924.77</v>
      </c>
      <c r="E1280" s="13" t="s">
        <v>1832</v>
      </c>
      <c r="F1280" s="15">
        <v>264.74</v>
      </c>
      <c r="G1280" t="s">
        <v>65</v>
      </c>
      <c r="H1280" t="s">
        <v>30</v>
      </c>
      <c r="I1280" t="s">
        <v>30</v>
      </c>
      <c r="J1280">
        <v>9</v>
      </c>
      <c r="K1280">
        <v>1</v>
      </c>
      <c r="L1280" t="s">
        <v>38</v>
      </c>
      <c r="M1280" s="14">
        <v>44713</v>
      </c>
      <c r="N1280" s="16">
        <v>41529</v>
      </c>
      <c r="O1280" s="17">
        <v>41529</v>
      </c>
      <c r="P1280">
        <v>889</v>
      </c>
      <c r="Q1280">
        <v>889</v>
      </c>
      <c r="R1280">
        <v>9127</v>
      </c>
      <c r="S1280" t="s">
        <v>32</v>
      </c>
      <c r="T1280" t="b">
        <v>0</v>
      </c>
      <c r="U1280">
        <v>17075.23</v>
      </c>
      <c r="V1280" t="b">
        <v>1</v>
      </c>
      <c r="W1280" t="b">
        <v>0</v>
      </c>
    </row>
    <row r="1281" spans="1:23" x14ac:dyDescent="0.2">
      <c r="A1281">
        <v>937856632</v>
      </c>
      <c r="B1281">
        <v>937856632</v>
      </c>
      <c r="C1281" s="5">
        <v>1000</v>
      </c>
      <c r="D1281" s="5">
        <v>492.35</v>
      </c>
      <c r="E1281" s="13" t="s">
        <v>1833</v>
      </c>
      <c r="F1281" s="15">
        <v>324.35000000000002</v>
      </c>
      <c r="G1281" t="s">
        <v>41</v>
      </c>
      <c r="H1281" t="s">
        <v>30</v>
      </c>
      <c r="I1281" t="s">
        <v>30</v>
      </c>
      <c r="J1281">
        <v>9</v>
      </c>
      <c r="K1281">
        <v>1</v>
      </c>
      <c r="L1281" t="s">
        <v>42</v>
      </c>
      <c r="M1281" s="14">
        <v>44835</v>
      </c>
      <c r="N1281" s="16">
        <v>40571</v>
      </c>
      <c r="O1281" s="17">
        <v>40571</v>
      </c>
      <c r="P1281">
        <v>489</v>
      </c>
      <c r="Q1281">
        <v>489</v>
      </c>
      <c r="R1281">
        <v>2966</v>
      </c>
      <c r="S1281" t="s">
        <v>32</v>
      </c>
      <c r="T1281" t="b">
        <v>0</v>
      </c>
      <c r="U1281">
        <v>507.65</v>
      </c>
      <c r="V1281" t="b">
        <v>0</v>
      </c>
      <c r="W1281" t="b">
        <v>0</v>
      </c>
    </row>
    <row r="1282" spans="1:23" x14ac:dyDescent="0.2">
      <c r="A1282">
        <v>318001076</v>
      </c>
      <c r="B1282">
        <v>318001076</v>
      </c>
      <c r="C1282" s="5">
        <v>50000</v>
      </c>
      <c r="D1282" s="5">
        <v>32959.03</v>
      </c>
      <c r="E1282" s="13" t="s">
        <v>1834</v>
      </c>
      <c r="F1282" s="15">
        <v>100.68</v>
      </c>
      <c r="G1282" t="s">
        <v>54</v>
      </c>
      <c r="H1282" t="s">
        <v>30</v>
      </c>
      <c r="I1282" t="s">
        <v>30</v>
      </c>
      <c r="J1282">
        <v>9</v>
      </c>
      <c r="K1282">
        <v>8</v>
      </c>
      <c r="L1282" t="s">
        <v>36</v>
      </c>
      <c r="M1282" s="14">
        <v>45078</v>
      </c>
      <c r="N1282" s="16">
        <v>42349</v>
      </c>
      <c r="O1282" s="17">
        <v>42485</v>
      </c>
      <c r="P1282">
        <v>633</v>
      </c>
      <c r="Q1282">
        <v>633</v>
      </c>
      <c r="R1282">
        <v>1789</v>
      </c>
      <c r="S1282" t="s">
        <v>32</v>
      </c>
      <c r="T1282" t="b">
        <v>0</v>
      </c>
      <c r="U1282">
        <v>17040.97</v>
      </c>
      <c r="V1282" t="b">
        <v>0</v>
      </c>
      <c r="W1282" t="b">
        <v>0</v>
      </c>
    </row>
    <row r="1283" spans="1:23" x14ac:dyDescent="0.2">
      <c r="A1283">
        <v>784469543</v>
      </c>
      <c r="B1283">
        <v>784469543</v>
      </c>
      <c r="C1283" s="5">
        <v>2500</v>
      </c>
      <c r="D1283" s="5">
        <v>773.66</v>
      </c>
      <c r="E1283" s="13" t="s">
        <v>1835</v>
      </c>
      <c r="F1283" s="15">
        <v>250.76</v>
      </c>
      <c r="G1283" t="s">
        <v>72</v>
      </c>
      <c r="H1283" t="s">
        <v>30</v>
      </c>
      <c r="I1283" t="s">
        <v>30</v>
      </c>
      <c r="J1283">
        <v>2</v>
      </c>
      <c r="K1283">
        <v>8</v>
      </c>
      <c r="L1283" t="s">
        <v>38</v>
      </c>
      <c r="M1283" s="14">
        <v>47150</v>
      </c>
      <c r="N1283" s="16">
        <v>39681</v>
      </c>
      <c r="O1283" s="17">
        <v>42469</v>
      </c>
      <c r="P1283">
        <v>479</v>
      </c>
      <c r="Q1283">
        <v>479</v>
      </c>
      <c r="R1283">
        <v>8915</v>
      </c>
      <c r="S1283" t="s">
        <v>32</v>
      </c>
      <c r="T1283" t="b">
        <v>0</v>
      </c>
      <c r="U1283">
        <v>1726.34</v>
      </c>
      <c r="V1283" t="b">
        <v>1</v>
      </c>
      <c r="W1283" t="b">
        <v>0</v>
      </c>
    </row>
    <row r="1284" spans="1:23" x14ac:dyDescent="0.2">
      <c r="A1284">
        <v>782969776</v>
      </c>
      <c r="B1284">
        <v>782969776</v>
      </c>
      <c r="C1284" s="5">
        <v>7500</v>
      </c>
      <c r="D1284" s="5">
        <v>3463.51</v>
      </c>
      <c r="E1284" s="13" t="s">
        <v>1836</v>
      </c>
      <c r="F1284" s="15">
        <v>66.209999999999994</v>
      </c>
      <c r="G1284" t="s">
        <v>917</v>
      </c>
      <c r="H1284" t="s">
        <v>30</v>
      </c>
      <c r="I1284" t="s">
        <v>30</v>
      </c>
      <c r="J1284">
        <v>5</v>
      </c>
      <c r="K1284">
        <v>1</v>
      </c>
      <c r="L1284" t="s">
        <v>48</v>
      </c>
      <c r="M1284" s="14">
        <v>44774</v>
      </c>
      <c r="N1284" s="16">
        <v>42224</v>
      </c>
      <c r="O1284" s="17">
        <v>42527</v>
      </c>
      <c r="P1284">
        <v>172</v>
      </c>
      <c r="Q1284">
        <v>172</v>
      </c>
      <c r="R1284">
        <v>3796</v>
      </c>
      <c r="S1284" t="s">
        <v>32</v>
      </c>
      <c r="T1284" t="b">
        <v>0</v>
      </c>
      <c r="U1284">
        <v>4036.49</v>
      </c>
      <c r="V1284" t="b">
        <v>1</v>
      </c>
      <c r="W1284" t="b">
        <v>0</v>
      </c>
    </row>
    <row r="1285" spans="1:23" x14ac:dyDescent="0.2">
      <c r="A1285">
        <v>937856632</v>
      </c>
      <c r="B1285">
        <v>937856632</v>
      </c>
      <c r="C1285" s="5">
        <v>1000</v>
      </c>
      <c r="D1285" s="5">
        <v>376.39</v>
      </c>
      <c r="E1285" s="13" t="s">
        <v>1837</v>
      </c>
      <c r="F1285" s="15">
        <v>162.68</v>
      </c>
      <c r="G1285" t="s">
        <v>110</v>
      </c>
      <c r="H1285" t="s">
        <v>30</v>
      </c>
      <c r="I1285" t="s">
        <v>30</v>
      </c>
      <c r="J1285">
        <v>9</v>
      </c>
      <c r="K1285">
        <v>1</v>
      </c>
      <c r="L1285" t="s">
        <v>38</v>
      </c>
      <c r="M1285" s="14">
        <v>43983</v>
      </c>
      <c r="N1285" s="16">
        <v>40571</v>
      </c>
      <c r="O1285" s="17">
        <v>42451</v>
      </c>
      <c r="P1285">
        <v>489</v>
      </c>
      <c r="Q1285">
        <v>489</v>
      </c>
      <c r="R1285">
        <v>2966</v>
      </c>
      <c r="S1285" t="s">
        <v>32</v>
      </c>
      <c r="T1285" t="b">
        <v>0</v>
      </c>
      <c r="U1285">
        <v>623.61</v>
      </c>
      <c r="V1285" t="b">
        <v>1</v>
      </c>
      <c r="W1285" t="b">
        <v>0</v>
      </c>
    </row>
    <row r="1286" spans="1:23" x14ac:dyDescent="0.2">
      <c r="A1286">
        <v>481127747</v>
      </c>
      <c r="B1286">
        <v>481127747</v>
      </c>
      <c r="C1286" s="5">
        <v>7500</v>
      </c>
      <c r="D1286" s="5">
        <v>2327.31</v>
      </c>
      <c r="E1286" s="13" t="s">
        <v>1838</v>
      </c>
      <c r="F1286" s="15">
        <v>66.69</v>
      </c>
      <c r="G1286" t="s">
        <v>41</v>
      </c>
      <c r="H1286" t="s">
        <v>30</v>
      </c>
      <c r="I1286" t="s">
        <v>30</v>
      </c>
      <c r="J1286">
        <v>90</v>
      </c>
      <c r="K1286">
        <v>1</v>
      </c>
      <c r="L1286" t="s">
        <v>42</v>
      </c>
      <c r="M1286" s="14">
        <v>44986</v>
      </c>
      <c r="N1286" s="16">
        <v>42196</v>
      </c>
      <c r="O1286" s="17">
        <v>42585</v>
      </c>
      <c r="P1286">
        <v>344</v>
      </c>
      <c r="Q1286">
        <v>344</v>
      </c>
      <c r="R1286">
        <v>609</v>
      </c>
      <c r="S1286" t="s">
        <v>32</v>
      </c>
      <c r="T1286" t="b">
        <v>0</v>
      </c>
      <c r="U1286">
        <v>5172.6899999999996</v>
      </c>
      <c r="V1286" t="b">
        <v>0</v>
      </c>
      <c r="W1286" t="b">
        <v>0</v>
      </c>
    </row>
    <row r="1287" spans="1:23" x14ac:dyDescent="0.2">
      <c r="A1287">
        <v>792820682</v>
      </c>
      <c r="B1287">
        <v>792820682</v>
      </c>
      <c r="C1287" s="5">
        <v>50000</v>
      </c>
      <c r="D1287" s="5">
        <v>12322.64</v>
      </c>
      <c r="E1287" s="13" t="s">
        <v>1839</v>
      </c>
      <c r="F1287" s="15">
        <v>114.16</v>
      </c>
      <c r="G1287" t="s">
        <v>58</v>
      </c>
      <c r="H1287" t="s">
        <v>30</v>
      </c>
      <c r="I1287" t="s">
        <v>30</v>
      </c>
      <c r="J1287">
        <v>5</v>
      </c>
      <c r="K1287">
        <v>1</v>
      </c>
      <c r="L1287" t="s">
        <v>36</v>
      </c>
      <c r="M1287" s="14">
        <v>47392</v>
      </c>
      <c r="N1287" s="16">
        <v>42034</v>
      </c>
      <c r="O1287" s="17">
        <v>42404</v>
      </c>
      <c r="P1287">
        <v>571</v>
      </c>
      <c r="Q1287">
        <v>571</v>
      </c>
      <c r="R1287">
        <v>9702</v>
      </c>
      <c r="S1287" t="s">
        <v>32</v>
      </c>
      <c r="T1287" t="b">
        <v>0</v>
      </c>
      <c r="U1287">
        <v>37677.360000000001</v>
      </c>
      <c r="V1287" t="b">
        <v>0</v>
      </c>
      <c r="W1287" t="b">
        <v>0</v>
      </c>
    </row>
    <row r="1288" spans="1:23" x14ac:dyDescent="0.2">
      <c r="A1288">
        <v>754180294</v>
      </c>
      <c r="B1288">
        <v>754180294</v>
      </c>
      <c r="C1288" s="5">
        <v>15000</v>
      </c>
      <c r="D1288" s="5">
        <v>13878.25</v>
      </c>
      <c r="E1288" s="13" t="s">
        <v>1840</v>
      </c>
      <c r="F1288" s="15">
        <v>75.650000000000006</v>
      </c>
      <c r="G1288" t="s">
        <v>244</v>
      </c>
      <c r="H1288" t="s">
        <v>30</v>
      </c>
      <c r="I1288" t="s">
        <v>30</v>
      </c>
      <c r="J1288">
        <v>5</v>
      </c>
      <c r="K1288">
        <v>1</v>
      </c>
      <c r="L1288" t="s">
        <v>47</v>
      </c>
      <c r="M1288" s="14">
        <v>47939</v>
      </c>
      <c r="N1288" s="16">
        <v>41237</v>
      </c>
      <c r="O1288" s="17">
        <v>41237</v>
      </c>
      <c r="P1288">
        <v>187</v>
      </c>
      <c r="Q1288">
        <v>187</v>
      </c>
      <c r="R1288">
        <v>2957</v>
      </c>
      <c r="S1288" t="s">
        <v>32</v>
      </c>
      <c r="T1288" t="b">
        <v>0</v>
      </c>
      <c r="U1288">
        <v>1121.75</v>
      </c>
      <c r="V1288" t="b">
        <v>1</v>
      </c>
      <c r="W1288" t="b">
        <v>0</v>
      </c>
    </row>
    <row r="1289" spans="1:23" x14ac:dyDescent="0.2">
      <c r="A1289">
        <v>766647076</v>
      </c>
      <c r="B1289">
        <v>766647076</v>
      </c>
      <c r="C1289" s="5">
        <v>50000</v>
      </c>
      <c r="D1289" s="5">
        <v>50000</v>
      </c>
      <c r="E1289" s="13" t="s">
        <v>1841</v>
      </c>
      <c r="F1289" s="15">
        <v>72.39</v>
      </c>
      <c r="G1289" t="s">
        <v>216</v>
      </c>
      <c r="H1289" t="s">
        <v>30</v>
      </c>
      <c r="I1289" t="s">
        <v>30</v>
      </c>
      <c r="J1289">
        <v>2</v>
      </c>
      <c r="K1289">
        <v>1</v>
      </c>
      <c r="L1289" t="s">
        <v>34</v>
      </c>
      <c r="M1289" s="14">
        <v>48030</v>
      </c>
      <c r="N1289" s="16">
        <v>42336</v>
      </c>
      <c r="O1289" s="17">
        <v>42702</v>
      </c>
      <c r="P1289">
        <v>415</v>
      </c>
      <c r="Q1289">
        <v>415</v>
      </c>
      <c r="R1289">
        <v>507</v>
      </c>
      <c r="S1289" t="s">
        <v>32</v>
      </c>
      <c r="T1289" t="b">
        <v>0</v>
      </c>
      <c r="U1289">
        <v>0</v>
      </c>
      <c r="V1289" t="b">
        <v>1</v>
      </c>
      <c r="W1289" t="b">
        <v>0</v>
      </c>
    </row>
    <row r="1290" spans="1:23" x14ac:dyDescent="0.2">
      <c r="A1290">
        <v>555620427</v>
      </c>
      <c r="B1290">
        <v>555620427</v>
      </c>
      <c r="C1290" s="5">
        <v>15000</v>
      </c>
      <c r="D1290" s="5">
        <v>9335.83</v>
      </c>
      <c r="E1290" s="13" t="s">
        <v>1842</v>
      </c>
      <c r="F1290" s="15">
        <v>116.23</v>
      </c>
      <c r="G1290" t="s">
        <v>1843</v>
      </c>
      <c r="H1290" t="s">
        <v>30</v>
      </c>
      <c r="I1290" t="s">
        <v>30</v>
      </c>
      <c r="J1290">
        <v>9</v>
      </c>
      <c r="K1290">
        <v>1</v>
      </c>
      <c r="L1290" t="s">
        <v>142</v>
      </c>
      <c r="M1290" s="14">
        <v>44958</v>
      </c>
      <c r="N1290" s="16">
        <v>40699</v>
      </c>
      <c r="O1290" s="17">
        <v>42508</v>
      </c>
      <c r="P1290">
        <v>954</v>
      </c>
      <c r="Q1290">
        <v>954</v>
      </c>
      <c r="R1290">
        <v>8087</v>
      </c>
      <c r="S1290" t="s">
        <v>32</v>
      </c>
      <c r="T1290" t="b">
        <v>0</v>
      </c>
      <c r="U1290">
        <v>5664.17</v>
      </c>
      <c r="V1290" t="b">
        <v>0</v>
      </c>
      <c r="W1290" t="b">
        <v>0</v>
      </c>
    </row>
    <row r="1291" spans="1:23" x14ac:dyDescent="0.2">
      <c r="A1291">
        <v>543818466</v>
      </c>
      <c r="B1291">
        <v>543818466</v>
      </c>
      <c r="C1291" s="5">
        <v>5000</v>
      </c>
      <c r="D1291" s="5">
        <v>4626</v>
      </c>
      <c r="E1291" s="13" t="s">
        <v>1844</v>
      </c>
      <c r="F1291" s="15">
        <v>117.29</v>
      </c>
      <c r="G1291" t="s">
        <v>225</v>
      </c>
      <c r="H1291" t="s">
        <v>30</v>
      </c>
      <c r="I1291" t="s">
        <v>30</v>
      </c>
      <c r="J1291">
        <v>5</v>
      </c>
      <c r="K1291">
        <v>8</v>
      </c>
      <c r="L1291" t="s">
        <v>47</v>
      </c>
      <c r="M1291" s="14">
        <v>44348</v>
      </c>
      <c r="N1291" s="16">
        <v>42182</v>
      </c>
      <c r="O1291" s="17">
        <v>42633</v>
      </c>
      <c r="P1291">
        <v>721</v>
      </c>
      <c r="Q1291">
        <v>721</v>
      </c>
      <c r="R1291">
        <v>4306</v>
      </c>
      <c r="S1291" t="s">
        <v>32</v>
      </c>
      <c r="T1291" t="b">
        <v>0</v>
      </c>
      <c r="U1291">
        <v>374</v>
      </c>
      <c r="V1291" t="b">
        <v>1</v>
      </c>
      <c r="W1291" t="b">
        <v>0</v>
      </c>
    </row>
    <row r="1292" spans="1:23" x14ac:dyDescent="0.2">
      <c r="A1292">
        <v>549089697</v>
      </c>
      <c r="B1292">
        <v>549089697</v>
      </c>
      <c r="C1292" s="5">
        <v>10000</v>
      </c>
      <c r="D1292" s="5">
        <v>3164.19</v>
      </c>
      <c r="E1292" s="13" t="s">
        <v>1845</v>
      </c>
      <c r="F1292" s="15">
        <v>0</v>
      </c>
      <c r="G1292" t="s">
        <v>143</v>
      </c>
      <c r="H1292" t="s">
        <v>30</v>
      </c>
      <c r="I1292" t="s">
        <v>30</v>
      </c>
      <c r="J1292">
        <v>5</v>
      </c>
      <c r="K1292">
        <v>1</v>
      </c>
      <c r="L1292" t="s">
        <v>38</v>
      </c>
      <c r="M1292" s="14">
        <v>43678</v>
      </c>
      <c r="N1292" s="16">
        <v>41381</v>
      </c>
      <c r="O1292" s="17">
        <v>41381</v>
      </c>
      <c r="P1292">
        <v>937</v>
      </c>
      <c r="Q1292">
        <v>937</v>
      </c>
      <c r="R1292">
        <v>6449</v>
      </c>
      <c r="S1292" t="s">
        <v>43</v>
      </c>
      <c r="T1292" t="b">
        <v>0</v>
      </c>
      <c r="U1292">
        <v>6835.81</v>
      </c>
      <c r="V1292" t="b">
        <v>0</v>
      </c>
      <c r="W1292" t="b">
        <v>0</v>
      </c>
    </row>
    <row r="1293" spans="1:23" x14ac:dyDescent="0.2">
      <c r="A1293">
        <v>901922840</v>
      </c>
      <c r="B1293">
        <v>901922840</v>
      </c>
      <c r="C1293" s="5">
        <v>20000</v>
      </c>
      <c r="D1293" s="5">
        <v>14575.56</v>
      </c>
      <c r="E1293" s="13" t="s">
        <v>1846</v>
      </c>
      <c r="F1293" s="15">
        <v>0</v>
      </c>
      <c r="G1293" t="s">
        <v>231</v>
      </c>
      <c r="H1293" t="s">
        <v>30</v>
      </c>
      <c r="I1293" t="s">
        <v>30</v>
      </c>
      <c r="J1293">
        <v>5</v>
      </c>
      <c r="K1293">
        <v>1</v>
      </c>
      <c r="L1293" t="s">
        <v>61</v>
      </c>
      <c r="M1293" s="14">
        <v>44228</v>
      </c>
      <c r="N1293" s="16">
        <v>41526</v>
      </c>
      <c r="O1293" s="17">
        <v>42457</v>
      </c>
      <c r="P1293">
        <v>713</v>
      </c>
      <c r="Q1293">
        <v>713</v>
      </c>
      <c r="R1293">
        <v>1548</v>
      </c>
      <c r="S1293" t="s">
        <v>43</v>
      </c>
      <c r="T1293" t="b">
        <v>0</v>
      </c>
      <c r="U1293">
        <v>5424.44</v>
      </c>
      <c r="V1293" t="b">
        <v>0</v>
      </c>
      <c r="W1293" t="b">
        <v>0</v>
      </c>
    </row>
    <row r="1294" spans="1:23" x14ac:dyDescent="0.2">
      <c r="A1294">
        <v>656182594</v>
      </c>
      <c r="B1294">
        <v>656182594</v>
      </c>
      <c r="C1294" s="5">
        <v>5000</v>
      </c>
      <c r="D1294" s="5">
        <v>4151.3100000000004</v>
      </c>
      <c r="E1294" s="13" t="s">
        <v>1847</v>
      </c>
      <c r="F1294" s="15">
        <v>44.6</v>
      </c>
      <c r="G1294" t="s">
        <v>999</v>
      </c>
      <c r="J1294">
        <v>9</v>
      </c>
      <c r="K1294">
        <v>1</v>
      </c>
      <c r="L1294" t="s">
        <v>48</v>
      </c>
      <c r="M1294" s="14">
        <v>46508</v>
      </c>
      <c r="N1294" s="16">
        <v>41533</v>
      </c>
      <c r="O1294" s="17">
        <v>41533</v>
      </c>
      <c r="P1294">
        <v>453</v>
      </c>
      <c r="Q1294">
        <v>453</v>
      </c>
      <c r="R1294">
        <v>5361</v>
      </c>
      <c r="S1294" t="s">
        <v>32</v>
      </c>
      <c r="T1294" t="b">
        <v>0</v>
      </c>
      <c r="U1294">
        <v>848.69</v>
      </c>
      <c r="V1294" t="b">
        <v>1</v>
      </c>
      <c r="W1294" t="b">
        <v>0</v>
      </c>
    </row>
    <row r="1295" spans="1:23" x14ac:dyDescent="0.2">
      <c r="A1295">
        <v>812328116</v>
      </c>
      <c r="B1295">
        <v>812328116</v>
      </c>
      <c r="C1295" s="5">
        <v>5000</v>
      </c>
      <c r="D1295" s="5">
        <v>2419.86</v>
      </c>
      <c r="E1295" s="13" t="s">
        <v>1848</v>
      </c>
      <c r="F1295" s="15">
        <v>411.73</v>
      </c>
      <c r="G1295" t="s">
        <v>68</v>
      </c>
      <c r="H1295" t="s">
        <v>30</v>
      </c>
      <c r="I1295" t="s">
        <v>30</v>
      </c>
      <c r="J1295">
        <v>9</v>
      </c>
      <c r="K1295">
        <v>1</v>
      </c>
      <c r="L1295" t="s">
        <v>36</v>
      </c>
      <c r="M1295" s="14">
        <v>48214</v>
      </c>
      <c r="N1295" s="16">
        <v>40683</v>
      </c>
      <c r="O1295" s="17">
        <v>42385</v>
      </c>
      <c r="P1295">
        <v>312</v>
      </c>
      <c r="Q1295">
        <v>312</v>
      </c>
      <c r="R1295">
        <v>5335</v>
      </c>
      <c r="S1295" t="s">
        <v>32</v>
      </c>
      <c r="T1295" t="b">
        <v>0</v>
      </c>
      <c r="U1295">
        <v>2580.14</v>
      </c>
      <c r="V1295" t="b">
        <v>0</v>
      </c>
      <c r="W1295" t="b">
        <v>0</v>
      </c>
    </row>
    <row r="1296" spans="1:23" x14ac:dyDescent="0.2">
      <c r="A1296">
        <v>979187005</v>
      </c>
      <c r="B1296">
        <v>979187005</v>
      </c>
      <c r="C1296" s="5">
        <v>5000</v>
      </c>
      <c r="D1296" s="5">
        <v>2019.07</v>
      </c>
      <c r="E1296" s="13" t="s">
        <v>1849</v>
      </c>
      <c r="F1296" s="15">
        <v>68.14</v>
      </c>
      <c r="G1296" t="s">
        <v>180</v>
      </c>
      <c r="H1296" t="s">
        <v>30</v>
      </c>
      <c r="I1296" t="s">
        <v>30</v>
      </c>
      <c r="J1296">
        <v>5</v>
      </c>
      <c r="K1296">
        <v>1</v>
      </c>
      <c r="L1296" t="s">
        <v>47</v>
      </c>
      <c r="M1296" s="14">
        <v>47392</v>
      </c>
      <c r="N1296" s="16">
        <v>42079</v>
      </c>
      <c r="O1296" s="17">
        <v>42573</v>
      </c>
      <c r="P1296">
        <v>741</v>
      </c>
      <c r="Q1296">
        <v>741</v>
      </c>
      <c r="R1296">
        <v>2315</v>
      </c>
      <c r="S1296" t="s">
        <v>32</v>
      </c>
      <c r="T1296" t="b">
        <v>0</v>
      </c>
      <c r="U1296">
        <v>2980.93</v>
      </c>
      <c r="V1296" t="b">
        <v>1</v>
      </c>
      <c r="W1296" t="b">
        <v>0</v>
      </c>
    </row>
    <row r="1297" spans="1:23" x14ac:dyDescent="0.2">
      <c r="A1297">
        <v>685565993</v>
      </c>
      <c r="B1297">
        <v>685565993</v>
      </c>
      <c r="C1297" s="5">
        <v>250</v>
      </c>
      <c r="D1297" s="5">
        <v>49.75</v>
      </c>
      <c r="E1297" s="13" t="s">
        <v>1850</v>
      </c>
      <c r="F1297" s="15">
        <v>164.5</v>
      </c>
      <c r="G1297" t="s">
        <v>65</v>
      </c>
      <c r="H1297" t="s">
        <v>30</v>
      </c>
      <c r="I1297" t="s">
        <v>30</v>
      </c>
      <c r="J1297">
        <v>2</v>
      </c>
      <c r="K1297">
        <v>1</v>
      </c>
      <c r="L1297" t="s">
        <v>38</v>
      </c>
      <c r="M1297" s="14">
        <v>45689</v>
      </c>
      <c r="N1297" s="16">
        <v>41649</v>
      </c>
      <c r="O1297" s="17">
        <v>41649</v>
      </c>
      <c r="P1297">
        <v>518</v>
      </c>
      <c r="Q1297">
        <v>518</v>
      </c>
      <c r="R1297">
        <v>9981</v>
      </c>
      <c r="S1297" t="s">
        <v>32</v>
      </c>
      <c r="T1297" t="b">
        <v>0</v>
      </c>
      <c r="U1297">
        <v>200.25</v>
      </c>
      <c r="V1297" t="b">
        <v>1</v>
      </c>
      <c r="W1297" t="b">
        <v>0</v>
      </c>
    </row>
    <row r="1298" spans="1:23" x14ac:dyDescent="0.2">
      <c r="A1298">
        <v>548161839</v>
      </c>
      <c r="B1298">
        <v>548161839</v>
      </c>
      <c r="C1298" s="5">
        <v>2500</v>
      </c>
      <c r="D1298" s="5">
        <v>1219.92</v>
      </c>
      <c r="E1298" s="13" t="s">
        <v>1851</v>
      </c>
      <c r="F1298" s="15">
        <v>5.55</v>
      </c>
      <c r="G1298" t="s">
        <v>98</v>
      </c>
      <c r="H1298" t="s">
        <v>30</v>
      </c>
      <c r="I1298" t="s">
        <v>30</v>
      </c>
      <c r="J1298">
        <v>2</v>
      </c>
      <c r="K1298">
        <v>1</v>
      </c>
      <c r="L1298" t="s">
        <v>96</v>
      </c>
      <c r="M1298" s="14">
        <v>44866</v>
      </c>
      <c r="N1298" s="16">
        <v>41925</v>
      </c>
      <c r="O1298" s="17">
        <v>41925</v>
      </c>
      <c r="P1298">
        <v>506</v>
      </c>
      <c r="Q1298">
        <v>506</v>
      </c>
      <c r="R1298">
        <v>1571</v>
      </c>
      <c r="S1298" t="s">
        <v>32</v>
      </c>
      <c r="T1298" t="b">
        <v>0</v>
      </c>
      <c r="U1298">
        <v>1280.08</v>
      </c>
      <c r="V1298" t="b">
        <v>0</v>
      </c>
      <c r="W1298" t="b">
        <v>0</v>
      </c>
    </row>
    <row r="1299" spans="1:23" x14ac:dyDescent="0.2">
      <c r="A1299">
        <v>311714936</v>
      </c>
      <c r="B1299">
        <v>311714936</v>
      </c>
      <c r="C1299" s="5">
        <v>2500</v>
      </c>
      <c r="D1299" s="5">
        <v>2500</v>
      </c>
      <c r="E1299" s="13" t="s">
        <v>1852</v>
      </c>
      <c r="F1299" s="15">
        <v>3.79</v>
      </c>
      <c r="G1299" t="s">
        <v>35</v>
      </c>
      <c r="H1299" t="s">
        <v>30</v>
      </c>
      <c r="I1299" t="s">
        <v>30</v>
      </c>
      <c r="J1299">
        <v>5</v>
      </c>
      <c r="K1299">
        <v>8</v>
      </c>
      <c r="L1299" t="s">
        <v>36</v>
      </c>
      <c r="M1299" s="14">
        <v>45901</v>
      </c>
      <c r="N1299" s="16">
        <v>42069</v>
      </c>
      <c r="O1299" s="17">
        <v>42069</v>
      </c>
      <c r="P1299">
        <v>674</v>
      </c>
      <c r="Q1299">
        <v>674</v>
      </c>
      <c r="R1299">
        <v>83</v>
      </c>
      <c r="S1299" t="s">
        <v>32</v>
      </c>
      <c r="T1299" t="b">
        <v>0</v>
      </c>
      <c r="U1299">
        <v>0</v>
      </c>
      <c r="V1299" t="b">
        <v>0</v>
      </c>
      <c r="W1299" t="b">
        <v>0</v>
      </c>
    </row>
    <row r="1300" spans="1:23" x14ac:dyDescent="0.2">
      <c r="A1300">
        <v>870569861</v>
      </c>
      <c r="B1300">
        <v>870569861</v>
      </c>
      <c r="C1300" s="5">
        <v>20000</v>
      </c>
      <c r="D1300" s="5">
        <v>8543.84</v>
      </c>
      <c r="E1300" s="13" t="s">
        <v>1853</v>
      </c>
      <c r="F1300" s="15">
        <v>44.64</v>
      </c>
      <c r="G1300" t="s">
        <v>52</v>
      </c>
      <c r="H1300" t="s">
        <v>30</v>
      </c>
      <c r="I1300" t="s">
        <v>30</v>
      </c>
      <c r="J1300">
        <v>80</v>
      </c>
      <c r="K1300">
        <v>1</v>
      </c>
      <c r="L1300" t="s">
        <v>36</v>
      </c>
      <c r="M1300" s="14">
        <v>44287</v>
      </c>
      <c r="N1300" s="16">
        <v>42304</v>
      </c>
      <c r="O1300" s="17">
        <v>42304</v>
      </c>
      <c r="P1300">
        <v>321</v>
      </c>
      <c r="Q1300">
        <v>321</v>
      </c>
      <c r="R1300">
        <v>8708</v>
      </c>
      <c r="S1300" t="s">
        <v>32</v>
      </c>
      <c r="T1300" t="b">
        <v>0</v>
      </c>
      <c r="U1300">
        <v>11456.16</v>
      </c>
      <c r="V1300" t="b">
        <v>0</v>
      </c>
      <c r="W1300" t="b">
        <v>0</v>
      </c>
    </row>
    <row r="1301" spans="1:23" x14ac:dyDescent="0.2">
      <c r="A1301">
        <v>715145398</v>
      </c>
      <c r="B1301">
        <v>715145398</v>
      </c>
      <c r="C1301" s="5">
        <v>5000</v>
      </c>
      <c r="D1301" s="5">
        <v>2637.29</v>
      </c>
      <c r="E1301" s="13" t="s">
        <v>1854</v>
      </c>
      <c r="F1301" s="15">
        <v>0</v>
      </c>
      <c r="G1301" t="s">
        <v>224</v>
      </c>
      <c r="H1301" t="s">
        <v>30</v>
      </c>
      <c r="I1301" t="s">
        <v>30</v>
      </c>
      <c r="J1301">
        <v>9</v>
      </c>
      <c r="K1301">
        <v>1</v>
      </c>
      <c r="L1301" t="s">
        <v>47</v>
      </c>
      <c r="M1301" s="14">
        <v>45292</v>
      </c>
      <c r="N1301" s="16">
        <v>39705</v>
      </c>
      <c r="O1301" s="17">
        <v>42519</v>
      </c>
      <c r="P1301">
        <v>861</v>
      </c>
      <c r="Q1301">
        <v>861</v>
      </c>
      <c r="R1301">
        <v>7264</v>
      </c>
      <c r="S1301" t="s">
        <v>43</v>
      </c>
      <c r="T1301" t="b">
        <v>0</v>
      </c>
      <c r="U1301">
        <v>2362.71</v>
      </c>
      <c r="V1301" t="b">
        <v>0</v>
      </c>
      <c r="W1301" t="b">
        <v>0</v>
      </c>
    </row>
  </sheetData>
  <sortState xmlns:xlrd2="http://schemas.microsoft.com/office/spreadsheetml/2017/richdata2" columnSort="1" ref="AO3:AQ497">
    <sortCondition descending="1" ref="AQ3"/>
  </sortState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1D96-3C11-BB47-8601-619CADD55C66}">
  <dimension ref="A1:W1301"/>
  <sheetViews>
    <sheetView topLeftCell="N1" workbookViewId="0">
      <selection activeCell="E1" sqref="E1:E1048576"/>
    </sheetView>
  </sheetViews>
  <sheetFormatPr baseColWidth="10" defaultRowHeight="16" x14ac:dyDescent="0.2"/>
  <cols>
    <col min="3" max="3" width="11.5" style="9" bestFit="1" customWidth="1"/>
    <col min="4" max="4" width="14.1640625" style="9" customWidth="1"/>
    <col min="5" max="5" width="16.33203125" customWidth="1"/>
    <col min="6" max="6" width="18.6640625" style="9" customWidth="1"/>
    <col min="7" max="7" width="26.5" customWidth="1"/>
    <col min="12" max="12" width="19.6640625" customWidth="1"/>
    <col min="13" max="13" width="21" customWidth="1"/>
    <col min="19" max="19" width="18" customWidth="1"/>
    <col min="21" max="21" width="14" style="9" customWidth="1"/>
    <col min="23" max="23" width="22.33203125" customWidth="1"/>
  </cols>
  <sheetData>
    <row r="1" spans="1:23" x14ac:dyDescent="0.2">
      <c r="A1" t="s">
        <v>0</v>
      </c>
      <c r="B1" t="s">
        <v>1</v>
      </c>
      <c r="C1" s="9" t="s">
        <v>2</v>
      </c>
      <c r="D1" s="9" t="s">
        <v>3</v>
      </c>
      <c r="E1" s="13" t="s">
        <v>4</v>
      </c>
      <c r="F1" s="9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4" t="s">
        <v>12</v>
      </c>
      <c r="N1" s="16" t="s">
        <v>13</v>
      </c>
      <c r="O1" s="17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9" t="s">
        <v>21</v>
      </c>
      <c r="V1" t="s">
        <v>25</v>
      </c>
      <c r="W1" t="s">
        <v>28</v>
      </c>
    </row>
    <row r="2" spans="1:23" x14ac:dyDescent="0.2">
      <c r="A2">
        <v>226896970</v>
      </c>
      <c r="B2">
        <v>226896970</v>
      </c>
      <c r="C2" s="9">
        <v>50000</v>
      </c>
      <c r="D2" s="9">
        <v>5363.95</v>
      </c>
      <c r="E2" s="13" t="s">
        <v>297</v>
      </c>
      <c r="F2" s="9">
        <v>24.8</v>
      </c>
      <c r="G2" t="s">
        <v>85</v>
      </c>
      <c r="H2" t="s">
        <v>30</v>
      </c>
      <c r="I2" t="s">
        <v>30</v>
      </c>
      <c r="J2">
        <v>2</v>
      </c>
      <c r="K2">
        <v>1</v>
      </c>
      <c r="L2" t="s">
        <v>38</v>
      </c>
      <c r="M2" s="14">
        <v>46722</v>
      </c>
      <c r="N2" s="16">
        <v>41784</v>
      </c>
      <c r="O2" s="17">
        <v>42586</v>
      </c>
      <c r="P2">
        <v>874</v>
      </c>
      <c r="Q2">
        <v>874</v>
      </c>
      <c r="R2">
        <v>3165</v>
      </c>
      <c r="S2" t="s">
        <v>32</v>
      </c>
      <c r="T2" t="b">
        <v>0</v>
      </c>
      <c r="U2" s="9">
        <v>44636.05</v>
      </c>
      <c r="V2" t="b">
        <v>1</v>
      </c>
      <c r="W2" t="b">
        <v>0</v>
      </c>
    </row>
    <row r="3" spans="1:23" x14ac:dyDescent="0.2">
      <c r="A3">
        <v>903360157</v>
      </c>
      <c r="B3">
        <v>903360157</v>
      </c>
      <c r="C3" s="9">
        <v>50000</v>
      </c>
      <c r="D3" s="9">
        <v>10873.08</v>
      </c>
      <c r="E3" s="13" t="s">
        <v>307</v>
      </c>
      <c r="F3" s="9">
        <v>27.12</v>
      </c>
      <c r="G3" t="s">
        <v>184</v>
      </c>
      <c r="H3" t="s">
        <v>30</v>
      </c>
      <c r="I3" t="s">
        <v>30</v>
      </c>
      <c r="J3">
        <v>9</v>
      </c>
      <c r="K3">
        <v>1</v>
      </c>
      <c r="L3" t="s">
        <v>38</v>
      </c>
      <c r="M3" s="14">
        <v>44531</v>
      </c>
      <c r="N3" s="16">
        <v>42091</v>
      </c>
      <c r="O3" s="17">
        <v>42091</v>
      </c>
      <c r="P3">
        <v>722</v>
      </c>
      <c r="Q3">
        <v>722</v>
      </c>
      <c r="R3">
        <v>7104</v>
      </c>
      <c r="S3" t="s">
        <v>32</v>
      </c>
      <c r="T3" t="b">
        <v>0</v>
      </c>
      <c r="U3" s="9">
        <v>39126.92</v>
      </c>
      <c r="V3" t="b">
        <v>1</v>
      </c>
      <c r="W3" t="b">
        <v>0</v>
      </c>
    </row>
    <row r="4" spans="1:23" x14ac:dyDescent="0.2">
      <c r="A4">
        <v>318001076</v>
      </c>
      <c r="B4">
        <v>318001076</v>
      </c>
      <c r="C4" s="9">
        <v>50000</v>
      </c>
      <c r="D4" s="9">
        <v>48802.04</v>
      </c>
      <c r="E4" s="13" t="s">
        <v>317</v>
      </c>
      <c r="F4" s="9">
        <v>164.53</v>
      </c>
      <c r="G4" t="s">
        <v>45</v>
      </c>
      <c r="H4" t="s">
        <v>30</v>
      </c>
      <c r="I4" t="s">
        <v>30</v>
      </c>
      <c r="J4">
        <v>5</v>
      </c>
      <c r="K4">
        <v>1</v>
      </c>
      <c r="L4" t="s">
        <v>36</v>
      </c>
      <c r="M4" s="14">
        <v>45566</v>
      </c>
      <c r="N4" s="16">
        <v>42349</v>
      </c>
      <c r="O4" s="17">
        <v>42613</v>
      </c>
      <c r="P4">
        <v>633</v>
      </c>
      <c r="Q4">
        <v>633</v>
      </c>
      <c r="R4">
        <v>1789</v>
      </c>
      <c r="S4" t="s">
        <v>32</v>
      </c>
      <c r="T4" t="b">
        <v>0</v>
      </c>
      <c r="U4" s="9">
        <v>1197.96</v>
      </c>
      <c r="V4" t="b">
        <v>0</v>
      </c>
      <c r="W4" t="b">
        <v>0</v>
      </c>
    </row>
    <row r="5" spans="1:23" x14ac:dyDescent="0.2">
      <c r="A5">
        <v>903360157</v>
      </c>
      <c r="B5">
        <v>903360157</v>
      </c>
      <c r="C5" s="9">
        <v>50000</v>
      </c>
      <c r="D5" s="9">
        <v>11961.64</v>
      </c>
      <c r="E5" s="13" t="s">
        <v>321</v>
      </c>
      <c r="F5" s="9">
        <v>315</v>
      </c>
      <c r="G5" t="s">
        <v>129</v>
      </c>
      <c r="H5" t="s">
        <v>30</v>
      </c>
      <c r="I5" t="s">
        <v>30</v>
      </c>
      <c r="J5">
        <v>5</v>
      </c>
      <c r="K5">
        <v>1</v>
      </c>
      <c r="L5" t="s">
        <v>87</v>
      </c>
      <c r="M5" s="14">
        <v>46204</v>
      </c>
      <c r="N5" s="16">
        <v>42091</v>
      </c>
      <c r="O5" s="17">
        <v>42512</v>
      </c>
      <c r="P5">
        <v>722</v>
      </c>
      <c r="Q5">
        <v>722</v>
      </c>
      <c r="R5">
        <v>7104</v>
      </c>
      <c r="S5" t="s">
        <v>32</v>
      </c>
      <c r="T5" t="b">
        <v>0</v>
      </c>
      <c r="U5" s="9">
        <v>38038.36</v>
      </c>
      <c r="V5" t="b">
        <v>0</v>
      </c>
      <c r="W5" t="b">
        <v>0</v>
      </c>
    </row>
    <row r="6" spans="1:23" x14ac:dyDescent="0.2">
      <c r="A6">
        <v>850824706</v>
      </c>
      <c r="B6">
        <v>850824706</v>
      </c>
      <c r="C6" s="9">
        <v>50000</v>
      </c>
      <c r="D6" s="9">
        <v>45633</v>
      </c>
      <c r="E6" s="13" t="s">
        <v>330</v>
      </c>
      <c r="F6" s="9">
        <v>131.86000000000001</v>
      </c>
      <c r="G6" t="s">
        <v>331</v>
      </c>
      <c r="H6" t="s">
        <v>30</v>
      </c>
      <c r="I6" t="s">
        <v>30</v>
      </c>
      <c r="J6">
        <v>9</v>
      </c>
      <c r="K6">
        <v>1</v>
      </c>
      <c r="L6" t="s">
        <v>31</v>
      </c>
      <c r="M6" s="14">
        <v>46508</v>
      </c>
      <c r="N6" s="16">
        <v>41944</v>
      </c>
      <c r="O6" s="17">
        <v>41944</v>
      </c>
      <c r="P6">
        <v>710</v>
      </c>
      <c r="Q6">
        <v>710</v>
      </c>
      <c r="R6">
        <v>6535</v>
      </c>
      <c r="S6" t="s">
        <v>32</v>
      </c>
      <c r="T6" t="b">
        <v>0</v>
      </c>
      <c r="U6" s="9">
        <v>4367</v>
      </c>
      <c r="V6" t="b">
        <v>1</v>
      </c>
      <c r="W6" t="b">
        <v>0</v>
      </c>
    </row>
    <row r="7" spans="1:23" x14ac:dyDescent="0.2">
      <c r="A7">
        <v>876529857</v>
      </c>
      <c r="B7">
        <v>876529857</v>
      </c>
      <c r="C7" s="9">
        <v>50000</v>
      </c>
      <c r="D7" s="9">
        <v>49714.93</v>
      </c>
      <c r="E7" s="13" t="s">
        <v>334</v>
      </c>
      <c r="F7" s="9">
        <v>114.87</v>
      </c>
      <c r="G7" t="s">
        <v>335</v>
      </c>
      <c r="H7" t="s">
        <v>30</v>
      </c>
      <c r="I7" t="s">
        <v>30</v>
      </c>
      <c r="J7">
        <v>2</v>
      </c>
      <c r="K7">
        <v>1</v>
      </c>
      <c r="L7" t="s">
        <v>31</v>
      </c>
      <c r="M7" s="14">
        <v>44621</v>
      </c>
      <c r="N7" s="16">
        <v>41956</v>
      </c>
      <c r="O7" s="17">
        <v>41956</v>
      </c>
      <c r="P7">
        <v>367</v>
      </c>
      <c r="Q7">
        <v>367</v>
      </c>
      <c r="R7">
        <v>7786</v>
      </c>
      <c r="S7" t="s">
        <v>32</v>
      </c>
      <c r="T7" t="b">
        <v>0</v>
      </c>
      <c r="U7" s="9">
        <v>285.07</v>
      </c>
      <c r="V7" t="b">
        <v>1</v>
      </c>
      <c r="W7" t="b">
        <v>0</v>
      </c>
    </row>
    <row r="8" spans="1:23" x14ac:dyDescent="0.2">
      <c r="A8">
        <v>355338810</v>
      </c>
      <c r="B8">
        <v>355338810</v>
      </c>
      <c r="C8" s="9">
        <v>50000</v>
      </c>
      <c r="D8" s="9">
        <v>21442.18</v>
      </c>
      <c r="E8" s="13" t="s">
        <v>355</v>
      </c>
      <c r="F8" s="9">
        <v>82.35</v>
      </c>
      <c r="G8" t="s">
        <v>356</v>
      </c>
      <c r="H8" t="s">
        <v>30</v>
      </c>
      <c r="I8" t="s">
        <v>30</v>
      </c>
      <c r="J8">
        <v>2</v>
      </c>
      <c r="K8">
        <v>1</v>
      </c>
      <c r="L8" t="s">
        <v>31</v>
      </c>
      <c r="M8" s="14">
        <v>45627</v>
      </c>
      <c r="N8" s="16">
        <v>39833</v>
      </c>
      <c r="O8" s="17">
        <v>39833</v>
      </c>
      <c r="P8">
        <v>146</v>
      </c>
      <c r="Q8">
        <v>146</v>
      </c>
      <c r="R8">
        <v>2608</v>
      </c>
      <c r="S8" t="s">
        <v>32</v>
      </c>
      <c r="T8" t="b">
        <v>0</v>
      </c>
      <c r="U8" s="9">
        <v>28557.82</v>
      </c>
      <c r="V8" t="b">
        <v>1</v>
      </c>
      <c r="W8" t="b">
        <v>0</v>
      </c>
    </row>
    <row r="9" spans="1:23" x14ac:dyDescent="0.2">
      <c r="A9">
        <v>318001076</v>
      </c>
      <c r="B9">
        <v>318001076</v>
      </c>
      <c r="C9" s="9">
        <v>50000</v>
      </c>
      <c r="D9" s="9">
        <v>11067.57</v>
      </c>
      <c r="E9" s="13" t="s">
        <v>365</v>
      </c>
      <c r="F9" s="9">
        <v>60.47</v>
      </c>
      <c r="G9" t="s">
        <v>58</v>
      </c>
      <c r="H9" t="s">
        <v>30</v>
      </c>
      <c r="I9" t="s">
        <v>30</v>
      </c>
      <c r="J9">
        <v>2</v>
      </c>
      <c r="K9">
        <v>1</v>
      </c>
      <c r="L9" t="s">
        <v>36</v>
      </c>
      <c r="M9" s="14">
        <v>45536</v>
      </c>
      <c r="N9" s="16">
        <v>42349</v>
      </c>
      <c r="O9" s="17">
        <v>42599</v>
      </c>
      <c r="P9">
        <v>633</v>
      </c>
      <c r="Q9">
        <v>633</v>
      </c>
      <c r="R9">
        <v>1789</v>
      </c>
      <c r="S9" t="s">
        <v>32</v>
      </c>
      <c r="T9" t="b">
        <v>0</v>
      </c>
      <c r="U9" s="9">
        <v>38932.43</v>
      </c>
      <c r="V9" t="b">
        <v>0</v>
      </c>
      <c r="W9" t="b">
        <v>0</v>
      </c>
    </row>
    <row r="10" spans="1:23" x14ac:dyDescent="0.2">
      <c r="A10">
        <v>318001076</v>
      </c>
      <c r="B10">
        <v>318001076</v>
      </c>
      <c r="C10" s="9">
        <v>50000</v>
      </c>
      <c r="D10" s="9">
        <v>7386.96</v>
      </c>
      <c r="E10" s="13" t="s">
        <v>459</v>
      </c>
      <c r="F10" s="9">
        <v>86.8</v>
      </c>
      <c r="G10" t="s">
        <v>106</v>
      </c>
      <c r="H10" t="s">
        <v>30</v>
      </c>
      <c r="I10" t="s">
        <v>30</v>
      </c>
      <c r="J10">
        <v>2</v>
      </c>
      <c r="K10">
        <v>8</v>
      </c>
      <c r="L10" t="s">
        <v>36</v>
      </c>
      <c r="M10" s="14">
        <v>43678</v>
      </c>
      <c r="N10" s="16">
        <v>42349</v>
      </c>
      <c r="O10" s="17">
        <v>42485</v>
      </c>
      <c r="P10">
        <v>633</v>
      </c>
      <c r="Q10">
        <v>633</v>
      </c>
      <c r="R10">
        <v>1789</v>
      </c>
      <c r="S10" t="s">
        <v>32</v>
      </c>
      <c r="T10" t="b">
        <v>0</v>
      </c>
      <c r="U10" s="9">
        <v>42613.04</v>
      </c>
      <c r="V10" t="b">
        <v>0</v>
      </c>
      <c r="W10" t="b">
        <v>0</v>
      </c>
    </row>
    <row r="11" spans="1:23" x14ac:dyDescent="0.2">
      <c r="A11">
        <v>534294820</v>
      </c>
      <c r="B11">
        <v>534294820</v>
      </c>
      <c r="C11" s="9">
        <v>50000</v>
      </c>
      <c r="D11" s="9">
        <v>49296.43</v>
      </c>
      <c r="E11" s="13" t="s">
        <v>466</v>
      </c>
      <c r="F11" s="9">
        <v>48.34</v>
      </c>
      <c r="G11" t="s">
        <v>122</v>
      </c>
      <c r="H11" t="s">
        <v>30</v>
      </c>
      <c r="I11" t="s">
        <v>30</v>
      </c>
      <c r="J11">
        <v>5</v>
      </c>
      <c r="K11">
        <v>1</v>
      </c>
      <c r="L11" t="s">
        <v>47</v>
      </c>
      <c r="M11" s="14">
        <v>44774</v>
      </c>
      <c r="N11" s="16">
        <v>39643</v>
      </c>
      <c r="O11" s="17">
        <v>42524</v>
      </c>
      <c r="P11">
        <v>969</v>
      </c>
      <c r="Q11">
        <v>969</v>
      </c>
      <c r="R11">
        <v>1878</v>
      </c>
      <c r="S11" t="s">
        <v>32</v>
      </c>
      <c r="T11" t="b">
        <v>0</v>
      </c>
      <c r="U11" s="9">
        <v>703.57</v>
      </c>
      <c r="V11" t="b">
        <v>1</v>
      </c>
      <c r="W11" t="b">
        <v>0</v>
      </c>
    </row>
    <row r="12" spans="1:23" x14ac:dyDescent="0.2">
      <c r="A12">
        <v>251543974</v>
      </c>
      <c r="B12">
        <v>251543974</v>
      </c>
      <c r="C12" s="9">
        <v>50000</v>
      </c>
      <c r="D12" s="9">
        <v>47363.48</v>
      </c>
      <c r="E12" s="13" t="s">
        <v>477</v>
      </c>
      <c r="F12" s="9">
        <v>35.81</v>
      </c>
      <c r="G12" t="s">
        <v>169</v>
      </c>
      <c r="H12" t="s">
        <v>30</v>
      </c>
      <c r="I12" t="s">
        <v>30</v>
      </c>
      <c r="J12">
        <v>9</v>
      </c>
      <c r="K12">
        <v>8</v>
      </c>
      <c r="L12" t="s">
        <v>31</v>
      </c>
      <c r="M12" s="14">
        <v>44866</v>
      </c>
      <c r="N12" s="16">
        <v>42010</v>
      </c>
      <c r="O12" s="17">
        <v>42010</v>
      </c>
      <c r="P12">
        <v>411</v>
      </c>
      <c r="Q12">
        <v>411</v>
      </c>
      <c r="R12">
        <v>427</v>
      </c>
      <c r="S12" t="s">
        <v>32</v>
      </c>
      <c r="T12" t="b">
        <v>0</v>
      </c>
      <c r="U12" s="9">
        <v>2636.52</v>
      </c>
      <c r="V12" t="b">
        <v>1</v>
      </c>
      <c r="W12" t="b">
        <v>0</v>
      </c>
    </row>
    <row r="13" spans="1:23" x14ac:dyDescent="0.2">
      <c r="A13">
        <v>534294820</v>
      </c>
      <c r="B13">
        <v>534294820</v>
      </c>
      <c r="C13" s="9">
        <v>50000</v>
      </c>
      <c r="D13" s="9">
        <v>46261</v>
      </c>
      <c r="E13" s="13" t="s">
        <v>484</v>
      </c>
      <c r="F13" s="9">
        <v>201.3</v>
      </c>
      <c r="G13" t="s">
        <v>106</v>
      </c>
      <c r="H13" t="s">
        <v>30</v>
      </c>
      <c r="I13" t="s">
        <v>30</v>
      </c>
      <c r="J13">
        <v>5</v>
      </c>
      <c r="K13">
        <v>1</v>
      </c>
      <c r="L13" t="s">
        <v>36</v>
      </c>
      <c r="M13" s="14">
        <v>46388</v>
      </c>
      <c r="N13" s="16">
        <v>39643</v>
      </c>
      <c r="O13" s="17">
        <v>42666</v>
      </c>
      <c r="P13">
        <v>969</v>
      </c>
      <c r="Q13">
        <v>969</v>
      </c>
      <c r="R13">
        <v>1878</v>
      </c>
      <c r="S13" t="s">
        <v>32</v>
      </c>
      <c r="T13" t="b">
        <v>0</v>
      </c>
      <c r="U13" s="9">
        <v>3739</v>
      </c>
      <c r="V13" t="b">
        <v>0</v>
      </c>
      <c r="W13" t="b">
        <v>0</v>
      </c>
    </row>
    <row r="14" spans="1:23" x14ac:dyDescent="0.2">
      <c r="A14">
        <v>158548467</v>
      </c>
      <c r="B14">
        <v>158548467</v>
      </c>
      <c r="C14" s="9">
        <v>50000</v>
      </c>
      <c r="D14" s="9">
        <v>46904.21</v>
      </c>
      <c r="E14" s="13" t="s">
        <v>520</v>
      </c>
      <c r="F14" s="9">
        <v>10.01</v>
      </c>
      <c r="G14" t="s">
        <v>132</v>
      </c>
      <c r="H14" t="s">
        <v>30</v>
      </c>
      <c r="I14" t="s">
        <v>30</v>
      </c>
      <c r="K14">
        <v>1</v>
      </c>
      <c r="L14" t="s">
        <v>94</v>
      </c>
      <c r="M14" s="14">
        <v>47849</v>
      </c>
      <c r="N14" s="16">
        <v>41415</v>
      </c>
      <c r="O14" s="17">
        <v>41415</v>
      </c>
      <c r="P14">
        <v>448</v>
      </c>
      <c r="Q14">
        <v>448</v>
      </c>
      <c r="R14">
        <v>4121</v>
      </c>
      <c r="S14" t="s">
        <v>32</v>
      </c>
      <c r="T14" t="b">
        <v>0</v>
      </c>
      <c r="U14" s="9">
        <v>3095.79</v>
      </c>
      <c r="V14" t="b">
        <v>0</v>
      </c>
      <c r="W14" t="b">
        <v>0</v>
      </c>
    </row>
    <row r="15" spans="1:23" x14ac:dyDescent="0.2">
      <c r="A15">
        <v>226896970</v>
      </c>
      <c r="B15">
        <v>226896970</v>
      </c>
      <c r="C15" s="9">
        <v>50000</v>
      </c>
      <c r="D15" s="9">
        <v>19299.41</v>
      </c>
      <c r="E15" s="13" t="s">
        <v>530</v>
      </c>
      <c r="F15" s="9">
        <v>0</v>
      </c>
      <c r="G15" t="s">
        <v>72</v>
      </c>
      <c r="H15" t="s">
        <v>30</v>
      </c>
      <c r="I15" t="s">
        <v>30</v>
      </c>
      <c r="J15">
        <v>5</v>
      </c>
      <c r="K15">
        <v>8</v>
      </c>
      <c r="L15" t="s">
        <v>38</v>
      </c>
      <c r="M15" s="14">
        <v>44317</v>
      </c>
      <c r="N15" s="16">
        <v>41784</v>
      </c>
      <c r="O15" s="17">
        <v>41784</v>
      </c>
      <c r="P15">
        <v>874</v>
      </c>
      <c r="Q15">
        <v>874</v>
      </c>
      <c r="R15">
        <v>3165</v>
      </c>
      <c r="S15" t="s">
        <v>43</v>
      </c>
      <c r="T15" t="b">
        <v>0</v>
      </c>
      <c r="U15" s="9">
        <v>30700.59</v>
      </c>
      <c r="V15" t="b">
        <v>0</v>
      </c>
      <c r="W15" t="b">
        <v>0</v>
      </c>
    </row>
    <row r="16" spans="1:23" x14ac:dyDescent="0.2">
      <c r="A16">
        <v>409088695</v>
      </c>
      <c r="B16">
        <v>409088695</v>
      </c>
      <c r="C16" s="9">
        <v>50000</v>
      </c>
      <c r="D16" s="9">
        <v>12411.92</v>
      </c>
      <c r="E16" s="13" t="s">
        <v>550</v>
      </c>
      <c r="F16" s="9">
        <v>8.01</v>
      </c>
      <c r="G16" t="s">
        <v>98</v>
      </c>
      <c r="H16" t="s">
        <v>30</v>
      </c>
      <c r="I16" t="s">
        <v>30</v>
      </c>
      <c r="J16">
        <v>9</v>
      </c>
      <c r="K16">
        <v>1</v>
      </c>
      <c r="L16" t="s">
        <v>96</v>
      </c>
      <c r="M16" s="14">
        <v>43282</v>
      </c>
      <c r="N16" s="16">
        <v>42040</v>
      </c>
      <c r="O16" s="17">
        <v>42673</v>
      </c>
      <c r="P16">
        <v>584</v>
      </c>
      <c r="Q16">
        <v>584</v>
      </c>
      <c r="R16">
        <v>9245</v>
      </c>
      <c r="S16" t="s">
        <v>32</v>
      </c>
      <c r="T16" t="b">
        <v>0</v>
      </c>
      <c r="U16" s="9">
        <v>37588.080000000002</v>
      </c>
      <c r="V16" t="b">
        <v>0</v>
      </c>
      <c r="W16" t="b">
        <v>0</v>
      </c>
    </row>
    <row r="17" spans="1:23" x14ac:dyDescent="0.2">
      <c r="A17">
        <v>606600998</v>
      </c>
      <c r="B17">
        <v>606600998</v>
      </c>
      <c r="C17" s="9">
        <v>50000</v>
      </c>
      <c r="D17" s="9">
        <v>49896.85</v>
      </c>
      <c r="E17" s="13" t="s">
        <v>553</v>
      </c>
      <c r="F17" s="9">
        <v>20.93</v>
      </c>
      <c r="G17" t="s">
        <v>554</v>
      </c>
      <c r="H17" t="s">
        <v>30</v>
      </c>
      <c r="I17" t="s">
        <v>30</v>
      </c>
      <c r="J17">
        <v>2</v>
      </c>
      <c r="K17">
        <v>1</v>
      </c>
      <c r="L17" t="s">
        <v>100</v>
      </c>
      <c r="M17" s="14">
        <v>45017</v>
      </c>
      <c r="N17" s="16">
        <v>41978</v>
      </c>
      <c r="O17" s="17">
        <v>41978</v>
      </c>
      <c r="P17">
        <v>324</v>
      </c>
      <c r="Q17">
        <v>324</v>
      </c>
      <c r="R17">
        <v>9759</v>
      </c>
      <c r="S17" t="s">
        <v>32</v>
      </c>
      <c r="T17" t="b">
        <v>0</v>
      </c>
      <c r="U17" s="9">
        <v>103.15</v>
      </c>
      <c r="V17" t="b">
        <v>1</v>
      </c>
      <c r="W17" t="b">
        <v>0</v>
      </c>
    </row>
    <row r="18" spans="1:23" x14ac:dyDescent="0.2">
      <c r="A18">
        <v>318001076</v>
      </c>
      <c r="B18">
        <v>318001076</v>
      </c>
      <c r="C18" s="9">
        <v>50000</v>
      </c>
      <c r="D18" s="9">
        <v>23947.599999999999</v>
      </c>
      <c r="E18" s="13" t="s">
        <v>557</v>
      </c>
      <c r="F18" s="9">
        <v>58.56</v>
      </c>
      <c r="G18" t="s">
        <v>58</v>
      </c>
      <c r="H18" t="s">
        <v>30</v>
      </c>
      <c r="I18" t="s">
        <v>30</v>
      </c>
      <c r="J18">
        <v>5</v>
      </c>
      <c r="K18">
        <v>1</v>
      </c>
      <c r="L18" t="s">
        <v>36</v>
      </c>
      <c r="M18" s="14">
        <v>47788</v>
      </c>
      <c r="N18" s="16">
        <v>42349</v>
      </c>
      <c r="O18" s="17">
        <v>42389</v>
      </c>
      <c r="P18">
        <v>633</v>
      </c>
      <c r="Q18">
        <v>633</v>
      </c>
      <c r="R18">
        <v>1789</v>
      </c>
      <c r="S18" t="s">
        <v>32</v>
      </c>
      <c r="T18" t="b">
        <v>0</v>
      </c>
      <c r="U18" s="9">
        <v>26052.400000000001</v>
      </c>
      <c r="V18" t="b">
        <v>0</v>
      </c>
      <c r="W18" t="b">
        <v>0</v>
      </c>
    </row>
    <row r="19" spans="1:23" x14ac:dyDescent="0.2">
      <c r="A19">
        <v>519763574</v>
      </c>
      <c r="B19">
        <v>519763574</v>
      </c>
      <c r="C19" s="9">
        <v>50000</v>
      </c>
      <c r="D19" s="9">
        <v>39315.07</v>
      </c>
      <c r="E19" s="13" t="s">
        <v>598</v>
      </c>
      <c r="F19" s="9">
        <v>24.92</v>
      </c>
      <c r="G19" t="s">
        <v>599</v>
      </c>
      <c r="H19" t="s">
        <v>30</v>
      </c>
      <c r="I19" t="s">
        <v>30</v>
      </c>
      <c r="J19">
        <v>9</v>
      </c>
      <c r="K19">
        <v>1</v>
      </c>
      <c r="L19" t="s">
        <v>100</v>
      </c>
      <c r="M19" s="14">
        <v>43952</v>
      </c>
      <c r="N19" s="16">
        <v>42335</v>
      </c>
      <c r="O19" s="17">
        <v>42335</v>
      </c>
      <c r="P19">
        <v>524</v>
      </c>
      <c r="Q19">
        <v>524</v>
      </c>
      <c r="R19">
        <v>7166</v>
      </c>
      <c r="S19" t="s">
        <v>32</v>
      </c>
      <c r="T19" t="b">
        <v>0</v>
      </c>
      <c r="U19" s="9">
        <v>10684.93</v>
      </c>
      <c r="V19" t="b">
        <v>0</v>
      </c>
      <c r="W19" t="b">
        <v>0</v>
      </c>
    </row>
    <row r="20" spans="1:23" x14ac:dyDescent="0.2">
      <c r="A20">
        <v>766647076</v>
      </c>
      <c r="B20">
        <v>766647076</v>
      </c>
      <c r="C20" s="9">
        <v>50000</v>
      </c>
      <c r="D20" s="9">
        <v>48673.06</v>
      </c>
      <c r="E20" s="13" t="s">
        <v>608</v>
      </c>
      <c r="F20" s="9">
        <v>20.66</v>
      </c>
      <c r="G20" t="s">
        <v>149</v>
      </c>
      <c r="H20" t="s">
        <v>30</v>
      </c>
      <c r="I20" t="s">
        <v>30</v>
      </c>
      <c r="J20">
        <v>2</v>
      </c>
      <c r="K20">
        <v>1</v>
      </c>
      <c r="L20" t="s">
        <v>63</v>
      </c>
      <c r="M20" s="14">
        <v>47727</v>
      </c>
      <c r="N20" s="16">
        <v>42336</v>
      </c>
      <c r="O20" s="17">
        <v>42336</v>
      </c>
      <c r="P20">
        <v>415</v>
      </c>
      <c r="Q20">
        <v>415</v>
      </c>
      <c r="R20">
        <v>507</v>
      </c>
      <c r="S20" t="s">
        <v>32</v>
      </c>
      <c r="T20" t="b">
        <v>0</v>
      </c>
      <c r="U20" s="9">
        <v>1326.94</v>
      </c>
      <c r="V20" t="b">
        <v>0</v>
      </c>
      <c r="W20" t="b">
        <v>0</v>
      </c>
    </row>
    <row r="21" spans="1:23" x14ac:dyDescent="0.2">
      <c r="A21">
        <v>318001076</v>
      </c>
      <c r="B21">
        <v>318001076</v>
      </c>
      <c r="C21" s="9">
        <v>50000</v>
      </c>
      <c r="D21" s="9">
        <v>20435.77</v>
      </c>
      <c r="E21" s="13" t="s">
        <v>665</v>
      </c>
      <c r="F21" s="9">
        <v>2.37</v>
      </c>
      <c r="G21" t="s">
        <v>52</v>
      </c>
      <c r="H21" t="s">
        <v>30</v>
      </c>
      <c r="I21" t="s">
        <v>30</v>
      </c>
      <c r="J21">
        <v>5</v>
      </c>
      <c r="K21">
        <v>1</v>
      </c>
      <c r="L21" t="s">
        <v>36</v>
      </c>
      <c r="M21" s="14">
        <v>46143</v>
      </c>
      <c r="N21" s="16">
        <v>42349</v>
      </c>
      <c r="O21" s="17">
        <v>42613</v>
      </c>
      <c r="P21">
        <v>633</v>
      </c>
      <c r="Q21">
        <v>633</v>
      </c>
      <c r="R21">
        <v>1789</v>
      </c>
      <c r="S21" t="s">
        <v>32</v>
      </c>
      <c r="T21" t="b">
        <v>0</v>
      </c>
      <c r="U21" s="9">
        <v>29564.23</v>
      </c>
      <c r="V21" t="b">
        <v>0</v>
      </c>
      <c r="W21" t="b">
        <v>0</v>
      </c>
    </row>
    <row r="22" spans="1:23" x14ac:dyDescent="0.2">
      <c r="A22">
        <v>318001076</v>
      </c>
      <c r="B22">
        <v>318001076</v>
      </c>
      <c r="C22" s="9">
        <v>50000</v>
      </c>
      <c r="D22" s="9">
        <v>9569.1</v>
      </c>
      <c r="E22" s="13" t="s">
        <v>711</v>
      </c>
      <c r="F22" s="9">
        <v>110.74</v>
      </c>
      <c r="G22" t="s">
        <v>35</v>
      </c>
      <c r="H22" t="s">
        <v>30</v>
      </c>
      <c r="I22" t="s">
        <v>30</v>
      </c>
      <c r="J22">
        <v>2</v>
      </c>
      <c r="K22">
        <v>1</v>
      </c>
      <c r="L22" t="s">
        <v>36</v>
      </c>
      <c r="M22" s="14">
        <v>43800</v>
      </c>
      <c r="N22" s="16">
        <v>42349</v>
      </c>
      <c r="O22" s="17">
        <v>42684</v>
      </c>
      <c r="P22">
        <v>633</v>
      </c>
      <c r="Q22">
        <v>633</v>
      </c>
      <c r="R22">
        <v>1789</v>
      </c>
      <c r="S22" t="s">
        <v>32</v>
      </c>
      <c r="T22" t="b">
        <v>1</v>
      </c>
      <c r="U22" s="9">
        <v>40430.9</v>
      </c>
      <c r="V22" t="b">
        <v>0</v>
      </c>
      <c r="W22" t="b">
        <v>0</v>
      </c>
    </row>
    <row r="23" spans="1:23" x14ac:dyDescent="0.2">
      <c r="A23">
        <v>355338810</v>
      </c>
      <c r="B23">
        <v>355338810</v>
      </c>
      <c r="C23" s="9">
        <v>50000</v>
      </c>
      <c r="D23" s="9">
        <v>20035.650000000001</v>
      </c>
      <c r="E23" s="13" t="s">
        <v>750</v>
      </c>
      <c r="F23" s="9">
        <v>69.53</v>
      </c>
      <c r="G23" t="s">
        <v>751</v>
      </c>
      <c r="H23" t="s">
        <v>30</v>
      </c>
      <c r="I23" t="s">
        <v>30</v>
      </c>
      <c r="J23">
        <v>9</v>
      </c>
      <c r="K23">
        <v>8</v>
      </c>
      <c r="L23" t="s">
        <v>31</v>
      </c>
      <c r="M23" s="14">
        <v>47270</v>
      </c>
      <c r="N23" s="16">
        <v>39833</v>
      </c>
      <c r="O23" s="17">
        <v>39833</v>
      </c>
      <c r="P23">
        <v>146</v>
      </c>
      <c r="Q23">
        <v>146</v>
      </c>
      <c r="R23">
        <v>2608</v>
      </c>
      <c r="S23" t="s">
        <v>32</v>
      </c>
      <c r="T23" t="b">
        <v>0</v>
      </c>
      <c r="U23" s="9">
        <v>29964.35</v>
      </c>
      <c r="V23" t="b">
        <v>1</v>
      </c>
      <c r="W23" t="b">
        <v>0</v>
      </c>
    </row>
    <row r="24" spans="1:23" x14ac:dyDescent="0.2">
      <c r="A24">
        <v>226896970</v>
      </c>
      <c r="B24">
        <v>226896970</v>
      </c>
      <c r="C24" s="9">
        <v>50000</v>
      </c>
      <c r="D24" s="9">
        <v>35141.64</v>
      </c>
      <c r="E24" s="13" t="s">
        <v>758</v>
      </c>
      <c r="F24" s="9">
        <v>137.55000000000001</v>
      </c>
      <c r="G24" t="s">
        <v>85</v>
      </c>
      <c r="H24" t="s">
        <v>30</v>
      </c>
      <c r="I24" t="s">
        <v>30</v>
      </c>
      <c r="J24">
        <v>2</v>
      </c>
      <c r="K24">
        <v>1</v>
      </c>
      <c r="L24" t="s">
        <v>38</v>
      </c>
      <c r="M24" s="14">
        <v>47270</v>
      </c>
      <c r="N24" s="16">
        <v>41784</v>
      </c>
      <c r="O24" s="17">
        <v>41784</v>
      </c>
      <c r="P24">
        <v>874</v>
      </c>
      <c r="Q24">
        <v>874</v>
      </c>
      <c r="R24">
        <v>3165</v>
      </c>
      <c r="S24" t="s">
        <v>32</v>
      </c>
      <c r="T24" t="b">
        <v>0</v>
      </c>
      <c r="U24" s="9">
        <v>14858.36</v>
      </c>
      <c r="V24" t="b">
        <v>1</v>
      </c>
      <c r="W24" t="b">
        <v>0</v>
      </c>
    </row>
    <row r="25" spans="1:23" x14ac:dyDescent="0.2">
      <c r="A25">
        <v>369628459</v>
      </c>
      <c r="B25">
        <v>369628459</v>
      </c>
      <c r="C25" s="9">
        <v>50000</v>
      </c>
      <c r="D25" s="9">
        <v>49742.43</v>
      </c>
      <c r="E25" s="13" t="s">
        <v>764</v>
      </c>
      <c r="F25" s="9">
        <v>119.99</v>
      </c>
      <c r="G25" t="s">
        <v>90</v>
      </c>
      <c r="H25" t="s">
        <v>30</v>
      </c>
      <c r="I25" t="s">
        <v>30</v>
      </c>
      <c r="J25">
        <v>2</v>
      </c>
      <c r="K25">
        <v>8</v>
      </c>
      <c r="L25" t="s">
        <v>36</v>
      </c>
      <c r="M25" s="14">
        <v>44256</v>
      </c>
      <c r="N25" s="16">
        <v>38202</v>
      </c>
      <c r="O25" s="17">
        <v>38202</v>
      </c>
      <c r="P25">
        <v>527</v>
      </c>
      <c r="Q25">
        <v>527</v>
      </c>
      <c r="R25">
        <v>1557</v>
      </c>
      <c r="S25" t="s">
        <v>32</v>
      </c>
      <c r="T25" t="b">
        <v>0</v>
      </c>
      <c r="U25" s="9">
        <v>257.57</v>
      </c>
      <c r="V25" t="b">
        <v>0</v>
      </c>
      <c r="W25" t="b">
        <v>0</v>
      </c>
    </row>
    <row r="26" spans="1:23" x14ac:dyDescent="0.2">
      <c r="A26">
        <v>318001076</v>
      </c>
      <c r="B26">
        <v>318001076</v>
      </c>
      <c r="C26" s="9">
        <v>50000</v>
      </c>
      <c r="D26" s="9">
        <v>28896.91</v>
      </c>
      <c r="E26" s="13" t="s">
        <v>790</v>
      </c>
      <c r="F26" s="9">
        <v>305.05</v>
      </c>
      <c r="G26" t="s">
        <v>45</v>
      </c>
      <c r="H26" t="s">
        <v>30</v>
      </c>
      <c r="I26" t="s">
        <v>30</v>
      </c>
      <c r="J26">
        <v>2</v>
      </c>
      <c r="K26">
        <v>1</v>
      </c>
      <c r="L26" t="s">
        <v>36</v>
      </c>
      <c r="M26" s="14">
        <v>45017</v>
      </c>
      <c r="N26" s="16">
        <v>42349</v>
      </c>
      <c r="O26" s="17">
        <v>42389</v>
      </c>
      <c r="P26">
        <v>633</v>
      </c>
      <c r="Q26">
        <v>633</v>
      </c>
      <c r="R26">
        <v>1789</v>
      </c>
      <c r="S26" t="s">
        <v>32</v>
      </c>
      <c r="T26" t="b">
        <v>0</v>
      </c>
      <c r="U26" s="9">
        <v>21103.09</v>
      </c>
      <c r="V26" t="b">
        <v>0</v>
      </c>
      <c r="W26" t="b">
        <v>0</v>
      </c>
    </row>
    <row r="27" spans="1:23" x14ac:dyDescent="0.2">
      <c r="A27">
        <v>903360157</v>
      </c>
      <c r="B27">
        <v>903360157</v>
      </c>
      <c r="C27" s="9">
        <v>50000</v>
      </c>
      <c r="D27" s="9">
        <v>31877.16</v>
      </c>
      <c r="E27" s="13" t="s">
        <v>825</v>
      </c>
      <c r="F27" s="9">
        <v>53.04</v>
      </c>
      <c r="G27" t="s">
        <v>209</v>
      </c>
      <c r="H27" t="s">
        <v>30</v>
      </c>
      <c r="I27" t="s">
        <v>30</v>
      </c>
      <c r="J27">
        <v>5</v>
      </c>
      <c r="K27">
        <v>1</v>
      </c>
      <c r="L27" t="s">
        <v>38</v>
      </c>
      <c r="M27" s="14">
        <v>47543</v>
      </c>
      <c r="N27" s="16">
        <v>42091</v>
      </c>
      <c r="O27" s="17">
        <v>42512</v>
      </c>
      <c r="P27">
        <v>722</v>
      </c>
      <c r="Q27">
        <v>722</v>
      </c>
      <c r="R27">
        <v>7104</v>
      </c>
      <c r="S27" t="s">
        <v>32</v>
      </c>
      <c r="T27" t="b">
        <v>0</v>
      </c>
      <c r="U27" s="9">
        <v>18122.84</v>
      </c>
      <c r="V27" t="b">
        <v>1</v>
      </c>
      <c r="W27" t="b">
        <v>0</v>
      </c>
    </row>
    <row r="28" spans="1:23" x14ac:dyDescent="0.2">
      <c r="A28">
        <v>375268893</v>
      </c>
      <c r="B28">
        <v>375268893</v>
      </c>
      <c r="C28" s="9">
        <v>50000</v>
      </c>
      <c r="D28" s="9">
        <v>46487.94</v>
      </c>
      <c r="E28" s="13" t="s">
        <v>828</v>
      </c>
      <c r="F28" s="9">
        <v>44.58</v>
      </c>
      <c r="G28" t="s">
        <v>146</v>
      </c>
      <c r="H28" t="s">
        <v>30</v>
      </c>
      <c r="I28" t="s">
        <v>30</v>
      </c>
      <c r="J28">
        <v>5</v>
      </c>
      <c r="K28">
        <v>1</v>
      </c>
      <c r="L28" t="s">
        <v>47</v>
      </c>
      <c r="M28" s="14">
        <v>45017</v>
      </c>
      <c r="N28" s="16">
        <v>41087</v>
      </c>
      <c r="O28" s="17">
        <v>41087</v>
      </c>
      <c r="P28">
        <v>626</v>
      </c>
      <c r="Q28">
        <v>626</v>
      </c>
      <c r="R28">
        <v>7827</v>
      </c>
      <c r="S28" t="s">
        <v>32</v>
      </c>
      <c r="T28" t="b">
        <v>0</v>
      </c>
      <c r="U28" s="9">
        <v>3512.06</v>
      </c>
      <c r="V28" t="b">
        <v>1</v>
      </c>
      <c r="W28" t="b">
        <v>0</v>
      </c>
    </row>
    <row r="29" spans="1:23" x14ac:dyDescent="0.2">
      <c r="A29">
        <v>318001076</v>
      </c>
      <c r="B29">
        <v>318001076</v>
      </c>
      <c r="C29" s="9">
        <v>50000</v>
      </c>
      <c r="D29" s="9">
        <v>27111.99</v>
      </c>
      <c r="E29" s="13" t="s">
        <v>830</v>
      </c>
      <c r="F29" s="9">
        <v>34.71</v>
      </c>
      <c r="G29" t="s">
        <v>831</v>
      </c>
      <c r="H29" t="s">
        <v>30</v>
      </c>
      <c r="I29" t="s">
        <v>30</v>
      </c>
      <c r="J29">
        <v>2</v>
      </c>
      <c r="K29">
        <v>1</v>
      </c>
      <c r="L29" t="s">
        <v>48</v>
      </c>
      <c r="M29" s="14">
        <v>45383</v>
      </c>
      <c r="N29" s="16">
        <v>42349</v>
      </c>
      <c r="O29" s="17">
        <v>42485</v>
      </c>
      <c r="P29">
        <v>633</v>
      </c>
      <c r="Q29">
        <v>633</v>
      </c>
      <c r="R29">
        <v>1789</v>
      </c>
      <c r="S29" t="s">
        <v>32</v>
      </c>
      <c r="T29" t="b">
        <v>0</v>
      </c>
      <c r="U29" s="9">
        <v>22888.01</v>
      </c>
      <c r="V29" t="b">
        <v>1</v>
      </c>
      <c r="W29" t="b">
        <v>0</v>
      </c>
    </row>
    <row r="30" spans="1:23" x14ac:dyDescent="0.2">
      <c r="A30">
        <v>440214576</v>
      </c>
      <c r="B30">
        <v>440214576</v>
      </c>
      <c r="C30" s="9">
        <v>50000</v>
      </c>
      <c r="D30" s="9">
        <v>33880.03</v>
      </c>
      <c r="E30" s="13" t="s">
        <v>847</v>
      </c>
      <c r="F30" s="9">
        <v>213.05</v>
      </c>
      <c r="G30" t="s">
        <v>848</v>
      </c>
      <c r="H30" t="s">
        <v>30</v>
      </c>
      <c r="I30" t="s">
        <v>30</v>
      </c>
      <c r="J30">
        <v>2</v>
      </c>
      <c r="K30">
        <v>1</v>
      </c>
      <c r="L30" t="s">
        <v>73</v>
      </c>
      <c r="M30" s="14">
        <v>47788</v>
      </c>
      <c r="N30" s="16">
        <v>41733</v>
      </c>
      <c r="O30" s="17">
        <v>41733</v>
      </c>
      <c r="P30">
        <v>396</v>
      </c>
      <c r="Q30">
        <v>496</v>
      </c>
      <c r="R30">
        <v>7898</v>
      </c>
      <c r="S30" t="s">
        <v>32</v>
      </c>
      <c r="T30" t="b">
        <v>0</v>
      </c>
      <c r="U30" s="9">
        <v>16119.97</v>
      </c>
      <c r="V30" t="b">
        <v>0</v>
      </c>
      <c r="W30" t="b">
        <v>0</v>
      </c>
    </row>
    <row r="31" spans="1:23" x14ac:dyDescent="0.2">
      <c r="A31">
        <v>318001076</v>
      </c>
      <c r="B31">
        <v>318001076</v>
      </c>
      <c r="C31" s="9">
        <v>50000</v>
      </c>
      <c r="D31" s="9">
        <v>34917.769999999997</v>
      </c>
      <c r="E31" s="13" t="s">
        <v>872</v>
      </c>
      <c r="F31" s="9">
        <v>139.97999999999999</v>
      </c>
      <c r="G31" t="s">
        <v>51</v>
      </c>
      <c r="H31" t="s">
        <v>30</v>
      </c>
      <c r="I31" t="s">
        <v>30</v>
      </c>
      <c r="J31">
        <v>2</v>
      </c>
      <c r="K31">
        <v>1</v>
      </c>
      <c r="L31" t="s">
        <v>36</v>
      </c>
      <c r="M31" s="14">
        <v>46054</v>
      </c>
      <c r="N31" s="16">
        <v>42349</v>
      </c>
      <c r="O31" s="17">
        <v>42644</v>
      </c>
      <c r="P31">
        <v>633</v>
      </c>
      <c r="Q31">
        <v>633</v>
      </c>
      <c r="R31">
        <v>1789</v>
      </c>
      <c r="S31" t="s">
        <v>32</v>
      </c>
      <c r="T31" t="b">
        <v>0</v>
      </c>
      <c r="U31" s="9">
        <v>15082.23</v>
      </c>
      <c r="V31" t="b">
        <v>0</v>
      </c>
      <c r="W31" t="b">
        <v>0</v>
      </c>
    </row>
    <row r="32" spans="1:23" x14ac:dyDescent="0.2">
      <c r="A32">
        <v>946817886</v>
      </c>
      <c r="B32">
        <v>946817886</v>
      </c>
      <c r="C32" s="9">
        <v>50000</v>
      </c>
      <c r="D32" s="9">
        <v>48517.68</v>
      </c>
      <c r="E32" s="13" t="s">
        <v>880</v>
      </c>
      <c r="F32" s="9">
        <v>46.9</v>
      </c>
      <c r="G32" t="s">
        <v>881</v>
      </c>
      <c r="H32" t="s">
        <v>30</v>
      </c>
      <c r="I32" t="s">
        <v>30</v>
      </c>
      <c r="J32">
        <v>9</v>
      </c>
      <c r="K32">
        <v>1</v>
      </c>
      <c r="L32" t="s">
        <v>31</v>
      </c>
      <c r="M32" s="14">
        <v>43952</v>
      </c>
      <c r="N32" s="16">
        <v>41743</v>
      </c>
      <c r="O32" s="17">
        <v>41743</v>
      </c>
      <c r="P32">
        <v>645</v>
      </c>
      <c r="Q32">
        <v>645</v>
      </c>
      <c r="R32">
        <v>3822</v>
      </c>
      <c r="S32" t="s">
        <v>32</v>
      </c>
      <c r="T32" t="b">
        <v>0</v>
      </c>
      <c r="U32" s="9">
        <v>1482.32</v>
      </c>
      <c r="V32" t="b">
        <v>1</v>
      </c>
      <c r="W32" t="b">
        <v>0</v>
      </c>
    </row>
    <row r="33" spans="1:23" x14ac:dyDescent="0.2">
      <c r="A33">
        <v>406108945</v>
      </c>
      <c r="B33">
        <v>406108945</v>
      </c>
      <c r="C33" s="9">
        <v>50000</v>
      </c>
      <c r="D33" s="9">
        <v>17879.080000000002</v>
      </c>
      <c r="E33" s="13" t="s">
        <v>898</v>
      </c>
      <c r="F33" s="9">
        <v>139.22</v>
      </c>
      <c r="G33" t="s">
        <v>85</v>
      </c>
      <c r="H33" t="s">
        <v>30</v>
      </c>
      <c r="I33" t="s">
        <v>30</v>
      </c>
      <c r="J33">
        <v>9</v>
      </c>
      <c r="K33">
        <v>1</v>
      </c>
      <c r="L33" t="s">
        <v>38</v>
      </c>
      <c r="M33" s="14">
        <v>43313</v>
      </c>
      <c r="N33" s="16">
        <v>41170</v>
      </c>
      <c r="O33" s="17">
        <v>42599</v>
      </c>
      <c r="P33">
        <v>395</v>
      </c>
      <c r="Q33">
        <v>395</v>
      </c>
      <c r="R33">
        <v>6078</v>
      </c>
      <c r="S33" t="s">
        <v>32</v>
      </c>
      <c r="T33" t="b">
        <v>0</v>
      </c>
      <c r="U33" s="9">
        <v>32120.92</v>
      </c>
      <c r="V33" t="b">
        <v>1</v>
      </c>
      <c r="W33" t="b">
        <v>0</v>
      </c>
    </row>
    <row r="34" spans="1:23" x14ac:dyDescent="0.2">
      <c r="A34">
        <v>792820682</v>
      </c>
      <c r="B34">
        <v>792820682</v>
      </c>
      <c r="C34" s="9">
        <v>50000</v>
      </c>
      <c r="D34" s="9">
        <v>4647.46</v>
      </c>
      <c r="E34" s="13" t="s">
        <v>927</v>
      </c>
      <c r="F34" s="9">
        <v>73.849999999999994</v>
      </c>
      <c r="G34" t="s">
        <v>55</v>
      </c>
      <c r="H34" t="s">
        <v>30</v>
      </c>
      <c r="I34" t="s">
        <v>30</v>
      </c>
      <c r="J34">
        <v>5</v>
      </c>
      <c r="K34">
        <v>1</v>
      </c>
      <c r="L34" t="s">
        <v>38</v>
      </c>
      <c r="M34" s="14">
        <v>44593</v>
      </c>
      <c r="N34" s="16">
        <v>42034</v>
      </c>
      <c r="O34" s="17">
        <v>42404</v>
      </c>
      <c r="P34">
        <v>628</v>
      </c>
      <c r="Q34">
        <v>628</v>
      </c>
      <c r="R34">
        <v>1570</v>
      </c>
      <c r="S34" t="s">
        <v>32</v>
      </c>
      <c r="T34" t="b">
        <v>0</v>
      </c>
      <c r="U34" s="9">
        <v>45352.54</v>
      </c>
      <c r="V34" t="b">
        <v>1</v>
      </c>
      <c r="W34" t="b">
        <v>0</v>
      </c>
    </row>
    <row r="35" spans="1:23" x14ac:dyDescent="0.2">
      <c r="A35">
        <v>318001076</v>
      </c>
      <c r="B35">
        <v>318001076</v>
      </c>
      <c r="C35" s="9">
        <v>50000</v>
      </c>
      <c r="D35" s="9">
        <v>7759.21</v>
      </c>
      <c r="E35" s="13" t="s">
        <v>947</v>
      </c>
      <c r="F35" s="9">
        <v>186.02</v>
      </c>
      <c r="G35" t="s">
        <v>64</v>
      </c>
      <c r="H35" t="s">
        <v>30</v>
      </c>
      <c r="I35" t="s">
        <v>30</v>
      </c>
      <c r="J35">
        <v>5</v>
      </c>
      <c r="K35">
        <v>8</v>
      </c>
      <c r="L35" t="s">
        <v>36</v>
      </c>
      <c r="M35" s="14">
        <v>43313</v>
      </c>
      <c r="N35" s="16">
        <v>42349</v>
      </c>
      <c r="O35" s="17">
        <v>42573</v>
      </c>
      <c r="P35">
        <v>633</v>
      </c>
      <c r="Q35">
        <v>633</v>
      </c>
      <c r="R35">
        <v>1789</v>
      </c>
      <c r="S35" t="s">
        <v>32</v>
      </c>
      <c r="T35" t="b">
        <v>0</v>
      </c>
      <c r="U35" s="9">
        <v>42240.79</v>
      </c>
      <c r="V35" t="b">
        <v>0</v>
      </c>
      <c r="W35" t="b">
        <v>0</v>
      </c>
    </row>
    <row r="36" spans="1:23" x14ac:dyDescent="0.2">
      <c r="A36">
        <v>318001076</v>
      </c>
      <c r="B36">
        <v>318001076</v>
      </c>
      <c r="C36" s="9">
        <v>50000</v>
      </c>
      <c r="D36" s="9">
        <v>22745.61</v>
      </c>
      <c r="E36" s="13" t="s">
        <v>950</v>
      </c>
      <c r="F36" s="9">
        <v>193.42</v>
      </c>
      <c r="G36" t="s">
        <v>58</v>
      </c>
      <c r="H36" t="s">
        <v>30</v>
      </c>
      <c r="I36" t="s">
        <v>30</v>
      </c>
      <c r="J36">
        <v>9</v>
      </c>
      <c r="K36">
        <v>1</v>
      </c>
      <c r="L36" t="s">
        <v>36</v>
      </c>
      <c r="M36" s="14">
        <v>47635</v>
      </c>
      <c r="N36" s="16">
        <v>42349</v>
      </c>
      <c r="O36" s="17">
        <v>42415</v>
      </c>
      <c r="P36">
        <v>633</v>
      </c>
      <c r="Q36">
        <v>633</v>
      </c>
      <c r="R36">
        <v>1789</v>
      </c>
      <c r="S36" t="s">
        <v>69</v>
      </c>
      <c r="T36" t="b">
        <v>0</v>
      </c>
      <c r="U36" s="9">
        <v>27254.39</v>
      </c>
      <c r="V36" t="b">
        <v>0</v>
      </c>
      <c r="W36" t="b">
        <v>0</v>
      </c>
    </row>
    <row r="37" spans="1:23" x14ac:dyDescent="0.2">
      <c r="A37">
        <v>766647076</v>
      </c>
      <c r="B37">
        <v>766647076</v>
      </c>
      <c r="C37" s="9">
        <v>50000</v>
      </c>
      <c r="D37" s="9">
        <v>48581.77</v>
      </c>
      <c r="E37" s="13" t="s">
        <v>969</v>
      </c>
      <c r="F37" s="9">
        <v>118.51</v>
      </c>
      <c r="G37" t="s">
        <v>188</v>
      </c>
      <c r="H37" t="s">
        <v>30</v>
      </c>
      <c r="I37" t="s">
        <v>30</v>
      </c>
      <c r="J37">
        <v>9</v>
      </c>
      <c r="K37">
        <v>1</v>
      </c>
      <c r="L37" t="s">
        <v>34</v>
      </c>
      <c r="M37" s="14">
        <v>44317</v>
      </c>
      <c r="N37" s="16">
        <v>42336</v>
      </c>
      <c r="O37" s="17">
        <v>42336</v>
      </c>
      <c r="P37">
        <v>415</v>
      </c>
      <c r="Q37">
        <v>415</v>
      </c>
      <c r="R37">
        <v>507</v>
      </c>
      <c r="S37" t="s">
        <v>32</v>
      </c>
      <c r="T37" t="b">
        <v>0</v>
      </c>
      <c r="U37" s="9">
        <v>1418.23</v>
      </c>
      <c r="V37" t="b">
        <v>0</v>
      </c>
      <c r="W37" t="b">
        <v>0</v>
      </c>
    </row>
    <row r="38" spans="1:23" x14ac:dyDescent="0.2">
      <c r="A38">
        <v>903360157</v>
      </c>
      <c r="B38">
        <v>903360157</v>
      </c>
      <c r="C38" s="9">
        <v>50000</v>
      </c>
      <c r="D38" s="9">
        <v>2897.47</v>
      </c>
      <c r="E38" s="13" t="s">
        <v>1002</v>
      </c>
      <c r="F38" s="9">
        <v>181.22</v>
      </c>
      <c r="G38" t="s">
        <v>123</v>
      </c>
      <c r="H38" t="s">
        <v>30</v>
      </c>
      <c r="I38" t="s">
        <v>30</v>
      </c>
      <c r="J38">
        <v>9</v>
      </c>
      <c r="K38">
        <v>1</v>
      </c>
      <c r="L38" t="s">
        <v>38</v>
      </c>
      <c r="M38" s="14">
        <v>46235</v>
      </c>
      <c r="N38" s="16">
        <v>42091</v>
      </c>
      <c r="O38" s="17">
        <v>42512</v>
      </c>
      <c r="P38">
        <v>722</v>
      </c>
      <c r="Q38">
        <v>722</v>
      </c>
      <c r="R38">
        <v>7104</v>
      </c>
      <c r="S38" t="s">
        <v>32</v>
      </c>
      <c r="T38" t="b">
        <v>0</v>
      </c>
      <c r="U38" s="9">
        <v>47102.53</v>
      </c>
      <c r="V38" t="b">
        <v>1</v>
      </c>
      <c r="W38" t="b">
        <v>0</v>
      </c>
    </row>
    <row r="39" spans="1:23" x14ac:dyDescent="0.2">
      <c r="A39">
        <v>914372675</v>
      </c>
      <c r="B39">
        <v>914372675</v>
      </c>
      <c r="C39" s="9">
        <v>50000</v>
      </c>
      <c r="D39" s="9">
        <v>48449.45</v>
      </c>
      <c r="E39" s="13" t="s">
        <v>1003</v>
      </c>
      <c r="F39" s="9">
        <v>35.130000000000003</v>
      </c>
      <c r="G39" t="s">
        <v>139</v>
      </c>
      <c r="H39" t="s">
        <v>30</v>
      </c>
      <c r="I39" t="s">
        <v>30</v>
      </c>
      <c r="J39">
        <v>9</v>
      </c>
      <c r="K39">
        <v>1</v>
      </c>
      <c r="L39" t="s">
        <v>47</v>
      </c>
      <c r="M39" s="14">
        <v>46235</v>
      </c>
      <c r="N39" s="16">
        <v>42217</v>
      </c>
      <c r="O39" s="17">
        <v>42217</v>
      </c>
      <c r="P39">
        <v>982</v>
      </c>
      <c r="Q39">
        <v>982</v>
      </c>
      <c r="R39">
        <v>1395</v>
      </c>
      <c r="S39" t="s">
        <v>32</v>
      </c>
      <c r="T39" t="b">
        <v>0</v>
      </c>
      <c r="U39" s="9">
        <v>1550.55</v>
      </c>
      <c r="V39" t="b">
        <v>1</v>
      </c>
      <c r="W39" t="b">
        <v>0</v>
      </c>
    </row>
    <row r="40" spans="1:23" x14ac:dyDescent="0.2">
      <c r="A40">
        <v>140904508</v>
      </c>
      <c r="B40">
        <v>140904508</v>
      </c>
      <c r="C40" s="9">
        <v>50000</v>
      </c>
      <c r="D40" s="9">
        <v>49855.37</v>
      </c>
      <c r="E40" s="13" t="s">
        <v>1028</v>
      </c>
      <c r="F40" s="9">
        <v>0</v>
      </c>
      <c r="G40" t="s">
        <v>64</v>
      </c>
      <c r="H40" t="s">
        <v>30</v>
      </c>
      <c r="I40" t="s">
        <v>30</v>
      </c>
      <c r="J40">
        <v>5</v>
      </c>
      <c r="K40">
        <v>1</v>
      </c>
      <c r="L40" t="s">
        <v>36</v>
      </c>
      <c r="M40" s="14">
        <v>47178</v>
      </c>
      <c r="N40" s="16">
        <v>41949</v>
      </c>
      <c r="O40" s="17">
        <v>41949</v>
      </c>
      <c r="P40">
        <v>383</v>
      </c>
      <c r="Q40">
        <v>383</v>
      </c>
      <c r="R40">
        <v>919</v>
      </c>
      <c r="S40" t="s">
        <v>43</v>
      </c>
      <c r="T40" t="b">
        <v>0</v>
      </c>
      <c r="U40" s="9">
        <v>144.63</v>
      </c>
      <c r="V40" t="b">
        <v>0</v>
      </c>
      <c r="W40" t="b">
        <v>0</v>
      </c>
    </row>
    <row r="41" spans="1:23" x14ac:dyDescent="0.2">
      <c r="A41">
        <v>318001076</v>
      </c>
      <c r="B41">
        <v>318001076</v>
      </c>
      <c r="C41" s="9">
        <v>50000</v>
      </c>
      <c r="D41" s="9">
        <v>29467.16</v>
      </c>
      <c r="E41" s="13" t="s">
        <v>1036</v>
      </c>
      <c r="F41" s="9">
        <v>53.12</v>
      </c>
      <c r="G41" t="s">
        <v>90</v>
      </c>
      <c r="H41" t="s">
        <v>30</v>
      </c>
      <c r="I41" t="s">
        <v>30</v>
      </c>
      <c r="J41">
        <v>5</v>
      </c>
      <c r="K41">
        <v>1</v>
      </c>
      <c r="L41" t="s">
        <v>36</v>
      </c>
      <c r="M41" s="14">
        <v>45078</v>
      </c>
      <c r="N41" s="16">
        <v>42349</v>
      </c>
      <c r="O41" s="17">
        <v>42714</v>
      </c>
      <c r="P41">
        <v>633</v>
      </c>
      <c r="Q41">
        <v>633</v>
      </c>
      <c r="R41">
        <v>1789</v>
      </c>
      <c r="S41" t="s">
        <v>69</v>
      </c>
      <c r="T41" t="b">
        <v>0</v>
      </c>
      <c r="U41" s="9">
        <v>20532.84</v>
      </c>
      <c r="V41" t="b">
        <v>0</v>
      </c>
      <c r="W41" t="b">
        <v>0</v>
      </c>
    </row>
    <row r="42" spans="1:23" x14ac:dyDescent="0.2">
      <c r="A42">
        <v>318001076</v>
      </c>
      <c r="B42">
        <v>318001076</v>
      </c>
      <c r="C42" s="9">
        <v>50000</v>
      </c>
      <c r="D42" s="9">
        <v>25686.06</v>
      </c>
      <c r="E42" s="13" t="s">
        <v>1039</v>
      </c>
      <c r="F42" s="9">
        <v>11.17</v>
      </c>
      <c r="G42" t="s">
        <v>995</v>
      </c>
      <c r="H42" t="s">
        <v>30</v>
      </c>
      <c r="I42" t="s">
        <v>30</v>
      </c>
      <c r="J42">
        <v>9</v>
      </c>
      <c r="K42">
        <v>1</v>
      </c>
      <c r="L42" t="s">
        <v>31</v>
      </c>
      <c r="M42" s="14">
        <v>44440</v>
      </c>
      <c r="N42" s="16">
        <v>42349</v>
      </c>
      <c r="O42" s="17">
        <v>42573</v>
      </c>
      <c r="P42">
        <v>633</v>
      </c>
      <c r="Q42">
        <v>633</v>
      </c>
      <c r="R42">
        <v>1789</v>
      </c>
      <c r="S42" t="s">
        <v>32</v>
      </c>
      <c r="T42" t="b">
        <v>0</v>
      </c>
      <c r="U42" s="9">
        <v>24313.94</v>
      </c>
      <c r="V42" t="b">
        <v>1</v>
      </c>
      <c r="W42" t="b">
        <v>0</v>
      </c>
    </row>
    <row r="43" spans="1:23" x14ac:dyDescent="0.2">
      <c r="A43">
        <v>318001076</v>
      </c>
      <c r="B43">
        <v>318001076</v>
      </c>
      <c r="C43" s="9">
        <v>50000</v>
      </c>
      <c r="D43" s="9">
        <v>41478.31</v>
      </c>
      <c r="E43" s="13" t="s">
        <v>1079</v>
      </c>
      <c r="F43" s="9">
        <v>187.53</v>
      </c>
      <c r="G43" t="s">
        <v>68</v>
      </c>
      <c r="H43" t="s">
        <v>30</v>
      </c>
      <c r="I43" t="s">
        <v>30</v>
      </c>
      <c r="J43">
        <v>9</v>
      </c>
      <c r="K43">
        <v>1</v>
      </c>
      <c r="L43" t="s">
        <v>36</v>
      </c>
      <c r="M43" s="14">
        <v>45261</v>
      </c>
      <c r="N43" s="16">
        <v>42349</v>
      </c>
      <c r="O43" s="17">
        <v>42485</v>
      </c>
      <c r="P43">
        <v>633</v>
      </c>
      <c r="Q43">
        <v>633</v>
      </c>
      <c r="R43">
        <v>1789</v>
      </c>
      <c r="S43" t="s">
        <v>32</v>
      </c>
      <c r="T43" t="b">
        <v>0</v>
      </c>
      <c r="U43" s="9">
        <v>8521.69</v>
      </c>
      <c r="V43" t="b">
        <v>0</v>
      </c>
      <c r="W43" t="b">
        <v>0</v>
      </c>
    </row>
    <row r="44" spans="1:23" x14ac:dyDescent="0.2">
      <c r="A44">
        <v>900546799</v>
      </c>
      <c r="B44">
        <v>900546799</v>
      </c>
      <c r="C44" s="9">
        <v>50000</v>
      </c>
      <c r="D44" s="9">
        <v>45253.83</v>
      </c>
      <c r="E44" s="13" t="s">
        <v>1083</v>
      </c>
      <c r="F44" s="9">
        <v>191.81</v>
      </c>
      <c r="G44" t="s">
        <v>41</v>
      </c>
      <c r="H44" t="s">
        <v>30</v>
      </c>
      <c r="I44" t="s">
        <v>30</v>
      </c>
      <c r="J44">
        <v>80</v>
      </c>
      <c r="K44">
        <v>1</v>
      </c>
      <c r="L44" t="s">
        <v>42</v>
      </c>
      <c r="M44" s="14">
        <v>44256</v>
      </c>
      <c r="N44" s="16">
        <v>42071</v>
      </c>
      <c r="O44" s="17">
        <v>42071</v>
      </c>
      <c r="P44">
        <v>505</v>
      </c>
      <c r="Q44">
        <v>505</v>
      </c>
      <c r="R44">
        <v>7450</v>
      </c>
      <c r="S44" t="s">
        <v>32</v>
      </c>
      <c r="T44" t="b">
        <v>0</v>
      </c>
      <c r="U44" s="9">
        <v>4746.17</v>
      </c>
      <c r="V44" t="b">
        <v>0</v>
      </c>
      <c r="W44" t="b">
        <v>0</v>
      </c>
    </row>
    <row r="45" spans="1:23" x14ac:dyDescent="0.2">
      <c r="A45">
        <v>903360157</v>
      </c>
      <c r="B45">
        <v>903360157</v>
      </c>
      <c r="C45" s="9">
        <v>50000</v>
      </c>
      <c r="D45" s="9">
        <v>17839</v>
      </c>
      <c r="E45" s="13" t="s">
        <v>1094</v>
      </c>
      <c r="F45" s="9">
        <v>160.07</v>
      </c>
      <c r="G45" t="s">
        <v>113</v>
      </c>
      <c r="H45" t="s">
        <v>30</v>
      </c>
      <c r="I45" t="s">
        <v>30</v>
      </c>
      <c r="J45">
        <v>5</v>
      </c>
      <c r="K45">
        <v>1</v>
      </c>
      <c r="L45" t="s">
        <v>38</v>
      </c>
      <c r="M45" s="14">
        <v>44440</v>
      </c>
      <c r="N45" s="16">
        <v>42091</v>
      </c>
      <c r="O45" s="17">
        <v>42091</v>
      </c>
      <c r="P45">
        <v>722</v>
      </c>
      <c r="Q45">
        <v>722</v>
      </c>
      <c r="R45">
        <v>7104</v>
      </c>
      <c r="S45" t="s">
        <v>32</v>
      </c>
      <c r="T45" t="b">
        <v>0</v>
      </c>
      <c r="U45" s="9">
        <v>32161</v>
      </c>
      <c r="V45" t="b">
        <v>1</v>
      </c>
      <c r="W45" t="b">
        <v>0</v>
      </c>
    </row>
    <row r="46" spans="1:23" x14ac:dyDescent="0.2">
      <c r="A46">
        <v>999275549</v>
      </c>
      <c r="B46">
        <v>999275549</v>
      </c>
      <c r="C46" s="5">
        <v>50000</v>
      </c>
      <c r="D46" s="5">
        <v>48508.12</v>
      </c>
      <c r="E46" s="13" t="s">
        <v>1098</v>
      </c>
      <c r="F46" s="15">
        <v>132.78</v>
      </c>
      <c r="G46" t="s">
        <v>57</v>
      </c>
      <c r="H46" t="s">
        <v>78</v>
      </c>
      <c r="I46" t="s">
        <v>78</v>
      </c>
      <c r="J46">
        <v>2</v>
      </c>
      <c r="K46">
        <v>8</v>
      </c>
      <c r="L46" t="s">
        <v>42</v>
      </c>
      <c r="M46" s="14">
        <v>43344</v>
      </c>
      <c r="N46" s="16">
        <v>42309</v>
      </c>
      <c r="O46" s="17">
        <v>42444</v>
      </c>
      <c r="P46">
        <v>765</v>
      </c>
      <c r="Q46">
        <v>765</v>
      </c>
      <c r="R46">
        <v>9626</v>
      </c>
      <c r="S46" t="s">
        <v>32</v>
      </c>
      <c r="T46" t="b">
        <v>0</v>
      </c>
      <c r="U46">
        <v>1491.88</v>
      </c>
      <c r="V46" t="b">
        <v>0</v>
      </c>
      <c r="W46" t="b">
        <v>0</v>
      </c>
    </row>
    <row r="47" spans="1:23" x14ac:dyDescent="0.2">
      <c r="A47">
        <v>318001076</v>
      </c>
      <c r="B47">
        <v>318001076</v>
      </c>
      <c r="C47" s="9">
        <v>50000</v>
      </c>
      <c r="D47" s="9">
        <v>25821.74</v>
      </c>
      <c r="E47" s="13" t="s">
        <v>1109</v>
      </c>
      <c r="F47" s="9">
        <v>66.06</v>
      </c>
      <c r="G47" t="s">
        <v>64</v>
      </c>
      <c r="H47" t="s">
        <v>30</v>
      </c>
      <c r="I47" t="s">
        <v>30</v>
      </c>
      <c r="J47">
        <v>5</v>
      </c>
      <c r="K47">
        <v>8</v>
      </c>
      <c r="L47" t="s">
        <v>36</v>
      </c>
      <c r="M47" s="14">
        <v>44378</v>
      </c>
      <c r="N47" s="16">
        <v>42349</v>
      </c>
      <c r="O47" s="17">
        <v>42714</v>
      </c>
      <c r="P47">
        <v>633</v>
      </c>
      <c r="Q47">
        <v>633</v>
      </c>
      <c r="R47">
        <v>1789</v>
      </c>
      <c r="S47" t="s">
        <v>32</v>
      </c>
      <c r="T47" t="b">
        <v>0</v>
      </c>
      <c r="U47" s="9">
        <v>24178.26</v>
      </c>
      <c r="V47" t="b">
        <v>0</v>
      </c>
      <c r="W47" t="b">
        <v>0</v>
      </c>
    </row>
    <row r="48" spans="1:23" x14ac:dyDescent="0.2">
      <c r="A48">
        <v>318001076</v>
      </c>
      <c r="B48">
        <v>318001076</v>
      </c>
      <c r="C48" s="9">
        <v>50000</v>
      </c>
      <c r="D48" s="9">
        <v>32779.65</v>
      </c>
      <c r="E48" s="13" t="s">
        <v>1124</v>
      </c>
      <c r="F48" s="9">
        <v>86.53</v>
      </c>
      <c r="G48" t="s">
        <v>53</v>
      </c>
      <c r="H48" t="s">
        <v>30</v>
      </c>
      <c r="I48" t="s">
        <v>30</v>
      </c>
      <c r="J48">
        <v>2</v>
      </c>
      <c r="K48">
        <v>1</v>
      </c>
      <c r="L48" t="s">
        <v>36</v>
      </c>
      <c r="M48" s="14">
        <v>46447</v>
      </c>
      <c r="N48" s="16">
        <v>42349</v>
      </c>
      <c r="O48" s="17">
        <v>42571</v>
      </c>
      <c r="P48">
        <v>633</v>
      </c>
      <c r="Q48">
        <v>633</v>
      </c>
      <c r="R48">
        <v>1789</v>
      </c>
      <c r="S48" t="s">
        <v>32</v>
      </c>
      <c r="T48" t="b">
        <v>0</v>
      </c>
      <c r="U48" s="9">
        <v>17220.349999999999</v>
      </c>
      <c r="V48" t="b">
        <v>0</v>
      </c>
      <c r="W48" t="b">
        <v>0</v>
      </c>
    </row>
    <row r="49" spans="1:23" x14ac:dyDescent="0.2">
      <c r="A49">
        <v>999116200</v>
      </c>
      <c r="B49">
        <v>999116200</v>
      </c>
      <c r="C49" s="9">
        <v>50000</v>
      </c>
      <c r="D49" s="9">
        <v>47242.58</v>
      </c>
      <c r="E49" s="13" t="s">
        <v>1167</v>
      </c>
      <c r="F49" s="9">
        <v>117.42</v>
      </c>
      <c r="G49" t="s">
        <v>1168</v>
      </c>
      <c r="H49" t="s">
        <v>30</v>
      </c>
      <c r="I49" t="s">
        <v>30</v>
      </c>
      <c r="J49">
        <v>9</v>
      </c>
      <c r="K49">
        <v>1</v>
      </c>
      <c r="L49" t="s">
        <v>31</v>
      </c>
      <c r="M49" s="14">
        <v>48183</v>
      </c>
      <c r="N49" s="16">
        <v>42104</v>
      </c>
      <c r="O49" s="17">
        <v>42405</v>
      </c>
      <c r="P49">
        <v>682</v>
      </c>
      <c r="Q49">
        <v>682</v>
      </c>
      <c r="R49">
        <v>7632</v>
      </c>
      <c r="S49" t="s">
        <v>32</v>
      </c>
      <c r="T49" t="b">
        <v>0</v>
      </c>
      <c r="U49" s="9">
        <v>2757.42</v>
      </c>
      <c r="V49" t="b">
        <v>1</v>
      </c>
      <c r="W49" t="b">
        <v>0</v>
      </c>
    </row>
    <row r="50" spans="1:23" x14ac:dyDescent="0.2">
      <c r="A50">
        <v>270641542</v>
      </c>
      <c r="B50">
        <v>270641542</v>
      </c>
      <c r="C50" s="9">
        <v>50000</v>
      </c>
      <c r="D50" s="9">
        <v>27906.52</v>
      </c>
      <c r="E50" s="13" t="s">
        <v>1215</v>
      </c>
      <c r="F50" s="9">
        <v>0</v>
      </c>
      <c r="G50" t="s">
        <v>204</v>
      </c>
      <c r="H50" t="s">
        <v>30</v>
      </c>
      <c r="I50" t="s">
        <v>30</v>
      </c>
      <c r="J50">
        <v>2</v>
      </c>
      <c r="K50">
        <v>8</v>
      </c>
      <c r="L50" t="s">
        <v>50</v>
      </c>
      <c r="M50" s="14">
        <v>45717</v>
      </c>
      <c r="N50" s="16">
        <v>40994</v>
      </c>
      <c r="O50" s="17">
        <v>42553</v>
      </c>
      <c r="P50">
        <v>269</v>
      </c>
      <c r="Q50">
        <v>269</v>
      </c>
      <c r="R50">
        <v>6505</v>
      </c>
      <c r="S50" t="s">
        <v>43</v>
      </c>
      <c r="T50" t="b">
        <v>0</v>
      </c>
      <c r="U50" s="9">
        <v>22093.48</v>
      </c>
      <c r="V50" t="b">
        <v>0</v>
      </c>
      <c r="W50" t="b">
        <v>0</v>
      </c>
    </row>
    <row r="51" spans="1:23" x14ac:dyDescent="0.2">
      <c r="A51">
        <v>634391493</v>
      </c>
      <c r="B51">
        <v>634391493</v>
      </c>
      <c r="C51" s="9">
        <v>50000</v>
      </c>
      <c r="D51" s="9">
        <v>49925.74</v>
      </c>
      <c r="E51" s="13" t="s">
        <v>1218</v>
      </c>
      <c r="F51" s="9">
        <v>275.08999999999997</v>
      </c>
      <c r="G51" t="s">
        <v>1219</v>
      </c>
      <c r="H51" t="s">
        <v>30</v>
      </c>
      <c r="I51" t="s">
        <v>30</v>
      </c>
      <c r="J51">
        <v>9</v>
      </c>
      <c r="K51">
        <v>1</v>
      </c>
      <c r="L51" t="s">
        <v>31</v>
      </c>
      <c r="M51" s="14">
        <v>46569</v>
      </c>
      <c r="N51" s="16">
        <v>41366</v>
      </c>
      <c r="O51" s="17">
        <v>41366</v>
      </c>
      <c r="P51">
        <v>508</v>
      </c>
      <c r="Q51">
        <v>508</v>
      </c>
      <c r="R51">
        <v>658</v>
      </c>
      <c r="S51" t="s">
        <v>32</v>
      </c>
      <c r="T51" t="b">
        <v>0</v>
      </c>
      <c r="U51" s="9">
        <v>74.260000000000005</v>
      </c>
      <c r="V51" t="b">
        <v>1</v>
      </c>
      <c r="W51" t="b">
        <v>0</v>
      </c>
    </row>
    <row r="52" spans="1:23" x14ac:dyDescent="0.2">
      <c r="A52">
        <v>422133103</v>
      </c>
      <c r="B52">
        <v>422133103</v>
      </c>
      <c r="C52" s="9">
        <v>50000</v>
      </c>
      <c r="D52" s="9">
        <v>49193.97</v>
      </c>
      <c r="E52" s="13" t="s">
        <v>1329</v>
      </c>
      <c r="F52" s="9">
        <v>144.97</v>
      </c>
      <c r="G52" t="s">
        <v>212</v>
      </c>
      <c r="H52" t="s">
        <v>30</v>
      </c>
      <c r="I52" t="s">
        <v>30</v>
      </c>
      <c r="J52">
        <v>5</v>
      </c>
      <c r="K52">
        <v>8</v>
      </c>
      <c r="L52" t="s">
        <v>61</v>
      </c>
      <c r="M52" s="14">
        <v>47027</v>
      </c>
      <c r="N52" s="16">
        <v>42204</v>
      </c>
      <c r="O52" s="17">
        <v>42204</v>
      </c>
      <c r="P52">
        <v>976</v>
      </c>
      <c r="Q52">
        <v>976</v>
      </c>
      <c r="R52">
        <v>4991</v>
      </c>
      <c r="S52" t="s">
        <v>32</v>
      </c>
      <c r="T52" t="b">
        <v>0</v>
      </c>
      <c r="U52" s="9">
        <v>806.03</v>
      </c>
      <c r="V52" t="b">
        <v>1</v>
      </c>
      <c r="W52" t="b">
        <v>0</v>
      </c>
    </row>
    <row r="53" spans="1:23" x14ac:dyDescent="0.2">
      <c r="A53">
        <v>903360157</v>
      </c>
      <c r="B53">
        <v>903360157</v>
      </c>
      <c r="C53" s="9">
        <v>50000</v>
      </c>
      <c r="D53" s="9">
        <v>18520.349999999999</v>
      </c>
      <c r="E53" s="13" t="s">
        <v>1368</v>
      </c>
      <c r="F53" s="9">
        <v>783.32</v>
      </c>
      <c r="G53" t="s">
        <v>37</v>
      </c>
      <c r="H53" t="s">
        <v>30</v>
      </c>
      <c r="I53" t="s">
        <v>30</v>
      </c>
      <c r="J53">
        <v>5</v>
      </c>
      <c r="K53">
        <v>1</v>
      </c>
      <c r="L53" t="s">
        <v>38</v>
      </c>
      <c r="M53" s="14">
        <v>45231</v>
      </c>
      <c r="N53" s="16">
        <v>42091</v>
      </c>
      <c r="O53" s="17">
        <v>42512</v>
      </c>
      <c r="P53">
        <v>722</v>
      </c>
      <c r="Q53">
        <v>722</v>
      </c>
      <c r="R53">
        <v>7104</v>
      </c>
      <c r="S53" t="s">
        <v>32</v>
      </c>
      <c r="T53" t="b">
        <v>0</v>
      </c>
      <c r="U53" s="9">
        <v>31479.65</v>
      </c>
      <c r="V53" t="b">
        <v>0</v>
      </c>
      <c r="W53" t="b">
        <v>0</v>
      </c>
    </row>
    <row r="54" spans="1:23" x14ac:dyDescent="0.2">
      <c r="A54">
        <v>318001076</v>
      </c>
      <c r="B54">
        <v>318001076</v>
      </c>
      <c r="C54" s="9">
        <v>50000</v>
      </c>
      <c r="D54" s="9">
        <v>27056.74</v>
      </c>
      <c r="E54" s="13" t="s">
        <v>1377</v>
      </c>
      <c r="F54" s="9">
        <v>514.74</v>
      </c>
      <c r="G54" t="s">
        <v>52</v>
      </c>
      <c r="H54" t="s">
        <v>30</v>
      </c>
      <c r="I54" t="s">
        <v>30</v>
      </c>
      <c r="J54">
        <v>9</v>
      </c>
      <c r="K54">
        <v>1</v>
      </c>
      <c r="L54" t="s">
        <v>36</v>
      </c>
      <c r="M54" s="14">
        <v>46266</v>
      </c>
      <c r="N54" s="16">
        <v>42349</v>
      </c>
      <c r="O54" s="17">
        <v>42556</v>
      </c>
      <c r="P54">
        <v>633</v>
      </c>
      <c r="Q54">
        <v>633</v>
      </c>
      <c r="R54">
        <v>1789</v>
      </c>
      <c r="S54" t="s">
        <v>32</v>
      </c>
      <c r="T54" t="b">
        <v>0</v>
      </c>
      <c r="U54" s="9">
        <v>22943.26</v>
      </c>
      <c r="V54" t="b">
        <v>0</v>
      </c>
      <c r="W54" t="b">
        <v>0</v>
      </c>
    </row>
    <row r="55" spans="1:23" x14ac:dyDescent="0.2">
      <c r="A55">
        <v>318001076</v>
      </c>
      <c r="B55">
        <v>318001076</v>
      </c>
      <c r="C55" s="9">
        <v>50000</v>
      </c>
      <c r="D55" s="9">
        <v>2911.4</v>
      </c>
      <c r="E55" s="13" t="s">
        <v>1420</v>
      </c>
      <c r="F55" s="9">
        <v>129.41999999999999</v>
      </c>
      <c r="G55" t="s">
        <v>84</v>
      </c>
      <c r="H55" t="s">
        <v>30</v>
      </c>
      <c r="I55" t="s">
        <v>30</v>
      </c>
      <c r="J55">
        <v>5</v>
      </c>
      <c r="K55">
        <v>1</v>
      </c>
      <c r="L55" t="s">
        <v>36</v>
      </c>
      <c r="M55" s="14">
        <v>45717</v>
      </c>
      <c r="N55" s="16">
        <v>42349</v>
      </c>
      <c r="O55" s="17">
        <v>42389</v>
      </c>
      <c r="P55">
        <v>633</v>
      </c>
      <c r="Q55">
        <v>633</v>
      </c>
      <c r="R55">
        <v>1789</v>
      </c>
      <c r="S55" t="s">
        <v>32</v>
      </c>
      <c r="T55" t="b">
        <v>0</v>
      </c>
      <c r="U55" s="9">
        <v>47088.6</v>
      </c>
      <c r="V55" t="b">
        <v>0</v>
      </c>
      <c r="W55" t="b">
        <v>0</v>
      </c>
    </row>
    <row r="56" spans="1:23" x14ac:dyDescent="0.2">
      <c r="A56">
        <v>774092536</v>
      </c>
      <c r="B56">
        <v>774092536</v>
      </c>
      <c r="C56" s="9">
        <v>50000</v>
      </c>
      <c r="D56" s="9">
        <v>6271.73</v>
      </c>
      <c r="E56" s="13" t="s">
        <v>1456</v>
      </c>
      <c r="F56" s="9">
        <v>75.7</v>
      </c>
      <c r="G56" t="s">
        <v>84</v>
      </c>
      <c r="H56" t="s">
        <v>30</v>
      </c>
      <c r="I56" t="s">
        <v>30</v>
      </c>
      <c r="J56">
        <v>5</v>
      </c>
      <c r="K56">
        <v>1</v>
      </c>
      <c r="L56" t="s">
        <v>36</v>
      </c>
      <c r="M56" s="14">
        <v>46661</v>
      </c>
      <c r="N56" s="16">
        <v>41649</v>
      </c>
      <c r="O56" s="17">
        <v>42451</v>
      </c>
      <c r="P56">
        <v>779</v>
      </c>
      <c r="Q56">
        <v>779</v>
      </c>
      <c r="R56">
        <v>1088</v>
      </c>
      <c r="S56" t="s">
        <v>32</v>
      </c>
      <c r="T56" t="b">
        <v>0</v>
      </c>
      <c r="U56" s="9">
        <v>43728.27</v>
      </c>
      <c r="V56" t="b">
        <v>0</v>
      </c>
      <c r="W56" t="b">
        <v>0</v>
      </c>
    </row>
    <row r="57" spans="1:23" x14ac:dyDescent="0.2">
      <c r="A57">
        <v>949844609</v>
      </c>
      <c r="B57">
        <v>949844609</v>
      </c>
      <c r="C57" s="9">
        <v>50000</v>
      </c>
      <c r="D57" s="9">
        <v>7954.11</v>
      </c>
      <c r="E57" s="13" t="s">
        <v>1464</v>
      </c>
      <c r="F57" s="9">
        <v>56.28</v>
      </c>
      <c r="G57" t="s">
        <v>84</v>
      </c>
      <c r="H57" t="s">
        <v>30</v>
      </c>
      <c r="I57" t="s">
        <v>30</v>
      </c>
      <c r="J57">
        <v>5</v>
      </c>
      <c r="K57">
        <v>1</v>
      </c>
      <c r="L57" t="s">
        <v>36</v>
      </c>
      <c r="M57" s="14">
        <v>47818</v>
      </c>
      <c r="N57" s="16">
        <v>42116</v>
      </c>
      <c r="O57" s="17">
        <v>42588</v>
      </c>
      <c r="P57">
        <v>195</v>
      </c>
      <c r="Q57">
        <v>195</v>
      </c>
      <c r="R57">
        <v>8598</v>
      </c>
      <c r="S57" t="s">
        <v>32</v>
      </c>
      <c r="T57" t="b">
        <v>0</v>
      </c>
      <c r="U57" s="9">
        <v>42045.89</v>
      </c>
      <c r="V57" t="b">
        <v>0</v>
      </c>
      <c r="W57" t="b">
        <v>0</v>
      </c>
    </row>
    <row r="58" spans="1:23" x14ac:dyDescent="0.2">
      <c r="A58">
        <v>391886993</v>
      </c>
      <c r="B58">
        <v>391886993</v>
      </c>
      <c r="C58" s="9">
        <v>50000</v>
      </c>
      <c r="D58" s="9">
        <v>48179.66</v>
      </c>
      <c r="E58" s="13" t="s">
        <v>1493</v>
      </c>
      <c r="F58" s="9">
        <v>15.18</v>
      </c>
      <c r="G58" t="s">
        <v>1494</v>
      </c>
      <c r="H58" t="s">
        <v>30</v>
      </c>
      <c r="I58" t="s">
        <v>30</v>
      </c>
      <c r="J58">
        <v>5</v>
      </c>
      <c r="K58">
        <v>1</v>
      </c>
      <c r="L58" t="s">
        <v>31</v>
      </c>
      <c r="M58" s="14">
        <v>47027</v>
      </c>
      <c r="N58" s="16">
        <v>40828</v>
      </c>
      <c r="O58" s="17">
        <v>40828</v>
      </c>
      <c r="P58">
        <v>642</v>
      </c>
      <c r="Q58">
        <v>642</v>
      </c>
      <c r="R58">
        <v>7570</v>
      </c>
      <c r="S58" t="s">
        <v>32</v>
      </c>
      <c r="T58" t="b">
        <v>0</v>
      </c>
      <c r="U58" s="9">
        <v>1820.34</v>
      </c>
      <c r="V58" t="b">
        <v>1</v>
      </c>
      <c r="W58" t="b">
        <v>0</v>
      </c>
    </row>
    <row r="59" spans="1:23" x14ac:dyDescent="0.2">
      <c r="A59">
        <v>318001076</v>
      </c>
      <c r="B59">
        <v>318001076</v>
      </c>
      <c r="C59" s="9">
        <v>50000</v>
      </c>
      <c r="D59" s="9">
        <v>29520.28</v>
      </c>
      <c r="E59" s="13" t="s">
        <v>1584</v>
      </c>
      <c r="F59" s="9">
        <v>56.09</v>
      </c>
      <c r="G59" t="s">
        <v>68</v>
      </c>
      <c r="H59" t="s">
        <v>30</v>
      </c>
      <c r="I59" t="s">
        <v>30</v>
      </c>
      <c r="J59">
        <v>2</v>
      </c>
      <c r="K59">
        <v>8</v>
      </c>
      <c r="L59" t="s">
        <v>36</v>
      </c>
      <c r="M59" s="14">
        <v>46478</v>
      </c>
      <c r="N59" s="16">
        <v>42349</v>
      </c>
      <c r="O59" s="17">
        <v>42714</v>
      </c>
      <c r="P59">
        <v>633</v>
      </c>
      <c r="Q59">
        <v>633</v>
      </c>
      <c r="R59">
        <v>1789</v>
      </c>
      <c r="S59" t="s">
        <v>32</v>
      </c>
      <c r="T59" t="b">
        <v>0</v>
      </c>
      <c r="U59" s="9">
        <v>20479.72</v>
      </c>
      <c r="V59" t="b">
        <v>0</v>
      </c>
      <c r="W59" t="b">
        <v>0</v>
      </c>
    </row>
    <row r="60" spans="1:23" x14ac:dyDescent="0.2">
      <c r="A60">
        <v>318001076</v>
      </c>
      <c r="B60">
        <v>318001076</v>
      </c>
      <c r="C60" s="9">
        <v>50000</v>
      </c>
      <c r="D60" s="9">
        <v>10363.459999999999</v>
      </c>
      <c r="E60" s="13" t="s">
        <v>1615</v>
      </c>
      <c r="F60" s="9">
        <v>196.54</v>
      </c>
      <c r="G60" t="s">
        <v>53</v>
      </c>
      <c r="H60" t="s">
        <v>30</v>
      </c>
      <c r="I60" t="s">
        <v>30</v>
      </c>
      <c r="J60">
        <v>9</v>
      </c>
      <c r="K60">
        <v>1</v>
      </c>
      <c r="L60" t="s">
        <v>36</v>
      </c>
      <c r="M60" s="14">
        <v>43556</v>
      </c>
      <c r="N60" s="16">
        <v>42349</v>
      </c>
      <c r="O60" s="17">
        <v>42389</v>
      </c>
      <c r="P60">
        <v>633</v>
      </c>
      <c r="Q60">
        <v>633</v>
      </c>
      <c r="R60">
        <v>1789</v>
      </c>
      <c r="S60" t="s">
        <v>32</v>
      </c>
      <c r="T60" t="b">
        <v>0</v>
      </c>
      <c r="U60" s="9">
        <v>39636.54</v>
      </c>
      <c r="V60" t="b">
        <v>0</v>
      </c>
      <c r="W60" t="b">
        <v>0</v>
      </c>
    </row>
    <row r="61" spans="1:23" x14ac:dyDescent="0.2">
      <c r="A61">
        <v>318001076</v>
      </c>
      <c r="B61">
        <v>318001076</v>
      </c>
      <c r="C61" s="9">
        <v>50000</v>
      </c>
      <c r="D61" s="9">
        <v>7761.97</v>
      </c>
      <c r="E61" s="13" t="s">
        <v>1639</v>
      </c>
      <c r="F61" s="9">
        <v>0</v>
      </c>
      <c r="G61" t="s">
        <v>1640</v>
      </c>
      <c r="H61" t="s">
        <v>30</v>
      </c>
      <c r="I61" t="s">
        <v>30</v>
      </c>
      <c r="J61">
        <v>2</v>
      </c>
      <c r="K61">
        <v>1</v>
      </c>
      <c r="L61" t="s">
        <v>31</v>
      </c>
      <c r="M61" s="14">
        <v>46569</v>
      </c>
      <c r="N61" s="16">
        <v>42349</v>
      </c>
      <c r="O61" s="17">
        <v>42415</v>
      </c>
      <c r="P61">
        <v>633</v>
      </c>
      <c r="Q61">
        <v>633</v>
      </c>
      <c r="R61">
        <v>1789</v>
      </c>
      <c r="S61" t="s">
        <v>43</v>
      </c>
      <c r="T61" t="b">
        <v>0</v>
      </c>
      <c r="U61" s="9">
        <v>42238.03</v>
      </c>
      <c r="V61" t="b">
        <v>0</v>
      </c>
      <c r="W61" t="b">
        <v>0</v>
      </c>
    </row>
    <row r="62" spans="1:23" x14ac:dyDescent="0.2">
      <c r="A62">
        <v>525707948</v>
      </c>
      <c r="B62">
        <v>525707948</v>
      </c>
      <c r="C62" s="9">
        <v>50000</v>
      </c>
      <c r="D62" s="9">
        <v>25155.72</v>
      </c>
      <c r="E62" s="13" t="s">
        <v>1681</v>
      </c>
      <c r="F62" s="9">
        <v>591.73</v>
      </c>
      <c r="G62" t="s">
        <v>1682</v>
      </c>
      <c r="H62" t="s">
        <v>30</v>
      </c>
      <c r="I62" t="s">
        <v>30</v>
      </c>
      <c r="J62">
        <v>2</v>
      </c>
      <c r="K62">
        <v>8</v>
      </c>
      <c r="L62" t="s">
        <v>31</v>
      </c>
      <c r="M62" s="14">
        <v>44866</v>
      </c>
      <c r="N62" s="16">
        <v>41520</v>
      </c>
      <c r="O62" s="17">
        <v>41520</v>
      </c>
      <c r="P62">
        <v>890</v>
      </c>
      <c r="Q62">
        <v>890</v>
      </c>
      <c r="R62">
        <v>6669</v>
      </c>
      <c r="S62" t="s">
        <v>32</v>
      </c>
      <c r="T62" t="b">
        <v>0</v>
      </c>
      <c r="U62" s="9">
        <v>24844.28</v>
      </c>
      <c r="V62" t="b">
        <v>1</v>
      </c>
      <c r="W62" t="b">
        <v>0</v>
      </c>
    </row>
    <row r="63" spans="1:23" x14ac:dyDescent="0.2">
      <c r="A63">
        <v>943912563</v>
      </c>
      <c r="B63">
        <v>943912563</v>
      </c>
      <c r="C63" s="9">
        <v>50000</v>
      </c>
      <c r="D63" s="9">
        <v>50000</v>
      </c>
      <c r="E63" s="13" t="s">
        <v>1721</v>
      </c>
      <c r="F63" s="9">
        <v>42.9</v>
      </c>
      <c r="G63" t="s">
        <v>90</v>
      </c>
      <c r="H63" t="s">
        <v>30</v>
      </c>
      <c r="I63" t="s">
        <v>30</v>
      </c>
      <c r="J63">
        <v>5</v>
      </c>
      <c r="K63">
        <v>8</v>
      </c>
      <c r="L63" t="s">
        <v>36</v>
      </c>
      <c r="M63" s="14">
        <v>46600</v>
      </c>
      <c r="N63" s="16">
        <v>41973</v>
      </c>
      <c r="O63" s="17">
        <v>42437</v>
      </c>
      <c r="P63">
        <v>693</v>
      </c>
      <c r="Q63">
        <v>693</v>
      </c>
      <c r="R63">
        <v>8316</v>
      </c>
      <c r="S63" t="s">
        <v>32</v>
      </c>
      <c r="T63" t="b">
        <v>0</v>
      </c>
      <c r="U63" s="9">
        <v>0</v>
      </c>
      <c r="V63" t="b">
        <v>0</v>
      </c>
      <c r="W63" t="b">
        <v>0</v>
      </c>
    </row>
    <row r="64" spans="1:23" x14ac:dyDescent="0.2">
      <c r="A64">
        <v>882378447</v>
      </c>
      <c r="B64">
        <v>882378447</v>
      </c>
      <c r="C64" s="9">
        <v>50000</v>
      </c>
      <c r="D64" s="9">
        <v>18098.61</v>
      </c>
      <c r="E64" s="13" t="s">
        <v>1724</v>
      </c>
      <c r="F64" s="9">
        <v>27.93</v>
      </c>
      <c r="G64" t="s">
        <v>1725</v>
      </c>
      <c r="H64" t="s">
        <v>30</v>
      </c>
      <c r="I64" t="s">
        <v>30</v>
      </c>
      <c r="J64">
        <v>2</v>
      </c>
      <c r="K64">
        <v>1</v>
      </c>
      <c r="L64" t="s">
        <v>48</v>
      </c>
      <c r="M64" s="14">
        <v>44044</v>
      </c>
      <c r="N64" s="16">
        <v>41323</v>
      </c>
      <c r="O64" s="17">
        <v>41323</v>
      </c>
      <c r="P64">
        <v>528</v>
      </c>
      <c r="Q64">
        <v>528</v>
      </c>
      <c r="R64">
        <v>8792</v>
      </c>
      <c r="S64" t="s">
        <v>32</v>
      </c>
      <c r="T64" t="b">
        <v>0</v>
      </c>
      <c r="U64" s="9">
        <v>31901.39</v>
      </c>
      <c r="V64" t="b">
        <v>1</v>
      </c>
      <c r="W64" t="b">
        <v>0</v>
      </c>
    </row>
    <row r="65" spans="1:23" x14ac:dyDescent="0.2">
      <c r="A65">
        <v>318001076</v>
      </c>
      <c r="B65">
        <v>318001076</v>
      </c>
      <c r="C65" s="9">
        <v>50000</v>
      </c>
      <c r="D65" s="9">
        <v>28783.98</v>
      </c>
      <c r="E65" s="13" t="s">
        <v>1728</v>
      </c>
      <c r="F65" s="9">
        <v>222.59</v>
      </c>
      <c r="G65" t="s">
        <v>64</v>
      </c>
      <c r="H65" t="s">
        <v>30</v>
      </c>
      <c r="I65" t="s">
        <v>30</v>
      </c>
      <c r="J65">
        <v>5</v>
      </c>
      <c r="K65">
        <v>1</v>
      </c>
      <c r="L65" t="s">
        <v>36</v>
      </c>
      <c r="M65" s="14">
        <v>47392</v>
      </c>
      <c r="N65" s="16">
        <v>42349</v>
      </c>
      <c r="O65" s="17">
        <v>42573</v>
      </c>
      <c r="P65">
        <v>633</v>
      </c>
      <c r="Q65">
        <v>633</v>
      </c>
      <c r="R65">
        <v>1789</v>
      </c>
      <c r="S65" t="s">
        <v>32</v>
      </c>
      <c r="T65" t="b">
        <v>0</v>
      </c>
      <c r="U65" s="9">
        <v>21216.02</v>
      </c>
      <c r="V65" t="b">
        <v>0</v>
      </c>
      <c r="W65" t="b">
        <v>0</v>
      </c>
    </row>
    <row r="66" spans="1:23" x14ac:dyDescent="0.2">
      <c r="A66">
        <v>389515842</v>
      </c>
      <c r="B66">
        <v>389515842</v>
      </c>
      <c r="C66" s="9">
        <v>50000</v>
      </c>
      <c r="D66" s="9">
        <v>49866.94</v>
      </c>
      <c r="E66" s="13" t="s">
        <v>1768</v>
      </c>
      <c r="F66" s="9">
        <v>434.39</v>
      </c>
      <c r="G66" t="s">
        <v>41</v>
      </c>
      <c r="H66" t="s">
        <v>30</v>
      </c>
      <c r="I66" t="s">
        <v>30</v>
      </c>
      <c r="J66">
        <v>2</v>
      </c>
      <c r="K66">
        <v>1</v>
      </c>
      <c r="L66" t="s">
        <v>42</v>
      </c>
      <c r="M66" s="14">
        <v>44228</v>
      </c>
      <c r="N66" s="16">
        <v>42210</v>
      </c>
      <c r="O66" s="17">
        <v>42413</v>
      </c>
      <c r="P66">
        <v>754</v>
      </c>
      <c r="Q66">
        <v>754</v>
      </c>
      <c r="R66">
        <v>5051</v>
      </c>
      <c r="S66" t="s">
        <v>32</v>
      </c>
      <c r="T66" t="b">
        <v>0</v>
      </c>
      <c r="U66" s="9">
        <v>133.06</v>
      </c>
      <c r="V66" t="b">
        <v>0</v>
      </c>
      <c r="W66" t="b">
        <v>0</v>
      </c>
    </row>
    <row r="67" spans="1:23" x14ac:dyDescent="0.2">
      <c r="A67">
        <v>534294820</v>
      </c>
      <c r="B67">
        <v>534294820</v>
      </c>
      <c r="C67" s="9">
        <v>50000</v>
      </c>
      <c r="D67" s="9">
        <v>48171.32</v>
      </c>
      <c r="E67" s="13" t="s">
        <v>1769</v>
      </c>
      <c r="F67" s="9">
        <v>0</v>
      </c>
      <c r="G67" t="s">
        <v>54</v>
      </c>
      <c r="H67" t="s">
        <v>30</v>
      </c>
      <c r="I67" t="s">
        <v>30</v>
      </c>
      <c r="J67">
        <v>9</v>
      </c>
      <c r="K67">
        <v>1</v>
      </c>
      <c r="L67" t="s">
        <v>36</v>
      </c>
      <c r="M67" s="14">
        <v>43435</v>
      </c>
      <c r="N67" s="16">
        <v>39643</v>
      </c>
      <c r="O67" s="17">
        <v>42524</v>
      </c>
      <c r="P67">
        <v>969</v>
      </c>
      <c r="Q67">
        <v>969</v>
      </c>
      <c r="R67">
        <v>1878</v>
      </c>
      <c r="S67" t="s">
        <v>43</v>
      </c>
      <c r="T67" t="b">
        <v>0</v>
      </c>
      <c r="U67" s="9">
        <v>1828.68</v>
      </c>
      <c r="V67" t="b">
        <v>0</v>
      </c>
      <c r="W67" t="b">
        <v>0</v>
      </c>
    </row>
    <row r="68" spans="1:23" x14ac:dyDescent="0.2">
      <c r="A68">
        <v>594665393</v>
      </c>
      <c r="B68">
        <v>594665393</v>
      </c>
      <c r="C68" s="9">
        <v>50000</v>
      </c>
      <c r="D68" s="9">
        <v>39567.54</v>
      </c>
      <c r="E68" s="13" t="s">
        <v>1772</v>
      </c>
      <c r="F68" s="9">
        <v>144.61000000000001</v>
      </c>
      <c r="G68" t="s">
        <v>90</v>
      </c>
      <c r="H68" t="s">
        <v>30</v>
      </c>
      <c r="I68" t="s">
        <v>30</v>
      </c>
      <c r="J68">
        <v>5</v>
      </c>
      <c r="K68">
        <v>1</v>
      </c>
      <c r="L68" t="s">
        <v>36</v>
      </c>
      <c r="M68" s="14">
        <v>44986</v>
      </c>
      <c r="N68" s="16">
        <v>42042</v>
      </c>
      <c r="O68" s="17">
        <v>42391</v>
      </c>
      <c r="P68">
        <v>606</v>
      </c>
      <c r="Q68">
        <v>606</v>
      </c>
      <c r="R68">
        <v>8935</v>
      </c>
      <c r="S68" t="s">
        <v>32</v>
      </c>
      <c r="T68" t="b">
        <v>0</v>
      </c>
      <c r="U68" s="9">
        <v>10432.459999999999</v>
      </c>
      <c r="V68" t="b">
        <v>0</v>
      </c>
      <c r="W68" t="b">
        <v>0</v>
      </c>
    </row>
    <row r="69" spans="1:23" x14ac:dyDescent="0.2">
      <c r="A69">
        <v>120785507</v>
      </c>
      <c r="B69">
        <v>120785507</v>
      </c>
      <c r="C69" s="9">
        <v>50000</v>
      </c>
      <c r="D69" s="9">
        <v>36140.699999999997</v>
      </c>
      <c r="E69" s="13" t="s">
        <v>1786</v>
      </c>
      <c r="F69" s="9">
        <v>46.49</v>
      </c>
      <c r="G69" t="s">
        <v>172</v>
      </c>
      <c r="H69" t="s">
        <v>30</v>
      </c>
      <c r="I69" t="s">
        <v>30</v>
      </c>
      <c r="J69">
        <v>2</v>
      </c>
      <c r="K69">
        <v>1</v>
      </c>
      <c r="L69" t="s">
        <v>47</v>
      </c>
      <c r="M69" s="14">
        <v>47239</v>
      </c>
      <c r="N69" s="16">
        <v>41386</v>
      </c>
      <c r="O69" s="17">
        <v>42534</v>
      </c>
      <c r="P69">
        <v>866</v>
      </c>
      <c r="Q69">
        <v>866</v>
      </c>
      <c r="R69">
        <v>5421</v>
      </c>
      <c r="S69" t="s">
        <v>32</v>
      </c>
      <c r="T69" t="b">
        <v>0</v>
      </c>
      <c r="U69" s="9">
        <v>13859.3</v>
      </c>
      <c r="V69" t="b">
        <v>1</v>
      </c>
      <c r="W69" t="b">
        <v>0</v>
      </c>
    </row>
    <row r="70" spans="1:23" x14ac:dyDescent="0.2">
      <c r="A70">
        <v>318001076</v>
      </c>
      <c r="B70">
        <v>318001076</v>
      </c>
      <c r="C70" s="9">
        <v>50000</v>
      </c>
      <c r="D70" s="9">
        <v>13304.99</v>
      </c>
      <c r="E70" s="13" t="s">
        <v>1803</v>
      </c>
      <c r="F70" s="9">
        <v>24.1</v>
      </c>
      <c r="G70" t="s">
        <v>68</v>
      </c>
      <c r="H70" t="s">
        <v>30</v>
      </c>
      <c r="I70" t="s">
        <v>30</v>
      </c>
      <c r="J70">
        <v>2</v>
      </c>
      <c r="K70">
        <v>99</v>
      </c>
      <c r="L70" t="s">
        <v>36</v>
      </c>
      <c r="M70" s="14">
        <v>43770</v>
      </c>
      <c r="N70" s="16">
        <v>42349</v>
      </c>
      <c r="O70" s="17">
        <v>42349</v>
      </c>
      <c r="P70">
        <v>633</v>
      </c>
      <c r="Q70">
        <v>633</v>
      </c>
      <c r="R70">
        <v>1789</v>
      </c>
      <c r="S70" t="s">
        <v>32</v>
      </c>
      <c r="T70" t="b">
        <v>0</v>
      </c>
      <c r="U70" s="9">
        <v>36695.01</v>
      </c>
      <c r="V70" t="b">
        <v>0</v>
      </c>
      <c r="W70" t="b">
        <v>0</v>
      </c>
    </row>
    <row r="71" spans="1:23" x14ac:dyDescent="0.2">
      <c r="A71">
        <v>688236342</v>
      </c>
      <c r="B71">
        <v>688236342</v>
      </c>
      <c r="C71" s="9">
        <v>50000</v>
      </c>
      <c r="D71" s="9">
        <v>42670.239999999998</v>
      </c>
      <c r="E71" s="13" t="s">
        <v>1819</v>
      </c>
      <c r="F71" s="9">
        <v>99.69</v>
      </c>
      <c r="G71" t="s">
        <v>120</v>
      </c>
      <c r="H71" t="s">
        <v>30</v>
      </c>
      <c r="I71" t="s">
        <v>30</v>
      </c>
      <c r="J71">
        <v>5</v>
      </c>
      <c r="K71">
        <v>1</v>
      </c>
      <c r="L71" t="s">
        <v>63</v>
      </c>
      <c r="M71" s="14">
        <v>44317</v>
      </c>
      <c r="N71" s="16">
        <v>41944</v>
      </c>
      <c r="O71" s="17">
        <v>42573</v>
      </c>
      <c r="P71">
        <v>318</v>
      </c>
      <c r="Q71">
        <v>318</v>
      </c>
      <c r="R71">
        <v>9291</v>
      </c>
      <c r="S71" t="s">
        <v>32</v>
      </c>
      <c r="T71" t="b">
        <v>0</v>
      </c>
      <c r="U71" s="9">
        <v>7329.76</v>
      </c>
      <c r="V71" t="b">
        <v>0</v>
      </c>
      <c r="W71" t="b">
        <v>0</v>
      </c>
    </row>
    <row r="72" spans="1:23" x14ac:dyDescent="0.2">
      <c r="A72">
        <v>226896970</v>
      </c>
      <c r="B72">
        <v>226896970</v>
      </c>
      <c r="C72" s="9">
        <v>50000</v>
      </c>
      <c r="D72" s="9">
        <v>21504.400000000001</v>
      </c>
      <c r="E72" s="13" t="s">
        <v>1821</v>
      </c>
      <c r="F72" s="9">
        <v>29.53</v>
      </c>
      <c r="G72" t="s">
        <v>154</v>
      </c>
      <c r="H72" t="s">
        <v>30</v>
      </c>
      <c r="I72" t="s">
        <v>30</v>
      </c>
      <c r="J72">
        <v>9</v>
      </c>
      <c r="K72">
        <v>1</v>
      </c>
      <c r="L72" t="s">
        <v>38</v>
      </c>
      <c r="M72" s="14">
        <v>45444</v>
      </c>
      <c r="N72" s="16">
        <v>41784</v>
      </c>
      <c r="O72" s="17">
        <v>42586</v>
      </c>
      <c r="P72">
        <v>874</v>
      </c>
      <c r="Q72">
        <v>874</v>
      </c>
      <c r="R72">
        <v>3165</v>
      </c>
      <c r="S72" t="s">
        <v>32</v>
      </c>
      <c r="T72" t="b">
        <v>1</v>
      </c>
      <c r="U72" s="9">
        <v>28495.599999999999</v>
      </c>
      <c r="V72" t="b">
        <v>0</v>
      </c>
      <c r="W72" t="b">
        <v>0</v>
      </c>
    </row>
    <row r="73" spans="1:23" x14ac:dyDescent="0.2">
      <c r="A73">
        <v>318001076</v>
      </c>
      <c r="B73">
        <v>318001076</v>
      </c>
      <c r="C73" s="9">
        <v>50000</v>
      </c>
      <c r="D73" s="9">
        <v>32959.03</v>
      </c>
      <c r="E73" s="13" t="s">
        <v>1834</v>
      </c>
      <c r="F73" s="9">
        <v>100.68</v>
      </c>
      <c r="G73" t="s">
        <v>54</v>
      </c>
      <c r="H73" t="s">
        <v>30</v>
      </c>
      <c r="I73" t="s">
        <v>30</v>
      </c>
      <c r="J73">
        <v>9</v>
      </c>
      <c r="K73">
        <v>8</v>
      </c>
      <c r="L73" t="s">
        <v>36</v>
      </c>
      <c r="M73" s="14">
        <v>45078</v>
      </c>
      <c r="N73" s="16">
        <v>42349</v>
      </c>
      <c r="O73" s="17">
        <v>42485</v>
      </c>
      <c r="P73">
        <v>633</v>
      </c>
      <c r="Q73">
        <v>633</v>
      </c>
      <c r="R73">
        <v>1789</v>
      </c>
      <c r="S73" t="s">
        <v>32</v>
      </c>
      <c r="T73" t="b">
        <v>0</v>
      </c>
      <c r="U73" s="9">
        <v>17040.97</v>
      </c>
      <c r="V73" t="b">
        <v>0</v>
      </c>
      <c r="W73" t="b">
        <v>0</v>
      </c>
    </row>
    <row r="74" spans="1:23" x14ac:dyDescent="0.2">
      <c r="A74">
        <v>792820682</v>
      </c>
      <c r="B74">
        <v>792820682</v>
      </c>
      <c r="C74" s="9">
        <v>50000</v>
      </c>
      <c r="D74" s="9">
        <v>12322.64</v>
      </c>
      <c r="E74" s="13" t="s">
        <v>1839</v>
      </c>
      <c r="F74" s="9">
        <v>114.16</v>
      </c>
      <c r="G74" t="s">
        <v>58</v>
      </c>
      <c r="H74" t="s">
        <v>30</v>
      </c>
      <c r="I74" t="s">
        <v>30</v>
      </c>
      <c r="J74">
        <v>5</v>
      </c>
      <c r="K74">
        <v>1</v>
      </c>
      <c r="L74" t="s">
        <v>36</v>
      </c>
      <c r="M74" s="14">
        <v>47392</v>
      </c>
      <c r="N74" s="16">
        <v>42034</v>
      </c>
      <c r="O74" s="17">
        <v>42404</v>
      </c>
      <c r="P74">
        <v>571</v>
      </c>
      <c r="Q74">
        <v>571</v>
      </c>
      <c r="R74">
        <v>9702</v>
      </c>
      <c r="S74" t="s">
        <v>32</v>
      </c>
      <c r="T74" t="b">
        <v>0</v>
      </c>
      <c r="U74" s="9">
        <v>37677.360000000001</v>
      </c>
      <c r="V74" t="b">
        <v>0</v>
      </c>
      <c r="W74" t="b">
        <v>0</v>
      </c>
    </row>
    <row r="75" spans="1:23" x14ac:dyDescent="0.2">
      <c r="A75">
        <v>766647076</v>
      </c>
      <c r="B75">
        <v>766647076</v>
      </c>
      <c r="C75" s="9">
        <v>50000</v>
      </c>
      <c r="D75" s="9">
        <v>50000</v>
      </c>
      <c r="E75" s="13" t="s">
        <v>1841</v>
      </c>
      <c r="F75" s="9">
        <v>72.39</v>
      </c>
      <c r="G75" t="s">
        <v>216</v>
      </c>
      <c r="H75" t="s">
        <v>30</v>
      </c>
      <c r="I75" t="s">
        <v>30</v>
      </c>
      <c r="J75">
        <v>2</v>
      </c>
      <c r="K75">
        <v>1</v>
      </c>
      <c r="L75" t="s">
        <v>34</v>
      </c>
      <c r="M75" s="14">
        <v>48030</v>
      </c>
      <c r="N75" s="16">
        <v>42336</v>
      </c>
      <c r="O75" s="17">
        <v>42702</v>
      </c>
      <c r="P75">
        <v>415</v>
      </c>
      <c r="Q75">
        <v>415</v>
      </c>
      <c r="R75">
        <v>507</v>
      </c>
      <c r="S75" t="s">
        <v>32</v>
      </c>
      <c r="T75" t="b">
        <v>0</v>
      </c>
      <c r="U75" s="9">
        <v>0</v>
      </c>
      <c r="V75" t="b">
        <v>1</v>
      </c>
      <c r="W75" t="b">
        <v>0</v>
      </c>
    </row>
    <row r="76" spans="1:23" x14ac:dyDescent="0.2">
      <c r="A76">
        <v>450875656</v>
      </c>
      <c r="B76">
        <v>450875656</v>
      </c>
      <c r="C76" s="9">
        <v>20000</v>
      </c>
      <c r="D76" s="9">
        <v>13939.4</v>
      </c>
      <c r="E76" s="13" t="s">
        <v>275</v>
      </c>
      <c r="F76" s="9">
        <v>27.96</v>
      </c>
      <c r="G76" t="s">
        <v>60</v>
      </c>
      <c r="H76" t="s">
        <v>30</v>
      </c>
      <c r="I76" t="s">
        <v>30</v>
      </c>
      <c r="J76">
        <v>9</v>
      </c>
      <c r="K76">
        <v>8</v>
      </c>
      <c r="L76" t="s">
        <v>61</v>
      </c>
      <c r="M76" s="14">
        <v>45778</v>
      </c>
      <c r="N76" s="16">
        <v>41529</v>
      </c>
      <c r="O76" s="17">
        <v>41529</v>
      </c>
      <c r="P76">
        <v>889</v>
      </c>
      <c r="Q76">
        <v>889</v>
      </c>
      <c r="R76">
        <v>9127</v>
      </c>
      <c r="S76" t="s">
        <v>32</v>
      </c>
      <c r="T76" t="b">
        <v>0</v>
      </c>
      <c r="U76" s="9">
        <v>6060.6</v>
      </c>
      <c r="V76" t="b">
        <v>0</v>
      </c>
      <c r="W76" t="b">
        <v>0</v>
      </c>
    </row>
    <row r="77" spans="1:23" x14ac:dyDescent="0.2">
      <c r="A77">
        <v>348404180</v>
      </c>
      <c r="B77">
        <v>348404180</v>
      </c>
      <c r="C77" s="9">
        <v>20000</v>
      </c>
      <c r="D77" s="9">
        <v>19010.64</v>
      </c>
      <c r="E77" s="13" t="s">
        <v>279</v>
      </c>
      <c r="F77" s="9">
        <v>14.28</v>
      </c>
      <c r="G77" t="s">
        <v>280</v>
      </c>
      <c r="H77" t="s">
        <v>30</v>
      </c>
      <c r="I77" t="s">
        <v>30</v>
      </c>
      <c r="J77">
        <v>9</v>
      </c>
      <c r="K77">
        <v>1</v>
      </c>
      <c r="L77" t="s">
        <v>31</v>
      </c>
      <c r="M77" s="14">
        <v>44562</v>
      </c>
      <c r="N77" s="16">
        <v>41676</v>
      </c>
      <c r="O77" s="17">
        <v>41676</v>
      </c>
      <c r="P77">
        <v>735</v>
      </c>
      <c r="Q77">
        <v>735</v>
      </c>
      <c r="R77">
        <v>7003</v>
      </c>
      <c r="S77" t="s">
        <v>32</v>
      </c>
      <c r="T77" t="b">
        <v>0</v>
      </c>
      <c r="U77" s="9">
        <v>989.36</v>
      </c>
      <c r="V77" t="b">
        <v>1</v>
      </c>
      <c r="W77" t="b">
        <v>0</v>
      </c>
    </row>
    <row r="78" spans="1:23" x14ac:dyDescent="0.2">
      <c r="A78">
        <v>292687033</v>
      </c>
      <c r="B78">
        <v>292687033</v>
      </c>
      <c r="C78" s="9">
        <v>20000</v>
      </c>
      <c r="D78" s="9">
        <v>4316.7700000000004</v>
      </c>
      <c r="E78" s="13" t="s">
        <v>289</v>
      </c>
      <c r="F78" s="9">
        <v>283.67</v>
      </c>
      <c r="G78" t="s">
        <v>68</v>
      </c>
      <c r="H78" t="s">
        <v>30</v>
      </c>
      <c r="I78" t="s">
        <v>30</v>
      </c>
      <c r="J78">
        <v>9</v>
      </c>
      <c r="K78">
        <v>1</v>
      </c>
      <c r="L78" t="s">
        <v>36</v>
      </c>
      <c r="M78" s="14">
        <v>47849</v>
      </c>
      <c r="N78" s="16">
        <v>41676</v>
      </c>
      <c r="O78" s="17">
        <v>42396</v>
      </c>
      <c r="P78">
        <v>895</v>
      </c>
      <c r="Q78">
        <v>895</v>
      </c>
      <c r="R78">
        <v>8777</v>
      </c>
      <c r="S78" t="s">
        <v>32</v>
      </c>
      <c r="T78" t="b">
        <v>0</v>
      </c>
      <c r="U78" s="9">
        <v>15683.23</v>
      </c>
      <c r="V78" t="b">
        <v>0</v>
      </c>
      <c r="W78" t="b">
        <v>0</v>
      </c>
    </row>
    <row r="79" spans="1:23" x14ac:dyDescent="0.2">
      <c r="A79">
        <v>703531101</v>
      </c>
      <c r="B79">
        <v>703531101</v>
      </c>
      <c r="C79" s="9">
        <v>20000</v>
      </c>
      <c r="D79" s="9">
        <v>19557.7</v>
      </c>
      <c r="E79" s="13" t="s">
        <v>290</v>
      </c>
      <c r="F79" s="9">
        <v>41.68</v>
      </c>
      <c r="G79" t="s">
        <v>291</v>
      </c>
      <c r="H79" t="s">
        <v>30</v>
      </c>
      <c r="I79" t="s">
        <v>30</v>
      </c>
      <c r="J79">
        <v>90</v>
      </c>
      <c r="K79">
        <v>1</v>
      </c>
      <c r="L79" t="s">
        <v>31</v>
      </c>
      <c r="M79" s="14">
        <v>43374</v>
      </c>
      <c r="N79" s="16">
        <v>41552</v>
      </c>
      <c r="O79" s="17">
        <v>41552</v>
      </c>
      <c r="P79">
        <v>618</v>
      </c>
      <c r="Q79">
        <v>618</v>
      </c>
      <c r="R79">
        <v>3453</v>
      </c>
      <c r="S79" t="s">
        <v>32</v>
      </c>
      <c r="T79" t="b">
        <v>0</v>
      </c>
      <c r="U79" s="9">
        <v>442.3</v>
      </c>
      <c r="V79" t="b">
        <v>1</v>
      </c>
      <c r="W79" t="b">
        <v>0</v>
      </c>
    </row>
    <row r="80" spans="1:23" x14ac:dyDescent="0.2">
      <c r="A80">
        <v>212232022</v>
      </c>
      <c r="B80">
        <v>212232022</v>
      </c>
      <c r="C80" s="9">
        <v>20000</v>
      </c>
      <c r="D80" s="9">
        <v>2399.4499999999998</v>
      </c>
      <c r="E80" s="13" t="s">
        <v>293</v>
      </c>
      <c r="F80" s="9">
        <v>103.84</v>
      </c>
      <c r="G80" t="s">
        <v>294</v>
      </c>
      <c r="H80" t="s">
        <v>30</v>
      </c>
      <c r="I80" t="s">
        <v>30</v>
      </c>
      <c r="J80">
        <v>2</v>
      </c>
      <c r="K80">
        <v>1</v>
      </c>
      <c r="L80" t="s">
        <v>34</v>
      </c>
      <c r="M80" s="14">
        <v>43252</v>
      </c>
      <c r="N80" s="16">
        <v>40961</v>
      </c>
      <c r="O80" s="17">
        <v>40961</v>
      </c>
      <c r="P80">
        <v>709</v>
      </c>
      <c r="Q80">
        <v>709</v>
      </c>
      <c r="R80">
        <v>49</v>
      </c>
      <c r="S80" t="s">
        <v>32</v>
      </c>
      <c r="T80" t="b">
        <v>0</v>
      </c>
      <c r="U80" s="9">
        <v>17600.55</v>
      </c>
      <c r="V80" t="b">
        <v>1</v>
      </c>
      <c r="W80" t="b">
        <v>0</v>
      </c>
    </row>
    <row r="81" spans="1:23" x14ac:dyDescent="0.2">
      <c r="A81">
        <v>990764813</v>
      </c>
      <c r="B81">
        <v>990764813</v>
      </c>
      <c r="C81" s="9">
        <v>20000</v>
      </c>
      <c r="D81" s="9">
        <v>3039.65</v>
      </c>
      <c r="E81" s="13" t="s">
        <v>306</v>
      </c>
      <c r="F81" s="9">
        <v>3.35</v>
      </c>
      <c r="G81" t="s">
        <v>85</v>
      </c>
      <c r="H81" t="s">
        <v>30</v>
      </c>
      <c r="I81" t="s">
        <v>30</v>
      </c>
      <c r="J81">
        <v>5</v>
      </c>
      <c r="K81">
        <v>1</v>
      </c>
      <c r="L81" t="s">
        <v>38</v>
      </c>
      <c r="M81" s="14">
        <v>45536</v>
      </c>
      <c r="N81" s="16">
        <v>42014</v>
      </c>
      <c r="O81" s="17">
        <v>42533</v>
      </c>
      <c r="P81">
        <v>910</v>
      </c>
      <c r="Q81">
        <v>910</v>
      </c>
      <c r="R81">
        <v>4008</v>
      </c>
      <c r="S81" t="s">
        <v>32</v>
      </c>
      <c r="T81" t="b">
        <v>0</v>
      </c>
      <c r="U81" s="9">
        <v>16960.349999999999</v>
      </c>
      <c r="V81" t="b">
        <v>1</v>
      </c>
      <c r="W81" t="b">
        <v>0</v>
      </c>
    </row>
    <row r="82" spans="1:23" x14ac:dyDescent="0.2">
      <c r="A82">
        <v>266524384</v>
      </c>
      <c r="B82">
        <v>266524384</v>
      </c>
      <c r="C82" s="9">
        <v>20000</v>
      </c>
      <c r="D82" s="9">
        <v>18873.919999999998</v>
      </c>
      <c r="E82" s="13" t="s">
        <v>308</v>
      </c>
      <c r="F82" s="9">
        <v>408.89</v>
      </c>
      <c r="G82" t="s">
        <v>51</v>
      </c>
      <c r="H82" t="s">
        <v>30</v>
      </c>
      <c r="I82" t="s">
        <v>30</v>
      </c>
      <c r="J82">
        <v>5</v>
      </c>
      <c r="K82">
        <v>1</v>
      </c>
      <c r="L82" t="s">
        <v>36</v>
      </c>
      <c r="M82" s="14">
        <v>44287</v>
      </c>
      <c r="N82" s="16">
        <v>39638</v>
      </c>
      <c r="O82" s="17">
        <v>42382</v>
      </c>
      <c r="P82">
        <v>652</v>
      </c>
      <c r="Q82">
        <v>652</v>
      </c>
      <c r="R82">
        <v>3817</v>
      </c>
      <c r="S82" t="s">
        <v>32</v>
      </c>
      <c r="T82" t="b">
        <v>0</v>
      </c>
      <c r="U82" s="9">
        <v>1126.08</v>
      </c>
      <c r="V82" t="b">
        <v>0</v>
      </c>
      <c r="W82" t="b">
        <v>0</v>
      </c>
    </row>
    <row r="83" spans="1:23" x14ac:dyDescent="0.2">
      <c r="A83">
        <v>748668928</v>
      </c>
      <c r="B83">
        <v>748668928</v>
      </c>
      <c r="C83" s="9">
        <v>20000</v>
      </c>
      <c r="D83" s="9">
        <v>18900.38</v>
      </c>
      <c r="E83" s="13" t="s">
        <v>310</v>
      </c>
      <c r="F83" s="9">
        <v>0</v>
      </c>
      <c r="G83" t="s">
        <v>311</v>
      </c>
      <c r="H83" t="s">
        <v>30</v>
      </c>
      <c r="I83" t="s">
        <v>30</v>
      </c>
      <c r="J83">
        <v>9</v>
      </c>
      <c r="K83">
        <v>1</v>
      </c>
      <c r="L83" t="s">
        <v>31</v>
      </c>
      <c r="M83" s="14">
        <v>43435</v>
      </c>
      <c r="N83" s="16">
        <v>41628</v>
      </c>
      <c r="O83" s="17">
        <v>41628</v>
      </c>
      <c r="P83">
        <v>218</v>
      </c>
      <c r="Q83">
        <v>218</v>
      </c>
      <c r="R83">
        <v>2608</v>
      </c>
      <c r="S83" t="s">
        <v>43</v>
      </c>
      <c r="T83" t="b">
        <v>0</v>
      </c>
      <c r="U83" s="9">
        <v>1099.6199999999999</v>
      </c>
      <c r="V83" t="b">
        <v>0</v>
      </c>
      <c r="W83" t="b">
        <v>0</v>
      </c>
    </row>
    <row r="84" spans="1:23" x14ac:dyDescent="0.2">
      <c r="A84">
        <v>483200078</v>
      </c>
      <c r="B84">
        <v>483200078</v>
      </c>
      <c r="C84" s="9">
        <v>20000</v>
      </c>
      <c r="D84" s="9">
        <v>19703.560000000001</v>
      </c>
      <c r="E84" s="13" t="s">
        <v>325</v>
      </c>
      <c r="F84" s="9">
        <v>222.59</v>
      </c>
      <c r="G84" t="s">
        <v>64</v>
      </c>
      <c r="H84" t="s">
        <v>30</v>
      </c>
      <c r="I84" t="s">
        <v>30</v>
      </c>
      <c r="J84">
        <v>9</v>
      </c>
      <c r="K84">
        <v>1</v>
      </c>
      <c r="L84" t="s">
        <v>36</v>
      </c>
      <c r="M84" s="14">
        <v>47270</v>
      </c>
      <c r="N84" s="16">
        <v>42277</v>
      </c>
      <c r="O84" s="17">
        <v>42277</v>
      </c>
      <c r="P84">
        <v>432</v>
      </c>
      <c r="Q84">
        <v>432</v>
      </c>
      <c r="R84">
        <v>643</v>
      </c>
      <c r="S84" t="s">
        <v>32</v>
      </c>
      <c r="T84" t="b">
        <v>0</v>
      </c>
      <c r="U84" s="9">
        <v>296.44</v>
      </c>
      <c r="V84" t="b">
        <v>0</v>
      </c>
      <c r="W84" t="b">
        <v>0</v>
      </c>
    </row>
    <row r="85" spans="1:23" x14ac:dyDescent="0.2">
      <c r="A85">
        <v>450875656</v>
      </c>
      <c r="B85">
        <v>450875656</v>
      </c>
      <c r="C85" s="9">
        <v>20000</v>
      </c>
      <c r="D85" s="9">
        <v>11963.92</v>
      </c>
      <c r="E85" s="13" t="s">
        <v>357</v>
      </c>
      <c r="F85" s="9">
        <v>357.48</v>
      </c>
      <c r="G85" t="s">
        <v>231</v>
      </c>
      <c r="H85" t="s">
        <v>30</v>
      </c>
      <c r="I85" t="s">
        <v>30</v>
      </c>
      <c r="J85">
        <v>2</v>
      </c>
      <c r="K85">
        <v>1</v>
      </c>
      <c r="L85" t="s">
        <v>61</v>
      </c>
      <c r="M85" s="14">
        <v>46266</v>
      </c>
      <c r="N85" s="16">
        <v>41529</v>
      </c>
      <c r="O85" s="17">
        <v>41529</v>
      </c>
      <c r="P85">
        <v>889</v>
      </c>
      <c r="Q85">
        <v>889</v>
      </c>
      <c r="R85">
        <v>9127</v>
      </c>
      <c r="S85" t="s">
        <v>32</v>
      </c>
      <c r="T85" t="b">
        <v>0</v>
      </c>
      <c r="U85" s="9">
        <v>8036.08</v>
      </c>
      <c r="V85" t="b">
        <v>1</v>
      </c>
      <c r="W85" t="b">
        <v>0</v>
      </c>
    </row>
    <row r="86" spans="1:23" x14ac:dyDescent="0.2">
      <c r="A86">
        <v>565116829</v>
      </c>
      <c r="B86">
        <v>565116829</v>
      </c>
      <c r="C86" s="9">
        <v>20000</v>
      </c>
      <c r="D86" s="9">
        <v>2933.81</v>
      </c>
      <c r="E86" s="13" t="s">
        <v>390</v>
      </c>
      <c r="F86" s="9">
        <v>30.93</v>
      </c>
      <c r="G86" t="s">
        <v>54</v>
      </c>
      <c r="H86" t="s">
        <v>30</v>
      </c>
      <c r="I86" t="s">
        <v>30</v>
      </c>
      <c r="J86">
        <v>2</v>
      </c>
      <c r="K86">
        <v>1</v>
      </c>
      <c r="L86" t="s">
        <v>36</v>
      </c>
      <c r="M86" s="14">
        <v>43405</v>
      </c>
      <c r="N86" s="16">
        <v>42076</v>
      </c>
      <c r="O86" s="17">
        <v>42499</v>
      </c>
      <c r="P86">
        <v>824</v>
      </c>
      <c r="Q86">
        <v>824</v>
      </c>
      <c r="R86">
        <v>5999</v>
      </c>
      <c r="S86" t="s">
        <v>32</v>
      </c>
      <c r="T86" t="b">
        <v>0</v>
      </c>
      <c r="U86" s="9">
        <v>17066.189999999999</v>
      </c>
      <c r="V86" t="b">
        <v>0</v>
      </c>
      <c r="W86" t="b">
        <v>0</v>
      </c>
    </row>
    <row r="87" spans="1:23" x14ac:dyDescent="0.2">
      <c r="A87">
        <v>604114040</v>
      </c>
      <c r="B87">
        <v>604114040</v>
      </c>
      <c r="C87" s="9">
        <v>20000</v>
      </c>
      <c r="D87" s="9">
        <v>5584.3</v>
      </c>
      <c r="E87" s="13" t="s">
        <v>397</v>
      </c>
      <c r="F87" s="9">
        <v>0</v>
      </c>
      <c r="G87" t="s">
        <v>45</v>
      </c>
      <c r="H87" t="s">
        <v>30</v>
      </c>
      <c r="I87" t="s">
        <v>30</v>
      </c>
      <c r="J87">
        <v>90</v>
      </c>
      <c r="K87">
        <v>1</v>
      </c>
      <c r="L87" t="s">
        <v>36</v>
      </c>
      <c r="M87" s="14">
        <v>46844</v>
      </c>
      <c r="N87" s="16">
        <v>42056</v>
      </c>
      <c r="O87" s="17">
        <v>42450</v>
      </c>
      <c r="P87">
        <v>684</v>
      </c>
      <c r="Q87">
        <v>684</v>
      </c>
      <c r="R87">
        <v>0</v>
      </c>
      <c r="S87" t="s">
        <v>43</v>
      </c>
      <c r="T87" t="b">
        <v>0</v>
      </c>
      <c r="U87" s="9">
        <v>14415.7</v>
      </c>
      <c r="V87" t="b">
        <v>0</v>
      </c>
      <c r="W87" t="b">
        <v>0</v>
      </c>
    </row>
    <row r="88" spans="1:23" x14ac:dyDescent="0.2">
      <c r="A88">
        <v>557412022</v>
      </c>
      <c r="B88">
        <v>557412022</v>
      </c>
      <c r="C88" s="9">
        <v>20000</v>
      </c>
      <c r="D88" s="9">
        <v>10889</v>
      </c>
      <c r="E88" s="13" t="s">
        <v>400</v>
      </c>
      <c r="F88" s="9">
        <v>32.94</v>
      </c>
      <c r="G88" t="s">
        <v>35</v>
      </c>
      <c r="H88" t="s">
        <v>30</v>
      </c>
      <c r="I88" t="s">
        <v>30</v>
      </c>
      <c r="J88">
        <v>9</v>
      </c>
      <c r="K88">
        <v>1</v>
      </c>
      <c r="L88" t="s">
        <v>36</v>
      </c>
      <c r="M88" s="14">
        <v>45962</v>
      </c>
      <c r="N88" s="16">
        <v>42309</v>
      </c>
      <c r="O88" s="17">
        <v>42309</v>
      </c>
      <c r="P88">
        <v>919</v>
      </c>
      <c r="Q88">
        <v>919</v>
      </c>
      <c r="R88">
        <v>6109</v>
      </c>
      <c r="S88" t="s">
        <v>32</v>
      </c>
      <c r="T88" t="b">
        <v>0</v>
      </c>
      <c r="U88" s="9">
        <v>9111</v>
      </c>
      <c r="V88" t="b">
        <v>0</v>
      </c>
      <c r="W88" t="b">
        <v>0</v>
      </c>
    </row>
    <row r="89" spans="1:23" x14ac:dyDescent="0.2">
      <c r="A89">
        <v>450875656</v>
      </c>
      <c r="B89">
        <v>450875656</v>
      </c>
      <c r="C89" s="9">
        <v>20000</v>
      </c>
      <c r="D89" s="9">
        <v>12973.8</v>
      </c>
      <c r="E89" s="13" t="s">
        <v>425</v>
      </c>
      <c r="F89" s="9">
        <v>150.79</v>
      </c>
      <c r="G89" t="s">
        <v>242</v>
      </c>
      <c r="H89" t="s">
        <v>30</v>
      </c>
      <c r="I89" t="s">
        <v>30</v>
      </c>
      <c r="J89">
        <v>9</v>
      </c>
      <c r="K89">
        <v>1</v>
      </c>
      <c r="L89" t="s">
        <v>61</v>
      </c>
      <c r="M89" s="14">
        <v>43586</v>
      </c>
      <c r="N89" s="16">
        <v>41529</v>
      </c>
      <c r="O89" s="17">
        <v>41529</v>
      </c>
      <c r="P89">
        <v>889</v>
      </c>
      <c r="Q89">
        <v>889</v>
      </c>
      <c r="R89">
        <v>9127</v>
      </c>
      <c r="S89" t="s">
        <v>32</v>
      </c>
      <c r="T89" t="b">
        <v>0</v>
      </c>
      <c r="U89" s="9">
        <v>7026.2</v>
      </c>
      <c r="V89" t="b">
        <v>0</v>
      </c>
      <c r="W89" t="b">
        <v>0</v>
      </c>
    </row>
    <row r="90" spans="1:23" x14ac:dyDescent="0.2">
      <c r="A90">
        <v>513825633</v>
      </c>
      <c r="B90">
        <v>513825633</v>
      </c>
      <c r="C90" s="9">
        <v>20000</v>
      </c>
      <c r="D90" s="9">
        <v>19993.11</v>
      </c>
      <c r="E90" s="13" t="s">
        <v>428</v>
      </c>
      <c r="F90" s="9">
        <v>38.799999999999997</v>
      </c>
      <c r="G90" t="s">
        <v>138</v>
      </c>
      <c r="H90" t="s">
        <v>30</v>
      </c>
      <c r="I90" t="s">
        <v>30</v>
      </c>
      <c r="J90">
        <v>2</v>
      </c>
      <c r="K90">
        <v>1</v>
      </c>
      <c r="L90" t="s">
        <v>40</v>
      </c>
      <c r="M90" s="14">
        <v>48214</v>
      </c>
      <c r="N90" s="16">
        <v>41982</v>
      </c>
      <c r="O90" s="17">
        <v>41982</v>
      </c>
      <c r="P90">
        <v>573</v>
      </c>
      <c r="Q90">
        <v>573</v>
      </c>
      <c r="R90">
        <v>6118</v>
      </c>
      <c r="S90" t="s">
        <v>32</v>
      </c>
      <c r="T90" t="b">
        <v>0</v>
      </c>
      <c r="U90" s="9">
        <v>6.89</v>
      </c>
      <c r="V90" t="b">
        <v>0</v>
      </c>
      <c r="W90" t="b">
        <v>0</v>
      </c>
    </row>
    <row r="91" spans="1:23" x14ac:dyDescent="0.2">
      <c r="A91">
        <v>326308759</v>
      </c>
      <c r="B91">
        <v>326308759</v>
      </c>
      <c r="C91" s="9">
        <v>20000</v>
      </c>
      <c r="D91" s="9">
        <v>3840.33</v>
      </c>
      <c r="E91" s="13" t="s">
        <v>463</v>
      </c>
      <c r="F91" s="9">
        <v>146.18</v>
      </c>
      <c r="G91" t="s">
        <v>464</v>
      </c>
      <c r="H91" t="s">
        <v>30</v>
      </c>
      <c r="I91" t="s">
        <v>30</v>
      </c>
      <c r="J91">
        <v>2</v>
      </c>
      <c r="K91">
        <v>1</v>
      </c>
      <c r="L91" t="s">
        <v>73</v>
      </c>
      <c r="M91" s="14">
        <v>47969</v>
      </c>
      <c r="N91" s="16">
        <v>41604</v>
      </c>
      <c r="O91" s="17">
        <v>42555</v>
      </c>
      <c r="P91">
        <v>166</v>
      </c>
      <c r="Q91">
        <v>166</v>
      </c>
      <c r="R91">
        <v>5800</v>
      </c>
      <c r="S91" t="s">
        <v>32</v>
      </c>
      <c r="T91" t="b">
        <v>0</v>
      </c>
      <c r="U91" s="9">
        <v>16159.67</v>
      </c>
      <c r="V91" t="b">
        <v>1</v>
      </c>
      <c r="W91" t="b">
        <v>0</v>
      </c>
    </row>
    <row r="92" spans="1:23" x14ac:dyDescent="0.2">
      <c r="A92">
        <v>901922840</v>
      </c>
      <c r="B92">
        <v>901922840</v>
      </c>
      <c r="C92" s="9">
        <v>20000</v>
      </c>
      <c r="D92" s="9">
        <v>3557.65</v>
      </c>
      <c r="E92" s="13" t="s">
        <v>465</v>
      </c>
      <c r="F92" s="9">
        <v>8.41</v>
      </c>
      <c r="G92" t="s">
        <v>119</v>
      </c>
      <c r="H92" t="s">
        <v>30</v>
      </c>
      <c r="I92" t="s">
        <v>30</v>
      </c>
      <c r="J92">
        <v>2</v>
      </c>
      <c r="K92">
        <v>1</v>
      </c>
      <c r="L92" t="s">
        <v>61</v>
      </c>
      <c r="M92" s="14">
        <v>43770</v>
      </c>
      <c r="N92" s="16">
        <v>41526</v>
      </c>
      <c r="O92" s="17">
        <v>42605</v>
      </c>
      <c r="P92">
        <v>713</v>
      </c>
      <c r="Q92">
        <v>713</v>
      </c>
      <c r="R92">
        <v>1548</v>
      </c>
      <c r="S92" t="s">
        <v>32</v>
      </c>
      <c r="T92" t="b">
        <v>0</v>
      </c>
      <c r="U92" s="9">
        <v>16442.349999999999</v>
      </c>
      <c r="V92" t="b">
        <v>0</v>
      </c>
      <c r="W92" t="b">
        <v>0</v>
      </c>
    </row>
    <row r="93" spans="1:23" x14ac:dyDescent="0.2">
      <c r="A93">
        <v>990764813</v>
      </c>
      <c r="B93">
        <v>990764813</v>
      </c>
      <c r="C93" s="9">
        <v>20000</v>
      </c>
      <c r="D93" s="9">
        <v>5107.37</v>
      </c>
      <c r="E93" s="13" t="s">
        <v>480</v>
      </c>
      <c r="F93" s="9">
        <v>370.38</v>
      </c>
      <c r="G93" t="s">
        <v>469</v>
      </c>
      <c r="H93" t="s">
        <v>30</v>
      </c>
      <c r="I93" t="s">
        <v>30</v>
      </c>
      <c r="J93">
        <v>9</v>
      </c>
      <c r="K93">
        <v>1</v>
      </c>
      <c r="L93" t="s">
        <v>71</v>
      </c>
      <c r="M93" s="14">
        <v>48000</v>
      </c>
      <c r="N93" s="16">
        <v>42014</v>
      </c>
      <c r="O93" s="17">
        <v>42435</v>
      </c>
      <c r="P93">
        <v>910</v>
      </c>
      <c r="Q93">
        <v>910</v>
      </c>
      <c r="R93">
        <v>4008</v>
      </c>
      <c r="S93" t="s">
        <v>32</v>
      </c>
      <c r="T93" t="b">
        <v>0</v>
      </c>
      <c r="U93" s="9">
        <v>14892.63</v>
      </c>
      <c r="V93" t="b">
        <v>0</v>
      </c>
      <c r="W93" t="b">
        <v>0</v>
      </c>
    </row>
    <row r="94" spans="1:23" x14ac:dyDescent="0.2">
      <c r="A94">
        <v>423667120</v>
      </c>
      <c r="B94">
        <v>423667120</v>
      </c>
      <c r="C94" s="9">
        <v>20000</v>
      </c>
      <c r="D94" s="9">
        <v>5121.82</v>
      </c>
      <c r="E94" s="13" t="s">
        <v>506</v>
      </c>
      <c r="F94" s="9">
        <v>316.14999999999998</v>
      </c>
      <c r="G94" t="s">
        <v>507</v>
      </c>
      <c r="H94" t="s">
        <v>30</v>
      </c>
      <c r="I94" t="s">
        <v>30</v>
      </c>
      <c r="J94">
        <v>5</v>
      </c>
      <c r="K94">
        <v>8</v>
      </c>
      <c r="L94" t="s">
        <v>31</v>
      </c>
      <c r="M94" s="14">
        <v>47392</v>
      </c>
      <c r="N94" s="16">
        <v>42311</v>
      </c>
      <c r="O94" s="17">
        <v>42564</v>
      </c>
      <c r="P94">
        <v>622</v>
      </c>
      <c r="Q94">
        <v>622</v>
      </c>
      <c r="R94">
        <v>6616</v>
      </c>
      <c r="S94" t="s">
        <v>32</v>
      </c>
      <c r="T94" t="b">
        <v>0</v>
      </c>
      <c r="U94" s="9">
        <v>14878.18</v>
      </c>
      <c r="V94" t="b">
        <v>1</v>
      </c>
      <c r="W94" t="b">
        <v>0</v>
      </c>
    </row>
    <row r="95" spans="1:23" x14ac:dyDescent="0.2">
      <c r="A95">
        <v>261301489</v>
      </c>
      <c r="B95">
        <v>261301489</v>
      </c>
      <c r="C95" s="9">
        <v>20000</v>
      </c>
      <c r="D95" s="9">
        <v>10605.64</v>
      </c>
      <c r="E95" s="13" t="s">
        <v>516</v>
      </c>
      <c r="F95" s="9">
        <v>238.14</v>
      </c>
      <c r="G95" t="s">
        <v>90</v>
      </c>
      <c r="H95" t="s">
        <v>30</v>
      </c>
      <c r="I95" t="s">
        <v>30</v>
      </c>
      <c r="J95">
        <v>5</v>
      </c>
      <c r="K95">
        <v>1</v>
      </c>
      <c r="L95" t="s">
        <v>36</v>
      </c>
      <c r="M95" s="14">
        <v>48122</v>
      </c>
      <c r="N95" s="16">
        <v>42287</v>
      </c>
      <c r="O95" s="17">
        <v>42444</v>
      </c>
      <c r="P95">
        <v>883</v>
      </c>
      <c r="Q95">
        <v>883</v>
      </c>
      <c r="R95">
        <v>9219</v>
      </c>
      <c r="S95" t="s">
        <v>32</v>
      </c>
      <c r="T95" t="b">
        <v>0</v>
      </c>
      <c r="U95" s="9">
        <v>9394.36</v>
      </c>
      <c r="V95" t="b">
        <v>0</v>
      </c>
      <c r="W95" t="b">
        <v>0</v>
      </c>
    </row>
    <row r="96" spans="1:23" x14ac:dyDescent="0.2">
      <c r="A96">
        <v>214033721</v>
      </c>
      <c r="B96">
        <v>214033721</v>
      </c>
      <c r="C96" s="9">
        <v>20000</v>
      </c>
      <c r="D96" s="9">
        <v>19605.189999999999</v>
      </c>
      <c r="E96" s="13" t="s">
        <v>517</v>
      </c>
      <c r="F96" s="9">
        <v>102.62</v>
      </c>
      <c r="G96" t="s">
        <v>145</v>
      </c>
      <c r="H96" t="s">
        <v>30</v>
      </c>
      <c r="I96" t="s">
        <v>30</v>
      </c>
      <c r="J96">
        <v>2</v>
      </c>
      <c r="K96">
        <v>1</v>
      </c>
      <c r="L96" t="s">
        <v>38</v>
      </c>
      <c r="M96" s="14">
        <v>47119</v>
      </c>
      <c r="N96" s="16">
        <v>41866</v>
      </c>
      <c r="O96" s="17">
        <v>41866</v>
      </c>
      <c r="P96">
        <v>207</v>
      </c>
      <c r="Q96">
        <v>207</v>
      </c>
      <c r="R96">
        <v>2956</v>
      </c>
      <c r="S96" t="s">
        <v>32</v>
      </c>
      <c r="T96" t="b">
        <v>0</v>
      </c>
      <c r="U96" s="9">
        <v>394.81</v>
      </c>
      <c r="V96" t="b">
        <v>1</v>
      </c>
      <c r="W96" t="b">
        <v>0</v>
      </c>
    </row>
    <row r="97" spans="1:23" x14ac:dyDescent="0.2">
      <c r="A97">
        <v>398207745</v>
      </c>
      <c r="B97">
        <v>398207745</v>
      </c>
      <c r="C97" s="9">
        <v>20000</v>
      </c>
      <c r="D97" s="9">
        <v>16977.54</v>
      </c>
      <c r="E97" s="13" t="s">
        <v>527</v>
      </c>
      <c r="F97" s="9">
        <v>125.05</v>
      </c>
      <c r="G97" t="s">
        <v>52</v>
      </c>
      <c r="H97" t="s">
        <v>30</v>
      </c>
      <c r="I97" t="s">
        <v>30</v>
      </c>
      <c r="J97">
        <v>9</v>
      </c>
      <c r="K97">
        <v>1</v>
      </c>
      <c r="L97" t="s">
        <v>36</v>
      </c>
      <c r="M97" s="14">
        <v>43344</v>
      </c>
      <c r="N97" s="16">
        <v>42046</v>
      </c>
      <c r="O97" s="17">
        <v>42046</v>
      </c>
      <c r="P97">
        <v>491</v>
      </c>
      <c r="Q97">
        <v>491</v>
      </c>
      <c r="R97">
        <v>9201</v>
      </c>
      <c r="S97" t="s">
        <v>32</v>
      </c>
      <c r="T97" t="b">
        <v>0</v>
      </c>
      <c r="U97" s="9">
        <v>3022.46</v>
      </c>
      <c r="V97" t="b">
        <v>0</v>
      </c>
      <c r="W97" t="b">
        <v>0</v>
      </c>
    </row>
    <row r="98" spans="1:23" x14ac:dyDescent="0.2">
      <c r="A98">
        <v>500427148</v>
      </c>
      <c r="B98">
        <v>500427148</v>
      </c>
      <c r="C98" s="9">
        <v>20000</v>
      </c>
      <c r="D98" s="9">
        <v>11055.06</v>
      </c>
      <c r="E98" s="13" t="s">
        <v>545</v>
      </c>
      <c r="F98" s="9">
        <v>115.18</v>
      </c>
      <c r="G98" t="s">
        <v>229</v>
      </c>
      <c r="H98" t="s">
        <v>30</v>
      </c>
      <c r="I98" t="s">
        <v>30</v>
      </c>
      <c r="J98">
        <v>9</v>
      </c>
      <c r="K98">
        <v>1</v>
      </c>
      <c r="L98" t="s">
        <v>47</v>
      </c>
      <c r="M98" s="14">
        <v>48153</v>
      </c>
      <c r="N98" s="16">
        <v>41796</v>
      </c>
      <c r="O98" s="17">
        <v>42495</v>
      </c>
      <c r="P98">
        <v>398</v>
      </c>
      <c r="Q98">
        <v>398</v>
      </c>
      <c r="R98">
        <v>0</v>
      </c>
      <c r="S98" t="s">
        <v>32</v>
      </c>
      <c r="T98" t="b">
        <v>0</v>
      </c>
      <c r="U98" s="9">
        <v>8944.94</v>
      </c>
      <c r="V98" t="b">
        <v>1</v>
      </c>
      <c r="W98" t="b">
        <v>0</v>
      </c>
    </row>
    <row r="99" spans="1:23" x14ac:dyDescent="0.2">
      <c r="A99">
        <v>459291345</v>
      </c>
      <c r="B99">
        <v>459291345</v>
      </c>
      <c r="C99" s="9">
        <v>20000</v>
      </c>
      <c r="D99" s="9">
        <v>9105.8700000000008</v>
      </c>
      <c r="E99" s="13" t="s">
        <v>582</v>
      </c>
      <c r="F99" s="9">
        <v>142</v>
      </c>
      <c r="G99" t="s">
        <v>90</v>
      </c>
      <c r="H99" t="s">
        <v>30</v>
      </c>
      <c r="I99" t="s">
        <v>30</v>
      </c>
      <c r="J99">
        <v>9</v>
      </c>
      <c r="K99">
        <v>1</v>
      </c>
      <c r="L99" t="s">
        <v>36</v>
      </c>
      <c r="M99" s="14">
        <v>45474</v>
      </c>
      <c r="N99" s="16">
        <v>41261</v>
      </c>
      <c r="O99" s="17">
        <v>42370</v>
      </c>
      <c r="P99">
        <v>904</v>
      </c>
      <c r="Q99">
        <v>904</v>
      </c>
      <c r="R99">
        <v>2505</v>
      </c>
      <c r="S99" t="s">
        <v>32</v>
      </c>
      <c r="T99" t="b">
        <v>0</v>
      </c>
      <c r="U99" s="9">
        <v>10894.13</v>
      </c>
      <c r="V99" t="b">
        <v>0</v>
      </c>
      <c r="W99" t="b">
        <v>0</v>
      </c>
    </row>
    <row r="100" spans="1:23" x14ac:dyDescent="0.2">
      <c r="A100">
        <v>177821713</v>
      </c>
      <c r="B100">
        <v>177821713</v>
      </c>
      <c r="C100" s="9">
        <v>20000</v>
      </c>
      <c r="D100" s="9">
        <v>1759.97</v>
      </c>
      <c r="E100" s="13" t="s">
        <v>630</v>
      </c>
      <c r="F100" s="9">
        <v>256.36</v>
      </c>
      <c r="G100" t="s">
        <v>64</v>
      </c>
      <c r="H100" t="s">
        <v>30</v>
      </c>
      <c r="I100" t="s">
        <v>30</v>
      </c>
      <c r="J100">
        <v>5</v>
      </c>
      <c r="K100">
        <v>8</v>
      </c>
      <c r="L100" t="s">
        <v>36</v>
      </c>
      <c r="M100" s="14">
        <v>43709</v>
      </c>
      <c r="N100" s="16">
        <v>41476</v>
      </c>
      <c r="O100" s="17">
        <v>41476</v>
      </c>
      <c r="P100">
        <v>463</v>
      </c>
      <c r="Q100">
        <v>463</v>
      </c>
      <c r="R100">
        <v>2603</v>
      </c>
      <c r="S100" t="s">
        <v>32</v>
      </c>
      <c r="T100" t="b">
        <v>0</v>
      </c>
      <c r="U100" s="9">
        <v>18240.03</v>
      </c>
      <c r="V100" t="b">
        <v>0</v>
      </c>
      <c r="W100" t="b">
        <v>0</v>
      </c>
    </row>
    <row r="101" spans="1:23" x14ac:dyDescent="0.2">
      <c r="A101">
        <v>788066927</v>
      </c>
      <c r="B101">
        <v>788066927</v>
      </c>
      <c r="C101" s="9">
        <v>20000</v>
      </c>
      <c r="D101" s="9">
        <v>18223.150000000001</v>
      </c>
      <c r="E101" s="13" t="s">
        <v>637</v>
      </c>
      <c r="F101" s="9">
        <v>60.33</v>
      </c>
      <c r="G101" t="s">
        <v>155</v>
      </c>
      <c r="H101" t="s">
        <v>30</v>
      </c>
      <c r="I101" t="s">
        <v>30</v>
      </c>
      <c r="J101">
        <v>9</v>
      </c>
      <c r="K101">
        <v>8</v>
      </c>
      <c r="L101" t="s">
        <v>50</v>
      </c>
      <c r="M101" s="14">
        <v>44136</v>
      </c>
      <c r="N101" s="16">
        <v>42183</v>
      </c>
      <c r="O101" s="17">
        <v>42183</v>
      </c>
      <c r="P101">
        <v>118</v>
      </c>
      <c r="Q101">
        <v>118</v>
      </c>
      <c r="R101">
        <v>3066</v>
      </c>
      <c r="S101" t="s">
        <v>32</v>
      </c>
      <c r="T101" t="b">
        <v>0</v>
      </c>
      <c r="U101" s="9">
        <v>1776.85</v>
      </c>
      <c r="V101" t="b">
        <v>1</v>
      </c>
      <c r="W101" t="b">
        <v>0</v>
      </c>
    </row>
    <row r="102" spans="1:23" x14ac:dyDescent="0.2">
      <c r="A102">
        <v>557412022</v>
      </c>
      <c r="B102">
        <v>557412022</v>
      </c>
      <c r="C102" s="9">
        <v>20000</v>
      </c>
      <c r="D102" s="9">
        <v>1583.1</v>
      </c>
      <c r="E102" s="13" t="s">
        <v>647</v>
      </c>
      <c r="F102" s="9">
        <v>14.82</v>
      </c>
      <c r="G102" t="s">
        <v>106</v>
      </c>
      <c r="H102" t="s">
        <v>30</v>
      </c>
      <c r="I102" t="s">
        <v>30</v>
      </c>
      <c r="J102">
        <v>5</v>
      </c>
      <c r="K102">
        <v>1</v>
      </c>
      <c r="L102" t="s">
        <v>36</v>
      </c>
      <c r="M102" s="14">
        <v>44713</v>
      </c>
      <c r="N102" s="16">
        <v>42309</v>
      </c>
      <c r="O102" s="17">
        <v>42309</v>
      </c>
      <c r="P102">
        <v>935</v>
      </c>
      <c r="Q102">
        <v>935</v>
      </c>
      <c r="R102">
        <v>3694</v>
      </c>
      <c r="S102" t="s">
        <v>32</v>
      </c>
      <c r="T102" t="b">
        <v>0</v>
      </c>
      <c r="U102" s="9">
        <v>18416.900000000001</v>
      </c>
      <c r="V102" t="b">
        <v>0</v>
      </c>
      <c r="W102" t="b">
        <v>0</v>
      </c>
    </row>
    <row r="103" spans="1:23" x14ac:dyDescent="0.2">
      <c r="A103">
        <v>727535709</v>
      </c>
      <c r="B103">
        <v>727535709</v>
      </c>
      <c r="C103" s="9">
        <v>20000</v>
      </c>
      <c r="D103" s="9">
        <v>11120.21</v>
      </c>
      <c r="E103" s="13" t="s">
        <v>663</v>
      </c>
      <c r="F103" s="9">
        <v>237.5</v>
      </c>
      <c r="G103" t="s">
        <v>664</v>
      </c>
      <c r="H103" t="s">
        <v>30</v>
      </c>
      <c r="I103" t="s">
        <v>30</v>
      </c>
      <c r="J103">
        <v>9</v>
      </c>
      <c r="K103">
        <v>8</v>
      </c>
      <c r="L103" t="s">
        <v>71</v>
      </c>
      <c r="M103" s="14">
        <v>45627</v>
      </c>
      <c r="N103" s="16">
        <v>41410</v>
      </c>
      <c r="O103" s="17">
        <v>41410</v>
      </c>
      <c r="P103">
        <v>676</v>
      </c>
      <c r="Q103">
        <v>676</v>
      </c>
      <c r="R103">
        <v>9816</v>
      </c>
      <c r="S103" t="s">
        <v>32</v>
      </c>
      <c r="T103" t="b">
        <v>0</v>
      </c>
      <c r="U103" s="9">
        <v>8879.7900000000009</v>
      </c>
      <c r="V103" t="b">
        <v>1</v>
      </c>
      <c r="W103" t="b">
        <v>0</v>
      </c>
    </row>
    <row r="104" spans="1:23" x14ac:dyDescent="0.2">
      <c r="A104">
        <v>646461105</v>
      </c>
      <c r="B104">
        <v>646461105</v>
      </c>
      <c r="C104" s="9">
        <v>20000</v>
      </c>
      <c r="D104" s="9">
        <v>5346.71</v>
      </c>
      <c r="E104" s="13" t="s">
        <v>670</v>
      </c>
      <c r="F104" s="9">
        <v>155.19999999999999</v>
      </c>
      <c r="G104" t="s">
        <v>172</v>
      </c>
      <c r="H104" t="s">
        <v>30</v>
      </c>
      <c r="I104" t="s">
        <v>30</v>
      </c>
      <c r="J104">
        <v>2</v>
      </c>
      <c r="K104">
        <v>8</v>
      </c>
      <c r="L104" t="s">
        <v>47</v>
      </c>
      <c r="M104" s="14">
        <v>47757</v>
      </c>
      <c r="N104" s="16">
        <v>41867</v>
      </c>
      <c r="O104" s="17">
        <v>42332</v>
      </c>
      <c r="P104">
        <v>958</v>
      </c>
      <c r="Q104">
        <v>958</v>
      </c>
      <c r="R104">
        <v>6480</v>
      </c>
      <c r="S104" t="s">
        <v>32</v>
      </c>
      <c r="T104" t="b">
        <v>0</v>
      </c>
      <c r="U104" s="9">
        <v>14653.29</v>
      </c>
      <c r="V104" t="b">
        <v>1</v>
      </c>
      <c r="W104" t="b">
        <v>0</v>
      </c>
    </row>
    <row r="105" spans="1:23" x14ac:dyDescent="0.2">
      <c r="A105">
        <v>568765450</v>
      </c>
      <c r="B105">
        <v>568765450</v>
      </c>
      <c r="C105" s="9">
        <v>20000</v>
      </c>
      <c r="D105" s="9">
        <v>17965.990000000002</v>
      </c>
      <c r="E105" s="13" t="s">
        <v>705</v>
      </c>
      <c r="F105" s="9">
        <v>73.790000000000006</v>
      </c>
      <c r="G105" t="s">
        <v>150</v>
      </c>
      <c r="H105" t="s">
        <v>30</v>
      </c>
      <c r="I105" t="s">
        <v>30</v>
      </c>
      <c r="J105">
        <v>9</v>
      </c>
      <c r="K105">
        <v>8</v>
      </c>
      <c r="L105" t="s">
        <v>31</v>
      </c>
      <c r="M105" s="14">
        <v>43466</v>
      </c>
      <c r="N105" s="16">
        <v>42055</v>
      </c>
      <c r="O105" s="17">
        <v>42055</v>
      </c>
      <c r="P105">
        <v>197</v>
      </c>
      <c r="Q105">
        <v>197</v>
      </c>
      <c r="R105">
        <v>2608</v>
      </c>
      <c r="S105" t="s">
        <v>32</v>
      </c>
      <c r="T105" t="b">
        <v>0</v>
      </c>
      <c r="U105" s="9">
        <v>2034.01</v>
      </c>
      <c r="V105" t="b">
        <v>1</v>
      </c>
      <c r="W105" t="b">
        <v>0</v>
      </c>
    </row>
    <row r="106" spans="1:23" x14ac:dyDescent="0.2">
      <c r="A106">
        <v>431081947</v>
      </c>
      <c r="B106">
        <v>431081947</v>
      </c>
      <c r="C106" s="9">
        <v>20000</v>
      </c>
      <c r="D106" s="9">
        <v>11729.77</v>
      </c>
      <c r="E106" s="13" t="s">
        <v>712</v>
      </c>
      <c r="F106" s="9">
        <v>89.24</v>
      </c>
      <c r="G106" t="s">
        <v>64</v>
      </c>
      <c r="H106" t="s">
        <v>30</v>
      </c>
      <c r="I106" t="s">
        <v>30</v>
      </c>
      <c r="J106">
        <v>90</v>
      </c>
      <c r="K106">
        <v>1</v>
      </c>
      <c r="L106" t="s">
        <v>36</v>
      </c>
      <c r="M106" s="14">
        <v>44866</v>
      </c>
      <c r="N106" s="16">
        <v>42329</v>
      </c>
      <c r="O106" s="17">
        <v>42393</v>
      </c>
      <c r="P106">
        <v>274</v>
      </c>
      <c r="Q106">
        <v>274</v>
      </c>
      <c r="R106">
        <v>2510</v>
      </c>
      <c r="S106" t="s">
        <v>32</v>
      </c>
      <c r="T106" t="b">
        <v>0</v>
      </c>
      <c r="U106" s="9">
        <v>8270.23</v>
      </c>
      <c r="V106" t="b">
        <v>0</v>
      </c>
      <c r="W106" t="b">
        <v>0</v>
      </c>
    </row>
    <row r="107" spans="1:23" x14ac:dyDescent="0.2">
      <c r="A107">
        <v>202980842</v>
      </c>
      <c r="B107">
        <v>202980842</v>
      </c>
      <c r="C107" s="9">
        <v>20000</v>
      </c>
      <c r="D107" s="9">
        <v>16897.099999999999</v>
      </c>
      <c r="E107" s="13" t="s">
        <v>714</v>
      </c>
      <c r="F107" s="9">
        <v>384.18</v>
      </c>
      <c r="G107" t="s">
        <v>35</v>
      </c>
      <c r="H107" t="s">
        <v>30</v>
      </c>
      <c r="I107" t="s">
        <v>30</v>
      </c>
      <c r="J107">
        <v>9</v>
      </c>
      <c r="K107">
        <v>1</v>
      </c>
      <c r="L107" t="s">
        <v>36</v>
      </c>
      <c r="M107" s="14">
        <v>46874</v>
      </c>
      <c r="N107" s="16">
        <v>42012</v>
      </c>
      <c r="O107" s="17">
        <v>42012</v>
      </c>
      <c r="P107">
        <v>448</v>
      </c>
      <c r="Q107">
        <v>448</v>
      </c>
      <c r="R107">
        <v>1806</v>
      </c>
      <c r="S107" t="s">
        <v>32</v>
      </c>
      <c r="T107" t="b">
        <v>0</v>
      </c>
      <c r="U107" s="9">
        <v>3102.9</v>
      </c>
      <c r="V107" t="b">
        <v>0</v>
      </c>
      <c r="W107" t="b">
        <v>0</v>
      </c>
    </row>
    <row r="108" spans="1:23" x14ac:dyDescent="0.2">
      <c r="A108">
        <v>786923564</v>
      </c>
      <c r="B108">
        <v>786923564</v>
      </c>
      <c r="C108" s="9">
        <v>20000</v>
      </c>
      <c r="D108" s="9">
        <v>19005.150000000001</v>
      </c>
      <c r="E108" s="13" t="s">
        <v>723</v>
      </c>
      <c r="F108" s="9">
        <v>352.71</v>
      </c>
      <c r="G108" t="s">
        <v>164</v>
      </c>
      <c r="H108" t="s">
        <v>30</v>
      </c>
      <c r="I108" t="s">
        <v>30</v>
      </c>
      <c r="J108">
        <v>9</v>
      </c>
      <c r="K108">
        <v>1</v>
      </c>
      <c r="L108" t="s">
        <v>47</v>
      </c>
      <c r="M108" s="14">
        <v>45809</v>
      </c>
      <c r="N108" s="16">
        <v>42011</v>
      </c>
      <c r="O108" s="17">
        <v>42471</v>
      </c>
      <c r="P108">
        <v>152</v>
      </c>
      <c r="Q108">
        <v>152</v>
      </c>
      <c r="R108">
        <v>3982</v>
      </c>
      <c r="S108" t="s">
        <v>32</v>
      </c>
      <c r="T108" t="b">
        <v>0</v>
      </c>
      <c r="U108" s="9">
        <v>994.85</v>
      </c>
      <c r="V108" t="b">
        <v>1</v>
      </c>
      <c r="W108" t="b">
        <v>0</v>
      </c>
    </row>
    <row r="109" spans="1:23" x14ac:dyDescent="0.2">
      <c r="A109">
        <v>990764813</v>
      </c>
      <c r="B109">
        <v>990764813</v>
      </c>
      <c r="C109" s="9">
        <v>20000</v>
      </c>
      <c r="D109" s="9">
        <v>1742.92</v>
      </c>
      <c r="E109" s="13" t="s">
        <v>730</v>
      </c>
      <c r="F109" s="9">
        <v>18.59</v>
      </c>
      <c r="G109" t="s">
        <v>65</v>
      </c>
      <c r="H109" t="s">
        <v>30</v>
      </c>
      <c r="I109" t="s">
        <v>30</v>
      </c>
      <c r="J109">
        <v>2</v>
      </c>
      <c r="K109">
        <v>1</v>
      </c>
      <c r="L109" t="s">
        <v>38</v>
      </c>
      <c r="M109" s="14">
        <v>43922</v>
      </c>
      <c r="N109" s="16">
        <v>42014</v>
      </c>
      <c r="O109" s="17">
        <v>42486</v>
      </c>
      <c r="P109">
        <v>910</v>
      </c>
      <c r="Q109">
        <v>910</v>
      </c>
      <c r="R109">
        <v>4008</v>
      </c>
      <c r="S109" t="s">
        <v>32</v>
      </c>
      <c r="T109" t="b">
        <v>0</v>
      </c>
      <c r="U109" s="9">
        <v>18257.080000000002</v>
      </c>
      <c r="V109" t="b">
        <v>1</v>
      </c>
      <c r="W109" t="b">
        <v>0</v>
      </c>
    </row>
    <row r="110" spans="1:23" x14ac:dyDescent="0.2">
      <c r="A110">
        <v>967351481</v>
      </c>
      <c r="B110">
        <v>967351481</v>
      </c>
      <c r="C110" s="9">
        <v>20000</v>
      </c>
      <c r="D110" s="9">
        <v>20000</v>
      </c>
      <c r="E110" s="13" t="s">
        <v>731</v>
      </c>
      <c r="F110" s="9">
        <v>19.18</v>
      </c>
      <c r="G110" t="s">
        <v>45</v>
      </c>
      <c r="H110" t="s">
        <v>30</v>
      </c>
      <c r="I110" t="s">
        <v>30</v>
      </c>
      <c r="J110">
        <v>9</v>
      </c>
      <c r="K110">
        <v>1</v>
      </c>
      <c r="L110" t="s">
        <v>36</v>
      </c>
      <c r="M110" s="14">
        <v>46478</v>
      </c>
      <c r="N110" s="16">
        <v>40602</v>
      </c>
      <c r="O110" s="17">
        <v>40602</v>
      </c>
      <c r="P110">
        <v>437</v>
      </c>
      <c r="Q110">
        <v>437</v>
      </c>
      <c r="R110">
        <v>5632</v>
      </c>
      <c r="S110" t="s">
        <v>32</v>
      </c>
      <c r="T110" t="b">
        <v>0</v>
      </c>
      <c r="U110" s="9">
        <v>0</v>
      </c>
      <c r="V110" t="b">
        <v>0</v>
      </c>
      <c r="W110" t="b">
        <v>0</v>
      </c>
    </row>
    <row r="111" spans="1:23" x14ac:dyDescent="0.2">
      <c r="A111">
        <v>175589494</v>
      </c>
      <c r="B111">
        <v>175589494</v>
      </c>
      <c r="C111" s="9">
        <v>20000</v>
      </c>
      <c r="D111" s="9">
        <v>10873.57</v>
      </c>
      <c r="E111" s="13" t="s">
        <v>741</v>
      </c>
      <c r="F111" s="9">
        <v>64.989999999999995</v>
      </c>
      <c r="G111" t="s">
        <v>68</v>
      </c>
      <c r="H111" t="s">
        <v>30</v>
      </c>
      <c r="I111" t="s">
        <v>30</v>
      </c>
      <c r="J111">
        <v>5</v>
      </c>
      <c r="K111">
        <v>1</v>
      </c>
      <c r="L111" t="s">
        <v>36</v>
      </c>
      <c r="M111" s="14">
        <v>43435</v>
      </c>
      <c r="N111" s="16">
        <v>41785</v>
      </c>
      <c r="O111" s="17">
        <v>41785</v>
      </c>
      <c r="P111">
        <v>977</v>
      </c>
      <c r="Q111">
        <v>977</v>
      </c>
      <c r="R111">
        <v>2457</v>
      </c>
      <c r="S111" t="s">
        <v>32</v>
      </c>
      <c r="T111" t="b">
        <v>0</v>
      </c>
      <c r="U111" s="9">
        <v>9126.43</v>
      </c>
      <c r="V111" t="b">
        <v>0</v>
      </c>
      <c r="W111" t="b">
        <v>0</v>
      </c>
    </row>
    <row r="112" spans="1:23" x14ac:dyDescent="0.2">
      <c r="A112">
        <v>622176268</v>
      </c>
      <c r="B112">
        <v>622176268</v>
      </c>
      <c r="C112" s="9">
        <v>20000</v>
      </c>
      <c r="D112" s="9">
        <v>11729.28</v>
      </c>
      <c r="E112" s="13" t="s">
        <v>745</v>
      </c>
      <c r="F112" s="9">
        <v>101.23</v>
      </c>
      <c r="G112" t="s">
        <v>143</v>
      </c>
      <c r="H112" t="s">
        <v>30</v>
      </c>
      <c r="I112" t="s">
        <v>30</v>
      </c>
      <c r="J112">
        <v>9</v>
      </c>
      <c r="K112">
        <v>1</v>
      </c>
      <c r="L112" t="s">
        <v>38</v>
      </c>
      <c r="M112" s="14">
        <v>47150</v>
      </c>
      <c r="N112" s="16">
        <v>40983</v>
      </c>
      <c r="O112" s="17">
        <v>40983</v>
      </c>
      <c r="P112">
        <v>579</v>
      </c>
      <c r="Q112">
        <v>579</v>
      </c>
      <c r="R112">
        <v>6008</v>
      </c>
      <c r="S112" t="s">
        <v>32</v>
      </c>
      <c r="T112" t="b">
        <v>0</v>
      </c>
      <c r="U112" s="9">
        <v>8270.7199999999993</v>
      </c>
      <c r="V112" t="b">
        <v>1</v>
      </c>
      <c r="W112" t="b">
        <v>0</v>
      </c>
    </row>
    <row r="113" spans="1:23" x14ac:dyDescent="0.2">
      <c r="A113">
        <v>639605335</v>
      </c>
      <c r="B113">
        <v>639605335</v>
      </c>
      <c r="C113" s="9">
        <v>20000</v>
      </c>
      <c r="D113" s="9">
        <v>15971.29</v>
      </c>
      <c r="E113" s="13" t="s">
        <v>752</v>
      </c>
      <c r="F113" s="9">
        <v>42.08</v>
      </c>
      <c r="G113" t="s">
        <v>39</v>
      </c>
      <c r="H113" t="s">
        <v>30</v>
      </c>
      <c r="I113" t="s">
        <v>30</v>
      </c>
      <c r="K113">
        <v>1</v>
      </c>
      <c r="L113" t="s">
        <v>40</v>
      </c>
      <c r="M113" s="14">
        <v>46082</v>
      </c>
      <c r="N113" s="16">
        <v>41656</v>
      </c>
      <c r="O113" s="17">
        <v>41656</v>
      </c>
      <c r="P113">
        <v>894</v>
      </c>
      <c r="Q113">
        <v>894</v>
      </c>
      <c r="R113">
        <v>1298</v>
      </c>
      <c r="S113" t="s">
        <v>32</v>
      </c>
      <c r="T113" t="b">
        <v>0</v>
      </c>
      <c r="U113" s="9">
        <v>4028.71</v>
      </c>
      <c r="V113" t="b">
        <v>0</v>
      </c>
      <c r="W113" t="b">
        <v>0</v>
      </c>
    </row>
    <row r="114" spans="1:23" x14ac:dyDescent="0.2">
      <c r="A114">
        <v>310442064</v>
      </c>
      <c r="B114">
        <v>310442064</v>
      </c>
      <c r="C114" s="9">
        <v>20000</v>
      </c>
      <c r="D114" s="9">
        <v>6762.71</v>
      </c>
      <c r="E114" s="13" t="s">
        <v>760</v>
      </c>
      <c r="F114" s="9">
        <v>288.64</v>
      </c>
      <c r="G114" t="s">
        <v>761</v>
      </c>
      <c r="H114" t="s">
        <v>30</v>
      </c>
      <c r="I114" t="s">
        <v>30</v>
      </c>
      <c r="J114">
        <v>5</v>
      </c>
      <c r="K114">
        <v>1</v>
      </c>
      <c r="L114" t="s">
        <v>47</v>
      </c>
      <c r="M114" s="14">
        <v>45992</v>
      </c>
      <c r="N114" s="16">
        <v>41573</v>
      </c>
      <c r="O114" s="17">
        <v>42539</v>
      </c>
      <c r="P114">
        <v>649</v>
      </c>
      <c r="Q114">
        <v>649</v>
      </c>
      <c r="R114">
        <v>125</v>
      </c>
      <c r="S114" t="s">
        <v>32</v>
      </c>
      <c r="T114" t="b">
        <v>0</v>
      </c>
      <c r="U114" s="9">
        <v>13237.29</v>
      </c>
      <c r="V114" t="b">
        <v>1</v>
      </c>
      <c r="W114" t="b">
        <v>0</v>
      </c>
    </row>
    <row r="115" spans="1:23" x14ac:dyDescent="0.2">
      <c r="A115">
        <v>358729108</v>
      </c>
      <c r="B115">
        <v>358729108</v>
      </c>
      <c r="C115" s="9">
        <v>20000</v>
      </c>
      <c r="D115" s="9">
        <v>16454.43</v>
      </c>
      <c r="E115" s="13" t="s">
        <v>772</v>
      </c>
      <c r="F115" s="9">
        <v>62.93</v>
      </c>
      <c r="G115" t="s">
        <v>90</v>
      </c>
      <c r="H115" t="s">
        <v>30</v>
      </c>
      <c r="I115" t="s">
        <v>30</v>
      </c>
      <c r="J115">
        <v>2</v>
      </c>
      <c r="K115">
        <v>1</v>
      </c>
      <c r="L115" t="s">
        <v>36</v>
      </c>
      <c r="M115" s="14">
        <v>48122</v>
      </c>
      <c r="N115" s="16">
        <v>42007</v>
      </c>
      <c r="O115" s="17">
        <v>42007</v>
      </c>
      <c r="P115">
        <v>739</v>
      </c>
      <c r="Q115">
        <v>739</v>
      </c>
      <c r="R115">
        <v>6113</v>
      </c>
      <c r="S115" t="s">
        <v>32</v>
      </c>
      <c r="T115" t="b">
        <v>0</v>
      </c>
      <c r="U115" s="9">
        <v>3545.57</v>
      </c>
      <c r="V115" t="b">
        <v>0</v>
      </c>
      <c r="W115" t="b">
        <v>0</v>
      </c>
    </row>
    <row r="116" spans="1:23" x14ac:dyDescent="0.2">
      <c r="A116">
        <v>571622019</v>
      </c>
      <c r="B116">
        <v>571622019</v>
      </c>
      <c r="C116" s="9">
        <v>20000</v>
      </c>
      <c r="D116" s="9">
        <v>13193.26</v>
      </c>
      <c r="E116" s="13" t="s">
        <v>813</v>
      </c>
      <c r="F116" s="9">
        <v>113.26</v>
      </c>
      <c r="G116" t="s">
        <v>57</v>
      </c>
      <c r="H116" t="s">
        <v>30</v>
      </c>
      <c r="I116" t="s">
        <v>30</v>
      </c>
      <c r="J116">
        <v>2</v>
      </c>
      <c r="K116">
        <v>1</v>
      </c>
      <c r="L116" t="s">
        <v>42</v>
      </c>
      <c r="M116" s="14">
        <v>44044</v>
      </c>
      <c r="N116" s="16">
        <v>41423</v>
      </c>
      <c r="O116" s="17">
        <v>41423</v>
      </c>
      <c r="P116">
        <v>672</v>
      </c>
      <c r="Q116">
        <v>672</v>
      </c>
      <c r="R116">
        <v>1338</v>
      </c>
      <c r="S116" t="s">
        <v>32</v>
      </c>
      <c r="T116" t="b">
        <v>0</v>
      </c>
      <c r="U116" s="9">
        <v>6806.74</v>
      </c>
      <c r="V116" t="b">
        <v>0</v>
      </c>
      <c r="W116" t="b">
        <v>0</v>
      </c>
    </row>
    <row r="117" spans="1:23" x14ac:dyDescent="0.2">
      <c r="A117">
        <v>266796367</v>
      </c>
      <c r="B117">
        <v>266796367</v>
      </c>
      <c r="C117" s="9">
        <v>20000</v>
      </c>
      <c r="D117" s="9">
        <v>16692.07</v>
      </c>
      <c r="E117" s="13" t="s">
        <v>814</v>
      </c>
      <c r="F117" s="9">
        <v>103.81</v>
      </c>
      <c r="G117" t="s">
        <v>41</v>
      </c>
      <c r="H117" t="s">
        <v>30</v>
      </c>
      <c r="I117" t="s">
        <v>30</v>
      </c>
      <c r="J117">
        <v>2</v>
      </c>
      <c r="K117">
        <v>1</v>
      </c>
      <c r="L117" t="s">
        <v>42</v>
      </c>
      <c r="M117" s="14">
        <v>45689</v>
      </c>
      <c r="N117" s="16">
        <v>41709</v>
      </c>
      <c r="O117" s="17">
        <v>42681</v>
      </c>
      <c r="P117">
        <v>674</v>
      </c>
      <c r="Q117">
        <v>675</v>
      </c>
      <c r="R117">
        <v>8947</v>
      </c>
      <c r="S117" t="s">
        <v>32</v>
      </c>
      <c r="T117" t="b">
        <v>0</v>
      </c>
      <c r="U117" s="9">
        <v>3307.93</v>
      </c>
      <c r="V117" t="b">
        <v>0</v>
      </c>
      <c r="W117" t="b">
        <v>0</v>
      </c>
    </row>
    <row r="118" spans="1:23" x14ac:dyDescent="0.2">
      <c r="A118">
        <v>706808978</v>
      </c>
      <c r="B118">
        <v>706808978</v>
      </c>
      <c r="C118" s="9">
        <v>20000</v>
      </c>
      <c r="D118" s="9">
        <v>14707.5</v>
      </c>
      <c r="E118" s="13" t="s">
        <v>815</v>
      </c>
      <c r="F118" s="9">
        <v>429.44</v>
      </c>
      <c r="G118" t="s">
        <v>191</v>
      </c>
      <c r="H118" t="s">
        <v>30</v>
      </c>
      <c r="I118" t="s">
        <v>30</v>
      </c>
      <c r="J118">
        <v>5</v>
      </c>
      <c r="K118">
        <v>1</v>
      </c>
      <c r="L118" t="s">
        <v>47</v>
      </c>
      <c r="M118" s="14">
        <v>43709</v>
      </c>
      <c r="N118" s="16">
        <v>41970</v>
      </c>
      <c r="O118" s="17">
        <v>41970</v>
      </c>
      <c r="P118">
        <v>144</v>
      </c>
      <c r="Q118">
        <v>144</v>
      </c>
      <c r="R118">
        <v>1730</v>
      </c>
      <c r="S118" t="s">
        <v>32</v>
      </c>
      <c r="T118" t="b">
        <v>0</v>
      </c>
      <c r="U118" s="9">
        <v>5292.5</v>
      </c>
      <c r="V118" t="b">
        <v>1</v>
      </c>
      <c r="W118" t="b">
        <v>0</v>
      </c>
    </row>
    <row r="119" spans="1:23" x14ac:dyDescent="0.2">
      <c r="A119">
        <v>759637725</v>
      </c>
      <c r="B119">
        <v>759637725</v>
      </c>
      <c r="C119" s="9">
        <v>20000</v>
      </c>
      <c r="D119" s="9">
        <v>19847.43</v>
      </c>
      <c r="E119" s="13" t="s">
        <v>827</v>
      </c>
      <c r="F119" s="9">
        <v>59.83</v>
      </c>
      <c r="G119" t="s">
        <v>181</v>
      </c>
      <c r="H119" t="s">
        <v>30</v>
      </c>
      <c r="I119" t="s">
        <v>30</v>
      </c>
      <c r="J119">
        <v>9</v>
      </c>
      <c r="K119">
        <v>1</v>
      </c>
      <c r="L119" t="s">
        <v>40</v>
      </c>
      <c r="M119" s="14">
        <v>44835</v>
      </c>
      <c r="N119" s="16">
        <v>41943</v>
      </c>
      <c r="O119" s="17">
        <v>41943</v>
      </c>
      <c r="P119">
        <v>239</v>
      </c>
      <c r="Q119">
        <v>239</v>
      </c>
      <c r="R119">
        <v>8884</v>
      </c>
      <c r="S119" t="s">
        <v>32</v>
      </c>
      <c r="T119" t="b">
        <v>0</v>
      </c>
      <c r="U119" s="9">
        <v>152.57</v>
      </c>
      <c r="V119" t="b">
        <v>0</v>
      </c>
      <c r="W119" t="b">
        <v>0</v>
      </c>
    </row>
    <row r="120" spans="1:23" x14ac:dyDescent="0.2">
      <c r="A120">
        <v>770755172</v>
      </c>
      <c r="B120">
        <v>770755172</v>
      </c>
      <c r="C120" s="9">
        <v>20000</v>
      </c>
      <c r="D120" s="9">
        <v>13021.53</v>
      </c>
      <c r="E120" s="13" t="s">
        <v>832</v>
      </c>
      <c r="F120" s="9">
        <v>155.72999999999999</v>
      </c>
      <c r="G120" t="s">
        <v>64</v>
      </c>
      <c r="H120" t="s">
        <v>30</v>
      </c>
      <c r="I120" t="s">
        <v>30</v>
      </c>
      <c r="J120">
        <v>5</v>
      </c>
      <c r="K120">
        <v>8</v>
      </c>
      <c r="L120" t="s">
        <v>36</v>
      </c>
      <c r="M120" s="14">
        <v>47696</v>
      </c>
      <c r="N120" s="16">
        <v>41672</v>
      </c>
      <c r="O120" s="17">
        <v>41672</v>
      </c>
      <c r="P120">
        <v>201</v>
      </c>
      <c r="Q120">
        <v>201</v>
      </c>
      <c r="R120">
        <v>8420</v>
      </c>
      <c r="S120" t="s">
        <v>32</v>
      </c>
      <c r="T120" t="b">
        <v>0</v>
      </c>
      <c r="U120" s="9">
        <v>6978.47</v>
      </c>
      <c r="V120" t="b">
        <v>0</v>
      </c>
      <c r="W120" t="b">
        <v>0</v>
      </c>
    </row>
    <row r="121" spans="1:23" x14ac:dyDescent="0.2">
      <c r="A121">
        <v>423667120</v>
      </c>
      <c r="B121">
        <v>423667120</v>
      </c>
      <c r="C121" s="9">
        <v>20000</v>
      </c>
      <c r="D121" s="9">
        <v>10074.86</v>
      </c>
      <c r="E121" s="13" t="s">
        <v>833</v>
      </c>
      <c r="F121" s="9">
        <v>40.659999999999997</v>
      </c>
      <c r="G121" t="s">
        <v>834</v>
      </c>
      <c r="H121" t="s">
        <v>30</v>
      </c>
      <c r="I121" t="s">
        <v>30</v>
      </c>
      <c r="J121">
        <v>5</v>
      </c>
      <c r="K121">
        <v>1</v>
      </c>
      <c r="L121" t="s">
        <v>31</v>
      </c>
      <c r="M121" s="14">
        <v>44256</v>
      </c>
      <c r="N121" s="16">
        <v>42311</v>
      </c>
      <c r="O121" s="17">
        <v>42564</v>
      </c>
      <c r="P121">
        <v>622</v>
      </c>
      <c r="Q121">
        <v>622</v>
      </c>
      <c r="R121">
        <v>6616</v>
      </c>
      <c r="S121" t="s">
        <v>32</v>
      </c>
      <c r="T121" t="b">
        <v>0</v>
      </c>
      <c r="U121" s="9">
        <v>9925.14</v>
      </c>
      <c r="V121" t="b">
        <v>1</v>
      </c>
      <c r="W121" t="b">
        <v>0</v>
      </c>
    </row>
    <row r="122" spans="1:23" x14ac:dyDescent="0.2">
      <c r="A122">
        <v>706808978</v>
      </c>
      <c r="B122">
        <v>706808978</v>
      </c>
      <c r="C122" s="9">
        <v>20000</v>
      </c>
      <c r="D122" s="9">
        <v>12779.82</v>
      </c>
      <c r="E122" s="13" t="s">
        <v>844</v>
      </c>
      <c r="F122" s="9">
        <v>145.9</v>
      </c>
      <c r="G122" t="s">
        <v>106</v>
      </c>
      <c r="H122" t="s">
        <v>30</v>
      </c>
      <c r="I122" t="s">
        <v>30</v>
      </c>
      <c r="J122">
        <v>9</v>
      </c>
      <c r="K122">
        <v>8</v>
      </c>
      <c r="L122" t="s">
        <v>36</v>
      </c>
      <c r="M122" s="14">
        <v>44378</v>
      </c>
      <c r="N122" s="16">
        <v>41970</v>
      </c>
      <c r="O122" s="17">
        <v>41970</v>
      </c>
      <c r="P122">
        <v>144</v>
      </c>
      <c r="Q122">
        <v>144</v>
      </c>
      <c r="R122">
        <v>1730</v>
      </c>
      <c r="S122" t="s">
        <v>32</v>
      </c>
      <c r="T122" t="b">
        <v>0</v>
      </c>
      <c r="U122" s="9">
        <v>7220.18</v>
      </c>
      <c r="V122" t="b">
        <v>0</v>
      </c>
      <c r="W122" t="b">
        <v>0</v>
      </c>
    </row>
    <row r="123" spans="1:23" x14ac:dyDescent="0.2">
      <c r="A123">
        <v>263347919</v>
      </c>
      <c r="B123">
        <v>263347919</v>
      </c>
      <c r="C123" s="9">
        <v>20000</v>
      </c>
      <c r="D123" s="9">
        <v>3212.24</v>
      </c>
      <c r="E123" s="13" t="s">
        <v>865</v>
      </c>
      <c r="F123" s="9">
        <v>4.0199999999999996</v>
      </c>
      <c r="G123" t="s">
        <v>98</v>
      </c>
      <c r="H123" t="s">
        <v>30</v>
      </c>
      <c r="I123" t="s">
        <v>30</v>
      </c>
      <c r="J123">
        <v>5</v>
      </c>
      <c r="K123">
        <v>1</v>
      </c>
      <c r="L123" t="s">
        <v>96</v>
      </c>
      <c r="M123" s="14">
        <v>43282</v>
      </c>
      <c r="N123" s="16">
        <v>41797</v>
      </c>
      <c r="O123" s="17">
        <v>42404</v>
      </c>
      <c r="P123">
        <v>574</v>
      </c>
      <c r="Q123">
        <v>574</v>
      </c>
      <c r="R123">
        <v>6754</v>
      </c>
      <c r="S123" t="s">
        <v>32</v>
      </c>
      <c r="T123" t="b">
        <v>0</v>
      </c>
      <c r="U123" s="9">
        <v>16787.759999999998</v>
      </c>
      <c r="V123" t="b">
        <v>0</v>
      </c>
      <c r="W123" t="b">
        <v>0</v>
      </c>
    </row>
    <row r="124" spans="1:23" x14ac:dyDescent="0.2">
      <c r="A124">
        <v>143498257</v>
      </c>
      <c r="B124">
        <v>143498257</v>
      </c>
      <c r="C124" s="9">
        <v>20000</v>
      </c>
      <c r="D124" s="9">
        <v>12090.2</v>
      </c>
      <c r="E124" s="13" t="s">
        <v>868</v>
      </c>
      <c r="F124" s="9">
        <v>131.24</v>
      </c>
      <c r="G124" t="s">
        <v>244</v>
      </c>
      <c r="H124" t="s">
        <v>30</v>
      </c>
      <c r="I124" t="s">
        <v>30</v>
      </c>
      <c r="J124">
        <v>5</v>
      </c>
      <c r="K124">
        <v>1</v>
      </c>
      <c r="L124" t="s">
        <v>47</v>
      </c>
      <c r="M124" s="14">
        <v>47027</v>
      </c>
      <c r="N124" s="16">
        <v>42183</v>
      </c>
      <c r="O124" s="17">
        <v>42183</v>
      </c>
      <c r="P124">
        <v>164</v>
      </c>
      <c r="Q124">
        <v>164</v>
      </c>
      <c r="R124">
        <v>6421</v>
      </c>
      <c r="S124" t="s">
        <v>32</v>
      </c>
      <c r="T124" t="b">
        <v>0</v>
      </c>
      <c r="U124" s="9">
        <v>7909.8</v>
      </c>
      <c r="V124" t="b">
        <v>1</v>
      </c>
      <c r="W124" t="b">
        <v>0</v>
      </c>
    </row>
    <row r="125" spans="1:23" x14ac:dyDescent="0.2">
      <c r="A125">
        <v>247722846</v>
      </c>
      <c r="B125">
        <v>247722846</v>
      </c>
      <c r="C125" s="9">
        <v>20000</v>
      </c>
      <c r="D125" s="9">
        <v>14806.51</v>
      </c>
      <c r="E125" s="13" t="s">
        <v>869</v>
      </c>
      <c r="F125" s="9">
        <v>13.01</v>
      </c>
      <c r="G125" t="s">
        <v>870</v>
      </c>
      <c r="H125" t="s">
        <v>30</v>
      </c>
      <c r="I125" t="s">
        <v>30</v>
      </c>
      <c r="J125">
        <v>5</v>
      </c>
      <c r="K125">
        <v>1</v>
      </c>
      <c r="L125" t="s">
        <v>71</v>
      </c>
      <c r="M125" s="14">
        <v>45078</v>
      </c>
      <c r="N125" s="16">
        <v>42213</v>
      </c>
      <c r="O125" s="17">
        <v>42293</v>
      </c>
      <c r="P125">
        <v>757</v>
      </c>
      <c r="Q125">
        <v>757</v>
      </c>
      <c r="R125">
        <v>1507</v>
      </c>
      <c r="S125" t="s">
        <v>32</v>
      </c>
      <c r="T125" t="b">
        <v>0</v>
      </c>
      <c r="U125" s="9">
        <v>5193.49</v>
      </c>
      <c r="V125" t="b">
        <v>0</v>
      </c>
      <c r="W125" t="b">
        <v>0</v>
      </c>
    </row>
    <row r="126" spans="1:23" x14ac:dyDescent="0.2">
      <c r="A126">
        <v>901922840</v>
      </c>
      <c r="B126">
        <v>901922840</v>
      </c>
      <c r="C126" s="9">
        <v>20000</v>
      </c>
      <c r="D126" s="9">
        <v>4031.37</v>
      </c>
      <c r="E126" s="13" t="s">
        <v>891</v>
      </c>
      <c r="F126" s="9">
        <v>263.13</v>
      </c>
      <c r="G126" t="s">
        <v>160</v>
      </c>
      <c r="H126" t="s">
        <v>30</v>
      </c>
      <c r="I126" t="s">
        <v>30</v>
      </c>
      <c r="J126">
        <v>2</v>
      </c>
      <c r="K126">
        <v>1</v>
      </c>
      <c r="L126" t="s">
        <v>61</v>
      </c>
      <c r="M126" s="14">
        <v>47423</v>
      </c>
      <c r="N126" s="16">
        <v>41526</v>
      </c>
      <c r="O126" s="17">
        <v>42446</v>
      </c>
      <c r="P126">
        <v>713</v>
      </c>
      <c r="Q126">
        <v>713</v>
      </c>
      <c r="R126">
        <v>1548</v>
      </c>
      <c r="S126" t="s">
        <v>32</v>
      </c>
      <c r="T126" t="b">
        <v>0</v>
      </c>
      <c r="U126" s="9">
        <v>15968.63</v>
      </c>
      <c r="V126" t="b">
        <v>1</v>
      </c>
      <c r="W126" t="b">
        <v>0</v>
      </c>
    </row>
    <row r="127" spans="1:23" x14ac:dyDescent="0.2">
      <c r="A127">
        <v>786558938</v>
      </c>
      <c r="B127">
        <v>786558938</v>
      </c>
      <c r="C127" s="9">
        <v>20000</v>
      </c>
      <c r="D127" s="9">
        <v>15619.64</v>
      </c>
      <c r="E127" s="13" t="s">
        <v>895</v>
      </c>
      <c r="F127" s="9">
        <v>266.55</v>
      </c>
      <c r="G127" t="s">
        <v>896</v>
      </c>
      <c r="H127" t="s">
        <v>30</v>
      </c>
      <c r="I127" t="s">
        <v>30</v>
      </c>
      <c r="J127">
        <v>5</v>
      </c>
      <c r="K127">
        <v>8</v>
      </c>
      <c r="L127" t="s">
        <v>31</v>
      </c>
      <c r="M127" s="14">
        <v>48153</v>
      </c>
      <c r="N127" s="16">
        <v>42313</v>
      </c>
      <c r="O127" s="17">
        <v>42313</v>
      </c>
      <c r="P127">
        <v>364</v>
      </c>
      <c r="Q127">
        <v>364</v>
      </c>
      <c r="R127">
        <v>3912</v>
      </c>
      <c r="S127" t="s">
        <v>32</v>
      </c>
      <c r="T127" t="b">
        <v>0</v>
      </c>
      <c r="U127" s="9">
        <v>4380.3599999999997</v>
      </c>
      <c r="V127" t="b">
        <v>1</v>
      </c>
      <c r="W127" t="b">
        <v>0</v>
      </c>
    </row>
    <row r="128" spans="1:23" x14ac:dyDescent="0.2">
      <c r="A128">
        <v>202980842</v>
      </c>
      <c r="B128">
        <v>202980842</v>
      </c>
      <c r="C128" s="9">
        <v>20000</v>
      </c>
      <c r="D128" s="9">
        <v>18317.009999999998</v>
      </c>
      <c r="E128" s="13" t="s">
        <v>904</v>
      </c>
      <c r="F128" s="9">
        <v>140.16</v>
      </c>
      <c r="G128" t="s">
        <v>51</v>
      </c>
      <c r="H128" t="s">
        <v>30</v>
      </c>
      <c r="I128" t="s">
        <v>30</v>
      </c>
      <c r="J128">
        <v>5</v>
      </c>
      <c r="K128">
        <v>8</v>
      </c>
      <c r="L128" t="s">
        <v>36</v>
      </c>
      <c r="M128" s="14">
        <v>47058</v>
      </c>
      <c r="N128" s="16">
        <v>42012</v>
      </c>
      <c r="O128" s="17">
        <v>42012</v>
      </c>
      <c r="P128">
        <v>448</v>
      </c>
      <c r="Q128">
        <v>448</v>
      </c>
      <c r="R128">
        <v>1806</v>
      </c>
      <c r="S128" t="s">
        <v>32</v>
      </c>
      <c r="T128" t="b">
        <v>0</v>
      </c>
      <c r="U128" s="9">
        <v>1682.99</v>
      </c>
      <c r="V128" t="b">
        <v>0</v>
      </c>
      <c r="W128" t="b">
        <v>0</v>
      </c>
    </row>
    <row r="129" spans="1:23" x14ac:dyDescent="0.2">
      <c r="A129">
        <v>527615830</v>
      </c>
      <c r="B129">
        <v>527615830</v>
      </c>
      <c r="C129" s="9">
        <v>20000</v>
      </c>
      <c r="D129" s="9">
        <v>10442.16</v>
      </c>
      <c r="E129" s="13" t="s">
        <v>913</v>
      </c>
      <c r="F129" s="9">
        <v>22.72</v>
      </c>
      <c r="G129" t="s">
        <v>914</v>
      </c>
      <c r="H129" t="s">
        <v>30</v>
      </c>
      <c r="I129" t="s">
        <v>30</v>
      </c>
      <c r="J129">
        <v>5</v>
      </c>
      <c r="K129">
        <v>8</v>
      </c>
      <c r="L129" t="s">
        <v>31</v>
      </c>
      <c r="M129" s="14">
        <v>45474</v>
      </c>
      <c r="N129" s="16">
        <v>42352</v>
      </c>
      <c r="O129" s="17">
        <v>42352</v>
      </c>
      <c r="P129">
        <v>116</v>
      </c>
      <c r="Q129">
        <v>116</v>
      </c>
      <c r="R129">
        <v>4956</v>
      </c>
      <c r="S129" t="s">
        <v>32</v>
      </c>
      <c r="T129" t="b">
        <v>0</v>
      </c>
      <c r="U129" s="9">
        <v>9557.84</v>
      </c>
      <c r="V129" t="b">
        <v>1</v>
      </c>
      <c r="W129" t="b">
        <v>0</v>
      </c>
    </row>
    <row r="130" spans="1:23" x14ac:dyDescent="0.2">
      <c r="A130">
        <v>405742402</v>
      </c>
      <c r="B130">
        <v>405742402</v>
      </c>
      <c r="C130" s="9">
        <v>20000</v>
      </c>
      <c r="D130" s="9">
        <v>8343.0499999999993</v>
      </c>
      <c r="E130" s="13" t="s">
        <v>915</v>
      </c>
      <c r="F130" s="9">
        <v>29.73</v>
      </c>
      <c r="G130" t="s">
        <v>35</v>
      </c>
      <c r="H130" t="s">
        <v>30</v>
      </c>
      <c r="I130" t="s">
        <v>30</v>
      </c>
      <c r="J130">
        <v>80</v>
      </c>
      <c r="K130">
        <v>8</v>
      </c>
      <c r="L130" t="s">
        <v>36</v>
      </c>
      <c r="M130" s="14">
        <v>47362</v>
      </c>
      <c r="N130" s="16">
        <v>42286</v>
      </c>
      <c r="O130" s="17">
        <v>42286</v>
      </c>
      <c r="P130">
        <v>488</v>
      </c>
      <c r="Q130">
        <v>488</v>
      </c>
      <c r="R130">
        <v>7177</v>
      </c>
      <c r="S130" t="s">
        <v>32</v>
      </c>
      <c r="T130" t="b">
        <v>0</v>
      </c>
      <c r="U130" s="9">
        <v>11656.95</v>
      </c>
      <c r="V130" t="b">
        <v>0</v>
      </c>
      <c r="W130" t="b">
        <v>0</v>
      </c>
    </row>
    <row r="131" spans="1:23" x14ac:dyDescent="0.2">
      <c r="A131">
        <v>394721594</v>
      </c>
      <c r="B131">
        <v>394721594</v>
      </c>
      <c r="C131" s="9">
        <v>20000</v>
      </c>
      <c r="D131" s="9">
        <v>8912.11</v>
      </c>
      <c r="E131" s="13" t="s">
        <v>920</v>
      </c>
      <c r="F131" s="9">
        <v>173.57</v>
      </c>
      <c r="G131" t="s">
        <v>65</v>
      </c>
      <c r="H131" t="s">
        <v>30</v>
      </c>
      <c r="I131" t="s">
        <v>30</v>
      </c>
      <c r="J131">
        <v>2</v>
      </c>
      <c r="K131">
        <v>1</v>
      </c>
      <c r="L131" t="s">
        <v>38</v>
      </c>
      <c r="M131" s="14">
        <v>45444</v>
      </c>
      <c r="N131" s="16">
        <v>40407</v>
      </c>
      <c r="O131" s="17">
        <v>40407</v>
      </c>
      <c r="P131">
        <v>381</v>
      </c>
      <c r="Q131">
        <v>381</v>
      </c>
      <c r="R131">
        <v>5737</v>
      </c>
      <c r="S131" t="s">
        <v>32</v>
      </c>
      <c r="T131" t="b">
        <v>0</v>
      </c>
      <c r="U131" s="9">
        <v>11087.89</v>
      </c>
      <c r="V131" t="b">
        <v>1</v>
      </c>
      <c r="W131" t="b">
        <v>0</v>
      </c>
    </row>
    <row r="132" spans="1:23" x14ac:dyDescent="0.2">
      <c r="A132">
        <v>489228581</v>
      </c>
      <c r="B132">
        <v>489228581</v>
      </c>
      <c r="C132" s="9">
        <v>20000</v>
      </c>
      <c r="D132" s="9">
        <v>19975.04</v>
      </c>
      <c r="E132" s="13" t="s">
        <v>921</v>
      </c>
      <c r="F132" s="9">
        <v>130.38</v>
      </c>
      <c r="G132" t="s">
        <v>68</v>
      </c>
      <c r="H132" t="s">
        <v>30</v>
      </c>
      <c r="I132" t="s">
        <v>30</v>
      </c>
      <c r="J132">
        <v>2</v>
      </c>
      <c r="K132">
        <v>1</v>
      </c>
      <c r="L132" t="s">
        <v>36</v>
      </c>
      <c r="M132" s="14">
        <v>45231</v>
      </c>
      <c r="N132" s="16">
        <v>41632</v>
      </c>
      <c r="O132" s="17">
        <v>41632</v>
      </c>
      <c r="P132">
        <v>976</v>
      </c>
      <c r="Q132">
        <v>976</v>
      </c>
      <c r="R132">
        <v>7673</v>
      </c>
      <c r="S132" t="s">
        <v>32</v>
      </c>
      <c r="T132" t="b">
        <v>0</v>
      </c>
      <c r="U132" s="9">
        <v>24.96</v>
      </c>
      <c r="V132" t="b">
        <v>0</v>
      </c>
      <c r="W132" t="b">
        <v>0</v>
      </c>
    </row>
    <row r="133" spans="1:23" x14ac:dyDescent="0.2">
      <c r="A133">
        <v>889484437</v>
      </c>
      <c r="B133">
        <v>889484437</v>
      </c>
      <c r="C133" s="9">
        <v>20000</v>
      </c>
      <c r="D133" s="9">
        <v>1934.67</v>
      </c>
      <c r="E133" s="13" t="s">
        <v>930</v>
      </c>
      <c r="F133" s="9">
        <v>73.680000000000007</v>
      </c>
      <c r="G133" t="s">
        <v>931</v>
      </c>
      <c r="H133" t="s">
        <v>30</v>
      </c>
      <c r="I133" t="s">
        <v>30</v>
      </c>
      <c r="J133">
        <v>5</v>
      </c>
      <c r="K133">
        <v>1</v>
      </c>
      <c r="L133" t="s">
        <v>73</v>
      </c>
      <c r="M133" s="14">
        <v>45748</v>
      </c>
      <c r="N133" s="16">
        <v>41798</v>
      </c>
      <c r="O133" s="17">
        <v>42677</v>
      </c>
      <c r="P133">
        <v>389</v>
      </c>
      <c r="Q133">
        <v>389</v>
      </c>
      <c r="R133">
        <v>6335</v>
      </c>
      <c r="S133" t="s">
        <v>32</v>
      </c>
      <c r="T133" t="b">
        <v>0</v>
      </c>
      <c r="U133" s="9">
        <v>18065.330000000002</v>
      </c>
      <c r="V133" t="b">
        <v>0</v>
      </c>
      <c r="W133" t="b">
        <v>0</v>
      </c>
    </row>
    <row r="134" spans="1:23" x14ac:dyDescent="0.2">
      <c r="A134">
        <v>992898175</v>
      </c>
      <c r="B134">
        <v>992898175</v>
      </c>
      <c r="C134" s="9">
        <v>20000</v>
      </c>
      <c r="D134" s="9">
        <v>15147.83</v>
      </c>
      <c r="E134" s="13" t="s">
        <v>966</v>
      </c>
      <c r="F134" s="9">
        <v>58.74</v>
      </c>
      <c r="G134" t="s">
        <v>53</v>
      </c>
      <c r="H134" t="s">
        <v>30</v>
      </c>
      <c r="I134" t="s">
        <v>30</v>
      </c>
      <c r="J134">
        <v>5</v>
      </c>
      <c r="K134">
        <v>1</v>
      </c>
      <c r="L134" t="s">
        <v>36</v>
      </c>
      <c r="M134" s="14">
        <v>47453</v>
      </c>
      <c r="N134" s="16">
        <v>38617</v>
      </c>
      <c r="O134" s="17">
        <v>42571</v>
      </c>
      <c r="P134">
        <v>278</v>
      </c>
      <c r="Q134">
        <v>278</v>
      </c>
      <c r="R134">
        <v>2492</v>
      </c>
      <c r="S134" t="s">
        <v>32</v>
      </c>
      <c r="T134" t="b">
        <v>0</v>
      </c>
      <c r="U134" s="9">
        <v>4852.17</v>
      </c>
      <c r="V134" t="b">
        <v>0</v>
      </c>
      <c r="W134" t="b">
        <v>0</v>
      </c>
    </row>
    <row r="135" spans="1:23" x14ac:dyDescent="0.2">
      <c r="A135">
        <v>922870147</v>
      </c>
      <c r="B135">
        <v>922870147</v>
      </c>
      <c r="C135" s="9">
        <v>20000</v>
      </c>
      <c r="D135" s="9">
        <v>19895.259999999998</v>
      </c>
      <c r="E135" s="13" t="s">
        <v>967</v>
      </c>
      <c r="F135" s="9">
        <v>105.17</v>
      </c>
      <c r="G135" t="s">
        <v>65</v>
      </c>
      <c r="H135" t="s">
        <v>30</v>
      </c>
      <c r="I135" t="s">
        <v>30</v>
      </c>
      <c r="J135">
        <v>2</v>
      </c>
      <c r="K135">
        <v>1</v>
      </c>
      <c r="L135" t="s">
        <v>38</v>
      </c>
      <c r="M135" s="14">
        <v>43497</v>
      </c>
      <c r="N135" s="16">
        <v>42294</v>
      </c>
      <c r="O135" s="17">
        <v>42294</v>
      </c>
      <c r="P135">
        <v>700</v>
      </c>
      <c r="Q135">
        <v>700</v>
      </c>
      <c r="R135">
        <v>9042</v>
      </c>
      <c r="S135" t="s">
        <v>32</v>
      </c>
      <c r="T135" t="b">
        <v>0</v>
      </c>
      <c r="U135" s="9">
        <v>104.74</v>
      </c>
      <c r="V135" t="b">
        <v>1</v>
      </c>
      <c r="W135" t="b">
        <v>0</v>
      </c>
    </row>
    <row r="136" spans="1:23" x14ac:dyDescent="0.2">
      <c r="A136">
        <v>611492059</v>
      </c>
      <c r="B136">
        <v>611492059</v>
      </c>
      <c r="C136" s="9">
        <v>20000</v>
      </c>
      <c r="D136" s="9">
        <v>20000</v>
      </c>
      <c r="E136" s="13" t="s">
        <v>973</v>
      </c>
      <c r="F136" s="9">
        <v>122.64</v>
      </c>
      <c r="G136" t="s">
        <v>57</v>
      </c>
      <c r="H136" t="s">
        <v>30</v>
      </c>
      <c r="I136" t="s">
        <v>30</v>
      </c>
      <c r="J136">
        <v>9</v>
      </c>
      <c r="K136">
        <v>8</v>
      </c>
      <c r="L136" t="s">
        <v>42</v>
      </c>
      <c r="M136" s="14">
        <v>44958</v>
      </c>
      <c r="N136" s="16">
        <v>42206</v>
      </c>
      <c r="O136" s="17">
        <v>42206</v>
      </c>
      <c r="P136">
        <v>155</v>
      </c>
      <c r="Q136">
        <v>155</v>
      </c>
      <c r="R136">
        <v>6758</v>
      </c>
      <c r="S136" t="s">
        <v>32</v>
      </c>
      <c r="T136" t="b">
        <v>0</v>
      </c>
      <c r="U136" s="9">
        <v>0</v>
      </c>
      <c r="V136" t="b">
        <v>0</v>
      </c>
      <c r="W136" t="b">
        <v>0</v>
      </c>
    </row>
    <row r="137" spans="1:23" x14ac:dyDescent="0.2">
      <c r="A137">
        <v>496661752</v>
      </c>
      <c r="B137">
        <v>496661752</v>
      </c>
      <c r="C137" s="9">
        <v>20000</v>
      </c>
      <c r="D137" s="9">
        <v>3301.88</v>
      </c>
      <c r="E137" s="13" t="s">
        <v>976</v>
      </c>
      <c r="F137" s="9">
        <v>64.760000000000005</v>
      </c>
      <c r="G137" t="s">
        <v>977</v>
      </c>
      <c r="H137" t="s">
        <v>30</v>
      </c>
      <c r="I137" t="s">
        <v>30</v>
      </c>
      <c r="J137">
        <v>2</v>
      </c>
      <c r="K137">
        <v>1</v>
      </c>
      <c r="L137" t="s">
        <v>31</v>
      </c>
      <c r="M137" s="14">
        <v>48153</v>
      </c>
      <c r="N137" s="16">
        <v>42316</v>
      </c>
      <c r="O137" s="17">
        <v>42316</v>
      </c>
      <c r="P137">
        <v>667</v>
      </c>
      <c r="Q137">
        <v>667</v>
      </c>
      <c r="R137">
        <v>6258</v>
      </c>
      <c r="S137" t="s">
        <v>32</v>
      </c>
      <c r="T137" t="b">
        <v>0</v>
      </c>
      <c r="U137" s="9">
        <v>16698.12</v>
      </c>
      <c r="V137" t="b">
        <v>1</v>
      </c>
      <c r="W137" t="b">
        <v>0</v>
      </c>
    </row>
    <row r="138" spans="1:23" x14ac:dyDescent="0.2">
      <c r="A138">
        <v>418326533</v>
      </c>
      <c r="B138">
        <v>418326533</v>
      </c>
      <c r="C138" s="9">
        <v>20000</v>
      </c>
      <c r="D138" s="9">
        <v>15858.41</v>
      </c>
      <c r="E138" s="13" t="s">
        <v>978</v>
      </c>
      <c r="F138" s="9">
        <v>0</v>
      </c>
      <c r="G138" t="s">
        <v>59</v>
      </c>
      <c r="H138" t="s">
        <v>30</v>
      </c>
      <c r="I138" t="s">
        <v>30</v>
      </c>
      <c r="J138">
        <v>5</v>
      </c>
      <c r="K138">
        <v>1</v>
      </c>
      <c r="L138" t="s">
        <v>47</v>
      </c>
      <c r="M138" s="14">
        <v>47788</v>
      </c>
      <c r="N138" s="16">
        <v>42018</v>
      </c>
      <c r="O138" s="17">
        <v>42018</v>
      </c>
      <c r="P138">
        <v>379</v>
      </c>
      <c r="Q138">
        <v>379</v>
      </c>
      <c r="R138">
        <v>1200</v>
      </c>
      <c r="S138" t="s">
        <v>43</v>
      </c>
      <c r="T138" t="b">
        <v>0</v>
      </c>
      <c r="U138" s="9">
        <v>4141.59</v>
      </c>
      <c r="V138" t="b">
        <v>0</v>
      </c>
      <c r="W138" t="b">
        <v>0</v>
      </c>
    </row>
    <row r="139" spans="1:23" x14ac:dyDescent="0.2">
      <c r="A139">
        <v>459291345</v>
      </c>
      <c r="B139">
        <v>459291345</v>
      </c>
      <c r="C139" s="9">
        <v>20000</v>
      </c>
      <c r="D139" s="9">
        <v>1131.21</v>
      </c>
      <c r="E139" s="13" t="s">
        <v>994</v>
      </c>
      <c r="F139" s="9">
        <v>36.54</v>
      </c>
      <c r="G139" t="s">
        <v>995</v>
      </c>
      <c r="H139" t="s">
        <v>30</v>
      </c>
      <c r="I139" t="s">
        <v>30</v>
      </c>
      <c r="J139">
        <v>9</v>
      </c>
      <c r="K139">
        <v>1</v>
      </c>
      <c r="L139" t="s">
        <v>31</v>
      </c>
      <c r="M139" s="14">
        <v>44409</v>
      </c>
      <c r="N139" s="16">
        <v>41261</v>
      </c>
      <c r="O139" s="17">
        <v>42370</v>
      </c>
      <c r="P139">
        <v>724</v>
      </c>
      <c r="Q139">
        <v>724</v>
      </c>
      <c r="R139">
        <v>1651</v>
      </c>
      <c r="S139" t="s">
        <v>32</v>
      </c>
      <c r="T139" t="b">
        <v>0</v>
      </c>
      <c r="U139" s="9">
        <v>18868.79</v>
      </c>
      <c r="V139" t="b">
        <v>1</v>
      </c>
      <c r="W139" t="b">
        <v>0</v>
      </c>
    </row>
    <row r="140" spans="1:23" x14ac:dyDescent="0.2">
      <c r="A140">
        <v>266796367</v>
      </c>
      <c r="B140">
        <v>266796367</v>
      </c>
      <c r="C140" s="9">
        <v>20000</v>
      </c>
      <c r="D140" s="9">
        <v>19145.5</v>
      </c>
      <c r="E140" s="13" t="s">
        <v>998</v>
      </c>
      <c r="F140" s="9">
        <v>51.6</v>
      </c>
      <c r="G140" t="s">
        <v>999</v>
      </c>
      <c r="I140" t="s">
        <v>30</v>
      </c>
      <c r="J140">
        <v>9</v>
      </c>
      <c r="K140">
        <v>1</v>
      </c>
      <c r="L140" t="s">
        <v>48</v>
      </c>
      <c r="M140" s="14">
        <v>47696</v>
      </c>
      <c r="N140" s="16">
        <v>41709</v>
      </c>
      <c r="O140" s="17">
        <v>41709</v>
      </c>
      <c r="P140">
        <v>674</v>
      </c>
      <c r="Q140">
        <v>674</v>
      </c>
      <c r="R140">
        <v>8947</v>
      </c>
      <c r="S140" t="s">
        <v>32</v>
      </c>
      <c r="T140" t="b">
        <v>0</v>
      </c>
      <c r="U140" s="9">
        <v>854.5</v>
      </c>
      <c r="V140" t="b">
        <v>1</v>
      </c>
      <c r="W140" t="b">
        <v>0</v>
      </c>
    </row>
    <row r="141" spans="1:23" x14ac:dyDescent="0.2">
      <c r="A141">
        <v>606615206</v>
      </c>
      <c r="B141">
        <v>606615206</v>
      </c>
      <c r="C141" s="9">
        <v>20000</v>
      </c>
      <c r="D141" s="9">
        <v>17480.2</v>
      </c>
      <c r="E141" s="13" t="s">
        <v>1004</v>
      </c>
      <c r="F141" s="9">
        <v>4.71</v>
      </c>
      <c r="G141" t="s">
        <v>95</v>
      </c>
      <c r="H141" t="s">
        <v>30</v>
      </c>
      <c r="I141" t="s">
        <v>30</v>
      </c>
      <c r="J141">
        <v>9</v>
      </c>
      <c r="K141">
        <v>8</v>
      </c>
      <c r="L141" t="s">
        <v>96</v>
      </c>
      <c r="M141" s="14">
        <v>47088</v>
      </c>
      <c r="N141" s="16">
        <v>41657</v>
      </c>
      <c r="O141" s="17">
        <v>41657</v>
      </c>
      <c r="P141">
        <v>594</v>
      </c>
      <c r="Q141">
        <v>594</v>
      </c>
      <c r="R141">
        <v>8926</v>
      </c>
      <c r="S141" t="s">
        <v>32</v>
      </c>
      <c r="T141" t="b">
        <v>0</v>
      </c>
      <c r="U141" s="9">
        <v>2519.8000000000002</v>
      </c>
      <c r="V141" t="b">
        <v>0</v>
      </c>
      <c r="W141" t="b">
        <v>0</v>
      </c>
    </row>
    <row r="142" spans="1:23" x14ac:dyDescent="0.2">
      <c r="A142">
        <v>699026855</v>
      </c>
      <c r="B142">
        <v>699026855</v>
      </c>
      <c r="C142" s="9">
        <v>20000</v>
      </c>
      <c r="D142" s="9">
        <v>10927.18</v>
      </c>
      <c r="E142" s="13" t="s">
        <v>1015</v>
      </c>
      <c r="F142" s="9">
        <v>591.41999999999996</v>
      </c>
      <c r="G142" t="s">
        <v>68</v>
      </c>
      <c r="H142" t="s">
        <v>30</v>
      </c>
      <c r="I142" t="s">
        <v>30</v>
      </c>
      <c r="J142">
        <v>5</v>
      </c>
      <c r="K142">
        <v>1</v>
      </c>
      <c r="L142" t="s">
        <v>36</v>
      </c>
      <c r="M142" s="14">
        <v>47665</v>
      </c>
      <c r="N142" s="16">
        <v>42289</v>
      </c>
      <c r="O142" s="17">
        <v>42555</v>
      </c>
      <c r="P142">
        <v>445</v>
      </c>
      <c r="Q142">
        <v>445</v>
      </c>
      <c r="R142">
        <v>8430</v>
      </c>
      <c r="S142" t="s">
        <v>32</v>
      </c>
      <c r="T142" t="b">
        <v>0</v>
      </c>
      <c r="U142" s="9">
        <v>9072.82</v>
      </c>
      <c r="V142" t="b">
        <v>0</v>
      </c>
      <c r="W142" t="b">
        <v>0</v>
      </c>
    </row>
    <row r="143" spans="1:23" x14ac:dyDescent="0.2">
      <c r="A143">
        <v>517618241</v>
      </c>
      <c r="B143">
        <v>517618241</v>
      </c>
      <c r="C143" s="9">
        <v>20000</v>
      </c>
      <c r="D143" s="9">
        <v>19519.23</v>
      </c>
      <c r="E143" s="13" t="s">
        <v>1016</v>
      </c>
      <c r="F143" s="9">
        <v>0.23</v>
      </c>
      <c r="G143" t="s">
        <v>1017</v>
      </c>
      <c r="H143" t="s">
        <v>30</v>
      </c>
      <c r="I143" t="s">
        <v>30</v>
      </c>
      <c r="J143">
        <v>9</v>
      </c>
      <c r="K143">
        <v>1</v>
      </c>
      <c r="L143" t="s">
        <v>31</v>
      </c>
      <c r="M143" s="14">
        <v>43952</v>
      </c>
      <c r="N143" s="16">
        <v>42325</v>
      </c>
      <c r="O143" s="17">
        <v>42325</v>
      </c>
      <c r="P143">
        <v>397</v>
      </c>
      <c r="Q143">
        <v>397</v>
      </c>
      <c r="R143">
        <v>4335</v>
      </c>
      <c r="S143" t="s">
        <v>32</v>
      </c>
      <c r="T143" t="b">
        <v>0</v>
      </c>
      <c r="U143" s="9">
        <v>480.77</v>
      </c>
      <c r="V143" t="b">
        <v>1</v>
      </c>
      <c r="W143" t="b">
        <v>0</v>
      </c>
    </row>
    <row r="144" spans="1:23" x14ac:dyDescent="0.2">
      <c r="A144">
        <v>496661752</v>
      </c>
      <c r="B144">
        <v>496661752</v>
      </c>
      <c r="C144" s="9">
        <v>20000</v>
      </c>
      <c r="D144" s="9">
        <v>15976.45</v>
      </c>
      <c r="E144" s="13" t="s">
        <v>1025</v>
      </c>
      <c r="F144" s="9">
        <v>16.53</v>
      </c>
      <c r="G144" t="s">
        <v>84</v>
      </c>
      <c r="H144" t="s">
        <v>30</v>
      </c>
      <c r="I144" t="s">
        <v>30</v>
      </c>
      <c r="J144">
        <v>5</v>
      </c>
      <c r="K144">
        <v>1</v>
      </c>
      <c r="L144" t="s">
        <v>36</v>
      </c>
      <c r="M144" s="14">
        <v>45962</v>
      </c>
      <c r="N144" s="16">
        <v>42316</v>
      </c>
      <c r="O144" s="17">
        <v>42562</v>
      </c>
      <c r="P144">
        <v>785</v>
      </c>
      <c r="Q144">
        <v>785</v>
      </c>
      <c r="R144">
        <v>5880</v>
      </c>
      <c r="S144" t="s">
        <v>32</v>
      </c>
      <c r="T144" t="b">
        <v>0</v>
      </c>
      <c r="U144" s="9">
        <v>4023.55</v>
      </c>
      <c r="V144" t="b">
        <v>0</v>
      </c>
      <c r="W144" t="b">
        <v>0</v>
      </c>
    </row>
    <row r="145" spans="1:23" x14ac:dyDescent="0.2">
      <c r="A145">
        <v>249036793</v>
      </c>
      <c r="B145">
        <v>249036793</v>
      </c>
      <c r="C145" s="9">
        <v>20000</v>
      </c>
      <c r="D145" s="9">
        <v>19175.14</v>
      </c>
      <c r="E145" s="13" t="s">
        <v>1030</v>
      </c>
      <c r="F145" s="9">
        <v>12.81</v>
      </c>
      <c r="G145" t="s">
        <v>93</v>
      </c>
      <c r="H145" t="s">
        <v>30</v>
      </c>
      <c r="I145" t="s">
        <v>30</v>
      </c>
      <c r="J145">
        <v>2</v>
      </c>
      <c r="K145">
        <v>1</v>
      </c>
      <c r="L145" t="s">
        <v>94</v>
      </c>
      <c r="M145" s="14">
        <v>47270</v>
      </c>
      <c r="N145" s="16">
        <v>42090</v>
      </c>
      <c r="O145" s="17">
        <v>42090</v>
      </c>
      <c r="P145">
        <v>677</v>
      </c>
      <c r="Q145">
        <v>677</v>
      </c>
      <c r="R145">
        <v>9546</v>
      </c>
      <c r="S145" t="s">
        <v>32</v>
      </c>
      <c r="T145" t="b">
        <v>0</v>
      </c>
      <c r="U145" s="9">
        <v>824.86</v>
      </c>
      <c r="V145" t="b">
        <v>0</v>
      </c>
      <c r="W145" t="b">
        <v>0</v>
      </c>
    </row>
    <row r="146" spans="1:23" x14ac:dyDescent="0.2">
      <c r="A146">
        <v>549390146</v>
      </c>
      <c r="B146">
        <v>549390146</v>
      </c>
      <c r="C146" s="9">
        <v>20000</v>
      </c>
      <c r="D146" s="9">
        <v>19675.13</v>
      </c>
      <c r="E146" s="13" t="s">
        <v>1110</v>
      </c>
      <c r="F146" s="9">
        <v>34.08</v>
      </c>
      <c r="G146" t="s">
        <v>53</v>
      </c>
      <c r="H146" t="s">
        <v>30</v>
      </c>
      <c r="I146" t="s">
        <v>30</v>
      </c>
      <c r="J146">
        <v>9</v>
      </c>
      <c r="K146">
        <v>1</v>
      </c>
      <c r="L146" t="s">
        <v>36</v>
      </c>
      <c r="M146" s="14">
        <v>43678</v>
      </c>
      <c r="N146" s="16">
        <v>39139</v>
      </c>
      <c r="O146" s="17">
        <v>39139</v>
      </c>
      <c r="P146">
        <v>247</v>
      </c>
      <c r="Q146">
        <v>247</v>
      </c>
      <c r="R146">
        <v>2710</v>
      </c>
      <c r="S146" t="s">
        <v>32</v>
      </c>
      <c r="T146" t="b">
        <v>0</v>
      </c>
      <c r="U146" s="9">
        <v>324.87</v>
      </c>
      <c r="V146" t="b">
        <v>0</v>
      </c>
      <c r="W146" t="b">
        <v>0</v>
      </c>
    </row>
    <row r="147" spans="1:23" x14ac:dyDescent="0.2">
      <c r="A147">
        <v>917661867</v>
      </c>
      <c r="B147">
        <v>917661867</v>
      </c>
      <c r="C147" s="9">
        <v>20000</v>
      </c>
      <c r="D147" s="9">
        <v>19160.849999999999</v>
      </c>
      <c r="E147" s="13" t="s">
        <v>1116</v>
      </c>
      <c r="F147" s="9">
        <v>71.63</v>
      </c>
      <c r="G147" t="s">
        <v>64</v>
      </c>
      <c r="H147" t="s">
        <v>30</v>
      </c>
      <c r="I147" t="s">
        <v>30</v>
      </c>
      <c r="J147">
        <v>5</v>
      </c>
      <c r="K147">
        <v>1</v>
      </c>
      <c r="L147" t="s">
        <v>36</v>
      </c>
      <c r="M147" s="14">
        <v>44228</v>
      </c>
      <c r="N147" s="16">
        <v>41818</v>
      </c>
      <c r="O147" s="17">
        <v>42043</v>
      </c>
      <c r="P147">
        <v>778</v>
      </c>
      <c r="Q147">
        <v>778</v>
      </c>
      <c r="R147">
        <v>8151</v>
      </c>
      <c r="S147" t="s">
        <v>32</v>
      </c>
      <c r="T147" t="b">
        <v>0</v>
      </c>
      <c r="U147" s="9">
        <v>839.15</v>
      </c>
      <c r="V147" t="b">
        <v>0</v>
      </c>
      <c r="W147" t="b">
        <v>0</v>
      </c>
    </row>
    <row r="148" spans="1:23" x14ac:dyDescent="0.2">
      <c r="A148">
        <v>258522817</v>
      </c>
      <c r="B148">
        <v>258522817</v>
      </c>
      <c r="C148" s="9">
        <v>20000</v>
      </c>
      <c r="D148" s="9">
        <v>16952.29</v>
      </c>
      <c r="E148" s="13" t="s">
        <v>1131</v>
      </c>
      <c r="F148" s="9">
        <v>97.98</v>
      </c>
      <c r="G148" t="s">
        <v>209</v>
      </c>
      <c r="H148" t="s">
        <v>30</v>
      </c>
      <c r="I148" t="s">
        <v>30</v>
      </c>
      <c r="J148">
        <v>90</v>
      </c>
      <c r="K148">
        <v>1</v>
      </c>
      <c r="L148" t="s">
        <v>38</v>
      </c>
      <c r="M148" s="14">
        <v>45748</v>
      </c>
      <c r="N148" s="16">
        <v>41818</v>
      </c>
      <c r="O148" s="17">
        <v>42487</v>
      </c>
      <c r="P148">
        <v>132</v>
      </c>
      <c r="Q148">
        <v>132</v>
      </c>
      <c r="R148">
        <v>5091</v>
      </c>
      <c r="S148" t="s">
        <v>32</v>
      </c>
      <c r="T148" t="b">
        <v>0</v>
      </c>
      <c r="U148" s="9">
        <v>3047.71</v>
      </c>
      <c r="V148" t="b">
        <v>1</v>
      </c>
      <c r="W148" t="b">
        <v>0</v>
      </c>
    </row>
    <row r="149" spans="1:23" x14ac:dyDescent="0.2">
      <c r="A149">
        <v>571622019</v>
      </c>
      <c r="B149">
        <v>571622019</v>
      </c>
      <c r="C149" s="9">
        <v>20000</v>
      </c>
      <c r="D149" s="9">
        <v>13671.54</v>
      </c>
      <c r="E149" s="13" t="s">
        <v>1136</v>
      </c>
      <c r="F149" s="9">
        <v>22.46</v>
      </c>
      <c r="G149" t="s">
        <v>57</v>
      </c>
      <c r="H149" t="s">
        <v>30</v>
      </c>
      <c r="I149" t="s">
        <v>30</v>
      </c>
      <c r="J149">
        <v>2</v>
      </c>
      <c r="K149">
        <v>1</v>
      </c>
      <c r="L149" t="s">
        <v>42</v>
      </c>
      <c r="M149" s="14">
        <v>43647</v>
      </c>
      <c r="N149" s="16">
        <v>41423</v>
      </c>
      <c r="O149" s="17">
        <v>41423</v>
      </c>
      <c r="P149">
        <v>672</v>
      </c>
      <c r="Q149">
        <v>672</v>
      </c>
      <c r="R149">
        <v>1338</v>
      </c>
      <c r="S149" t="s">
        <v>32</v>
      </c>
      <c r="T149" t="b">
        <v>0</v>
      </c>
      <c r="U149" s="9">
        <v>6328.46</v>
      </c>
      <c r="V149" t="b">
        <v>0</v>
      </c>
      <c r="W149" t="b">
        <v>0</v>
      </c>
    </row>
    <row r="150" spans="1:23" x14ac:dyDescent="0.2">
      <c r="A150">
        <v>401763287</v>
      </c>
      <c r="B150">
        <v>401763287</v>
      </c>
      <c r="C150" s="9">
        <v>20000</v>
      </c>
      <c r="D150" s="9">
        <v>19810.05</v>
      </c>
      <c r="E150" s="13" t="s">
        <v>1138</v>
      </c>
      <c r="F150" s="9">
        <v>8.51</v>
      </c>
      <c r="G150" t="s">
        <v>98</v>
      </c>
      <c r="H150" t="s">
        <v>30</v>
      </c>
      <c r="I150" t="s">
        <v>30</v>
      </c>
      <c r="J150">
        <v>5</v>
      </c>
      <c r="K150">
        <v>1</v>
      </c>
      <c r="L150" t="s">
        <v>96</v>
      </c>
      <c r="M150" s="14">
        <v>44197</v>
      </c>
      <c r="N150" s="16">
        <v>42222</v>
      </c>
      <c r="O150" s="17">
        <v>42222</v>
      </c>
      <c r="P150">
        <v>202</v>
      </c>
      <c r="Q150">
        <v>202</v>
      </c>
      <c r="R150">
        <v>6533</v>
      </c>
      <c r="S150" t="s">
        <v>32</v>
      </c>
      <c r="T150" t="b">
        <v>0</v>
      </c>
      <c r="U150" s="9">
        <v>189.95</v>
      </c>
      <c r="V150" t="b">
        <v>0</v>
      </c>
      <c r="W150" t="b">
        <v>0</v>
      </c>
    </row>
    <row r="151" spans="1:23" x14ac:dyDescent="0.2">
      <c r="A151">
        <v>606615206</v>
      </c>
      <c r="B151">
        <v>606615206</v>
      </c>
      <c r="C151" s="9">
        <v>20000</v>
      </c>
      <c r="D151" s="9">
        <v>14661.18</v>
      </c>
      <c r="E151" s="13" t="s">
        <v>1141</v>
      </c>
      <c r="F151" s="9">
        <v>142.22</v>
      </c>
      <c r="G151" t="s">
        <v>49</v>
      </c>
      <c r="H151" t="s">
        <v>30</v>
      </c>
      <c r="I151" t="s">
        <v>30</v>
      </c>
      <c r="J151">
        <v>5</v>
      </c>
      <c r="K151">
        <v>1</v>
      </c>
      <c r="L151" t="s">
        <v>50</v>
      </c>
      <c r="M151" s="14">
        <v>44166</v>
      </c>
      <c r="N151" s="16">
        <v>41657</v>
      </c>
      <c r="O151" s="17">
        <v>41657</v>
      </c>
      <c r="P151">
        <v>105</v>
      </c>
      <c r="Q151">
        <v>105</v>
      </c>
      <c r="R151">
        <v>4717</v>
      </c>
      <c r="S151" t="s">
        <v>32</v>
      </c>
      <c r="T151" t="b">
        <v>0</v>
      </c>
      <c r="U151" s="9">
        <v>5338.82</v>
      </c>
      <c r="V151" t="b">
        <v>1</v>
      </c>
      <c r="W151" t="b">
        <v>0</v>
      </c>
    </row>
    <row r="152" spans="1:23" x14ac:dyDescent="0.2">
      <c r="A152">
        <v>213712368</v>
      </c>
      <c r="B152">
        <v>213712368</v>
      </c>
      <c r="C152" s="9">
        <v>20000</v>
      </c>
      <c r="D152" s="9">
        <v>15609.04</v>
      </c>
      <c r="E152" s="13" t="s">
        <v>1143</v>
      </c>
      <c r="F152" s="9">
        <v>78.72</v>
      </c>
      <c r="G152" t="s">
        <v>85</v>
      </c>
      <c r="H152" t="s">
        <v>30</v>
      </c>
      <c r="I152" t="s">
        <v>30</v>
      </c>
      <c r="J152">
        <v>9</v>
      </c>
      <c r="K152">
        <v>8</v>
      </c>
      <c r="L152" t="s">
        <v>38</v>
      </c>
      <c r="M152" s="14">
        <v>44317</v>
      </c>
      <c r="N152" s="16">
        <v>41706</v>
      </c>
      <c r="O152" s="17">
        <v>41706</v>
      </c>
      <c r="P152">
        <v>423</v>
      </c>
      <c r="Q152">
        <v>423</v>
      </c>
      <c r="R152">
        <v>7674</v>
      </c>
      <c r="S152" t="s">
        <v>32</v>
      </c>
      <c r="T152" t="b">
        <v>0</v>
      </c>
      <c r="U152" s="9">
        <v>4390.96</v>
      </c>
      <c r="V152" t="b">
        <v>1</v>
      </c>
      <c r="W152" t="b">
        <v>0</v>
      </c>
    </row>
    <row r="153" spans="1:23" x14ac:dyDescent="0.2">
      <c r="A153">
        <v>990764813</v>
      </c>
      <c r="B153">
        <v>990764813</v>
      </c>
      <c r="C153" s="9">
        <v>20000</v>
      </c>
      <c r="D153" s="9">
        <v>14519.07</v>
      </c>
      <c r="E153" s="13" t="s">
        <v>1164</v>
      </c>
      <c r="F153" s="9">
        <v>2.0299999999999998</v>
      </c>
      <c r="G153" t="s">
        <v>106</v>
      </c>
      <c r="H153" t="s">
        <v>30</v>
      </c>
      <c r="I153" t="s">
        <v>30</v>
      </c>
      <c r="J153">
        <v>5</v>
      </c>
      <c r="K153">
        <v>1</v>
      </c>
      <c r="L153" t="s">
        <v>36</v>
      </c>
      <c r="M153" s="14">
        <v>45809</v>
      </c>
      <c r="N153" s="16">
        <v>42014</v>
      </c>
      <c r="O153" s="17">
        <v>42533</v>
      </c>
      <c r="P153">
        <v>910</v>
      </c>
      <c r="Q153">
        <v>910</v>
      </c>
      <c r="R153">
        <v>4008</v>
      </c>
      <c r="S153" t="s">
        <v>32</v>
      </c>
      <c r="T153" t="b">
        <v>0</v>
      </c>
      <c r="U153" s="9">
        <v>5480.93</v>
      </c>
      <c r="V153" t="b">
        <v>0</v>
      </c>
      <c r="W153" t="b">
        <v>0</v>
      </c>
    </row>
    <row r="154" spans="1:23" x14ac:dyDescent="0.2">
      <c r="A154">
        <v>266796367</v>
      </c>
      <c r="B154">
        <v>266796367</v>
      </c>
      <c r="C154" s="9">
        <v>20000</v>
      </c>
      <c r="D154" s="9">
        <v>6419.87</v>
      </c>
      <c r="E154" s="13" t="s">
        <v>1177</v>
      </c>
      <c r="F154" s="9">
        <v>526.88</v>
      </c>
      <c r="G154" t="s">
        <v>41</v>
      </c>
      <c r="H154" t="s">
        <v>30</v>
      </c>
      <c r="I154" t="s">
        <v>30</v>
      </c>
      <c r="J154">
        <v>5</v>
      </c>
      <c r="K154">
        <v>1</v>
      </c>
      <c r="L154" t="s">
        <v>42</v>
      </c>
      <c r="M154" s="14">
        <v>47088</v>
      </c>
      <c r="N154" s="16">
        <v>41709</v>
      </c>
      <c r="O154" s="17">
        <v>41709</v>
      </c>
      <c r="P154">
        <v>674</v>
      </c>
      <c r="Q154">
        <v>674</v>
      </c>
      <c r="R154">
        <v>8947</v>
      </c>
      <c r="S154" t="s">
        <v>32</v>
      </c>
      <c r="T154" t="b">
        <v>0</v>
      </c>
      <c r="U154" s="9">
        <v>13580.13</v>
      </c>
      <c r="V154" t="b">
        <v>0</v>
      </c>
      <c r="W154" t="b">
        <v>0</v>
      </c>
    </row>
    <row r="155" spans="1:23" x14ac:dyDescent="0.2">
      <c r="A155">
        <v>975710792</v>
      </c>
      <c r="B155">
        <v>975710792</v>
      </c>
      <c r="C155" s="9">
        <v>20000</v>
      </c>
      <c r="D155" s="9">
        <v>16713.330000000002</v>
      </c>
      <c r="E155" s="13" t="s">
        <v>1248</v>
      </c>
      <c r="F155" s="9">
        <v>436.3</v>
      </c>
      <c r="G155" t="s">
        <v>188</v>
      </c>
      <c r="H155" t="s">
        <v>30</v>
      </c>
      <c r="I155" t="s">
        <v>30</v>
      </c>
      <c r="J155">
        <v>2</v>
      </c>
      <c r="K155">
        <v>8</v>
      </c>
      <c r="L155" t="s">
        <v>34</v>
      </c>
      <c r="M155" s="14">
        <v>46143</v>
      </c>
      <c r="N155" s="16">
        <v>42218</v>
      </c>
      <c r="O155" s="17">
        <v>42218</v>
      </c>
      <c r="P155">
        <v>371</v>
      </c>
      <c r="Q155">
        <v>371</v>
      </c>
      <c r="R155">
        <v>9968</v>
      </c>
      <c r="S155" t="s">
        <v>32</v>
      </c>
      <c r="T155" t="b">
        <v>0</v>
      </c>
      <c r="U155" s="9">
        <v>3286.67</v>
      </c>
      <c r="V155" t="b">
        <v>1</v>
      </c>
      <c r="W155" t="b">
        <v>0</v>
      </c>
    </row>
    <row r="156" spans="1:23" x14ac:dyDescent="0.2">
      <c r="A156">
        <v>990764813</v>
      </c>
      <c r="B156">
        <v>990764813</v>
      </c>
      <c r="C156" s="9">
        <v>20000</v>
      </c>
      <c r="D156" s="9">
        <v>11290.22</v>
      </c>
      <c r="E156" s="13" t="s">
        <v>1270</v>
      </c>
      <c r="F156" s="9">
        <v>10.63</v>
      </c>
      <c r="G156" t="s">
        <v>35</v>
      </c>
      <c r="H156" t="s">
        <v>30</v>
      </c>
      <c r="I156" t="s">
        <v>30</v>
      </c>
      <c r="J156">
        <v>5</v>
      </c>
      <c r="K156">
        <v>1</v>
      </c>
      <c r="L156" t="s">
        <v>36</v>
      </c>
      <c r="M156" s="14">
        <v>46296</v>
      </c>
      <c r="N156" s="16">
        <v>42014</v>
      </c>
      <c r="O156" s="17">
        <v>42486</v>
      </c>
      <c r="P156">
        <v>910</v>
      </c>
      <c r="Q156">
        <v>910</v>
      </c>
      <c r="R156">
        <v>4008</v>
      </c>
      <c r="S156" t="s">
        <v>32</v>
      </c>
      <c r="T156" t="b">
        <v>0</v>
      </c>
      <c r="U156" s="9">
        <v>8709.7800000000007</v>
      </c>
      <c r="V156" t="b">
        <v>0</v>
      </c>
      <c r="W156" t="b">
        <v>0</v>
      </c>
    </row>
    <row r="157" spans="1:23" x14ac:dyDescent="0.2">
      <c r="A157">
        <v>266796367</v>
      </c>
      <c r="B157">
        <v>266796367</v>
      </c>
      <c r="C157" s="9">
        <v>20000</v>
      </c>
      <c r="D157" s="9">
        <v>12354.48</v>
      </c>
      <c r="E157" s="13" t="s">
        <v>1310</v>
      </c>
      <c r="F157" s="9">
        <v>106.84</v>
      </c>
      <c r="G157" t="s">
        <v>41</v>
      </c>
      <c r="H157" t="s">
        <v>30</v>
      </c>
      <c r="I157" t="s">
        <v>30</v>
      </c>
      <c r="J157">
        <v>5</v>
      </c>
      <c r="K157">
        <v>1</v>
      </c>
      <c r="L157" t="s">
        <v>42</v>
      </c>
      <c r="M157" s="14">
        <v>44378</v>
      </c>
      <c r="N157" s="16">
        <v>41709</v>
      </c>
      <c r="O157" s="17">
        <v>42592</v>
      </c>
      <c r="P157">
        <v>674</v>
      </c>
      <c r="Q157">
        <v>674</v>
      </c>
      <c r="R157">
        <v>8947</v>
      </c>
      <c r="S157" t="s">
        <v>32</v>
      </c>
      <c r="T157" t="b">
        <v>0</v>
      </c>
      <c r="U157" s="9">
        <v>7645.52</v>
      </c>
      <c r="V157" t="b">
        <v>0</v>
      </c>
      <c r="W157" t="b">
        <v>0</v>
      </c>
    </row>
    <row r="158" spans="1:23" x14ac:dyDescent="0.2">
      <c r="A158">
        <v>511766103</v>
      </c>
      <c r="B158">
        <v>511766103</v>
      </c>
      <c r="C158" s="9">
        <v>20000</v>
      </c>
      <c r="D158" s="9">
        <v>5937.52</v>
      </c>
      <c r="E158" s="13" t="s">
        <v>1328</v>
      </c>
      <c r="F158" s="9">
        <v>342.46</v>
      </c>
      <c r="G158" t="s">
        <v>241</v>
      </c>
      <c r="H158" t="s">
        <v>30</v>
      </c>
      <c r="I158" t="s">
        <v>30</v>
      </c>
      <c r="J158">
        <v>5</v>
      </c>
      <c r="K158">
        <v>99</v>
      </c>
      <c r="L158" t="s">
        <v>47</v>
      </c>
      <c r="M158" s="14">
        <v>45292</v>
      </c>
      <c r="N158" s="16">
        <v>41791</v>
      </c>
      <c r="O158" s="17">
        <v>42708</v>
      </c>
      <c r="P158">
        <v>570</v>
      </c>
      <c r="Q158">
        <v>570</v>
      </c>
      <c r="R158">
        <v>8562</v>
      </c>
      <c r="S158" t="s">
        <v>32</v>
      </c>
      <c r="T158" t="b">
        <v>0</v>
      </c>
      <c r="U158" s="9">
        <v>14062.48</v>
      </c>
      <c r="V158" t="b">
        <v>1</v>
      </c>
      <c r="W158" t="b">
        <v>0</v>
      </c>
    </row>
    <row r="159" spans="1:23" x14ac:dyDescent="0.2">
      <c r="A159">
        <v>639556528</v>
      </c>
      <c r="B159">
        <v>639556528</v>
      </c>
      <c r="C159" s="9">
        <v>20000</v>
      </c>
      <c r="D159" s="9">
        <v>11670.54</v>
      </c>
      <c r="E159" s="13" t="s">
        <v>1330</v>
      </c>
      <c r="F159" s="9">
        <v>112.24</v>
      </c>
      <c r="G159" t="s">
        <v>110</v>
      </c>
      <c r="H159" t="s">
        <v>30</v>
      </c>
      <c r="I159" t="s">
        <v>30</v>
      </c>
      <c r="J159">
        <v>2</v>
      </c>
      <c r="K159">
        <v>1</v>
      </c>
      <c r="L159" t="s">
        <v>38</v>
      </c>
      <c r="M159" s="14">
        <v>44501</v>
      </c>
      <c r="N159" s="16">
        <v>41198</v>
      </c>
      <c r="O159" s="17">
        <v>41198</v>
      </c>
      <c r="P159">
        <v>798</v>
      </c>
      <c r="Q159">
        <v>798</v>
      </c>
      <c r="R159">
        <v>6900</v>
      </c>
      <c r="S159" t="s">
        <v>32</v>
      </c>
      <c r="T159" t="b">
        <v>0</v>
      </c>
      <c r="U159" s="9">
        <v>8329.4599999999991</v>
      </c>
      <c r="V159" t="b">
        <v>1</v>
      </c>
      <c r="W159" t="b">
        <v>0</v>
      </c>
    </row>
    <row r="160" spans="1:23" x14ac:dyDescent="0.2">
      <c r="A160">
        <v>269170977</v>
      </c>
      <c r="B160">
        <v>269170977</v>
      </c>
      <c r="C160" s="9">
        <v>20000</v>
      </c>
      <c r="D160" s="9">
        <v>18800.87</v>
      </c>
      <c r="E160" s="13" t="s">
        <v>1332</v>
      </c>
      <c r="F160" s="9">
        <v>39.979999999999997</v>
      </c>
      <c r="G160" t="s">
        <v>1333</v>
      </c>
      <c r="H160" t="s">
        <v>30</v>
      </c>
      <c r="I160" t="s">
        <v>30</v>
      </c>
      <c r="J160">
        <v>9</v>
      </c>
      <c r="K160">
        <v>1</v>
      </c>
      <c r="L160" t="s">
        <v>31</v>
      </c>
      <c r="M160" s="14">
        <v>47027</v>
      </c>
      <c r="N160" s="16">
        <v>41345</v>
      </c>
      <c r="O160" s="17">
        <v>42453</v>
      </c>
      <c r="P160">
        <v>458</v>
      </c>
      <c r="Q160">
        <v>458</v>
      </c>
      <c r="R160">
        <v>195</v>
      </c>
      <c r="S160" t="s">
        <v>32</v>
      </c>
      <c r="T160" t="b">
        <v>0</v>
      </c>
      <c r="U160" s="9">
        <v>1199.1300000000001</v>
      </c>
      <c r="V160" t="b">
        <v>1</v>
      </c>
      <c r="W160" t="b">
        <v>0</v>
      </c>
    </row>
    <row r="161" spans="1:23" x14ac:dyDescent="0.2">
      <c r="A161">
        <v>663223089</v>
      </c>
      <c r="B161">
        <v>663223089</v>
      </c>
      <c r="C161" s="9">
        <v>20000</v>
      </c>
      <c r="D161" s="9">
        <v>9460.32</v>
      </c>
      <c r="E161" s="13" t="s">
        <v>1342</v>
      </c>
      <c r="F161" s="9">
        <v>785.07</v>
      </c>
      <c r="G161" t="s">
        <v>51</v>
      </c>
      <c r="H161" t="s">
        <v>30</v>
      </c>
      <c r="I161" t="s">
        <v>30</v>
      </c>
      <c r="J161">
        <v>2</v>
      </c>
      <c r="K161">
        <v>1</v>
      </c>
      <c r="L161" t="s">
        <v>36</v>
      </c>
      <c r="M161" s="14">
        <v>44197</v>
      </c>
      <c r="N161" s="16">
        <v>41203</v>
      </c>
      <c r="O161" s="17">
        <v>41203</v>
      </c>
      <c r="P161">
        <v>847</v>
      </c>
      <c r="Q161">
        <v>847</v>
      </c>
      <c r="R161">
        <v>8711</v>
      </c>
      <c r="S161" t="s">
        <v>32</v>
      </c>
      <c r="T161" t="b">
        <v>0</v>
      </c>
      <c r="U161" s="9">
        <v>10539.68</v>
      </c>
      <c r="V161" t="b">
        <v>0</v>
      </c>
      <c r="W161" t="b">
        <v>0</v>
      </c>
    </row>
    <row r="162" spans="1:23" x14ac:dyDescent="0.2">
      <c r="A162">
        <v>238581744</v>
      </c>
      <c r="B162">
        <v>238581744</v>
      </c>
      <c r="C162" s="9">
        <v>20000</v>
      </c>
      <c r="D162" s="9">
        <v>19960.82</v>
      </c>
      <c r="E162" s="13" t="s">
        <v>1349</v>
      </c>
      <c r="F162" s="9">
        <v>129.25</v>
      </c>
      <c r="G162" t="s">
        <v>35</v>
      </c>
      <c r="H162" t="s">
        <v>30</v>
      </c>
      <c r="I162" t="s">
        <v>30</v>
      </c>
      <c r="J162">
        <v>9</v>
      </c>
      <c r="K162">
        <v>8</v>
      </c>
      <c r="L162" t="s">
        <v>36</v>
      </c>
      <c r="M162" s="14">
        <v>47515</v>
      </c>
      <c r="N162" s="16">
        <v>42242</v>
      </c>
      <c r="O162" s="17">
        <v>42242</v>
      </c>
      <c r="P162">
        <v>126</v>
      </c>
      <c r="Q162">
        <v>126</v>
      </c>
      <c r="R162">
        <v>5912</v>
      </c>
      <c r="S162" t="s">
        <v>32</v>
      </c>
      <c r="T162" t="b">
        <v>0</v>
      </c>
      <c r="U162" s="9">
        <v>39.18</v>
      </c>
      <c r="V162" t="b">
        <v>0</v>
      </c>
      <c r="W162" t="b">
        <v>0</v>
      </c>
    </row>
    <row r="163" spans="1:23" x14ac:dyDescent="0.2">
      <c r="A163">
        <v>527005564</v>
      </c>
      <c r="B163">
        <v>527005564</v>
      </c>
      <c r="C163" s="9">
        <v>20000</v>
      </c>
      <c r="D163" s="9">
        <v>18789.939999999999</v>
      </c>
      <c r="E163" s="13" t="s">
        <v>1359</v>
      </c>
      <c r="F163" s="9">
        <v>211.29</v>
      </c>
      <c r="G163" t="s">
        <v>45</v>
      </c>
      <c r="H163" t="s">
        <v>30</v>
      </c>
      <c r="I163" t="s">
        <v>30</v>
      </c>
      <c r="K163">
        <v>1</v>
      </c>
      <c r="L163" t="s">
        <v>36</v>
      </c>
      <c r="M163" s="14">
        <v>45992</v>
      </c>
      <c r="N163" s="16">
        <v>39936</v>
      </c>
      <c r="O163" s="17">
        <v>39936</v>
      </c>
      <c r="P163">
        <v>976</v>
      </c>
      <c r="Q163">
        <v>976</v>
      </c>
      <c r="R163">
        <v>3594</v>
      </c>
      <c r="S163" t="s">
        <v>32</v>
      </c>
      <c r="T163" t="b">
        <v>0</v>
      </c>
      <c r="U163" s="9">
        <v>1210.06</v>
      </c>
      <c r="V163" t="b">
        <v>0</v>
      </c>
      <c r="W163" t="b">
        <v>0</v>
      </c>
    </row>
    <row r="164" spans="1:23" x14ac:dyDescent="0.2">
      <c r="A164">
        <v>119000601</v>
      </c>
      <c r="B164">
        <v>119000601</v>
      </c>
      <c r="C164" s="9">
        <v>20000</v>
      </c>
      <c r="D164" s="9">
        <v>11223</v>
      </c>
      <c r="E164" s="13" t="s">
        <v>1363</v>
      </c>
      <c r="F164" s="9">
        <v>176.75</v>
      </c>
      <c r="G164" t="s">
        <v>1364</v>
      </c>
      <c r="H164" t="s">
        <v>30</v>
      </c>
      <c r="I164" t="s">
        <v>30</v>
      </c>
      <c r="J164">
        <v>5</v>
      </c>
      <c r="K164">
        <v>1</v>
      </c>
      <c r="L164" t="s">
        <v>31</v>
      </c>
      <c r="M164" s="14">
        <v>46447</v>
      </c>
      <c r="N164" s="16">
        <v>41143</v>
      </c>
      <c r="O164" s="17">
        <v>41143</v>
      </c>
      <c r="P164">
        <v>523</v>
      </c>
      <c r="Q164">
        <v>523</v>
      </c>
      <c r="R164">
        <v>6849</v>
      </c>
      <c r="S164" t="s">
        <v>32</v>
      </c>
      <c r="T164" t="b">
        <v>0</v>
      </c>
      <c r="U164" s="9">
        <v>8777</v>
      </c>
      <c r="V164" t="b">
        <v>1</v>
      </c>
      <c r="W164" t="b">
        <v>0</v>
      </c>
    </row>
    <row r="165" spans="1:23" x14ac:dyDescent="0.2">
      <c r="A165">
        <v>431081947</v>
      </c>
      <c r="B165">
        <v>431081947</v>
      </c>
      <c r="C165" s="9">
        <v>20000</v>
      </c>
      <c r="D165" s="9">
        <v>18630.88</v>
      </c>
      <c r="E165" s="13" t="s">
        <v>1380</v>
      </c>
      <c r="F165" s="9">
        <v>103.9</v>
      </c>
      <c r="G165" t="s">
        <v>84</v>
      </c>
      <c r="H165" t="s">
        <v>30</v>
      </c>
      <c r="I165" t="s">
        <v>30</v>
      </c>
      <c r="J165">
        <v>5</v>
      </c>
      <c r="K165">
        <v>1</v>
      </c>
      <c r="L165" t="s">
        <v>36</v>
      </c>
      <c r="M165" s="14">
        <v>46844</v>
      </c>
      <c r="N165" s="16">
        <v>42329</v>
      </c>
      <c r="O165" s="17">
        <v>42393</v>
      </c>
      <c r="P165">
        <v>274</v>
      </c>
      <c r="Q165">
        <v>274</v>
      </c>
      <c r="R165">
        <v>2510</v>
      </c>
      <c r="S165" t="s">
        <v>32</v>
      </c>
      <c r="T165" t="b">
        <v>0</v>
      </c>
      <c r="U165" s="9">
        <v>1369.12</v>
      </c>
      <c r="V165" t="b">
        <v>0</v>
      </c>
      <c r="W165" t="b">
        <v>0</v>
      </c>
    </row>
    <row r="166" spans="1:23" x14ac:dyDescent="0.2">
      <c r="A166">
        <v>568765450</v>
      </c>
      <c r="B166">
        <v>568765450</v>
      </c>
      <c r="C166" s="9">
        <v>20000</v>
      </c>
      <c r="D166" s="9">
        <v>4653.08</v>
      </c>
      <c r="E166" s="13" t="s">
        <v>1392</v>
      </c>
      <c r="F166" s="9">
        <v>0</v>
      </c>
      <c r="G166" t="s">
        <v>191</v>
      </c>
      <c r="H166" t="s">
        <v>30</v>
      </c>
      <c r="I166" t="s">
        <v>30</v>
      </c>
      <c r="J166">
        <v>80</v>
      </c>
      <c r="K166">
        <v>8</v>
      </c>
      <c r="L166" t="s">
        <v>47</v>
      </c>
      <c r="M166" s="14">
        <v>47543</v>
      </c>
      <c r="N166" s="16">
        <v>42055</v>
      </c>
      <c r="O166" s="17">
        <v>42412</v>
      </c>
      <c r="P166">
        <v>528</v>
      </c>
      <c r="Q166">
        <v>528</v>
      </c>
      <c r="R166">
        <v>261</v>
      </c>
      <c r="S166" t="s">
        <v>43</v>
      </c>
      <c r="T166" t="b">
        <v>0</v>
      </c>
      <c r="U166" s="9">
        <v>15346.92</v>
      </c>
      <c r="V166" t="b">
        <v>0</v>
      </c>
      <c r="W166" t="b">
        <v>0</v>
      </c>
    </row>
    <row r="167" spans="1:23" x14ac:dyDescent="0.2">
      <c r="A167">
        <v>266524384</v>
      </c>
      <c r="B167">
        <v>266524384</v>
      </c>
      <c r="C167" s="9">
        <v>20000</v>
      </c>
      <c r="D167" s="9">
        <v>17820.77</v>
      </c>
      <c r="E167" s="13" t="s">
        <v>1412</v>
      </c>
      <c r="F167" s="9">
        <v>53.51</v>
      </c>
      <c r="G167" t="s">
        <v>35</v>
      </c>
      <c r="H167" t="s">
        <v>30</v>
      </c>
      <c r="I167" t="s">
        <v>30</v>
      </c>
      <c r="J167">
        <v>5</v>
      </c>
      <c r="K167">
        <v>1</v>
      </c>
      <c r="L167" t="s">
        <v>36</v>
      </c>
      <c r="M167" s="14">
        <v>43221</v>
      </c>
      <c r="N167" s="16">
        <v>39638</v>
      </c>
      <c r="O167" s="17">
        <v>42382</v>
      </c>
      <c r="P167">
        <v>956</v>
      </c>
      <c r="Q167">
        <v>956</v>
      </c>
      <c r="R167">
        <v>1280</v>
      </c>
      <c r="S167" t="s">
        <v>32</v>
      </c>
      <c r="T167" t="b">
        <v>0</v>
      </c>
      <c r="U167" s="9">
        <v>2179.23</v>
      </c>
      <c r="V167" t="b">
        <v>0</v>
      </c>
      <c r="W167" t="b">
        <v>0</v>
      </c>
    </row>
    <row r="168" spans="1:23" x14ac:dyDescent="0.2">
      <c r="A168">
        <v>472314822</v>
      </c>
      <c r="B168">
        <v>472314822</v>
      </c>
      <c r="C168" s="9">
        <v>20000</v>
      </c>
      <c r="D168" s="9">
        <v>19857.560000000001</v>
      </c>
      <c r="E168" s="13" t="s">
        <v>1416</v>
      </c>
      <c r="F168" s="9">
        <v>246.5</v>
      </c>
      <c r="G168" t="s">
        <v>200</v>
      </c>
      <c r="H168" t="s">
        <v>30</v>
      </c>
      <c r="I168" t="s">
        <v>30</v>
      </c>
      <c r="J168">
        <v>2</v>
      </c>
      <c r="K168">
        <v>1</v>
      </c>
      <c r="L168" t="s">
        <v>31</v>
      </c>
      <c r="M168" s="14">
        <v>45474</v>
      </c>
      <c r="N168" s="16">
        <v>42311</v>
      </c>
      <c r="O168" s="17">
        <v>42311</v>
      </c>
      <c r="P168">
        <v>177</v>
      </c>
      <c r="Q168">
        <v>177</v>
      </c>
      <c r="R168">
        <v>8940</v>
      </c>
      <c r="S168" t="s">
        <v>32</v>
      </c>
      <c r="T168" t="b">
        <v>0</v>
      </c>
      <c r="U168" s="9">
        <v>142.44</v>
      </c>
      <c r="V168" t="b">
        <v>1</v>
      </c>
      <c r="W168" t="b">
        <v>0</v>
      </c>
    </row>
    <row r="169" spans="1:23" x14ac:dyDescent="0.2">
      <c r="A169">
        <v>966291104</v>
      </c>
      <c r="B169">
        <v>966291104</v>
      </c>
      <c r="C169" s="9">
        <v>20000</v>
      </c>
      <c r="D169" s="9">
        <v>1791.28</v>
      </c>
      <c r="E169" s="13" t="s">
        <v>1421</v>
      </c>
      <c r="F169" s="9">
        <v>137.66999999999999</v>
      </c>
      <c r="G169" t="s">
        <v>51</v>
      </c>
      <c r="H169" t="s">
        <v>30</v>
      </c>
      <c r="I169" t="s">
        <v>30</v>
      </c>
      <c r="J169">
        <v>9</v>
      </c>
      <c r="K169">
        <v>1</v>
      </c>
      <c r="L169" t="s">
        <v>36</v>
      </c>
      <c r="M169" s="14">
        <v>43739</v>
      </c>
      <c r="N169" s="16">
        <v>40992</v>
      </c>
      <c r="O169" s="17">
        <v>40992</v>
      </c>
      <c r="P169">
        <v>688</v>
      </c>
      <c r="Q169">
        <v>688</v>
      </c>
      <c r="R169">
        <v>8796</v>
      </c>
      <c r="S169" t="s">
        <v>32</v>
      </c>
      <c r="T169" t="b">
        <v>0</v>
      </c>
      <c r="U169" s="9">
        <v>18208.72</v>
      </c>
      <c r="V169" t="b">
        <v>0</v>
      </c>
      <c r="W169" t="b">
        <v>0</v>
      </c>
    </row>
    <row r="170" spans="1:23" x14ac:dyDescent="0.2">
      <c r="A170">
        <v>326308759</v>
      </c>
      <c r="B170">
        <v>326308759</v>
      </c>
      <c r="C170" s="9">
        <v>20000</v>
      </c>
      <c r="D170" s="9">
        <v>5369.59</v>
      </c>
      <c r="E170" s="13" t="s">
        <v>1428</v>
      </c>
      <c r="F170" s="9">
        <v>131.12</v>
      </c>
      <c r="G170" t="s">
        <v>1429</v>
      </c>
      <c r="H170" t="s">
        <v>30</v>
      </c>
      <c r="I170" t="s">
        <v>30</v>
      </c>
      <c r="J170">
        <v>9</v>
      </c>
      <c r="K170">
        <v>8</v>
      </c>
      <c r="L170" t="s">
        <v>73</v>
      </c>
      <c r="M170" s="14">
        <v>47088</v>
      </c>
      <c r="N170" s="16">
        <v>41604</v>
      </c>
      <c r="O170" s="17">
        <v>42555</v>
      </c>
      <c r="P170">
        <v>166</v>
      </c>
      <c r="Q170">
        <v>166</v>
      </c>
      <c r="R170">
        <v>5800</v>
      </c>
      <c r="S170" t="s">
        <v>32</v>
      </c>
      <c r="T170" t="b">
        <v>0</v>
      </c>
      <c r="U170" s="9">
        <v>14630.41</v>
      </c>
      <c r="V170" t="b">
        <v>0</v>
      </c>
      <c r="W170" t="b">
        <v>0</v>
      </c>
    </row>
    <row r="171" spans="1:23" x14ac:dyDescent="0.2">
      <c r="A171">
        <v>876154197</v>
      </c>
      <c r="B171">
        <v>876154197</v>
      </c>
      <c r="C171" s="9">
        <v>20000</v>
      </c>
      <c r="D171" s="9">
        <v>19497.830000000002</v>
      </c>
      <c r="E171" s="13" t="s">
        <v>1436</v>
      </c>
      <c r="F171" s="9">
        <v>26.81</v>
      </c>
      <c r="G171" t="s">
        <v>76</v>
      </c>
      <c r="H171" t="s">
        <v>30</v>
      </c>
      <c r="I171" t="s">
        <v>30</v>
      </c>
      <c r="J171">
        <v>9</v>
      </c>
      <c r="K171">
        <v>1</v>
      </c>
      <c r="L171" t="s">
        <v>63</v>
      </c>
      <c r="M171" s="14">
        <v>45931</v>
      </c>
      <c r="N171" s="16">
        <v>42233</v>
      </c>
      <c r="O171" s="17">
        <v>42233</v>
      </c>
      <c r="P171">
        <v>689</v>
      </c>
      <c r="Q171">
        <v>689</v>
      </c>
      <c r="R171">
        <v>2319</v>
      </c>
      <c r="S171" t="s">
        <v>32</v>
      </c>
      <c r="T171" t="b">
        <v>0</v>
      </c>
      <c r="U171" s="9">
        <v>502.17</v>
      </c>
      <c r="V171" t="b">
        <v>0</v>
      </c>
      <c r="W171" t="b">
        <v>0</v>
      </c>
    </row>
    <row r="172" spans="1:23" x14ac:dyDescent="0.2">
      <c r="A172">
        <v>392460381</v>
      </c>
      <c r="B172">
        <v>392460381</v>
      </c>
      <c r="C172" s="9">
        <v>20000</v>
      </c>
      <c r="D172" s="9">
        <v>19623.080000000002</v>
      </c>
      <c r="E172" s="13" t="s">
        <v>1440</v>
      </c>
      <c r="F172" s="9">
        <v>270.86</v>
      </c>
      <c r="G172" t="s">
        <v>1234</v>
      </c>
      <c r="H172" t="s">
        <v>30</v>
      </c>
      <c r="I172" t="s">
        <v>30</v>
      </c>
      <c r="J172">
        <v>5</v>
      </c>
      <c r="K172">
        <v>1</v>
      </c>
      <c r="L172" t="s">
        <v>50</v>
      </c>
      <c r="M172" s="14">
        <v>46569</v>
      </c>
      <c r="N172" s="16">
        <v>41756</v>
      </c>
      <c r="O172" s="17">
        <v>41756</v>
      </c>
      <c r="P172">
        <v>730</v>
      </c>
      <c r="Q172">
        <v>730</v>
      </c>
      <c r="R172">
        <v>9285</v>
      </c>
      <c r="S172" t="s">
        <v>32</v>
      </c>
      <c r="T172" t="b">
        <v>0</v>
      </c>
      <c r="U172" s="9">
        <v>376.92</v>
      </c>
      <c r="V172" t="b">
        <v>1</v>
      </c>
      <c r="W172" t="b">
        <v>0</v>
      </c>
    </row>
    <row r="173" spans="1:23" x14ac:dyDescent="0.2">
      <c r="A173">
        <v>263347919</v>
      </c>
      <c r="B173">
        <v>263347919</v>
      </c>
      <c r="C173" s="9">
        <v>20000</v>
      </c>
      <c r="D173" s="9">
        <v>7442.56</v>
      </c>
      <c r="E173" s="13" t="s">
        <v>1454</v>
      </c>
      <c r="F173" s="9">
        <v>105.28</v>
      </c>
      <c r="G173" t="s">
        <v>1455</v>
      </c>
      <c r="H173" t="s">
        <v>30</v>
      </c>
      <c r="I173" t="s">
        <v>30</v>
      </c>
      <c r="J173">
        <v>2</v>
      </c>
      <c r="K173">
        <v>1</v>
      </c>
      <c r="L173" t="s">
        <v>31</v>
      </c>
      <c r="M173" s="14">
        <v>47604</v>
      </c>
      <c r="N173" s="16">
        <v>41797</v>
      </c>
      <c r="O173" s="17">
        <v>42404</v>
      </c>
      <c r="P173">
        <v>574</v>
      </c>
      <c r="Q173">
        <v>574</v>
      </c>
      <c r="R173">
        <v>6754</v>
      </c>
      <c r="S173" t="s">
        <v>32</v>
      </c>
      <c r="T173" t="b">
        <v>0</v>
      </c>
      <c r="U173" s="9">
        <v>12557.44</v>
      </c>
      <c r="V173" t="b">
        <v>1</v>
      </c>
      <c r="W173" t="b">
        <v>0</v>
      </c>
    </row>
    <row r="174" spans="1:23" x14ac:dyDescent="0.2">
      <c r="A174">
        <v>283936136</v>
      </c>
      <c r="B174">
        <v>283936136</v>
      </c>
      <c r="C174" s="9">
        <v>20000</v>
      </c>
      <c r="D174" s="9">
        <v>17744.04</v>
      </c>
      <c r="E174" s="13" t="s">
        <v>1457</v>
      </c>
      <c r="F174" s="9">
        <v>3.12</v>
      </c>
      <c r="G174" t="s">
        <v>54</v>
      </c>
      <c r="H174" t="s">
        <v>30</v>
      </c>
      <c r="I174" t="s">
        <v>30</v>
      </c>
      <c r="J174">
        <v>5</v>
      </c>
      <c r="K174">
        <v>1</v>
      </c>
      <c r="L174" t="s">
        <v>36</v>
      </c>
      <c r="M174" s="14">
        <v>46753</v>
      </c>
      <c r="N174" s="16">
        <v>39456</v>
      </c>
      <c r="O174" s="17">
        <v>39456</v>
      </c>
      <c r="P174">
        <v>426</v>
      </c>
      <c r="Q174">
        <v>426</v>
      </c>
      <c r="R174">
        <v>8988</v>
      </c>
      <c r="S174" t="s">
        <v>32</v>
      </c>
      <c r="T174" t="b">
        <v>0</v>
      </c>
      <c r="U174" s="9">
        <v>2255.96</v>
      </c>
      <c r="V174" t="b">
        <v>0</v>
      </c>
      <c r="W174" t="b">
        <v>0</v>
      </c>
    </row>
    <row r="175" spans="1:23" x14ac:dyDescent="0.2">
      <c r="A175">
        <v>901922840</v>
      </c>
      <c r="B175">
        <v>901922840</v>
      </c>
      <c r="C175" s="9">
        <v>20000</v>
      </c>
      <c r="D175" s="9">
        <v>16097.85</v>
      </c>
      <c r="E175" s="13" t="s">
        <v>1498</v>
      </c>
      <c r="F175" s="9">
        <v>254.99</v>
      </c>
      <c r="G175" t="s">
        <v>179</v>
      </c>
      <c r="H175" t="s">
        <v>30</v>
      </c>
      <c r="I175" t="s">
        <v>30</v>
      </c>
      <c r="J175">
        <v>5</v>
      </c>
      <c r="K175">
        <v>1</v>
      </c>
      <c r="L175" t="s">
        <v>61</v>
      </c>
      <c r="M175" s="14">
        <v>45108</v>
      </c>
      <c r="N175" s="16">
        <v>41526</v>
      </c>
      <c r="O175" s="17">
        <v>42605</v>
      </c>
      <c r="P175">
        <v>713</v>
      </c>
      <c r="Q175">
        <v>713</v>
      </c>
      <c r="R175">
        <v>1548</v>
      </c>
      <c r="S175" t="s">
        <v>32</v>
      </c>
      <c r="T175" t="b">
        <v>0</v>
      </c>
      <c r="U175" s="9">
        <v>3902.15</v>
      </c>
      <c r="V175" t="b">
        <v>0</v>
      </c>
      <c r="W175" t="b">
        <v>0</v>
      </c>
    </row>
    <row r="176" spans="1:23" x14ac:dyDescent="0.2">
      <c r="A176">
        <v>727535709</v>
      </c>
      <c r="B176">
        <v>727535709</v>
      </c>
      <c r="C176" s="9">
        <v>20000</v>
      </c>
      <c r="D176" s="9">
        <v>17624.88</v>
      </c>
      <c r="E176" s="13" t="s">
        <v>1502</v>
      </c>
      <c r="F176" s="9">
        <v>8.91</v>
      </c>
      <c r="G176" t="s">
        <v>1503</v>
      </c>
      <c r="H176" t="s">
        <v>30</v>
      </c>
      <c r="I176" t="s">
        <v>30</v>
      </c>
      <c r="J176">
        <v>9</v>
      </c>
      <c r="K176">
        <v>1</v>
      </c>
      <c r="L176" t="s">
        <v>71</v>
      </c>
      <c r="M176" s="14">
        <v>43709</v>
      </c>
      <c r="N176" s="16">
        <v>41410</v>
      </c>
      <c r="O176" s="17">
        <v>41410</v>
      </c>
      <c r="P176">
        <v>676</v>
      </c>
      <c r="Q176">
        <v>676</v>
      </c>
      <c r="R176">
        <v>9816</v>
      </c>
      <c r="S176" t="s">
        <v>32</v>
      </c>
      <c r="T176" t="b">
        <v>0</v>
      </c>
      <c r="U176" s="9">
        <v>2375.12</v>
      </c>
      <c r="V176" t="b">
        <v>1</v>
      </c>
      <c r="W176" t="b">
        <v>0</v>
      </c>
    </row>
    <row r="177" spans="1:23" x14ac:dyDescent="0.2">
      <c r="A177">
        <v>423667120</v>
      </c>
      <c r="B177">
        <v>423667120</v>
      </c>
      <c r="C177" s="9">
        <v>20000</v>
      </c>
      <c r="D177" s="9">
        <v>9434.36</v>
      </c>
      <c r="E177" s="13" t="s">
        <v>1523</v>
      </c>
      <c r="F177" s="9">
        <v>258.39999999999998</v>
      </c>
      <c r="G177" t="s">
        <v>163</v>
      </c>
      <c r="H177" t="s">
        <v>30</v>
      </c>
      <c r="I177" t="s">
        <v>30</v>
      </c>
      <c r="J177">
        <v>9</v>
      </c>
      <c r="K177">
        <v>1</v>
      </c>
      <c r="L177" t="s">
        <v>34</v>
      </c>
      <c r="M177" s="14">
        <v>47239</v>
      </c>
      <c r="N177" s="16">
        <v>42311</v>
      </c>
      <c r="O177" s="17">
        <v>42614</v>
      </c>
      <c r="P177">
        <v>622</v>
      </c>
      <c r="Q177">
        <v>622</v>
      </c>
      <c r="R177">
        <v>6616</v>
      </c>
      <c r="S177" t="s">
        <v>32</v>
      </c>
      <c r="T177" t="b">
        <v>0</v>
      </c>
      <c r="U177" s="9">
        <v>10565.64</v>
      </c>
      <c r="V177" t="b">
        <v>1</v>
      </c>
      <c r="W177" t="b">
        <v>0</v>
      </c>
    </row>
    <row r="178" spans="1:23" x14ac:dyDescent="0.2">
      <c r="A178">
        <v>166039495</v>
      </c>
      <c r="B178">
        <v>166039495</v>
      </c>
      <c r="C178" s="9">
        <v>20000</v>
      </c>
      <c r="D178" s="9">
        <v>15213.28</v>
      </c>
      <c r="E178" s="13" t="s">
        <v>1528</v>
      </c>
      <c r="F178" s="9">
        <v>68.39</v>
      </c>
      <c r="G178" t="s">
        <v>119</v>
      </c>
      <c r="H178" t="s">
        <v>30</v>
      </c>
      <c r="I178" t="s">
        <v>30</v>
      </c>
      <c r="J178">
        <v>9</v>
      </c>
      <c r="K178">
        <v>8</v>
      </c>
      <c r="L178" t="s">
        <v>61</v>
      </c>
      <c r="M178" s="14">
        <v>43617</v>
      </c>
      <c r="N178" s="16">
        <v>41692</v>
      </c>
      <c r="O178" s="17">
        <v>41692</v>
      </c>
      <c r="P178">
        <v>877</v>
      </c>
      <c r="Q178">
        <v>877</v>
      </c>
      <c r="R178">
        <v>7652</v>
      </c>
      <c r="S178" t="s">
        <v>32</v>
      </c>
      <c r="T178" t="b">
        <v>0</v>
      </c>
      <c r="U178" s="9">
        <v>4786.72</v>
      </c>
      <c r="V178" t="b">
        <v>0</v>
      </c>
      <c r="W178" t="b">
        <v>0</v>
      </c>
    </row>
    <row r="179" spans="1:23" x14ac:dyDescent="0.2">
      <c r="A179">
        <v>451562700</v>
      </c>
      <c r="B179">
        <v>451562700</v>
      </c>
      <c r="C179" s="9">
        <v>20000</v>
      </c>
      <c r="D179" s="9">
        <v>17347.43</v>
      </c>
      <c r="E179" s="13" t="s">
        <v>1532</v>
      </c>
      <c r="F179" s="9">
        <v>280.95</v>
      </c>
      <c r="G179" t="s">
        <v>123</v>
      </c>
      <c r="H179" t="s">
        <v>30</v>
      </c>
      <c r="I179" t="s">
        <v>30</v>
      </c>
      <c r="J179">
        <v>2</v>
      </c>
      <c r="K179">
        <v>1</v>
      </c>
      <c r="L179" t="s">
        <v>38</v>
      </c>
      <c r="M179" s="14">
        <v>46478</v>
      </c>
      <c r="N179" s="16">
        <v>41501</v>
      </c>
      <c r="O179" s="17">
        <v>41501</v>
      </c>
      <c r="P179">
        <v>614</v>
      </c>
      <c r="Q179">
        <v>614</v>
      </c>
      <c r="R179">
        <v>5875</v>
      </c>
      <c r="S179" t="s">
        <v>32</v>
      </c>
      <c r="T179" t="b">
        <v>0</v>
      </c>
      <c r="U179" s="9">
        <v>2652.57</v>
      </c>
      <c r="V179" t="b">
        <v>1</v>
      </c>
      <c r="W179" t="b">
        <v>0</v>
      </c>
    </row>
    <row r="180" spans="1:23" x14ac:dyDescent="0.2">
      <c r="A180">
        <v>664662544</v>
      </c>
      <c r="B180">
        <v>664662544</v>
      </c>
      <c r="C180" s="9">
        <v>20000</v>
      </c>
      <c r="D180" s="9">
        <v>16305.61</v>
      </c>
      <c r="E180" s="13" t="s">
        <v>1542</v>
      </c>
      <c r="F180" s="9">
        <v>27.41</v>
      </c>
      <c r="G180" t="s">
        <v>111</v>
      </c>
      <c r="H180" t="s">
        <v>30</v>
      </c>
      <c r="I180" t="s">
        <v>30</v>
      </c>
      <c r="J180">
        <v>5</v>
      </c>
      <c r="K180">
        <v>1</v>
      </c>
      <c r="L180" t="s">
        <v>63</v>
      </c>
      <c r="M180" s="14">
        <v>47058</v>
      </c>
      <c r="N180" s="16">
        <v>42226</v>
      </c>
      <c r="O180" s="17">
        <v>42226</v>
      </c>
      <c r="P180">
        <v>972</v>
      </c>
      <c r="Q180">
        <v>972</v>
      </c>
      <c r="R180">
        <v>770</v>
      </c>
      <c r="S180" t="s">
        <v>32</v>
      </c>
      <c r="T180" t="b">
        <v>0</v>
      </c>
      <c r="U180" s="9">
        <v>3694.39</v>
      </c>
      <c r="V180" t="b">
        <v>0</v>
      </c>
      <c r="W180" t="b">
        <v>0</v>
      </c>
    </row>
    <row r="181" spans="1:23" x14ac:dyDescent="0.2">
      <c r="A181">
        <v>391364360</v>
      </c>
      <c r="B181">
        <v>391364360</v>
      </c>
      <c r="C181" s="9">
        <v>20000</v>
      </c>
      <c r="D181" s="9">
        <v>19103.39</v>
      </c>
      <c r="E181" s="13" t="s">
        <v>1563</v>
      </c>
      <c r="F181" s="9">
        <v>7.32</v>
      </c>
      <c r="G181" t="s">
        <v>1564</v>
      </c>
      <c r="H181" t="s">
        <v>30</v>
      </c>
      <c r="I181" t="s">
        <v>30</v>
      </c>
      <c r="J181">
        <v>2</v>
      </c>
      <c r="K181">
        <v>1</v>
      </c>
      <c r="L181" t="s">
        <v>50</v>
      </c>
      <c r="M181" s="14">
        <v>45292</v>
      </c>
      <c r="N181" s="16">
        <v>42113</v>
      </c>
      <c r="O181" s="17">
        <v>42113</v>
      </c>
      <c r="P181">
        <v>643</v>
      </c>
      <c r="Q181">
        <v>643</v>
      </c>
      <c r="R181">
        <v>4334</v>
      </c>
      <c r="S181" t="s">
        <v>32</v>
      </c>
      <c r="T181" t="b">
        <v>0</v>
      </c>
      <c r="U181" s="9">
        <v>896.61</v>
      </c>
      <c r="V181" t="b">
        <v>1</v>
      </c>
      <c r="W181" t="b">
        <v>0</v>
      </c>
    </row>
    <row r="182" spans="1:23" x14ac:dyDescent="0.2">
      <c r="A182">
        <v>901922840</v>
      </c>
      <c r="B182">
        <v>901922840</v>
      </c>
      <c r="C182" s="9">
        <v>20000</v>
      </c>
      <c r="D182" s="9">
        <v>13328.41</v>
      </c>
      <c r="E182" s="13" t="s">
        <v>1577</v>
      </c>
      <c r="F182" s="9">
        <v>175.89</v>
      </c>
      <c r="G182" t="s">
        <v>119</v>
      </c>
      <c r="H182" t="s">
        <v>30</v>
      </c>
      <c r="I182" t="s">
        <v>30</v>
      </c>
      <c r="J182">
        <v>5</v>
      </c>
      <c r="K182">
        <v>1</v>
      </c>
      <c r="L182" t="s">
        <v>61</v>
      </c>
      <c r="M182" s="14">
        <v>43497</v>
      </c>
      <c r="N182" s="16">
        <v>41526</v>
      </c>
      <c r="O182" s="17">
        <v>42707</v>
      </c>
      <c r="P182">
        <v>713</v>
      </c>
      <c r="Q182">
        <v>713</v>
      </c>
      <c r="R182">
        <v>1548</v>
      </c>
      <c r="S182" t="s">
        <v>32</v>
      </c>
      <c r="T182" t="b">
        <v>0</v>
      </c>
      <c r="U182" s="9">
        <v>6671.59</v>
      </c>
      <c r="V182" t="b">
        <v>0</v>
      </c>
      <c r="W182" t="b">
        <v>0</v>
      </c>
    </row>
    <row r="183" spans="1:23" x14ac:dyDescent="0.2">
      <c r="A183">
        <v>394721594</v>
      </c>
      <c r="B183">
        <v>394721594</v>
      </c>
      <c r="C183" s="9">
        <v>20000</v>
      </c>
      <c r="D183" s="9">
        <v>5244.31</v>
      </c>
      <c r="E183" s="13" t="s">
        <v>1578</v>
      </c>
      <c r="F183" s="9">
        <v>58.13</v>
      </c>
      <c r="G183" t="s">
        <v>184</v>
      </c>
      <c r="H183" t="s">
        <v>30</v>
      </c>
      <c r="I183" t="s">
        <v>30</v>
      </c>
      <c r="J183">
        <v>9</v>
      </c>
      <c r="K183">
        <v>1</v>
      </c>
      <c r="L183" t="s">
        <v>38</v>
      </c>
      <c r="M183" s="14">
        <v>48092</v>
      </c>
      <c r="N183" s="16">
        <v>40407</v>
      </c>
      <c r="O183" s="17">
        <v>42503</v>
      </c>
      <c r="P183">
        <v>513</v>
      </c>
      <c r="Q183">
        <v>513</v>
      </c>
      <c r="R183">
        <v>8793</v>
      </c>
      <c r="S183" t="s">
        <v>32</v>
      </c>
      <c r="T183" t="b">
        <v>0</v>
      </c>
      <c r="U183" s="9">
        <v>14755.69</v>
      </c>
      <c r="V183" t="b">
        <v>1</v>
      </c>
      <c r="W183" t="b">
        <v>0</v>
      </c>
    </row>
    <row r="184" spans="1:23" x14ac:dyDescent="0.2">
      <c r="A184">
        <v>990764813</v>
      </c>
      <c r="B184">
        <v>990764813</v>
      </c>
      <c r="C184" s="9">
        <v>20000</v>
      </c>
      <c r="D184" s="9">
        <v>4358.04</v>
      </c>
      <c r="E184" s="13" t="s">
        <v>1583</v>
      </c>
      <c r="F184" s="9">
        <v>69.959999999999994</v>
      </c>
      <c r="G184" t="s">
        <v>106</v>
      </c>
      <c r="H184" t="s">
        <v>30</v>
      </c>
      <c r="I184" t="s">
        <v>30</v>
      </c>
      <c r="J184">
        <v>5</v>
      </c>
      <c r="K184">
        <v>1</v>
      </c>
      <c r="L184" t="s">
        <v>36</v>
      </c>
      <c r="M184" s="14">
        <v>44774</v>
      </c>
      <c r="N184" s="16">
        <v>42014</v>
      </c>
      <c r="O184" s="17">
        <v>42533</v>
      </c>
      <c r="P184">
        <v>910</v>
      </c>
      <c r="Q184">
        <v>910</v>
      </c>
      <c r="R184">
        <v>4008</v>
      </c>
      <c r="S184" t="s">
        <v>32</v>
      </c>
      <c r="T184" t="b">
        <v>0</v>
      </c>
      <c r="U184" s="9">
        <v>15641.96</v>
      </c>
      <c r="V184" t="b">
        <v>0</v>
      </c>
      <c r="W184" t="b">
        <v>0</v>
      </c>
    </row>
    <row r="185" spans="1:23" x14ac:dyDescent="0.2">
      <c r="A185">
        <v>604114040</v>
      </c>
      <c r="B185">
        <v>604114040</v>
      </c>
      <c r="C185" s="9">
        <v>20000</v>
      </c>
      <c r="D185" s="9">
        <v>11701.05</v>
      </c>
      <c r="E185" s="13" t="s">
        <v>1598</v>
      </c>
      <c r="F185" s="9">
        <v>593.20000000000005</v>
      </c>
      <c r="G185" t="s">
        <v>52</v>
      </c>
      <c r="H185" t="s">
        <v>30</v>
      </c>
      <c r="I185" t="s">
        <v>30</v>
      </c>
      <c r="J185">
        <v>9</v>
      </c>
      <c r="K185">
        <v>1</v>
      </c>
      <c r="L185" t="s">
        <v>36</v>
      </c>
      <c r="M185" s="14">
        <v>47939</v>
      </c>
      <c r="N185" s="16">
        <v>42056</v>
      </c>
      <c r="O185" s="17">
        <v>42450</v>
      </c>
      <c r="P185">
        <v>684</v>
      </c>
      <c r="Q185">
        <v>684</v>
      </c>
      <c r="R185">
        <v>0</v>
      </c>
      <c r="S185" t="s">
        <v>32</v>
      </c>
      <c r="T185" t="b">
        <v>1</v>
      </c>
      <c r="U185" s="9">
        <v>8298.9500000000007</v>
      </c>
      <c r="V185" t="b">
        <v>0</v>
      </c>
      <c r="W185" t="b">
        <v>0</v>
      </c>
    </row>
    <row r="186" spans="1:23" x14ac:dyDescent="0.2">
      <c r="A186">
        <v>278910452</v>
      </c>
      <c r="B186">
        <v>278910452</v>
      </c>
      <c r="C186" s="9">
        <v>20000</v>
      </c>
      <c r="D186" s="9">
        <v>19192.87</v>
      </c>
      <c r="E186" s="13" t="s">
        <v>1600</v>
      </c>
      <c r="F186" s="9">
        <v>0</v>
      </c>
      <c r="G186" t="s">
        <v>106</v>
      </c>
      <c r="H186" t="s">
        <v>30</v>
      </c>
      <c r="I186" t="s">
        <v>30</v>
      </c>
      <c r="J186">
        <v>5</v>
      </c>
      <c r="K186">
        <v>1</v>
      </c>
      <c r="L186" t="s">
        <v>36</v>
      </c>
      <c r="M186" s="14">
        <v>46478</v>
      </c>
      <c r="N186" s="16">
        <v>42251</v>
      </c>
      <c r="O186" s="17">
        <v>42251</v>
      </c>
      <c r="P186">
        <v>803</v>
      </c>
      <c r="Q186">
        <v>803</v>
      </c>
      <c r="R186">
        <v>571</v>
      </c>
      <c r="S186" t="s">
        <v>43</v>
      </c>
      <c r="T186" t="b">
        <v>0</v>
      </c>
      <c r="U186" s="9">
        <v>807.13</v>
      </c>
      <c r="V186" t="b">
        <v>0</v>
      </c>
      <c r="W186" t="b">
        <v>0</v>
      </c>
    </row>
    <row r="187" spans="1:23" x14ac:dyDescent="0.2">
      <c r="A187">
        <v>119000601</v>
      </c>
      <c r="B187">
        <v>119000601</v>
      </c>
      <c r="C187" s="9">
        <v>20000</v>
      </c>
      <c r="D187" s="9">
        <v>11047.98</v>
      </c>
      <c r="E187" s="13" t="s">
        <v>1603</v>
      </c>
      <c r="F187" s="9">
        <v>117.4</v>
      </c>
      <c r="G187" t="s">
        <v>1604</v>
      </c>
      <c r="H187" t="s">
        <v>30</v>
      </c>
      <c r="I187" t="s">
        <v>30</v>
      </c>
      <c r="J187">
        <v>90</v>
      </c>
      <c r="K187">
        <v>99</v>
      </c>
      <c r="L187" t="s">
        <v>31</v>
      </c>
      <c r="M187" s="14">
        <v>45505</v>
      </c>
      <c r="N187" s="16">
        <v>41143</v>
      </c>
      <c r="O187" s="17">
        <v>41143</v>
      </c>
      <c r="P187">
        <v>523</v>
      </c>
      <c r="Q187">
        <v>523</v>
      </c>
      <c r="R187">
        <v>6849</v>
      </c>
      <c r="S187" t="s">
        <v>32</v>
      </c>
      <c r="T187" t="b">
        <v>0</v>
      </c>
      <c r="U187" s="9">
        <v>8952.02</v>
      </c>
      <c r="V187" t="b">
        <v>1</v>
      </c>
      <c r="W187" t="b">
        <v>0</v>
      </c>
    </row>
    <row r="188" spans="1:23" x14ac:dyDescent="0.2">
      <c r="A188">
        <v>853304682</v>
      </c>
      <c r="B188">
        <v>853304682</v>
      </c>
      <c r="C188" s="9">
        <v>20000</v>
      </c>
      <c r="D188" s="9">
        <v>19751.009999999998</v>
      </c>
      <c r="E188" s="13" t="s">
        <v>1642</v>
      </c>
      <c r="F188" s="9">
        <v>288.36</v>
      </c>
      <c r="G188" t="s">
        <v>1643</v>
      </c>
      <c r="H188" t="s">
        <v>30</v>
      </c>
      <c r="I188" t="s">
        <v>30</v>
      </c>
      <c r="J188">
        <v>2</v>
      </c>
      <c r="K188">
        <v>1</v>
      </c>
      <c r="L188" t="s">
        <v>31</v>
      </c>
      <c r="M188" s="14">
        <v>43525</v>
      </c>
      <c r="N188" s="16">
        <v>41416</v>
      </c>
      <c r="O188" s="17">
        <v>41416</v>
      </c>
      <c r="P188">
        <v>345</v>
      </c>
      <c r="Q188">
        <v>345</v>
      </c>
      <c r="R188">
        <v>2356</v>
      </c>
      <c r="S188" t="s">
        <v>32</v>
      </c>
      <c r="T188" t="b">
        <v>0</v>
      </c>
      <c r="U188" s="9">
        <v>248.99</v>
      </c>
      <c r="V188" t="b">
        <v>1</v>
      </c>
      <c r="W188" t="b">
        <v>0</v>
      </c>
    </row>
    <row r="189" spans="1:23" x14ac:dyDescent="0.2">
      <c r="A189">
        <v>664662544</v>
      </c>
      <c r="B189">
        <v>664662544</v>
      </c>
      <c r="C189" s="9">
        <v>20000</v>
      </c>
      <c r="D189" s="9">
        <v>8565.24</v>
      </c>
      <c r="E189" s="13" t="s">
        <v>1646</v>
      </c>
      <c r="F189" s="9">
        <v>403.04</v>
      </c>
      <c r="G189" t="s">
        <v>136</v>
      </c>
      <c r="H189" t="s">
        <v>30</v>
      </c>
      <c r="I189" t="s">
        <v>30</v>
      </c>
      <c r="J189">
        <v>5</v>
      </c>
      <c r="K189">
        <v>1</v>
      </c>
      <c r="L189" t="s">
        <v>63</v>
      </c>
      <c r="M189" s="14">
        <v>48183</v>
      </c>
      <c r="N189" s="16">
        <v>42226</v>
      </c>
      <c r="O189" s="17">
        <v>42458</v>
      </c>
      <c r="P189">
        <v>972</v>
      </c>
      <c r="Q189">
        <v>972</v>
      </c>
      <c r="R189">
        <v>770</v>
      </c>
      <c r="S189" t="s">
        <v>32</v>
      </c>
      <c r="T189" t="b">
        <v>0</v>
      </c>
      <c r="U189" s="9">
        <v>11434.76</v>
      </c>
      <c r="V189" t="b">
        <v>1</v>
      </c>
      <c r="W189" t="b">
        <v>0</v>
      </c>
    </row>
    <row r="190" spans="1:23" x14ac:dyDescent="0.2">
      <c r="A190">
        <v>459291345</v>
      </c>
      <c r="B190">
        <v>459291345</v>
      </c>
      <c r="C190" s="9">
        <v>20000</v>
      </c>
      <c r="D190" s="9">
        <v>7291.08</v>
      </c>
      <c r="E190" s="13" t="s">
        <v>1650</v>
      </c>
      <c r="F190" s="9">
        <v>121.39</v>
      </c>
      <c r="G190" t="s">
        <v>58</v>
      </c>
      <c r="H190" t="s">
        <v>30</v>
      </c>
      <c r="I190" t="s">
        <v>30</v>
      </c>
      <c r="J190">
        <v>2</v>
      </c>
      <c r="K190">
        <v>1</v>
      </c>
      <c r="L190" t="s">
        <v>36</v>
      </c>
      <c r="M190" s="14">
        <v>45809</v>
      </c>
      <c r="N190" s="16">
        <v>41261</v>
      </c>
      <c r="O190" s="17">
        <v>42370</v>
      </c>
      <c r="P190">
        <v>724</v>
      </c>
      <c r="Q190">
        <v>724</v>
      </c>
      <c r="R190">
        <v>1651</v>
      </c>
      <c r="S190" t="s">
        <v>32</v>
      </c>
      <c r="T190" t="b">
        <v>0</v>
      </c>
      <c r="U190" s="9">
        <v>12708.92</v>
      </c>
      <c r="V190" t="b">
        <v>0</v>
      </c>
      <c r="W190" t="b">
        <v>0</v>
      </c>
    </row>
    <row r="191" spans="1:23" x14ac:dyDescent="0.2">
      <c r="A191">
        <v>263347919</v>
      </c>
      <c r="B191">
        <v>263347919</v>
      </c>
      <c r="C191" s="9">
        <v>20000</v>
      </c>
      <c r="D191" s="9">
        <v>6674.39</v>
      </c>
      <c r="E191" s="13" t="s">
        <v>1661</v>
      </c>
      <c r="F191" s="9">
        <v>32.08</v>
      </c>
      <c r="G191" t="s">
        <v>1662</v>
      </c>
      <c r="H191" t="s">
        <v>30</v>
      </c>
      <c r="I191" t="s">
        <v>30</v>
      </c>
      <c r="J191">
        <v>2</v>
      </c>
      <c r="K191">
        <v>1</v>
      </c>
      <c r="L191" t="s">
        <v>31</v>
      </c>
      <c r="M191" s="14">
        <v>43374</v>
      </c>
      <c r="N191" s="16">
        <v>41797</v>
      </c>
      <c r="O191" s="17">
        <v>42404</v>
      </c>
      <c r="P191">
        <v>574</v>
      </c>
      <c r="Q191">
        <v>574</v>
      </c>
      <c r="R191">
        <v>6754</v>
      </c>
      <c r="S191" t="s">
        <v>32</v>
      </c>
      <c r="T191" t="b">
        <v>0</v>
      </c>
      <c r="U191" s="9">
        <v>13325.61</v>
      </c>
      <c r="V191" t="b">
        <v>1</v>
      </c>
      <c r="W191" t="b">
        <v>0</v>
      </c>
    </row>
    <row r="192" spans="1:23" x14ac:dyDescent="0.2">
      <c r="A192">
        <v>258522817</v>
      </c>
      <c r="B192">
        <v>258522817</v>
      </c>
      <c r="C192" s="9">
        <v>20000</v>
      </c>
      <c r="D192" s="9">
        <v>17457.68</v>
      </c>
      <c r="E192" s="13" t="s">
        <v>1663</v>
      </c>
      <c r="F192" s="9">
        <v>314.51</v>
      </c>
      <c r="G192" t="s">
        <v>58</v>
      </c>
      <c r="H192" t="s">
        <v>30</v>
      </c>
      <c r="I192" t="s">
        <v>30</v>
      </c>
      <c r="J192">
        <v>9</v>
      </c>
      <c r="K192">
        <v>8</v>
      </c>
      <c r="L192" t="s">
        <v>36</v>
      </c>
      <c r="M192" s="14">
        <v>44348</v>
      </c>
      <c r="N192" s="16">
        <v>41818</v>
      </c>
      <c r="O192" s="17">
        <v>42487</v>
      </c>
      <c r="P192">
        <v>132</v>
      </c>
      <c r="Q192">
        <v>132</v>
      </c>
      <c r="R192">
        <v>5091</v>
      </c>
      <c r="S192" t="s">
        <v>32</v>
      </c>
      <c r="T192" t="b">
        <v>0</v>
      </c>
      <c r="U192" s="9">
        <v>2542.3200000000002</v>
      </c>
      <c r="V192" t="b">
        <v>0</v>
      </c>
      <c r="W192" t="b">
        <v>0</v>
      </c>
    </row>
    <row r="193" spans="1:23" x14ac:dyDescent="0.2">
      <c r="A193">
        <v>454938586</v>
      </c>
      <c r="B193">
        <v>454938586</v>
      </c>
      <c r="C193" s="9">
        <v>20000</v>
      </c>
      <c r="D193" s="9">
        <v>6006.47</v>
      </c>
      <c r="E193" s="13" t="s">
        <v>1666</v>
      </c>
      <c r="F193" s="9">
        <v>174.54</v>
      </c>
      <c r="G193" t="s">
        <v>51</v>
      </c>
      <c r="H193" t="s">
        <v>30</v>
      </c>
      <c r="I193" t="s">
        <v>30</v>
      </c>
      <c r="J193">
        <v>2</v>
      </c>
      <c r="K193">
        <v>8</v>
      </c>
      <c r="L193" t="s">
        <v>36</v>
      </c>
      <c r="M193" s="14">
        <v>44075</v>
      </c>
      <c r="N193" s="16">
        <v>41463</v>
      </c>
      <c r="O193" s="17">
        <v>41463</v>
      </c>
      <c r="P193">
        <v>289</v>
      </c>
      <c r="Q193">
        <v>289</v>
      </c>
      <c r="R193">
        <v>5207</v>
      </c>
      <c r="S193" t="s">
        <v>32</v>
      </c>
      <c r="T193" t="b">
        <v>0</v>
      </c>
      <c r="U193" s="9">
        <v>13993.53</v>
      </c>
      <c r="V193" t="b">
        <v>0</v>
      </c>
      <c r="W193" t="b">
        <v>0</v>
      </c>
    </row>
    <row r="194" spans="1:23" x14ac:dyDescent="0.2">
      <c r="A194">
        <v>702631787</v>
      </c>
      <c r="B194">
        <v>702631787</v>
      </c>
      <c r="C194" s="9">
        <v>20000</v>
      </c>
      <c r="D194" s="9">
        <v>20000</v>
      </c>
      <c r="E194" s="13" t="s">
        <v>1683</v>
      </c>
      <c r="F194" s="9">
        <v>1.65</v>
      </c>
      <c r="G194" t="s">
        <v>154</v>
      </c>
      <c r="H194" t="s">
        <v>30</v>
      </c>
      <c r="I194" t="s">
        <v>30</v>
      </c>
      <c r="J194">
        <v>2</v>
      </c>
      <c r="K194">
        <v>1</v>
      </c>
      <c r="L194" t="s">
        <v>38</v>
      </c>
      <c r="M194" s="14">
        <v>45017</v>
      </c>
      <c r="N194" s="16">
        <v>41740</v>
      </c>
      <c r="O194" s="17">
        <v>41740</v>
      </c>
      <c r="P194">
        <v>789</v>
      </c>
      <c r="Q194">
        <v>789</v>
      </c>
      <c r="R194">
        <v>6147</v>
      </c>
      <c r="S194" t="s">
        <v>32</v>
      </c>
      <c r="T194" t="b">
        <v>0</v>
      </c>
      <c r="U194" s="9">
        <v>0</v>
      </c>
      <c r="V194" t="b">
        <v>1</v>
      </c>
      <c r="W194" t="b">
        <v>0</v>
      </c>
    </row>
    <row r="195" spans="1:23" x14ac:dyDescent="0.2">
      <c r="A195">
        <v>288790877</v>
      </c>
      <c r="B195">
        <v>288790877</v>
      </c>
      <c r="C195" s="9">
        <v>20000</v>
      </c>
      <c r="D195" s="9">
        <v>8036.12</v>
      </c>
      <c r="E195" s="13" t="s">
        <v>1684</v>
      </c>
      <c r="F195" s="9">
        <v>532.45000000000005</v>
      </c>
      <c r="G195" t="s">
        <v>74</v>
      </c>
      <c r="H195" t="s">
        <v>30</v>
      </c>
      <c r="I195" t="s">
        <v>30</v>
      </c>
      <c r="J195">
        <v>5</v>
      </c>
      <c r="K195">
        <v>1</v>
      </c>
      <c r="L195" t="s">
        <v>63</v>
      </c>
      <c r="M195" s="14">
        <v>44713</v>
      </c>
      <c r="N195" s="16">
        <v>42232</v>
      </c>
      <c r="O195" s="17">
        <v>42389</v>
      </c>
      <c r="P195">
        <v>403</v>
      </c>
      <c r="Q195">
        <v>403</v>
      </c>
      <c r="R195">
        <v>9875</v>
      </c>
      <c r="S195" t="s">
        <v>32</v>
      </c>
      <c r="T195" t="b">
        <v>0</v>
      </c>
      <c r="U195" s="9">
        <v>11963.88</v>
      </c>
      <c r="V195" t="b">
        <v>0</v>
      </c>
      <c r="W195" t="b">
        <v>0</v>
      </c>
    </row>
    <row r="196" spans="1:23" x14ac:dyDescent="0.2">
      <c r="A196">
        <v>990764813</v>
      </c>
      <c r="B196">
        <v>990764813</v>
      </c>
      <c r="C196" s="9">
        <v>20000</v>
      </c>
      <c r="D196" s="9">
        <v>12112.1</v>
      </c>
      <c r="E196" s="13" t="s">
        <v>1696</v>
      </c>
      <c r="F196" s="9">
        <v>176.1</v>
      </c>
      <c r="G196" t="s">
        <v>84</v>
      </c>
      <c r="H196" t="s">
        <v>30</v>
      </c>
      <c r="I196" t="s">
        <v>30</v>
      </c>
      <c r="J196">
        <v>5</v>
      </c>
      <c r="K196">
        <v>1</v>
      </c>
      <c r="L196" t="s">
        <v>36</v>
      </c>
      <c r="M196" s="14">
        <v>48030</v>
      </c>
      <c r="N196" s="16">
        <v>42014</v>
      </c>
      <c r="O196" s="17">
        <v>42533</v>
      </c>
      <c r="P196">
        <v>910</v>
      </c>
      <c r="Q196">
        <v>910</v>
      </c>
      <c r="R196">
        <v>4008</v>
      </c>
      <c r="S196" t="s">
        <v>32</v>
      </c>
      <c r="T196" t="b">
        <v>0</v>
      </c>
      <c r="U196" s="9">
        <v>7887.9</v>
      </c>
      <c r="V196" t="b">
        <v>0</v>
      </c>
      <c r="W196" t="b">
        <v>0</v>
      </c>
    </row>
    <row r="197" spans="1:23" x14ac:dyDescent="0.2">
      <c r="A197">
        <v>561264594</v>
      </c>
      <c r="B197">
        <v>561264594</v>
      </c>
      <c r="C197" s="9">
        <v>20000</v>
      </c>
      <c r="D197" s="9">
        <v>19020.86</v>
      </c>
      <c r="E197" s="13" t="s">
        <v>1704</v>
      </c>
      <c r="F197" s="9">
        <v>30.64</v>
      </c>
      <c r="G197" t="s">
        <v>85</v>
      </c>
      <c r="H197" t="s">
        <v>30</v>
      </c>
      <c r="I197" t="s">
        <v>30</v>
      </c>
      <c r="J197">
        <v>5</v>
      </c>
      <c r="K197">
        <v>1</v>
      </c>
      <c r="L197" t="s">
        <v>38</v>
      </c>
      <c r="M197" s="14">
        <v>43647</v>
      </c>
      <c r="N197" s="16">
        <v>42040</v>
      </c>
      <c r="O197" s="17">
        <v>42040</v>
      </c>
      <c r="P197">
        <v>489</v>
      </c>
      <c r="Q197">
        <v>489</v>
      </c>
      <c r="R197">
        <v>7286</v>
      </c>
      <c r="S197" t="s">
        <v>32</v>
      </c>
      <c r="T197" t="b">
        <v>0</v>
      </c>
      <c r="U197" s="9">
        <v>979.14</v>
      </c>
      <c r="V197" t="b">
        <v>1</v>
      </c>
      <c r="W197" t="b">
        <v>0</v>
      </c>
    </row>
    <row r="198" spans="1:23" x14ac:dyDescent="0.2">
      <c r="A198">
        <v>878795136</v>
      </c>
      <c r="B198">
        <v>878795136</v>
      </c>
      <c r="C198" s="9">
        <v>20000</v>
      </c>
      <c r="D198" s="9">
        <v>19374.580000000002</v>
      </c>
      <c r="E198" s="13" t="s">
        <v>1722</v>
      </c>
      <c r="F198" s="9">
        <v>677.86</v>
      </c>
      <c r="G198" t="s">
        <v>224</v>
      </c>
      <c r="H198" t="s">
        <v>30</v>
      </c>
      <c r="I198" t="s">
        <v>30</v>
      </c>
      <c r="J198">
        <v>9</v>
      </c>
      <c r="K198">
        <v>1</v>
      </c>
      <c r="L198" t="s">
        <v>47</v>
      </c>
      <c r="M198" s="14">
        <v>45170</v>
      </c>
      <c r="N198" s="16">
        <v>42274</v>
      </c>
      <c r="O198" s="17">
        <v>42274</v>
      </c>
      <c r="P198">
        <v>196</v>
      </c>
      <c r="Q198">
        <v>196</v>
      </c>
      <c r="R198">
        <v>411</v>
      </c>
      <c r="S198" t="s">
        <v>32</v>
      </c>
      <c r="T198" t="b">
        <v>0</v>
      </c>
      <c r="U198" s="9">
        <v>625.41999999999996</v>
      </c>
      <c r="V198" t="b">
        <v>0</v>
      </c>
      <c r="W198" t="b">
        <v>0</v>
      </c>
    </row>
    <row r="199" spans="1:23" x14ac:dyDescent="0.2">
      <c r="A199">
        <v>131099741</v>
      </c>
      <c r="B199">
        <v>131099741</v>
      </c>
      <c r="C199" s="9">
        <v>20000</v>
      </c>
      <c r="D199" s="9">
        <v>7389.58</v>
      </c>
      <c r="E199" s="13" t="s">
        <v>1723</v>
      </c>
      <c r="F199" s="9">
        <v>147.06</v>
      </c>
      <c r="G199" t="s">
        <v>130</v>
      </c>
      <c r="H199" t="s">
        <v>30</v>
      </c>
      <c r="I199" t="s">
        <v>30</v>
      </c>
      <c r="J199">
        <v>9</v>
      </c>
      <c r="K199">
        <v>8</v>
      </c>
      <c r="L199" t="s">
        <v>34</v>
      </c>
      <c r="M199" s="14">
        <v>45658</v>
      </c>
      <c r="N199" s="16">
        <v>41627</v>
      </c>
      <c r="O199" s="17">
        <v>41627</v>
      </c>
      <c r="P199">
        <v>153</v>
      </c>
      <c r="Q199">
        <v>153</v>
      </c>
      <c r="R199">
        <v>7063</v>
      </c>
      <c r="S199" t="s">
        <v>32</v>
      </c>
      <c r="T199" t="b">
        <v>0</v>
      </c>
      <c r="U199" s="9">
        <v>12610.42</v>
      </c>
      <c r="V199" t="b">
        <v>1</v>
      </c>
      <c r="W199" t="b">
        <v>0</v>
      </c>
    </row>
    <row r="200" spans="1:23" x14ac:dyDescent="0.2">
      <c r="A200">
        <v>552488351</v>
      </c>
      <c r="B200">
        <v>552488351</v>
      </c>
      <c r="C200" s="9">
        <v>20000</v>
      </c>
      <c r="D200" s="9">
        <v>17879.91</v>
      </c>
      <c r="E200" s="13" t="s">
        <v>1735</v>
      </c>
      <c r="F200" s="9">
        <v>258.24</v>
      </c>
      <c r="G200" t="s">
        <v>1736</v>
      </c>
      <c r="H200" t="s">
        <v>30</v>
      </c>
      <c r="I200" t="s">
        <v>30</v>
      </c>
      <c r="J200">
        <v>2</v>
      </c>
      <c r="K200">
        <v>1</v>
      </c>
      <c r="L200" t="s">
        <v>50</v>
      </c>
      <c r="M200" s="14">
        <v>43405</v>
      </c>
      <c r="N200" s="16">
        <v>41980</v>
      </c>
      <c r="O200" s="17">
        <v>41980</v>
      </c>
      <c r="P200">
        <v>572</v>
      </c>
      <c r="Q200">
        <v>572</v>
      </c>
      <c r="R200">
        <v>6980</v>
      </c>
      <c r="S200" t="s">
        <v>32</v>
      </c>
      <c r="T200" t="b">
        <v>0</v>
      </c>
      <c r="U200" s="9">
        <v>2120.09</v>
      </c>
      <c r="V200" t="b">
        <v>1</v>
      </c>
      <c r="W200" t="b">
        <v>0</v>
      </c>
    </row>
    <row r="201" spans="1:23" x14ac:dyDescent="0.2">
      <c r="A201">
        <v>822092759</v>
      </c>
      <c r="B201">
        <v>822092759</v>
      </c>
      <c r="C201" s="9">
        <v>20000</v>
      </c>
      <c r="D201" s="9">
        <v>17485.45</v>
      </c>
      <c r="E201" s="13" t="s">
        <v>1751</v>
      </c>
      <c r="F201" s="9">
        <v>19.989999999999998</v>
      </c>
      <c r="G201" t="s">
        <v>93</v>
      </c>
      <c r="H201" t="s">
        <v>30</v>
      </c>
      <c r="I201" t="s">
        <v>30</v>
      </c>
      <c r="J201">
        <v>9</v>
      </c>
      <c r="K201">
        <v>1</v>
      </c>
      <c r="L201" t="s">
        <v>94</v>
      </c>
      <c r="M201" s="14">
        <v>47270</v>
      </c>
      <c r="N201" s="16">
        <v>42184</v>
      </c>
      <c r="O201" s="17">
        <v>42184</v>
      </c>
      <c r="P201">
        <v>565</v>
      </c>
      <c r="Q201">
        <v>565</v>
      </c>
      <c r="R201">
        <v>4203</v>
      </c>
      <c r="S201" t="s">
        <v>32</v>
      </c>
      <c r="T201" t="b">
        <v>0</v>
      </c>
      <c r="U201" s="9">
        <v>2514.5500000000002</v>
      </c>
      <c r="V201" t="b">
        <v>0</v>
      </c>
      <c r="W201" t="b">
        <v>0</v>
      </c>
    </row>
    <row r="202" spans="1:23" x14ac:dyDescent="0.2">
      <c r="A202">
        <v>289578428</v>
      </c>
      <c r="B202">
        <v>289578428</v>
      </c>
      <c r="C202" s="9">
        <v>20000</v>
      </c>
      <c r="D202" s="9">
        <v>19978.060000000001</v>
      </c>
      <c r="E202" s="13" t="s">
        <v>1759</v>
      </c>
      <c r="F202" s="9">
        <v>21.97</v>
      </c>
      <c r="G202" t="s">
        <v>1760</v>
      </c>
      <c r="H202" t="s">
        <v>30</v>
      </c>
      <c r="I202" t="s">
        <v>30</v>
      </c>
      <c r="J202">
        <v>9</v>
      </c>
      <c r="K202">
        <v>1</v>
      </c>
      <c r="L202" t="s">
        <v>31</v>
      </c>
      <c r="M202" s="14">
        <v>45658</v>
      </c>
      <c r="N202" s="16">
        <v>42106</v>
      </c>
      <c r="O202" s="17">
        <v>42106</v>
      </c>
      <c r="P202">
        <v>877</v>
      </c>
      <c r="Q202">
        <v>877</v>
      </c>
      <c r="R202">
        <v>69</v>
      </c>
      <c r="S202" t="s">
        <v>69</v>
      </c>
      <c r="T202" t="b">
        <v>0</v>
      </c>
      <c r="U202" s="9">
        <v>21.94</v>
      </c>
      <c r="V202" t="b">
        <v>1</v>
      </c>
      <c r="W202" t="b">
        <v>0</v>
      </c>
    </row>
    <row r="203" spans="1:23" x14ac:dyDescent="0.2">
      <c r="A203">
        <v>699026855</v>
      </c>
      <c r="B203">
        <v>699026855</v>
      </c>
      <c r="C203" s="9">
        <v>20000</v>
      </c>
      <c r="D203" s="9">
        <v>8614.32</v>
      </c>
      <c r="E203" s="13" t="s">
        <v>1765</v>
      </c>
      <c r="F203" s="9">
        <v>131.09</v>
      </c>
      <c r="G203" t="s">
        <v>84</v>
      </c>
      <c r="H203" t="s">
        <v>30</v>
      </c>
      <c r="I203" t="s">
        <v>30</v>
      </c>
      <c r="J203">
        <v>5</v>
      </c>
      <c r="K203">
        <v>1</v>
      </c>
      <c r="L203" t="s">
        <v>36</v>
      </c>
      <c r="M203" s="14">
        <v>44501</v>
      </c>
      <c r="N203" s="16">
        <v>42289</v>
      </c>
      <c r="O203" s="17">
        <v>42413</v>
      </c>
      <c r="P203">
        <v>445</v>
      </c>
      <c r="Q203">
        <v>445</v>
      </c>
      <c r="R203">
        <v>8430</v>
      </c>
      <c r="S203" t="s">
        <v>32</v>
      </c>
      <c r="T203" t="b">
        <v>0</v>
      </c>
      <c r="U203" s="9">
        <v>11385.68</v>
      </c>
      <c r="V203" t="b">
        <v>0</v>
      </c>
      <c r="W203" t="b">
        <v>0</v>
      </c>
    </row>
    <row r="204" spans="1:23" x14ac:dyDescent="0.2">
      <c r="A204">
        <v>437704390</v>
      </c>
      <c r="B204">
        <v>437704390</v>
      </c>
      <c r="C204" s="9">
        <v>20000</v>
      </c>
      <c r="D204" s="9">
        <v>7766.3</v>
      </c>
      <c r="E204" s="13" t="s">
        <v>1787</v>
      </c>
      <c r="F204" s="9">
        <v>286.89</v>
      </c>
      <c r="G204" t="s">
        <v>1788</v>
      </c>
      <c r="H204" t="s">
        <v>30</v>
      </c>
      <c r="I204" t="s">
        <v>30</v>
      </c>
      <c r="J204">
        <v>5</v>
      </c>
      <c r="K204">
        <v>1</v>
      </c>
      <c r="L204" t="s">
        <v>47</v>
      </c>
      <c r="M204" s="14">
        <v>43497</v>
      </c>
      <c r="N204" s="16">
        <v>40193</v>
      </c>
      <c r="O204" s="17">
        <v>40193</v>
      </c>
      <c r="P204">
        <v>951</v>
      </c>
      <c r="Q204">
        <v>951</v>
      </c>
      <c r="R204">
        <v>589</v>
      </c>
      <c r="S204" t="s">
        <v>32</v>
      </c>
      <c r="T204" t="b">
        <v>0</v>
      </c>
      <c r="U204" s="9">
        <v>12233.7</v>
      </c>
      <c r="V204" t="b">
        <v>1</v>
      </c>
      <c r="W204" t="b">
        <v>0</v>
      </c>
    </row>
    <row r="205" spans="1:23" x14ac:dyDescent="0.2">
      <c r="A205">
        <v>416835786</v>
      </c>
      <c r="B205">
        <v>416835786</v>
      </c>
      <c r="C205" s="9">
        <v>20000</v>
      </c>
      <c r="D205" s="9">
        <v>19436.23</v>
      </c>
      <c r="E205" s="13" t="s">
        <v>1801</v>
      </c>
      <c r="F205" s="9">
        <v>343.81</v>
      </c>
      <c r="G205" t="s">
        <v>157</v>
      </c>
      <c r="H205" t="s">
        <v>30</v>
      </c>
      <c r="I205" t="s">
        <v>30</v>
      </c>
      <c r="J205">
        <v>5</v>
      </c>
      <c r="K205">
        <v>1</v>
      </c>
      <c r="L205" t="s">
        <v>126</v>
      </c>
      <c r="M205" s="14">
        <v>46661</v>
      </c>
      <c r="N205" s="16">
        <v>42322</v>
      </c>
      <c r="O205" s="17">
        <v>42322</v>
      </c>
      <c r="P205">
        <v>477</v>
      </c>
      <c r="Q205">
        <v>477</v>
      </c>
      <c r="R205">
        <v>4589</v>
      </c>
      <c r="S205" t="s">
        <v>32</v>
      </c>
      <c r="T205" t="b">
        <v>0</v>
      </c>
      <c r="U205" s="9">
        <v>563.77</v>
      </c>
      <c r="V205" t="b">
        <v>1</v>
      </c>
      <c r="W205" t="b">
        <v>0</v>
      </c>
    </row>
    <row r="206" spans="1:23" x14ac:dyDescent="0.2">
      <c r="A206">
        <v>423667120</v>
      </c>
      <c r="B206">
        <v>423667120</v>
      </c>
      <c r="C206" s="9">
        <v>20000</v>
      </c>
      <c r="D206" s="9">
        <v>13481.19</v>
      </c>
      <c r="E206" s="13" t="s">
        <v>1817</v>
      </c>
      <c r="F206" s="9">
        <v>189.72</v>
      </c>
      <c r="G206" t="s">
        <v>1818</v>
      </c>
      <c r="H206" t="s">
        <v>30</v>
      </c>
      <c r="I206" t="s">
        <v>30</v>
      </c>
      <c r="J206">
        <v>5</v>
      </c>
      <c r="K206">
        <v>8</v>
      </c>
      <c r="L206" t="s">
        <v>31</v>
      </c>
      <c r="M206" s="14">
        <v>43800</v>
      </c>
      <c r="N206" s="16">
        <v>42311</v>
      </c>
      <c r="O206" s="17">
        <v>42389</v>
      </c>
      <c r="P206">
        <v>622</v>
      </c>
      <c r="Q206">
        <v>622</v>
      </c>
      <c r="R206">
        <v>6616</v>
      </c>
      <c r="S206" t="s">
        <v>32</v>
      </c>
      <c r="T206" t="b">
        <v>0</v>
      </c>
      <c r="U206" s="9">
        <v>6518.81</v>
      </c>
      <c r="V206" t="b">
        <v>1</v>
      </c>
      <c r="W206" t="b">
        <v>0</v>
      </c>
    </row>
    <row r="207" spans="1:23" x14ac:dyDescent="0.2">
      <c r="A207">
        <v>450875656</v>
      </c>
      <c r="B207">
        <v>450875656</v>
      </c>
      <c r="C207" s="9">
        <v>20000</v>
      </c>
      <c r="D207" s="9">
        <v>2924.77</v>
      </c>
      <c r="E207" s="13" t="s">
        <v>1832</v>
      </c>
      <c r="F207" s="9">
        <v>264.74</v>
      </c>
      <c r="G207" t="s">
        <v>65</v>
      </c>
      <c r="H207" t="s">
        <v>30</v>
      </c>
      <c r="I207" t="s">
        <v>30</v>
      </c>
      <c r="J207">
        <v>9</v>
      </c>
      <c r="K207">
        <v>1</v>
      </c>
      <c r="L207" t="s">
        <v>38</v>
      </c>
      <c r="M207" s="14">
        <v>44713</v>
      </c>
      <c r="N207" s="16">
        <v>41529</v>
      </c>
      <c r="O207" s="17">
        <v>41529</v>
      </c>
      <c r="P207">
        <v>889</v>
      </c>
      <c r="Q207">
        <v>889</v>
      </c>
      <c r="R207">
        <v>9127</v>
      </c>
      <c r="S207" t="s">
        <v>32</v>
      </c>
      <c r="T207" t="b">
        <v>0</v>
      </c>
      <c r="U207" s="9">
        <v>17075.23</v>
      </c>
      <c r="V207" t="b">
        <v>1</v>
      </c>
      <c r="W207" t="b">
        <v>0</v>
      </c>
    </row>
    <row r="208" spans="1:23" x14ac:dyDescent="0.2">
      <c r="A208">
        <v>901922840</v>
      </c>
      <c r="B208">
        <v>901922840</v>
      </c>
      <c r="C208" s="9">
        <v>20000</v>
      </c>
      <c r="D208" s="9">
        <v>14575.56</v>
      </c>
      <c r="E208" s="13" t="s">
        <v>1846</v>
      </c>
      <c r="F208" s="9">
        <v>0</v>
      </c>
      <c r="G208" t="s">
        <v>231</v>
      </c>
      <c r="H208" t="s">
        <v>30</v>
      </c>
      <c r="I208" t="s">
        <v>30</v>
      </c>
      <c r="J208">
        <v>5</v>
      </c>
      <c r="K208">
        <v>1</v>
      </c>
      <c r="L208" t="s">
        <v>61</v>
      </c>
      <c r="M208" s="14">
        <v>44228</v>
      </c>
      <c r="N208" s="16">
        <v>41526</v>
      </c>
      <c r="O208" s="17">
        <v>42457</v>
      </c>
      <c r="P208">
        <v>713</v>
      </c>
      <c r="Q208">
        <v>713</v>
      </c>
      <c r="R208">
        <v>1548</v>
      </c>
      <c r="S208" t="s">
        <v>43</v>
      </c>
      <c r="T208" t="b">
        <v>0</v>
      </c>
      <c r="U208" s="9">
        <v>5424.44</v>
      </c>
      <c r="V208" t="b">
        <v>0</v>
      </c>
      <c r="W208" t="b">
        <v>0</v>
      </c>
    </row>
    <row r="209" spans="1:23" x14ac:dyDescent="0.2">
      <c r="A209">
        <v>870569861</v>
      </c>
      <c r="B209">
        <v>870569861</v>
      </c>
      <c r="C209" s="9">
        <v>20000</v>
      </c>
      <c r="D209" s="9">
        <v>8543.84</v>
      </c>
      <c r="E209" s="13" t="s">
        <v>1853</v>
      </c>
      <c r="F209" s="9">
        <v>44.64</v>
      </c>
      <c r="G209" t="s">
        <v>52</v>
      </c>
      <c r="H209" t="s">
        <v>30</v>
      </c>
      <c r="I209" t="s">
        <v>30</v>
      </c>
      <c r="J209">
        <v>80</v>
      </c>
      <c r="K209">
        <v>1</v>
      </c>
      <c r="L209" t="s">
        <v>36</v>
      </c>
      <c r="M209" s="14">
        <v>44287</v>
      </c>
      <c r="N209" s="16">
        <v>42304</v>
      </c>
      <c r="O209" s="17">
        <v>42304</v>
      </c>
      <c r="P209">
        <v>321</v>
      </c>
      <c r="Q209">
        <v>321</v>
      </c>
      <c r="R209">
        <v>8708</v>
      </c>
      <c r="S209" t="s">
        <v>32</v>
      </c>
      <c r="T209" t="b">
        <v>0</v>
      </c>
      <c r="U209" s="9">
        <v>11456.16</v>
      </c>
      <c r="V209" t="b">
        <v>0</v>
      </c>
      <c r="W209" t="b">
        <v>0</v>
      </c>
    </row>
    <row r="210" spans="1:23" x14ac:dyDescent="0.2">
      <c r="A210">
        <v>703733318</v>
      </c>
      <c r="B210">
        <v>703733318</v>
      </c>
      <c r="C210" s="9">
        <v>15000</v>
      </c>
      <c r="D210" s="9">
        <v>4047.04</v>
      </c>
      <c r="E210" s="13" t="s">
        <v>269</v>
      </c>
      <c r="F210" s="9">
        <v>522.07000000000005</v>
      </c>
      <c r="G210" t="s">
        <v>58</v>
      </c>
      <c r="H210" t="s">
        <v>30</v>
      </c>
      <c r="I210" t="s">
        <v>30</v>
      </c>
      <c r="J210">
        <v>9</v>
      </c>
      <c r="K210">
        <v>1</v>
      </c>
      <c r="L210" t="s">
        <v>36</v>
      </c>
      <c r="M210" s="14">
        <v>46569</v>
      </c>
      <c r="N210" s="16">
        <v>42026</v>
      </c>
      <c r="O210" s="17">
        <v>42461</v>
      </c>
      <c r="P210">
        <v>537</v>
      </c>
      <c r="Q210">
        <v>537</v>
      </c>
      <c r="R210">
        <v>1947</v>
      </c>
      <c r="S210" t="s">
        <v>32</v>
      </c>
      <c r="T210" t="b">
        <v>0</v>
      </c>
      <c r="U210" s="9">
        <v>10952.96</v>
      </c>
      <c r="V210" t="b">
        <v>0</v>
      </c>
      <c r="W210" t="b">
        <v>0</v>
      </c>
    </row>
    <row r="211" spans="1:23" x14ac:dyDescent="0.2">
      <c r="A211">
        <v>910893563</v>
      </c>
      <c r="B211">
        <v>910893563</v>
      </c>
      <c r="C211" s="9">
        <v>15000</v>
      </c>
      <c r="D211" s="9">
        <v>11519.93</v>
      </c>
      <c r="E211" s="13" t="s">
        <v>270</v>
      </c>
      <c r="F211" s="9">
        <v>46.05</v>
      </c>
      <c r="G211" t="s">
        <v>90</v>
      </c>
      <c r="H211" t="s">
        <v>30</v>
      </c>
      <c r="I211" t="s">
        <v>30</v>
      </c>
      <c r="J211">
        <v>5</v>
      </c>
      <c r="K211">
        <v>1</v>
      </c>
      <c r="L211" t="s">
        <v>36</v>
      </c>
      <c r="M211" s="14">
        <v>44805</v>
      </c>
      <c r="N211" s="16">
        <v>42127</v>
      </c>
      <c r="O211" s="17">
        <v>42551</v>
      </c>
      <c r="P211">
        <v>701</v>
      </c>
      <c r="Q211">
        <v>701</v>
      </c>
      <c r="R211">
        <v>5766</v>
      </c>
      <c r="S211" t="s">
        <v>32</v>
      </c>
      <c r="T211" t="b">
        <v>0</v>
      </c>
      <c r="U211" s="9">
        <v>3480.07</v>
      </c>
      <c r="V211" t="b">
        <v>0</v>
      </c>
      <c r="W211" t="b">
        <v>0</v>
      </c>
    </row>
    <row r="212" spans="1:23" x14ac:dyDescent="0.2">
      <c r="A212">
        <v>864139932</v>
      </c>
      <c r="B212">
        <v>864139932</v>
      </c>
      <c r="C212" s="9">
        <v>15000</v>
      </c>
      <c r="D212" s="9">
        <v>6628.56</v>
      </c>
      <c r="E212" s="13" t="s">
        <v>271</v>
      </c>
      <c r="F212" s="9">
        <v>247.03</v>
      </c>
      <c r="G212" t="s">
        <v>272</v>
      </c>
      <c r="H212" t="s">
        <v>30</v>
      </c>
      <c r="I212" t="s">
        <v>30</v>
      </c>
      <c r="J212">
        <v>5</v>
      </c>
      <c r="K212">
        <v>1</v>
      </c>
      <c r="L212" t="s">
        <v>31</v>
      </c>
      <c r="M212" s="14">
        <v>45839</v>
      </c>
      <c r="N212" s="16">
        <v>41599</v>
      </c>
      <c r="O212" s="17">
        <v>41599</v>
      </c>
      <c r="P212">
        <v>559</v>
      </c>
      <c r="Q212">
        <v>559</v>
      </c>
      <c r="R212">
        <v>7541</v>
      </c>
      <c r="S212" t="s">
        <v>32</v>
      </c>
      <c r="T212" t="b">
        <v>0</v>
      </c>
      <c r="U212" s="9">
        <v>8371.44</v>
      </c>
      <c r="V212" t="b">
        <v>1</v>
      </c>
      <c r="W212" t="b">
        <v>0</v>
      </c>
    </row>
    <row r="213" spans="1:23" x14ac:dyDescent="0.2">
      <c r="A213">
        <v>595348777</v>
      </c>
      <c r="B213">
        <v>595348777</v>
      </c>
      <c r="C213" s="9">
        <v>15000</v>
      </c>
      <c r="D213" s="9">
        <v>14306.3</v>
      </c>
      <c r="E213" s="13" t="s">
        <v>301</v>
      </c>
      <c r="F213" s="9">
        <v>40.32</v>
      </c>
      <c r="G213" t="s">
        <v>149</v>
      </c>
      <c r="H213" t="s">
        <v>30</v>
      </c>
      <c r="I213" t="s">
        <v>30</v>
      </c>
      <c r="J213">
        <v>5</v>
      </c>
      <c r="K213">
        <v>8</v>
      </c>
      <c r="L213" t="s">
        <v>63</v>
      </c>
      <c r="M213" s="14">
        <v>45748</v>
      </c>
      <c r="N213" s="16">
        <v>42313</v>
      </c>
      <c r="O213" s="17">
        <v>42313</v>
      </c>
      <c r="P213">
        <v>421</v>
      </c>
      <c r="Q213">
        <v>421</v>
      </c>
      <c r="R213">
        <v>3268</v>
      </c>
      <c r="S213" t="s">
        <v>32</v>
      </c>
      <c r="T213" t="b">
        <v>0</v>
      </c>
      <c r="U213" s="9">
        <v>693.7</v>
      </c>
      <c r="V213" t="b">
        <v>0</v>
      </c>
      <c r="W213" t="b">
        <v>0</v>
      </c>
    </row>
    <row r="214" spans="1:23" x14ac:dyDescent="0.2">
      <c r="A214">
        <v>860672202</v>
      </c>
      <c r="B214">
        <v>860672202</v>
      </c>
      <c r="C214" s="9">
        <v>15000</v>
      </c>
      <c r="D214" s="9">
        <v>12889.38</v>
      </c>
      <c r="E214" s="13" t="s">
        <v>309</v>
      </c>
      <c r="F214" s="9">
        <v>235.61</v>
      </c>
      <c r="G214" t="s">
        <v>57</v>
      </c>
      <c r="H214" t="s">
        <v>30</v>
      </c>
      <c r="I214" t="s">
        <v>30</v>
      </c>
      <c r="J214">
        <v>5</v>
      </c>
      <c r="K214">
        <v>1</v>
      </c>
      <c r="L214" t="s">
        <v>42</v>
      </c>
      <c r="M214" s="14">
        <v>43617</v>
      </c>
      <c r="N214" s="16">
        <v>40605</v>
      </c>
      <c r="O214" s="17">
        <v>42653</v>
      </c>
      <c r="P214">
        <v>865</v>
      </c>
      <c r="Q214">
        <v>865</v>
      </c>
      <c r="R214">
        <v>8185</v>
      </c>
      <c r="S214" t="s">
        <v>32</v>
      </c>
      <c r="T214" t="b">
        <v>0</v>
      </c>
      <c r="U214" s="9">
        <v>2110.62</v>
      </c>
      <c r="V214" t="b">
        <v>0</v>
      </c>
      <c r="W214" t="b">
        <v>0</v>
      </c>
    </row>
    <row r="215" spans="1:23" x14ac:dyDescent="0.2">
      <c r="A215">
        <v>275541201</v>
      </c>
      <c r="B215">
        <v>275541201</v>
      </c>
      <c r="C215" s="9">
        <v>15000</v>
      </c>
      <c r="D215" s="9">
        <v>10467.290000000001</v>
      </c>
      <c r="E215" s="13" t="s">
        <v>322</v>
      </c>
      <c r="F215" s="9">
        <v>0</v>
      </c>
      <c r="G215" t="s">
        <v>145</v>
      </c>
      <c r="H215" t="s">
        <v>30</v>
      </c>
      <c r="I215" t="s">
        <v>30</v>
      </c>
      <c r="J215">
        <v>5</v>
      </c>
      <c r="K215">
        <v>1</v>
      </c>
      <c r="L215" t="s">
        <v>38</v>
      </c>
      <c r="M215" s="14">
        <v>45352</v>
      </c>
      <c r="N215" s="16">
        <v>42345</v>
      </c>
      <c r="O215" s="17">
        <v>42398</v>
      </c>
      <c r="P215">
        <v>544</v>
      </c>
      <c r="Q215">
        <v>544</v>
      </c>
      <c r="R215">
        <v>6901</v>
      </c>
      <c r="S215" t="s">
        <v>43</v>
      </c>
      <c r="T215" t="b">
        <v>0</v>
      </c>
      <c r="U215" s="9">
        <v>4532.71</v>
      </c>
      <c r="V215" t="b">
        <v>0</v>
      </c>
      <c r="W215" t="b">
        <v>0</v>
      </c>
    </row>
    <row r="216" spans="1:23" x14ac:dyDescent="0.2">
      <c r="A216">
        <v>742774347</v>
      </c>
      <c r="B216">
        <v>742774347</v>
      </c>
      <c r="C216" s="9">
        <v>15000</v>
      </c>
      <c r="D216" s="9">
        <v>14540.83</v>
      </c>
      <c r="E216" s="13" t="s">
        <v>327</v>
      </c>
      <c r="F216" s="9">
        <v>105.91</v>
      </c>
      <c r="G216" t="s">
        <v>57</v>
      </c>
      <c r="H216" t="s">
        <v>30</v>
      </c>
      <c r="I216" t="s">
        <v>30</v>
      </c>
      <c r="J216">
        <v>5</v>
      </c>
      <c r="K216">
        <v>1</v>
      </c>
      <c r="L216" t="s">
        <v>42</v>
      </c>
      <c r="M216" s="14">
        <v>43556</v>
      </c>
      <c r="N216" s="16">
        <v>42359</v>
      </c>
      <c r="O216" s="17">
        <v>42359</v>
      </c>
      <c r="P216">
        <v>637</v>
      </c>
      <c r="Q216">
        <v>637</v>
      </c>
      <c r="R216">
        <v>7085</v>
      </c>
      <c r="S216" t="s">
        <v>32</v>
      </c>
      <c r="T216" t="b">
        <v>0</v>
      </c>
      <c r="U216" s="9">
        <v>459.17</v>
      </c>
      <c r="V216" t="b">
        <v>0</v>
      </c>
      <c r="W216" t="b">
        <v>0</v>
      </c>
    </row>
    <row r="217" spans="1:23" x14ac:dyDescent="0.2">
      <c r="A217">
        <v>879179769</v>
      </c>
      <c r="B217">
        <v>879179769</v>
      </c>
      <c r="C217" s="9">
        <v>15000</v>
      </c>
      <c r="D217" s="9">
        <v>4179.59</v>
      </c>
      <c r="E217" s="13" t="s">
        <v>328</v>
      </c>
      <c r="F217" s="9">
        <v>120.6</v>
      </c>
      <c r="G217" t="s">
        <v>84</v>
      </c>
      <c r="H217" t="s">
        <v>30</v>
      </c>
      <c r="I217" t="s">
        <v>30</v>
      </c>
      <c r="J217">
        <v>2</v>
      </c>
      <c r="K217">
        <v>8</v>
      </c>
      <c r="L217" t="s">
        <v>36</v>
      </c>
      <c r="M217" s="14">
        <v>47757</v>
      </c>
      <c r="N217" s="16">
        <v>41504</v>
      </c>
      <c r="O217" s="17">
        <v>42561</v>
      </c>
      <c r="P217">
        <v>517</v>
      </c>
      <c r="Q217">
        <v>517</v>
      </c>
      <c r="R217">
        <v>8019</v>
      </c>
      <c r="S217" t="s">
        <v>32</v>
      </c>
      <c r="T217" t="b">
        <v>0</v>
      </c>
      <c r="U217" s="9">
        <v>10820.41</v>
      </c>
      <c r="V217" t="b">
        <v>0</v>
      </c>
      <c r="W217" t="b">
        <v>0</v>
      </c>
    </row>
    <row r="218" spans="1:23" x14ac:dyDescent="0.2">
      <c r="A218">
        <v>119033072</v>
      </c>
      <c r="B218">
        <v>119033072</v>
      </c>
      <c r="C218" s="9">
        <v>15000</v>
      </c>
      <c r="D218" s="9">
        <v>15000</v>
      </c>
      <c r="E218" s="13" t="s">
        <v>339</v>
      </c>
      <c r="F218" s="9">
        <v>731.44</v>
      </c>
      <c r="G218" t="s">
        <v>218</v>
      </c>
      <c r="H218" t="s">
        <v>30</v>
      </c>
      <c r="I218" t="s">
        <v>30</v>
      </c>
      <c r="J218">
        <v>2</v>
      </c>
      <c r="K218">
        <v>1</v>
      </c>
      <c r="L218" t="s">
        <v>50</v>
      </c>
      <c r="M218" s="14">
        <v>47969</v>
      </c>
      <c r="N218" s="16">
        <v>41047</v>
      </c>
      <c r="O218" s="17">
        <v>41047</v>
      </c>
      <c r="P218">
        <v>869</v>
      </c>
      <c r="Q218">
        <v>869</v>
      </c>
      <c r="R218">
        <v>4046</v>
      </c>
      <c r="S218" t="s">
        <v>32</v>
      </c>
      <c r="T218" t="b">
        <v>0</v>
      </c>
      <c r="U218" s="9">
        <v>0</v>
      </c>
      <c r="V218" t="b">
        <v>1</v>
      </c>
      <c r="W218" t="b">
        <v>0</v>
      </c>
    </row>
    <row r="219" spans="1:23" x14ac:dyDescent="0.2">
      <c r="A219">
        <v>281425573</v>
      </c>
      <c r="B219">
        <v>281425573</v>
      </c>
      <c r="C219" s="9">
        <v>15000</v>
      </c>
      <c r="D219" s="9">
        <v>8662.81</v>
      </c>
      <c r="E219" s="13" t="s">
        <v>344</v>
      </c>
      <c r="F219" s="9">
        <v>2.4</v>
      </c>
      <c r="G219" t="s">
        <v>45</v>
      </c>
      <c r="H219" t="s">
        <v>30</v>
      </c>
      <c r="I219" t="s">
        <v>30</v>
      </c>
      <c r="J219">
        <v>9</v>
      </c>
      <c r="K219">
        <v>8</v>
      </c>
      <c r="L219" t="s">
        <v>36</v>
      </c>
      <c r="M219" s="14">
        <v>44652</v>
      </c>
      <c r="N219" s="16">
        <v>41683</v>
      </c>
      <c r="O219" s="17">
        <v>42537</v>
      </c>
      <c r="P219">
        <v>155</v>
      </c>
      <c r="Q219">
        <v>155</v>
      </c>
      <c r="R219">
        <v>8882</v>
      </c>
      <c r="S219" t="s">
        <v>32</v>
      </c>
      <c r="T219" t="b">
        <v>0</v>
      </c>
      <c r="U219" s="9">
        <v>6337.19</v>
      </c>
      <c r="V219" t="b">
        <v>0</v>
      </c>
      <c r="W219" t="b">
        <v>0</v>
      </c>
    </row>
    <row r="220" spans="1:23" x14ac:dyDescent="0.2">
      <c r="A220">
        <v>917216469</v>
      </c>
      <c r="B220">
        <v>917216469</v>
      </c>
      <c r="C220" s="9">
        <v>15000</v>
      </c>
      <c r="D220" s="9">
        <v>8952.7099999999991</v>
      </c>
      <c r="E220" s="13" t="s">
        <v>346</v>
      </c>
      <c r="F220" s="9">
        <v>68.3</v>
      </c>
      <c r="G220" t="s">
        <v>347</v>
      </c>
      <c r="H220" t="s">
        <v>30</v>
      </c>
      <c r="I220" t="s">
        <v>30</v>
      </c>
      <c r="J220">
        <v>9</v>
      </c>
      <c r="K220">
        <v>1</v>
      </c>
      <c r="L220" t="s">
        <v>47</v>
      </c>
      <c r="M220" s="14">
        <v>45200</v>
      </c>
      <c r="N220" s="16">
        <v>41900</v>
      </c>
      <c r="O220" s="17">
        <v>42444</v>
      </c>
      <c r="P220">
        <v>251</v>
      </c>
      <c r="Q220">
        <v>251</v>
      </c>
      <c r="R220">
        <v>4514</v>
      </c>
      <c r="S220" t="s">
        <v>32</v>
      </c>
      <c r="T220" t="b">
        <v>0</v>
      </c>
      <c r="U220" s="9">
        <v>6047.29</v>
      </c>
      <c r="V220" t="b">
        <v>1</v>
      </c>
      <c r="W220" t="b">
        <v>0</v>
      </c>
    </row>
    <row r="221" spans="1:23" x14ac:dyDescent="0.2">
      <c r="A221">
        <v>412558887</v>
      </c>
      <c r="B221">
        <v>412558887</v>
      </c>
      <c r="C221" s="9">
        <v>15000</v>
      </c>
      <c r="D221" s="9">
        <v>5044.92</v>
      </c>
      <c r="E221" s="13" t="s">
        <v>348</v>
      </c>
      <c r="F221" s="9">
        <v>90.28</v>
      </c>
      <c r="G221" t="s">
        <v>110</v>
      </c>
      <c r="H221" t="s">
        <v>30</v>
      </c>
      <c r="I221" t="s">
        <v>30</v>
      </c>
      <c r="J221">
        <v>5</v>
      </c>
      <c r="K221">
        <v>1</v>
      </c>
      <c r="L221" t="s">
        <v>38</v>
      </c>
      <c r="M221" s="14">
        <v>48000</v>
      </c>
      <c r="N221" s="16">
        <v>41878</v>
      </c>
      <c r="O221" s="17">
        <v>42419</v>
      </c>
      <c r="P221">
        <v>120</v>
      </c>
      <c r="Q221">
        <v>120</v>
      </c>
      <c r="R221">
        <v>1137</v>
      </c>
      <c r="S221" t="s">
        <v>32</v>
      </c>
      <c r="T221" t="b">
        <v>0</v>
      </c>
      <c r="U221" s="9">
        <v>9955.08</v>
      </c>
      <c r="V221" t="b">
        <v>1</v>
      </c>
      <c r="W221" t="b">
        <v>0</v>
      </c>
    </row>
    <row r="222" spans="1:23" x14ac:dyDescent="0.2">
      <c r="A222">
        <v>493260590</v>
      </c>
      <c r="B222">
        <v>493260590</v>
      </c>
      <c r="C222" s="9">
        <v>15000</v>
      </c>
      <c r="D222" s="9">
        <v>11146.81</v>
      </c>
      <c r="E222" s="13" t="s">
        <v>351</v>
      </c>
      <c r="F222" s="9">
        <v>7.88</v>
      </c>
      <c r="G222" t="s">
        <v>95</v>
      </c>
      <c r="H222" t="s">
        <v>30</v>
      </c>
      <c r="I222" t="s">
        <v>30</v>
      </c>
      <c r="J222">
        <v>5</v>
      </c>
      <c r="K222">
        <v>8</v>
      </c>
      <c r="L222" t="s">
        <v>96</v>
      </c>
      <c r="M222" s="14">
        <v>47270</v>
      </c>
      <c r="N222" s="16">
        <v>41449</v>
      </c>
      <c r="O222" s="17">
        <v>41449</v>
      </c>
      <c r="P222">
        <v>596</v>
      </c>
      <c r="Q222">
        <v>596</v>
      </c>
      <c r="R222">
        <v>9045</v>
      </c>
      <c r="S222" t="s">
        <v>32</v>
      </c>
      <c r="T222" t="b">
        <v>0</v>
      </c>
      <c r="U222" s="9">
        <v>3853.19</v>
      </c>
      <c r="V222" t="b">
        <v>0</v>
      </c>
      <c r="W222" t="b">
        <v>0</v>
      </c>
    </row>
    <row r="223" spans="1:23" x14ac:dyDescent="0.2">
      <c r="A223">
        <v>240456714</v>
      </c>
      <c r="B223">
        <v>240456714</v>
      </c>
      <c r="C223" s="9">
        <v>15000</v>
      </c>
      <c r="D223" s="9">
        <v>2108.7399999999998</v>
      </c>
      <c r="E223" s="13" t="s">
        <v>353</v>
      </c>
      <c r="F223" s="9">
        <v>242.07</v>
      </c>
      <c r="G223" t="s">
        <v>33</v>
      </c>
      <c r="H223" t="s">
        <v>30</v>
      </c>
      <c r="I223" t="s">
        <v>30</v>
      </c>
      <c r="J223">
        <v>5</v>
      </c>
      <c r="K223">
        <v>8</v>
      </c>
      <c r="L223" t="s">
        <v>34</v>
      </c>
      <c r="M223" s="14">
        <v>47058</v>
      </c>
      <c r="N223" s="16">
        <v>41863</v>
      </c>
      <c r="O223" s="17">
        <v>42604</v>
      </c>
      <c r="P223">
        <v>439</v>
      </c>
      <c r="Q223">
        <v>439</v>
      </c>
      <c r="R223">
        <v>9487</v>
      </c>
      <c r="S223" t="s">
        <v>32</v>
      </c>
      <c r="T223" t="b">
        <v>0</v>
      </c>
      <c r="U223" s="9">
        <v>12891.26</v>
      </c>
      <c r="V223" t="b">
        <v>1</v>
      </c>
      <c r="W223" t="b">
        <v>0</v>
      </c>
    </row>
    <row r="224" spans="1:23" x14ac:dyDescent="0.2">
      <c r="A224">
        <v>194596994</v>
      </c>
      <c r="B224">
        <v>194596994</v>
      </c>
      <c r="C224" s="9">
        <v>15000</v>
      </c>
      <c r="D224" s="9">
        <v>11797.04</v>
      </c>
      <c r="E224" s="13" t="s">
        <v>354</v>
      </c>
      <c r="F224" s="9">
        <v>85.14</v>
      </c>
      <c r="G224" t="s">
        <v>183</v>
      </c>
      <c r="H224" t="s">
        <v>30</v>
      </c>
      <c r="I224" t="s">
        <v>30</v>
      </c>
      <c r="J224">
        <v>9</v>
      </c>
      <c r="K224">
        <v>8</v>
      </c>
      <c r="L224" t="s">
        <v>38</v>
      </c>
      <c r="M224" s="14">
        <v>44470</v>
      </c>
      <c r="N224" s="16">
        <v>40914</v>
      </c>
      <c r="O224" s="17">
        <v>42515</v>
      </c>
      <c r="P224">
        <v>663</v>
      </c>
      <c r="Q224">
        <v>663</v>
      </c>
      <c r="R224">
        <v>8002</v>
      </c>
      <c r="S224" t="s">
        <v>32</v>
      </c>
      <c r="T224" t="b">
        <v>0</v>
      </c>
      <c r="U224" s="9">
        <v>3202.96</v>
      </c>
      <c r="V224" t="b">
        <v>1</v>
      </c>
      <c r="W224" t="b">
        <v>0</v>
      </c>
    </row>
    <row r="225" spans="1:23" x14ac:dyDescent="0.2">
      <c r="A225">
        <v>917216469</v>
      </c>
      <c r="B225">
        <v>917216469</v>
      </c>
      <c r="C225" s="9">
        <v>15000</v>
      </c>
      <c r="D225" s="9">
        <v>1951.68</v>
      </c>
      <c r="E225" s="13" t="s">
        <v>366</v>
      </c>
      <c r="F225" s="9">
        <v>389.45</v>
      </c>
      <c r="G225" t="s">
        <v>172</v>
      </c>
      <c r="H225" t="s">
        <v>30</v>
      </c>
      <c r="I225" t="s">
        <v>30</v>
      </c>
      <c r="J225">
        <v>9</v>
      </c>
      <c r="K225">
        <v>1</v>
      </c>
      <c r="L225" t="s">
        <v>47</v>
      </c>
      <c r="M225" s="14">
        <v>43770</v>
      </c>
      <c r="N225" s="16">
        <v>41900</v>
      </c>
      <c r="O225" s="17">
        <v>41900</v>
      </c>
      <c r="P225">
        <v>251</v>
      </c>
      <c r="Q225">
        <v>251</v>
      </c>
      <c r="R225">
        <v>4514</v>
      </c>
      <c r="S225" t="s">
        <v>32</v>
      </c>
      <c r="T225" t="b">
        <v>1</v>
      </c>
      <c r="U225" s="9">
        <v>13048.32</v>
      </c>
      <c r="V225" t="b">
        <v>1</v>
      </c>
      <c r="W225" t="b">
        <v>0</v>
      </c>
    </row>
    <row r="226" spans="1:23" x14ac:dyDescent="0.2">
      <c r="A226">
        <v>515924491</v>
      </c>
      <c r="B226">
        <v>515924491</v>
      </c>
      <c r="C226" s="9">
        <v>15000</v>
      </c>
      <c r="D226" s="9">
        <v>5636.28</v>
      </c>
      <c r="E226" s="13" t="s">
        <v>369</v>
      </c>
      <c r="F226" s="9">
        <v>242.13</v>
      </c>
      <c r="G226" t="s">
        <v>178</v>
      </c>
      <c r="H226" t="s">
        <v>30</v>
      </c>
      <c r="I226" t="s">
        <v>30</v>
      </c>
      <c r="J226">
        <v>5</v>
      </c>
      <c r="K226">
        <v>1</v>
      </c>
      <c r="L226" t="s">
        <v>73</v>
      </c>
      <c r="M226" s="14">
        <v>45017</v>
      </c>
      <c r="N226" s="16">
        <v>41485</v>
      </c>
      <c r="O226" s="17">
        <v>42677</v>
      </c>
      <c r="P226">
        <v>108</v>
      </c>
      <c r="Q226">
        <v>108</v>
      </c>
      <c r="R226">
        <v>2984</v>
      </c>
      <c r="S226" t="s">
        <v>32</v>
      </c>
      <c r="T226" t="b">
        <v>0</v>
      </c>
      <c r="U226" s="9">
        <v>9363.7199999999993</v>
      </c>
      <c r="V226" t="b">
        <v>0</v>
      </c>
      <c r="W226" t="b">
        <v>0</v>
      </c>
    </row>
    <row r="227" spans="1:23" x14ac:dyDescent="0.2">
      <c r="A227">
        <v>128312501</v>
      </c>
      <c r="B227">
        <v>128312501</v>
      </c>
      <c r="C227" s="9">
        <v>15000</v>
      </c>
      <c r="D227" s="9">
        <v>8668.8700000000008</v>
      </c>
      <c r="E227" s="13" t="s">
        <v>372</v>
      </c>
      <c r="F227" s="9">
        <v>189.87</v>
      </c>
      <c r="G227" t="s">
        <v>373</v>
      </c>
      <c r="H227" t="s">
        <v>30</v>
      </c>
      <c r="I227" t="s">
        <v>30</v>
      </c>
      <c r="J227">
        <v>9</v>
      </c>
      <c r="K227">
        <v>1</v>
      </c>
      <c r="L227" t="s">
        <v>31</v>
      </c>
      <c r="M227" s="14">
        <v>45474</v>
      </c>
      <c r="N227" s="16">
        <v>42182</v>
      </c>
      <c r="O227" s="17">
        <v>42182</v>
      </c>
      <c r="P227">
        <v>435</v>
      </c>
      <c r="Q227">
        <v>435</v>
      </c>
      <c r="R227">
        <v>1194</v>
      </c>
      <c r="S227" t="s">
        <v>32</v>
      </c>
      <c r="T227" t="b">
        <v>0</v>
      </c>
      <c r="U227" s="9">
        <v>6331.13</v>
      </c>
      <c r="V227" t="b">
        <v>1</v>
      </c>
      <c r="W227" t="b">
        <v>0</v>
      </c>
    </row>
    <row r="228" spans="1:23" x14ac:dyDescent="0.2">
      <c r="A228">
        <v>384536423</v>
      </c>
      <c r="B228">
        <v>384536423</v>
      </c>
      <c r="C228" s="9">
        <v>15000</v>
      </c>
      <c r="D228" s="9">
        <v>2360.2800000000002</v>
      </c>
      <c r="E228" s="13" t="s">
        <v>380</v>
      </c>
      <c r="F228" s="9">
        <v>8.3699999999999992</v>
      </c>
      <c r="G228" t="s">
        <v>53</v>
      </c>
      <c r="H228" t="s">
        <v>30</v>
      </c>
      <c r="I228" t="s">
        <v>30</v>
      </c>
      <c r="J228">
        <v>5</v>
      </c>
      <c r="K228">
        <v>1</v>
      </c>
      <c r="L228" t="s">
        <v>36</v>
      </c>
      <c r="M228" s="14">
        <v>45108</v>
      </c>
      <c r="N228" s="16">
        <v>42106</v>
      </c>
      <c r="O228" s="17">
        <v>42106</v>
      </c>
      <c r="P228">
        <v>250</v>
      </c>
      <c r="Q228">
        <v>250</v>
      </c>
      <c r="R228">
        <v>9509</v>
      </c>
      <c r="S228" t="s">
        <v>69</v>
      </c>
      <c r="T228" t="b">
        <v>0</v>
      </c>
      <c r="U228" s="9">
        <v>12639.72</v>
      </c>
      <c r="V228" t="b">
        <v>0</v>
      </c>
      <c r="W228" t="b">
        <v>0</v>
      </c>
    </row>
    <row r="229" spans="1:23" x14ac:dyDescent="0.2">
      <c r="A229">
        <v>263336052</v>
      </c>
      <c r="B229">
        <v>263336052</v>
      </c>
      <c r="C229" s="9">
        <v>15000</v>
      </c>
      <c r="D229" s="9">
        <v>2821.71</v>
      </c>
      <c r="E229" s="13" t="s">
        <v>388</v>
      </c>
      <c r="F229" s="9">
        <v>157.62</v>
      </c>
      <c r="G229" t="s">
        <v>227</v>
      </c>
      <c r="H229" t="s">
        <v>30</v>
      </c>
      <c r="I229" t="s">
        <v>30</v>
      </c>
      <c r="J229">
        <v>2</v>
      </c>
      <c r="K229">
        <v>8</v>
      </c>
      <c r="L229" t="s">
        <v>47</v>
      </c>
      <c r="M229" s="14">
        <v>45689</v>
      </c>
      <c r="N229" s="16">
        <v>41885</v>
      </c>
      <c r="O229" s="17">
        <v>42489</v>
      </c>
      <c r="P229">
        <v>568</v>
      </c>
      <c r="Q229">
        <v>568</v>
      </c>
      <c r="R229">
        <v>195</v>
      </c>
      <c r="S229" t="s">
        <v>32</v>
      </c>
      <c r="T229" t="b">
        <v>0</v>
      </c>
      <c r="U229" s="9">
        <v>12178.29</v>
      </c>
      <c r="V229" t="b">
        <v>1</v>
      </c>
      <c r="W229" t="b">
        <v>0</v>
      </c>
    </row>
    <row r="230" spans="1:23" x14ac:dyDescent="0.2">
      <c r="A230">
        <v>866366480</v>
      </c>
      <c r="B230">
        <v>866366480</v>
      </c>
      <c r="C230" s="9">
        <v>15000</v>
      </c>
      <c r="D230" s="9">
        <v>10841.47</v>
      </c>
      <c r="E230" s="13" t="s">
        <v>394</v>
      </c>
      <c r="F230" s="9">
        <v>47.64</v>
      </c>
      <c r="G230" t="s">
        <v>395</v>
      </c>
      <c r="H230" t="s">
        <v>30</v>
      </c>
      <c r="I230" t="s">
        <v>30</v>
      </c>
      <c r="J230">
        <v>2</v>
      </c>
      <c r="K230">
        <v>1</v>
      </c>
      <c r="L230" t="s">
        <v>71</v>
      </c>
      <c r="M230" s="14">
        <v>44743</v>
      </c>
      <c r="N230" s="16">
        <v>42025</v>
      </c>
      <c r="O230" s="17">
        <v>42025</v>
      </c>
      <c r="P230">
        <v>902</v>
      </c>
      <c r="Q230">
        <v>902</v>
      </c>
      <c r="R230">
        <v>6248</v>
      </c>
      <c r="S230" t="s">
        <v>32</v>
      </c>
      <c r="T230" t="b">
        <v>0</v>
      </c>
      <c r="U230" s="9">
        <v>4158.53</v>
      </c>
      <c r="V230" t="b">
        <v>1</v>
      </c>
      <c r="W230" t="b">
        <v>0</v>
      </c>
    </row>
    <row r="231" spans="1:23" x14ac:dyDescent="0.2">
      <c r="A231">
        <v>917216469</v>
      </c>
      <c r="B231">
        <v>917216469</v>
      </c>
      <c r="C231" s="9">
        <v>15000</v>
      </c>
      <c r="D231" s="9">
        <v>12578.26</v>
      </c>
      <c r="E231" s="13" t="s">
        <v>396</v>
      </c>
      <c r="F231" s="9">
        <v>57.72</v>
      </c>
      <c r="G231" t="s">
        <v>210</v>
      </c>
      <c r="H231" t="s">
        <v>30</v>
      </c>
      <c r="I231" t="s">
        <v>30</v>
      </c>
      <c r="J231">
        <v>9</v>
      </c>
      <c r="K231">
        <v>1</v>
      </c>
      <c r="L231" t="s">
        <v>47</v>
      </c>
      <c r="M231" s="14">
        <v>47665</v>
      </c>
      <c r="N231" s="16">
        <v>41900</v>
      </c>
      <c r="O231" s="17">
        <v>42583</v>
      </c>
      <c r="P231">
        <v>251</v>
      </c>
      <c r="Q231">
        <v>251</v>
      </c>
      <c r="R231">
        <v>4514</v>
      </c>
      <c r="S231" t="s">
        <v>32</v>
      </c>
      <c r="T231" t="b">
        <v>0</v>
      </c>
      <c r="U231" s="9">
        <v>2421.7399999999998</v>
      </c>
      <c r="V231" t="b">
        <v>1</v>
      </c>
      <c r="W231" t="b">
        <v>0</v>
      </c>
    </row>
    <row r="232" spans="1:23" x14ac:dyDescent="0.2">
      <c r="A232">
        <v>810244614</v>
      </c>
      <c r="B232">
        <v>810244614</v>
      </c>
      <c r="C232" s="9">
        <v>15000</v>
      </c>
      <c r="D232" s="9">
        <v>6389.82</v>
      </c>
      <c r="E232" s="13" t="s">
        <v>416</v>
      </c>
      <c r="F232" s="9">
        <v>57.62</v>
      </c>
      <c r="G232" t="s">
        <v>88</v>
      </c>
      <c r="H232" t="s">
        <v>30</v>
      </c>
      <c r="I232" t="s">
        <v>30</v>
      </c>
      <c r="J232">
        <v>9</v>
      </c>
      <c r="K232">
        <v>8</v>
      </c>
      <c r="L232" t="s">
        <v>47</v>
      </c>
      <c r="M232" s="14">
        <v>45170</v>
      </c>
      <c r="N232" s="16">
        <v>41147</v>
      </c>
      <c r="O232" s="17">
        <v>41147</v>
      </c>
      <c r="P232">
        <v>303</v>
      </c>
      <c r="Q232">
        <v>303</v>
      </c>
      <c r="R232">
        <v>6076</v>
      </c>
      <c r="S232" t="s">
        <v>32</v>
      </c>
      <c r="T232" t="b">
        <v>0</v>
      </c>
      <c r="U232" s="9">
        <v>8610.18</v>
      </c>
      <c r="V232" t="b">
        <v>1</v>
      </c>
      <c r="W232" t="b">
        <v>0</v>
      </c>
    </row>
    <row r="233" spans="1:23" x14ac:dyDescent="0.2">
      <c r="A233">
        <v>557799178</v>
      </c>
      <c r="B233">
        <v>557799178</v>
      </c>
      <c r="C233" s="9">
        <v>15000</v>
      </c>
      <c r="D233" s="9">
        <v>2531.16</v>
      </c>
      <c r="E233" s="13" t="s">
        <v>424</v>
      </c>
      <c r="F233" s="9">
        <v>177.78</v>
      </c>
      <c r="G233" t="s">
        <v>68</v>
      </c>
      <c r="H233" t="s">
        <v>30</v>
      </c>
      <c r="I233" t="s">
        <v>30</v>
      </c>
      <c r="J233">
        <v>9</v>
      </c>
      <c r="K233">
        <v>1</v>
      </c>
      <c r="L233" t="s">
        <v>36</v>
      </c>
      <c r="M233" s="14">
        <v>43497</v>
      </c>
      <c r="N233" s="16">
        <v>42140</v>
      </c>
      <c r="O233" s="17">
        <v>42140</v>
      </c>
      <c r="P233">
        <v>172</v>
      </c>
      <c r="Q233">
        <v>172</v>
      </c>
      <c r="R233">
        <v>200</v>
      </c>
      <c r="S233" t="s">
        <v>32</v>
      </c>
      <c r="T233" t="b">
        <v>0</v>
      </c>
      <c r="U233" s="9">
        <v>12468.84</v>
      </c>
      <c r="V233" t="b">
        <v>0</v>
      </c>
      <c r="W233" t="b">
        <v>0</v>
      </c>
    </row>
    <row r="234" spans="1:23" x14ac:dyDescent="0.2">
      <c r="A234">
        <v>583856314</v>
      </c>
      <c r="B234">
        <v>583856314</v>
      </c>
      <c r="C234" s="9">
        <v>15000</v>
      </c>
      <c r="D234" s="9">
        <v>3580.77</v>
      </c>
      <c r="E234" s="13" t="s">
        <v>430</v>
      </c>
      <c r="F234" s="9">
        <v>4.7</v>
      </c>
      <c r="G234" t="s">
        <v>209</v>
      </c>
      <c r="H234" t="s">
        <v>30</v>
      </c>
      <c r="I234" t="s">
        <v>30</v>
      </c>
      <c r="J234">
        <v>5</v>
      </c>
      <c r="K234">
        <v>8</v>
      </c>
      <c r="L234" t="s">
        <v>38</v>
      </c>
      <c r="M234" s="14">
        <v>46419</v>
      </c>
      <c r="N234" s="16">
        <v>39739</v>
      </c>
      <c r="O234" s="17">
        <v>39739</v>
      </c>
      <c r="P234">
        <v>784</v>
      </c>
      <c r="Q234">
        <v>784</v>
      </c>
      <c r="R234">
        <v>4743</v>
      </c>
      <c r="S234" t="s">
        <v>32</v>
      </c>
      <c r="T234" t="b">
        <v>0</v>
      </c>
      <c r="U234" s="9">
        <v>11419.23</v>
      </c>
      <c r="V234" t="b">
        <v>1</v>
      </c>
      <c r="W234" t="b">
        <v>0</v>
      </c>
    </row>
    <row r="235" spans="1:23" x14ac:dyDescent="0.2">
      <c r="A235">
        <v>466241182</v>
      </c>
      <c r="B235">
        <v>466241182</v>
      </c>
      <c r="C235" s="9">
        <v>15000</v>
      </c>
      <c r="D235" s="9">
        <v>4867.88</v>
      </c>
      <c r="E235" s="13" t="s">
        <v>443</v>
      </c>
      <c r="F235" s="9">
        <v>264.02999999999997</v>
      </c>
      <c r="G235" t="s">
        <v>228</v>
      </c>
      <c r="H235" t="s">
        <v>30</v>
      </c>
      <c r="I235" t="s">
        <v>30</v>
      </c>
      <c r="J235">
        <v>5</v>
      </c>
      <c r="K235">
        <v>1</v>
      </c>
      <c r="L235" t="s">
        <v>47</v>
      </c>
      <c r="M235" s="14">
        <v>46235</v>
      </c>
      <c r="N235" s="16">
        <v>41635</v>
      </c>
      <c r="O235" s="17">
        <v>41635</v>
      </c>
      <c r="P235">
        <v>868</v>
      </c>
      <c r="Q235">
        <v>868</v>
      </c>
      <c r="R235">
        <v>1739</v>
      </c>
      <c r="S235" t="s">
        <v>32</v>
      </c>
      <c r="T235" t="b">
        <v>0</v>
      </c>
      <c r="U235" s="9">
        <v>10132.120000000001</v>
      </c>
      <c r="V235" t="b">
        <v>1</v>
      </c>
      <c r="W235" t="b">
        <v>0</v>
      </c>
    </row>
    <row r="236" spans="1:23" x14ac:dyDescent="0.2">
      <c r="A236">
        <v>130202897</v>
      </c>
      <c r="B236">
        <v>130202897</v>
      </c>
      <c r="C236" s="9">
        <v>15000</v>
      </c>
      <c r="D236" s="9">
        <v>14186.7</v>
      </c>
      <c r="E236" s="13" t="s">
        <v>470</v>
      </c>
      <c r="F236" s="9">
        <v>15.52</v>
      </c>
      <c r="G236" t="s">
        <v>132</v>
      </c>
      <c r="H236" t="s">
        <v>30</v>
      </c>
      <c r="I236" t="s">
        <v>30</v>
      </c>
      <c r="J236">
        <v>2</v>
      </c>
      <c r="K236">
        <v>1</v>
      </c>
      <c r="L236" t="s">
        <v>94</v>
      </c>
      <c r="M236" s="14">
        <v>45139</v>
      </c>
      <c r="N236" s="16">
        <v>41815</v>
      </c>
      <c r="O236" s="17">
        <v>41815</v>
      </c>
      <c r="P236">
        <v>996</v>
      </c>
      <c r="Q236">
        <v>996</v>
      </c>
      <c r="R236">
        <v>8662</v>
      </c>
      <c r="S236" t="s">
        <v>32</v>
      </c>
      <c r="T236" t="b">
        <v>0</v>
      </c>
      <c r="U236" s="9">
        <v>813.3</v>
      </c>
      <c r="V236" t="b">
        <v>0</v>
      </c>
      <c r="W236" t="b">
        <v>0</v>
      </c>
    </row>
    <row r="237" spans="1:23" x14ac:dyDescent="0.2">
      <c r="A237">
        <v>980828253</v>
      </c>
      <c r="B237">
        <v>980828253</v>
      </c>
      <c r="C237" s="9">
        <v>15000</v>
      </c>
      <c r="D237" s="9">
        <v>13964.26</v>
      </c>
      <c r="E237" s="13" t="s">
        <v>493</v>
      </c>
      <c r="F237" s="9">
        <v>360.36</v>
      </c>
      <c r="G237" t="s">
        <v>494</v>
      </c>
      <c r="H237" t="s">
        <v>30</v>
      </c>
      <c r="I237" t="s">
        <v>30</v>
      </c>
      <c r="J237">
        <v>9</v>
      </c>
      <c r="K237">
        <v>1</v>
      </c>
      <c r="L237" t="s">
        <v>71</v>
      </c>
      <c r="M237" s="14">
        <v>43586</v>
      </c>
      <c r="N237" s="16">
        <v>42303</v>
      </c>
      <c r="O237" s="17">
        <v>42303</v>
      </c>
      <c r="P237">
        <v>898</v>
      </c>
      <c r="Q237">
        <v>898</v>
      </c>
      <c r="R237">
        <v>7900</v>
      </c>
      <c r="S237" t="s">
        <v>32</v>
      </c>
      <c r="T237" t="b">
        <v>0</v>
      </c>
      <c r="U237" s="9">
        <v>1035.74</v>
      </c>
      <c r="V237" t="b">
        <v>0</v>
      </c>
      <c r="W237" t="b">
        <v>0</v>
      </c>
    </row>
    <row r="238" spans="1:23" x14ac:dyDescent="0.2">
      <c r="A238">
        <v>703689798</v>
      </c>
      <c r="B238">
        <v>703689798</v>
      </c>
      <c r="C238" s="9">
        <v>15000</v>
      </c>
      <c r="D238" s="9">
        <v>15000</v>
      </c>
      <c r="E238" s="13" t="s">
        <v>495</v>
      </c>
      <c r="F238" s="9">
        <v>34.659999999999997</v>
      </c>
      <c r="G238" t="s">
        <v>164</v>
      </c>
      <c r="I238" t="s">
        <v>30</v>
      </c>
      <c r="J238">
        <v>5</v>
      </c>
      <c r="K238">
        <v>1</v>
      </c>
      <c r="L238" t="s">
        <v>47</v>
      </c>
      <c r="M238" s="14">
        <v>43739</v>
      </c>
      <c r="N238" s="16">
        <v>41721</v>
      </c>
      <c r="O238" s="17">
        <v>41721</v>
      </c>
      <c r="P238">
        <v>876</v>
      </c>
      <c r="Q238">
        <v>876</v>
      </c>
      <c r="R238">
        <v>598</v>
      </c>
      <c r="S238" t="s">
        <v>32</v>
      </c>
      <c r="T238" t="b">
        <v>0</v>
      </c>
      <c r="U238" s="9">
        <v>0</v>
      </c>
      <c r="V238" t="b">
        <v>1</v>
      </c>
      <c r="W238" t="b">
        <v>0</v>
      </c>
    </row>
    <row r="239" spans="1:23" x14ac:dyDescent="0.2">
      <c r="A239">
        <v>125075990</v>
      </c>
      <c r="B239">
        <v>125075990</v>
      </c>
      <c r="C239" s="9">
        <v>15000</v>
      </c>
      <c r="D239" s="9">
        <v>2145.36</v>
      </c>
      <c r="E239" s="13" t="s">
        <v>509</v>
      </c>
      <c r="F239" s="9">
        <v>131.63</v>
      </c>
      <c r="G239" t="s">
        <v>510</v>
      </c>
      <c r="H239" t="s">
        <v>30</v>
      </c>
      <c r="I239" t="s">
        <v>30</v>
      </c>
      <c r="J239">
        <v>2</v>
      </c>
      <c r="K239">
        <v>1</v>
      </c>
      <c r="L239" t="s">
        <v>31</v>
      </c>
      <c r="M239" s="14">
        <v>43952</v>
      </c>
      <c r="N239" s="16">
        <v>42047</v>
      </c>
      <c r="O239" s="17">
        <v>42047</v>
      </c>
      <c r="P239">
        <v>327</v>
      </c>
      <c r="Q239">
        <v>327</v>
      </c>
      <c r="R239">
        <v>171</v>
      </c>
      <c r="S239" t="s">
        <v>32</v>
      </c>
      <c r="T239" t="b">
        <v>0</v>
      </c>
      <c r="U239" s="9">
        <v>12854.64</v>
      </c>
      <c r="V239" t="b">
        <v>1</v>
      </c>
      <c r="W239" t="b">
        <v>0</v>
      </c>
    </row>
    <row r="240" spans="1:23" x14ac:dyDescent="0.2">
      <c r="A240">
        <v>958429964</v>
      </c>
      <c r="B240">
        <v>958429964</v>
      </c>
      <c r="C240" s="9">
        <v>15000</v>
      </c>
      <c r="D240" s="9">
        <v>14755.81</v>
      </c>
      <c r="E240" s="13" t="s">
        <v>533</v>
      </c>
      <c r="F240" s="9">
        <v>7.33</v>
      </c>
      <c r="G240" t="s">
        <v>95</v>
      </c>
      <c r="H240" t="s">
        <v>30</v>
      </c>
      <c r="I240" t="s">
        <v>30</v>
      </c>
      <c r="J240">
        <v>5</v>
      </c>
      <c r="K240">
        <v>1</v>
      </c>
      <c r="L240" t="s">
        <v>96</v>
      </c>
      <c r="M240" s="14">
        <v>45200</v>
      </c>
      <c r="N240" s="16">
        <v>40436</v>
      </c>
      <c r="O240" s="17">
        <v>40436</v>
      </c>
      <c r="P240">
        <v>717</v>
      </c>
      <c r="Q240">
        <v>717</v>
      </c>
      <c r="R240">
        <v>6609</v>
      </c>
      <c r="S240" t="s">
        <v>32</v>
      </c>
      <c r="T240" t="b">
        <v>0</v>
      </c>
      <c r="U240" s="9">
        <v>244.19</v>
      </c>
      <c r="V240" t="b">
        <v>0</v>
      </c>
      <c r="W240" t="b">
        <v>0</v>
      </c>
    </row>
    <row r="241" spans="1:23" x14ac:dyDescent="0.2">
      <c r="A241">
        <v>635251329</v>
      </c>
      <c r="B241">
        <v>635251329</v>
      </c>
      <c r="C241" s="9">
        <v>15000</v>
      </c>
      <c r="D241" s="9">
        <v>13191.26</v>
      </c>
      <c r="E241" s="13" t="s">
        <v>539</v>
      </c>
      <c r="F241" s="9">
        <v>85.77</v>
      </c>
      <c r="G241" t="s">
        <v>186</v>
      </c>
      <c r="H241" t="s">
        <v>30</v>
      </c>
      <c r="I241" t="s">
        <v>30</v>
      </c>
      <c r="J241">
        <v>9</v>
      </c>
      <c r="K241">
        <v>8</v>
      </c>
      <c r="L241" t="s">
        <v>38</v>
      </c>
      <c r="M241" s="14">
        <v>47300</v>
      </c>
      <c r="N241" s="16">
        <v>42272</v>
      </c>
      <c r="O241" s="17">
        <v>42662</v>
      </c>
      <c r="P241">
        <v>383</v>
      </c>
      <c r="Q241">
        <v>383</v>
      </c>
      <c r="R241">
        <v>0</v>
      </c>
      <c r="S241" t="s">
        <v>32</v>
      </c>
      <c r="T241" t="b">
        <v>0</v>
      </c>
      <c r="U241" s="9">
        <v>1808.74</v>
      </c>
      <c r="V241" t="b">
        <v>1</v>
      </c>
      <c r="W241" t="b">
        <v>0</v>
      </c>
    </row>
    <row r="242" spans="1:23" x14ac:dyDescent="0.2">
      <c r="A242">
        <v>144991614</v>
      </c>
      <c r="B242">
        <v>144991614</v>
      </c>
      <c r="C242" s="9">
        <v>15000</v>
      </c>
      <c r="D242" s="9">
        <v>9689.73</v>
      </c>
      <c r="E242" s="13" t="s">
        <v>541</v>
      </c>
      <c r="F242" s="9">
        <v>184.71</v>
      </c>
      <c r="G242" t="s">
        <v>57</v>
      </c>
      <c r="H242" t="s">
        <v>30</v>
      </c>
      <c r="I242" t="s">
        <v>30</v>
      </c>
      <c r="J242">
        <v>9</v>
      </c>
      <c r="K242">
        <v>8</v>
      </c>
      <c r="L242" t="s">
        <v>42</v>
      </c>
      <c r="M242" s="14">
        <v>46447</v>
      </c>
      <c r="N242" s="16">
        <v>42163</v>
      </c>
      <c r="O242" s="17">
        <v>42479</v>
      </c>
      <c r="P242">
        <v>988</v>
      </c>
      <c r="Q242">
        <v>988</v>
      </c>
      <c r="R242">
        <v>244</v>
      </c>
      <c r="S242" t="s">
        <v>32</v>
      </c>
      <c r="T242" t="b">
        <v>0</v>
      </c>
      <c r="U242" s="9">
        <v>5310.27</v>
      </c>
      <c r="V242" t="b">
        <v>0</v>
      </c>
      <c r="W242" t="b">
        <v>0</v>
      </c>
    </row>
    <row r="243" spans="1:23" x14ac:dyDescent="0.2">
      <c r="A243">
        <v>252988564</v>
      </c>
      <c r="B243">
        <v>252988564</v>
      </c>
      <c r="C243" s="9">
        <v>15000</v>
      </c>
      <c r="D243" s="9">
        <v>13760.79</v>
      </c>
      <c r="E243" s="13" t="s">
        <v>544</v>
      </c>
      <c r="F243" s="9">
        <v>448.55</v>
      </c>
      <c r="G243" t="s">
        <v>52</v>
      </c>
      <c r="H243" t="s">
        <v>30</v>
      </c>
      <c r="I243" t="s">
        <v>30</v>
      </c>
      <c r="J243">
        <v>2</v>
      </c>
      <c r="K243">
        <v>1</v>
      </c>
      <c r="L243" t="s">
        <v>36</v>
      </c>
      <c r="M243" s="14">
        <v>48000</v>
      </c>
      <c r="N243" s="16">
        <v>42174</v>
      </c>
      <c r="O243" s="17">
        <v>42174</v>
      </c>
      <c r="P243">
        <v>593</v>
      </c>
      <c r="Q243">
        <v>593</v>
      </c>
      <c r="R243">
        <v>7122</v>
      </c>
      <c r="S243" t="s">
        <v>32</v>
      </c>
      <c r="T243" t="b">
        <v>0</v>
      </c>
      <c r="U243" s="9">
        <v>1239.21</v>
      </c>
      <c r="V243" t="b">
        <v>0</v>
      </c>
      <c r="W243" t="b">
        <v>0</v>
      </c>
    </row>
    <row r="244" spans="1:23" x14ac:dyDescent="0.2">
      <c r="A244">
        <v>194596994</v>
      </c>
      <c r="B244">
        <v>194596994</v>
      </c>
      <c r="C244" s="9">
        <v>15000</v>
      </c>
      <c r="D244" s="9">
        <v>5212.6099999999997</v>
      </c>
      <c r="E244" s="13" t="s">
        <v>566</v>
      </c>
      <c r="F244" s="9">
        <v>1.39</v>
      </c>
      <c r="G244" t="s">
        <v>55</v>
      </c>
      <c r="H244" t="s">
        <v>30</v>
      </c>
      <c r="I244" t="s">
        <v>30</v>
      </c>
      <c r="J244">
        <v>5</v>
      </c>
      <c r="K244">
        <v>1</v>
      </c>
      <c r="L244" t="s">
        <v>38</v>
      </c>
      <c r="M244" s="14">
        <v>44652</v>
      </c>
      <c r="N244" s="16">
        <v>40914</v>
      </c>
      <c r="O244" s="17">
        <v>42377</v>
      </c>
      <c r="P244">
        <v>663</v>
      </c>
      <c r="Q244">
        <v>663</v>
      </c>
      <c r="R244">
        <v>8002</v>
      </c>
      <c r="T244" t="b">
        <v>0</v>
      </c>
      <c r="U244" s="9">
        <v>9787.39</v>
      </c>
      <c r="V244" t="b">
        <v>0</v>
      </c>
      <c r="W244" t="b">
        <v>0</v>
      </c>
    </row>
    <row r="245" spans="1:23" x14ac:dyDescent="0.2">
      <c r="A245">
        <v>597068734</v>
      </c>
      <c r="B245">
        <v>597068734</v>
      </c>
      <c r="C245" s="9">
        <v>15000</v>
      </c>
      <c r="D245" s="9">
        <v>15000</v>
      </c>
      <c r="E245" s="13" t="s">
        <v>567</v>
      </c>
      <c r="F245" s="9">
        <v>189.59</v>
      </c>
      <c r="G245" t="s">
        <v>88</v>
      </c>
      <c r="H245" t="s">
        <v>30</v>
      </c>
      <c r="I245" t="s">
        <v>30</v>
      </c>
      <c r="J245">
        <v>2</v>
      </c>
      <c r="K245">
        <v>1</v>
      </c>
      <c r="L245" t="s">
        <v>47</v>
      </c>
      <c r="M245" s="14">
        <v>43466</v>
      </c>
      <c r="N245" s="16">
        <v>42094</v>
      </c>
      <c r="O245" s="17">
        <v>42094</v>
      </c>
      <c r="P245">
        <v>718</v>
      </c>
      <c r="Q245">
        <v>718</v>
      </c>
      <c r="R245">
        <v>1872</v>
      </c>
      <c r="S245" t="s">
        <v>32</v>
      </c>
      <c r="T245" t="b">
        <v>0</v>
      </c>
      <c r="U245" s="9">
        <v>0</v>
      </c>
      <c r="V245" t="b">
        <v>1</v>
      </c>
      <c r="W245" t="b">
        <v>0</v>
      </c>
    </row>
    <row r="246" spans="1:23" x14ac:dyDescent="0.2">
      <c r="A246">
        <v>703733318</v>
      </c>
      <c r="B246">
        <v>703733318</v>
      </c>
      <c r="C246" s="9">
        <v>15000</v>
      </c>
      <c r="D246" s="9">
        <v>5070.16</v>
      </c>
      <c r="E246" s="13" t="s">
        <v>570</v>
      </c>
      <c r="F246" s="9">
        <v>185.3</v>
      </c>
      <c r="G246" t="s">
        <v>52</v>
      </c>
      <c r="H246" t="s">
        <v>30</v>
      </c>
      <c r="I246" t="s">
        <v>30</v>
      </c>
      <c r="J246">
        <v>5</v>
      </c>
      <c r="K246">
        <v>1</v>
      </c>
      <c r="L246" t="s">
        <v>36</v>
      </c>
      <c r="M246" s="14">
        <v>46327</v>
      </c>
      <c r="N246" s="16">
        <v>42026</v>
      </c>
      <c r="O246" s="17">
        <v>42461</v>
      </c>
      <c r="P246">
        <v>537</v>
      </c>
      <c r="Q246">
        <v>537</v>
      </c>
      <c r="R246">
        <v>1947</v>
      </c>
      <c r="S246" t="s">
        <v>32</v>
      </c>
      <c r="T246" t="b">
        <v>0</v>
      </c>
      <c r="U246" s="9">
        <v>9929.84</v>
      </c>
      <c r="V246" t="b">
        <v>0</v>
      </c>
      <c r="W246" t="b">
        <v>0</v>
      </c>
    </row>
    <row r="247" spans="1:23" x14ac:dyDescent="0.2">
      <c r="A247">
        <v>715174660</v>
      </c>
      <c r="B247">
        <v>715174660</v>
      </c>
      <c r="C247" s="9">
        <v>15000</v>
      </c>
      <c r="D247" s="9">
        <v>11918.62</v>
      </c>
      <c r="E247" s="13" t="s">
        <v>572</v>
      </c>
      <c r="F247" s="9">
        <v>84.74</v>
      </c>
      <c r="G247" t="s">
        <v>573</v>
      </c>
      <c r="H247" t="s">
        <v>30</v>
      </c>
      <c r="I247" t="s">
        <v>30</v>
      </c>
      <c r="J247">
        <v>5</v>
      </c>
      <c r="K247">
        <v>1</v>
      </c>
      <c r="L247" t="s">
        <v>31</v>
      </c>
      <c r="M247" s="14">
        <v>48092</v>
      </c>
      <c r="N247" s="16">
        <v>41685</v>
      </c>
      <c r="O247" s="17">
        <v>41685</v>
      </c>
      <c r="P247">
        <v>136</v>
      </c>
      <c r="Q247">
        <v>136</v>
      </c>
      <c r="R247">
        <v>2417</v>
      </c>
      <c r="S247" t="s">
        <v>32</v>
      </c>
      <c r="T247" t="b">
        <v>0</v>
      </c>
      <c r="U247" s="9">
        <v>3081.38</v>
      </c>
      <c r="V247" t="b">
        <v>1</v>
      </c>
      <c r="W247" t="b">
        <v>0</v>
      </c>
    </row>
    <row r="248" spans="1:23" x14ac:dyDescent="0.2">
      <c r="A248">
        <v>929372534</v>
      </c>
      <c r="B248">
        <v>929372534</v>
      </c>
      <c r="C248" s="9">
        <v>15000</v>
      </c>
      <c r="D248" s="9">
        <v>13886.64</v>
      </c>
      <c r="E248" s="13" t="s">
        <v>576</v>
      </c>
      <c r="F248" s="9">
        <v>51.14</v>
      </c>
      <c r="G248" t="s">
        <v>57</v>
      </c>
      <c r="H248" t="s">
        <v>30</v>
      </c>
      <c r="I248" t="s">
        <v>30</v>
      </c>
      <c r="J248">
        <v>5</v>
      </c>
      <c r="K248">
        <v>1</v>
      </c>
      <c r="L248" t="s">
        <v>42</v>
      </c>
      <c r="M248" s="14">
        <v>44621</v>
      </c>
      <c r="N248" s="16">
        <v>41784</v>
      </c>
      <c r="O248" s="17">
        <v>41784</v>
      </c>
      <c r="P248">
        <v>825</v>
      </c>
      <c r="Q248">
        <v>825</v>
      </c>
      <c r="R248">
        <v>5272</v>
      </c>
      <c r="S248" t="s">
        <v>32</v>
      </c>
      <c r="T248" t="b">
        <v>0</v>
      </c>
      <c r="U248" s="9">
        <v>1113.3599999999999</v>
      </c>
      <c r="V248" t="b">
        <v>0</v>
      </c>
      <c r="W248" t="b">
        <v>0</v>
      </c>
    </row>
    <row r="249" spans="1:23" x14ac:dyDescent="0.2">
      <c r="A249">
        <v>305087790</v>
      </c>
      <c r="B249">
        <v>305087790</v>
      </c>
      <c r="C249" s="9">
        <v>15000</v>
      </c>
      <c r="D249" s="9">
        <v>1662.55</v>
      </c>
      <c r="E249" s="13" t="s">
        <v>583</v>
      </c>
      <c r="F249" s="9">
        <v>117.47</v>
      </c>
      <c r="G249" t="s">
        <v>584</v>
      </c>
      <c r="H249" t="s">
        <v>30</v>
      </c>
      <c r="I249" t="s">
        <v>30</v>
      </c>
      <c r="J249">
        <v>9</v>
      </c>
      <c r="K249">
        <v>8</v>
      </c>
      <c r="L249" t="s">
        <v>71</v>
      </c>
      <c r="M249" s="14">
        <v>44682</v>
      </c>
      <c r="N249" s="16">
        <v>41535</v>
      </c>
      <c r="O249" s="17">
        <v>41535</v>
      </c>
      <c r="P249">
        <v>241</v>
      </c>
      <c r="Q249">
        <v>241</v>
      </c>
      <c r="R249">
        <v>7371</v>
      </c>
      <c r="S249" t="s">
        <v>32</v>
      </c>
      <c r="T249" t="b">
        <v>0</v>
      </c>
      <c r="U249" s="9">
        <v>13337.45</v>
      </c>
      <c r="V249" t="b">
        <v>0</v>
      </c>
      <c r="W249" t="b">
        <v>0</v>
      </c>
    </row>
    <row r="250" spans="1:23" x14ac:dyDescent="0.2">
      <c r="A250">
        <v>412558887</v>
      </c>
      <c r="B250">
        <v>412558887</v>
      </c>
      <c r="C250" s="9">
        <v>15000</v>
      </c>
      <c r="D250" s="9">
        <v>7290.79</v>
      </c>
      <c r="E250" s="13" t="s">
        <v>588</v>
      </c>
      <c r="F250" s="9">
        <v>220.24</v>
      </c>
      <c r="G250" t="s">
        <v>589</v>
      </c>
      <c r="H250" t="s">
        <v>30</v>
      </c>
      <c r="I250" t="s">
        <v>30</v>
      </c>
      <c r="J250">
        <v>5</v>
      </c>
      <c r="K250">
        <v>1</v>
      </c>
      <c r="L250" t="s">
        <v>31</v>
      </c>
      <c r="M250" s="14">
        <v>43800</v>
      </c>
      <c r="N250" s="16">
        <v>41878</v>
      </c>
      <c r="O250" s="17">
        <v>42586</v>
      </c>
      <c r="P250">
        <v>353</v>
      </c>
      <c r="Q250">
        <v>353</v>
      </c>
      <c r="R250">
        <v>8636</v>
      </c>
      <c r="S250" t="s">
        <v>32</v>
      </c>
      <c r="T250" t="b">
        <v>0</v>
      </c>
      <c r="U250" s="9">
        <v>7709.21</v>
      </c>
      <c r="V250" t="b">
        <v>1</v>
      </c>
      <c r="W250" t="b">
        <v>0</v>
      </c>
    </row>
    <row r="251" spans="1:23" x14ac:dyDescent="0.2">
      <c r="A251">
        <v>864139932</v>
      </c>
      <c r="B251">
        <v>864139932</v>
      </c>
      <c r="C251" s="9">
        <v>15000</v>
      </c>
      <c r="D251" s="9">
        <v>7803.81</v>
      </c>
      <c r="E251" s="13" t="s">
        <v>602</v>
      </c>
      <c r="F251" s="9">
        <v>273.10000000000002</v>
      </c>
      <c r="G251" t="s">
        <v>603</v>
      </c>
      <c r="H251" t="s">
        <v>30</v>
      </c>
      <c r="I251" t="s">
        <v>30</v>
      </c>
      <c r="J251">
        <v>5</v>
      </c>
      <c r="K251">
        <v>1</v>
      </c>
      <c r="L251" t="s">
        <v>31</v>
      </c>
      <c r="M251" s="14">
        <v>44652</v>
      </c>
      <c r="N251" s="16">
        <v>41599</v>
      </c>
      <c r="O251" s="17">
        <v>41599</v>
      </c>
      <c r="P251">
        <v>559</v>
      </c>
      <c r="Q251">
        <v>559</v>
      </c>
      <c r="R251">
        <v>7541</v>
      </c>
      <c r="S251" t="s">
        <v>32</v>
      </c>
      <c r="T251" t="b">
        <v>0</v>
      </c>
      <c r="U251" s="9">
        <v>7196.19</v>
      </c>
      <c r="V251" t="b">
        <v>1</v>
      </c>
      <c r="W251" t="b">
        <v>0</v>
      </c>
    </row>
    <row r="252" spans="1:23" x14ac:dyDescent="0.2">
      <c r="A252">
        <v>681830908</v>
      </c>
      <c r="B252">
        <v>681830908</v>
      </c>
      <c r="C252" s="9">
        <v>15000</v>
      </c>
      <c r="D252" s="9">
        <v>7836.01</v>
      </c>
      <c r="E252" s="13" t="s">
        <v>604</v>
      </c>
      <c r="F252" s="9">
        <v>151.85</v>
      </c>
      <c r="G252" t="s">
        <v>99</v>
      </c>
      <c r="H252" t="s">
        <v>30</v>
      </c>
      <c r="I252" t="s">
        <v>30</v>
      </c>
      <c r="J252">
        <v>5</v>
      </c>
      <c r="K252">
        <v>1</v>
      </c>
      <c r="L252" t="s">
        <v>63</v>
      </c>
      <c r="M252" s="14">
        <v>43800</v>
      </c>
      <c r="N252" s="16">
        <v>39155</v>
      </c>
      <c r="O252" s="17">
        <v>42449</v>
      </c>
      <c r="P252">
        <v>691</v>
      </c>
      <c r="Q252">
        <v>691</v>
      </c>
      <c r="R252">
        <v>9707</v>
      </c>
      <c r="S252" t="s">
        <v>32</v>
      </c>
      <c r="T252" t="b">
        <v>0</v>
      </c>
      <c r="U252" s="9">
        <v>7163.99</v>
      </c>
      <c r="V252" t="b">
        <v>0</v>
      </c>
      <c r="W252" t="b">
        <v>0</v>
      </c>
    </row>
    <row r="253" spans="1:23" x14ac:dyDescent="0.2">
      <c r="A253">
        <v>497718837</v>
      </c>
      <c r="B253">
        <v>497718837</v>
      </c>
      <c r="C253" s="9">
        <v>15000</v>
      </c>
      <c r="D253" s="9">
        <v>14904.48</v>
      </c>
      <c r="E253" s="13" t="s">
        <v>609</v>
      </c>
      <c r="F253" s="9">
        <v>80.900000000000006</v>
      </c>
      <c r="G253" t="s">
        <v>58</v>
      </c>
      <c r="H253" t="s">
        <v>30</v>
      </c>
      <c r="I253" t="s">
        <v>30</v>
      </c>
      <c r="J253">
        <v>9</v>
      </c>
      <c r="K253">
        <v>1</v>
      </c>
      <c r="L253" t="s">
        <v>36</v>
      </c>
      <c r="M253" s="14">
        <v>45170</v>
      </c>
      <c r="N253" s="16">
        <v>42308</v>
      </c>
      <c r="O253" s="17">
        <v>42308</v>
      </c>
      <c r="P253">
        <v>643</v>
      </c>
      <c r="Q253">
        <v>643</v>
      </c>
      <c r="R253">
        <v>921</v>
      </c>
      <c r="S253" t="s">
        <v>32</v>
      </c>
      <c r="T253" t="b">
        <v>0</v>
      </c>
      <c r="U253" s="9">
        <v>95.52</v>
      </c>
      <c r="V253" t="b">
        <v>0</v>
      </c>
      <c r="W253" t="b">
        <v>0</v>
      </c>
    </row>
    <row r="254" spans="1:23" x14ac:dyDescent="0.2">
      <c r="A254">
        <v>240456714</v>
      </c>
      <c r="B254">
        <v>240456714</v>
      </c>
      <c r="C254" s="9">
        <v>15000</v>
      </c>
      <c r="D254" s="9">
        <v>3465.87</v>
      </c>
      <c r="E254" s="13" t="s">
        <v>625</v>
      </c>
      <c r="F254" s="9">
        <v>52.26</v>
      </c>
      <c r="G254" t="s">
        <v>53</v>
      </c>
      <c r="H254" t="s">
        <v>30</v>
      </c>
      <c r="I254" t="s">
        <v>30</v>
      </c>
      <c r="J254">
        <v>5</v>
      </c>
      <c r="K254">
        <v>1</v>
      </c>
      <c r="L254" t="s">
        <v>36</v>
      </c>
      <c r="M254" s="14">
        <v>46327</v>
      </c>
      <c r="N254" s="16">
        <v>41863</v>
      </c>
      <c r="O254" s="17">
        <v>42642</v>
      </c>
      <c r="P254">
        <v>628</v>
      </c>
      <c r="Q254">
        <v>628</v>
      </c>
      <c r="R254">
        <v>3850</v>
      </c>
      <c r="S254" t="s">
        <v>32</v>
      </c>
      <c r="T254" t="b">
        <v>0</v>
      </c>
      <c r="U254" s="9">
        <v>11534.13</v>
      </c>
      <c r="V254" t="b">
        <v>0</v>
      </c>
      <c r="W254" t="b">
        <v>0</v>
      </c>
    </row>
    <row r="255" spans="1:23" x14ac:dyDescent="0.2">
      <c r="A255">
        <v>937052688</v>
      </c>
      <c r="B255">
        <v>937052688</v>
      </c>
      <c r="C255" s="9">
        <v>15000</v>
      </c>
      <c r="D255" s="9">
        <v>9476.31</v>
      </c>
      <c r="E255" s="13" t="s">
        <v>633</v>
      </c>
      <c r="F255" s="9">
        <v>29.64</v>
      </c>
      <c r="G255" t="s">
        <v>536</v>
      </c>
      <c r="H255" t="s">
        <v>30</v>
      </c>
      <c r="I255" t="s">
        <v>30</v>
      </c>
      <c r="J255">
        <v>5</v>
      </c>
      <c r="K255">
        <v>1</v>
      </c>
      <c r="L255" t="s">
        <v>48</v>
      </c>
      <c r="M255" s="14">
        <v>44440</v>
      </c>
      <c r="N255" s="16">
        <v>41774</v>
      </c>
      <c r="O255" s="17">
        <v>42611</v>
      </c>
      <c r="P255">
        <v>451</v>
      </c>
      <c r="Q255">
        <v>451</v>
      </c>
      <c r="R255">
        <v>4764</v>
      </c>
      <c r="S255" t="s">
        <v>32</v>
      </c>
      <c r="T255" t="b">
        <v>0</v>
      </c>
      <c r="U255" s="9">
        <v>5523.69</v>
      </c>
      <c r="V255" t="b">
        <v>1</v>
      </c>
      <c r="W255" t="b">
        <v>0</v>
      </c>
    </row>
    <row r="256" spans="1:23" x14ac:dyDescent="0.2">
      <c r="A256">
        <v>608065139</v>
      </c>
      <c r="B256">
        <v>608065139</v>
      </c>
      <c r="C256" s="9">
        <v>15000</v>
      </c>
      <c r="D256" s="9">
        <v>11520.72</v>
      </c>
      <c r="E256" s="13" t="s">
        <v>648</v>
      </c>
      <c r="F256" s="9">
        <v>63.04</v>
      </c>
      <c r="G256" t="s">
        <v>649</v>
      </c>
      <c r="H256" t="s">
        <v>30</v>
      </c>
      <c r="I256" t="s">
        <v>30</v>
      </c>
      <c r="J256">
        <v>5</v>
      </c>
      <c r="K256">
        <v>1</v>
      </c>
      <c r="L256" t="s">
        <v>31</v>
      </c>
      <c r="M256" s="14">
        <v>46266</v>
      </c>
      <c r="N256" s="16">
        <v>42226</v>
      </c>
      <c r="O256" s="17">
        <v>42226</v>
      </c>
      <c r="P256">
        <v>332</v>
      </c>
      <c r="Q256">
        <v>332</v>
      </c>
      <c r="R256">
        <v>6851</v>
      </c>
      <c r="S256" t="s">
        <v>32</v>
      </c>
      <c r="T256" t="b">
        <v>0</v>
      </c>
      <c r="U256" s="9">
        <v>3479.28</v>
      </c>
      <c r="V256" t="b">
        <v>1</v>
      </c>
      <c r="W256" t="b">
        <v>0</v>
      </c>
    </row>
    <row r="257" spans="1:23" x14ac:dyDescent="0.2">
      <c r="A257">
        <v>547323374</v>
      </c>
      <c r="B257">
        <v>547323374</v>
      </c>
      <c r="C257" s="9">
        <v>15000</v>
      </c>
      <c r="D257" s="9">
        <v>1503.55</v>
      </c>
      <c r="E257" s="13" t="s">
        <v>653</v>
      </c>
      <c r="F257" s="9">
        <v>194.23</v>
      </c>
      <c r="G257" t="s">
        <v>58</v>
      </c>
      <c r="H257" t="s">
        <v>30</v>
      </c>
      <c r="I257" t="s">
        <v>30</v>
      </c>
      <c r="J257">
        <v>2</v>
      </c>
      <c r="K257">
        <v>1</v>
      </c>
      <c r="L257" t="s">
        <v>36</v>
      </c>
      <c r="M257" s="14">
        <v>43586</v>
      </c>
      <c r="N257" s="16">
        <v>42166</v>
      </c>
      <c r="O257" s="17">
        <v>42485</v>
      </c>
      <c r="P257">
        <v>723</v>
      </c>
      <c r="Q257">
        <v>723</v>
      </c>
      <c r="R257">
        <v>3689</v>
      </c>
      <c r="S257" t="s">
        <v>32</v>
      </c>
      <c r="T257" t="b">
        <v>1</v>
      </c>
      <c r="U257" s="9">
        <v>13496.45</v>
      </c>
      <c r="V257" t="b">
        <v>0</v>
      </c>
      <c r="W257" t="b">
        <v>0</v>
      </c>
    </row>
    <row r="258" spans="1:23" x14ac:dyDescent="0.2">
      <c r="A258">
        <v>917216469</v>
      </c>
      <c r="B258">
        <v>917216469</v>
      </c>
      <c r="C258" s="5">
        <v>15000</v>
      </c>
      <c r="D258" s="5">
        <v>4309.42</v>
      </c>
      <c r="E258" s="13" t="s">
        <v>671</v>
      </c>
      <c r="F258" s="15">
        <v>64.06</v>
      </c>
      <c r="G258" t="s">
        <v>229</v>
      </c>
      <c r="H258" t="s">
        <v>56</v>
      </c>
      <c r="I258" t="s">
        <v>56</v>
      </c>
      <c r="J258">
        <v>9</v>
      </c>
      <c r="K258">
        <v>1</v>
      </c>
      <c r="L258" t="s">
        <v>47</v>
      </c>
      <c r="M258" s="14">
        <v>45689</v>
      </c>
      <c r="N258" s="16">
        <v>41900</v>
      </c>
      <c r="O258" s="17">
        <v>41900</v>
      </c>
      <c r="P258">
        <v>251</v>
      </c>
      <c r="Q258">
        <v>251</v>
      </c>
      <c r="R258">
        <v>4514</v>
      </c>
      <c r="S258" t="s">
        <v>32</v>
      </c>
      <c r="T258" t="b">
        <v>0</v>
      </c>
      <c r="U258">
        <v>10690.58</v>
      </c>
      <c r="V258" t="b">
        <v>1</v>
      </c>
      <c r="W258" t="b">
        <v>0</v>
      </c>
    </row>
    <row r="259" spans="1:23" x14ac:dyDescent="0.2">
      <c r="A259">
        <v>404168105</v>
      </c>
      <c r="B259">
        <v>404168105</v>
      </c>
      <c r="C259" s="9">
        <v>15000</v>
      </c>
      <c r="D259" s="9">
        <v>12523.65</v>
      </c>
      <c r="E259" s="13" t="s">
        <v>676</v>
      </c>
      <c r="F259" s="9">
        <v>45.57</v>
      </c>
      <c r="G259" t="s">
        <v>144</v>
      </c>
      <c r="H259" t="s">
        <v>30</v>
      </c>
      <c r="I259" t="s">
        <v>30</v>
      </c>
      <c r="J259">
        <v>9</v>
      </c>
      <c r="K259">
        <v>8</v>
      </c>
      <c r="L259" t="s">
        <v>48</v>
      </c>
      <c r="M259" s="14">
        <v>45200</v>
      </c>
      <c r="N259" s="16">
        <v>41515</v>
      </c>
      <c r="O259" s="17">
        <v>42540</v>
      </c>
      <c r="P259">
        <v>868</v>
      </c>
      <c r="Q259">
        <v>868</v>
      </c>
      <c r="R259">
        <v>9033</v>
      </c>
      <c r="S259" t="s">
        <v>32</v>
      </c>
      <c r="T259" t="b">
        <v>0</v>
      </c>
      <c r="U259" s="9">
        <v>2476.35</v>
      </c>
      <c r="V259" t="b">
        <v>1</v>
      </c>
      <c r="W259" t="b">
        <v>0</v>
      </c>
    </row>
    <row r="260" spans="1:23" x14ac:dyDescent="0.2">
      <c r="A260">
        <v>586005390</v>
      </c>
      <c r="B260">
        <v>586005390</v>
      </c>
      <c r="C260" s="9">
        <v>15000</v>
      </c>
      <c r="D260" s="9">
        <v>15000</v>
      </c>
      <c r="E260" s="13" t="s">
        <v>680</v>
      </c>
      <c r="F260" s="9">
        <v>0</v>
      </c>
      <c r="G260" t="s">
        <v>98</v>
      </c>
      <c r="H260" t="s">
        <v>30</v>
      </c>
      <c r="I260" t="s">
        <v>30</v>
      </c>
      <c r="J260">
        <v>9</v>
      </c>
      <c r="K260">
        <v>1</v>
      </c>
      <c r="L260" t="s">
        <v>96</v>
      </c>
      <c r="M260" s="14">
        <v>45231</v>
      </c>
      <c r="N260" s="16">
        <v>41821</v>
      </c>
      <c r="O260" s="17">
        <v>41821</v>
      </c>
      <c r="P260">
        <v>308</v>
      </c>
      <c r="Q260">
        <v>308</v>
      </c>
      <c r="R260">
        <v>6952</v>
      </c>
      <c r="S260" t="s">
        <v>32</v>
      </c>
      <c r="T260" t="b">
        <v>0</v>
      </c>
      <c r="U260" s="9">
        <v>0</v>
      </c>
      <c r="V260" t="b">
        <v>0</v>
      </c>
      <c r="W260" t="b">
        <v>0</v>
      </c>
    </row>
    <row r="261" spans="1:23" x14ac:dyDescent="0.2">
      <c r="A261">
        <v>920221493</v>
      </c>
      <c r="B261">
        <v>920221493</v>
      </c>
      <c r="C261" s="9">
        <v>15000</v>
      </c>
      <c r="D261" s="9">
        <v>5705.37</v>
      </c>
      <c r="E261" s="13" t="s">
        <v>685</v>
      </c>
      <c r="F261" s="9">
        <v>2.6</v>
      </c>
      <c r="G261" t="s">
        <v>53</v>
      </c>
      <c r="H261" t="s">
        <v>30</v>
      </c>
      <c r="I261" t="s">
        <v>30</v>
      </c>
      <c r="J261">
        <v>90</v>
      </c>
      <c r="K261">
        <v>8</v>
      </c>
      <c r="L261" t="s">
        <v>36</v>
      </c>
      <c r="M261" s="14">
        <v>47757</v>
      </c>
      <c r="N261" s="16">
        <v>42256</v>
      </c>
      <c r="O261" s="17">
        <v>42462</v>
      </c>
      <c r="P261">
        <v>520</v>
      </c>
      <c r="Q261">
        <v>520</v>
      </c>
      <c r="R261">
        <v>5368</v>
      </c>
      <c r="S261" t="s">
        <v>32</v>
      </c>
      <c r="T261" t="b">
        <v>0</v>
      </c>
      <c r="U261" s="9">
        <v>9294.6299999999992</v>
      </c>
      <c r="V261" t="b">
        <v>0</v>
      </c>
      <c r="W261" t="b">
        <v>0</v>
      </c>
    </row>
    <row r="262" spans="1:23" x14ac:dyDescent="0.2">
      <c r="A262">
        <v>654284036</v>
      </c>
      <c r="B262">
        <v>654284036</v>
      </c>
      <c r="C262" s="9">
        <v>15000</v>
      </c>
      <c r="D262" s="9">
        <v>6571.33</v>
      </c>
      <c r="E262" s="13" t="s">
        <v>698</v>
      </c>
      <c r="F262" s="9">
        <v>172.87</v>
      </c>
      <c r="G262" t="s">
        <v>699</v>
      </c>
      <c r="H262" t="s">
        <v>30</v>
      </c>
      <c r="I262" t="s">
        <v>30</v>
      </c>
      <c r="J262">
        <v>5</v>
      </c>
      <c r="K262">
        <v>1</v>
      </c>
      <c r="L262" t="s">
        <v>34</v>
      </c>
      <c r="M262" s="14">
        <v>48183</v>
      </c>
      <c r="N262" s="16">
        <v>42359</v>
      </c>
      <c r="O262" s="17">
        <v>42359</v>
      </c>
      <c r="P262">
        <v>525</v>
      </c>
      <c r="Q262">
        <v>525</v>
      </c>
      <c r="R262">
        <v>6000</v>
      </c>
      <c r="S262" t="s">
        <v>32</v>
      </c>
      <c r="T262" t="b">
        <v>0</v>
      </c>
      <c r="U262" s="9">
        <v>8428.67</v>
      </c>
      <c r="V262" t="b">
        <v>1</v>
      </c>
      <c r="W262" t="b">
        <v>0</v>
      </c>
    </row>
    <row r="263" spans="1:23" x14ac:dyDescent="0.2">
      <c r="A263">
        <v>823179277</v>
      </c>
      <c r="B263">
        <v>823179277</v>
      </c>
      <c r="C263" s="9">
        <v>15000</v>
      </c>
      <c r="D263" s="9">
        <v>15000</v>
      </c>
      <c r="E263" s="13" t="s">
        <v>704</v>
      </c>
      <c r="F263" s="9">
        <v>4.6399999999999997</v>
      </c>
      <c r="G263" t="s">
        <v>95</v>
      </c>
      <c r="H263" t="s">
        <v>30</v>
      </c>
      <c r="I263" t="s">
        <v>30</v>
      </c>
      <c r="J263">
        <v>5</v>
      </c>
      <c r="K263">
        <v>1</v>
      </c>
      <c r="L263" t="s">
        <v>96</v>
      </c>
      <c r="M263" s="14">
        <v>44958</v>
      </c>
      <c r="N263" s="16">
        <v>42021</v>
      </c>
      <c r="O263" s="17">
        <v>42021</v>
      </c>
      <c r="P263">
        <v>981</v>
      </c>
      <c r="Q263">
        <v>981</v>
      </c>
      <c r="R263">
        <v>9488</v>
      </c>
      <c r="S263" t="s">
        <v>32</v>
      </c>
      <c r="T263" t="b">
        <v>0</v>
      </c>
      <c r="U263" s="9">
        <v>0</v>
      </c>
      <c r="V263" t="b">
        <v>0</v>
      </c>
      <c r="W263" t="b">
        <v>0</v>
      </c>
    </row>
    <row r="264" spans="1:23" x14ac:dyDescent="0.2">
      <c r="A264">
        <v>206257508</v>
      </c>
      <c r="B264">
        <v>206257508</v>
      </c>
      <c r="C264" s="9">
        <v>15000</v>
      </c>
      <c r="D264" s="9">
        <v>7407.93</v>
      </c>
      <c r="E264" s="13" t="s">
        <v>715</v>
      </c>
      <c r="F264" s="9">
        <v>184.27</v>
      </c>
      <c r="G264" t="s">
        <v>57</v>
      </c>
      <c r="H264" t="s">
        <v>30</v>
      </c>
      <c r="I264" t="s">
        <v>30</v>
      </c>
      <c r="J264">
        <v>2</v>
      </c>
      <c r="K264">
        <v>1</v>
      </c>
      <c r="L264" t="s">
        <v>42</v>
      </c>
      <c r="M264" s="14">
        <v>43405</v>
      </c>
      <c r="N264" s="16">
        <v>41562</v>
      </c>
      <c r="O264" s="17">
        <v>42409</v>
      </c>
      <c r="P264">
        <v>447</v>
      </c>
      <c r="Q264">
        <v>447</v>
      </c>
      <c r="R264">
        <v>4308</v>
      </c>
      <c r="S264" t="s">
        <v>32</v>
      </c>
      <c r="T264" t="b">
        <v>0</v>
      </c>
      <c r="U264" s="9">
        <v>7592.07</v>
      </c>
      <c r="V264" t="b">
        <v>0</v>
      </c>
      <c r="W264" t="b">
        <v>0</v>
      </c>
    </row>
    <row r="265" spans="1:23" x14ac:dyDescent="0.2">
      <c r="A265">
        <v>351025346</v>
      </c>
      <c r="B265">
        <v>351025346</v>
      </c>
      <c r="C265" s="9">
        <v>15000</v>
      </c>
      <c r="D265" s="9">
        <v>10561.02</v>
      </c>
      <c r="E265" s="13" t="s">
        <v>739</v>
      </c>
      <c r="F265" s="9">
        <v>23.65</v>
      </c>
      <c r="G265" t="s">
        <v>52</v>
      </c>
      <c r="H265" t="s">
        <v>30</v>
      </c>
      <c r="I265" t="s">
        <v>30</v>
      </c>
      <c r="J265">
        <v>9</v>
      </c>
      <c r="K265">
        <v>8</v>
      </c>
      <c r="L265" t="s">
        <v>36</v>
      </c>
      <c r="M265" s="14">
        <v>48153</v>
      </c>
      <c r="N265" s="16">
        <v>41689</v>
      </c>
      <c r="O265" s="17">
        <v>41689</v>
      </c>
      <c r="P265">
        <v>402</v>
      </c>
      <c r="Q265">
        <v>402</v>
      </c>
      <c r="R265">
        <v>252</v>
      </c>
      <c r="S265" t="s">
        <v>32</v>
      </c>
      <c r="T265" t="b">
        <v>0</v>
      </c>
      <c r="U265" s="9">
        <v>4438.9799999999996</v>
      </c>
      <c r="V265" t="b">
        <v>0</v>
      </c>
      <c r="W265" t="b">
        <v>0</v>
      </c>
    </row>
    <row r="266" spans="1:23" x14ac:dyDescent="0.2">
      <c r="A266">
        <v>588102118</v>
      </c>
      <c r="B266">
        <v>588102118</v>
      </c>
      <c r="C266" s="9">
        <v>15000</v>
      </c>
      <c r="D266" s="9">
        <v>5148.03</v>
      </c>
      <c r="E266" s="13" t="s">
        <v>742</v>
      </c>
      <c r="F266" s="9">
        <v>203.36</v>
      </c>
      <c r="G266" t="s">
        <v>64</v>
      </c>
      <c r="H266" t="s">
        <v>30</v>
      </c>
      <c r="I266" t="s">
        <v>30</v>
      </c>
      <c r="J266">
        <v>5</v>
      </c>
      <c r="K266">
        <v>1</v>
      </c>
      <c r="L266" t="s">
        <v>36</v>
      </c>
      <c r="M266" s="14">
        <v>45809</v>
      </c>
      <c r="N266" s="16">
        <v>41890</v>
      </c>
      <c r="O266" s="17">
        <v>41890</v>
      </c>
      <c r="P266">
        <v>623</v>
      </c>
      <c r="Q266">
        <v>623</v>
      </c>
      <c r="R266">
        <v>5106</v>
      </c>
      <c r="S266" t="s">
        <v>32</v>
      </c>
      <c r="T266" t="b">
        <v>0</v>
      </c>
      <c r="U266" s="9">
        <v>9851.9699999999993</v>
      </c>
      <c r="V266" t="b">
        <v>0</v>
      </c>
      <c r="W266" t="b">
        <v>0</v>
      </c>
    </row>
    <row r="267" spans="1:23" x14ac:dyDescent="0.2">
      <c r="A267">
        <v>553861440</v>
      </c>
      <c r="B267">
        <v>553861440</v>
      </c>
      <c r="C267" s="9">
        <v>15000</v>
      </c>
      <c r="D267" s="9">
        <v>10972.47</v>
      </c>
      <c r="E267" s="13" t="s">
        <v>743</v>
      </c>
      <c r="F267" s="9">
        <v>99.03</v>
      </c>
      <c r="G267" t="s">
        <v>80</v>
      </c>
      <c r="H267" t="s">
        <v>30</v>
      </c>
      <c r="I267" t="s">
        <v>30</v>
      </c>
      <c r="J267">
        <v>9</v>
      </c>
      <c r="K267">
        <v>8</v>
      </c>
      <c r="L267" t="s">
        <v>50</v>
      </c>
      <c r="M267" s="14">
        <v>44044</v>
      </c>
      <c r="N267" s="16">
        <v>41647</v>
      </c>
      <c r="O267" s="17">
        <v>41647</v>
      </c>
      <c r="P267">
        <v>298</v>
      </c>
      <c r="Q267">
        <v>298</v>
      </c>
      <c r="R267">
        <v>520</v>
      </c>
      <c r="S267" t="s">
        <v>32</v>
      </c>
      <c r="T267" t="b">
        <v>1</v>
      </c>
      <c r="U267" s="9">
        <v>4027.53</v>
      </c>
      <c r="V267" t="b">
        <v>1</v>
      </c>
      <c r="W267" t="b">
        <v>0</v>
      </c>
    </row>
    <row r="268" spans="1:23" x14ac:dyDescent="0.2">
      <c r="A268">
        <v>721813627</v>
      </c>
      <c r="B268">
        <v>721813627</v>
      </c>
      <c r="C268" s="9">
        <v>15000</v>
      </c>
      <c r="D268" s="9">
        <v>15000</v>
      </c>
      <c r="E268" s="13" t="s">
        <v>747</v>
      </c>
      <c r="F268" s="9">
        <v>27.28</v>
      </c>
      <c r="G268" t="s">
        <v>120</v>
      </c>
      <c r="H268" t="s">
        <v>30</v>
      </c>
      <c r="I268" t="s">
        <v>30</v>
      </c>
      <c r="J268">
        <v>80</v>
      </c>
      <c r="K268">
        <v>8</v>
      </c>
      <c r="L268" t="s">
        <v>63</v>
      </c>
      <c r="M268" s="14">
        <v>43282</v>
      </c>
      <c r="N268" s="16">
        <v>41956</v>
      </c>
      <c r="O268" s="17">
        <v>41956</v>
      </c>
      <c r="P268">
        <v>583</v>
      </c>
      <c r="Q268">
        <v>583</v>
      </c>
      <c r="R268">
        <v>5036</v>
      </c>
      <c r="S268" t="s">
        <v>32</v>
      </c>
      <c r="T268" t="b">
        <v>0</v>
      </c>
      <c r="U268" s="9">
        <v>0</v>
      </c>
      <c r="V268" t="b">
        <v>0</v>
      </c>
      <c r="W268" t="b">
        <v>0</v>
      </c>
    </row>
    <row r="269" spans="1:23" x14ac:dyDescent="0.2">
      <c r="A269">
        <v>573754252</v>
      </c>
      <c r="B269">
        <v>573754252</v>
      </c>
      <c r="C269" s="9">
        <v>15000</v>
      </c>
      <c r="D269" s="9">
        <v>3440.11</v>
      </c>
      <c r="E269" s="13" t="s">
        <v>753</v>
      </c>
      <c r="F269" s="9">
        <v>94.95</v>
      </c>
      <c r="G269" t="s">
        <v>90</v>
      </c>
      <c r="H269" t="s">
        <v>30</v>
      </c>
      <c r="I269" t="s">
        <v>30</v>
      </c>
      <c r="J269">
        <v>9</v>
      </c>
      <c r="K269">
        <v>1</v>
      </c>
      <c r="L269" t="s">
        <v>36</v>
      </c>
      <c r="M269" s="14">
        <v>44713</v>
      </c>
      <c r="N269" s="16">
        <v>41924</v>
      </c>
      <c r="O269" s="17">
        <v>42519</v>
      </c>
      <c r="P269">
        <v>332</v>
      </c>
      <c r="Q269">
        <v>332</v>
      </c>
      <c r="R269">
        <v>8352</v>
      </c>
      <c r="S269" t="s">
        <v>32</v>
      </c>
      <c r="T269" t="b">
        <v>1</v>
      </c>
      <c r="U269" s="9">
        <v>11559.89</v>
      </c>
      <c r="V269" t="b">
        <v>0</v>
      </c>
      <c r="W269" t="b">
        <v>0</v>
      </c>
    </row>
    <row r="270" spans="1:23" x14ac:dyDescent="0.2">
      <c r="A270">
        <v>697813892</v>
      </c>
      <c r="B270">
        <v>697813892</v>
      </c>
      <c r="C270" s="9">
        <v>15000</v>
      </c>
      <c r="D270" s="9">
        <v>14827.52</v>
      </c>
      <c r="E270" s="13" t="s">
        <v>757</v>
      </c>
      <c r="F270" s="9">
        <v>172.48</v>
      </c>
      <c r="G270" t="s">
        <v>52</v>
      </c>
      <c r="H270" t="s">
        <v>30</v>
      </c>
      <c r="I270" t="s">
        <v>30</v>
      </c>
      <c r="J270">
        <v>5</v>
      </c>
      <c r="K270">
        <v>1</v>
      </c>
      <c r="L270" t="s">
        <v>36</v>
      </c>
      <c r="M270" s="14">
        <v>44805</v>
      </c>
      <c r="N270" s="16">
        <v>41861</v>
      </c>
      <c r="O270" s="17">
        <v>41861</v>
      </c>
      <c r="P270">
        <v>415</v>
      </c>
      <c r="Q270">
        <v>415</v>
      </c>
      <c r="R270">
        <v>9507</v>
      </c>
      <c r="S270" t="s">
        <v>32</v>
      </c>
      <c r="T270" t="b">
        <v>0</v>
      </c>
      <c r="U270" s="9">
        <v>172.48</v>
      </c>
      <c r="V270" t="b">
        <v>0</v>
      </c>
      <c r="W270" t="b">
        <v>0</v>
      </c>
    </row>
    <row r="271" spans="1:23" x14ac:dyDescent="0.2">
      <c r="A271">
        <v>243374440</v>
      </c>
      <c r="B271">
        <v>243374440</v>
      </c>
      <c r="C271" s="9">
        <v>15000</v>
      </c>
      <c r="D271" s="9">
        <v>13722.99</v>
      </c>
      <c r="E271" s="13" t="s">
        <v>768</v>
      </c>
      <c r="F271" s="9">
        <v>299.05</v>
      </c>
      <c r="G271" t="s">
        <v>769</v>
      </c>
      <c r="H271" t="s">
        <v>30</v>
      </c>
      <c r="I271" t="s">
        <v>30</v>
      </c>
      <c r="J271">
        <v>2</v>
      </c>
      <c r="K271">
        <v>1</v>
      </c>
      <c r="L271" t="s">
        <v>31</v>
      </c>
      <c r="M271" s="14">
        <v>45292</v>
      </c>
      <c r="N271" s="16">
        <v>41948</v>
      </c>
      <c r="O271" s="17">
        <v>41948</v>
      </c>
      <c r="P271">
        <v>912</v>
      </c>
      <c r="Q271">
        <v>912</v>
      </c>
      <c r="R271">
        <v>1092</v>
      </c>
      <c r="S271" t="s">
        <v>32</v>
      </c>
      <c r="T271" t="b">
        <v>0</v>
      </c>
      <c r="U271" s="9">
        <v>1277.01</v>
      </c>
      <c r="V271" t="b">
        <v>1</v>
      </c>
      <c r="W271" t="b">
        <v>0</v>
      </c>
    </row>
    <row r="272" spans="1:23" x14ac:dyDescent="0.2">
      <c r="A272">
        <v>255406836</v>
      </c>
      <c r="B272">
        <v>255406836</v>
      </c>
      <c r="C272" s="9">
        <v>15000</v>
      </c>
      <c r="D272" s="9">
        <v>13442.77</v>
      </c>
      <c r="E272" s="13" t="s">
        <v>773</v>
      </c>
      <c r="F272" s="9">
        <v>6.88</v>
      </c>
      <c r="G272" t="s">
        <v>120</v>
      </c>
      <c r="H272" t="s">
        <v>30</v>
      </c>
      <c r="I272" t="s">
        <v>30</v>
      </c>
      <c r="J272">
        <v>5</v>
      </c>
      <c r="K272">
        <v>1</v>
      </c>
      <c r="L272" t="s">
        <v>63</v>
      </c>
      <c r="M272" s="14">
        <v>43831</v>
      </c>
      <c r="N272" s="16">
        <v>42108</v>
      </c>
      <c r="O272" s="17">
        <v>42548</v>
      </c>
      <c r="P272">
        <v>820</v>
      </c>
      <c r="Q272">
        <v>820</v>
      </c>
      <c r="R272">
        <v>8756</v>
      </c>
      <c r="S272" t="s">
        <v>32</v>
      </c>
      <c r="T272" t="b">
        <v>0</v>
      </c>
      <c r="U272" s="9">
        <v>1557.23</v>
      </c>
      <c r="V272" t="b">
        <v>0</v>
      </c>
      <c r="W272" t="b">
        <v>0</v>
      </c>
    </row>
    <row r="273" spans="1:23" x14ac:dyDescent="0.2">
      <c r="A273">
        <v>248358746</v>
      </c>
      <c r="B273">
        <v>248358746</v>
      </c>
      <c r="C273" s="9">
        <v>15000</v>
      </c>
      <c r="D273" s="9">
        <v>9552.2800000000007</v>
      </c>
      <c r="E273" s="13" t="s">
        <v>775</v>
      </c>
      <c r="F273" s="9">
        <v>87.87</v>
      </c>
      <c r="G273" t="s">
        <v>199</v>
      </c>
      <c r="H273" t="s">
        <v>30</v>
      </c>
      <c r="I273" t="s">
        <v>30</v>
      </c>
      <c r="J273">
        <v>5</v>
      </c>
      <c r="K273">
        <v>1</v>
      </c>
      <c r="L273" t="s">
        <v>47</v>
      </c>
      <c r="M273" s="14">
        <v>46357</v>
      </c>
      <c r="N273" s="16">
        <v>41208</v>
      </c>
      <c r="O273" s="17">
        <v>42642</v>
      </c>
      <c r="P273">
        <v>230</v>
      </c>
      <c r="Q273">
        <v>230</v>
      </c>
      <c r="R273">
        <v>6107</v>
      </c>
      <c r="S273" t="s">
        <v>32</v>
      </c>
      <c r="T273" t="b">
        <v>0</v>
      </c>
      <c r="U273" s="9">
        <v>5447.72</v>
      </c>
      <c r="V273" t="b">
        <v>1</v>
      </c>
      <c r="W273" t="b">
        <v>0</v>
      </c>
    </row>
    <row r="274" spans="1:23" x14ac:dyDescent="0.2">
      <c r="A274">
        <v>917216469</v>
      </c>
      <c r="B274">
        <v>917216469</v>
      </c>
      <c r="C274" s="9">
        <v>15000</v>
      </c>
      <c r="D274" s="9">
        <v>9586.07</v>
      </c>
      <c r="E274" s="13" t="s">
        <v>797</v>
      </c>
      <c r="F274" s="9">
        <v>7.29</v>
      </c>
      <c r="G274" t="s">
        <v>159</v>
      </c>
      <c r="H274" t="s">
        <v>30</v>
      </c>
      <c r="I274" t="s">
        <v>30</v>
      </c>
      <c r="J274">
        <v>5</v>
      </c>
      <c r="L274" t="s">
        <v>47</v>
      </c>
      <c r="M274" s="14">
        <v>43586</v>
      </c>
      <c r="N274" s="16">
        <v>41900</v>
      </c>
      <c r="O274" s="17">
        <v>42583</v>
      </c>
      <c r="P274">
        <v>126</v>
      </c>
      <c r="Q274">
        <v>126</v>
      </c>
      <c r="R274">
        <v>7872</v>
      </c>
      <c r="S274" t="s">
        <v>32</v>
      </c>
      <c r="T274" t="b">
        <v>0</v>
      </c>
      <c r="U274" s="9">
        <v>5413.93</v>
      </c>
      <c r="V274" t="b">
        <v>1</v>
      </c>
      <c r="W274" t="b">
        <v>0</v>
      </c>
    </row>
    <row r="275" spans="1:23" x14ac:dyDescent="0.2">
      <c r="A275">
        <v>681830908</v>
      </c>
      <c r="B275">
        <v>681830908</v>
      </c>
      <c r="C275" s="9">
        <v>15000</v>
      </c>
      <c r="D275" s="9">
        <v>8553.7900000000009</v>
      </c>
      <c r="E275" s="13" t="s">
        <v>818</v>
      </c>
      <c r="F275" s="9">
        <v>95.39</v>
      </c>
      <c r="G275" t="s">
        <v>140</v>
      </c>
      <c r="H275" t="s">
        <v>30</v>
      </c>
      <c r="I275" t="s">
        <v>30</v>
      </c>
      <c r="J275">
        <v>2</v>
      </c>
      <c r="K275">
        <v>1</v>
      </c>
      <c r="L275" t="s">
        <v>47</v>
      </c>
      <c r="M275" s="14">
        <v>47119</v>
      </c>
      <c r="N275" s="16">
        <v>39155</v>
      </c>
      <c r="O275" s="17">
        <v>42374</v>
      </c>
      <c r="P275">
        <v>691</v>
      </c>
      <c r="Q275">
        <v>691</v>
      </c>
      <c r="R275">
        <v>9707</v>
      </c>
      <c r="S275" t="s">
        <v>32</v>
      </c>
      <c r="T275" t="b">
        <v>0</v>
      </c>
      <c r="U275" s="9">
        <v>6446.21</v>
      </c>
      <c r="V275" t="b">
        <v>1</v>
      </c>
      <c r="W275" t="b">
        <v>0</v>
      </c>
    </row>
    <row r="276" spans="1:23" x14ac:dyDescent="0.2">
      <c r="A276">
        <v>163673920</v>
      </c>
      <c r="B276">
        <v>163673920</v>
      </c>
      <c r="C276" s="9">
        <v>15000</v>
      </c>
      <c r="D276" s="9">
        <v>14715.5</v>
      </c>
      <c r="E276" s="13" t="s">
        <v>819</v>
      </c>
      <c r="F276" s="9">
        <v>231.79</v>
      </c>
      <c r="G276" t="s">
        <v>41</v>
      </c>
      <c r="H276" t="s">
        <v>30</v>
      </c>
      <c r="I276" t="s">
        <v>30</v>
      </c>
      <c r="J276">
        <v>9</v>
      </c>
      <c r="K276">
        <v>1</v>
      </c>
      <c r="L276" t="s">
        <v>42</v>
      </c>
      <c r="M276" s="14">
        <v>48214</v>
      </c>
      <c r="N276" s="16">
        <v>42203</v>
      </c>
      <c r="O276" s="17">
        <v>42203</v>
      </c>
      <c r="P276">
        <v>575</v>
      </c>
      <c r="Q276">
        <v>575</v>
      </c>
      <c r="R276">
        <v>8711</v>
      </c>
      <c r="S276" t="s">
        <v>32</v>
      </c>
      <c r="T276" t="b">
        <v>0</v>
      </c>
      <c r="U276" s="9">
        <v>284.5</v>
      </c>
      <c r="V276" t="b">
        <v>0</v>
      </c>
      <c r="W276" t="b">
        <v>0</v>
      </c>
    </row>
    <row r="277" spans="1:23" x14ac:dyDescent="0.2">
      <c r="A277">
        <v>398322924</v>
      </c>
      <c r="B277">
        <v>398322924</v>
      </c>
      <c r="C277" s="9">
        <v>15000</v>
      </c>
      <c r="D277" s="9">
        <v>5327.74</v>
      </c>
      <c r="E277" s="13" t="s">
        <v>824</v>
      </c>
      <c r="F277" s="9">
        <v>417.73</v>
      </c>
      <c r="G277" t="s">
        <v>54</v>
      </c>
      <c r="H277" t="s">
        <v>30</v>
      </c>
      <c r="I277" t="s">
        <v>30</v>
      </c>
      <c r="J277">
        <v>9</v>
      </c>
      <c r="K277">
        <v>8</v>
      </c>
      <c r="L277" t="s">
        <v>36</v>
      </c>
      <c r="M277" s="14">
        <v>48030</v>
      </c>
      <c r="N277" s="16">
        <v>42246</v>
      </c>
      <c r="O277" s="17">
        <v>42246</v>
      </c>
      <c r="P277">
        <v>855</v>
      </c>
      <c r="Q277">
        <v>855</v>
      </c>
      <c r="R277">
        <v>6881</v>
      </c>
      <c r="S277" t="s">
        <v>32</v>
      </c>
      <c r="T277" t="b">
        <v>0</v>
      </c>
      <c r="U277" s="9">
        <v>9672.26</v>
      </c>
      <c r="V277" t="b">
        <v>0</v>
      </c>
      <c r="W277" t="b">
        <v>0</v>
      </c>
    </row>
    <row r="278" spans="1:23" x14ac:dyDescent="0.2">
      <c r="A278">
        <v>824172934</v>
      </c>
      <c r="B278">
        <v>824172934</v>
      </c>
      <c r="C278" s="9">
        <v>15000</v>
      </c>
      <c r="D278" s="9">
        <v>6861.87</v>
      </c>
      <c r="E278" s="13" t="s">
        <v>873</v>
      </c>
      <c r="F278" s="9">
        <v>63.37</v>
      </c>
      <c r="G278" t="s">
        <v>52</v>
      </c>
      <c r="H278" t="s">
        <v>30</v>
      </c>
      <c r="I278" t="s">
        <v>30</v>
      </c>
      <c r="J278">
        <v>5</v>
      </c>
      <c r="K278">
        <v>1</v>
      </c>
      <c r="L278" t="s">
        <v>36</v>
      </c>
      <c r="M278" s="14">
        <v>44013</v>
      </c>
      <c r="N278" s="16">
        <v>42340</v>
      </c>
      <c r="O278" s="17">
        <v>42397</v>
      </c>
      <c r="P278">
        <v>310</v>
      </c>
      <c r="Q278">
        <v>811</v>
      </c>
      <c r="R278">
        <v>5380</v>
      </c>
      <c r="S278" t="s">
        <v>32</v>
      </c>
      <c r="T278" t="b">
        <v>0</v>
      </c>
      <c r="U278" s="9">
        <v>8138.13</v>
      </c>
      <c r="V278" t="b">
        <v>0</v>
      </c>
      <c r="W278" t="b">
        <v>0</v>
      </c>
    </row>
    <row r="279" spans="1:23" x14ac:dyDescent="0.2">
      <c r="A279">
        <v>744198814</v>
      </c>
      <c r="B279">
        <v>744198814</v>
      </c>
      <c r="C279" s="9">
        <v>15000</v>
      </c>
      <c r="D279" s="9">
        <v>11228.87</v>
      </c>
      <c r="E279" s="13" t="s">
        <v>883</v>
      </c>
      <c r="F279" s="9">
        <v>134.85</v>
      </c>
      <c r="G279" t="s">
        <v>64</v>
      </c>
      <c r="H279" t="s">
        <v>30</v>
      </c>
      <c r="I279" t="s">
        <v>30</v>
      </c>
      <c r="J279">
        <v>2</v>
      </c>
      <c r="K279">
        <v>1</v>
      </c>
      <c r="L279" t="s">
        <v>36</v>
      </c>
      <c r="M279" s="14">
        <v>44562</v>
      </c>
      <c r="N279" s="16">
        <v>42025</v>
      </c>
      <c r="O279" s="17">
        <v>42456</v>
      </c>
      <c r="P279">
        <v>811</v>
      </c>
      <c r="Q279">
        <v>811</v>
      </c>
      <c r="R279">
        <v>7080</v>
      </c>
      <c r="S279" t="s">
        <v>32</v>
      </c>
      <c r="T279" t="b">
        <v>0</v>
      </c>
      <c r="U279" s="9">
        <v>3771.13</v>
      </c>
      <c r="V279" t="b">
        <v>0</v>
      </c>
      <c r="W279" t="b">
        <v>0</v>
      </c>
    </row>
    <row r="280" spans="1:23" x14ac:dyDescent="0.2">
      <c r="A280">
        <v>297952999</v>
      </c>
      <c r="B280">
        <v>297952999</v>
      </c>
      <c r="C280" s="9">
        <v>15000</v>
      </c>
      <c r="D280" s="9">
        <v>6851.35</v>
      </c>
      <c r="E280" s="13" t="s">
        <v>888</v>
      </c>
      <c r="F280" s="9">
        <v>2.1</v>
      </c>
      <c r="G280" t="s">
        <v>52</v>
      </c>
      <c r="H280" t="s">
        <v>30</v>
      </c>
      <c r="I280" t="s">
        <v>30</v>
      </c>
      <c r="J280">
        <v>2</v>
      </c>
      <c r="K280">
        <v>1</v>
      </c>
      <c r="L280" t="s">
        <v>36</v>
      </c>
      <c r="M280" s="14">
        <v>44866</v>
      </c>
      <c r="N280" s="16">
        <v>41645</v>
      </c>
      <c r="O280" s="17">
        <v>41645</v>
      </c>
      <c r="P280">
        <v>556</v>
      </c>
      <c r="Q280">
        <v>556</v>
      </c>
      <c r="R280">
        <v>2386</v>
      </c>
      <c r="S280" t="s">
        <v>32</v>
      </c>
      <c r="T280" t="b">
        <v>0</v>
      </c>
      <c r="U280" s="9">
        <v>8148.65</v>
      </c>
      <c r="V280" t="b">
        <v>0</v>
      </c>
      <c r="W280" t="b">
        <v>0</v>
      </c>
    </row>
    <row r="281" spans="1:23" x14ac:dyDescent="0.2">
      <c r="A281">
        <v>426119843</v>
      </c>
      <c r="B281">
        <v>426119843</v>
      </c>
      <c r="C281" s="9">
        <v>15000</v>
      </c>
      <c r="D281" s="9">
        <v>5340.77</v>
      </c>
      <c r="E281" s="13" t="s">
        <v>900</v>
      </c>
      <c r="F281" s="9">
        <v>0.55000000000000004</v>
      </c>
      <c r="G281" t="s">
        <v>57</v>
      </c>
      <c r="H281" t="s">
        <v>30</v>
      </c>
      <c r="I281" t="s">
        <v>30</v>
      </c>
      <c r="J281">
        <v>9</v>
      </c>
      <c r="K281">
        <v>1</v>
      </c>
      <c r="L281" t="s">
        <v>42</v>
      </c>
      <c r="M281" s="14">
        <v>47484</v>
      </c>
      <c r="N281" s="16">
        <v>42281</v>
      </c>
      <c r="O281" s="17">
        <v>42577</v>
      </c>
      <c r="P281">
        <v>286</v>
      </c>
      <c r="Q281">
        <v>286</v>
      </c>
      <c r="R281">
        <v>2399</v>
      </c>
      <c r="S281" t="s">
        <v>32</v>
      </c>
      <c r="T281" t="b">
        <v>0</v>
      </c>
      <c r="U281" s="9">
        <v>9659.23</v>
      </c>
      <c r="V281" t="b">
        <v>0</v>
      </c>
      <c r="W281" t="b">
        <v>0</v>
      </c>
    </row>
    <row r="282" spans="1:23" x14ac:dyDescent="0.2">
      <c r="A282">
        <v>324073765</v>
      </c>
      <c r="B282">
        <v>324073765</v>
      </c>
      <c r="C282" s="9">
        <v>15000</v>
      </c>
      <c r="D282" s="9">
        <v>9507.65</v>
      </c>
      <c r="E282" s="13" t="s">
        <v>912</v>
      </c>
      <c r="F282" s="9">
        <v>112.43</v>
      </c>
      <c r="G282" t="s">
        <v>62</v>
      </c>
      <c r="H282" t="s">
        <v>30</v>
      </c>
      <c r="I282" t="s">
        <v>30</v>
      </c>
      <c r="J282">
        <v>5</v>
      </c>
      <c r="K282">
        <v>1</v>
      </c>
      <c r="L282" t="s">
        <v>63</v>
      </c>
      <c r="M282" s="14">
        <v>47423</v>
      </c>
      <c r="N282" s="16">
        <v>42166</v>
      </c>
      <c r="O282" s="17">
        <v>42166</v>
      </c>
      <c r="P282">
        <v>523</v>
      </c>
      <c r="Q282">
        <v>523</v>
      </c>
      <c r="R282">
        <v>1756</v>
      </c>
      <c r="S282" t="s">
        <v>32</v>
      </c>
      <c r="T282" t="b">
        <v>0</v>
      </c>
      <c r="U282" s="9">
        <v>5492.35</v>
      </c>
      <c r="V282" t="b">
        <v>0</v>
      </c>
      <c r="W282" t="b">
        <v>0</v>
      </c>
    </row>
    <row r="283" spans="1:23" x14ac:dyDescent="0.2">
      <c r="A283">
        <v>202948296</v>
      </c>
      <c r="B283">
        <v>202948296</v>
      </c>
      <c r="C283" s="9">
        <v>15000</v>
      </c>
      <c r="D283" s="9">
        <v>14860.35</v>
      </c>
      <c r="E283" s="13" t="s">
        <v>916</v>
      </c>
      <c r="F283" s="9">
        <v>25.08</v>
      </c>
      <c r="G283" t="s">
        <v>917</v>
      </c>
      <c r="H283" t="s">
        <v>30</v>
      </c>
      <c r="I283" t="s">
        <v>30</v>
      </c>
      <c r="J283">
        <v>5</v>
      </c>
      <c r="K283">
        <v>1</v>
      </c>
      <c r="L283" t="s">
        <v>48</v>
      </c>
      <c r="M283" s="14">
        <v>43862</v>
      </c>
      <c r="N283" s="16">
        <v>40325</v>
      </c>
      <c r="O283" s="17">
        <v>40325</v>
      </c>
      <c r="P283">
        <v>905</v>
      </c>
      <c r="Q283">
        <v>905</v>
      </c>
      <c r="R283">
        <v>6511</v>
      </c>
      <c r="S283" t="s">
        <v>32</v>
      </c>
      <c r="T283" t="b">
        <v>0</v>
      </c>
      <c r="U283" s="9">
        <v>139.65</v>
      </c>
      <c r="V283" t="b">
        <v>1</v>
      </c>
      <c r="W283" t="b">
        <v>0</v>
      </c>
    </row>
    <row r="284" spans="1:23" x14ac:dyDescent="0.2">
      <c r="A284">
        <v>476896759</v>
      </c>
      <c r="B284">
        <v>476896759</v>
      </c>
      <c r="C284" s="9">
        <v>15000</v>
      </c>
      <c r="D284" s="9">
        <v>769.56</v>
      </c>
      <c r="E284" s="13" t="s">
        <v>919</v>
      </c>
      <c r="F284" s="9">
        <v>274.12</v>
      </c>
      <c r="G284" t="s">
        <v>117</v>
      </c>
      <c r="H284" t="s">
        <v>30</v>
      </c>
      <c r="I284" t="s">
        <v>30</v>
      </c>
      <c r="J284">
        <v>9</v>
      </c>
      <c r="K284">
        <v>1</v>
      </c>
      <c r="L284" t="s">
        <v>87</v>
      </c>
      <c r="M284" s="14">
        <v>44835</v>
      </c>
      <c r="N284" s="16">
        <v>41999</v>
      </c>
      <c r="O284" s="17">
        <v>41999</v>
      </c>
      <c r="P284">
        <v>923</v>
      </c>
      <c r="Q284">
        <v>923</v>
      </c>
      <c r="R284">
        <v>2609</v>
      </c>
      <c r="S284" t="s">
        <v>32</v>
      </c>
      <c r="T284" t="b">
        <v>0</v>
      </c>
      <c r="U284" s="9">
        <v>14230.44</v>
      </c>
      <c r="V284" t="b">
        <v>0</v>
      </c>
      <c r="W284" t="b">
        <v>0</v>
      </c>
    </row>
    <row r="285" spans="1:23" x14ac:dyDescent="0.2">
      <c r="A285">
        <v>547323374</v>
      </c>
      <c r="B285">
        <v>547323374</v>
      </c>
      <c r="C285" s="9">
        <v>15000</v>
      </c>
      <c r="D285" s="9">
        <v>3052.54</v>
      </c>
      <c r="E285" s="13" t="s">
        <v>924</v>
      </c>
      <c r="F285" s="9">
        <v>289.45999999999998</v>
      </c>
      <c r="G285" t="s">
        <v>925</v>
      </c>
      <c r="H285" t="s">
        <v>30</v>
      </c>
      <c r="I285" t="s">
        <v>30</v>
      </c>
      <c r="J285">
        <v>5</v>
      </c>
      <c r="K285">
        <v>8</v>
      </c>
      <c r="L285" t="s">
        <v>73</v>
      </c>
      <c r="M285" s="14">
        <v>43586</v>
      </c>
      <c r="N285" s="16">
        <v>42166</v>
      </c>
      <c r="O285" s="17">
        <v>42485</v>
      </c>
      <c r="P285">
        <v>723</v>
      </c>
      <c r="Q285">
        <v>723</v>
      </c>
      <c r="R285">
        <v>3689</v>
      </c>
      <c r="S285" t="s">
        <v>32</v>
      </c>
      <c r="T285" t="b">
        <v>1</v>
      </c>
      <c r="U285" s="9">
        <v>11947.46</v>
      </c>
      <c r="V285" t="b">
        <v>0</v>
      </c>
      <c r="W285" t="b">
        <v>0</v>
      </c>
    </row>
    <row r="286" spans="1:23" x14ac:dyDescent="0.2">
      <c r="A286">
        <v>824172934</v>
      </c>
      <c r="B286">
        <v>824172934</v>
      </c>
      <c r="C286" s="9">
        <v>15000</v>
      </c>
      <c r="D286" s="9">
        <v>4134.45</v>
      </c>
      <c r="E286" s="13" t="s">
        <v>929</v>
      </c>
      <c r="F286" s="9">
        <v>134.13</v>
      </c>
      <c r="G286" t="s">
        <v>53</v>
      </c>
      <c r="H286" t="s">
        <v>30</v>
      </c>
      <c r="I286" t="s">
        <v>30</v>
      </c>
      <c r="J286">
        <v>5</v>
      </c>
      <c r="K286">
        <v>8</v>
      </c>
      <c r="L286" t="s">
        <v>36</v>
      </c>
      <c r="M286" s="14">
        <v>46966</v>
      </c>
      <c r="N286" s="16">
        <v>42340</v>
      </c>
      <c r="O286" s="17">
        <v>42397</v>
      </c>
      <c r="P286">
        <v>674</v>
      </c>
      <c r="Q286">
        <v>674</v>
      </c>
      <c r="R286">
        <v>4968</v>
      </c>
      <c r="S286" t="s">
        <v>32</v>
      </c>
      <c r="T286" t="b">
        <v>0</v>
      </c>
      <c r="U286" s="9">
        <v>10865.55</v>
      </c>
      <c r="V286" t="b">
        <v>0</v>
      </c>
      <c r="W286" t="b">
        <v>0</v>
      </c>
    </row>
    <row r="287" spans="1:23" x14ac:dyDescent="0.2">
      <c r="A287">
        <v>378029122</v>
      </c>
      <c r="B287">
        <v>378029122</v>
      </c>
      <c r="C287" s="9">
        <v>15000</v>
      </c>
      <c r="D287" s="9">
        <v>6359.21</v>
      </c>
      <c r="E287" s="13" t="s">
        <v>933</v>
      </c>
      <c r="F287" s="9">
        <v>1.46</v>
      </c>
      <c r="G287" t="s">
        <v>45</v>
      </c>
      <c r="H287" t="s">
        <v>30</v>
      </c>
      <c r="I287" t="s">
        <v>30</v>
      </c>
      <c r="J287">
        <v>2</v>
      </c>
      <c r="K287">
        <v>1</v>
      </c>
      <c r="L287" t="s">
        <v>36</v>
      </c>
      <c r="M287" s="14">
        <v>47969</v>
      </c>
      <c r="N287" s="16">
        <v>41864</v>
      </c>
      <c r="O287" s="17">
        <v>42495</v>
      </c>
      <c r="P287">
        <v>315</v>
      </c>
      <c r="Q287">
        <v>315</v>
      </c>
      <c r="R287">
        <v>3803</v>
      </c>
      <c r="S287" t="s">
        <v>32</v>
      </c>
      <c r="T287" t="b">
        <v>0</v>
      </c>
      <c r="U287" s="9">
        <v>8640.7900000000009</v>
      </c>
      <c r="V287" t="b">
        <v>0</v>
      </c>
      <c r="W287" t="b">
        <v>0</v>
      </c>
    </row>
    <row r="288" spans="1:23" x14ac:dyDescent="0.2">
      <c r="A288">
        <v>322666286</v>
      </c>
      <c r="B288">
        <v>322666286</v>
      </c>
      <c r="C288" s="9">
        <v>15000</v>
      </c>
      <c r="D288" s="9">
        <v>13687.72</v>
      </c>
      <c r="E288" s="13" t="s">
        <v>939</v>
      </c>
      <c r="F288" s="9">
        <v>22.02</v>
      </c>
      <c r="G288" t="s">
        <v>116</v>
      </c>
      <c r="H288" t="s">
        <v>30</v>
      </c>
      <c r="I288" t="s">
        <v>30</v>
      </c>
      <c r="J288">
        <v>2</v>
      </c>
      <c r="K288">
        <v>1</v>
      </c>
      <c r="L288" t="s">
        <v>47</v>
      </c>
      <c r="M288" s="14">
        <v>43282</v>
      </c>
      <c r="N288" s="16">
        <v>42179</v>
      </c>
      <c r="O288" s="17">
        <v>42179</v>
      </c>
      <c r="P288">
        <v>535</v>
      </c>
      <c r="Q288">
        <v>535</v>
      </c>
      <c r="R288">
        <v>571</v>
      </c>
      <c r="S288" t="s">
        <v>32</v>
      </c>
      <c r="T288" t="b">
        <v>0</v>
      </c>
      <c r="U288" s="9">
        <v>1312.28</v>
      </c>
      <c r="V288" t="b">
        <v>1</v>
      </c>
      <c r="W288" t="b">
        <v>0</v>
      </c>
    </row>
    <row r="289" spans="1:23" x14ac:dyDescent="0.2">
      <c r="A289">
        <v>949804100</v>
      </c>
      <c r="B289">
        <v>949804100</v>
      </c>
      <c r="C289" s="9">
        <v>15000</v>
      </c>
      <c r="D289" s="9">
        <v>13450.98</v>
      </c>
      <c r="E289" s="13" t="s">
        <v>946</v>
      </c>
      <c r="F289" s="9">
        <v>141.19</v>
      </c>
      <c r="G289" t="s">
        <v>259</v>
      </c>
      <c r="H289" t="s">
        <v>30</v>
      </c>
      <c r="I289" t="s">
        <v>30</v>
      </c>
      <c r="J289">
        <v>9</v>
      </c>
      <c r="K289">
        <v>8</v>
      </c>
      <c r="L289" t="s">
        <v>31</v>
      </c>
      <c r="M289" s="14">
        <v>46905</v>
      </c>
      <c r="N289" s="16">
        <v>41955</v>
      </c>
      <c r="O289" s="17">
        <v>41955</v>
      </c>
      <c r="P289">
        <v>662</v>
      </c>
      <c r="Q289">
        <v>662</v>
      </c>
      <c r="R289">
        <v>1968</v>
      </c>
      <c r="S289" t="s">
        <v>32</v>
      </c>
      <c r="T289" t="b">
        <v>0</v>
      </c>
      <c r="U289" s="9">
        <v>1549.02</v>
      </c>
      <c r="V289" t="b">
        <v>1</v>
      </c>
      <c r="W289" t="b">
        <v>0</v>
      </c>
    </row>
    <row r="290" spans="1:23" x14ac:dyDescent="0.2">
      <c r="A290">
        <v>654325854</v>
      </c>
      <c r="B290">
        <v>654325854</v>
      </c>
      <c r="C290" s="9">
        <v>15000</v>
      </c>
      <c r="D290" s="9">
        <v>15000</v>
      </c>
      <c r="E290" s="13" t="s">
        <v>948</v>
      </c>
      <c r="F290" s="9">
        <v>2.92</v>
      </c>
      <c r="G290" t="s">
        <v>949</v>
      </c>
      <c r="H290" t="s">
        <v>30</v>
      </c>
      <c r="I290" t="s">
        <v>30</v>
      </c>
      <c r="J290">
        <v>90</v>
      </c>
      <c r="K290">
        <v>1</v>
      </c>
      <c r="L290" t="s">
        <v>50</v>
      </c>
      <c r="M290" s="14">
        <v>45658</v>
      </c>
      <c r="N290" s="16">
        <v>40657</v>
      </c>
      <c r="O290" s="17">
        <v>40657</v>
      </c>
      <c r="P290">
        <v>668</v>
      </c>
      <c r="Q290">
        <v>668</v>
      </c>
      <c r="R290">
        <v>9894</v>
      </c>
      <c r="S290" t="s">
        <v>32</v>
      </c>
      <c r="T290" t="b">
        <v>0</v>
      </c>
      <c r="U290" s="9">
        <v>0</v>
      </c>
      <c r="V290" t="b">
        <v>1</v>
      </c>
      <c r="W290" t="b">
        <v>0</v>
      </c>
    </row>
    <row r="291" spans="1:23" x14ac:dyDescent="0.2">
      <c r="A291">
        <v>910893563</v>
      </c>
      <c r="B291">
        <v>910893563</v>
      </c>
      <c r="C291" s="9">
        <v>15000</v>
      </c>
      <c r="D291" s="9">
        <v>11638.03</v>
      </c>
      <c r="E291" s="13" t="s">
        <v>951</v>
      </c>
      <c r="F291" s="9">
        <v>139.47999999999999</v>
      </c>
      <c r="G291" t="s">
        <v>232</v>
      </c>
      <c r="H291" t="s">
        <v>30</v>
      </c>
      <c r="I291" t="s">
        <v>30</v>
      </c>
      <c r="J291">
        <v>9</v>
      </c>
      <c r="K291">
        <v>8</v>
      </c>
      <c r="L291" t="s">
        <v>47</v>
      </c>
      <c r="M291" s="14">
        <v>43313</v>
      </c>
      <c r="N291" s="16">
        <v>42127</v>
      </c>
      <c r="O291" s="17">
        <v>42551</v>
      </c>
      <c r="P291">
        <v>701</v>
      </c>
      <c r="Q291">
        <v>701</v>
      </c>
      <c r="R291">
        <v>5766</v>
      </c>
      <c r="S291" t="s">
        <v>32</v>
      </c>
      <c r="T291" t="b">
        <v>0</v>
      </c>
      <c r="U291" s="9">
        <v>3361.97</v>
      </c>
      <c r="V291" t="b">
        <v>1</v>
      </c>
      <c r="W291" t="b">
        <v>0</v>
      </c>
    </row>
    <row r="292" spans="1:23" x14ac:dyDescent="0.2">
      <c r="A292">
        <v>423360154</v>
      </c>
      <c r="B292">
        <v>423360154</v>
      </c>
      <c r="C292" s="9">
        <v>15000</v>
      </c>
      <c r="D292" s="9">
        <v>13946.47</v>
      </c>
      <c r="E292" s="13" t="s">
        <v>954</v>
      </c>
      <c r="F292" s="9">
        <v>12.45</v>
      </c>
      <c r="G292" t="s">
        <v>955</v>
      </c>
      <c r="H292" t="s">
        <v>30</v>
      </c>
      <c r="I292" t="s">
        <v>30</v>
      </c>
      <c r="J292">
        <v>2</v>
      </c>
      <c r="K292">
        <v>1</v>
      </c>
      <c r="L292" t="s">
        <v>31</v>
      </c>
      <c r="M292" s="14">
        <v>45200</v>
      </c>
      <c r="N292" s="16">
        <v>42313</v>
      </c>
      <c r="O292" s="17">
        <v>42313</v>
      </c>
      <c r="P292">
        <v>212</v>
      </c>
      <c r="Q292">
        <v>212</v>
      </c>
      <c r="R292">
        <v>2420</v>
      </c>
      <c r="S292" t="s">
        <v>32</v>
      </c>
      <c r="T292" t="b">
        <v>0</v>
      </c>
      <c r="U292" s="9">
        <v>1053.53</v>
      </c>
      <c r="V292" t="b">
        <v>1</v>
      </c>
      <c r="W292" t="b">
        <v>0</v>
      </c>
    </row>
    <row r="293" spans="1:23" x14ac:dyDescent="0.2">
      <c r="A293">
        <v>515924491</v>
      </c>
      <c r="B293">
        <v>515924491</v>
      </c>
      <c r="C293" s="9">
        <v>15000</v>
      </c>
      <c r="D293" s="9">
        <v>8950.27</v>
      </c>
      <c r="E293" s="13" t="s">
        <v>959</v>
      </c>
      <c r="F293" s="9">
        <v>104.26</v>
      </c>
      <c r="G293" t="s">
        <v>960</v>
      </c>
      <c r="H293" t="s">
        <v>30</v>
      </c>
      <c r="I293" t="s">
        <v>30</v>
      </c>
      <c r="J293">
        <v>5</v>
      </c>
      <c r="K293">
        <v>1</v>
      </c>
      <c r="L293" t="s">
        <v>73</v>
      </c>
      <c r="M293" s="14">
        <v>43466</v>
      </c>
      <c r="N293" s="16">
        <v>41485</v>
      </c>
      <c r="O293" s="17">
        <v>42408</v>
      </c>
      <c r="P293">
        <v>108</v>
      </c>
      <c r="Q293">
        <v>108</v>
      </c>
      <c r="R293">
        <v>2984</v>
      </c>
      <c r="S293" t="s">
        <v>32</v>
      </c>
      <c r="T293" t="b">
        <v>0</v>
      </c>
      <c r="U293" s="9">
        <v>6049.73</v>
      </c>
      <c r="V293" t="b">
        <v>0</v>
      </c>
      <c r="W293" t="b">
        <v>0</v>
      </c>
    </row>
    <row r="294" spans="1:23" x14ac:dyDescent="0.2">
      <c r="A294">
        <v>890796581</v>
      </c>
      <c r="B294">
        <v>890796581</v>
      </c>
      <c r="C294" s="9">
        <v>15000</v>
      </c>
      <c r="D294" s="9">
        <v>5823.76</v>
      </c>
      <c r="E294" s="13" t="s">
        <v>985</v>
      </c>
      <c r="F294" s="9">
        <v>12.81</v>
      </c>
      <c r="G294" t="s">
        <v>77</v>
      </c>
      <c r="H294" t="s">
        <v>30</v>
      </c>
      <c r="I294" t="s">
        <v>30</v>
      </c>
      <c r="J294">
        <v>2</v>
      </c>
      <c r="K294">
        <v>1</v>
      </c>
      <c r="L294" t="s">
        <v>38</v>
      </c>
      <c r="M294" s="14">
        <v>46935</v>
      </c>
      <c r="N294" s="16">
        <v>42369</v>
      </c>
      <c r="O294" s="17">
        <v>42369</v>
      </c>
      <c r="P294">
        <v>772</v>
      </c>
      <c r="Q294">
        <v>772</v>
      </c>
      <c r="R294">
        <v>4962</v>
      </c>
      <c r="S294" t="s">
        <v>32</v>
      </c>
      <c r="T294" t="b">
        <v>0</v>
      </c>
      <c r="U294" s="9">
        <v>9176.24</v>
      </c>
      <c r="V294" t="b">
        <v>1</v>
      </c>
      <c r="W294" t="b">
        <v>0</v>
      </c>
    </row>
    <row r="295" spans="1:23" x14ac:dyDescent="0.2">
      <c r="A295">
        <v>515924491</v>
      </c>
      <c r="B295">
        <v>515924491</v>
      </c>
      <c r="C295" s="9">
        <v>15000</v>
      </c>
      <c r="D295" s="9">
        <v>5325.49</v>
      </c>
      <c r="E295" s="13" t="s">
        <v>1000</v>
      </c>
      <c r="F295" s="9">
        <v>47.16</v>
      </c>
      <c r="G295" t="s">
        <v>39</v>
      </c>
      <c r="H295" t="s">
        <v>30</v>
      </c>
      <c r="I295" t="s">
        <v>30</v>
      </c>
      <c r="J295">
        <v>5</v>
      </c>
      <c r="K295">
        <v>1</v>
      </c>
      <c r="L295" t="s">
        <v>40</v>
      </c>
      <c r="M295" s="14">
        <v>46143</v>
      </c>
      <c r="N295" s="16">
        <v>41485</v>
      </c>
      <c r="O295" s="17">
        <v>42677</v>
      </c>
      <c r="P295">
        <v>108</v>
      </c>
      <c r="Q295">
        <v>108</v>
      </c>
      <c r="R295">
        <v>2984</v>
      </c>
      <c r="S295" t="s">
        <v>32</v>
      </c>
      <c r="T295" t="b">
        <v>0</v>
      </c>
      <c r="U295" s="9">
        <v>9674.51</v>
      </c>
      <c r="V295" t="b">
        <v>0</v>
      </c>
      <c r="W295" t="b">
        <v>0</v>
      </c>
    </row>
    <row r="296" spans="1:23" x14ac:dyDescent="0.2">
      <c r="A296">
        <v>360137532</v>
      </c>
      <c r="B296">
        <v>360137532</v>
      </c>
      <c r="C296" s="9">
        <v>15000</v>
      </c>
      <c r="D296" s="9">
        <v>5821.01</v>
      </c>
      <c r="E296" s="13" t="s">
        <v>1010</v>
      </c>
      <c r="F296" s="9">
        <v>234.92</v>
      </c>
      <c r="G296" t="s">
        <v>62</v>
      </c>
      <c r="H296" t="s">
        <v>30</v>
      </c>
      <c r="I296" t="s">
        <v>30</v>
      </c>
      <c r="J296">
        <v>5</v>
      </c>
      <c r="K296">
        <v>1</v>
      </c>
      <c r="L296" t="s">
        <v>63</v>
      </c>
      <c r="M296" s="14">
        <v>44166</v>
      </c>
      <c r="N296" s="16">
        <v>41154</v>
      </c>
      <c r="O296" s="17">
        <v>41154</v>
      </c>
      <c r="P296">
        <v>691</v>
      </c>
      <c r="Q296">
        <v>691</v>
      </c>
      <c r="R296">
        <v>7993</v>
      </c>
      <c r="S296" t="s">
        <v>32</v>
      </c>
      <c r="T296" t="b">
        <v>0</v>
      </c>
      <c r="U296" s="9">
        <v>9178.99</v>
      </c>
      <c r="V296" t="b">
        <v>0</v>
      </c>
      <c r="W296" t="b">
        <v>0</v>
      </c>
    </row>
    <row r="297" spans="1:23" x14ac:dyDescent="0.2">
      <c r="A297">
        <v>674795631</v>
      </c>
      <c r="B297">
        <v>674795631</v>
      </c>
      <c r="C297" s="9">
        <v>15000</v>
      </c>
      <c r="D297" s="9">
        <v>13721.66</v>
      </c>
      <c r="E297" s="13" t="s">
        <v>1018</v>
      </c>
      <c r="F297" s="9">
        <v>512.41999999999996</v>
      </c>
      <c r="G297" t="s">
        <v>68</v>
      </c>
      <c r="H297" t="s">
        <v>30</v>
      </c>
      <c r="I297" t="s">
        <v>30</v>
      </c>
      <c r="J297">
        <v>9</v>
      </c>
      <c r="K297">
        <v>1</v>
      </c>
      <c r="L297" t="s">
        <v>36</v>
      </c>
      <c r="M297" s="14">
        <v>46966</v>
      </c>
      <c r="N297" s="16">
        <v>39829</v>
      </c>
      <c r="O297" s="17">
        <v>42390</v>
      </c>
      <c r="P297">
        <v>556</v>
      </c>
      <c r="Q297">
        <v>556</v>
      </c>
      <c r="R297">
        <v>9401</v>
      </c>
      <c r="S297" t="s">
        <v>32</v>
      </c>
      <c r="T297" t="b">
        <v>0</v>
      </c>
      <c r="U297" s="9">
        <v>1278.3399999999999</v>
      </c>
      <c r="V297" t="b">
        <v>0</v>
      </c>
      <c r="W297" t="b">
        <v>0</v>
      </c>
    </row>
    <row r="298" spans="1:23" x14ac:dyDescent="0.2">
      <c r="A298">
        <v>231182459</v>
      </c>
      <c r="B298">
        <v>231182459</v>
      </c>
      <c r="C298" s="9">
        <v>15000</v>
      </c>
      <c r="D298" s="9">
        <v>13600.28</v>
      </c>
      <c r="E298" s="13" t="s">
        <v>1044</v>
      </c>
      <c r="F298" s="9">
        <v>54.09</v>
      </c>
      <c r="G298" t="s">
        <v>76</v>
      </c>
      <c r="H298" t="s">
        <v>30</v>
      </c>
      <c r="I298" t="s">
        <v>30</v>
      </c>
      <c r="J298">
        <v>9</v>
      </c>
      <c r="K298">
        <v>1</v>
      </c>
      <c r="L298" t="s">
        <v>63</v>
      </c>
      <c r="M298" s="14">
        <v>45689</v>
      </c>
      <c r="N298" s="16">
        <v>41565</v>
      </c>
      <c r="O298" s="17">
        <v>41565</v>
      </c>
      <c r="P298">
        <v>453</v>
      </c>
      <c r="Q298">
        <v>453</v>
      </c>
      <c r="R298">
        <v>2343</v>
      </c>
      <c r="S298" t="s">
        <v>32</v>
      </c>
      <c r="T298" t="b">
        <v>0</v>
      </c>
      <c r="U298" s="9">
        <v>1399.72</v>
      </c>
      <c r="V298" t="b">
        <v>0</v>
      </c>
      <c r="W298" t="b">
        <v>0</v>
      </c>
    </row>
    <row r="299" spans="1:23" x14ac:dyDescent="0.2">
      <c r="A299">
        <v>937106980</v>
      </c>
      <c r="B299">
        <v>937106980</v>
      </c>
      <c r="C299" s="9">
        <v>15000</v>
      </c>
      <c r="D299" s="9">
        <v>6621.22</v>
      </c>
      <c r="E299" s="13" t="s">
        <v>1045</v>
      </c>
      <c r="F299" s="9">
        <v>31.58</v>
      </c>
      <c r="G299" t="s">
        <v>41</v>
      </c>
      <c r="H299" t="s">
        <v>30</v>
      </c>
      <c r="I299" t="s">
        <v>30</v>
      </c>
      <c r="J299">
        <v>2</v>
      </c>
      <c r="K299">
        <v>1</v>
      </c>
      <c r="L299" t="s">
        <v>42</v>
      </c>
      <c r="M299" s="14">
        <v>47574</v>
      </c>
      <c r="N299" s="16">
        <v>41721</v>
      </c>
      <c r="O299" s="17">
        <v>41721</v>
      </c>
      <c r="P299">
        <v>312</v>
      </c>
      <c r="Q299">
        <v>312</v>
      </c>
      <c r="R299">
        <v>92</v>
      </c>
      <c r="S299" t="s">
        <v>32</v>
      </c>
      <c r="T299" t="b">
        <v>0</v>
      </c>
      <c r="U299" s="9">
        <v>8378.7800000000007</v>
      </c>
      <c r="V299" t="b">
        <v>0</v>
      </c>
      <c r="W299" t="b">
        <v>0</v>
      </c>
    </row>
    <row r="300" spans="1:23" x14ac:dyDescent="0.2">
      <c r="A300">
        <v>744198814</v>
      </c>
      <c r="B300">
        <v>744198814</v>
      </c>
      <c r="C300" s="9">
        <v>15000</v>
      </c>
      <c r="D300" s="9">
        <v>14861.07</v>
      </c>
      <c r="E300" s="13" t="s">
        <v>1046</v>
      </c>
      <c r="F300" s="9">
        <v>26.99</v>
      </c>
      <c r="G300" t="s">
        <v>35</v>
      </c>
      <c r="H300" t="s">
        <v>30</v>
      </c>
      <c r="I300" t="s">
        <v>30</v>
      </c>
      <c r="J300">
        <v>9</v>
      </c>
      <c r="K300">
        <v>1</v>
      </c>
      <c r="L300" t="s">
        <v>36</v>
      </c>
      <c r="M300" s="14">
        <v>46204</v>
      </c>
      <c r="N300" s="16">
        <v>42025</v>
      </c>
      <c r="O300" s="17">
        <v>42456</v>
      </c>
      <c r="P300">
        <v>812</v>
      </c>
      <c r="Q300">
        <v>812</v>
      </c>
      <c r="R300">
        <v>1692</v>
      </c>
      <c r="S300" t="s">
        <v>32</v>
      </c>
      <c r="T300" t="b">
        <v>0</v>
      </c>
      <c r="U300" s="9">
        <v>138.93</v>
      </c>
      <c r="V300" t="b">
        <v>0</v>
      </c>
      <c r="W300" t="b">
        <v>0</v>
      </c>
    </row>
    <row r="301" spans="1:23" x14ac:dyDescent="0.2">
      <c r="A301">
        <v>190673659</v>
      </c>
      <c r="B301">
        <v>190673659</v>
      </c>
      <c r="C301" s="9">
        <v>15000</v>
      </c>
      <c r="D301" s="9">
        <v>15000</v>
      </c>
      <c r="E301" s="13" t="s">
        <v>1065</v>
      </c>
      <c r="F301" s="9">
        <v>5.15</v>
      </c>
      <c r="G301" t="s">
        <v>98</v>
      </c>
      <c r="H301" t="s">
        <v>30</v>
      </c>
      <c r="I301" t="s">
        <v>30</v>
      </c>
      <c r="J301">
        <v>5</v>
      </c>
      <c r="K301">
        <v>8</v>
      </c>
      <c r="L301" t="s">
        <v>96</v>
      </c>
      <c r="M301" s="14">
        <v>47270</v>
      </c>
      <c r="N301" s="16">
        <v>41302</v>
      </c>
      <c r="O301" s="17">
        <v>41302</v>
      </c>
      <c r="P301">
        <v>643</v>
      </c>
      <c r="Q301">
        <v>643</v>
      </c>
      <c r="R301">
        <v>2266</v>
      </c>
      <c r="S301" t="s">
        <v>32</v>
      </c>
      <c r="T301" t="b">
        <v>0</v>
      </c>
      <c r="U301" s="9">
        <v>0</v>
      </c>
      <c r="V301" t="b">
        <v>0</v>
      </c>
      <c r="W301" t="b">
        <v>0</v>
      </c>
    </row>
    <row r="302" spans="1:23" x14ac:dyDescent="0.2">
      <c r="A302">
        <v>728769091</v>
      </c>
      <c r="B302">
        <v>728769091</v>
      </c>
      <c r="C302" s="9">
        <v>15000</v>
      </c>
      <c r="D302" s="9">
        <v>7309.38</v>
      </c>
      <c r="E302" s="13" t="s">
        <v>1069</v>
      </c>
      <c r="F302" s="9">
        <v>391.7</v>
      </c>
      <c r="G302" t="s">
        <v>145</v>
      </c>
      <c r="H302" t="s">
        <v>30</v>
      </c>
      <c r="I302" t="s">
        <v>30</v>
      </c>
      <c r="J302">
        <v>5</v>
      </c>
      <c r="K302">
        <v>8</v>
      </c>
      <c r="L302" t="s">
        <v>38</v>
      </c>
      <c r="M302" s="14">
        <v>44593</v>
      </c>
      <c r="N302" s="16">
        <v>41925</v>
      </c>
      <c r="O302" s="17">
        <v>41925</v>
      </c>
      <c r="P302">
        <v>473</v>
      </c>
      <c r="Q302">
        <v>473</v>
      </c>
      <c r="R302">
        <v>6395</v>
      </c>
      <c r="S302" t="s">
        <v>32</v>
      </c>
      <c r="T302" t="b">
        <v>0</v>
      </c>
      <c r="U302" s="9">
        <v>7690.62</v>
      </c>
      <c r="V302" t="b">
        <v>1</v>
      </c>
      <c r="W302" t="b">
        <v>0</v>
      </c>
    </row>
    <row r="303" spans="1:23" x14ac:dyDescent="0.2">
      <c r="A303">
        <v>477644889</v>
      </c>
      <c r="B303">
        <v>477644889</v>
      </c>
      <c r="C303" s="9">
        <v>15000</v>
      </c>
      <c r="D303" s="9">
        <v>6620.03</v>
      </c>
      <c r="E303" s="13" t="s">
        <v>1074</v>
      </c>
      <c r="F303" s="9">
        <v>116.25</v>
      </c>
      <c r="G303" t="s">
        <v>64</v>
      </c>
      <c r="H303" t="s">
        <v>30</v>
      </c>
      <c r="I303" t="s">
        <v>30</v>
      </c>
      <c r="J303">
        <v>5</v>
      </c>
      <c r="K303">
        <v>1</v>
      </c>
      <c r="L303" t="s">
        <v>36</v>
      </c>
      <c r="M303" s="14">
        <v>46113</v>
      </c>
      <c r="N303" s="16">
        <v>41803</v>
      </c>
      <c r="O303" s="17">
        <v>41803</v>
      </c>
      <c r="P303">
        <v>701</v>
      </c>
      <c r="Q303">
        <v>701</v>
      </c>
      <c r="R303">
        <v>4873</v>
      </c>
      <c r="S303" t="s">
        <v>32</v>
      </c>
      <c r="T303" t="b">
        <v>0</v>
      </c>
      <c r="U303" s="9">
        <v>8379.9699999999993</v>
      </c>
      <c r="V303" t="b">
        <v>0</v>
      </c>
      <c r="W303" t="b">
        <v>0</v>
      </c>
    </row>
    <row r="304" spans="1:23" x14ac:dyDescent="0.2">
      <c r="A304">
        <v>632195176</v>
      </c>
      <c r="B304">
        <v>632195176</v>
      </c>
      <c r="C304" s="9">
        <v>15000</v>
      </c>
      <c r="D304" s="9">
        <v>10437.129999999999</v>
      </c>
      <c r="E304" s="13" t="s">
        <v>1120</v>
      </c>
      <c r="F304" s="9">
        <v>398.8</v>
      </c>
      <c r="G304" t="s">
        <v>963</v>
      </c>
      <c r="H304" t="s">
        <v>30</v>
      </c>
      <c r="I304" t="s">
        <v>30</v>
      </c>
      <c r="J304">
        <v>90</v>
      </c>
      <c r="K304">
        <v>1</v>
      </c>
      <c r="L304" t="s">
        <v>31</v>
      </c>
      <c r="M304" s="14">
        <v>47969</v>
      </c>
      <c r="N304" s="16">
        <v>41707</v>
      </c>
      <c r="O304" s="17">
        <v>41707</v>
      </c>
      <c r="P304">
        <v>264</v>
      </c>
      <c r="Q304">
        <v>264</v>
      </c>
      <c r="R304">
        <v>4051</v>
      </c>
      <c r="S304" t="s">
        <v>32</v>
      </c>
      <c r="T304" t="b">
        <v>0</v>
      </c>
      <c r="U304" s="9">
        <v>4562.87</v>
      </c>
      <c r="V304" t="b">
        <v>1</v>
      </c>
      <c r="W304" t="b">
        <v>0</v>
      </c>
    </row>
    <row r="305" spans="1:23" x14ac:dyDescent="0.2">
      <c r="A305">
        <v>681830908</v>
      </c>
      <c r="B305">
        <v>681830908</v>
      </c>
      <c r="C305" s="9">
        <v>15000</v>
      </c>
      <c r="D305" s="9">
        <v>8890.02</v>
      </c>
      <c r="E305" s="13" t="s">
        <v>1121</v>
      </c>
      <c r="F305" s="9">
        <v>268.05</v>
      </c>
      <c r="G305" t="s">
        <v>1122</v>
      </c>
      <c r="H305" t="s">
        <v>30</v>
      </c>
      <c r="I305" t="s">
        <v>30</v>
      </c>
      <c r="J305">
        <v>9</v>
      </c>
      <c r="K305">
        <v>1</v>
      </c>
      <c r="L305" t="s">
        <v>47</v>
      </c>
      <c r="M305" s="14">
        <v>44287</v>
      </c>
      <c r="N305" s="16">
        <v>39155</v>
      </c>
      <c r="O305" s="17">
        <v>42449</v>
      </c>
      <c r="P305">
        <v>691</v>
      </c>
      <c r="Q305">
        <v>691</v>
      </c>
      <c r="R305">
        <v>9707</v>
      </c>
      <c r="S305" t="s">
        <v>32</v>
      </c>
      <c r="T305" t="b">
        <v>0</v>
      </c>
      <c r="U305" s="9">
        <v>6109.98</v>
      </c>
      <c r="V305" t="b">
        <v>1</v>
      </c>
      <c r="W305" t="b">
        <v>0</v>
      </c>
    </row>
    <row r="306" spans="1:23" x14ac:dyDescent="0.2">
      <c r="A306">
        <v>144991614</v>
      </c>
      <c r="B306">
        <v>144991614</v>
      </c>
      <c r="C306" s="9">
        <v>15000</v>
      </c>
      <c r="D306" s="9">
        <v>3045.72</v>
      </c>
      <c r="E306" s="13" t="s">
        <v>1125</v>
      </c>
      <c r="F306" s="9">
        <v>222.76</v>
      </c>
      <c r="G306" t="s">
        <v>54</v>
      </c>
      <c r="H306" t="s">
        <v>30</v>
      </c>
      <c r="I306" t="s">
        <v>30</v>
      </c>
      <c r="J306">
        <v>9</v>
      </c>
      <c r="K306">
        <v>1</v>
      </c>
      <c r="L306" t="s">
        <v>36</v>
      </c>
      <c r="M306" s="14">
        <v>45474</v>
      </c>
      <c r="N306" s="16">
        <v>42163</v>
      </c>
      <c r="O306" s="17">
        <v>42670</v>
      </c>
      <c r="P306">
        <v>195</v>
      </c>
      <c r="Q306">
        <v>195</v>
      </c>
      <c r="R306">
        <v>3544</v>
      </c>
      <c r="S306" t="s">
        <v>32</v>
      </c>
      <c r="T306" t="b">
        <v>0</v>
      </c>
      <c r="U306" s="9">
        <v>11954.28</v>
      </c>
      <c r="V306" t="b">
        <v>0</v>
      </c>
      <c r="W306" t="b">
        <v>0</v>
      </c>
    </row>
    <row r="307" spans="1:23" x14ac:dyDescent="0.2">
      <c r="A307">
        <v>171568835</v>
      </c>
      <c r="B307">
        <v>171568835</v>
      </c>
      <c r="C307" s="9">
        <v>15000</v>
      </c>
      <c r="D307" s="9">
        <v>14809.11</v>
      </c>
      <c r="E307" s="13" t="s">
        <v>1144</v>
      </c>
      <c r="F307" s="9">
        <v>75.11</v>
      </c>
      <c r="G307" t="s">
        <v>1145</v>
      </c>
      <c r="H307" t="s">
        <v>30</v>
      </c>
      <c r="I307" t="s">
        <v>30</v>
      </c>
      <c r="J307">
        <v>5</v>
      </c>
      <c r="K307">
        <v>1</v>
      </c>
      <c r="L307" t="s">
        <v>48</v>
      </c>
      <c r="M307" s="14">
        <v>47515</v>
      </c>
      <c r="N307" s="16">
        <v>42090</v>
      </c>
      <c r="O307" s="17">
        <v>42090</v>
      </c>
      <c r="P307">
        <v>502</v>
      </c>
      <c r="Q307">
        <v>502</v>
      </c>
      <c r="R307">
        <v>3368</v>
      </c>
      <c r="S307" t="s">
        <v>32</v>
      </c>
      <c r="T307" t="b">
        <v>0</v>
      </c>
      <c r="U307" s="9">
        <v>190.89</v>
      </c>
      <c r="V307" t="b">
        <v>1</v>
      </c>
      <c r="W307" t="b">
        <v>0</v>
      </c>
    </row>
    <row r="308" spans="1:23" x14ac:dyDescent="0.2">
      <c r="A308">
        <v>194596994</v>
      </c>
      <c r="B308">
        <v>194596994</v>
      </c>
      <c r="C308" s="9">
        <v>15000</v>
      </c>
      <c r="D308" s="9">
        <v>10867.23</v>
      </c>
      <c r="E308" s="13" t="s">
        <v>1152</v>
      </c>
      <c r="F308" s="9">
        <v>0.32</v>
      </c>
      <c r="G308" t="s">
        <v>72</v>
      </c>
      <c r="H308" t="s">
        <v>30</v>
      </c>
      <c r="I308" t="s">
        <v>30</v>
      </c>
      <c r="J308">
        <v>9</v>
      </c>
      <c r="K308">
        <v>1</v>
      </c>
      <c r="L308" t="s">
        <v>38</v>
      </c>
      <c r="M308" s="14">
        <v>45839</v>
      </c>
      <c r="N308" s="16">
        <v>40914</v>
      </c>
      <c r="O308" s="17">
        <v>42444</v>
      </c>
      <c r="P308">
        <v>663</v>
      </c>
      <c r="Q308">
        <v>663</v>
      </c>
      <c r="R308">
        <v>8002</v>
      </c>
      <c r="S308" t="s">
        <v>32</v>
      </c>
      <c r="T308" t="b">
        <v>0</v>
      </c>
      <c r="U308" s="9">
        <v>4132.7700000000004</v>
      </c>
      <c r="V308" t="b">
        <v>1</v>
      </c>
      <c r="W308" t="b">
        <v>0</v>
      </c>
    </row>
    <row r="309" spans="1:23" x14ac:dyDescent="0.2">
      <c r="A309">
        <v>194596994</v>
      </c>
      <c r="B309">
        <v>194596994</v>
      </c>
      <c r="C309" s="9">
        <v>15000</v>
      </c>
      <c r="D309" s="9">
        <v>13548.92</v>
      </c>
      <c r="E309" s="13" t="s">
        <v>1158</v>
      </c>
      <c r="F309" s="9">
        <v>188.69</v>
      </c>
      <c r="G309" t="s">
        <v>92</v>
      </c>
      <c r="H309" t="s">
        <v>30</v>
      </c>
      <c r="I309" t="s">
        <v>30</v>
      </c>
      <c r="J309">
        <v>9</v>
      </c>
      <c r="K309">
        <v>1</v>
      </c>
      <c r="L309" t="s">
        <v>47</v>
      </c>
      <c r="M309" s="14">
        <v>47908</v>
      </c>
      <c r="N309" s="16">
        <v>40914</v>
      </c>
      <c r="O309" s="17">
        <v>42515</v>
      </c>
      <c r="P309">
        <v>663</v>
      </c>
      <c r="Q309">
        <v>663</v>
      </c>
      <c r="R309">
        <v>8002</v>
      </c>
      <c r="S309" t="s">
        <v>69</v>
      </c>
      <c r="T309" t="b">
        <v>0</v>
      </c>
      <c r="U309" s="9">
        <v>1451.08</v>
      </c>
      <c r="V309" t="b">
        <v>1</v>
      </c>
      <c r="W309" t="b">
        <v>0</v>
      </c>
    </row>
    <row r="310" spans="1:23" x14ac:dyDescent="0.2">
      <c r="A310">
        <v>851184105</v>
      </c>
      <c r="B310">
        <v>851184105</v>
      </c>
      <c r="C310" s="9">
        <v>15000</v>
      </c>
      <c r="D310" s="9">
        <v>13250.29</v>
      </c>
      <c r="E310" s="13" t="s">
        <v>1165</v>
      </c>
      <c r="F310" s="9">
        <v>6.77</v>
      </c>
      <c r="G310" t="s">
        <v>57</v>
      </c>
      <c r="H310" t="s">
        <v>30</v>
      </c>
      <c r="I310" t="s">
        <v>30</v>
      </c>
      <c r="J310">
        <v>9</v>
      </c>
      <c r="K310">
        <v>1</v>
      </c>
      <c r="L310" t="s">
        <v>42</v>
      </c>
      <c r="M310" s="14">
        <v>45658</v>
      </c>
      <c r="N310" s="16">
        <v>41674</v>
      </c>
      <c r="O310" s="17">
        <v>41674</v>
      </c>
      <c r="P310">
        <v>435</v>
      </c>
      <c r="Q310">
        <v>435</v>
      </c>
      <c r="R310">
        <v>8740</v>
      </c>
      <c r="S310" t="s">
        <v>32</v>
      </c>
      <c r="T310" t="b">
        <v>0</v>
      </c>
      <c r="U310" s="9">
        <v>1749.71</v>
      </c>
      <c r="V310" t="b">
        <v>0</v>
      </c>
      <c r="W310" t="b">
        <v>0</v>
      </c>
    </row>
    <row r="311" spans="1:23" x14ac:dyDescent="0.2">
      <c r="A311">
        <v>347770835</v>
      </c>
      <c r="B311">
        <v>347770835</v>
      </c>
      <c r="C311" s="9">
        <v>15000</v>
      </c>
      <c r="D311" s="9">
        <v>11977.46</v>
      </c>
      <c r="E311" s="13" t="s">
        <v>1210</v>
      </c>
      <c r="F311" s="9">
        <v>78.84</v>
      </c>
      <c r="G311" t="s">
        <v>1211</v>
      </c>
      <c r="H311" t="s">
        <v>30</v>
      </c>
      <c r="I311" t="s">
        <v>30</v>
      </c>
      <c r="J311">
        <v>2</v>
      </c>
      <c r="K311">
        <v>1</v>
      </c>
      <c r="L311" t="s">
        <v>50</v>
      </c>
      <c r="M311" s="14">
        <v>45901</v>
      </c>
      <c r="N311" s="16">
        <v>42256</v>
      </c>
      <c r="O311" s="17">
        <v>42256</v>
      </c>
      <c r="P311">
        <v>549</v>
      </c>
      <c r="Q311">
        <v>549</v>
      </c>
      <c r="R311">
        <v>4623</v>
      </c>
      <c r="S311" t="s">
        <v>32</v>
      </c>
      <c r="T311" t="b">
        <v>0</v>
      </c>
      <c r="U311" s="9">
        <v>3022.54</v>
      </c>
      <c r="V311" t="b">
        <v>1</v>
      </c>
      <c r="W311" t="b">
        <v>0</v>
      </c>
    </row>
    <row r="312" spans="1:23" x14ac:dyDescent="0.2">
      <c r="A312">
        <v>281211291</v>
      </c>
      <c r="B312">
        <v>281211291</v>
      </c>
      <c r="C312" s="9">
        <v>15000</v>
      </c>
      <c r="D312" s="9">
        <v>4214.18</v>
      </c>
      <c r="E312" s="13" t="s">
        <v>1213</v>
      </c>
      <c r="F312" s="9">
        <v>8.68</v>
      </c>
      <c r="G312" t="s">
        <v>98</v>
      </c>
      <c r="H312" t="s">
        <v>30</v>
      </c>
      <c r="I312" t="s">
        <v>30</v>
      </c>
      <c r="J312">
        <v>9</v>
      </c>
      <c r="K312">
        <v>1</v>
      </c>
      <c r="L312" t="s">
        <v>96</v>
      </c>
      <c r="M312" s="14">
        <v>46539</v>
      </c>
      <c r="N312" s="16">
        <v>42236</v>
      </c>
      <c r="O312" s="17">
        <v>42236</v>
      </c>
      <c r="P312">
        <v>171</v>
      </c>
      <c r="Q312">
        <v>171</v>
      </c>
      <c r="R312">
        <v>8447</v>
      </c>
      <c r="S312" t="s">
        <v>32</v>
      </c>
      <c r="T312" t="b">
        <v>0</v>
      </c>
      <c r="U312" s="9">
        <v>10785.82</v>
      </c>
      <c r="V312" t="b">
        <v>0</v>
      </c>
      <c r="W312" t="b">
        <v>0</v>
      </c>
    </row>
    <row r="313" spans="1:23" x14ac:dyDescent="0.2">
      <c r="A313">
        <v>335334122</v>
      </c>
      <c r="B313">
        <v>335334122</v>
      </c>
      <c r="C313" s="9">
        <v>15000</v>
      </c>
      <c r="D313" s="9">
        <v>11380.01</v>
      </c>
      <c r="E313" s="13" t="s">
        <v>1223</v>
      </c>
      <c r="F313" s="9">
        <v>3.37</v>
      </c>
      <c r="G313" t="s">
        <v>54</v>
      </c>
      <c r="H313" t="s">
        <v>30</v>
      </c>
      <c r="I313" t="s">
        <v>30</v>
      </c>
      <c r="J313">
        <v>9</v>
      </c>
      <c r="K313">
        <v>1</v>
      </c>
      <c r="L313" t="s">
        <v>36</v>
      </c>
      <c r="M313" s="14">
        <v>43647</v>
      </c>
      <c r="N313" s="16">
        <v>42307</v>
      </c>
      <c r="O313" s="17">
        <v>42307</v>
      </c>
      <c r="P313">
        <v>465</v>
      </c>
      <c r="Q313">
        <v>465</v>
      </c>
      <c r="R313">
        <v>5968</v>
      </c>
      <c r="S313" t="s">
        <v>32</v>
      </c>
      <c r="T313" t="b">
        <v>0</v>
      </c>
      <c r="U313" s="9">
        <v>3619.99</v>
      </c>
      <c r="V313" t="b">
        <v>0</v>
      </c>
      <c r="W313" t="b">
        <v>0</v>
      </c>
    </row>
    <row r="314" spans="1:23" x14ac:dyDescent="0.2">
      <c r="A314">
        <v>151977657</v>
      </c>
      <c r="B314">
        <v>151977657</v>
      </c>
      <c r="C314" s="9">
        <v>15000</v>
      </c>
      <c r="D314" s="9">
        <v>12139.52</v>
      </c>
      <c r="E314" s="13" t="s">
        <v>1228</v>
      </c>
      <c r="F314" s="9">
        <v>225.35</v>
      </c>
      <c r="G314" t="s">
        <v>44</v>
      </c>
      <c r="H314" t="s">
        <v>30</v>
      </c>
      <c r="I314" t="s">
        <v>30</v>
      </c>
      <c r="J314">
        <v>5</v>
      </c>
      <c r="K314">
        <v>8</v>
      </c>
      <c r="L314" t="s">
        <v>31</v>
      </c>
      <c r="M314" s="14">
        <v>45778</v>
      </c>
      <c r="N314" s="16">
        <v>42138</v>
      </c>
      <c r="O314" s="17">
        <v>42138</v>
      </c>
      <c r="P314">
        <v>537</v>
      </c>
      <c r="Q314">
        <v>537</v>
      </c>
      <c r="R314">
        <v>5861</v>
      </c>
      <c r="S314" t="s">
        <v>69</v>
      </c>
      <c r="T314" t="b">
        <v>0</v>
      </c>
      <c r="U314" s="9">
        <v>2860.48</v>
      </c>
      <c r="V314" t="b">
        <v>1</v>
      </c>
      <c r="W314" t="b">
        <v>0</v>
      </c>
    </row>
    <row r="315" spans="1:23" x14ac:dyDescent="0.2">
      <c r="A315">
        <v>910893563</v>
      </c>
      <c r="B315">
        <v>910893563</v>
      </c>
      <c r="C315" s="9">
        <v>15000</v>
      </c>
      <c r="D315" s="9">
        <v>12992.31</v>
      </c>
      <c r="E315" s="13" t="s">
        <v>1235</v>
      </c>
      <c r="F315" s="9">
        <v>13.68</v>
      </c>
      <c r="G315" t="s">
        <v>41</v>
      </c>
      <c r="H315" t="s">
        <v>30</v>
      </c>
      <c r="I315" t="s">
        <v>30</v>
      </c>
      <c r="J315">
        <v>5</v>
      </c>
      <c r="K315">
        <v>8</v>
      </c>
      <c r="L315" t="s">
        <v>42</v>
      </c>
      <c r="M315" s="14">
        <v>46082</v>
      </c>
      <c r="N315" s="16">
        <v>42127</v>
      </c>
      <c r="O315" s="17">
        <v>42551</v>
      </c>
      <c r="P315">
        <v>701</v>
      </c>
      <c r="Q315">
        <v>701</v>
      </c>
      <c r="R315">
        <v>5766</v>
      </c>
      <c r="S315" t="s">
        <v>32</v>
      </c>
      <c r="T315" t="b">
        <v>0</v>
      </c>
      <c r="U315" s="9">
        <v>2007.69</v>
      </c>
      <c r="V315" t="b">
        <v>0</v>
      </c>
      <c r="W315" t="b">
        <v>0</v>
      </c>
    </row>
    <row r="316" spans="1:23" x14ac:dyDescent="0.2">
      <c r="A316">
        <v>744198814</v>
      </c>
      <c r="B316">
        <v>744198814</v>
      </c>
      <c r="C316" s="9">
        <v>15000</v>
      </c>
      <c r="D316" s="9">
        <v>14281.28</v>
      </c>
      <c r="E316" s="13" t="s">
        <v>1251</v>
      </c>
      <c r="F316" s="9">
        <v>70.27</v>
      </c>
      <c r="G316" t="s">
        <v>51</v>
      </c>
      <c r="H316" t="s">
        <v>30</v>
      </c>
      <c r="I316" t="s">
        <v>30</v>
      </c>
      <c r="J316">
        <v>9</v>
      </c>
      <c r="K316">
        <v>8</v>
      </c>
      <c r="L316" t="s">
        <v>36</v>
      </c>
      <c r="M316" s="14">
        <v>47665</v>
      </c>
      <c r="N316" s="16">
        <v>42025</v>
      </c>
      <c r="O316" s="17">
        <v>42456</v>
      </c>
      <c r="P316">
        <v>811</v>
      </c>
      <c r="Q316">
        <v>811</v>
      </c>
      <c r="R316">
        <v>7080</v>
      </c>
      <c r="S316" t="s">
        <v>32</v>
      </c>
      <c r="T316" t="b">
        <v>0</v>
      </c>
      <c r="U316" s="9">
        <v>718.72</v>
      </c>
      <c r="V316" t="b">
        <v>0</v>
      </c>
      <c r="W316" t="b">
        <v>0</v>
      </c>
    </row>
    <row r="317" spans="1:23" x14ac:dyDescent="0.2">
      <c r="A317">
        <v>959820919</v>
      </c>
      <c r="B317">
        <v>959820919</v>
      </c>
      <c r="C317" s="9">
        <v>15000</v>
      </c>
      <c r="D317" s="9">
        <v>14061.17</v>
      </c>
      <c r="E317" s="13" t="s">
        <v>1279</v>
      </c>
      <c r="F317" s="9">
        <v>277.95</v>
      </c>
      <c r="G317" t="s">
        <v>52</v>
      </c>
      <c r="H317" t="s">
        <v>30</v>
      </c>
      <c r="I317" t="s">
        <v>30</v>
      </c>
      <c r="J317">
        <v>9</v>
      </c>
      <c r="K317">
        <v>1</v>
      </c>
      <c r="L317" t="s">
        <v>36</v>
      </c>
      <c r="M317" s="14">
        <v>46174</v>
      </c>
      <c r="N317" s="16">
        <v>42344</v>
      </c>
      <c r="O317" s="17">
        <v>42344</v>
      </c>
      <c r="P317">
        <v>248</v>
      </c>
      <c r="Q317">
        <v>248</v>
      </c>
      <c r="R317">
        <v>7534</v>
      </c>
      <c r="S317" t="s">
        <v>32</v>
      </c>
      <c r="T317" t="b">
        <v>0</v>
      </c>
      <c r="U317" s="9">
        <v>938.83</v>
      </c>
      <c r="V317" t="b">
        <v>0</v>
      </c>
      <c r="W317" t="b">
        <v>0</v>
      </c>
    </row>
    <row r="318" spans="1:23" x14ac:dyDescent="0.2">
      <c r="A318">
        <v>769532121</v>
      </c>
      <c r="B318">
        <v>769532121</v>
      </c>
      <c r="C318" s="9">
        <v>15000</v>
      </c>
      <c r="D318" s="9">
        <v>9970.17</v>
      </c>
      <c r="E318" s="13" t="s">
        <v>1289</v>
      </c>
      <c r="F318" s="9">
        <v>230.4</v>
      </c>
      <c r="G318" t="s">
        <v>124</v>
      </c>
      <c r="H318" t="s">
        <v>30</v>
      </c>
      <c r="I318" t="s">
        <v>30</v>
      </c>
      <c r="J318">
        <v>2</v>
      </c>
      <c r="K318">
        <v>1</v>
      </c>
      <c r="L318" t="s">
        <v>47</v>
      </c>
      <c r="M318" s="14">
        <v>45200</v>
      </c>
      <c r="N318" s="16">
        <v>41704</v>
      </c>
      <c r="O318" s="17">
        <v>41704</v>
      </c>
      <c r="P318">
        <v>767</v>
      </c>
      <c r="Q318">
        <v>767</v>
      </c>
      <c r="R318">
        <v>9637</v>
      </c>
      <c r="S318" t="s">
        <v>32</v>
      </c>
      <c r="T318" t="b">
        <v>0</v>
      </c>
      <c r="U318" s="9">
        <v>5029.83</v>
      </c>
      <c r="V318" t="b">
        <v>1</v>
      </c>
      <c r="W318" t="b">
        <v>0</v>
      </c>
    </row>
    <row r="319" spans="1:23" x14ac:dyDescent="0.2">
      <c r="A319">
        <v>173528214</v>
      </c>
      <c r="B319">
        <v>173528214</v>
      </c>
      <c r="C319" s="9">
        <v>15000</v>
      </c>
      <c r="D319" s="9">
        <v>14423.4</v>
      </c>
      <c r="E319" s="13" t="s">
        <v>1290</v>
      </c>
      <c r="F319" s="9">
        <v>196.31</v>
      </c>
      <c r="G319" t="s">
        <v>981</v>
      </c>
      <c r="H319" t="s">
        <v>30</v>
      </c>
      <c r="I319" t="s">
        <v>30</v>
      </c>
      <c r="J319">
        <v>9</v>
      </c>
      <c r="K319">
        <v>8</v>
      </c>
      <c r="L319" t="s">
        <v>50</v>
      </c>
      <c r="M319" s="14">
        <v>48092</v>
      </c>
      <c r="N319" s="16">
        <v>42004</v>
      </c>
      <c r="O319" s="17">
        <v>42004</v>
      </c>
      <c r="P319">
        <v>704</v>
      </c>
      <c r="Q319">
        <v>704</v>
      </c>
      <c r="R319">
        <v>1186</v>
      </c>
      <c r="S319" t="s">
        <v>32</v>
      </c>
      <c r="T319" t="b">
        <v>0</v>
      </c>
      <c r="U319" s="9">
        <v>576.6</v>
      </c>
      <c r="V319" t="b">
        <v>1</v>
      </c>
      <c r="W319" t="b">
        <v>0</v>
      </c>
    </row>
    <row r="320" spans="1:23" x14ac:dyDescent="0.2">
      <c r="A320">
        <v>919813845</v>
      </c>
      <c r="B320">
        <v>919813845</v>
      </c>
      <c r="C320" s="9">
        <v>15000</v>
      </c>
      <c r="D320" s="9">
        <v>4033.68</v>
      </c>
      <c r="E320" s="13" t="s">
        <v>1294</v>
      </c>
      <c r="F320" s="9">
        <v>196.01</v>
      </c>
      <c r="G320" t="s">
        <v>90</v>
      </c>
      <c r="H320" t="s">
        <v>30</v>
      </c>
      <c r="I320" t="s">
        <v>30</v>
      </c>
      <c r="J320">
        <v>9</v>
      </c>
      <c r="K320">
        <v>8</v>
      </c>
      <c r="L320" t="s">
        <v>36</v>
      </c>
      <c r="M320" s="14">
        <v>44743</v>
      </c>
      <c r="N320" s="16">
        <v>42257</v>
      </c>
      <c r="O320" s="17">
        <v>42257</v>
      </c>
      <c r="P320">
        <v>853</v>
      </c>
      <c r="Q320">
        <v>853</v>
      </c>
      <c r="R320">
        <v>4736</v>
      </c>
      <c r="S320" t="s">
        <v>32</v>
      </c>
      <c r="T320" t="b">
        <v>0</v>
      </c>
      <c r="U320" s="9">
        <v>10966.32</v>
      </c>
      <c r="V320" t="b">
        <v>0</v>
      </c>
      <c r="W320" t="b">
        <v>0</v>
      </c>
    </row>
    <row r="321" spans="1:23" x14ac:dyDescent="0.2">
      <c r="A321">
        <v>502127983</v>
      </c>
      <c r="B321">
        <v>502127983</v>
      </c>
      <c r="C321" s="9">
        <v>15000</v>
      </c>
      <c r="D321" s="9">
        <v>4542.6499999999996</v>
      </c>
      <c r="E321" s="13" t="s">
        <v>1296</v>
      </c>
      <c r="F321" s="9">
        <v>271.05</v>
      </c>
      <c r="G321" t="s">
        <v>64</v>
      </c>
      <c r="H321" t="s">
        <v>30</v>
      </c>
      <c r="I321" t="s">
        <v>30</v>
      </c>
      <c r="J321">
        <v>2</v>
      </c>
      <c r="K321">
        <v>1</v>
      </c>
      <c r="L321" t="s">
        <v>36</v>
      </c>
      <c r="M321" s="14">
        <v>45078</v>
      </c>
      <c r="N321" s="16">
        <v>42162</v>
      </c>
      <c r="O321" s="17">
        <v>42162</v>
      </c>
      <c r="P321">
        <v>328</v>
      </c>
      <c r="Q321">
        <v>328</v>
      </c>
      <c r="R321">
        <v>929</v>
      </c>
      <c r="S321" t="s">
        <v>32</v>
      </c>
      <c r="T321" t="b">
        <v>0</v>
      </c>
      <c r="U321" s="9">
        <v>10457.35</v>
      </c>
      <c r="V321" t="b">
        <v>0</v>
      </c>
      <c r="W321" t="b">
        <v>0</v>
      </c>
    </row>
    <row r="322" spans="1:23" x14ac:dyDescent="0.2">
      <c r="A322">
        <v>335334122</v>
      </c>
      <c r="B322">
        <v>335334122</v>
      </c>
      <c r="C322" s="9">
        <v>15000</v>
      </c>
      <c r="D322" s="9">
        <v>6649.25</v>
      </c>
      <c r="E322" s="13" t="s">
        <v>1300</v>
      </c>
      <c r="F322" s="9">
        <v>284.64999999999998</v>
      </c>
      <c r="G322" t="s">
        <v>84</v>
      </c>
      <c r="H322" t="s">
        <v>30</v>
      </c>
      <c r="I322" t="s">
        <v>30</v>
      </c>
      <c r="J322">
        <v>2</v>
      </c>
      <c r="K322">
        <v>8</v>
      </c>
      <c r="L322" t="s">
        <v>36</v>
      </c>
      <c r="M322" s="14">
        <v>47362</v>
      </c>
      <c r="N322" s="16">
        <v>42307</v>
      </c>
      <c r="O322" s="17">
        <v>42307</v>
      </c>
      <c r="P322">
        <v>465</v>
      </c>
      <c r="Q322">
        <v>465</v>
      </c>
      <c r="R322">
        <v>5968</v>
      </c>
      <c r="S322" t="s">
        <v>32</v>
      </c>
      <c r="T322" t="b">
        <v>0</v>
      </c>
      <c r="U322" s="9">
        <v>8350.75</v>
      </c>
      <c r="V322" t="b">
        <v>0</v>
      </c>
      <c r="W322" t="b">
        <v>0</v>
      </c>
    </row>
    <row r="323" spans="1:23" x14ac:dyDescent="0.2">
      <c r="A323">
        <v>871701939</v>
      </c>
      <c r="B323">
        <v>871701939</v>
      </c>
      <c r="C323" s="9">
        <v>15000</v>
      </c>
      <c r="D323" s="9">
        <v>12269.37</v>
      </c>
      <c r="E323" s="13" t="s">
        <v>1307</v>
      </c>
      <c r="F323" s="9">
        <v>363.97</v>
      </c>
      <c r="G323" t="s">
        <v>136</v>
      </c>
      <c r="H323" t="s">
        <v>30</v>
      </c>
      <c r="I323" t="s">
        <v>30</v>
      </c>
      <c r="J323">
        <v>5</v>
      </c>
      <c r="K323">
        <v>1</v>
      </c>
      <c r="L323" t="s">
        <v>63</v>
      </c>
      <c r="M323" s="14">
        <v>47484</v>
      </c>
      <c r="N323" s="16">
        <v>41281</v>
      </c>
      <c r="O323" s="17">
        <v>41281</v>
      </c>
      <c r="P323">
        <v>957</v>
      </c>
      <c r="Q323">
        <v>957</v>
      </c>
      <c r="R323">
        <v>4310</v>
      </c>
      <c r="S323" t="s">
        <v>32</v>
      </c>
      <c r="T323" t="b">
        <v>0</v>
      </c>
      <c r="U323" s="9">
        <v>2730.63</v>
      </c>
      <c r="V323" t="b">
        <v>0</v>
      </c>
      <c r="W323" t="b">
        <v>0</v>
      </c>
    </row>
    <row r="324" spans="1:23" x14ac:dyDescent="0.2">
      <c r="A324">
        <v>920221493</v>
      </c>
      <c r="B324">
        <v>920221493</v>
      </c>
      <c r="C324" s="9">
        <v>15000</v>
      </c>
      <c r="D324" s="9">
        <v>3117.2</v>
      </c>
      <c r="E324" s="13" t="s">
        <v>1327</v>
      </c>
      <c r="F324" s="9">
        <v>167.29</v>
      </c>
      <c r="G324" t="s">
        <v>99</v>
      </c>
      <c r="H324" t="s">
        <v>30</v>
      </c>
      <c r="I324" t="s">
        <v>30</v>
      </c>
      <c r="J324">
        <v>9</v>
      </c>
      <c r="K324">
        <v>8</v>
      </c>
      <c r="L324" t="s">
        <v>63</v>
      </c>
      <c r="M324" s="14">
        <v>43983</v>
      </c>
      <c r="N324" s="16">
        <v>42256</v>
      </c>
      <c r="O324" s="17">
        <v>42462</v>
      </c>
      <c r="P324">
        <v>520</v>
      </c>
      <c r="Q324">
        <v>520</v>
      </c>
      <c r="R324">
        <v>5368</v>
      </c>
      <c r="S324" t="s">
        <v>32</v>
      </c>
      <c r="T324" t="b">
        <v>0</v>
      </c>
      <c r="U324" s="9">
        <v>11882.8</v>
      </c>
      <c r="V324" t="b">
        <v>0</v>
      </c>
      <c r="W324" t="b">
        <v>0</v>
      </c>
    </row>
    <row r="325" spans="1:23" x14ac:dyDescent="0.2">
      <c r="A325">
        <v>832350956</v>
      </c>
      <c r="B325">
        <v>832350956</v>
      </c>
      <c r="C325" s="9">
        <v>15000</v>
      </c>
      <c r="D325" s="9">
        <v>14056.47</v>
      </c>
      <c r="E325" s="13" t="s">
        <v>1353</v>
      </c>
      <c r="F325" s="9">
        <v>149.66999999999999</v>
      </c>
      <c r="G325" t="s">
        <v>1112</v>
      </c>
      <c r="H325" t="s">
        <v>30</v>
      </c>
      <c r="I325" t="s">
        <v>30</v>
      </c>
      <c r="J325">
        <v>5</v>
      </c>
      <c r="K325">
        <v>1</v>
      </c>
      <c r="L325" t="s">
        <v>31</v>
      </c>
      <c r="M325" s="14">
        <v>43647</v>
      </c>
      <c r="N325" s="16">
        <v>42093</v>
      </c>
      <c r="O325" s="17">
        <v>42532</v>
      </c>
      <c r="P325">
        <v>159</v>
      </c>
      <c r="Q325">
        <v>159</v>
      </c>
      <c r="R325">
        <v>3147</v>
      </c>
      <c r="S325" t="s">
        <v>32</v>
      </c>
      <c r="T325" t="b">
        <v>0</v>
      </c>
      <c r="U325" s="9">
        <v>943.53</v>
      </c>
      <c r="V325" t="b">
        <v>1</v>
      </c>
      <c r="W325" t="b">
        <v>0</v>
      </c>
    </row>
    <row r="326" spans="1:23" x14ac:dyDescent="0.2">
      <c r="A326">
        <v>744198814</v>
      </c>
      <c r="B326">
        <v>744198814</v>
      </c>
      <c r="C326" s="9">
        <v>15000</v>
      </c>
      <c r="D326" s="9">
        <v>9968.7099999999991</v>
      </c>
      <c r="E326" s="13" t="s">
        <v>1360</v>
      </c>
      <c r="F326" s="9">
        <v>264.89999999999998</v>
      </c>
      <c r="G326" t="s">
        <v>45</v>
      </c>
      <c r="I326" t="s">
        <v>30</v>
      </c>
      <c r="J326">
        <v>9</v>
      </c>
      <c r="K326">
        <v>1</v>
      </c>
      <c r="L326" t="s">
        <v>36</v>
      </c>
      <c r="M326" s="14">
        <v>45931</v>
      </c>
      <c r="N326" s="16">
        <v>42025</v>
      </c>
      <c r="O326" s="17">
        <v>42456</v>
      </c>
      <c r="P326">
        <v>812</v>
      </c>
      <c r="Q326">
        <v>812</v>
      </c>
      <c r="R326">
        <v>1692</v>
      </c>
      <c r="S326" t="s">
        <v>32</v>
      </c>
      <c r="T326" t="b">
        <v>1</v>
      </c>
      <c r="U326" s="9">
        <v>5031.29</v>
      </c>
      <c r="V326" t="b">
        <v>0</v>
      </c>
      <c r="W326" t="b">
        <v>0</v>
      </c>
    </row>
    <row r="327" spans="1:23" x14ac:dyDescent="0.2">
      <c r="A327">
        <v>343248184</v>
      </c>
      <c r="B327">
        <v>343248184</v>
      </c>
      <c r="C327" s="9">
        <v>15000</v>
      </c>
      <c r="D327" s="9">
        <v>4902.92</v>
      </c>
      <c r="E327" s="13" t="s">
        <v>1379</v>
      </c>
      <c r="F327" s="9">
        <v>195.71</v>
      </c>
      <c r="G327" t="s">
        <v>202</v>
      </c>
      <c r="H327" t="s">
        <v>30</v>
      </c>
      <c r="I327" t="s">
        <v>30</v>
      </c>
      <c r="J327">
        <v>9</v>
      </c>
      <c r="K327">
        <v>1</v>
      </c>
      <c r="L327" t="s">
        <v>50</v>
      </c>
      <c r="M327" s="14">
        <v>47788</v>
      </c>
      <c r="N327" s="16">
        <v>42335</v>
      </c>
      <c r="O327" s="17">
        <v>42335</v>
      </c>
      <c r="P327">
        <v>246</v>
      </c>
      <c r="Q327">
        <v>246</v>
      </c>
      <c r="R327">
        <v>7906</v>
      </c>
      <c r="S327" t="s">
        <v>32</v>
      </c>
      <c r="T327" t="b">
        <v>0</v>
      </c>
      <c r="U327" s="9">
        <v>10097.08</v>
      </c>
      <c r="V327" t="b">
        <v>1</v>
      </c>
      <c r="W327" t="b">
        <v>0</v>
      </c>
    </row>
    <row r="328" spans="1:23" x14ac:dyDescent="0.2">
      <c r="A328">
        <v>575744399</v>
      </c>
      <c r="B328">
        <v>575744399</v>
      </c>
      <c r="C328" s="9">
        <v>15000</v>
      </c>
      <c r="D328" s="9">
        <v>14151.12</v>
      </c>
      <c r="E328" s="13" t="s">
        <v>1382</v>
      </c>
      <c r="F328" s="9">
        <v>378.89</v>
      </c>
      <c r="G328" t="s">
        <v>41</v>
      </c>
      <c r="H328" t="s">
        <v>30</v>
      </c>
      <c r="I328" t="s">
        <v>30</v>
      </c>
      <c r="J328">
        <v>2</v>
      </c>
      <c r="K328">
        <v>1</v>
      </c>
      <c r="L328" t="s">
        <v>42</v>
      </c>
      <c r="M328" s="14">
        <v>45992</v>
      </c>
      <c r="N328" s="16">
        <v>41860</v>
      </c>
      <c r="O328" s="17">
        <v>41860</v>
      </c>
      <c r="P328">
        <v>912</v>
      </c>
      <c r="Q328">
        <v>912</v>
      </c>
      <c r="R328">
        <v>4321</v>
      </c>
      <c r="S328" t="s">
        <v>32</v>
      </c>
      <c r="T328" t="b">
        <v>1</v>
      </c>
      <c r="U328" s="9">
        <v>848.88</v>
      </c>
      <c r="V328" t="b">
        <v>0</v>
      </c>
      <c r="W328" t="b">
        <v>0</v>
      </c>
    </row>
    <row r="329" spans="1:23" x14ac:dyDescent="0.2">
      <c r="A329">
        <v>326889731</v>
      </c>
      <c r="B329">
        <v>326889731</v>
      </c>
      <c r="C329" s="9">
        <v>15000</v>
      </c>
      <c r="D329" s="9">
        <v>9851.91</v>
      </c>
      <c r="E329" s="13" t="s">
        <v>1400</v>
      </c>
      <c r="F329" s="9">
        <v>137.35</v>
      </c>
      <c r="G329" t="s">
        <v>64</v>
      </c>
      <c r="H329" t="s">
        <v>30</v>
      </c>
      <c r="I329" t="s">
        <v>30</v>
      </c>
      <c r="J329">
        <v>9</v>
      </c>
      <c r="K329">
        <v>1</v>
      </c>
      <c r="L329" t="s">
        <v>36</v>
      </c>
      <c r="M329" s="14">
        <v>48030</v>
      </c>
      <c r="N329" s="16">
        <v>41514</v>
      </c>
      <c r="O329" s="17">
        <v>41514</v>
      </c>
      <c r="P329">
        <v>191</v>
      </c>
      <c r="Q329">
        <v>191</v>
      </c>
      <c r="R329">
        <v>1400</v>
      </c>
      <c r="S329" t="s">
        <v>32</v>
      </c>
      <c r="T329" t="b">
        <v>0</v>
      </c>
      <c r="U329" s="9">
        <v>5148.09</v>
      </c>
      <c r="V329" t="b">
        <v>0</v>
      </c>
      <c r="W329" t="b">
        <v>0</v>
      </c>
    </row>
    <row r="330" spans="1:23" x14ac:dyDescent="0.2">
      <c r="A330">
        <v>324073765</v>
      </c>
      <c r="B330">
        <v>324073765</v>
      </c>
      <c r="C330" s="9">
        <v>15000</v>
      </c>
      <c r="D330" s="9">
        <v>1174.3399999999999</v>
      </c>
      <c r="E330" s="13" t="s">
        <v>1402</v>
      </c>
      <c r="F330" s="9">
        <v>53.21</v>
      </c>
      <c r="G330" t="s">
        <v>120</v>
      </c>
      <c r="H330" t="s">
        <v>30</v>
      </c>
      <c r="I330" t="s">
        <v>30</v>
      </c>
      <c r="J330">
        <v>5</v>
      </c>
      <c r="K330">
        <v>1</v>
      </c>
      <c r="L330" t="s">
        <v>63</v>
      </c>
      <c r="M330" s="14">
        <v>45474</v>
      </c>
      <c r="N330" s="16">
        <v>42166</v>
      </c>
      <c r="O330" s="17">
        <v>42166</v>
      </c>
      <c r="P330">
        <v>523</v>
      </c>
      <c r="Q330">
        <v>523</v>
      </c>
      <c r="R330">
        <v>1756</v>
      </c>
      <c r="S330" t="s">
        <v>32</v>
      </c>
      <c r="T330" t="b">
        <v>0</v>
      </c>
      <c r="U330" s="9">
        <v>13825.66</v>
      </c>
      <c r="V330" t="b">
        <v>0</v>
      </c>
      <c r="W330" t="b">
        <v>0</v>
      </c>
    </row>
    <row r="331" spans="1:23" x14ac:dyDescent="0.2">
      <c r="A331">
        <v>539976362</v>
      </c>
      <c r="B331">
        <v>539976362</v>
      </c>
      <c r="C331" s="9">
        <v>15000</v>
      </c>
      <c r="D331" s="9">
        <v>6775.06</v>
      </c>
      <c r="E331" s="13" t="s">
        <v>1417</v>
      </c>
      <c r="F331" s="9">
        <v>53</v>
      </c>
      <c r="G331" t="s">
        <v>181</v>
      </c>
      <c r="H331" t="s">
        <v>30</v>
      </c>
      <c r="I331" t="s">
        <v>30</v>
      </c>
      <c r="J331">
        <v>2</v>
      </c>
      <c r="K331">
        <v>8</v>
      </c>
      <c r="L331" t="s">
        <v>40</v>
      </c>
      <c r="M331" s="14">
        <v>43983</v>
      </c>
      <c r="N331" s="16">
        <v>42314</v>
      </c>
      <c r="O331" s="17">
        <v>42314</v>
      </c>
      <c r="P331">
        <v>684</v>
      </c>
      <c r="Q331">
        <v>684</v>
      </c>
      <c r="R331">
        <v>1729</v>
      </c>
      <c r="S331" t="s">
        <v>32</v>
      </c>
      <c r="T331" t="b">
        <v>0</v>
      </c>
      <c r="U331" s="9">
        <v>8224.94</v>
      </c>
      <c r="V331" t="b">
        <v>0</v>
      </c>
      <c r="W331" t="b">
        <v>0</v>
      </c>
    </row>
    <row r="332" spans="1:23" x14ac:dyDescent="0.2">
      <c r="A332">
        <v>980828253</v>
      </c>
      <c r="B332">
        <v>980828253</v>
      </c>
      <c r="C332" s="9">
        <v>15000</v>
      </c>
      <c r="D332" s="9">
        <v>12175.36</v>
      </c>
      <c r="E332" s="13" t="s">
        <v>1424</v>
      </c>
      <c r="F332" s="9">
        <v>241.73</v>
      </c>
      <c r="G332" t="s">
        <v>152</v>
      </c>
      <c r="H332" t="s">
        <v>30</v>
      </c>
      <c r="I332" t="s">
        <v>30</v>
      </c>
      <c r="J332">
        <v>9</v>
      </c>
      <c r="K332">
        <v>1</v>
      </c>
      <c r="L332" t="s">
        <v>71</v>
      </c>
      <c r="M332" s="14">
        <v>43800</v>
      </c>
      <c r="N332" s="16">
        <v>42303</v>
      </c>
      <c r="O332" s="17">
        <v>42303</v>
      </c>
      <c r="P332">
        <v>898</v>
      </c>
      <c r="Q332">
        <v>898</v>
      </c>
      <c r="R332">
        <v>7900</v>
      </c>
      <c r="S332" t="s">
        <v>32</v>
      </c>
      <c r="T332" t="b">
        <v>0</v>
      </c>
      <c r="U332" s="9">
        <v>2824.64</v>
      </c>
      <c r="V332" t="b">
        <v>0</v>
      </c>
      <c r="W332" t="b">
        <v>0</v>
      </c>
    </row>
    <row r="333" spans="1:23" x14ac:dyDescent="0.2">
      <c r="A333">
        <v>875279486</v>
      </c>
      <c r="B333">
        <v>875279486</v>
      </c>
      <c r="C333" s="9">
        <v>15000</v>
      </c>
      <c r="D333" s="9">
        <v>1919.09</v>
      </c>
      <c r="E333" s="13" t="s">
        <v>1430</v>
      </c>
      <c r="F333" s="9">
        <v>13.75</v>
      </c>
      <c r="G333" t="s">
        <v>112</v>
      </c>
      <c r="H333" t="s">
        <v>30</v>
      </c>
      <c r="I333" t="s">
        <v>30</v>
      </c>
      <c r="J333">
        <v>2</v>
      </c>
      <c r="K333">
        <v>1</v>
      </c>
      <c r="L333" t="s">
        <v>94</v>
      </c>
      <c r="M333" s="14">
        <v>44440</v>
      </c>
      <c r="N333" s="16">
        <v>42051</v>
      </c>
      <c r="O333" s="17">
        <v>42051</v>
      </c>
      <c r="P333">
        <v>435</v>
      </c>
      <c r="Q333">
        <v>435</v>
      </c>
      <c r="R333">
        <v>9356</v>
      </c>
      <c r="S333" t="s">
        <v>32</v>
      </c>
      <c r="T333" t="b">
        <v>0</v>
      </c>
      <c r="U333" s="9">
        <v>13080.91</v>
      </c>
      <c r="V333" t="b">
        <v>0</v>
      </c>
      <c r="W333" t="b">
        <v>0</v>
      </c>
    </row>
    <row r="334" spans="1:23" x14ac:dyDescent="0.2">
      <c r="A334">
        <v>217567202</v>
      </c>
      <c r="B334">
        <v>217567202</v>
      </c>
      <c r="C334" s="9">
        <v>15000</v>
      </c>
      <c r="D334" s="9">
        <v>14757.33</v>
      </c>
      <c r="E334" s="13" t="s">
        <v>1432</v>
      </c>
      <c r="F334" s="9">
        <v>3.77</v>
      </c>
      <c r="G334" t="s">
        <v>95</v>
      </c>
      <c r="H334" t="s">
        <v>30</v>
      </c>
      <c r="I334" t="s">
        <v>30</v>
      </c>
      <c r="J334">
        <v>5</v>
      </c>
      <c r="K334">
        <v>1</v>
      </c>
      <c r="L334" t="s">
        <v>96</v>
      </c>
      <c r="M334" s="14">
        <v>43282</v>
      </c>
      <c r="N334" s="16">
        <v>39927</v>
      </c>
      <c r="O334" s="17">
        <v>39927</v>
      </c>
      <c r="P334">
        <v>579</v>
      </c>
      <c r="Q334">
        <v>579</v>
      </c>
      <c r="R334">
        <v>0</v>
      </c>
      <c r="S334" t="s">
        <v>32</v>
      </c>
      <c r="T334" t="b">
        <v>0</v>
      </c>
      <c r="U334" s="9">
        <v>242.67</v>
      </c>
      <c r="V334" t="b">
        <v>0</v>
      </c>
      <c r="W334" t="b">
        <v>0</v>
      </c>
    </row>
    <row r="335" spans="1:23" x14ac:dyDescent="0.2">
      <c r="A335">
        <v>647816222</v>
      </c>
      <c r="B335">
        <v>647816222</v>
      </c>
      <c r="C335" s="9">
        <v>15000</v>
      </c>
      <c r="D335" s="9">
        <v>4534.05</v>
      </c>
      <c r="E335" s="13" t="s">
        <v>1441</v>
      </c>
      <c r="F335" s="9">
        <v>350.05</v>
      </c>
      <c r="G335" t="s">
        <v>1442</v>
      </c>
      <c r="H335" t="s">
        <v>30</v>
      </c>
      <c r="I335" t="s">
        <v>30</v>
      </c>
      <c r="J335">
        <v>2</v>
      </c>
      <c r="K335">
        <v>1</v>
      </c>
      <c r="L335" t="s">
        <v>31</v>
      </c>
      <c r="M335" s="14">
        <v>43617</v>
      </c>
      <c r="N335" s="16">
        <v>41523</v>
      </c>
      <c r="O335" s="17">
        <v>41523</v>
      </c>
      <c r="P335">
        <v>383</v>
      </c>
      <c r="Q335">
        <v>383</v>
      </c>
      <c r="R335">
        <v>582</v>
      </c>
      <c r="S335" t="s">
        <v>32</v>
      </c>
      <c r="T335" t="b">
        <v>0</v>
      </c>
      <c r="U335" s="9">
        <v>10465.950000000001</v>
      </c>
      <c r="V335" t="b">
        <v>1</v>
      </c>
      <c r="W335" t="b">
        <v>0</v>
      </c>
    </row>
    <row r="336" spans="1:23" x14ac:dyDescent="0.2">
      <c r="A336">
        <v>354148785</v>
      </c>
      <c r="B336">
        <v>354148785</v>
      </c>
      <c r="C336" s="9">
        <v>15000</v>
      </c>
      <c r="D336" s="9">
        <v>14204.48</v>
      </c>
      <c r="E336" s="13" t="s">
        <v>1445</v>
      </c>
      <c r="F336" s="9">
        <v>4.92</v>
      </c>
      <c r="G336" t="s">
        <v>95</v>
      </c>
      <c r="H336" t="s">
        <v>30</v>
      </c>
      <c r="I336" t="s">
        <v>30</v>
      </c>
      <c r="J336">
        <v>5</v>
      </c>
      <c r="K336">
        <v>1</v>
      </c>
      <c r="L336" t="s">
        <v>96</v>
      </c>
      <c r="M336" s="14">
        <v>44682</v>
      </c>
      <c r="N336" s="16">
        <v>42053</v>
      </c>
      <c r="O336" s="17">
        <v>42483</v>
      </c>
      <c r="P336">
        <v>299</v>
      </c>
      <c r="Q336">
        <v>299</v>
      </c>
      <c r="R336">
        <v>8402</v>
      </c>
      <c r="S336" t="s">
        <v>32</v>
      </c>
      <c r="T336" t="b">
        <v>0</v>
      </c>
      <c r="U336" s="9">
        <v>795.52</v>
      </c>
      <c r="V336" t="b">
        <v>0</v>
      </c>
      <c r="W336" t="b">
        <v>0</v>
      </c>
    </row>
    <row r="337" spans="1:23" x14ac:dyDescent="0.2">
      <c r="A337">
        <v>319564786</v>
      </c>
      <c r="B337">
        <v>319564786</v>
      </c>
      <c r="C337" s="9">
        <v>15000</v>
      </c>
      <c r="D337" s="9">
        <v>14772.21</v>
      </c>
      <c r="E337" s="13" t="s">
        <v>1451</v>
      </c>
      <c r="F337" s="9">
        <v>75.930000000000007</v>
      </c>
      <c r="G337" t="s">
        <v>181</v>
      </c>
      <c r="H337" t="s">
        <v>30</v>
      </c>
      <c r="I337" t="s">
        <v>30</v>
      </c>
      <c r="J337">
        <v>5</v>
      </c>
      <c r="K337">
        <v>1</v>
      </c>
      <c r="L337" t="s">
        <v>40</v>
      </c>
      <c r="M337" s="14">
        <v>43770</v>
      </c>
      <c r="N337" s="16">
        <v>42128</v>
      </c>
      <c r="O337" s="17">
        <v>42128</v>
      </c>
      <c r="P337">
        <v>816</v>
      </c>
      <c r="Q337">
        <v>816</v>
      </c>
      <c r="R337">
        <v>8800</v>
      </c>
      <c r="S337" t="s">
        <v>32</v>
      </c>
      <c r="T337" t="b">
        <v>0</v>
      </c>
      <c r="U337" s="9">
        <v>227.79</v>
      </c>
      <c r="V337" t="b">
        <v>0</v>
      </c>
      <c r="W337" t="b">
        <v>0</v>
      </c>
    </row>
    <row r="338" spans="1:23" x14ac:dyDescent="0.2">
      <c r="A338">
        <v>832350956</v>
      </c>
      <c r="B338">
        <v>832350956</v>
      </c>
      <c r="C338" s="9">
        <v>15000</v>
      </c>
      <c r="D338" s="9">
        <v>6707.68</v>
      </c>
      <c r="E338" s="13" t="s">
        <v>1453</v>
      </c>
      <c r="F338" s="9">
        <v>386.91</v>
      </c>
      <c r="G338" t="s">
        <v>106</v>
      </c>
      <c r="H338" t="s">
        <v>30</v>
      </c>
      <c r="I338" t="s">
        <v>30</v>
      </c>
      <c r="J338">
        <v>9</v>
      </c>
      <c r="K338">
        <v>1</v>
      </c>
      <c r="L338" t="s">
        <v>36</v>
      </c>
      <c r="M338" s="14">
        <v>44075</v>
      </c>
      <c r="N338" s="16">
        <v>42093</v>
      </c>
      <c r="O338" s="17">
        <v>42532</v>
      </c>
      <c r="P338">
        <v>159</v>
      </c>
      <c r="Q338">
        <v>854</v>
      </c>
      <c r="R338">
        <v>3147</v>
      </c>
      <c r="S338" t="s">
        <v>32</v>
      </c>
      <c r="T338" t="b">
        <v>1</v>
      </c>
      <c r="U338" s="9">
        <v>8292.32</v>
      </c>
      <c r="V338" t="b">
        <v>0</v>
      </c>
      <c r="W338" t="b">
        <v>0</v>
      </c>
    </row>
    <row r="339" spans="1:23" x14ac:dyDescent="0.2">
      <c r="A339">
        <v>258537720</v>
      </c>
      <c r="B339">
        <v>258537720</v>
      </c>
      <c r="C339" s="9">
        <v>15000</v>
      </c>
      <c r="D339" s="9">
        <v>3381.5</v>
      </c>
      <c r="E339" s="13" t="s">
        <v>1467</v>
      </c>
      <c r="F339" s="9">
        <v>474.55</v>
      </c>
      <c r="G339" t="s">
        <v>53</v>
      </c>
      <c r="H339" t="s">
        <v>30</v>
      </c>
      <c r="I339" t="s">
        <v>30</v>
      </c>
      <c r="J339">
        <v>5</v>
      </c>
      <c r="K339">
        <v>1</v>
      </c>
      <c r="L339" t="s">
        <v>36</v>
      </c>
      <c r="M339" s="14">
        <v>44287</v>
      </c>
      <c r="N339" s="16">
        <v>41169</v>
      </c>
      <c r="O339" s="17">
        <v>42424</v>
      </c>
      <c r="P339">
        <v>466</v>
      </c>
      <c r="Q339">
        <v>466</v>
      </c>
      <c r="R339">
        <v>6408</v>
      </c>
      <c r="S339" t="s">
        <v>32</v>
      </c>
      <c r="T339" t="b">
        <v>0</v>
      </c>
      <c r="U339" s="9">
        <v>11618.5</v>
      </c>
      <c r="V339" t="b">
        <v>0</v>
      </c>
      <c r="W339" t="b">
        <v>0</v>
      </c>
    </row>
    <row r="340" spans="1:23" x14ac:dyDescent="0.2">
      <c r="A340">
        <v>832350956</v>
      </c>
      <c r="B340">
        <v>832350956</v>
      </c>
      <c r="C340" s="9">
        <v>15000</v>
      </c>
      <c r="D340" s="9">
        <v>12895.44</v>
      </c>
      <c r="E340" s="13" t="s">
        <v>1487</v>
      </c>
      <c r="F340" s="9">
        <v>165.88</v>
      </c>
      <c r="G340" t="s">
        <v>1488</v>
      </c>
      <c r="H340" t="s">
        <v>30</v>
      </c>
      <c r="I340" t="s">
        <v>30</v>
      </c>
      <c r="J340">
        <v>9</v>
      </c>
      <c r="K340">
        <v>1</v>
      </c>
      <c r="L340" t="s">
        <v>31</v>
      </c>
      <c r="M340" s="14">
        <v>44378</v>
      </c>
      <c r="N340" s="16">
        <v>42093</v>
      </c>
      <c r="O340" s="17">
        <v>42688</v>
      </c>
      <c r="P340">
        <v>159</v>
      </c>
      <c r="Q340">
        <v>159</v>
      </c>
      <c r="R340">
        <v>3147</v>
      </c>
      <c r="S340" t="s">
        <v>32</v>
      </c>
      <c r="T340" t="b">
        <v>0</v>
      </c>
      <c r="U340" s="9">
        <v>2104.56</v>
      </c>
      <c r="V340" t="b">
        <v>1</v>
      </c>
      <c r="W340" t="b">
        <v>0</v>
      </c>
    </row>
    <row r="341" spans="1:23" x14ac:dyDescent="0.2">
      <c r="A341">
        <v>248358746</v>
      </c>
      <c r="B341">
        <v>248358746</v>
      </c>
      <c r="C341" s="9">
        <v>15000</v>
      </c>
      <c r="D341" s="9">
        <v>6914.97</v>
      </c>
      <c r="E341" s="13" t="s">
        <v>1543</v>
      </c>
      <c r="F341" s="9">
        <v>94.85</v>
      </c>
      <c r="G341" t="s">
        <v>51</v>
      </c>
      <c r="H341" t="s">
        <v>30</v>
      </c>
      <c r="I341" t="s">
        <v>30</v>
      </c>
      <c r="J341">
        <v>5</v>
      </c>
      <c r="K341">
        <v>1</v>
      </c>
      <c r="L341" t="s">
        <v>36</v>
      </c>
      <c r="M341" s="14">
        <v>47969</v>
      </c>
      <c r="N341" s="16">
        <v>41208</v>
      </c>
      <c r="O341" s="17">
        <v>42395</v>
      </c>
      <c r="P341">
        <v>230</v>
      </c>
      <c r="Q341">
        <v>230</v>
      </c>
      <c r="R341">
        <v>6107</v>
      </c>
      <c r="S341" t="s">
        <v>32</v>
      </c>
      <c r="T341" t="b">
        <v>0</v>
      </c>
      <c r="U341" s="9">
        <v>8085.03</v>
      </c>
      <c r="V341" t="b">
        <v>0</v>
      </c>
      <c r="W341" t="b">
        <v>0</v>
      </c>
    </row>
    <row r="342" spans="1:23" x14ac:dyDescent="0.2">
      <c r="A342">
        <v>275541201</v>
      </c>
      <c r="B342">
        <v>275541201</v>
      </c>
      <c r="C342" s="9">
        <v>15000</v>
      </c>
      <c r="D342" s="9">
        <v>2968.16</v>
      </c>
      <c r="E342" s="13" t="s">
        <v>1545</v>
      </c>
      <c r="F342" s="9">
        <v>22.86</v>
      </c>
      <c r="G342" t="s">
        <v>165</v>
      </c>
      <c r="H342" t="s">
        <v>30</v>
      </c>
      <c r="I342" t="s">
        <v>30</v>
      </c>
      <c r="J342">
        <v>9</v>
      </c>
      <c r="K342">
        <v>1</v>
      </c>
      <c r="L342" t="s">
        <v>38</v>
      </c>
      <c r="M342" s="14">
        <v>44013</v>
      </c>
      <c r="N342" s="16">
        <v>42345</v>
      </c>
      <c r="O342" s="17">
        <v>42398</v>
      </c>
      <c r="P342">
        <v>854</v>
      </c>
      <c r="Q342">
        <v>854</v>
      </c>
      <c r="R342">
        <v>3444</v>
      </c>
      <c r="S342" t="s">
        <v>69</v>
      </c>
      <c r="T342" t="b">
        <v>0</v>
      </c>
      <c r="U342" s="9">
        <v>12031.84</v>
      </c>
      <c r="V342" t="b">
        <v>1</v>
      </c>
      <c r="W342" t="b">
        <v>0</v>
      </c>
    </row>
    <row r="343" spans="1:23" x14ac:dyDescent="0.2">
      <c r="A343">
        <v>383028435</v>
      </c>
      <c r="B343">
        <v>383028435</v>
      </c>
      <c r="C343" s="9">
        <v>15000</v>
      </c>
      <c r="D343" s="9">
        <v>14261.15</v>
      </c>
      <c r="E343" s="13" t="s">
        <v>1546</v>
      </c>
      <c r="F343" s="9">
        <v>67.22</v>
      </c>
      <c r="G343" t="s">
        <v>1547</v>
      </c>
      <c r="H343" t="s">
        <v>30</v>
      </c>
      <c r="I343" t="s">
        <v>30</v>
      </c>
      <c r="J343">
        <v>5</v>
      </c>
      <c r="K343">
        <v>1</v>
      </c>
      <c r="L343" t="s">
        <v>71</v>
      </c>
      <c r="M343" s="14">
        <v>47209</v>
      </c>
      <c r="N343" s="16">
        <v>42310</v>
      </c>
      <c r="O343" s="17">
        <v>42310</v>
      </c>
      <c r="P343">
        <v>805</v>
      </c>
      <c r="Q343">
        <v>805</v>
      </c>
      <c r="R343">
        <v>5391</v>
      </c>
      <c r="S343" t="s">
        <v>32</v>
      </c>
      <c r="T343" t="b">
        <v>0</v>
      </c>
      <c r="U343" s="9">
        <v>738.85</v>
      </c>
      <c r="V343" t="b">
        <v>1</v>
      </c>
      <c r="W343" t="b">
        <v>0</v>
      </c>
    </row>
    <row r="344" spans="1:23" x14ac:dyDescent="0.2">
      <c r="A344">
        <v>398322924</v>
      </c>
      <c r="B344">
        <v>398322924</v>
      </c>
      <c r="C344" s="9">
        <v>15000</v>
      </c>
      <c r="D344" s="9">
        <v>9808.56</v>
      </c>
      <c r="E344" s="13" t="s">
        <v>1552</v>
      </c>
      <c r="F344" s="9">
        <v>5.45</v>
      </c>
      <c r="G344" t="s">
        <v>1553</v>
      </c>
      <c r="H344" t="s">
        <v>30</v>
      </c>
      <c r="I344" t="s">
        <v>30</v>
      </c>
      <c r="J344">
        <v>9</v>
      </c>
      <c r="K344">
        <v>1</v>
      </c>
      <c r="L344" t="s">
        <v>31</v>
      </c>
      <c r="M344" s="14">
        <v>47119</v>
      </c>
      <c r="N344" s="16">
        <v>42246</v>
      </c>
      <c r="O344" s="17">
        <v>42246</v>
      </c>
      <c r="P344">
        <v>855</v>
      </c>
      <c r="Q344">
        <v>855</v>
      </c>
      <c r="R344">
        <v>6881</v>
      </c>
      <c r="S344" t="s">
        <v>32</v>
      </c>
      <c r="T344" t="b">
        <v>0</v>
      </c>
      <c r="U344" s="9">
        <v>5191.4399999999996</v>
      </c>
      <c r="V344" t="b">
        <v>1</v>
      </c>
      <c r="W344" t="b">
        <v>0</v>
      </c>
    </row>
    <row r="345" spans="1:23" x14ac:dyDescent="0.2">
      <c r="A345">
        <v>414421931</v>
      </c>
      <c r="B345">
        <v>414421931</v>
      </c>
      <c r="C345" s="9">
        <v>15000</v>
      </c>
      <c r="D345" s="9">
        <v>14511.93</v>
      </c>
      <c r="E345" s="13" t="s">
        <v>1560</v>
      </c>
      <c r="F345" s="9">
        <v>518.04999999999995</v>
      </c>
      <c r="G345" t="s">
        <v>180</v>
      </c>
      <c r="H345" t="s">
        <v>30</v>
      </c>
      <c r="I345" t="s">
        <v>30</v>
      </c>
      <c r="J345">
        <v>80</v>
      </c>
      <c r="K345">
        <v>1</v>
      </c>
      <c r="L345" t="s">
        <v>47</v>
      </c>
      <c r="M345" s="14">
        <v>47453</v>
      </c>
      <c r="N345" s="16">
        <v>42293</v>
      </c>
      <c r="O345" s="17">
        <v>42679</v>
      </c>
      <c r="P345">
        <v>749</v>
      </c>
      <c r="Q345">
        <v>749</v>
      </c>
      <c r="R345">
        <v>1952</v>
      </c>
      <c r="S345" t="s">
        <v>32</v>
      </c>
      <c r="T345" t="b">
        <v>0</v>
      </c>
      <c r="U345" s="9">
        <v>488.07</v>
      </c>
      <c r="V345" t="b">
        <v>1</v>
      </c>
      <c r="W345" t="b">
        <v>0</v>
      </c>
    </row>
    <row r="346" spans="1:23" x14ac:dyDescent="0.2">
      <c r="A346">
        <v>599682841</v>
      </c>
      <c r="B346">
        <v>599682841</v>
      </c>
      <c r="C346" s="9">
        <v>15000</v>
      </c>
      <c r="D346" s="9">
        <v>14870.14</v>
      </c>
      <c r="E346" s="13" t="s">
        <v>1561</v>
      </c>
      <c r="F346" s="9">
        <v>64.930000000000007</v>
      </c>
      <c r="G346" t="s">
        <v>39</v>
      </c>
      <c r="H346" t="s">
        <v>30</v>
      </c>
      <c r="I346" t="s">
        <v>30</v>
      </c>
      <c r="J346">
        <v>5</v>
      </c>
      <c r="K346">
        <v>1</v>
      </c>
      <c r="L346" t="s">
        <v>40</v>
      </c>
      <c r="M346" s="14">
        <v>43678</v>
      </c>
      <c r="N346" s="16">
        <v>40853</v>
      </c>
      <c r="O346" s="17">
        <v>42528</v>
      </c>
      <c r="P346">
        <v>942</v>
      </c>
      <c r="Q346">
        <v>942</v>
      </c>
      <c r="R346">
        <v>897</v>
      </c>
      <c r="S346" t="s">
        <v>32</v>
      </c>
      <c r="T346" t="b">
        <v>0</v>
      </c>
      <c r="U346" s="9">
        <v>129.86000000000001</v>
      </c>
      <c r="V346" t="b">
        <v>0</v>
      </c>
      <c r="W346" t="b">
        <v>0</v>
      </c>
    </row>
    <row r="347" spans="1:23" x14ac:dyDescent="0.2">
      <c r="A347">
        <v>910893563</v>
      </c>
      <c r="B347">
        <v>910893563</v>
      </c>
      <c r="C347" s="9">
        <v>15000</v>
      </c>
      <c r="D347" s="9">
        <v>10684.57</v>
      </c>
      <c r="E347" s="13" t="s">
        <v>1571</v>
      </c>
      <c r="F347" s="9">
        <v>80.97</v>
      </c>
      <c r="G347" t="s">
        <v>57</v>
      </c>
      <c r="H347" t="s">
        <v>30</v>
      </c>
      <c r="I347" t="s">
        <v>30</v>
      </c>
      <c r="J347">
        <v>2</v>
      </c>
      <c r="K347">
        <v>1</v>
      </c>
      <c r="L347" t="s">
        <v>42</v>
      </c>
      <c r="M347" s="14">
        <v>46844</v>
      </c>
      <c r="N347" s="16">
        <v>42127</v>
      </c>
      <c r="O347" s="17">
        <v>42551</v>
      </c>
      <c r="P347">
        <v>701</v>
      </c>
      <c r="Q347">
        <v>701</v>
      </c>
      <c r="R347">
        <v>5766</v>
      </c>
      <c r="S347" t="s">
        <v>32</v>
      </c>
      <c r="T347" t="b">
        <v>1</v>
      </c>
      <c r="U347" s="9">
        <v>4315.43</v>
      </c>
      <c r="V347" t="b">
        <v>0</v>
      </c>
      <c r="W347" t="b">
        <v>0</v>
      </c>
    </row>
    <row r="348" spans="1:23" x14ac:dyDescent="0.2">
      <c r="A348">
        <v>796539151</v>
      </c>
      <c r="B348">
        <v>796539151</v>
      </c>
      <c r="C348" s="9">
        <v>15000</v>
      </c>
      <c r="D348" s="9">
        <v>7044.03</v>
      </c>
      <c r="E348" s="13" t="s">
        <v>1573</v>
      </c>
      <c r="F348" s="9">
        <v>102.64</v>
      </c>
      <c r="G348" t="s">
        <v>57</v>
      </c>
      <c r="H348" t="s">
        <v>30</v>
      </c>
      <c r="I348" t="s">
        <v>30</v>
      </c>
      <c r="J348">
        <v>9</v>
      </c>
      <c r="K348">
        <v>1</v>
      </c>
      <c r="L348" t="s">
        <v>42</v>
      </c>
      <c r="M348" s="14">
        <v>47727</v>
      </c>
      <c r="N348" s="16">
        <v>41649</v>
      </c>
      <c r="O348" s="17">
        <v>41649</v>
      </c>
      <c r="P348">
        <v>148</v>
      </c>
      <c r="Q348">
        <v>148</v>
      </c>
      <c r="R348">
        <v>7130</v>
      </c>
      <c r="S348" t="s">
        <v>32</v>
      </c>
      <c r="T348" t="b">
        <v>0</v>
      </c>
      <c r="U348" s="9">
        <v>7955.97</v>
      </c>
      <c r="V348" t="b">
        <v>0</v>
      </c>
      <c r="W348" t="b">
        <v>0</v>
      </c>
    </row>
    <row r="349" spans="1:23" x14ac:dyDescent="0.2">
      <c r="A349">
        <v>131439938</v>
      </c>
      <c r="B349">
        <v>131439938</v>
      </c>
      <c r="C349" s="9">
        <v>15000</v>
      </c>
      <c r="D349" s="9">
        <v>15000</v>
      </c>
      <c r="E349" s="13" t="s">
        <v>1593</v>
      </c>
      <c r="F349" s="9">
        <v>0</v>
      </c>
      <c r="G349" t="s">
        <v>1335</v>
      </c>
      <c r="H349" t="s">
        <v>30</v>
      </c>
      <c r="I349" t="s">
        <v>30</v>
      </c>
      <c r="J349">
        <v>2</v>
      </c>
      <c r="K349">
        <v>1</v>
      </c>
      <c r="L349" t="s">
        <v>100</v>
      </c>
      <c r="M349" s="14">
        <v>45078</v>
      </c>
      <c r="N349" s="16">
        <v>42360</v>
      </c>
      <c r="O349" s="17">
        <v>42360</v>
      </c>
      <c r="P349">
        <v>132</v>
      </c>
      <c r="Q349">
        <v>132</v>
      </c>
      <c r="R349">
        <v>6622</v>
      </c>
      <c r="S349" t="s">
        <v>32</v>
      </c>
      <c r="T349" t="b">
        <v>0</v>
      </c>
      <c r="U349" s="9">
        <v>0</v>
      </c>
      <c r="V349" t="b">
        <v>0</v>
      </c>
      <c r="W349" t="b">
        <v>0</v>
      </c>
    </row>
    <row r="350" spans="1:23" x14ac:dyDescent="0.2">
      <c r="A350">
        <v>324073765</v>
      </c>
      <c r="B350">
        <v>324073765</v>
      </c>
      <c r="C350" s="9">
        <v>15000</v>
      </c>
      <c r="D350" s="9">
        <v>11581.9</v>
      </c>
      <c r="E350" s="13" t="s">
        <v>1609</v>
      </c>
      <c r="F350" s="9">
        <v>63.85</v>
      </c>
      <c r="G350" t="s">
        <v>149</v>
      </c>
      <c r="H350" t="s">
        <v>30</v>
      </c>
      <c r="I350" t="s">
        <v>30</v>
      </c>
      <c r="J350">
        <v>2</v>
      </c>
      <c r="K350">
        <v>1</v>
      </c>
      <c r="L350" t="s">
        <v>63</v>
      </c>
      <c r="M350" s="14">
        <v>43556</v>
      </c>
      <c r="N350" s="16">
        <v>42166</v>
      </c>
      <c r="O350" s="17">
        <v>42166</v>
      </c>
      <c r="P350">
        <v>523</v>
      </c>
      <c r="Q350">
        <v>523</v>
      </c>
      <c r="R350">
        <v>1756</v>
      </c>
      <c r="S350" t="s">
        <v>32</v>
      </c>
      <c r="T350" t="b">
        <v>0</v>
      </c>
      <c r="U350" s="9">
        <v>3418.1</v>
      </c>
      <c r="V350" t="b">
        <v>0</v>
      </c>
      <c r="W350" t="b">
        <v>0</v>
      </c>
    </row>
    <row r="351" spans="1:23" x14ac:dyDescent="0.2">
      <c r="A351">
        <v>488833264</v>
      </c>
      <c r="B351">
        <v>488833264</v>
      </c>
      <c r="C351" s="9">
        <v>15000</v>
      </c>
      <c r="D351" s="9">
        <v>8673.19</v>
      </c>
      <c r="E351" s="13" t="s">
        <v>1610</v>
      </c>
      <c r="F351" s="9">
        <v>69.47</v>
      </c>
      <c r="G351" t="s">
        <v>1611</v>
      </c>
      <c r="H351" t="s">
        <v>30</v>
      </c>
      <c r="I351" t="s">
        <v>30</v>
      </c>
      <c r="J351">
        <v>5</v>
      </c>
      <c r="K351">
        <v>1</v>
      </c>
      <c r="L351" t="s">
        <v>31</v>
      </c>
      <c r="M351" s="14">
        <v>45809</v>
      </c>
      <c r="N351" s="16">
        <v>41053</v>
      </c>
      <c r="O351" s="17">
        <v>41053</v>
      </c>
      <c r="P351">
        <v>889</v>
      </c>
      <c r="Q351">
        <v>889</v>
      </c>
      <c r="R351">
        <v>7209</v>
      </c>
      <c r="S351" t="s">
        <v>32</v>
      </c>
      <c r="T351" t="b">
        <v>0</v>
      </c>
      <c r="U351" s="9">
        <v>6326.81</v>
      </c>
      <c r="V351" t="b">
        <v>1</v>
      </c>
      <c r="W351" t="b">
        <v>0</v>
      </c>
    </row>
    <row r="352" spans="1:23" x14ac:dyDescent="0.2">
      <c r="A352">
        <v>831269700</v>
      </c>
      <c r="B352">
        <v>831269700</v>
      </c>
      <c r="C352" s="9">
        <v>15000</v>
      </c>
      <c r="D352" s="9">
        <v>13582.8</v>
      </c>
      <c r="E352" s="13" t="s">
        <v>1622</v>
      </c>
      <c r="F352" s="9">
        <v>58.21</v>
      </c>
      <c r="G352" t="s">
        <v>195</v>
      </c>
      <c r="H352" t="s">
        <v>30</v>
      </c>
      <c r="I352" t="s">
        <v>30</v>
      </c>
      <c r="J352">
        <v>2</v>
      </c>
      <c r="K352">
        <v>1</v>
      </c>
      <c r="L352" t="s">
        <v>48</v>
      </c>
      <c r="M352" s="14">
        <v>43922</v>
      </c>
      <c r="N352" s="16">
        <v>42232</v>
      </c>
      <c r="O352" s="17">
        <v>42232</v>
      </c>
      <c r="P352">
        <v>413</v>
      </c>
      <c r="Q352">
        <v>413</v>
      </c>
      <c r="R352">
        <v>7510</v>
      </c>
      <c r="S352" t="s">
        <v>32</v>
      </c>
      <c r="T352" t="b">
        <v>0</v>
      </c>
      <c r="U352" s="9">
        <v>1417.2</v>
      </c>
      <c r="V352" t="b">
        <v>1</v>
      </c>
      <c r="W352" t="b">
        <v>0</v>
      </c>
    </row>
    <row r="353" spans="1:23" x14ac:dyDescent="0.2">
      <c r="A353">
        <v>770542953</v>
      </c>
      <c r="B353">
        <v>770542953</v>
      </c>
      <c r="C353" s="9">
        <v>15000</v>
      </c>
      <c r="D353" s="9">
        <v>11688.54</v>
      </c>
      <c r="E353" s="13" t="s">
        <v>1623</v>
      </c>
      <c r="F353" s="9">
        <v>322.48</v>
      </c>
      <c r="G353" t="s">
        <v>45</v>
      </c>
      <c r="H353" t="s">
        <v>30</v>
      </c>
      <c r="I353" t="s">
        <v>30</v>
      </c>
      <c r="J353">
        <v>9</v>
      </c>
      <c r="K353">
        <v>1</v>
      </c>
      <c r="L353" t="s">
        <v>36</v>
      </c>
      <c r="M353" s="14">
        <v>47362</v>
      </c>
      <c r="N353" s="16">
        <v>40334</v>
      </c>
      <c r="O353" s="17">
        <v>40334</v>
      </c>
      <c r="P353">
        <v>967</v>
      </c>
      <c r="Q353">
        <v>967</v>
      </c>
      <c r="R353">
        <v>6766</v>
      </c>
      <c r="S353" t="s">
        <v>32</v>
      </c>
      <c r="T353" t="b">
        <v>0</v>
      </c>
      <c r="U353" s="9">
        <v>3311.46</v>
      </c>
      <c r="V353" t="b">
        <v>0</v>
      </c>
      <c r="W353" t="b">
        <v>0</v>
      </c>
    </row>
    <row r="354" spans="1:23" x14ac:dyDescent="0.2">
      <c r="A354">
        <v>911980131</v>
      </c>
      <c r="B354">
        <v>911980131</v>
      </c>
      <c r="C354" s="9">
        <v>15000</v>
      </c>
      <c r="D354" s="9">
        <v>12333.12</v>
      </c>
      <c r="E354" s="13" t="s">
        <v>1626</v>
      </c>
      <c r="F354" s="9">
        <v>12.39</v>
      </c>
      <c r="G354" t="s">
        <v>1627</v>
      </c>
      <c r="H354" t="s">
        <v>30</v>
      </c>
      <c r="I354" t="s">
        <v>30</v>
      </c>
      <c r="J354">
        <v>9</v>
      </c>
      <c r="K354">
        <v>1</v>
      </c>
      <c r="L354" t="s">
        <v>71</v>
      </c>
      <c r="M354" s="14">
        <v>45566</v>
      </c>
      <c r="N354" s="16">
        <v>41897</v>
      </c>
      <c r="O354" s="17">
        <v>42613</v>
      </c>
      <c r="P354">
        <v>125</v>
      </c>
      <c r="Q354">
        <v>125</v>
      </c>
      <c r="R354">
        <v>6092</v>
      </c>
      <c r="S354" t="s">
        <v>32</v>
      </c>
      <c r="T354" t="b">
        <v>0</v>
      </c>
      <c r="U354" s="9">
        <v>2666.88</v>
      </c>
      <c r="V354" t="b">
        <v>1</v>
      </c>
      <c r="W354" t="b">
        <v>0</v>
      </c>
    </row>
    <row r="355" spans="1:23" x14ac:dyDescent="0.2">
      <c r="A355">
        <v>756547435</v>
      </c>
      <c r="B355">
        <v>756547435</v>
      </c>
      <c r="C355" s="9">
        <v>15000</v>
      </c>
      <c r="D355" s="9">
        <v>14191.57</v>
      </c>
      <c r="E355" s="13" t="s">
        <v>1630</v>
      </c>
      <c r="F355" s="9">
        <v>572.49</v>
      </c>
      <c r="G355" t="s">
        <v>57</v>
      </c>
      <c r="H355" t="s">
        <v>30</v>
      </c>
      <c r="I355" t="s">
        <v>30</v>
      </c>
      <c r="J355">
        <v>9</v>
      </c>
      <c r="K355">
        <v>1</v>
      </c>
      <c r="L355" t="s">
        <v>42</v>
      </c>
      <c r="M355" s="14">
        <v>47696</v>
      </c>
      <c r="N355" s="16">
        <v>41931</v>
      </c>
      <c r="O355" s="17">
        <v>41931</v>
      </c>
      <c r="P355">
        <v>640</v>
      </c>
      <c r="Q355">
        <v>640</v>
      </c>
      <c r="R355">
        <v>4119</v>
      </c>
      <c r="S355" t="s">
        <v>32</v>
      </c>
      <c r="T355" t="b">
        <v>1</v>
      </c>
      <c r="U355" s="9">
        <v>808.43</v>
      </c>
      <c r="V355" t="b">
        <v>0</v>
      </c>
      <c r="W355" t="b">
        <v>0</v>
      </c>
    </row>
    <row r="356" spans="1:23" x14ac:dyDescent="0.2">
      <c r="A356">
        <v>493260590</v>
      </c>
      <c r="B356">
        <v>493260590</v>
      </c>
      <c r="C356" s="9">
        <v>15000</v>
      </c>
      <c r="D356" s="9">
        <v>13138.67</v>
      </c>
      <c r="E356" s="13" t="s">
        <v>1644</v>
      </c>
      <c r="F356" s="9">
        <v>49.69</v>
      </c>
      <c r="G356" t="s">
        <v>1645</v>
      </c>
      <c r="H356" t="s">
        <v>30</v>
      </c>
      <c r="I356" t="s">
        <v>30</v>
      </c>
      <c r="J356">
        <v>5</v>
      </c>
      <c r="K356">
        <v>1</v>
      </c>
      <c r="L356" t="s">
        <v>48</v>
      </c>
      <c r="M356" s="14">
        <v>45078</v>
      </c>
      <c r="N356" s="16">
        <v>41449</v>
      </c>
      <c r="O356" s="17">
        <v>41449</v>
      </c>
      <c r="P356">
        <v>596</v>
      </c>
      <c r="Q356">
        <v>596</v>
      </c>
      <c r="R356">
        <v>9045</v>
      </c>
      <c r="S356" t="s">
        <v>32</v>
      </c>
      <c r="T356" t="b">
        <v>0</v>
      </c>
      <c r="U356" s="9">
        <v>1861.33</v>
      </c>
      <c r="V356" t="b">
        <v>1</v>
      </c>
      <c r="W356" t="b">
        <v>0</v>
      </c>
    </row>
    <row r="357" spans="1:23" x14ac:dyDescent="0.2">
      <c r="A357">
        <v>435847426</v>
      </c>
      <c r="B357">
        <v>435847426</v>
      </c>
      <c r="C357" s="9">
        <v>15000</v>
      </c>
      <c r="D357" s="9">
        <v>13969.36</v>
      </c>
      <c r="E357" s="13" t="s">
        <v>1649</v>
      </c>
      <c r="F357" s="9">
        <v>78.650000000000006</v>
      </c>
      <c r="G357" t="s">
        <v>64</v>
      </c>
      <c r="H357" t="s">
        <v>30</v>
      </c>
      <c r="I357" t="s">
        <v>30</v>
      </c>
      <c r="J357">
        <v>2</v>
      </c>
      <c r="K357">
        <v>1</v>
      </c>
      <c r="L357" t="s">
        <v>36</v>
      </c>
      <c r="M357" s="14">
        <v>43647</v>
      </c>
      <c r="N357" s="16">
        <v>40979</v>
      </c>
      <c r="O357" s="17">
        <v>40979</v>
      </c>
      <c r="P357">
        <v>967</v>
      </c>
      <c r="Q357">
        <v>967</v>
      </c>
      <c r="R357">
        <v>8696</v>
      </c>
      <c r="S357" t="s">
        <v>32</v>
      </c>
      <c r="T357" t="b">
        <v>0</v>
      </c>
      <c r="U357" s="9">
        <v>1030.6400000000001</v>
      </c>
      <c r="V357" t="b">
        <v>0</v>
      </c>
      <c r="W357" t="b">
        <v>0</v>
      </c>
    </row>
    <row r="358" spans="1:23" x14ac:dyDescent="0.2">
      <c r="A358">
        <v>980828253</v>
      </c>
      <c r="B358">
        <v>980828253</v>
      </c>
      <c r="C358" s="9">
        <v>15000</v>
      </c>
      <c r="D358" s="9">
        <v>13635.68</v>
      </c>
      <c r="E358" s="13" t="s">
        <v>1651</v>
      </c>
      <c r="F358" s="9">
        <v>56.4</v>
      </c>
      <c r="G358" t="s">
        <v>255</v>
      </c>
      <c r="H358" t="s">
        <v>30</v>
      </c>
      <c r="I358" t="s">
        <v>30</v>
      </c>
      <c r="J358">
        <v>5</v>
      </c>
      <c r="K358">
        <v>1</v>
      </c>
      <c r="L358" t="s">
        <v>48</v>
      </c>
      <c r="M358" s="14">
        <v>48122</v>
      </c>
      <c r="N358" s="16">
        <v>42303</v>
      </c>
      <c r="O358" s="17">
        <v>42572</v>
      </c>
      <c r="P358">
        <v>898</v>
      </c>
      <c r="Q358">
        <v>898</v>
      </c>
      <c r="R358">
        <v>7900</v>
      </c>
      <c r="S358" t="s">
        <v>32</v>
      </c>
      <c r="T358" t="b">
        <v>0</v>
      </c>
      <c r="U358" s="9">
        <v>1364.32</v>
      </c>
      <c r="V358" t="b">
        <v>1</v>
      </c>
      <c r="W358" t="b">
        <v>0</v>
      </c>
    </row>
    <row r="359" spans="1:23" x14ac:dyDescent="0.2">
      <c r="A359">
        <v>917216469</v>
      </c>
      <c r="B359">
        <v>917216469</v>
      </c>
      <c r="C359" s="9">
        <v>15000</v>
      </c>
      <c r="D359" s="9">
        <v>11998.35</v>
      </c>
      <c r="E359" s="13" t="s">
        <v>1654</v>
      </c>
      <c r="F359" s="9">
        <v>75.28</v>
      </c>
      <c r="G359" t="s">
        <v>114</v>
      </c>
      <c r="H359" t="s">
        <v>30</v>
      </c>
      <c r="I359" t="s">
        <v>30</v>
      </c>
      <c r="J359">
        <v>2</v>
      </c>
      <c r="K359">
        <v>1</v>
      </c>
      <c r="L359" t="s">
        <v>47</v>
      </c>
      <c r="M359" s="14">
        <v>46054</v>
      </c>
      <c r="N359" s="16">
        <v>41900</v>
      </c>
      <c r="O359" s="17">
        <v>42583</v>
      </c>
      <c r="P359">
        <v>251</v>
      </c>
      <c r="Q359">
        <v>251</v>
      </c>
      <c r="R359">
        <v>4514</v>
      </c>
      <c r="S359" t="s">
        <v>32</v>
      </c>
      <c r="T359" t="b">
        <v>0</v>
      </c>
      <c r="U359" s="9">
        <v>3001.65</v>
      </c>
      <c r="V359" t="b">
        <v>1</v>
      </c>
      <c r="W359" t="b">
        <v>0</v>
      </c>
    </row>
    <row r="360" spans="1:23" x14ac:dyDescent="0.2">
      <c r="A360">
        <v>322865480</v>
      </c>
      <c r="B360">
        <v>322865480</v>
      </c>
      <c r="C360" s="9">
        <v>15000</v>
      </c>
      <c r="D360" s="9">
        <v>12419.04</v>
      </c>
      <c r="E360" s="13" t="s">
        <v>1656</v>
      </c>
      <c r="F360" s="9">
        <v>34.229999999999997</v>
      </c>
      <c r="G360" t="s">
        <v>1657</v>
      </c>
      <c r="H360" t="s">
        <v>30</v>
      </c>
      <c r="I360" t="s">
        <v>30</v>
      </c>
      <c r="J360">
        <v>5</v>
      </c>
      <c r="K360">
        <v>1</v>
      </c>
      <c r="L360" t="s">
        <v>31</v>
      </c>
      <c r="M360" s="14">
        <v>46266</v>
      </c>
      <c r="N360" s="16">
        <v>41838</v>
      </c>
      <c r="O360" s="17">
        <v>42470</v>
      </c>
      <c r="P360">
        <v>471</v>
      </c>
      <c r="Q360">
        <v>471</v>
      </c>
      <c r="R360">
        <v>4304</v>
      </c>
      <c r="S360" t="s">
        <v>32</v>
      </c>
      <c r="T360" t="b">
        <v>0</v>
      </c>
      <c r="U360" s="9">
        <v>2580.96</v>
      </c>
      <c r="V360" t="b">
        <v>1</v>
      </c>
      <c r="W360" t="b">
        <v>0</v>
      </c>
    </row>
    <row r="361" spans="1:23" x14ac:dyDescent="0.2">
      <c r="A361">
        <v>917216469</v>
      </c>
      <c r="B361">
        <v>917216469</v>
      </c>
      <c r="C361" s="9">
        <v>15000</v>
      </c>
      <c r="D361" s="9">
        <v>7513.45</v>
      </c>
      <c r="E361" s="13" t="s">
        <v>1659</v>
      </c>
      <c r="F361" s="9">
        <v>119.94</v>
      </c>
      <c r="G361" t="s">
        <v>128</v>
      </c>
      <c r="H361" t="s">
        <v>30</v>
      </c>
      <c r="I361" t="s">
        <v>30</v>
      </c>
      <c r="J361">
        <v>9</v>
      </c>
      <c r="K361">
        <v>1</v>
      </c>
      <c r="L361" t="s">
        <v>47</v>
      </c>
      <c r="M361" s="14">
        <v>45689</v>
      </c>
      <c r="N361" s="16">
        <v>41900</v>
      </c>
      <c r="O361" s="17">
        <v>42583</v>
      </c>
      <c r="P361">
        <v>126</v>
      </c>
      <c r="Q361">
        <v>126</v>
      </c>
      <c r="R361">
        <v>7872</v>
      </c>
      <c r="S361" t="s">
        <v>32</v>
      </c>
      <c r="T361" t="b">
        <v>0</v>
      </c>
      <c r="U361" s="9">
        <v>7486.55</v>
      </c>
      <c r="V361" t="b">
        <v>1</v>
      </c>
      <c r="W361" t="b">
        <v>0</v>
      </c>
    </row>
    <row r="362" spans="1:23" x14ac:dyDescent="0.2">
      <c r="A362">
        <v>917216469</v>
      </c>
      <c r="B362">
        <v>917216469</v>
      </c>
      <c r="C362" s="9">
        <v>15000</v>
      </c>
      <c r="D362" s="9">
        <v>4540.8900000000003</v>
      </c>
      <c r="E362" s="13" t="s">
        <v>1668</v>
      </c>
      <c r="F362" s="9">
        <v>18.45</v>
      </c>
      <c r="G362" t="s">
        <v>93</v>
      </c>
      <c r="H362" t="s">
        <v>30</v>
      </c>
      <c r="I362" t="s">
        <v>30</v>
      </c>
      <c r="J362">
        <v>9</v>
      </c>
      <c r="K362">
        <v>1</v>
      </c>
      <c r="L362" t="s">
        <v>94</v>
      </c>
      <c r="M362" s="14">
        <v>44287</v>
      </c>
      <c r="N362" s="16">
        <v>41900</v>
      </c>
      <c r="O362" s="17">
        <v>42583</v>
      </c>
      <c r="P362">
        <v>251</v>
      </c>
      <c r="Q362">
        <v>251</v>
      </c>
      <c r="R362">
        <v>4514</v>
      </c>
      <c r="S362" t="s">
        <v>32</v>
      </c>
      <c r="T362" t="b">
        <v>0</v>
      </c>
      <c r="U362" s="9">
        <v>10459.11</v>
      </c>
      <c r="V362" t="b">
        <v>0</v>
      </c>
      <c r="W362" t="b">
        <v>0</v>
      </c>
    </row>
    <row r="363" spans="1:23" x14ac:dyDescent="0.2">
      <c r="A363">
        <v>917216469</v>
      </c>
      <c r="B363">
        <v>917216469</v>
      </c>
      <c r="C363" s="9">
        <v>15000</v>
      </c>
      <c r="D363" s="9">
        <v>2264.62</v>
      </c>
      <c r="E363" s="13" t="s">
        <v>1672</v>
      </c>
      <c r="F363" s="9">
        <v>2.59</v>
      </c>
      <c r="G363" t="s">
        <v>91</v>
      </c>
      <c r="H363" t="s">
        <v>30</v>
      </c>
      <c r="I363" t="s">
        <v>30</v>
      </c>
      <c r="J363">
        <v>5</v>
      </c>
      <c r="K363">
        <v>1</v>
      </c>
      <c r="L363" t="s">
        <v>73</v>
      </c>
      <c r="M363" s="14">
        <v>47665</v>
      </c>
      <c r="N363" s="16">
        <v>41900</v>
      </c>
      <c r="O363" s="17">
        <v>42444</v>
      </c>
      <c r="P363">
        <v>126</v>
      </c>
      <c r="Q363">
        <v>126</v>
      </c>
      <c r="R363">
        <v>7872</v>
      </c>
      <c r="S363" t="s">
        <v>32</v>
      </c>
      <c r="T363" t="b">
        <v>0</v>
      </c>
      <c r="U363" s="9">
        <v>12735.38</v>
      </c>
      <c r="V363" t="b">
        <v>0</v>
      </c>
      <c r="W363" t="b">
        <v>0</v>
      </c>
    </row>
    <row r="364" spans="1:23" x14ac:dyDescent="0.2">
      <c r="A364">
        <v>937106980</v>
      </c>
      <c r="B364">
        <v>937106980</v>
      </c>
      <c r="C364" s="9">
        <v>15000</v>
      </c>
      <c r="D364" s="9">
        <v>7563.83</v>
      </c>
      <c r="E364" s="13" t="s">
        <v>1675</v>
      </c>
      <c r="F364" s="9">
        <v>58.28</v>
      </c>
      <c r="G364" t="s">
        <v>84</v>
      </c>
      <c r="H364" t="s">
        <v>30</v>
      </c>
      <c r="I364" t="s">
        <v>30</v>
      </c>
      <c r="J364">
        <v>2</v>
      </c>
      <c r="K364">
        <v>8</v>
      </c>
      <c r="L364" t="s">
        <v>36</v>
      </c>
      <c r="M364" s="14">
        <v>45139</v>
      </c>
      <c r="N364" s="16">
        <v>41721</v>
      </c>
      <c r="O364" s="17">
        <v>41721</v>
      </c>
      <c r="P364">
        <v>312</v>
      </c>
      <c r="Q364">
        <v>312</v>
      </c>
      <c r="R364">
        <v>92</v>
      </c>
      <c r="S364" t="s">
        <v>32</v>
      </c>
      <c r="T364" t="b">
        <v>0</v>
      </c>
      <c r="U364" s="9">
        <v>7436.17</v>
      </c>
      <c r="V364" t="b">
        <v>0</v>
      </c>
      <c r="W364" t="b">
        <v>0</v>
      </c>
    </row>
    <row r="365" spans="1:23" x14ac:dyDescent="0.2">
      <c r="A365">
        <v>896573889</v>
      </c>
      <c r="B365">
        <v>896573889</v>
      </c>
      <c r="C365" s="9">
        <v>15000</v>
      </c>
      <c r="D365" s="9">
        <v>13362.1</v>
      </c>
      <c r="E365" s="13" t="s">
        <v>1690</v>
      </c>
      <c r="F365" s="9">
        <v>87.16</v>
      </c>
      <c r="G365" t="s">
        <v>53</v>
      </c>
      <c r="H365" t="s">
        <v>30</v>
      </c>
      <c r="I365" t="s">
        <v>30</v>
      </c>
      <c r="J365">
        <v>2</v>
      </c>
      <c r="K365">
        <v>8</v>
      </c>
      <c r="L365" t="s">
        <v>36</v>
      </c>
      <c r="M365" s="14">
        <v>45505</v>
      </c>
      <c r="N365" s="16">
        <v>40889</v>
      </c>
      <c r="O365" s="17">
        <v>40889</v>
      </c>
      <c r="P365">
        <v>437</v>
      </c>
      <c r="Q365">
        <v>437</v>
      </c>
      <c r="R365">
        <v>1113</v>
      </c>
      <c r="S365" t="s">
        <v>32</v>
      </c>
      <c r="T365" t="b">
        <v>0</v>
      </c>
      <c r="U365" s="9">
        <v>1637.9</v>
      </c>
      <c r="V365" t="b">
        <v>0</v>
      </c>
      <c r="W365" t="b">
        <v>0</v>
      </c>
    </row>
    <row r="366" spans="1:23" x14ac:dyDescent="0.2">
      <c r="A366">
        <v>347770835</v>
      </c>
      <c r="B366">
        <v>347770835</v>
      </c>
      <c r="C366" s="9">
        <v>15000</v>
      </c>
      <c r="D366" s="9">
        <v>7773.53</v>
      </c>
      <c r="E366" s="13" t="s">
        <v>1703</v>
      </c>
      <c r="F366" s="9">
        <v>307.33</v>
      </c>
      <c r="G366" t="s">
        <v>84</v>
      </c>
      <c r="H366" t="s">
        <v>30</v>
      </c>
      <c r="I366" t="s">
        <v>30</v>
      </c>
      <c r="J366">
        <v>9</v>
      </c>
      <c r="K366">
        <v>1</v>
      </c>
      <c r="L366" t="s">
        <v>36</v>
      </c>
      <c r="M366" s="14">
        <v>46113</v>
      </c>
      <c r="N366" s="16">
        <v>42256</v>
      </c>
      <c r="O366" s="17">
        <v>42544</v>
      </c>
      <c r="P366">
        <v>549</v>
      </c>
      <c r="Q366">
        <v>549</v>
      </c>
      <c r="R366">
        <v>4623</v>
      </c>
      <c r="S366" t="s">
        <v>32</v>
      </c>
      <c r="T366" t="b">
        <v>1</v>
      </c>
      <c r="U366" s="9">
        <v>7226.47</v>
      </c>
      <c r="V366" t="b">
        <v>0</v>
      </c>
      <c r="W366" t="b">
        <v>0</v>
      </c>
    </row>
    <row r="367" spans="1:23" x14ac:dyDescent="0.2">
      <c r="A367">
        <v>712707413</v>
      </c>
      <c r="B367">
        <v>712707413</v>
      </c>
      <c r="C367" s="9">
        <v>15000</v>
      </c>
      <c r="D367" s="9">
        <v>13819.73</v>
      </c>
      <c r="E367" s="13" t="s">
        <v>1709</v>
      </c>
      <c r="F367" s="9">
        <v>188.46</v>
      </c>
      <c r="G367" t="s">
        <v>49</v>
      </c>
      <c r="H367" t="s">
        <v>30</v>
      </c>
      <c r="I367" t="s">
        <v>30</v>
      </c>
      <c r="J367">
        <v>9</v>
      </c>
      <c r="K367">
        <v>8</v>
      </c>
      <c r="L367" t="s">
        <v>50</v>
      </c>
      <c r="M367" s="14">
        <v>47300</v>
      </c>
      <c r="N367" s="16">
        <v>41110</v>
      </c>
      <c r="O367" s="17">
        <v>41110</v>
      </c>
      <c r="P367">
        <v>262</v>
      </c>
      <c r="Q367">
        <v>262</v>
      </c>
      <c r="R367">
        <v>7388</v>
      </c>
      <c r="S367" t="s">
        <v>32</v>
      </c>
      <c r="T367" t="b">
        <v>0</v>
      </c>
      <c r="U367" s="9">
        <v>1180.27</v>
      </c>
      <c r="V367" t="b">
        <v>1</v>
      </c>
      <c r="W367" t="b">
        <v>0</v>
      </c>
    </row>
    <row r="368" spans="1:23" x14ac:dyDescent="0.2">
      <c r="A368">
        <v>486954973</v>
      </c>
      <c r="B368">
        <v>486954973</v>
      </c>
      <c r="C368" s="9">
        <v>15000</v>
      </c>
      <c r="D368" s="9">
        <v>13368.99</v>
      </c>
      <c r="E368" s="13" t="s">
        <v>1714</v>
      </c>
      <c r="F368" s="9">
        <v>159.63</v>
      </c>
      <c r="G368" t="s">
        <v>1715</v>
      </c>
      <c r="H368" t="s">
        <v>30</v>
      </c>
      <c r="I368" t="s">
        <v>30</v>
      </c>
      <c r="J368">
        <v>9</v>
      </c>
      <c r="K368">
        <v>1</v>
      </c>
      <c r="L368" t="s">
        <v>31</v>
      </c>
      <c r="M368" s="14">
        <v>44593</v>
      </c>
      <c r="N368" s="16">
        <v>41268</v>
      </c>
      <c r="O368" s="17">
        <v>41268</v>
      </c>
      <c r="P368">
        <v>633</v>
      </c>
      <c r="Q368">
        <v>633</v>
      </c>
      <c r="R368">
        <v>5742</v>
      </c>
      <c r="S368" t="s">
        <v>32</v>
      </c>
      <c r="T368" t="b">
        <v>0</v>
      </c>
      <c r="U368" s="9">
        <v>1631.01</v>
      </c>
      <c r="V368" t="b">
        <v>1</v>
      </c>
      <c r="W368" t="b">
        <v>0</v>
      </c>
    </row>
    <row r="369" spans="1:23" x14ac:dyDescent="0.2">
      <c r="A369">
        <v>844882938</v>
      </c>
      <c r="B369">
        <v>844882938</v>
      </c>
      <c r="C369" s="9">
        <v>15000</v>
      </c>
      <c r="D369" s="9">
        <v>14807.15</v>
      </c>
      <c r="E369" s="13" t="s">
        <v>1720</v>
      </c>
      <c r="F369" s="9">
        <v>172.41</v>
      </c>
      <c r="G369" t="s">
        <v>41</v>
      </c>
      <c r="H369" t="s">
        <v>30</v>
      </c>
      <c r="I369" t="s">
        <v>30</v>
      </c>
      <c r="J369">
        <v>2</v>
      </c>
      <c r="K369">
        <v>1</v>
      </c>
      <c r="L369" t="s">
        <v>42</v>
      </c>
      <c r="M369" s="14">
        <v>44927</v>
      </c>
      <c r="N369" s="16">
        <v>42043</v>
      </c>
      <c r="O369" s="17">
        <v>42043</v>
      </c>
      <c r="P369">
        <v>416</v>
      </c>
      <c r="Q369">
        <v>416</v>
      </c>
      <c r="R369">
        <v>3702</v>
      </c>
      <c r="S369" t="s">
        <v>32</v>
      </c>
      <c r="T369" t="b">
        <v>0</v>
      </c>
      <c r="U369" s="9">
        <v>192.85</v>
      </c>
      <c r="V369" t="b">
        <v>0</v>
      </c>
      <c r="W369" t="b">
        <v>0</v>
      </c>
    </row>
    <row r="370" spans="1:23" x14ac:dyDescent="0.2">
      <c r="A370">
        <v>217256182</v>
      </c>
      <c r="B370">
        <v>217256182</v>
      </c>
      <c r="C370" s="9">
        <v>15000</v>
      </c>
      <c r="D370" s="9">
        <v>11190.24</v>
      </c>
      <c r="E370" s="13" t="s">
        <v>1727</v>
      </c>
      <c r="F370" s="9">
        <v>6.29</v>
      </c>
      <c r="G370" t="s">
        <v>95</v>
      </c>
      <c r="H370" t="s">
        <v>30</v>
      </c>
      <c r="I370" t="s">
        <v>30</v>
      </c>
      <c r="J370">
        <v>2</v>
      </c>
      <c r="K370">
        <v>8</v>
      </c>
      <c r="L370" t="s">
        <v>96</v>
      </c>
      <c r="M370" s="14">
        <v>46143</v>
      </c>
      <c r="N370" s="16">
        <v>42193</v>
      </c>
      <c r="O370" s="17">
        <v>42193</v>
      </c>
      <c r="P370">
        <v>882</v>
      </c>
      <c r="Q370">
        <v>882</v>
      </c>
      <c r="R370">
        <v>8808</v>
      </c>
      <c r="S370" t="s">
        <v>32</v>
      </c>
      <c r="T370" t="b">
        <v>0</v>
      </c>
      <c r="U370" s="9">
        <v>3809.76</v>
      </c>
      <c r="V370" t="b">
        <v>0</v>
      </c>
      <c r="W370" t="b">
        <v>0</v>
      </c>
    </row>
    <row r="371" spans="1:23" x14ac:dyDescent="0.2">
      <c r="A371">
        <v>995109829</v>
      </c>
      <c r="B371">
        <v>995109829</v>
      </c>
      <c r="C371" s="9">
        <v>15000</v>
      </c>
      <c r="D371" s="9">
        <v>11288.88</v>
      </c>
      <c r="E371" s="13" t="s">
        <v>1741</v>
      </c>
      <c r="F371" s="9">
        <v>460.07</v>
      </c>
      <c r="G371" t="s">
        <v>53</v>
      </c>
      <c r="H371" t="s">
        <v>30</v>
      </c>
      <c r="I371" t="s">
        <v>30</v>
      </c>
      <c r="J371">
        <v>2</v>
      </c>
      <c r="K371">
        <v>1</v>
      </c>
      <c r="L371" t="s">
        <v>36</v>
      </c>
      <c r="M371" s="14">
        <v>46174</v>
      </c>
      <c r="N371" s="16">
        <v>41766</v>
      </c>
      <c r="O371" s="17">
        <v>41766</v>
      </c>
      <c r="P371">
        <v>768</v>
      </c>
      <c r="Q371">
        <v>768</v>
      </c>
      <c r="R371">
        <v>8356</v>
      </c>
      <c r="S371" t="s">
        <v>32</v>
      </c>
      <c r="T371" t="b">
        <v>0</v>
      </c>
      <c r="U371" s="9">
        <v>3711.12</v>
      </c>
      <c r="V371" t="b">
        <v>0</v>
      </c>
      <c r="W371" t="b">
        <v>0</v>
      </c>
    </row>
    <row r="372" spans="1:23" x14ac:dyDescent="0.2">
      <c r="A372">
        <v>616967429</v>
      </c>
      <c r="B372">
        <v>616967429</v>
      </c>
      <c r="C372" s="9">
        <v>15000</v>
      </c>
      <c r="D372" s="9">
        <v>9405.41</v>
      </c>
      <c r="E372" s="13" t="s">
        <v>1747</v>
      </c>
      <c r="F372" s="9">
        <v>79.47</v>
      </c>
      <c r="G372" t="s">
        <v>97</v>
      </c>
      <c r="H372" t="s">
        <v>30</v>
      </c>
      <c r="I372" t="s">
        <v>30</v>
      </c>
      <c r="J372">
        <v>5</v>
      </c>
      <c r="K372">
        <v>1</v>
      </c>
      <c r="L372" t="s">
        <v>48</v>
      </c>
      <c r="M372" s="14">
        <v>48030</v>
      </c>
      <c r="N372" s="16">
        <v>38334</v>
      </c>
      <c r="O372" s="17">
        <v>42512</v>
      </c>
      <c r="P372">
        <v>256</v>
      </c>
      <c r="Q372">
        <v>256</v>
      </c>
      <c r="R372">
        <v>9598</v>
      </c>
      <c r="S372" t="s">
        <v>32</v>
      </c>
      <c r="T372" t="b">
        <v>0</v>
      </c>
      <c r="U372" s="9">
        <v>5594.59</v>
      </c>
      <c r="V372" t="b">
        <v>1</v>
      </c>
      <c r="W372" t="b">
        <v>0</v>
      </c>
    </row>
    <row r="373" spans="1:23" x14ac:dyDescent="0.2">
      <c r="A373">
        <v>525945542</v>
      </c>
      <c r="B373">
        <v>525945542</v>
      </c>
      <c r="C373" s="9">
        <v>15000</v>
      </c>
      <c r="D373" s="9">
        <v>14306.54</v>
      </c>
      <c r="E373" s="13" t="s">
        <v>1749</v>
      </c>
      <c r="F373" s="9">
        <v>84.87</v>
      </c>
      <c r="G373" t="s">
        <v>123</v>
      </c>
      <c r="H373" t="s">
        <v>30</v>
      </c>
      <c r="I373" t="s">
        <v>30</v>
      </c>
      <c r="J373">
        <v>9</v>
      </c>
      <c r="K373">
        <v>1</v>
      </c>
      <c r="L373" t="s">
        <v>38</v>
      </c>
      <c r="M373" s="14">
        <v>46204</v>
      </c>
      <c r="N373" s="16">
        <v>40550</v>
      </c>
      <c r="O373" s="17">
        <v>40550</v>
      </c>
      <c r="P373">
        <v>664</v>
      </c>
      <c r="Q373">
        <v>664</v>
      </c>
      <c r="R373">
        <v>7488</v>
      </c>
      <c r="S373" t="s">
        <v>32</v>
      </c>
      <c r="T373" t="b">
        <v>0</v>
      </c>
      <c r="U373" s="9">
        <v>693.46</v>
      </c>
      <c r="V373" t="b">
        <v>0</v>
      </c>
      <c r="W373" t="b">
        <v>0</v>
      </c>
    </row>
    <row r="374" spans="1:23" x14ac:dyDescent="0.2">
      <c r="A374">
        <v>536859690</v>
      </c>
      <c r="B374">
        <v>536859690</v>
      </c>
      <c r="C374" s="9">
        <v>15000</v>
      </c>
      <c r="D374" s="9">
        <v>4626.8999999999996</v>
      </c>
      <c r="E374" s="13" t="s">
        <v>1758</v>
      </c>
      <c r="F374" s="9">
        <v>230.64</v>
      </c>
      <c r="G374" t="s">
        <v>149</v>
      </c>
      <c r="H374" t="s">
        <v>30</v>
      </c>
      <c r="I374" t="s">
        <v>30</v>
      </c>
      <c r="J374">
        <v>5</v>
      </c>
      <c r="K374">
        <v>1</v>
      </c>
      <c r="L374" t="s">
        <v>63</v>
      </c>
      <c r="M374" s="14">
        <v>47939</v>
      </c>
      <c r="N374" s="16">
        <v>42224</v>
      </c>
      <c r="O374" s="17">
        <v>42224</v>
      </c>
      <c r="P374">
        <v>951</v>
      </c>
      <c r="Q374">
        <v>951</v>
      </c>
      <c r="R374">
        <v>9801</v>
      </c>
      <c r="S374" t="s">
        <v>32</v>
      </c>
      <c r="T374" t="b">
        <v>0</v>
      </c>
      <c r="U374" s="9">
        <v>10373.1</v>
      </c>
      <c r="V374" t="b">
        <v>0</v>
      </c>
      <c r="W374" t="b">
        <v>0</v>
      </c>
    </row>
    <row r="375" spans="1:23" x14ac:dyDescent="0.2">
      <c r="A375">
        <v>832350956</v>
      </c>
      <c r="B375">
        <v>832350956</v>
      </c>
      <c r="C375" s="9">
        <v>15000</v>
      </c>
      <c r="D375" s="9">
        <v>12120.09</v>
      </c>
      <c r="E375" s="13" t="s">
        <v>1781</v>
      </c>
      <c r="F375" s="9">
        <v>90.8</v>
      </c>
      <c r="G375" t="s">
        <v>1782</v>
      </c>
      <c r="H375" t="s">
        <v>30</v>
      </c>
      <c r="I375" t="s">
        <v>30</v>
      </c>
      <c r="J375">
        <v>5</v>
      </c>
      <c r="K375">
        <v>8</v>
      </c>
      <c r="L375" t="s">
        <v>31</v>
      </c>
      <c r="M375" s="14">
        <v>43497</v>
      </c>
      <c r="N375" s="16">
        <v>42093</v>
      </c>
      <c r="O375" s="17">
        <v>42688</v>
      </c>
      <c r="P375">
        <v>159</v>
      </c>
      <c r="Q375">
        <v>159</v>
      </c>
      <c r="R375">
        <v>3147</v>
      </c>
      <c r="S375" t="s">
        <v>32</v>
      </c>
      <c r="T375" t="b">
        <v>0</v>
      </c>
      <c r="U375" s="9">
        <v>2879.91</v>
      </c>
      <c r="V375" t="b">
        <v>1</v>
      </c>
      <c r="W375" t="b">
        <v>0</v>
      </c>
    </row>
    <row r="376" spans="1:23" x14ac:dyDescent="0.2">
      <c r="A376">
        <v>682229733</v>
      </c>
      <c r="B376">
        <v>682229733</v>
      </c>
      <c r="C376" s="9">
        <v>15000</v>
      </c>
      <c r="D376" s="9">
        <v>14871.06</v>
      </c>
      <c r="E376" s="13" t="s">
        <v>1792</v>
      </c>
      <c r="F376" s="9">
        <v>61.12</v>
      </c>
      <c r="G376" t="s">
        <v>1793</v>
      </c>
      <c r="I376" t="s">
        <v>30</v>
      </c>
      <c r="J376">
        <v>5</v>
      </c>
      <c r="K376">
        <v>1</v>
      </c>
      <c r="L376" t="s">
        <v>48</v>
      </c>
      <c r="M376" s="14">
        <v>48000</v>
      </c>
      <c r="N376" s="16">
        <v>41756</v>
      </c>
      <c r="O376" s="17">
        <v>41756</v>
      </c>
      <c r="P376">
        <v>743</v>
      </c>
      <c r="Q376">
        <v>743</v>
      </c>
      <c r="R376">
        <v>8592</v>
      </c>
      <c r="S376" t="s">
        <v>32</v>
      </c>
      <c r="T376" t="b">
        <v>0</v>
      </c>
      <c r="U376" s="9">
        <v>128.94</v>
      </c>
      <c r="V376" t="b">
        <v>1</v>
      </c>
      <c r="W376" t="b">
        <v>0</v>
      </c>
    </row>
    <row r="377" spans="1:23" x14ac:dyDescent="0.2">
      <c r="A377">
        <v>488833264</v>
      </c>
      <c r="B377">
        <v>488833264</v>
      </c>
      <c r="C377" s="9">
        <v>15000</v>
      </c>
      <c r="D377" s="9">
        <v>5714.52</v>
      </c>
      <c r="E377" s="13" t="s">
        <v>1809</v>
      </c>
      <c r="F377" s="9">
        <v>92.83</v>
      </c>
      <c r="G377" t="s">
        <v>153</v>
      </c>
      <c r="H377" t="s">
        <v>30</v>
      </c>
      <c r="I377" t="s">
        <v>30</v>
      </c>
      <c r="J377">
        <v>9</v>
      </c>
      <c r="K377">
        <v>1</v>
      </c>
      <c r="L377" t="s">
        <v>34</v>
      </c>
      <c r="M377" s="14">
        <v>44593</v>
      </c>
      <c r="N377" s="16">
        <v>41053</v>
      </c>
      <c r="O377" s="17">
        <v>41053</v>
      </c>
      <c r="P377">
        <v>889</v>
      </c>
      <c r="Q377">
        <v>889</v>
      </c>
      <c r="R377">
        <v>7209</v>
      </c>
      <c r="S377" t="s">
        <v>32</v>
      </c>
      <c r="T377" t="b">
        <v>0</v>
      </c>
      <c r="U377" s="9">
        <v>9285.48</v>
      </c>
      <c r="V377" t="b">
        <v>1</v>
      </c>
      <c r="W377" t="b">
        <v>0</v>
      </c>
    </row>
    <row r="378" spans="1:23" x14ac:dyDescent="0.2">
      <c r="A378">
        <v>744198814</v>
      </c>
      <c r="B378">
        <v>744198814</v>
      </c>
      <c r="C378" s="9">
        <v>15000</v>
      </c>
      <c r="D378" s="9">
        <v>12995.37</v>
      </c>
      <c r="E378" s="13" t="s">
        <v>1820</v>
      </c>
      <c r="F378" s="9">
        <v>106.43</v>
      </c>
      <c r="G378" t="s">
        <v>45</v>
      </c>
      <c r="H378" t="s">
        <v>30</v>
      </c>
      <c r="I378" t="s">
        <v>30</v>
      </c>
      <c r="J378">
        <v>5</v>
      </c>
      <c r="K378">
        <v>1</v>
      </c>
      <c r="L378" t="s">
        <v>36</v>
      </c>
      <c r="M378" s="14">
        <v>47088</v>
      </c>
      <c r="N378" s="16">
        <v>42025</v>
      </c>
      <c r="O378" s="17">
        <v>42573</v>
      </c>
      <c r="P378">
        <v>812</v>
      </c>
      <c r="Q378">
        <v>812</v>
      </c>
      <c r="R378">
        <v>1692</v>
      </c>
      <c r="S378" t="s">
        <v>32</v>
      </c>
      <c r="T378" t="b">
        <v>0</v>
      </c>
      <c r="U378" s="9">
        <v>2004.63</v>
      </c>
      <c r="V378" t="b">
        <v>0</v>
      </c>
      <c r="W378" t="b">
        <v>0</v>
      </c>
    </row>
    <row r="379" spans="1:23" x14ac:dyDescent="0.2">
      <c r="A379">
        <v>297952999</v>
      </c>
      <c r="B379">
        <v>297952999</v>
      </c>
      <c r="C379" s="9">
        <v>15000</v>
      </c>
      <c r="D379" s="9">
        <v>6020.44</v>
      </c>
      <c r="E379" s="13" t="s">
        <v>1828</v>
      </c>
      <c r="F379" s="9">
        <v>79.64</v>
      </c>
      <c r="G379" t="s">
        <v>39</v>
      </c>
      <c r="H379" t="s">
        <v>30</v>
      </c>
      <c r="I379" t="s">
        <v>30</v>
      </c>
      <c r="J379">
        <v>2</v>
      </c>
      <c r="K379">
        <v>1</v>
      </c>
      <c r="L379" t="s">
        <v>40</v>
      </c>
      <c r="M379" s="14">
        <v>47515</v>
      </c>
      <c r="N379" s="16">
        <v>41645</v>
      </c>
      <c r="O379" s="17">
        <v>42415</v>
      </c>
      <c r="P379">
        <v>556</v>
      </c>
      <c r="Q379">
        <v>556</v>
      </c>
      <c r="R379">
        <v>2386</v>
      </c>
      <c r="S379" t="s">
        <v>32</v>
      </c>
      <c r="T379" t="b">
        <v>0</v>
      </c>
      <c r="U379" s="9">
        <v>8979.56</v>
      </c>
      <c r="V379" t="b">
        <v>0</v>
      </c>
      <c r="W379" t="b">
        <v>0</v>
      </c>
    </row>
    <row r="380" spans="1:23" x14ac:dyDescent="0.2">
      <c r="A380">
        <v>937052688</v>
      </c>
      <c r="B380">
        <v>937052688</v>
      </c>
      <c r="C380" s="9">
        <v>15000</v>
      </c>
      <c r="D380" s="9">
        <v>14327.22</v>
      </c>
      <c r="E380" s="13" t="s">
        <v>1829</v>
      </c>
      <c r="F380" s="9">
        <v>112.48</v>
      </c>
      <c r="G380" t="s">
        <v>57</v>
      </c>
      <c r="H380" t="s">
        <v>30</v>
      </c>
      <c r="I380" t="s">
        <v>30</v>
      </c>
      <c r="J380">
        <v>5</v>
      </c>
      <c r="K380">
        <v>1</v>
      </c>
      <c r="L380" t="s">
        <v>42</v>
      </c>
      <c r="M380" s="14">
        <v>45839</v>
      </c>
      <c r="N380" s="16">
        <v>41774</v>
      </c>
      <c r="O380" s="17">
        <v>42546</v>
      </c>
      <c r="P380">
        <v>451</v>
      </c>
      <c r="Q380">
        <v>451</v>
      </c>
      <c r="R380">
        <v>4764</v>
      </c>
      <c r="S380" t="s">
        <v>32</v>
      </c>
      <c r="T380" t="b">
        <v>0</v>
      </c>
      <c r="U380" s="9">
        <v>672.78</v>
      </c>
      <c r="V380" t="b">
        <v>0</v>
      </c>
      <c r="W380" t="b">
        <v>0</v>
      </c>
    </row>
    <row r="381" spans="1:23" x14ac:dyDescent="0.2">
      <c r="A381">
        <v>754180294</v>
      </c>
      <c r="B381">
        <v>754180294</v>
      </c>
      <c r="C381" s="9">
        <v>15000</v>
      </c>
      <c r="D381" s="9">
        <v>13878.25</v>
      </c>
      <c r="E381" s="13" t="s">
        <v>1840</v>
      </c>
      <c r="F381" s="9">
        <v>75.650000000000006</v>
      </c>
      <c r="G381" t="s">
        <v>244</v>
      </c>
      <c r="H381" t="s">
        <v>30</v>
      </c>
      <c r="I381" t="s">
        <v>30</v>
      </c>
      <c r="J381">
        <v>5</v>
      </c>
      <c r="K381">
        <v>1</v>
      </c>
      <c r="L381" t="s">
        <v>47</v>
      </c>
      <c r="M381" s="14">
        <v>47939</v>
      </c>
      <c r="N381" s="16">
        <v>41237</v>
      </c>
      <c r="O381" s="17">
        <v>41237</v>
      </c>
      <c r="P381">
        <v>187</v>
      </c>
      <c r="Q381">
        <v>187</v>
      </c>
      <c r="R381">
        <v>2957</v>
      </c>
      <c r="S381" t="s">
        <v>32</v>
      </c>
      <c r="T381" t="b">
        <v>0</v>
      </c>
      <c r="U381" s="9">
        <v>1121.75</v>
      </c>
      <c r="V381" t="b">
        <v>1</v>
      </c>
      <c r="W381" t="b">
        <v>0</v>
      </c>
    </row>
    <row r="382" spans="1:23" x14ac:dyDescent="0.2">
      <c r="A382">
        <v>555620427</v>
      </c>
      <c r="B382">
        <v>555620427</v>
      </c>
      <c r="C382" s="9">
        <v>15000</v>
      </c>
      <c r="D382" s="9">
        <v>9335.83</v>
      </c>
      <c r="E382" s="13" t="s">
        <v>1842</v>
      </c>
      <c r="F382" s="9">
        <v>116.23</v>
      </c>
      <c r="G382" t="s">
        <v>1843</v>
      </c>
      <c r="H382" t="s">
        <v>30</v>
      </c>
      <c r="I382" t="s">
        <v>30</v>
      </c>
      <c r="J382">
        <v>9</v>
      </c>
      <c r="K382">
        <v>1</v>
      </c>
      <c r="L382" t="s">
        <v>142</v>
      </c>
      <c r="M382" s="14">
        <v>44958</v>
      </c>
      <c r="N382" s="16">
        <v>40699</v>
      </c>
      <c r="O382" s="17">
        <v>42508</v>
      </c>
      <c r="P382">
        <v>954</v>
      </c>
      <c r="Q382">
        <v>954</v>
      </c>
      <c r="R382">
        <v>8087</v>
      </c>
      <c r="S382" t="s">
        <v>32</v>
      </c>
      <c r="T382" t="b">
        <v>0</v>
      </c>
      <c r="U382" s="9">
        <v>5664.17</v>
      </c>
      <c r="V382" t="b">
        <v>0</v>
      </c>
      <c r="W382" t="b">
        <v>0</v>
      </c>
    </row>
    <row r="383" spans="1:23" x14ac:dyDescent="0.2">
      <c r="A383">
        <v>227628318</v>
      </c>
      <c r="B383">
        <v>227628318</v>
      </c>
      <c r="C383" s="9">
        <v>10000</v>
      </c>
      <c r="D383" s="9">
        <v>1010.28</v>
      </c>
      <c r="E383" s="13" t="s">
        <v>278</v>
      </c>
      <c r="F383" s="9">
        <v>152.53</v>
      </c>
      <c r="G383" t="s">
        <v>90</v>
      </c>
      <c r="H383" t="s">
        <v>30</v>
      </c>
      <c r="I383" t="s">
        <v>30</v>
      </c>
      <c r="J383">
        <v>5</v>
      </c>
      <c r="K383">
        <v>1</v>
      </c>
      <c r="L383" t="s">
        <v>36</v>
      </c>
      <c r="M383" s="14">
        <v>47027</v>
      </c>
      <c r="N383" s="16">
        <v>42344</v>
      </c>
      <c r="O383" s="17">
        <v>42427</v>
      </c>
      <c r="P383">
        <v>100</v>
      </c>
      <c r="Q383">
        <v>100</v>
      </c>
      <c r="R383">
        <v>269</v>
      </c>
      <c r="S383" t="s">
        <v>32</v>
      </c>
      <c r="T383" t="b">
        <v>0</v>
      </c>
      <c r="U383" s="9">
        <v>8989.7199999999993</v>
      </c>
      <c r="V383" t="b">
        <v>0</v>
      </c>
      <c r="W383" t="b">
        <v>0</v>
      </c>
    </row>
    <row r="384" spans="1:23" x14ac:dyDescent="0.2">
      <c r="A384">
        <v>251625315</v>
      </c>
      <c r="B384">
        <v>251625315</v>
      </c>
      <c r="C384" s="9">
        <v>10000</v>
      </c>
      <c r="D384" s="9">
        <v>3420.43</v>
      </c>
      <c r="E384" s="13" t="s">
        <v>281</v>
      </c>
      <c r="F384" s="9">
        <v>66.77</v>
      </c>
      <c r="G384" t="s">
        <v>282</v>
      </c>
      <c r="H384" t="s">
        <v>30</v>
      </c>
      <c r="I384" t="s">
        <v>30</v>
      </c>
      <c r="J384">
        <v>9</v>
      </c>
      <c r="K384">
        <v>1</v>
      </c>
      <c r="L384" t="s">
        <v>31</v>
      </c>
      <c r="M384" s="14">
        <v>46204</v>
      </c>
      <c r="N384" s="16">
        <v>41417</v>
      </c>
      <c r="O384" s="17">
        <v>42439</v>
      </c>
      <c r="P384">
        <v>306</v>
      </c>
      <c r="Q384">
        <v>306</v>
      </c>
      <c r="R384">
        <v>3899</v>
      </c>
      <c r="S384" t="s">
        <v>32</v>
      </c>
      <c r="T384" t="b">
        <v>1</v>
      </c>
      <c r="U384" s="9">
        <v>6579.57</v>
      </c>
      <c r="V384" t="b">
        <v>1</v>
      </c>
      <c r="W384" t="b">
        <v>0</v>
      </c>
    </row>
    <row r="385" spans="1:23" x14ac:dyDescent="0.2">
      <c r="A385">
        <v>329329907</v>
      </c>
      <c r="B385">
        <v>329329907</v>
      </c>
      <c r="C385" s="9">
        <v>10000</v>
      </c>
      <c r="D385" s="9">
        <v>4276.3599999999997</v>
      </c>
      <c r="E385" s="13" t="s">
        <v>299</v>
      </c>
      <c r="F385" s="9">
        <v>71.28</v>
      </c>
      <c r="G385" t="s">
        <v>300</v>
      </c>
      <c r="H385" t="s">
        <v>30</v>
      </c>
      <c r="I385" t="s">
        <v>30</v>
      </c>
      <c r="J385">
        <v>2</v>
      </c>
      <c r="K385">
        <v>1</v>
      </c>
      <c r="L385" t="s">
        <v>31</v>
      </c>
      <c r="M385" s="14">
        <v>45748</v>
      </c>
      <c r="N385" s="16">
        <v>41162</v>
      </c>
      <c r="O385" s="17">
        <v>41162</v>
      </c>
      <c r="P385">
        <v>609</v>
      </c>
      <c r="Q385">
        <v>609</v>
      </c>
      <c r="R385">
        <v>414</v>
      </c>
      <c r="S385" t="s">
        <v>32</v>
      </c>
      <c r="T385" t="b">
        <v>0</v>
      </c>
      <c r="U385" s="9">
        <v>5723.64</v>
      </c>
      <c r="V385" t="b">
        <v>1</v>
      </c>
      <c r="W385" t="b">
        <v>0</v>
      </c>
    </row>
    <row r="386" spans="1:23" x14ac:dyDescent="0.2">
      <c r="A386">
        <v>768143160</v>
      </c>
      <c r="B386">
        <v>768143160</v>
      </c>
      <c r="C386" s="9">
        <v>10000</v>
      </c>
      <c r="D386" s="9">
        <v>9002.02</v>
      </c>
      <c r="E386" s="13" t="s">
        <v>381</v>
      </c>
      <c r="F386" s="9">
        <v>8.39</v>
      </c>
      <c r="G386" t="s">
        <v>95</v>
      </c>
      <c r="H386" t="s">
        <v>30</v>
      </c>
      <c r="I386" t="s">
        <v>30</v>
      </c>
      <c r="J386">
        <v>9</v>
      </c>
      <c r="K386">
        <v>1</v>
      </c>
      <c r="L386" t="s">
        <v>96</v>
      </c>
      <c r="M386" s="14">
        <v>46419</v>
      </c>
      <c r="N386" s="16">
        <v>42355</v>
      </c>
      <c r="O386" s="17">
        <v>42355</v>
      </c>
      <c r="P386">
        <v>230</v>
      </c>
      <c r="Q386">
        <v>230</v>
      </c>
      <c r="R386">
        <v>2051</v>
      </c>
      <c r="S386" t="s">
        <v>32</v>
      </c>
      <c r="T386" t="b">
        <v>0</v>
      </c>
      <c r="U386" s="9">
        <v>997.98</v>
      </c>
      <c r="V386" t="b">
        <v>0</v>
      </c>
      <c r="W386" t="b">
        <v>0</v>
      </c>
    </row>
    <row r="387" spans="1:23" x14ac:dyDescent="0.2">
      <c r="A387">
        <v>903683647</v>
      </c>
      <c r="B387">
        <v>903683647</v>
      </c>
      <c r="C387" s="9">
        <v>10000</v>
      </c>
      <c r="D387" s="9">
        <v>1147.0999999999999</v>
      </c>
      <c r="E387" s="13" t="s">
        <v>384</v>
      </c>
      <c r="F387" s="9">
        <v>27.18</v>
      </c>
      <c r="G387" t="s">
        <v>57</v>
      </c>
      <c r="H387" t="s">
        <v>30</v>
      </c>
      <c r="I387" t="s">
        <v>30</v>
      </c>
      <c r="J387">
        <v>90</v>
      </c>
      <c r="K387">
        <v>1</v>
      </c>
      <c r="L387" t="s">
        <v>42</v>
      </c>
      <c r="M387" s="14">
        <v>45778</v>
      </c>
      <c r="N387" s="16">
        <v>40328</v>
      </c>
      <c r="O387" s="17">
        <v>40328</v>
      </c>
      <c r="P387">
        <v>891</v>
      </c>
      <c r="Q387">
        <v>891</v>
      </c>
      <c r="R387">
        <v>7280</v>
      </c>
      <c r="S387" t="s">
        <v>32</v>
      </c>
      <c r="T387" t="b">
        <v>0</v>
      </c>
      <c r="U387" s="9">
        <v>8852.9</v>
      </c>
      <c r="V387" t="b">
        <v>0</v>
      </c>
      <c r="W387" t="b">
        <v>0</v>
      </c>
    </row>
    <row r="388" spans="1:23" x14ac:dyDescent="0.2">
      <c r="A388">
        <v>589642154</v>
      </c>
      <c r="B388">
        <v>589642154</v>
      </c>
      <c r="C388" s="9">
        <v>10000</v>
      </c>
      <c r="D388" s="9">
        <v>8821.77</v>
      </c>
      <c r="E388" s="13" t="s">
        <v>387</v>
      </c>
      <c r="F388" s="9">
        <v>56.13</v>
      </c>
      <c r="G388" t="s">
        <v>230</v>
      </c>
      <c r="H388" t="s">
        <v>30</v>
      </c>
      <c r="I388" t="s">
        <v>30</v>
      </c>
      <c r="J388">
        <v>5</v>
      </c>
      <c r="K388">
        <v>1</v>
      </c>
      <c r="L388" t="s">
        <v>34</v>
      </c>
      <c r="M388" s="14">
        <v>48153</v>
      </c>
      <c r="N388" s="16">
        <v>41957</v>
      </c>
      <c r="O388" s="17">
        <v>41957</v>
      </c>
      <c r="P388">
        <v>416</v>
      </c>
      <c r="Q388">
        <v>416</v>
      </c>
      <c r="R388">
        <v>1565</v>
      </c>
      <c r="S388" t="s">
        <v>32</v>
      </c>
      <c r="T388" t="b">
        <v>0</v>
      </c>
      <c r="U388" s="9">
        <v>1178.23</v>
      </c>
      <c r="V388" t="b">
        <v>1</v>
      </c>
      <c r="W388" t="b">
        <v>0</v>
      </c>
    </row>
    <row r="389" spans="1:23" x14ac:dyDescent="0.2">
      <c r="A389">
        <v>874253282</v>
      </c>
      <c r="B389">
        <v>874253282</v>
      </c>
      <c r="C389" s="9">
        <v>10000</v>
      </c>
      <c r="D389" s="9">
        <v>10000</v>
      </c>
      <c r="E389" s="13" t="s">
        <v>393</v>
      </c>
      <c r="F389" s="9">
        <v>11.38</v>
      </c>
      <c r="G389" t="s">
        <v>136</v>
      </c>
      <c r="H389" t="s">
        <v>30</v>
      </c>
      <c r="I389" t="s">
        <v>30</v>
      </c>
      <c r="J389">
        <v>2</v>
      </c>
      <c r="K389">
        <v>1</v>
      </c>
      <c r="L389" t="s">
        <v>63</v>
      </c>
      <c r="M389" s="14">
        <v>46600</v>
      </c>
      <c r="N389" s="16">
        <v>41746</v>
      </c>
      <c r="O389" s="17">
        <v>41746</v>
      </c>
      <c r="P389">
        <v>457</v>
      </c>
      <c r="Q389">
        <v>457</v>
      </c>
      <c r="R389">
        <v>8956</v>
      </c>
      <c r="S389" t="s">
        <v>32</v>
      </c>
      <c r="T389" t="b">
        <v>0</v>
      </c>
      <c r="U389" s="9">
        <v>0</v>
      </c>
      <c r="V389" t="b">
        <v>0</v>
      </c>
      <c r="W389" t="b">
        <v>0</v>
      </c>
    </row>
    <row r="390" spans="1:23" x14ac:dyDescent="0.2">
      <c r="A390">
        <v>456044564</v>
      </c>
      <c r="B390">
        <v>456044564</v>
      </c>
      <c r="C390" s="9">
        <v>10000</v>
      </c>
      <c r="D390" s="9">
        <v>650.07000000000005</v>
      </c>
      <c r="E390" s="13" t="s">
        <v>401</v>
      </c>
      <c r="F390" s="9">
        <v>76.72</v>
      </c>
      <c r="G390" t="s">
        <v>235</v>
      </c>
      <c r="H390" t="s">
        <v>30</v>
      </c>
      <c r="I390" t="s">
        <v>30</v>
      </c>
      <c r="J390">
        <v>5</v>
      </c>
      <c r="K390">
        <v>8</v>
      </c>
      <c r="L390" t="s">
        <v>47</v>
      </c>
      <c r="M390" s="14">
        <v>44743</v>
      </c>
      <c r="N390" s="16">
        <v>41187</v>
      </c>
      <c r="O390" s="17">
        <v>42608</v>
      </c>
      <c r="P390">
        <v>746</v>
      </c>
      <c r="Q390">
        <v>746</v>
      </c>
      <c r="R390">
        <v>5658</v>
      </c>
      <c r="S390" t="s">
        <v>32</v>
      </c>
      <c r="T390" t="b">
        <v>0</v>
      </c>
      <c r="U390" s="9">
        <v>9349.93</v>
      </c>
      <c r="V390" t="b">
        <v>1</v>
      </c>
      <c r="W390" t="b">
        <v>0</v>
      </c>
    </row>
    <row r="391" spans="1:23" x14ac:dyDescent="0.2">
      <c r="A391">
        <v>492660818</v>
      </c>
      <c r="B391">
        <v>492660818</v>
      </c>
      <c r="C391" s="9">
        <v>10000</v>
      </c>
      <c r="D391" s="9">
        <v>6069.15</v>
      </c>
      <c r="E391" s="13" t="s">
        <v>411</v>
      </c>
      <c r="F391" s="9">
        <v>60.01</v>
      </c>
      <c r="G391" t="s">
        <v>412</v>
      </c>
      <c r="H391" t="s">
        <v>30</v>
      </c>
      <c r="I391" t="s">
        <v>30</v>
      </c>
      <c r="J391">
        <v>9</v>
      </c>
      <c r="K391">
        <v>1</v>
      </c>
      <c r="L391" t="s">
        <v>31</v>
      </c>
      <c r="M391" s="14">
        <v>45839</v>
      </c>
      <c r="N391" s="16">
        <v>40111</v>
      </c>
      <c r="O391" s="17">
        <v>40111</v>
      </c>
      <c r="P391">
        <v>451</v>
      </c>
      <c r="Q391">
        <v>451</v>
      </c>
      <c r="R391">
        <v>6155</v>
      </c>
      <c r="S391" t="s">
        <v>32</v>
      </c>
      <c r="T391" t="b">
        <v>0</v>
      </c>
      <c r="U391" s="9">
        <v>3930.85</v>
      </c>
      <c r="V391" t="b">
        <v>1</v>
      </c>
      <c r="W391" t="b">
        <v>0</v>
      </c>
    </row>
    <row r="392" spans="1:23" x14ac:dyDescent="0.2">
      <c r="A392">
        <v>492660818</v>
      </c>
      <c r="B392">
        <v>492660818</v>
      </c>
      <c r="C392" s="9">
        <v>10000</v>
      </c>
      <c r="D392" s="9">
        <v>1322.45</v>
      </c>
      <c r="E392" s="13" t="s">
        <v>422</v>
      </c>
      <c r="F392" s="9">
        <v>107.33</v>
      </c>
      <c r="G392" t="s">
        <v>423</v>
      </c>
      <c r="H392" t="s">
        <v>30</v>
      </c>
      <c r="I392" t="s">
        <v>30</v>
      </c>
      <c r="J392">
        <v>5</v>
      </c>
      <c r="K392">
        <v>1</v>
      </c>
      <c r="L392" t="s">
        <v>50</v>
      </c>
      <c r="M392" s="14">
        <v>44682</v>
      </c>
      <c r="N392" s="16">
        <v>40111</v>
      </c>
      <c r="O392" s="17">
        <v>40111</v>
      </c>
      <c r="P392">
        <v>451</v>
      </c>
      <c r="Q392">
        <v>451</v>
      </c>
      <c r="R392">
        <v>6155</v>
      </c>
      <c r="S392" t="s">
        <v>32</v>
      </c>
      <c r="T392" t="b">
        <v>0</v>
      </c>
      <c r="U392" s="9">
        <v>8677.5499999999993</v>
      </c>
      <c r="V392" t="b">
        <v>1</v>
      </c>
      <c r="W392" t="b">
        <v>0</v>
      </c>
    </row>
    <row r="393" spans="1:23" x14ac:dyDescent="0.2">
      <c r="A393">
        <v>451784724</v>
      </c>
      <c r="B393">
        <v>451784724</v>
      </c>
      <c r="C393" s="9">
        <v>10000</v>
      </c>
      <c r="D393" s="9">
        <v>9971.77</v>
      </c>
      <c r="E393" s="13" t="s">
        <v>426</v>
      </c>
      <c r="F393" s="9">
        <v>151.93</v>
      </c>
      <c r="G393" t="s">
        <v>427</v>
      </c>
      <c r="H393" t="s">
        <v>30</v>
      </c>
      <c r="I393" t="s">
        <v>30</v>
      </c>
      <c r="J393">
        <v>5</v>
      </c>
      <c r="K393">
        <v>1</v>
      </c>
      <c r="L393" t="s">
        <v>31</v>
      </c>
      <c r="M393" s="14">
        <v>46357</v>
      </c>
      <c r="N393" s="16">
        <v>42072</v>
      </c>
      <c r="O393" s="17">
        <v>42072</v>
      </c>
      <c r="P393">
        <v>612</v>
      </c>
      <c r="Q393">
        <v>612</v>
      </c>
      <c r="R393">
        <v>9434</v>
      </c>
      <c r="S393" t="s">
        <v>32</v>
      </c>
      <c r="T393" t="b">
        <v>0</v>
      </c>
      <c r="U393" s="9">
        <v>28.23</v>
      </c>
      <c r="V393" t="b">
        <v>1</v>
      </c>
      <c r="W393" t="b">
        <v>0</v>
      </c>
    </row>
    <row r="394" spans="1:23" x14ac:dyDescent="0.2">
      <c r="A394">
        <v>466967005</v>
      </c>
      <c r="B394">
        <v>466967005</v>
      </c>
      <c r="C394" s="9">
        <v>10000</v>
      </c>
      <c r="D394" s="9">
        <v>2903.22</v>
      </c>
      <c r="E394" s="13" t="s">
        <v>434</v>
      </c>
      <c r="F394" s="9">
        <v>128.87</v>
      </c>
      <c r="G394" t="s">
        <v>435</v>
      </c>
      <c r="H394" t="s">
        <v>30</v>
      </c>
      <c r="I394" t="s">
        <v>30</v>
      </c>
      <c r="J394">
        <v>5</v>
      </c>
      <c r="K394">
        <v>8</v>
      </c>
      <c r="L394" t="s">
        <v>31</v>
      </c>
      <c r="M394" s="14">
        <v>46692</v>
      </c>
      <c r="N394" s="16">
        <v>41869</v>
      </c>
      <c r="O394" s="17">
        <v>41869</v>
      </c>
      <c r="P394">
        <v>396</v>
      </c>
      <c r="Q394">
        <v>396</v>
      </c>
      <c r="R394">
        <v>5304</v>
      </c>
      <c r="S394" t="s">
        <v>32</v>
      </c>
      <c r="T394" t="b">
        <v>0</v>
      </c>
      <c r="U394" s="9">
        <v>7096.78</v>
      </c>
      <c r="V394" t="b">
        <v>1</v>
      </c>
      <c r="W394" t="b">
        <v>0</v>
      </c>
    </row>
    <row r="395" spans="1:23" x14ac:dyDescent="0.2">
      <c r="A395">
        <v>912085145</v>
      </c>
      <c r="B395">
        <v>912085145</v>
      </c>
      <c r="C395" s="9">
        <v>10000</v>
      </c>
      <c r="D395" s="9">
        <v>9901.64</v>
      </c>
      <c r="E395" s="13" t="s">
        <v>438</v>
      </c>
      <c r="F395" s="9">
        <v>131.52000000000001</v>
      </c>
      <c r="G395" t="s">
        <v>439</v>
      </c>
      <c r="H395" t="s">
        <v>30</v>
      </c>
      <c r="I395" t="s">
        <v>30</v>
      </c>
      <c r="J395">
        <v>9</v>
      </c>
      <c r="K395">
        <v>1</v>
      </c>
      <c r="L395" t="s">
        <v>31</v>
      </c>
      <c r="M395" s="14">
        <v>45962</v>
      </c>
      <c r="N395" s="16">
        <v>42231</v>
      </c>
      <c r="O395" s="17">
        <v>42624</v>
      </c>
      <c r="P395">
        <v>732</v>
      </c>
      <c r="Q395">
        <v>732</v>
      </c>
      <c r="R395">
        <v>9327</v>
      </c>
      <c r="S395" t="s">
        <v>32</v>
      </c>
      <c r="T395" t="b">
        <v>0</v>
      </c>
      <c r="U395" s="9">
        <v>98.36</v>
      </c>
      <c r="V395" t="b">
        <v>1</v>
      </c>
      <c r="W395" t="b">
        <v>0</v>
      </c>
    </row>
    <row r="396" spans="1:23" x14ac:dyDescent="0.2">
      <c r="A396">
        <v>456044564</v>
      </c>
      <c r="B396">
        <v>456044564</v>
      </c>
      <c r="C396" s="9">
        <v>10000</v>
      </c>
      <c r="D396" s="9">
        <v>1278.8900000000001</v>
      </c>
      <c r="E396" s="13" t="s">
        <v>440</v>
      </c>
      <c r="F396" s="9">
        <v>20.95</v>
      </c>
      <c r="G396" t="s">
        <v>227</v>
      </c>
      <c r="H396" t="s">
        <v>30</v>
      </c>
      <c r="I396" t="s">
        <v>30</v>
      </c>
      <c r="J396">
        <v>5</v>
      </c>
      <c r="K396">
        <v>1</v>
      </c>
      <c r="L396" t="s">
        <v>47</v>
      </c>
      <c r="M396" s="14">
        <v>44531</v>
      </c>
      <c r="N396" s="16">
        <v>41187</v>
      </c>
      <c r="O396" s="17">
        <v>42648</v>
      </c>
      <c r="P396">
        <v>746</v>
      </c>
      <c r="Q396">
        <v>746</v>
      </c>
      <c r="R396">
        <v>5658</v>
      </c>
      <c r="S396" t="s">
        <v>32</v>
      </c>
      <c r="T396" t="b">
        <v>0</v>
      </c>
      <c r="U396" s="9">
        <v>8721.11</v>
      </c>
      <c r="V396" t="b">
        <v>1</v>
      </c>
      <c r="W396" t="b">
        <v>0</v>
      </c>
    </row>
    <row r="397" spans="1:23" x14ac:dyDescent="0.2">
      <c r="A397">
        <v>484705396</v>
      </c>
      <c r="B397">
        <v>484705396</v>
      </c>
      <c r="C397" s="9">
        <v>10000</v>
      </c>
      <c r="D397" s="9">
        <v>3292.13</v>
      </c>
      <c r="E397" s="13" t="s">
        <v>447</v>
      </c>
      <c r="F397" s="9">
        <v>325</v>
      </c>
      <c r="G397" t="s">
        <v>58</v>
      </c>
      <c r="H397" t="s">
        <v>30</v>
      </c>
      <c r="I397" t="s">
        <v>30</v>
      </c>
      <c r="J397">
        <v>5</v>
      </c>
      <c r="K397">
        <v>1</v>
      </c>
      <c r="L397" t="s">
        <v>36</v>
      </c>
      <c r="M397" s="14">
        <v>46935</v>
      </c>
      <c r="N397" s="16">
        <v>41964</v>
      </c>
      <c r="O397" s="17">
        <v>42448</v>
      </c>
      <c r="P397">
        <v>922</v>
      </c>
      <c r="Q397">
        <v>922</v>
      </c>
      <c r="R397">
        <v>4431</v>
      </c>
      <c r="S397" t="s">
        <v>32</v>
      </c>
      <c r="T397" t="b">
        <v>0</v>
      </c>
      <c r="U397" s="9">
        <v>6707.87</v>
      </c>
      <c r="V397" t="b">
        <v>0</v>
      </c>
      <c r="W397" t="b">
        <v>0</v>
      </c>
    </row>
    <row r="398" spans="1:23" x14ac:dyDescent="0.2">
      <c r="A398">
        <v>955320889</v>
      </c>
      <c r="B398">
        <v>955320889</v>
      </c>
      <c r="C398" s="9">
        <v>10000</v>
      </c>
      <c r="D398" s="9">
        <v>6354.24</v>
      </c>
      <c r="E398" s="13" t="s">
        <v>478</v>
      </c>
      <c r="F398" s="9">
        <v>39.74</v>
      </c>
      <c r="G398" t="s">
        <v>479</v>
      </c>
      <c r="H398" t="s">
        <v>30</v>
      </c>
      <c r="I398" t="s">
        <v>30</v>
      </c>
      <c r="J398">
        <v>2</v>
      </c>
      <c r="K398">
        <v>1</v>
      </c>
      <c r="L398" t="s">
        <v>48</v>
      </c>
      <c r="M398" s="14">
        <v>47119</v>
      </c>
      <c r="N398" s="16">
        <v>41758</v>
      </c>
      <c r="O398" s="17">
        <v>41758</v>
      </c>
      <c r="P398">
        <v>383</v>
      </c>
      <c r="Q398">
        <v>383</v>
      </c>
      <c r="R398">
        <v>5646</v>
      </c>
      <c r="S398" t="s">
        <v>32</v>
      </c>
      <c r="T398" t="b">
        <v>0</v>
      </c>
      <c r="U398" s="9">
        <v>3645.76</v>
      </c>
      <c r="V398" t="b">
        <v>1</v>
      </c>
      <c r="W398" t="b">
        <v>0</v>
      </c>
    </row>
    <row r="399" spans="1:23" x14ac:dyDescent="0.2">
      <c r="A399">
        <v>456044564</v>
      </c>
      <c r="B399">
        <v>456044564</v>
      </c>
      <c r="C399" s="9">
        <v>10000</v>
      </c>
      <c r="D399" s="9">
        <v>1291.08</v>
      </c>
      <c r="E399" s="13" t="s">
        <v>483</v>
      </c>
      <c r="F399" s="9">
        <v>93.34</v>
      </c>
      <c r="G399" t="s">
        <v>122</v>
      </c>
      <c r="H399" t="s">
        <v>30</v>
      </c>
      <c r="I399" t="s">
        <v>30</v>
      </c>
      <c r="J399">
        <v>9</v>
      </c>
      <c r="K399">
        <v>1</v>
      </c>
      <c r="L399" t="s">
        <v>47</v>
      </c>
      <c r="M399" s="14">
        <v>47209</v>
      </c>
      <c r="N399" s="16">
        <v>41187</v>
      </c>
      <c r="O399" s="17">
        <v>42648</v>
      </c>
      <c r="P399">
        <v>746</v>
      </c>
      <c r="Q399">
        <v>746</v>
      </c>
      <c r="R399">
        <v>5658</v>
      </c>
      <c r="S399" t="s">
        <v>32</v>
      </c>
      <c r="T399" t="b">
        <v>0</v>
      </c>
      <c r="U399" s="9">
        <v>8708.92</v>
      </c>
      <c r="V399" t="b">
        <v>1</v>
      </c>
      <c r="W399" t="b">
        <v>0</v>
      </c>
    </row>
    <row r="400" spans="1:23" x14ac:dyDescent="0.2">
      <c r="A400">
        <v>324424797</v>
      </c>
      <c r="B400">
        <v>324424797</v>
      </c>
      <c r="C400" s="9">
        <v>10000</v>
      </c>
      <c r="D400" s="9">
        <v>9000.73</v>
      </c>
      <c r="E400" s="13" t="s">
        <v>485</v>
      </c>
      <c r="F400" s="9">
        <v>29.86</v>
      </c>
      <c r="G400" t="s">
        <v>238</v>
      </c>
      <c r="H400" t="s">
        <v>30</v>
      </c>
      <c r="I400" t="s">
        <v>30</v>
      </c>
      <c r="J400">
        <v>2</v>
      </c>
      <c r="K400">
        <v>1</v>
      </c>
      <c r="L400" t="s">
        <v>50</v>
      </c>
      <c r="M400" s="14">
        <v>45352</v>
      </c>
      <c r="N400" s="16">
        <v>40977</v>
      </c>
      <c r="O400" s="17">
        <v>40977</v>
      </c>
      <c r="P400">
        <v>754</v>
      </c>
      <c r="Q400">
        <v>754</v>
      </c>
      <c r="R400">
        <v>6453</v>
      </c>
      <c r="S400" t="s">
        <v>32</v>
      </c>
      <c r="T400" t="b">
        <v>0</v>
      </c>
      <c r="U400" s="9">
        <v>999.27</v>
      </c>
      <c r="V400" t="b">
        <v>1</v>
      </c>
      <c r="W400" t="b">
        <v>0</v>
      </c>
    </row>
    <row r="401" spans="1:23" x14ac:dyDescent="0.2">
      <c r="A401">
        <v>606585165</v>
      </c>
      <c r="B401">
        <v>606585165</v>
      </c>
      <c r="C401" s="9">
        <v>10000</v>
      </c>
      <c r="D401" s="9">
        <v>6493.28</v>
      </c>
      <c r="E401" s="13" t="s">
        <v>486</v>
      </c>
      <c r="F401" s="9">
        <v>126.58</v>
      </c>
      <c r="G401" t="s">
        <v>149</v>
      </c>
      <c r="H401" t="s">
        <v>30</v>
      </c>
      <c r="I401" t="s">
        <v>30</v>
      </c>
      <c r="J401">
        <v>5</v>
      </c>
      <c r="K401">
        <v>1</v>
      </c>
      <c r="L401" t="s">
        <v>63</v>
      </c>
      <c r="M401" s="14">
        <v>43586</v>
      </c>
      <c r="N401" s="16">
        <v>41766</v>
      </c>
      <c r="O401" s="17">
        <v>42601</v>
      </c>
      <c r="P401">
        <v>739</v>
      </c>
      <c r="Q401">
        <v>739</v>
      </c>
      <c r="R401">
        <v>8666</v>
      </c>
      <c r="S401" t="s">
        <v>32</v>
      </c>
      <c r="T401" t="b">
        <v>0</v>
      </c>
      <c r="U401" s="9">
        <v>3506.72</v>
      </c>
      <c r="V401" t="b">
        <v>0</v>
      </c>
      <c r="W401" t="b">
        <v>0</v>
      </c>
    </row>
    <row r="402" spans="1:23" x14ac:dyDescent="0.2">
      <c r="A402">
        <v>484705396</v>
      </c>
      <c r="B402">
        <v>484705396</v>
      </c>
      <c r="C402" s="9">
        <v>10000</v>
      </c>
      <c r="D402" s="9">
        <v>6437.13</v>
      </c>
      <c r="E402" s="13" t="s">
        <v>532</v>
      </c>
      <c r="F402" s="9">
        <v>418.22</v>
      </c>
      <c r="G402" t="s">
        <v>51</v>
      </c>
      <c r="H402" t="s">
        <v>30</v>
      </c>
      <c r="I402" t="s">
        <v>30</v>
      </c>
      <c r="J402">
        <v>2</v>
      </c>
      <c r="K402">
        <v>1</v>
      </c>
      <c r="L402" t="s">
        <v>36</v>
      </c>
      <c r="M402" s="14">
        <v>47515</v>
      </c>
      <c r="N402" s="16">
        <v>41964</v>
      </c>
      <c r="O402" s="17">
        <v>42400</v>
      </c>
      <c r="P402">
        <v>922</v>
      </c>
      <c r="Q402">
        <v>922</v>
      </c>
      <c r="R402">
        <v>4431</v>
      </c>
      <c r="S402" t="s">
        <v>32</v>
      </c>
      <c r="T402" t="b">
        <v>0</v>
      </c>
      <c r="U402" s="9">
        <v>3562.87</v>
      </c>
      <c r="V402" t="b">
        <v>0</v>
      </c>
      <c r="W402" t="b">
        <v>0</v>
      </c>
    </row>
    <row r="403" spans="1:23" x14ac:dyDescent="0.2">
      <c r="A403">
        <v>457059945</v>
      </c>
      <c r="B403">
        <v>457059945</v>
      </c>
      <c r="C403" s="9">
        <v>10000</v>
      </c>
      <c r="D403" s="9">
        <v>4084.31</v>
      </c>
      <c r="E403" s="13" t="s">
        <v>559</v>
      </c>
      <c r="F403" s="9">
        <v>3.36</v>
      </c>
      <c r="G403" t="s">
        <v>98</v>
      </c>
      <c r="H403" t="s">
        <v>30</v>
      </c>
      <c r="I403" t="s">
        <v>30</v>
      </c>
      <c r="J403">
        <v>5</v>
      </c>
      <c r="K403">
        <v>1</v>
      </c>
      <c r="L403" t="s">
        <v>96</v>
      </c>
      <c r="M403" s="14">
        <v>43586</v>
      </c>
      <c r="N403" s="16">
        <v>42364</v>
      </c>
      <c r="O403" s="17">
        <v>42364</v>
      </c>
      <c r="P403">
        <v>194</v>
      </c>
      <c r="Q403">
        <v>194</v>
      </c>
      <c r="R403">
        <v>2470</v>
      </c>
      <c r="S403" t="s">
        <v>32</v>
      </c>
      <c r="T403" t="b">
        <v>0</v>
      </c>
      <c r="U403" s="9">
        <v>5915.69</v>
      </c>
      <c r="V403" t="b">
        <v>0</v>
      </c>
      <c r="W403" t="b">
        <v>0</v>
      </c>
    </row>
    <row r="404" spans="1:23" x14ac:dyDescent="0.2">
      <c r="A404">
        <v>484705396</v>
      </c>
      <c r="B404">
        <v>484705396</v>
      </c>
      <c r="C404" s="9">
        <v>10000</v>
      </c>
      <c r="D404" s="9">
        <v>3777.76</v>
      </c>
      <c r="E404" s="13" t="s">
        <v>560</v>
      </c>
      <c r="F404" s="9">
        <v>266.31</v>
      </c>
      <c r="G404" t="s">
        <v>64</v>
      </c>
      <c r="H404" t="s">
        <v>30</v>
      </c>
      <c r="I404" t="s">
        <v>30</v>
      </c>
      <c r="J404">
        <v>5</v>
      </c>
      <c r="K404">
        <v>1</v>
      </c>
      <c r="L404" t="s">
        <v>36</v>
      </c>
      <c r="M404" s="14">
        <v>44593</v>
      </c>
      <c r="N404" s="16">
        <v>41964</v>
      </c>
      <c r="O404" s="17">
        <v>42521</v>
      </c>
      <c r="P404">
        <v>922</v>
      </c>
      <c r="Q404">
        <v>922</v>
      </c>
      <c r="R404">
        <v>4431</v>
      </c>
      <c r="S404" t="s">
        <v>32</v>
      </c>
      <c r="T404" t="b">
        <v>0</v>
      </c>
      <c r="U404" s="9">
        <v>6222.24</v>
      </c>
      <c r="V404" t="b">
        <v>0</v>
      </c>
      <c r="W404" t="b">
        <v>0</v>
      </c>
    </row>
    <row r="405" spans="1:23" x14ac:dyDescent="0.2">
      <c r="A405">
        <v>883947897</v>
      </c>
      <c r="B405">
        <v>883947897</v>
      </c>
      <c r="C405" s="9">
        <v>10000</v>
      </c>
      <c r="D405" s="9">
        <v>9855.9599999999991</v>
      </c>
      <c r="E405" s="13" t="s">
        <v>562</v>
      </c>
      <c r="F405" s="9">
        <v>106.27</v>
      </c>
      <c r="G405" t="s">
        <v>563</v>
      </c>
      <c r="H405" t="s">
        <v>30</v>
      </c>
      <c r="I405" t="s">
        <v>30</v>
      </c>
      <c r="J405">
        <v>2</v>
      </c>
      <c r="K405">
        <v>1</v>
      </c>
      <c r="L405" t="s">
        <v>31</v>
      </c>
      <c r="M405" s="14">
        <v>46722</v>
      </c>
      <c r="N405" s="16">
        <v>41542</v>
      </c>
      <c r="O405" s="17">
        <v>41542</v>
      </c>
      <c r="P405">
        <v>160</v>
      </c>
      <c r="Q405">
        <v>160</v>
      </c>
      <c r="R405">
        <v>6291</v>
      </c>
      <c r="S405" t="s">
        <v>32</v>
      </c>
      <c r="T405" t="b">
        <v>0</v>
      </c>
      <c r="U405" s="9">
        <v>144.04</v>
      </c>
      <c r="V405" t="b">
        <v>1</v>
      </c>
      <c r="W405" t="b">
        <v>0</v>
      </c>
    </row>
    <row r="406" spans="1:23" x14ac:dyDescent="0.2">
      <c r="A406">
        <v>797440147</v>
      </c>
      <c r="B406">
        <v>797440147</v>
      </c>
      <c r="C406" s="9">
        <v>10000</v>
      </c>
      <c r="D406" s="9">
        <v>8955.34</v>
      </c>
      <c r="E406" s="13" t="s">
        <v>571</v>
      </c>
      <c r="F406" s="9">
        <v>266.63</v>
      </c>
      <c r="G406" t="s">
        <v>84</v>
      </c>
      <c r="H406" t="s">
        <v>30</v>
      </c>
      <c r="I406" t="s">
        <v>30</v>
      </c>
      <c r="J406">
        <v>5</v>
      </c>
      <c r="K406">
        <v>1</v>
      </c>
      <c r="L406" t="s">
        <v>36</v>
      </c>
      <c r="M406" s="14">
        <v>47543</v>
      </c>
      <c r="N406" s="16">
        <v>42304</v>
      </c>
      <c r="O406" s="17">
        <v>42304</v>
      </c>
      <c r="P406">
        <v>798</v>
      </c>
      <c r="Q406">
        <v>598</v>
      </c>
      <c r="R406">
        <v>8786</v>
      </c>
      <c r="S406" t="s">
        <v>32</v>
      </c>
      <c r="T406" t="b">
        <v>0</v>
      </c>
      <c r="U406" s="9">
        <v>1044.6600000000001</v>
      </c>
      <c r="V406" t="b">
        <v>0</v>
      </c>
      <c r="W406" t="b">
        <v>0</v>
      </c>
    </row>
    <row r="407" spans="1:23" x14ac:dyDescent="0.2">
      <c r="A407">
        <v>406680076</v>
      </c>
      <c r="B407">
        <v>406680076</v>
      </c>
      <c r="C407" s="9">
        <v>10000</v>
      </c>
      <c r="D407" s="9">
        <v>10000</v>
      </c>
      <c r="E407" s="13" t="s">
        <v>574</v>
      </c>
      <c r="F407" s="9">
        <v>54.21</v>
      </c>
      <c r="G407" t="s">
        <v>320</v>
      </c>
      <c r="H407" t="s">
        <v>30</v>
      </c>
      <c r="I407" t="s">
        <v>30</v>
      </c>
      <c r="J407">
        <v>2</v>
      </c>
      <c r="K407">
        <v>1</v>
      </c>
      <c r="L407" t="s">
        <v>31</v>
      </c>
      <c r="M407" s="14">
        <v>45170</v>
      </c>
      <c r="N407" s="16">
        <v>42276</v>
      </c>
      <c r="O407" s="17">
        <v>42276</v>
      </c>
      <c r="P407">
        <v>111</v>
      </c>
      <c r="Q407">
        <v>111</v>
      </c>
      <c r="R407">
        <v>6849</v>
      </c>
      <c r="S407" t="s">
        <v>32</v>
      </c>
      <c r="T407" t="b">
        <v>0</v>
      </c>
      <c r="U407" s="9">
        <v>0</v>
      </c>
      <c r="V407" t="b">
        <v>1</v>
      </c>
      <c r="W407" t="b">
        <v>0</v>
      </c>
    </row>
    <row r="408" spans="1:23" x14ac:dyDescent="0.2">
      <c r="A408">
        <v>591317835</v>
      </c>
      <c r="B408">
        <v>591317835</v>
      </c>
      <c r="C408" s="9">
        <v>10000</v>
      </c>
      <c r="D408" s="9">
        <v>4425.04</v>
      </c>
      <c r="E408" s="13" t="s">
        <v>586</v>
      </c>
      <c r="F408" s="9">
        <v>160.54</v>
      </c>
      <c r="G408" t="s">
        <v>84</v>
      </c>
      <c r="H408" t="s">
        <v>30</v>
      </c>
      <c r="I408" t="s">
        <v>30</v>
      </c>
      <c r="J408">
        <v>5</v>
      </c>
      <c r="K408">
        <v>1</v>
      </c>
      <c r="L408" t="s">
        <v>36</v>
      </c>
      <c r="M408" s="14">
        <v>46935</v>
      </c>
      <c r="N408" s="16">
        <v>42245</v>
      </c>
      <c r="O408" s="17">
        <v>42245</v>
      </c>
      <c r="P408">
        <v>434</v>
      </c>
      <c r="Q408">
        <v>434</v>
      </c>
      <c r="R408">
        <v>6522</v>
      </c>
      <c r="S408" t="s">
        <v>32</v>
      </c>
      <c r="T408" t="b">
        <v>0</v>
      </c>
      <c r="U408" s="9">
        <v>5574.96</v>
      </c>
      <c r="V408" t="b">
        <v>0</v>
      </c>
      <c r="W408" t="b">
        <v>0</v>
      </c>
    </row>
    <row r="409" spans="1:23" x14ac:dyDescent="0.2">
      <c r="A409">
        <v>671010665</v>
      </c>
      <c r="B409">
        <v>671010665</v>
      </c>
      <c r="C409" s="5">
        <v>10000</v>
      </c>
      <c r="D409" s="5">
        <v>3103.05</v>
      </c>
      <c r="E409" s="13" t="s">
        <v>587</v>
      </c>
      <c r="F409" s="15">
        <v>122.88</v>
      </c>
      <c r="G409" t="s">
        <v>55</v>
      </c>
      <c r="H409" t="s">
        <v>56</v>
      </c>
      <c r="I409" t="s">
        <v>56</v>
      </c>
      <c r="J409">
        <v>5</v>
      </c>
      <c r="K409">
        <v>1</v>
      </c>
      <c r="L409" t="s">
        <v>38</v>
      </c>
      <c r="M409" s="14">
        <v>46054</v>
      </c>
      <c r="N409" s="16">
        <v>41989</v>
      </c>
      <c r="O409" s="17">
        <v>41989</v>
      </c>
      <c r="P409">
        <v>243</v>
      </c>
      <c r="Q409">
        <v>243</v>
      </c>
      <c r="R409">
        <v>9731</v>
      </c>
      <c r="S409" t="s">
        <v>32</v>
      </c>
      <c r="T409" t="b">
        <v>0</v>
      </c>
      <c r="U409">
        <v>6896.95</v>
      </c>
      <c r="V409" t="b">
        <v>1</v>
      </c>
      <c r="W409" t="b">
        <v>0</v>
      </c>
    </row>
    <row r="410" spans="1:23" x14ac:dyDescent="0.2">
      <c r="A410">
        <v>606585165</v>
      </c>
      <c r="B410">
        <v>606585165</v>
      </c>
      <c r="C410" s="9">
        <v>10000</v>
      </c>
      <c r="D410" s="9">
        <v>2062.5100000000002</v>
      </c>
      <c r="E410" s="13" t="s">
        <v>597</v>
      </c>
      <c r="F410" s="9">
        <v>396.38</v>
      </c>
      <c r="G410" t="s">
        <v>111</v>
      </c>
      <c r="H410" t="s">
        <v>30</v>
      </c>
      <c r="I410" t="s">
        <v>30</v>
      </c>
      <c r="J410">
        <v>9</v>
      </c>
      <c r="K410">
        <v>1</v>
      </c>
      <c r="L410" t="s">
        <v>63</v>
      </c>
      <c r="M410" s="14">
        <v>43586</v>
      </c>
      <c r="N410" s="16">
        <v>41766</v>
      </c>
      <c r="O410" s="17">
        <v>42413</v>
      </c>
      <c r="P410">
        <v>739</v>
      </c>
      <c r="Q410">
        <v>739</v>
      </c>
      <c r="R410">
        <v>8666</v>
      </c>
      <c r="S410" t="s">
        <v>32</v>
      </c>
      <c r="T410" t="b">
        <v>0</v>
      </c>
      <c r="U410" s="9">
        <v>7937.49</v>
      </c>
      <c r="V410" t="b">
        <v>0</v>
      </c>
      <c r="W410" t="b">
        <v>0</v>
      </c>
    </row>
    <row r="411" spans="1:23" x14ac:dyDescent="0.2">
      <c r="A411">
        <v>589642154</v>
      </c>
      <c r="B411">
        <v>589642154</v>
      </c>
      <c r="C411" s="9">
        <v>10000</v>
      </c>
      <c r="D411" s="9">
        <v>1855.49</v>
      </c>
      <c r="E411" s="13" t="s">
        <v>605</v>
      </c>
      <c r="F411" s="9">
        <v>222.21</v>
      </c>
      <c r="G411" t="s">
        <v>64</v>
      </c>
      <c r="H411" t="s">
        <v>30</v>
      </c>
      <c r="I411" t="s">
        <v>30</v>
      </c>
      <c r="J411">
        <v>9</v>
      </c>
      <c r="K411">
        <v>1</v>
      </c>
      <c r="L411" t="s">
        <v>36</v>
      </c>
      <c r="M411" s="14">
        <v>45444</v>
      </c>
      <c r="N411" s="16">
        <v>41957</v>
      </c>
      <c r="O411" s="17">
        <v>41957</v>
      </c>
      <c r="P411">
        <v>416</v>
      </c>
      <c r="Q411">
        <v>416</v>
      </c>
      <c r="R411">
        <v>1565</v>
      </c>
      <c r="S411" t="s">
        <v>32</v>
      </c>
      <c r="T411" t="b">
        <v>0</v>
      </c>
      <c r="U411" s="9">
        <v>8144.51</v>
      </c>
      <c r="V411" t="b">
        <v>0</v>
      </c>
      <c r="W411" t="b">
        <v>0</v>
      </c>
    </row>
    <row r="412" spans="1:23" x14ac:dyDescent="0.2">
      <c r="A412">
        <v>108614671</v>
      </c>
      <c r="B412">
        <v>108614671</v>
      </c>
      <c r="C412" s="9">
        <v>10000</v>
      </c>
      <c r="D412" s="9">
        <v>9344.16</v>
      </c>
      <c r="E412" s="13" t="s">
        <v>610</v>
      </c>
      <c r="F412" s="9">
        <v>74.41</v>
      </c>
      <c r="G412" t="s">
        <v>611</v>
      </c>
      <c r="H412" t="s">
        <v>30</v>
      </c>
      <c r="I412" t="s">
        <v>30</v>
      </c>
      <c r="J412">
        <v>5</v>
      </c>
      <c r="K412">
        <v>1</v>
      </c>
      <c r="L412" t="s">
        <v>31</v>
      </c>
      <c r="M412" s="14">
        <v>45292</v>
      </c>
      <c r="N412" s="16">
        <v>40781</v>
      </c>
      <c r="O412" s="17">
        <v>40781</v>
      </c>
      <c r="P412">
        <v>405</v>
      </c>
      <c r="Q412">
        <v>205</v>
      </c>
      <c r="R412">
        <v>9244</v>
      </c>
      <c r="S412" t="s">
        <v>32</v>
      </c>
      <c r="T412" t="b">
        <v>0</v>
      </c>
      <c r="U412" s="9">
        <v>655.84</v>
      </c>
      <c r="V412" t="b">
        <v>1</v>
      </c>
      <c r="W412" t="b">
        <v>0</v>
      </c>
    </row>
    <row r="413" spans="1:23" x14ac:dyDescent="0.2">
      <c r="A413">
        <v>579804669</v>
      </c>
      <c r="B413">
        <v>579804669</v>
      </c>
      <c r="C413" s="9">
        <v>10000</v>
      </c>
      <c r="D413" s="9">
        <v>3736.74</v>
      </c>
      <c r="E413" s="13" t="s">
        <v>615</v>
      </c>
      <c r="F413" s="9">
        <v>248.68</v>
      </c>
      <c r="G413" t="s">
        <v>106</v>
      </c>
      <c r="H413" t="s">
        <v>30</v>
      </c>
      <c r="I413" t="s">
        <v>30</v>
      </c>
      <c r="J413">
        <v>2</v>
      </c>
      <c r="K413">
        <v>1</v>
      </c>
      <c r="L413" t="s">
        <v>36</v>
      </c>
      <c r="M413" s="14">
        <v>45870</v>
      </c>
      <c r="N413" s="16">
        <v>42237</v>
      </c>
      <c r="O413" s="17">
        <v>42543</v>
      </c>
      <c r="P413">
        <v>426</v>
      </c>
      <c r="Q413">
        <v>426</v>
      </c>
      <c r="R413">
        <v>2737</v>
      </c>
      <c r="S413" t="s">
        <v>32</v>
      </c>
      <c r="T413" t="b">
        <v>1</v>
      </c>
      <c r="U413" s="9">
        <v>6263.26</v>
      </c>
      <c r="V413" t="b">
        <v>0</v>
      </c>
      <c r="W413" t="b">
        <v>0</v>
      </c>
    </row>
    <row r="414" spans="1:23" x14ac:dyDescent="0.2">
      <c r="A414">
        <v>801998121</v>
      </c>
      <c r="B414">
        <v>801998121</v>
      </c>
      <c r="C414" s="9">
        <v>10000</v>
      </c>
      <c r="D414" s="9">
        <v>7121.97</v>
      </c>
      <c r="E414" s="13" t="s">
        <v>624</v>
      </c>
      <c r="F414" s="9">
        <v>38</v>
      </c>
      <c r="G414" t="s">
        <v>53</v>
      </c>
      <c r="H414" t="s">
        <v>30</v>
      </c>
      <c r="I414" t="s">
        <v>30</v>
      </c>
      <c r="J414">
        <v>90</v>
      </c>
      <c r="K414">
        <v>1</v>
      </c>
      <c r="L414" t="s">
        <v>36</v>
      </c>
      <c r="M414" s="14">
        <v>45839</v>
      </c>
      <c r="N414" s="16">
        <v>42309</v>
      </c>
      <c r="O414" s="17">
        <v>42309</v>
      </c>
      <c r="P414">
        <v>138</v>
      </c>
      <c r="Q414">
        <v>138</v>
      </c>
      <c r="R414">
        <v>7296</v>
      </c>
      <c r="S414" t="s">
        <v>32</v>
      </c>
      <c r="T414" t="b">
        <v>0</v>
      </c>
      <c r="U414" s="9">
        <v>2878.03</v>
      </c>
      <c r="V414" t="b">
        <v>0</v>
      </c>
      <c r="W414" t="b">
        <v>0</v>
      </c>
    </row>
    <row r="415" spans="1:23" x14ac:dyDescent="0.2">
      <c r="A415">
        <v>251625315</v>
      </c>
      <c r="B415">
        <v>251625315</v>
      </c>
      <c r="C415" s="9">
        <v>10000</v>
      </c>
      <c r="D415" s="9">
        <v>2836.96</v>
      </c>
      <c r="E415" s="13" t="s">
        <v>631</v>
      </c>
      <c r="F415" s="9">
        <v>278.62</v>
      </c>
      <c r="G415" t="s">
        <v>632</v>
      </c>
      <c r="H415" t="s">
        <v>30</v>
      </c>
      <c r="I415" t="s">
        <v>30</v>
      </c>
      <c r="J415">
        <v>5</v>
      </c>
      <c r="K415">
        <v>1</v>
      </c>
      <c r="L415" t="s">
        <v>31</v>
      </c>
      <c r="M415" s="14">
        <v>47757</v>
      </c>
      <c r="N415" s="16">
        <v>41417</v>
      </c>
      <c r="O415" s="17">
        <v>41417</v>
      </c>
      <c r="P415">
        <v>410</v>
      </c>
      <c r="Q415">
        <v>410</v>
      </c>
      <c r="R415">
        <v>913</v>
      </c>
      <c r="S415" t="s">
        <v>32</v>
      </c>
      <c r="T415" t="b">
        <v>1</v>
      </c>
      <c r="U415" s="9">
        <v>7163.04</v>
      </c>
      <c r="V415" t="b">
        <v>1</v>
      </c>
      <c r="W415" t="b">
        <v>0</v>
      </c>
    </row>
    <row r="416" spans="1:23" x14ac:dyDescent="0.2">
      <c r="A416">
        <v>461839622</v>
      </c>
      <c r="B416">
        <v>461839622</v>
      </c>
      <c r="C416" s="9">
        <v>10000</v>
      </c>
      <c r="D416" s="9">
        <v>5880.63</v>
      </c>
      <c r="E416" s="13" t="s">
        <v>668</v>
      </c>
      <c r="F416" s="9">
        <v>51.52</v>
      </c>
      <c r="G416" t="s">
        <v>51</v>
      </c>
      <c r="H416" t="s">
        <v>30</v>
      </c>
      <c r="I416" t="s">
        <v>30</v>
      </c>
      <c r="J416">
        <v>2</v>
      </c>
      <c r="K416">
        <v>1</v>
      </c>
      <c r="L416" t="s">
        <v>36</v>
      </c>
      <c r="M416" s="14">
        <v>46600</v>
      </c>
      <c r="N416" s="16">
        <v>40490</v>
      </c>
      <c r="O416" s="17">
        <v>40490</v>
      </c>
      <c r="P416">
        <v>987</v>
      </c>
      <c r="Q416">
        <v>987</v>
      </c>
      <c r="R416">
        <v>2281</v>
      </c>
      <c r="S416" t="s">
        <v>32</v>
      </c>
      <c r="T416" t="b">
        <v>0</v>
      </c>
      <c r="U416" s="9">
        <v>4119.37</v>
      </c>
      <c r="V416" t="b">
        <v>0</v>
      </c>
      <c r="W416" t="b">
        <v>0</v>
      </c>
    </row>
    <row r="417" spans="1:23" x14ac:dyDescent="0.2">
      <c r="A417">
        <v>468441453</v>
      </c>
      <c r="B417">
        <v>468441453</v>
      </c>
      <c r="C417" s="9">
        <v>10000</v>
      </c>
      <c r="D417" s="9">
        <v>5714.05</v>
      </c>
      <c r="E417" s="13" t="s">
        <v>669</v>
      </c>
      <c r="F417" s="9">
        <v>281.93</v>
      </c>
      <c r="G417" t="s">
        <v>57</v>
      </c>
      <c r="H417" t="s">
        <v>30</v>
      </c>
      <c r="I417" t="s">
        <v>30</v>
      </c>
      <c r="J417">
        <v>5</v>
      </c>
      <c r="K417">
        <v>1</v>
      </c>
      <c r="L417" t="s">
        <v>42</v>
      </c>
      <c r="M417" s="14">
        <v>46966</v>
      </c>
      <c r="N417" s="16">
        <v>41675</v>
      </c>
      <c r="O417" s="17">
        <v>42444</v>
      </c>
      <c r="P417">
        <v>648</v>
      </c>
      <c r="Q417">
        <v>648</v>
      </c>
      <c r="R417">
        <v>7014</v>
      </c>
      <c r="S417" t="s">
        <v>32</v>
      </c>
      <c r="T417" t="b">
        <v>0</v>
      </c>
      <c r="U417" s="9">
        <v>4285.95</v>
      </c>
      <c r="V417" t="b">
        <v>0</v>
      </c>
      <c r="W417" t="b">
        <v>0</v>
      </c>
    </row>
    <row r="418" spans="1:23" x14ac:dyDescent="0.2">
      <c r="A418">
        <v>456044564</v>
      </c>
      <c r="B418">
        <v>456044564</v>
      </c>
      <c r="C418" s="9">
        <v>10000</v>
      </c>
      <c r="D418" s="9">
        <v>5840.15</v>
      </c>
      <c r="E418" s="13" t="s">
        <v>674</v>
      </c>
      <c r="F418" s="9">
        <v>29.57</v>
      </c>
      <c r="G418" t="s">
        <v>37</v>
      </c>
      <c r="H418" t="s">
        <v>30</v>
      </c>
      <c r="I418" t="s">
        <v>30</v>
      </c>
      <c r="J418">
        <v>9</v>
      </c>
      <c r="K418">
        <v>1</v>
      </c>
      <c r="L418" t="s">
        <v>38</v>
      </c>
      <c r="M418" s="14">
        <v>44075</v>
      </c>
      <c r="N418" s="16">
        <v>41187</v>
      </c>
      <c r="O418" s="17">
        <v>42694</v>
      </c>
      <c r="P418">
        <v>746</v>
      </c>
      <c r="Q418">
        <v>746</v>
      </c>
      <c r="R418">
        <v>5658</v>
      </c>
      <c r="S418" t="s">
        <v>32</v>
      </c>
      <c r="T418" t="b">
        <v>0</v>
      </c>
      <c r="U418" s="9">
        <v>4159.8500000000004</v>
      </c>
      <c r="V418" t="b">
        <v>1</v>
      </c>
      <c r="W418" t="b">
        <v>0</v>
      </c>
    </row>
    <row r="419" spans="1:23" x14ac:dyDescent="0.2">
      <c r="A419">
        <v>147951812</v>
      </c>
      <c r="B419">
        <v>147951812</v>
      </c>
      <c r="C419" s="9">
        <v>10000</v>
      </c>
      <c r="D419" s="9">
        <v>4001.04</v>
      </c>
      <c r="E419" s="13" t="s">
        <v>679</v>
      </c>
      <c r="F419" s="9">
        <v>168.17</v>
      </c>
      <c r="G419" t="s">
        <v>76</v>
      </c>
      <c r="H419" t="s">
        <v>30</v>
      </c>
      <c r="I419" t="s">
        <v>30</v>
      </c>
      <c r="J419">
        <v>2</v>
      </c>
      <c r="K419">
        <v>1</v>
      </c>
      <c r="L419" t="s">
        <v>63</v>
      </c>
      <c r="M419" s="14">
        <v>45139</v>
      </c>
      <c r="N419" s="16">
        <v>41984</v>
      </c>
      <c r="O419" s="17">
        <v>42479</v>
      </c>
      <c r="P419">
        <v>223</v>
      </c>
      <c r="Q419">
        <v>223</v>
      </c>
      <c r="R419">
        <v>7760</v>
      </c>
      <c r="S419" t="s">
        <v>32</v>
      </c>
      <c r="T419" t="b">
        <v>0</v>
      </c>
      <c r="U419" s="9">
        <v>5998.96</v>
      </c>
      <c r="V419" t="b">
        <v>0</v>
      </c>
      <c r="W419" t="b">
        <v>0</v>
      </c>
    </row>
    <row r="420" spans="1:23" x14ac:dyDescent="0.2">
      <c r="A420">
        <v>752299461</v>
      </c>
      <c r="B420">
        <v>752299461</v>
      </c>
      <c r="C420" s="9">
        <v>10000</v>
      </c>
      <c r="D420" s="9">
        <v>5180.6499999999996</v>
      </c>
      <c r="E420" s="13" t="s">
        <v>686</v>
      </c>
      <c r="F420" s="9">
        <v>58.89</v>
      </c>
      <c r="G420" t="s">
        <v>687</v>
      </c>
      <c r="H420" t="s">
        <v>30</v>
      </c>
      <c r="I420" t="s">
        <v>30</v>
      </c>
      <c r="J420">
        <v>9</v>
      </c>
      <c r="K420">
        <v>1</v>
      </c>
      <c r="L420" t="s">
        <v>31</v>
      </c>
      <c r="M420" s="14">
        <v>47788</v>
      </c>
      <c r="N420" s="16">
        <v>42138</v>
      </c>
      <c r="O420" s="17">
        <v>42138</v>
      </c>
      <c r="P420">
        <v>261</v>
      </c>
      <c r="Q420">
        <v>261</v>
      </c>
      <c r="R420">
        <v>7334</v>
      </c>
      <c r="S420" t="s">
        <v>32</v>
      </c>
      <c r="T420" t="b">
        <v>0</v>
      </c>
      <c r="U420" s="9">
        <v>4819.3500000000004</v>
      </c>
      <c r="V420" t="b">
        <v>1</v>
      </c>
      <c r="W420" t="b">
        <v>0</v>
      </c>
    </row>
    <row r="421" spans="1:23" x14ac:dyDescent="0.2">
      <c r="A421">
        <v>717128593</v>
      </c>
      <c r="B421">
        <v>717128593</v>
      </c>
      <c r="C421" s="9">
        <v>10000</v>
      </c>
      <c r="D421" s="9">
        <v>9490.5400000000009</v>
      </c>
      <c r="E421" s="13" t="s">
        <v>691</v>
      </c>
      <c r="F421" s="9">
        <v>40.03</v>
      </c>
      <c r="G421" t="s">
        <v>288</v>
      </c>
      <c r="H421" t="s">
        <v>30</v>
      </c>
      <c r="I421" t="s">
        <v>30</v>
      </c>
      <c r="J421">
        <v>5</v>
      </c>
      <c r="K421">
        <v>1</v>
      </c>
      <c r="L421" t="s">
        <v>47</v>
      </c>
      <c r="M421" s="14">
        <v>48214</v>
      </c>
      <c r="N421" s="16">
        <v>41371</v>
      </c>
      <c r="O421" s="17">
        <v>42428</v>
      </c>
      <c r="P421">
        <v>673</v>
      </c>
      <c r="Q421">
        <v>673</v>
      </c>
      <c r="R421">
        <v>1697</v>
      </c>
      <c r="S421" t="s">
        <v>32</v>
      </c>
      <c r="T421" t="b">
        <v>0</v>
      </c>
      <c r="U421" s="9">
        <v>509.46</v>
      </c>
      <c r="V421" t="b">
        <v>1</v>
      </c>
      <c r="W421" t="b">
        <v>0</v>
      </c>
    </row>
    <row r="422" spans="1:23" x14ac:dyDescent="0.2">
      <c r="A422">
        <v>865766447</v>
      </c>
      <c r="B422">
        <v>865766447</v>
      </c>
      <c r="C422" s="9">
        <v>10000</v>
      </c>
      <c r="D422" s="9">
        <v>9520.11</v>
      </c>
      <c r="E422" s="13" t="s">
        <v>703</v>
      </c>
      <c r="F422" s="9">
        <v>83.22</v>
      </c>
      <c r="G422" t="s">
        <v>51</v>
      </c>
      <c r="H422" t="s">
        <v>30</v>
      </c>
      <c r="I422" t="s">
        <v>30</v>
      </c>
      <c r="J422">
        <v>5</v>
      </c>
      <c r="K422">
        <v>1</v>
      </c>
      <c r="L422" t="s">
        <v>36</v>
      </c>
      <c r="M422" s="14">
        <v>46113</v>
      </c>
      <c r="N422" s="16">
        <v>42206</v>
      </c>
      <c r="O422" s="17">
        <v>42206</v>
      </c>
      <c r="P422">
        <v>962</v>
      </c>
      <c r="Q422">
        <v>962</v>
      </c>
      <c r="R422">
        <v>7538</v>
      </c>
      <c r="S422" t="s">
        <v>32</v>
      </c>
      <c r="T422" t="b">
        <v>0</v>
      </c>
      <c r="U422" s="9">
        <v>479.89</v>
      </c>
      <c r="V422" t="b">
        <v>0</v>
      </c>
      <c r="W422" t="b">
        <v>0</v>
      </c>
    </row>
    <row r="423" spans="1:23" x14ac:dyDescent="0.2">
      <c r="A423">
        <v>456044564</v>
      </c>
      <c r="B423">
        <v>456044564</v>
      </c>
      <c r="C423" s="9">
        <v>10000</v>
      </c>
      <c r="D423" s="9">
        <v>1664.49</v>
      </c>
      <c r="E423" s="13" t="s">
        <v>721</v>
      </c>
      <c r="F423" s="9">
        <v>211.08</v>
      </c>
      <c r="G423" t="s">
        <v>90</v>
      </c>
      <c r="H423" t="s">
        <v>30</v>
      </c>
      <c r="I423" t="s">
        <v>30</v>
      </c>
      <c r="J423">
        <v>5</v>
      </c>
      <c r="K423">
        <v>99</v>
      </c>
      <c r="L423" t="s">
        <v>36</v>
      </c>
      <c r="M423" s="14">
        <v>44986</v>
      </c>
      <c r="N423" s="16">
        <v>41187</v>
      </c>
      <c r="O423" s="17">
        <v>42639</v>
      </c>
      <c r="P423">
        <v>746</v>
      </c>
      <c r="Q423">
        <v>746</v>
      </c>
      <c r="R423">
        <v>5658</v>
      </c>
      <c r="S423" t="s">
        <v>32</v>
      </c>
      <c r="T423" t="b">
        <v>0</v>
      </c>
      <c r="U423" s="9">
        <v>8335.51</v>
      </c>
      <c r="V423" t="b">
        <v>0</v>
      </c>
      <c r="W423" t="b">
        <v>0</v>
      </c>
    </row>
    <row r="424" spans="1:23" x14ac:dyDescent="0.2">
      <c r="A424">
        <v>537666122</v>
      </c>
      <c r="B424">
        <v>537666122</v>
      </c>
      <c r="C424" s="9">
        <v>10000</v>
      </c>
      <c r="D424" s="9">
        <v>7585.47</v>
      </c>
      <c r="E424" s="13" t="s">
        <v>744</v>
      </c>
      <c r="F424" s="9">
        <v>212.1</v>
      </c>
      <c r="G424" t="s">
        <v>104</v>
      </c>
      <c r="H424" t="s">
        <v>30</v>
      </c>
      <c r="I424" t="s">
        <v>30</v>
      </c>
      <c r="J424">
        <v>5</v>
      </c>
      <c r="K424">
        <v>1</v>
      </c>
      <c r="L424" t="s">
        <v>31</v>
      </c>
      <c r="M424" s="14">
        <v>46508</v>
      </c>
      <c r="N424" s="16">
        <v>42183</v>
      </c>
      <c r="O424" s="17">
        <v>42183</v>
      </c>
      <c r="P424">
        <v>510</v>
      </c>
      <c r="Q424">
        <v>510</v>
      </c>
      <c r="R424">
        <v>8325</v>
      </c>
      <c r="S424" t="s">
        <v>32</v>
      </c>
      <c r="T424" t="b">
        <v>0</v>
      </c>
      <c r="U424" s="9">
        <v>2414.5300000000002</v>
      </c>
      <c r="V424" t="b">
        <v>1</v>
      </c>
      <c r="W424" t="b">
        <v>0</v>
      </c>
    </row>
    <row r="425" spans="1:23" x14ac:dyDescent="0.2">
      <c r="A425">
        <v>251837688</v>
      </c>
      <c r="B425">
        <v>251837688</v>
      </c>
      <c r="C425" s="9">
        <v>10000</v>
      </c>
      <c r="D425" s="9">
        <v>8510.2199999999993</v>
      </c>
      <c r="E425" s="13" t="s">
        <v>754</v>
      </c>
      <c r="F425" s="9">
        <v>56.16</v>
      </c>
      <c r="G425" t="s">
        <v>65</v>
      </c>
      <c r="H425" t="s">
        <v>30</v>
      </c>
      <c r="I425" t="s">
        <v>30</v>
      </c>
      <c r="J425">
        <v>5</v>
      </c>
      <c r="K425">
        <v>8</v>
      </c>
      <c r="L425" t="s">
        <v>38</v>
      </c>
      <c r="M425" s="14">
        <v>44197</v>
      </c>
      <c r="N425" s="16">
        <v>42212</v>
      </c>
      <c r="O425" s="17">
        <v>42663</v>
      </c>
      <c r="P425">
        <v>246</v>
      </c>
      <c r="Q425">
        <v>246</v>
      </c>
      <c r="R425">
        <v>2329</v>
      </c>
      <c r="S425" t="s">
        <v>32</v>
      </c>
      <c r="T425" t="b">
        <v>0</v>
      </c>
      <c r="U425" s="9">
        <v>1489.78</v>
      </c>
      <c r="V425" t="b">
        <v>1</v>
      </c>
      <c r="W425" t="b">
        <v>0</v>
      </c>
    </row>
    <row r="426" spans="1:23" x14ac:dyDescent="0.2">
      <c r="A426">
        <v>843697122</v>
      </c>
      <c r="B426">
        <v>843697122</v>
      </c>
      <c r="C426" s="9">
        <v>10000</v>
      </c>
      <c r="D426" s="9">
        <v>2851.1</v>
      </c>
      <c r="E426" s="13" t="s">
        <v>763</v>
      </c>
      <c r="F426" s="9">
        <v>3.38</v>
      </c>
      <c r="G426" t="s">
        <v>45</v>
      </c>
      <c r="H426" t="s">
        <v>30</v>
      </c>
      <c r="I426" t="s">
        <v>30</v>
      </c>
      <c r="J426">
        <v>2</v>
      </c>
      <c r="K426">
        <v>8</v>
      </c>
      <c r="L426" t="s">
        <v>36</v>
      </c>
      <c r="M426" s="14">
        <v>44531</v>
      </c>
      <c r="N426" s="16">
        <v>42077</v>
      </c>
      <c r="O426" s="17">
        <v>42077</v>
      </c>
      <c r="P426">
        <v>160</v>
      </c>
      <c r="Q426">
        <v>160</v>
      </c>
      <c r="R426">
        <v>7228</v>
      </c>
      <c r="S426" t="s">
        <v>32</v>
      </c>
      <c r="T426" t="b">
        <v>0</v>
      </c>
      <c r="U426" s="9">
        <v>7148.9</v>
      </c>
      <c r="V426" t="b">
        <v>0</v>
      </c>
      <c r="W426" t="b">
        <v>0</v>
      </c>
    </row>
    <row r="427" spans="1:23" x14ac:dyDescent="0.2">
      <c r="A427">
        <v>843697122</v>
      </c>
      <c r="B427">
        <v>843697122</v>
      </c>
      <c r="C427" s="9">
        <v>10000</v>
      </c>
      <c r="D427" s="9">
        <v>3601.27</v>
      </c>
      <c r="E427" s="13" t="s">
        <v>767</v>
      </c>
      <c r="F427" s="9">
        <v>40.159999999999997</v>
      </c>
      <c r="G427" t="s">
        <v>106</v>
      </c>
      <c r="H427" t="s">
        <v>30</v>
      </c>
      <c r="I427" t="s">
        <v>30</v>
      </c>
      <c r="J427">
        <v>5</v>
      </c>
      <c r="K427">
        <v>1</v>
      </c>
      <c r="L427" t="s">
        <v>36</v>
      </c>
      <c r="M427" s="14">
        <v>46266</v>
      </c>
      <c r="N427" s="16">
        <v>42077</v>
      </c>
      <c r="O427" s="17">
        <v>42077</v>
      </c>
      <c r="P427">
        <v>160</v>
      </c>
      <c r="Q427">
        <v>160</v>
      </c>
      <c r="R427">
        <v>7228</v>
      </c>
      <c r="S427" t="s">
        <v>32</v>
      </c>
      <c r="T427" t="b">
        <v>0</v>
      </c>
      <c r="U427" s="9">
        <v>6398.73</v>
      </c>
      <c r="V427" t="b">
        <v>0</v>
      </c>
      <c r="W427" t="b">
        <v>0</v>
      </c>
    </row>
    <row r="428" spans="1:23" x14ac:dyDescent="0.2">
      <c r="A428">
        <v>537666122</v>
      </c>
      <c r="B428">
        <v>537666122</v>
      </c>
      <c r="C428" s="9">
        <v>10000</v>
      </c>
      <c r="D428" s="9">
        <v>7884.23</v>
      </c>
      <c r="E428" s="13" t="s">
        <v>774</v>
      </c>
      <c r="F428" s="9">
        <v>38.1</v>
      </c>
      <c r="G428" t="s">
        <v>154</v>
      </c>
      <c r="H428" t="s">
        <v>30</v>
      </c>
      <c r="I428" t="s">
        <v>30</v>
      </c>
      <c r="J428">
        <v>5</v>
      </c>
      <c r="K428">
        <v>1</v>
      </c>
      <c r="L428" t="s">
        <v>38</v>
      </c>
      <c r="M428" s="14">
        <v>44197</v>
      </c>
      <c r="N428" s="16">
        <v>42183</v>
      </c>
      <c r="O428" s="17">
        <v>42183</v>
      </c>
      <c r="P428">
        <v>510</v>
      </c>
      <c r="Q428">
        <v>510</v>
      </c>
      <c r="R428">
        <v>8325</v>
      </c>
      <c r="S428" t="s">
        <v>32</v>
      </c>
      <c r="T428" t="b">
        <v>1</v>
      </c>
      <c r="U428" s="9">
        <v>2115.77</v>
      </c>
      <c r="V428" t="b">
        <v>1</v>
      </c>
      <c r="W428" t="b">
        <v>0</v>
      </c>
    </row>
    <row r="429" spans="1:23" x14ac:dyDescent="0.2">
      <c r="A429">
        <v>954119660</v>
      </c>
      <c r="B429">
        <v>954119660</v>
      </c>
      <c r="C429" s="9">
        <v>10000</v>
      </c>
      <c r="D429" s="9">
        <v>3482.1</v>
      </c>
      <c r="E429" s="13" t="s">
        <v>778</v>
      </c>
      <c r="F429" s="9">
        <v>33.270000000000003</v>
      </c>
      <c r="G429" t="s">
        <v>183</v>
      </c>
      <c r="H429" t="s">
        <v>30</v>
      </c>
      <c r="I429" t="s">
        <v>30</v>
      </c>
      <c r="J429">
        <v>9</v>
      </c>
      <c r="K429">
        <v>1</v>
      </c>
      <c r="L429" t="s">
        <v>38</v>
      </c>
      <c r="M429" s="14">
        <v>46054</v>
      </c>
      <c r="N429" s="16">
        <v>42174</v>
      </c>
      <c r="O429" s="17">
        <v>42174</v>
      </c>
      <c r="P429">
        <v>948</v>
      </c>
      <c r="Q429">
        <v>948</v>
      </c>
      <c r="R429">
        <v>7436</v>
      </c>
      <c r="S429" t="s">
        <v>32</v>
      </c>
      <c r="T429" t="b">
        <v>0</v>
      </c>
      <c r="U429" s="9">
        <v>6517.9</v>
      </c>
      <c r="V429" t="b">
        <v>1</v>
      </c>
      <c r="W429" t="b">
        <v>0</v>
      </c>
    </row>
    <row r="430" spans="1:23" x14ac:dyDescent="0.2">
      <c r="A430">
        <v>537986365</v>
      </c>
      <c r="B430">
        <v>537986365</v>
      </c>
      <c r="C430" s="9">
        <v>10000</v>
      </c>
      <c r="D430" s="9">
        <v>3302.6</v>
      </c>
      <c r="E430" s="13" t="s">
        <v>782</v>
      </c>
      <c r="F430" s="9">
        <v>44.09</v>
      </c>
      <c r="G430" t="s">
        <v>192</v>
      </c>
      <c r="H430" t="s">
        <v>30</v>
      </c>
      <c r="I430" t="s">
        <v>30</v>
      </c>
      <c r="J430">
        <v>9</v>
      </c>
      <c r="K430">
        <v>1</v>
      </c>
      <c r="L430" t="s">
        <v>38</v>
      </c>
      <c r="M430" s="14">
        <v>44197</v>
      </c>
      <c r="N430" s="16">
        <v>41813</v>
      </c>
      <c r="O430" s="17">
        <v>41813</v>
      </c>
      <c r="P430">
        <v>626</v>
      </c>
      <c r="Q430">
        <v>626</v>
      </c>
      <c r="R430">
        <v>5914</v>
      </c>
      <c r="S430" t="s">
        <v>32</v>
      </c>
      <c r="T430" t="b">
        <v>0</v>
      </c>
      <c r="U430" s="9">
        <v>6697.4</v>
      </c>
      <c r="V430" t="b">
        <v>1</v>
      </c>
      <c r="W430" t="b">
        <v>0</v>
      </c>
    </row>
    <row r="431" spans="1:23" x14ac:dyDescent="0.2">
      <c r="A431">
        <v>456044564</v>
      </c>
      <c r="B431">
        <v>456044564</v>
      </c>
      <c r="C431" s="9">
        <v>10000</v>
      </c>
      <c r="D431" s="9">
        <v>2835.76</v>
      </c>
      <c r="E431" s="13" t="s">
        <v>791</v>
      </c>
      <c r="F431" s="9">
        <v>73.78</v>
      </c>
      <c r="G431" t="s">
        <v>68</v>
      </c>
      <c r="H431" t="s">
        <v>30</v>
      </c>
      <c r="I431" t="s">
        <v>30</v>
      </c>
      <c r="J431">
        <v>2</v>
      </c>
      <c r="K431">
        <v>1</v>
      </c>
      <c r="L431" t="s">
        <v>36</v>
      </c>
      <c r="M431" s="14">
        <v>46204</v>
      </c>
      <c r="N431" s="16">
        <v>41187</v>
      </c>
      <c r="O431" s="17">
        <v>42608</v>
      </c>
      <c r="P431">
        <v>746</v>
      </c>
      <c r="Q431">
        <v>746</v>
      </c>
      <c r="R431">
        <v>5658</v>
      </c>
      <c r="S431" t="s">
        <v>32</v>
      </c>
      <c r="T431" t="b">
        <v>0</v>
      </c>
      <c r="U431" s="9">
        <v>7164.24</v>
      </c>
      <c r="V431" t="b">
        <v>0</v>
      </c>
      <c r="W431" t="b">
        <v>0</v>
      </c>
    </row>
    <row r="432" spans="1:23" x14ac:dyDescent="0.2">
      <c r="A432">
        <v>456044564</v>
      </c>
      <c r="B432">
        <v>456044564</v>
      </c>
      <c r="C432" s="9">
        <v>10000</v>
      </c>
      <c r="D432" s="9">
        <v>3864.44</v>
      </c>
      <c r="E432" s="13" t="s">
        <v>805</v>
      </c>
      <c r="F432" s="9">
        <v>407.95</v>
      </c>
      <c r="G432" t="s">
        <v>102</v>
      </c>
      <c r="H432" t="s">
        <v>30</v>
      </c>
      <c r="I432" t="s">
        <v>30</v>
      </c>
      <c r="J432">
        <v>5</v>
      </c>
      <c r="K432">
        <v>1</v>
      </c>
      <c r="L432" t="s">
        <v>38</v>
      </c>
      <c r="M432" s="14">
        <v>47300</v>
      </c>
      <c r="N432" s="16">
        <v>41187</v>
      </c>
      <c r="O432" s="17">
        <v>42405</v>
      </c>
      <c r="P432">
        <v>746</v>
      </c>
      <c r="Q432">
        <v>746</v>
      </c>
      <c r="R432">
        <v>5658</v>
      </c>
      <c r="S432" t="s">
        <v>32</v>
      </c>
      <c r="T432" t="b">
        <v>0</v>
      </c>
      <c r="U432" s="9">
        <v>6135.56</v>
      </c>
      <c r="V432" t="b">
        <v>1</v>
      </c>
      <c r="W432" t="b">
        <v>0</v>
      </c>
    </row>
    <row r="433" spans="1:23" x14ac:dyDescent="0.2">
      <c r="A433">
        <v>452235002</v>
      </c>
      <c r="B433">
        <v>452235002</v>
      </c>
      <c r="C433" s="9">
        <v>10000</v>
      </c>
      <c r="D433" s="9">
        <v>8534.9699999999993</v>
      </c>
      <c r="E433" s="13" t="s">
        <v>822</v>
      </c>
      <c r="F433" s="9">
        <v>204.68</v>
      </c>
      <c r="G433" t="s">
        <v>823</v>
      </c>
      <c r="H433" t="s">
        <v>30</v>
      </c>
      <c r="I433" t="s">
        <v>30</v>
      </c>
      <c r="J433">
        <v>9</v>
      </c>
      <c r="K433">
        <v>1</v>
      </c>
      <c r="L433" t="s">
        <v>47</v>
      </c>
      <c r="M433" s="14">
        <v>44774</v>
      </c>
      <c r="N433" s="16">
        <v>41692</v>
      </c>
      <c r="O433" s="17">
        <v>41692</v>
      </c>
      <c r="P433">
        <v>165</v>
      </c>
      <c r="Q433">
        <v>165</v>
      </c>
      <c r="R433">
        <v>6424</v>
      </c>
      <c r="S433" t="s">
        <v>32</v>
      </c>
      <c r="T433" t="b">
        <v>0</v>
      </c>
      <c r="U433" s="9">
        <v>1465.03</v>
      </c>
      <c r="V433" t="b">
        <v>1</v>
      </c>
      <c r="W433" t="b">
        <v>0</v>
      </c>
    </row>
    <row r="434" spans="1:23" x14ac:dyDescent="0.2">
      <c r="A434">
        <v>589642154</v>
      </c>
      <c r="B434">
        <v>589642154</v>
      </c>
      <c r="C434" s="9">
        <v>10000</v>
      </c>
      <c r="D434" s="9">
        <v>7218.46</v>
      </c>
      <c r="E434" s="13" t="s">
        <v>845</v>
      </c>
      <c r="F434" s="9">
        <v>165.83</v>
      </c>
      <c r="G434" t="s">
        <v>228</v>
      </c>
      <c r="H434" t="s">
        <v>30</v>
      </c>
      <c r="I434" t="s">
        <v>30</v>
      </c>
      <c r="J434">
        <v>9</v>
      </c>
      <c r="K434">
        <v>1</v>
      </c>
      <c r="L434" t="s">
        <v>47</v>
      </c>
      <c r="M434" s="14">
        <v>43800</v>
      </c>
      <c r="N434" s="16">
        <v>41957</v>
      </c>
      <c r="O434" s="17">
        <v>42653</v>
      </c>
      <c r="P434">
        <v>416</v>
      </c>
      <c r="Q434">
        <v>416</v>
      </c>
      <c r="R434">
        <v>1565</v>
      </c>
      <c r="S434" t="s">
        <v>32</v>
      </c>
      <c r="T434" t="b">
        <v>0</v>
      </c>
      <c r="U434" s="9">
        <v>2781.54</v>
      </c>
      <c r="V434" t="b">
        <v>1</v>
      </c>
      <c r="W434" t="b">
        <v>0</v>
      </c>
    </row>
    <row r="435" spans="1:23" x14ac:dyDescent="0.2">
      <c r="A435">
        <v>456044564</v>
      </c>
      <c r="B435">
        <v>456044564</v>
      </c>
      <c r="C435" s="9">
        <v>10000</v>
      </c>
      <c r="D435" s="9">
        <v>2617.63</v>
      </c>
      <c r="E435" s="13" t="s">
        <v>854</v>
      </c>
      <c r="F435" s="9">
        <v>9.1199999999999992</v>
      </c>
      <c r="G435" t="s">
        <v>161</v>
      </c>
      <c r="H435" t="s">
        <v>30</v>
      </c>
      <c r="I435" t="s">
        <v>30</v>
      </c>
      <c r="J435">
        <v>9</v>
      </c>
      <c r="K435">
        <v>8</v>
      </c>
      <c r="L435" t="s">
        <v>47</v>
      </c>
      <c r="M435" s="14">
        <v>46419</v>
      </c>
      <c r="N435" s="16">
        <v>41187</v>
      </c>
      <c r="O435" s="17">
        <v>42405</v>
      </c>
      <c r="P435">
        <v>746</v>
      </c>
      <c r="Q435">
        <v>746</v>
      </c>
      <c r="R435">
        <v>5658</v>
      </c>
      <c r="S435" t="s">
        <v>32</v>
      </c>
      <c r="T435" t="b">
        <v>0</v>
      </c>
      <c r="U435" s="9">
        <v>7382.37</v>
      </c>
      <c r="V435" t="b">
        <v>1</v>
      </c>
      <c r="W435" t="b">
        <v>0</v>
      </c>
    </row>
    <row r="436" spans="1:23" x14ac:dyDescent="0.2">
      <c r="A436">
        <v>537986365</v>
      </c>
      <c r="B436">
        <v>537986365</v>
      </c>
      <c r="C436" s="9">
        <v>10000</v>
      </c>
      <c r="D436" s="9">
        <v>5525.2</v>
      </c>
      <c r="E436" s="13" t="s">
        <v>857</v>
      </c>
      <c r="F436" s="9">
        <v>341.94</v>
      </c>
      <c r="G436" t="s">
        <v>858</v>
      </c>
      <c r="H436" t="s">
        <v>30</v>
      </c>
      <c r="I436" t="s">
        <v>30</v>
      </c>
      <c r="J436">
        <v>9</v>
      </c>
      <c r="K436">
        <v>1</v>
      </c>
      <c r="L436" t="s">
        <v>71</v>
      </c>
      <c r="M436" s="14">
        <v>45717</v>
      </c>
      <c r="N436" s="16">
        <v>41813</v>
      </c>
      <c r="O436" s="17">
        <v>41813</v>
      </c>
      <c r="P436">
        <v>511</v>
      </c>
      <c r="Q436">
        <v>511</v>
      </c>
      <c r="R436">
        <v>2847</v>
      </c>
      <c r="S436" t="s">
        <v>32</v>
      </c>
      <c r="T436" t="b">
        <v>0</v>
      </c>
      <c r="U436" s="9">
        <v>4474.8</v>
      </c>
      <c r="V436" t="b">
        <v>0</v>
      </c>
      <c r="W436" t="b">
        <v>0</v>
      </c>
    </row>
    <row r="437" spans="1:23" x14ac:dyDescent="0.2">
      <c r="A437">
        <v>752299461</v>
      </c>
      <c r="B437">
        <v>752299461</v>
      </c>
      <c r="C437" s="9">
        <v>10000</v>
      </c>
      <c r="D437" s="9">
        <v>2237.12</v>
      </c>
      <c r="E437" s="13" t="s">
        <v>875</v>
      </c>
      <c r="F437" s="9">
        <v>105.47</v>
      </c>
      <c r="G437" t="s">
        <v>252</v>
      </c>
      <c r="H437" t="s">
        <v>30</v>
      </c>
      <c r="I437" t="s">
        <v>30</v>
      </c>
      <c r="J437">
        <v>5</v>
      </c>
      <c r="K437">
        <v>8</v>
      </c>
      <c r="L437" t="s">
        <v>31</v>
      </c>
      <c r="M437" s="14">
        <v>44593</v>
      </c>
      <c r="N437" s="16">
        <v>42138</v>
      </c>
      <c r="O437" s="17">
        <v>42423</v>
      </c>
      <c r="P437">
        <v>261</v>
      </c>
      <c r="Q437">
        <v>261</v>
      </c>
      <c r="R437">
        <v>7334</v>
      </c>
      <c r="S437" t="s">
        <v>32</v>
      </c>
      <c r="T437" t="b">
        <v>0</v>
      </c>
      <c r="U437" s="9">
        <v>7762.88</v>
      </c>
      <c r="V437" t="b">
        <v>0</v>
      </c>
      <c r="W437" t="b">
        <v>0</v>
      </c>
    </row>
    <row r="438" spans="1:23" x14ac:dyDescent="0.2">
      <c r="A438">
        <v>820901489</v>
      </c>
      <c r="B438">
        <v>820901489</v>
      </c>
      <c r="C438" s="9">
        <v>10000</v>
      </c>
      <c r="D438" s="9">
        <v>4124.2700000000004</v>
      </c>
      <c r="E438" s="13" t="s">
        <v>876</v>
      </c>
      <c r="F438" s="9">
        <v>6.83</v>
      </c>
      <c r="G438" t="s">
        <v>98</v>
      </c>
      <c r="H438" t="s">
        <v>30</v>
      </c>
      <c r="I438" t="s">
        <v>30</v>
      </c>
      <c r="J438">
        <v>9</v>
      </c>
      <c r="K438">
        <v>99</v>
      </c>
      <c r="L438" t="s">
        <v>96</v>
      </c>
      <c r="M438" s="14">
        <v>46905</v>
      </c>
      <c r="N438" s="16">
        <v>42266</v>
      </c>
      <c r="O438" s="17">
        <v>42266</v>
      </c>
      <c r="P438">
        <v>325</v>
      </c>
      <c r="Q438">
        <v>325</v>
      </c>
      <c r="R438">
        <v>1999</v>
      </c>
      <c r="S438" t="s">
        <v>32</v>
      </c>
      <c r="T438" t="b">
        <v>0</v>
      </c>
      <c r="U438" s="9">
        <v>5875.73</v>
      </c>
      <c r="V438" t="b">
        <v>0</v>
      </c>
      <c r="W438" t="b">
        <v>0</v>
      </c>
    </row>
    <row r="439" spans="1:23" x14ac:dyDescent="0.2">
      <c r="A439">
        <v>537986365</v>
      </c>
      <c r="B439">
        <v>537986365</v>
      </c>
      <c r="C439" s="9">
        <v>10000</v>
      </c>
      <c r="D439" s="9">
        <v>4224.08</v>
      </c>
      <c r="E439" s="13" t="s">
        <v>905</v>
      </c>
      <c r="F439" s="9">
        <v>1.46</v>
      </c>
      <c r="G439" t="s">
        <v>906</v>
      </c>
      <c r="H439" t="s">
        <v>30</v>
      </c>
      <c r="I439" t="s">
        <v>30</v>
      </c>
      <c r="J439">
        <v>5</v>
      </c>
      <c r="K439">
        <v>1</v>
      </c>
      <c r="L439" t="s">
        <v>71</v>
      </c>
      <c r="M439" s="14">
        <v>43891</v>
      </c>
      <c r="N439" s="16">
        <v>41813</v>
      </c>
      <c r="O439" s="17">
        <v>41813</v>
      </c>
      <c r="P439">
        <v>511</v>
      </c>
      <c r="Q439">
        <v>511</v>
      </c>
      <c r="R439">
        <v>2847</v>
      </c>
      <c r="S439" t="s">
        <v>32</v>
      </c>
      <c r="T439" t="b">
        <v>0</v>
      </c>
      <c r="U439" s="9">
        <v>5775.92</v>
      </c>
      <c r="V439" t="b">
        <v>0</v>
      </c>
      <c r="W439" t="b">
        <v>0</v>
      </c>
    </row>
    <row r="440" spans="1:23" x14ac:dyDescent="0.2">
      <c r="A440">
        <v>211818721</v>
      </c>
      <c r="B440">
        <v>211818721</v>
      </c>
      <c r="C440" s="9">
        <v>10000</v>
      </c>
      <c r="D440" s="9">
        <v>2567.83</v>
      </c>
      <c r="E440" s="13" t="s">
        <v>908</v>
      </c>
      <c r="F440" s="9">
        <v>22.62</v>
      </c>
      <c r="G440" t="s">
        <v>105</v>
      </c>
      <c r="H440" t="s">
        <v>30</v>
      </c>
      <c r="I440" t="s">
        <v>30</v>
      </c>
      <c r="J440">
        <v>2</v>
      </c>
      <c r="K440">
        <v>1</v>
      </c>
      <c r="L440" t="s">
        <v>87</v>
      </c>
      <c r="M440" s="14">
        <v>47939</v>
      </c>
      <c r="N440" s="16">
        <v>42010</v>
      </c>
      <c r="O440" s="17">
        <v>42010</v>
      </c>
      <c r="P440">
        <v>933</v>
      </c>
      <c r="Q440">
        <v>933</v>
      </c>
      <c r="R440">
        <v>2771</v>
      </c>
      <c r="S440" t="s">
        <v>32</v>
      </c>
      <c r="T440" t="b">
        <v>0</v>
      </c>
      <c r="U440" s="9">
        <v>7432.17</v>
      </c>
      <c r="V440" t="b">
        <v>0</v>
      </c>
      <c r="W440" t="b">
        <v>0</v>
      </c>
    </row>
    <row r="441" spans="1:23" x14ac:dyDescent="0.2">
      <c r="A441">
        <v>862899596</v>
      </c>
      <c r="B441">
        <v>862899596</v>
      </c>
      <c r="C441" s="9">
        <v>10000</v>
      </c>
      <c r="D441" s="9">
        <v>1058.69</v>
      </c>
      <c r="E441" s="13" t="s">
        <v>923</v>
      </c>
      <c r="F441" s="9">
        <v>0</v>
      </c>
      <c r="G441" t="s">
        <v>188</v>
      </c>
      <c r="H441" t="s">
        <v>30</v>
      </c>
      <c r="I441" t="s">
        <v>30</v>
      </c>
      <c r="J441">
        <v>5</v>
      </c>
      <c r="K441">
        <v>8</v>
      </c>
      <c r="L441" t="s">
        <v>34</v>
      </c>
      <c r="M441" s="14">
        <v>46753</v>
      </c>
      <c r="N441" s="16">
        <v>42319</v>
      </c>
      <c r="O441" s="17">
        <v>42319</v>
      </c>
      <c r="P441">
        <v>934</v>
      </c>
      <c r="Q441">
        <v>934</v>
      </c>
      <c r="R441">
        <v>9371</v>
      </c>
      <c r="S441" t="s">
        <v>43</v>
      </c>
      <c r="T441" t="b">
        <v>0</v>
      </c>
      <c r="U441" s="9">
        <v>8941.31</v>
      </c>
      <c r="V441" t="b">
        <v>0</v>
      </c>
      <c r="W441" t="b">
        <v>0</v>
      </c>
    </row>
    <row r="442" spans="1:23" x14ac:dyDescent="0.2">
      <c r="A442">
        <v>997944219</v>
      </c>
      <c r="B442">
        <v>997944219</v>
      </c>
      <c r="C442" s="9">
        <v>10000</v>
      </c>
      <c r="D442" s="9">
        <v>6434.63</v>
      </c>
      <c r="E442" s="13" t="s">
        <v>934</v>
      </c>
      <c r="F442" s="9">
        <v>20.82</v>
      </c>
      <c r="G442" t="s">
        <v>70</v>
      </c>
      <c r="H442" t="s">
        <v>30</v>
      </c>
      <c r="I442" t="s">
        <v>30</v>
      </c>
      <c r="J442">
        <v>9</v>
      </c>
      <c r="K442">
        <v>1</v>
      </c>
      <c r="L442" t="s">
        <v>50</v>
      </c>
      <c r="M442" s="14">
        <v>47908</v>
      </c>
      <c r="N442" s="16">
        <v>41517</v>
      </c>
      <c r="O442" s="17">
        <v>42484</v>
      </c>
      <c r="P442">
        <v>180</v>
      </c>
      <c r="Q442">
        <v>180</v>
      </c>
      <c r="R442">
        <v>169</v>
      </c>
      <c r="S442" t="s">
        <v>32</v>
      </c>
      <c r="T442" t="b">
        <v>0</v>
      </c>
      <c r="U442" s="9">
        <v>3565.37</v>
      </c>
      <c r="V442" t="b">
        <v>1</v>
      </c>
      <c r="W442" t="b">
        <v>0</v>
      </c>
    </row>
    <row r="443" spans="1:23" x14ac:dyDescent="0.2">
      <c r="A443">
        <v>456044564</v>
      </c>
      <c r="B443">
        <v>456044564</v>
      </c>
      <c r="C443" s="9">
        <v>10000</v>
      </c>
      <c r="D443" s="9">
        <v>2550.4699999999998</v>
      </c>
      <c r="E443" s="13" t="s">
        <v>944</v>
      </c>
      <c r="F443" s="9">
        <v>0</v>
      </c>
      <c r="G443" t="s">
        <v>945</v>
      </c>
      <c r="H443" t="s">
        <v>30</v>
      </c>
      <c r="I443" t="s">
        <v>30</v>
      </c>
      <c r="J443">
        <v>2</v>
      </c>
      <c r="K443">
        <v>8</v>
      </c>
      <c r="L443" t="s">
        <v>47</v>
      </c>
      <c r="M443" s="14">
        <v>47574</v>
      </c>
      <c r="N443" s="16">
        <v>41187</v>
      </c>
      <c r="O443" s="17">
        <v>42386</v>
      </c>
      <c r="P443">
        <v>746</v>
      </c>
      <c r="Q443">
        <v>746</v>
      </c>
      <c r="R443">
        <v>5658</v>
      </c>
      <c r="S443" t="s">
        <v>43</v>
      </c>
      <c r="T443" t="b">
        <v>0</v>
      </c>
      <c r="U443" s="9">
        <v>7449.53</v>
      </c>
      <c r="V443" t="b">
        <v>0</v>
      </c>
      <c r="W443" t="b">
        <v>0</v>
      </c>
    </row>
    <row r="444" spans="1:23" x14ac:dyDescent="0.2">
      <c r="A444">
        <v>468260493</v>
      </c>
      <c r="B444">
        <v>468260493</v>
      </c>
      <c r="C444" s="9">
        <v>10000</v>
      </c>
      <c r="D444" s="9">
        <v>9942.49</v>
      </c>
      <c r="E444" s="13" t="s">
        <v>952</v>
      </c>
      <c r="F444" s="9">
        <v>58.58</v>
      </c>
      <c r="G444" t="s">
        <v>953</v>
      </c>
      <c r="H444" t="s">
        <v>30</v>
      </c>
      <c r="I444" t="s">
        <v>30</v>
      </c>
      <c r="J444">
        <v>9</v>
      </c>
      <c r="K444">
        <v>1</v>
      </c>
      <c r="L444" t="s">
        <v>48</v>
      </c>
      <c r="M444" s="14">
        <v>44896</v>
      </c>
      <c r="N444" s="16">
        <v>42268</v>
      </c>
      <c r="O444" s="17">
        <v>42528</v>
      </c>
      <c r="P444">
        <v>151</v>
      </c>
      <c r="Q444">
        <v>151</v>
      </c>
      <c r="R444">
        <v>983</v>
      </c>
      <c r="S444" t="s">
        <v>32</v>
      </c>
      <c r="T444" t="b">
        <v>0</v>
      </c>
      <c r="U444" s="9">
        <v>57.51</v>
      </c>
      <c r="V444" t="b">
        <v>1</v>
      </c>
      <c r="W444" t="b">
        <v>0</v>
      </c>
    </row>
    <row r="445" spans="1:23" x14ac:dyDescent="0.2">
      <c r="A445">
        <v>138312134</v>
      </c>
      <c r="B445">
        <v>138312134</v>
      </c>
      <c r="C445" s="9">
        <v>10000</v>
      </c>
      <c r="D445" s="9">
        <v>8799.58</v>
      </c>
      <c r="E445" s="13" t="s">
        <v>972</v>
      </c>
      <c r="F445" s="9">
        <v>72.760000000000005</v>
      </c>
      <c r="G445" t="s">
        <v>106</v>
      </c>
      <c r="H445" t="s">
        <v>30</v>
      </c>
      <c r="I445" t="s">
        <v>30</v>
      </c>
      <c r="J445">
        <v>2</v>
      </c>
      <c r="K445">
        <v>1</v>
      </c>
      <c r="L445" t="s">
        <v>36</v>
      </c>
      <c r="M445" s="14">
        <v>43525</v>
      </c>
      <c r="N445" s="16">
        <v>42164</v>
      </c>
      <c r="O445" s="17">
        <v>42164</v>
      </c>
      <c r="P445">
        <v>806</v>
      </c>
      <c r="Q445">
        <v>806</v>
      </c>
      <c r="R445">
        <v>4093</v>
      </c>
      <c r="S445" t="s">
        <v>32</v>
      </c>
      <c r="T445" t="b">
        <v>0</v>
      </c>
      <c r="U445" s="9">
        <v>1200.42</v>
      </c>
      <c r="V445" t="b">
        <v>0</v>
      </c>
      <c r="W445" t="b">
        <v>0</v>
      </c>
    </row>
    <row r="446" spans="1:23" x14ac:dyDescent="0.2">
      <c r="A446">
        <v>141094116</v>
      </c>
      <c r="B446">
        <v>141094116</v>
      </c>
      <c r="C446" s="9">
        <v>10000</v>
      </c>
      <c r="D446" s="9">
        <v>8816.39</v>
      </c>
      <c r="E446" s="13" t="s">
        <v>974</v>
      </c>
      <c r="F446" s="9">
        <v>140.07</v>
      </c>
      <c r="G446" t="s">
        <v>35</v>
      </c>
      <c r="H446" t="s">
        <v>30</v>
      </c>
      <c r="I446" t="s">
        <v>30</v>
      </c>
      <c r="J446">
        <v>80</v>
      </c>
      <c r="K446">
        <v>1</v>
      </c>
      <c r="L446" t="s">
        <v>36</v>
      </c>
      <c r="M446" s="14">
        <v>45809</v>
      </c>
      <c r="N446" s="16">
        <v>40899</v>
      </c>
      <c r="O446" s="17">
        <v>40899</v>
      </c>
      <c r="P446">
        <v>961</v>
      </c>
      <c r="Q446">
        <v>961</v>
      </c>
      <c r="R446">
        <v>662</v>
      </c>
      <c r="S446" t="s">
        <v>32</v>
      </c>
      <c r="T446" t="b">
        <v>0</v>
      </c>
      <c r="U446" s="9">
        <v>1183.6099999999999</v>
      </c>
      <c r="V446" t="b">
        <v>0</v>
      </c>
      <c r="W446" t="b">
        <v>0</v>
      </c>
    </row>
    <row r="447" spans="1:23" x14ac:dyDescent="0.2">
      <c r="A447">
        <v>456044564</v>
      </c>
      <c r="B447">
        <v>456044564</v>
      </c>
      <c r="C447" s="9">
        <v>10000</v>
      </c>
      <c r="D447" s="9">
        <v>583.44000000000005</v>
      </c>
      <c r="E447" s="13" t="s">
        <v>979</v>
      </c>
      <c r="F447" s="9">
        <v>35.83</v>
      </c>
      <c r="G447" t="s">
        <v>256</v>
      </c>
      <c r="H447" t="s">
        <v>30</v>
      </c>
      <c r="I447" t="s">
        <v>30</v>
      </c>
      <c r="J447">
        <v>2</v>
      </c>
      <c r="K447">
        <v>1</v>
      </c>
      <c r="L447" t="s">
        <v>47</v>
      </c>
      <c r="M447" s="14">
        <v>44986</v>
      </c>
      <c r="N447" s="16">
        <v>41187</v>
      </c>
      <c r="O447" s="17">
        <v>42458</v>
      </c>
      <c r="P447">
        <v>746</v>
      </c>
      <c r="Q447">
        <v>746</v>
      </c>
      <c r="R447">
        <v>5658</v>
      </c>
      <c r="S447" t="s">
        <v>32</v>
      </c>
      <c r="T447" t="b">
        <v>0</v>
      </c>
      <c r="U447" s="9">
        <v>9416.56</v>
      </c>
      <c r="V447" t="b">
        <v>1</v>
      </c>
      <c r="W447" t="b">
        <v>0</v>
      </c>
    </row>
    <row r="448" spans="1:23" x14ac:dyDescent="0.2">
      <c r="A448">
        <v>883947897</v>
      </c>
      <c r="B448">
        <v>883947897</v>
      </c>
      <c r="C448" s="9">
        <v>10000</v>
      </c>
      <c r="D448" s="9">
        <v>9936.91</v>
      </c>
      <c r="E448" s="13" t="s">
        <v>983</v>
      </c>
      <c r="F448" s="9">
        <v>11.04</v>
      </c>
      <c r="G448" t="s">
        <v>984</v>
      </c>
      <c r="H448" t="s">
        <v>30</v>
      </c>
      <c r="I448" t="s">
        <v>30</v>
      </c>
      <c r="J448">
        <v>5</v>
      </c>
      <c r="K448">
        <v>1</v>
      </c>
      <c r="L448" t="s">
        <v>31</v>
      </c>
      <c r="M448" s="14">
        <v>44621</v>
      </c>
      <c r="N448" s="16">
        <v>41542</v>
      </c>
      <c r="O448" s="17">
        <v>41542</v>
      </c>
      <c r="P448">
        <v>160</v>
      </c>
      <c r="Q448">
        <v>160</v>
      </c>
      <c r="R448">
        <v>6291</v>
      </c>
      <c r="S448" t="s">
        <v>32</v>
      </c>
      <c r="T448" t="b">
        <v>0</v>
      </c>
      <c r="U448" s="9">
        <v>63.09</v>
      </c>
      <c r="V448" t="b">
        <v>1</v>
      </c>
      <c r="W448" t="b">
        <v>0</v>
      </c>
    </row>
    <row r="449" spans="1:23" x14ac:dyDescent="0.2">
      <c r="A449">
        <v>698997132</v>
      </c>
      <c r="B449">
        <v>698997132</v>
      </c>
      <c r="C449" s="9">
        <v>10000</v>
      </c>
      <c r="D449" s="9">
        <v>8955.89</v>
      </c>
      <c r="E449" s="13" t="s">
        <v>990</v>
      </c>
      <c r="F449" s="9">
        <v>50.99</v>
      </c>
      <c r="G449" t="s">
        <v>991</v>
      </c>
      <c r="H449" t="s">
        <v>30</v>
      </c>
      <c r="I449" t="s">
        <v>30</v>
      </c>
      <c r="J449">
        <v>5</v>
      </c>
      <c r="K449">
        <v>1</v>
      </c>
      <c r="L449" t="s">
        <v>73</v>
      </c>
      <c r="M449" s="14">
        <v>46692</v>
      </c>
      <c r="N449" s="16">
        <v>42029</v>
      </c>
      <c r="O449" s="17">
        <v>42029</v>
      </c>
      <c r="P449">
        <v>703</v>
      </c>
      <c r="Q449">
        <v>703</v>
      </c>
      <c r="R449">
        <v>3702</v>
      </c>
      <c r="S449" t="s">
        <v>32</v>
      </c>
      <c r="T449" t="b">
        <v>0</v>
      </c>
      <c r="U449" s="9">
        <v>1044.1099999999999</v>
      </c>
      <c r="V449" t="b">
        <v>0</v>
      </c>
      <c r="W449" t="b">
        <v>0</v>
      </c>
    </row>
    <row r="450" spans="1:23" x14ac:dyDescent="0.2">
      <c r="A450">
        <v>985096705</v>
      </c>
      <c r="B450">
        <v>985096705</v>
      </c>
      <c r="C450" s="9">
        <v>10000</v>
      </c>
      <c r="D450" s="9">
        <v>9881.81</v>
      </c>
      <c r="E450" s="13" t="s">
        <v>1001</v>
      </c>
      <c r="F450" s="9">
        <v>55.44</v>
      </c>
      <c r="G450" t="s">
        <v>62</v>
      </c>
      <c r="H450" t="s">
        <v>30</v>
      </c>
      <c r="I450" t="s">
        <v>30</v>
      </c>
      <c r="J450">
        <v>2</v>
      </c>
      <c r="K450">
        <v>1</v>
      </c>
      <c r="L450" t="s">
        <v>63</v>
      </c>
      <c r="M450" s="14">
        <v>43221</v>
      </c>
      <c r="N450" s="16">
        <v>42307</v>
      </c>
      <c r="O450" s="17">
        <v>42307</v>
      </c>
      <c r="P450">
        <v>920</v>
      </c>
      <c r="Q450">
        <v>920</v>
      </c>
      <c r="R450">
        <v>4016</v>
      </c>
      <c r="S450" t="s">
        <v>32</v>
      </c>
      <c r="T450" t="b">
        <v>0</v>
      </c>
      <c r="U450" s="9">
        <v>118.19</v>
      </c>
      <c r="V450" t="b">
        <v>0</v>
      </c>
      <c r="W450" t="b">
        <v>0</v>
      </c>
    </row>
    <row r="451" spans="1:23" x14ac:dyDescent="0.2">
      <c r="A451">
        <v>768143160</v>
      </c>
      <c r="B451">
        <v>768143160</v>
      </c>
      <c r="C451" s="9">
        <v>10000</v>
      </c>
      <c r="D451" s="9">
        <v>1937.88</v>
      </c>
      <c r="E451" s="13" t="s">
        <v>1006</v>
      </c>
      <c r="F451" s="9">
        <v>8.39</v>
      </c>
      <c r="G451" t="s">
        <v>95</v>
      </c>
      <c r="H451" t="s">
        <v>30</v>
      </c>
      <c r="I451" t="s">
        <v>30</v>
      </c>
      <c r="J451">
        <v>9</v>
      </c>
      <c r="K451">
        <v>1</v>
      </c>
      <c r="L451" t="s">
        <v>96</v>
      </c>
      <c r="M451" s="14">
        <v>46419</v>
      </c>
      <c r="N451" s="16">
        <v>42355</v>
      </c>
      <c r="O451" s="17">
        <v>42355</v>
      </c>
      <c r="P451">
        <v>230</v>
      </c>
      <c r="Q451">
        <v>230</v>
      </c>
      <c r="R451">
        <v>2051</v>
      </c>
      <c r="S451" t="s">
        <v>32</v>
      </c>
      <c r="T451" t="b">
        <v>0</v>
      </c>
      <c r="U451" s="9">
        <v>8062.12</v>
      </c>
      <c r="V451" t="b">
        <v>0</v>
      </c>
      <c r="W451" t="b">
        <v>0</v>
      </c>
    </row>
    <row r="452" spans="1:23" x14ac:dyDescent="0.2">
      <c r="A452">
        <v>606585165</v>
      </c>
      <c r="B452">
        <v>606585165</v>
      </c>
      <c r="C452" s="9">
        <v>10000</v>
      </c>
      <c r="D452" s="9">
        <v>7424.26</v>
      </c>
      <c r="E452" s="13" t="s">
        <v>1011</v>
      </c>
      <c r="F452" s="9">
        <v>188.81</v>
      </c>
      <c r="G452" t="s">
        <v>136</v>
      </c>
      <c r="H452" t="s">
        <v>30</v>
      </c>
      <c r="I452" t="s">
        <v>30</v>
      </c>
      <c r="J452">
        <v>5</v>
      </c>
      <c r="K452">
        <v>1</v>
      </c>
      <c r="L452" t="s">
        <v>63</v>
      </c>
      <c r="M452" s="14">
        <v>46204</v>
      </c>
      <c r="N452" s="16">
        <v>41766</v>
      </c>
      <c r="O452" s="17">
        <v>42682</v>
      </c>
      <c r="P452">
        <v>739</v>
      </c>
      <c r="Q452">
        <v>739</v>
      </c>
      <c r="R452">
        <v>8666</v>
      </c>
      <c r="S452" t="s">
        <v>32</v>
      </c>
      <c r="T452" t="b">
        <v>0</v>
      </c>
      <c r="U452" s="9">
        <v>2575.7399999999998</v>
      </c>
      <c r="V452" t="b">
        <v>0</v>
      </c>
      <c r="W452" t="b">
        <v>0</v>
      </c>
    </row>
    <row r="453" spans="1:23" x14ac:dyDescent="0.2">
      <c r="A453">
        <v>765243552</v>
      </c>
      <c r="B453">
        <v>765243552</v>
      </c>
      <c r="C453" s="9">
        <v>10000</v>
      </c>
      <c r="D453" s="9">
        <v>3169.5</v>
      </c>
      <c r="E453" s="13" t="s">
        <v>1013</v>
      </c>
      <c r="F453" s="9">
        <v>210.43</v>
      </c>
      <c r="G453" t="s">
        <v>139</v>
      </c>
      <c r="H453" t="s">
        <v>30</v>
      </c>
      <c r="I453" t="s">
        <v>30</v>
      </c>
      <c r="J453">
        <v>2</v>
      </c>
      <c r="K453">
        <v>1</v>
      </c>
      <c r="L453" t="s">
        <v>47</v>
      </c>
      <c r="M453" s="14">
        <v>43709</v>
      </c>
      <c r="N453" s="16">
        <v>41794</v>
      </c>
      <c r="O453" s="17">
        <v>41794</v>
      </c>
      <c r="P453">
        <v>957</v>
      </c>
      <c r="Q453">
        <v>957</v>
      </c>
      <c r="R453">
        <v>6934</v>
      </c>
      <c r="S453" t="s">
        <v>32</v>
      </c>
      <c r="T453" t="b">
        <v>0</v>
      </c>
      <c r="U453" s="9">
        <v>6830.5</v>
      </c>
      <c r="V453" t="b">
        <v>1</v>
      </c>
      <c r="W453" t="b">
        <v>0</v>
      </c>
    </row>
    <row r="454" spans="1:23" x14ac:dyDescent="0.2">
      <c r="A454">
        <v>524279600</v>
      </c>
      <c r="B454">
        <v>524279600</v>
      </c>
      <c r="C454" s="9">
        <v>10000</v>
      </c>
      <c r="D454" s="9">
        <v>5243.92</v>
      </c>
      <c r="E454" s="13" t="s">
        <v>1019</v>
      </c>
      <c r="F454" s="9">
        <v>9.99</v>
      </c>
      <c r="G454" t="s">
        <v>153</v>
      </c>
      <c r="H454" t="s">
        <v>30</v>
      </c>
      <c r="I454" t="s">
        <v>30</v>
      </c>
      <c r="J454">
        <v>5</v>
      </c>
      <c r="K454">
        <v>8</v>
      </c>
      <c r="L454" t="s">
        <v>34</v>
      </c>
      <c r="M454" s="14">
        <v>43282</v>
      </c>
      <c r="N454" s="16">
        <v>42036</v>
      </c>
      <c r="O454" s="17">
        <v>42036</v>
      </c>
      <c r="P454">
        <v>163</v>
      </c>
      <c r="Q454">
        <v>163</v>
      </c>
      <c r="R454">
        <v>7679</v>
      </c>
      <c r="S454" t="s">
        <v>32</v>
      </c>
      <c r="T454" t="b">
        <v>0</v>
      </c>
      <c r="U454" s="9">
        <v>4756.08</v>
      </c>
      <c r="V454" t="b">
        <v>1</v>
      </c>
      <c r="W454" t="b">
        <v>0</v>
      </c>
    </row>
    <row r="455" spans="1:23" x14ac:dyDescent="0.2">
      <c r="A455">
        <v>372563955</v>
      </c>
      <c r="B455">
        <v>372563955</v>
      </c>
      <c r="C455" s="9">
        <v>10000</v>
      </c>
      <c r="D455" s="9">
        <v>4435.82</v>
      </c>
      <c r="E455" s="13" t="s">
        <v>1024</v>
      </c>
      <c r="F455" s="9">
        <v>347.37</v>
      </c>
      <c r="G455" t="s">
        <v>41</v>
      </c>
      <c r="H455" t="s">
        <v>30</v>
      </c>
      <c r="I455" t="s">
        <v>30</v>
      </c>
      <c r="J455">
        <v>2</v>
      </c>
      <c r="K455">
        <v>1</v>
      </c>
      <c r="L455" t="s">
        <v>42</v>
      </c>
      <c r="M455" s="14">
        <v>43983</v>
      </c>
      <c r="N455" s="16">
        <v>42180</v>
      </c>
      <c r="O455" s="17">
        <v>42180</v>
      </c>
      <c r="P455">
        <v>191</v>
      </c>
      <c r="Q455">
        <v>191</v>
      </c>
      <c r="R455">
        <v>1147</v>
      </c>
      <c r="S455" t="s">
        <v>32</v>
      </c>
      <c r="T455" t="b">
        <v>0</v>
      </c>
      <c r="U455" s="9">
        <v>5564.18</v>
      </c>
      <c r="V455" t="b">
        <v>0</v>
      </c>
      <c r="W455" t="b">
        <v>0</v>
      </c>
    </row>
    <row r="456" spans="1:23" x14ac:dyDescent="0.2">
      <c r="A456">
        <v>354888922</v>
      </c>
      <c r="B456">
        <v>354888922</v>
      </c>
      <c r="C456" s="9">
        <v>10000</v>
      </c>
      <c r="D456" s="9">
        <v>9847.11</v>
      </c>
      <c r="E456" s="13" t="s">
        <v>1050</v>
      </c>
      <c r="F456" s="9">
        <v>27.58</v>
      </c>
      <c r="G456" t="s">
        <v>41</v>
      </c>
      <c r="H456" t="s">
        <v>30</v>
      </c>
      <c r="I456" t="s">
        <v>30</v>
      </c>
      <c r="J456">
        <v>2</v>
      </c>
      <c r="K456">
        <v>1</v>
      </c>
      <c r="L456" t="s">
        <v>42</v>
      </c>
      <c r="M456" s="14">
        <v>47727</v>
      </c>
      <c r="N456" s="16">
        <v>42211</v>
      </c>
      <c r="O456" s="17">
        <v>42211</v>
      </c>
      <c r="P456">
        <v>293</v>
      </c>
      <c r="Q456">
        <v>293</v>
      </c>
      <c r="R456">
        <v>1777</v>
      </c>
      <c r="S456" t="s">
        <v>32</v>
      </c>
      <c r="T456" t="b">
        <v>0</v>
      </c>
      <c r="U456" s="9">
        <v>152.88999999999999</v>
      </c>
      <c r="V456" t="b">
        <v>0</v>
      </c>
      <c r="W456" t="b">
        <v>0</v>
      </c>
    </row>
    <row r="457" spans="1:23" x14ac:dyDescent="0.2">
      <c r="A457">
        <v>251837688</v>
      </c>
      <c r="B457">
        <v>251837688</v>
      </c>
      <c r="C457" s="9">
        <v>10000</v>
      </c>
      <c r="D457" s="9">
        <v>8359.4699999999993</v>
      </c>
      <c r="E457" s="13" t="s">
        <v>1060</v>
      </c>
      <c r="F457" s="9">
        <v>2.71</v>
      </c>
      <c r="G457" t="s">
        <v>224</v>
      </c>
      <c r="H457" t="s">
        <v>30</v>
      </c>
      <c r="I457" t="s">
        <v>30</v>
      </c>
      <c r="J457">
        <v>5</v>
      </c>
      <c r="K457">
        <v>8</v>
      </c>
      <c r="L457" t="s">
        <v>47</v>
      </c>
      <c r="M457" s="14">
        <v>44409</v>
      </c>
      <c r="N457" s="16">
        <v>42212</v>
      </c>
      <c r="O457" s="17">
        <v>42466</v>
      </c>
      <c r="P457">
        <v>738</v>
      </c>
      <c r="Q457">
        <v>738</v>
      </c>
      <c r="R457">
        <v>3562</v>
      </c>
      <c r="S457" t="s">
        <v>32</v>
      </c>
      <c r="T457" t="b">
        <v>0</v>
      </c>
      <c r="U457" s="9">
        <v>1640.53</v>
      </c>
      <c r="V457" t="b">
        <v>1</v>
      </c>
      <c r="W457" t="b">
        <v>0</v>
      </c>
    </row>
    <row r="458" spans="1:23" x14ac:dyDescent="0.2">
      <c r="A458">
        <v>329329907</v>
      </c>
      <c r="B458">
        <v>329329907</v>
      </c>
      <c r="C458" s="9">
        <v>10000</v>
      </c>
      <c r="D458" s="9">
        <v>6335.79</v>
      </c>
      <c r="E458" s="13" t="s">
        <v>1061</v>
      </c>
      <c r="F458" s="9">
        <v>141.27000000000001</v>
      </c>
      <c r="G458" t="s">
        <v>54</v>
      </c>
      <c r="H458" t="s">
        <v>30</v>
      </c>
      <c r="I458" t="s">
        <v>30</v>
      </c>
      <c r="J458">
        <v>5</v>
      </c>
      <c r="K458">
        <v>1</v>
      </c>
      <c r="L458" t="s">
        <v>36</v>
      </c>
      <c r="M458" s="14">
        <v>45231</v>
      </c>
      <c r="N458" s="16">
        <v>41162</v>
      </c>
      <c r="O458" s="17">
        <v>42429</v>
      </c>
      <c r="P458">
        <v>609</v>
      </c>
      <c r="Q458">
        <v>609</v>
      </c>
      <c r="R458">
        <v>414</v>
      </c>
      <c r="S458" t="s">
        <v>32</v>
      </c>
      <c r="T458" t="b">
        <v>0</v>
      </c>
      <c r="U458" s="9">
        <v>3664.21</v>
      </c>
      <c r="V458" t="b">
        <v>0</v>
      </c>
      <c r="W458" t="b">
        <v>0</v>
      </c>
    </row>
    <row r="459" spans="1:23" x14ac:dyDescent="0.2">
      <c r="A459">
        <v>594564236</v>
      </c>
      <c r="B459">
        <v>594564236</v>
      </c>
      <c r="C459" s="9">
        <v>10000</v>
      </c>
      <c r="D459" s="9">
        <v>9035.65</v>
      </c>
      <c r="E459" s="13" t="s">
        <v>1062</v>
      </c>
      <c r="F459" s="9">
        <v>7.62</v>
      </c>
      <c r="G459" t="s">
        <v>112</v>
      </c>
      <c r="H459" t="s">
        <v>30</v>
      </c>
      <c r="I459" t="s">
        <v>30</v>
      </c>
      <c r="J459">
        <v>5</v>
      </c>
      <c r="K459">
        <v>1</v>
      </c>
      <c r="L459" t="s">
        <v>94</v>
      </c>
      <c r="M459" s="14">
        <v>47665</v>
      </c>
      <c r="N459" s="16">
        <v>42198</v>
      </c>
      <c r="O459" s="17">
        <v>42600</v>
      </c>
      <c r="P459">
        <v>712</v>
      </c>
      <c r="Q459">
        <v>712</v>
      </c>
      <c r="R459">
        <v>5090</v>
      </c>
      <c r="S459" t="s">
        <v>32</v>
      </c>
      <c r="T459" t="b">
        <v>0</v>
      </c>
      <c r="U459" s="9">
        <v>964.35</v>
      </c>
      <c r="V459" t="b">
        <v>0</v>
      </c>
      <c r="W459" t="b">
        <v>0</v>
      </c>
    </row>
    <row r="460" spans="1:23" x14ac:dyDescent="0.2">
      <c r="A460">
        <v>459485119</v>
      </c>
      <c r="B460">
        <v>459485119</v>
      </c>
      <c r="C460" s="9">
        <v>10000</v>
      </c>
      <c r="D460" s="9">
        <v>2919.56</v>
      </c>
      <c r="E460" s="13" t="s">
        <v>1068</v>
      </c>
      <c r="F460" s="9">
        <v>14.42</v>
      </c>
      <c r="G460" t="s">
        <v>145</v>
      </c>
      <c r="H460" t="s">
        <v>30</v>
      </c>
      <c r="I460" t="s">
        <v>30</v>
      </c>
      <c r="J460">
        <v>5</v>
      </c>
      <c r="K460">
        <v>8</v>
      </c>
      <c r="L460" t="s">
        <v>38</v>
      </c>
      <c r="M460" s="14">
        <v>46600</v>
      </c>
      <c r="N460" s="16">
        <v>41348</v>
      </c>
      <c r="O460" s="17">
        <v>41348</v>
      </c>
      <c r="P460">
        <v>639</v>
      </c>
      <c r="Q460">
        <v>639</v>
      </c>
      <c r="R460">
        <v>0</v>
      </c>
      <c r="S460" t="s">
        <v>32</v>
      </c>
      <c r="T460" t="b">
        <v>0</v>
      </c>
      <c r="U460" s="9">
        <v>7080.44</v>
      </c>
      <c r="V460" t="b">
        <v>1</v>
      </c>
      <c r="W460" t="b">
        <v>0</v>
      </c>
    </row>
    <row r="461" spans="1:23" x14ac:dyDescent="0.2">
      <c r="A461">
        <v>520717889</v>
      </c>
      <c r="B461">
        <v>520717889</v>
      </c>
      <c r="C461" s="9">
        <v>10000</v>
      </c>
      <c r="D461" s="9">
        <v>3629.16</v>
      </c>
      <c r="E461" s="13" t="s">
        <v>1072</v>
      </c>
      <c r="F461" s="9">
        <v>61.5</v>
      </c>
      <c r="G461" t="s">
        <v>187</v>
      </c>
      <c r="H461" t="s">
        <v>30</v>
      </c>
      <c r="I461" t="s">
        <v>30</v>
      </c>
      <c r="J461">
        <v>5</v>
      </c>
      <c r="K461">
        <v>1</v>
      </c>
      <c r="L461" t="s">
        <v>61</v>
      </c>
      <c r="M461" s="14">
        <v>44348</v>
      </c>
      <c r="N461" s="16">
        <v>42016</v>
      </c>
      <c r="O461" s="17">
        <v>42657</v>
      </c>
      <c r="P461">
        <v>465</v>
      </c>
      <c r="Q461">
        <v>465</v>
      </c>
      <c r="R461">
        <v>5358</v>
      </c>
      <c r="S461" t="s">
        <v>32</v>
      </c>
      <c r="T461" t="b">
        <v>0</v>
      </c>
      <c r="U461" s="9">
        <v>6370.84</v>
      </c>
      <c r="V461" t="b">
        <v>0</v>
      </c>
      <c r="W461" t="b">
        <v>0</v>
      </c>
    </row>
    <row r="462" spans="1:23" x14ac:dyDescent="0.2">
      <c r="A462">
        <v>456044564</v>
      </c>
      <c r="B462">
        <v>456044564</v>
      </c>
      <c r="C462" s="9">
        <v>10000</v>
      </c>
      <c r="D462" s="9">
        <v>688.91</v>
      </c>
      <c r="E462" s="13" t="s">
        <v>1087</v>
      </c>
      <c r="F462" s="9">
        <v>14.77</v>
      </c>
      <c r="G462" t="s">
        <v>184</v>
      </c>
      <c r="H462" t="s">
        <v>30</v>
      </c>
      <c r="I462" t="s">
        <v>30</v>
      </c>
      <c r="J462">
        <v>9</v>
      </c>
      <c r="K462">
        <v>1</v>
      </c>
      <c r="L462" t="s">
        <v>38</v>
      </c>
      <c r="M462" s="14">
        <v>44835</v>
      </c>
      <c r="N462" s="16">
        <v>41187</v>
      </c>
      <c r="O462" s="17">
        <v>42677</v>
      </c>
      <c r="P462">
        <v>746</v>
      </c>
      <c r="Q462">
        <v>746</v>
      </c>
      <c r="R462">
        <v>5658</v>
      </c>
      <c r="S462" t="s">
        <v>32</v>
      </c>
      <c r="T462" t="b">
        <v>0</v>
      </c>
      <c r="U462" s="9">
        <v>9311.09</v>
      </c>
      <c r="V462" t="b">
        <v>1</v>
      </c>
      <c r="W462" t="b">
        <v>0</v>
      </c>
    </row>
    <row r="463" spans="1:23" x14ac:dyDescent="0.2">
      <c r="A463">
        <v>720097429</v>
      </c>
      <c r="B463">
        <v>720097429</v>
      </c>
      <c r="C463" s="9">
        <v>10000</v>
      </c>
      <c r="D463" s="9">
        <v>9737.8799999999992</v>
      </c>
      <c r="E463" s="13" t="s">
        <v>1088</v>
      </c>
      <c r="F463" s="9">
        <v>46.7</v>
      </c>
      <c r="G463" t="s">
        <v>247</v>
      </c>
      <c r="H463" t="s">
        <v>30</v>
      </c>
      <c r="I463" t="s">
        <v>30</v>
      </c>
      <c r="J463">
        <v>5</v>
      </c>
      <c r="K463">
        <v>1</v>
      </c>
      <c r="L463" t="s">
        <v>47</v>
      </c>
      <c r="M463" s="14">
        <v>45231</v>
      </c>
      <c r="N463" s="16">
        <v>42000</v>
      </c>
      <c r="O463" s="17">
        <v>42386</v>
      </c>
      <c r="P463">
        <v>663</v>
      </c>
      <c r="Q463">
        <v>663</v>
      </c>
      <c r="R463">
        <v>389</v>
      </c>
      <c r="S463" t="s">
        <v>32</v>
      </c>
      <c r="T463" t="b">
        <v>0</v>
      </c>
      <c r="U463" s="9">
        <v>262.12</v>
      </c>
      <c r="V463" t="b">
        <v>1</v>
      </c>
      <c r="W463" t="b">
        <v>0</v>
      </c>
    </row>
    <row r="464" spans="1:23" x14ac:dyDescent="0.2">
      <c r="A464">
        <v>661555220</v>
      </c>
      <c r="B464">
        <v>661555220</v>
      </c>
      <c r="C464" s="9">
        <v>10000</v>
      </c>
      <c r="D464" s="9">
        <v>10000</v>
      </c>
      <c r="E464" s="13" t="s">
        <v>1111</v>
      </c>
      <c r="F464" s="9">
        <v>138.71</v>
      </c>
      <c r="G464" t="s">
        <v>1112</v>
      </c>
      <c r="H464" t="s">
        <v>30</v>
      </c>
      <c r="I464" t="s">
        <v>30</v>
      </c>
      <c r="J464">
        <v>9</v>
      </c>
      <c r="K464">
        <v>8</v>
      </c>
      <c r="L464" t="s">
        <v>31</v>
      </c>
      <c r="M464" s="14">
        <v>45597</v>
      </c>
      <c r="N464" s="16">
        <v>40553</v>
      </c>
      <c r="O464" s="17">
        <v>40553</v>
      </c>
      <c r="P464">
        <v>867</v>
      </c>
      <c r="Q464">
        <v>867</v>
      </c>
      <c r="R464">
        <v>8240</v>
      </c>
      <c r="S464" t="s">
        <v>32</v>
      </c>
      <c r="T464" t="b">
        <v>0</v>
      </c>
      <c r="U464" s="9">
        <v>0</v>
      </c>
      <c r="V464" t="b">
        <v>1</v>
      </c>
      <c r="W464" t="b">
        <v>0</v>
      </c>
    </row>
    <row r="465" spans="1:23" x14ac:dyDescent="0.2">
      <c r="A465">
        <v>169746837</v>
      </c>
      <c r="B465">
        <v>169746837</v>
      </c>
      <c r="C465" s="9">
        <v>10000</v>
      </c>
      <c r="D465" s="9">
        <v>6486.37</v>
      </c>
      <c r="E465" s="13" t="s">
        <v>1115</v>
      </c>
      <c r="F465" s="9">
        <v>10.55</v>
      </c>
      <c r="G465" t="s">
        <v>41</v>
      </c>
      <c r="H465" t="s">
        <v>30</v>
      </c>
      <c r="I465" t="s">
        <v>30</v>
      </c>
      <c r="J465">
        <v>2</v>
      </c>
      <c r="K465">
        <v>1</v>
      </c>
      <c r="L465" t="s">
        <v>42</v>
      </c>
      <c r="M465" s="14">
        <v>47027</v>
      </c>
      <c r="N465" s="16">
        <v>42149</v>
      </c>
      <c r="O465" s="17">
        <v>42449</v>
      </c>
      <c r="P465">
        <v>406</v>
      </c>
      <c r="Q465">
        <v>406</v>
      </c>
      <c r="R465">
        <v>4621</v>
      </c>
      <c r="S465" t="s">
        <v>32</v>
      </c>
      <c r="T465" t="b">
        <v>0</v>
      </c>
      <c r="U465" s="9">
        <v>3513.63</v>
      </c>
      <c r="V465" t="b">
        <v>0</v>
      </c>
      <c r="W465" t="b">
        <v>0</v>
      </c>
    </row>
    <row r="466" spans="1:23" x14ac:dyDescent="0.2">
      <c r="A466">
        <v>671010665</v>
      </c>
      <c r="B466">
        <v>671010665</v>
      </c>
      <c r="C466" s="9">
        <v>10000</v>
      </c>
      <c r="D466" s="9">
        <v>1381.32</v>
      </c>
      <c r="E466" s="13" t="s">
        <v>1119</v>
      </c>
      <c r="F466" s="9">
        <v>72.209999999999994</v>
      </c>
      <c r="G466" t="s">
        <v>192</v>
      </c>
      <c r="H466" t="s">
        <v>30</v>
      </c>
      <c r="I466" t="s">
        <v>30</v>
      </c>
      <c r="J466">
        <v>5</v>
      </c>
      <c r="K466">
        <v>1</v>
      </c>
      <c r="L466" t="s">
        <v>38</v>
      </c>
      <c r="M466" s="14">
        <v>43525</v>
      </c>
      <c r="N466" s="16">
        <v>41989</v>
      </c>
      <c r="O466" s="17">
        <v>42560</v>
      </c>
      <c r="P466">
        <v>243</v>
      </c>
      <c r="Q466">
        <v>243</v>
      </c>
      <c r="R466">
        <v>9731</v>
      </c>
      <c r="S466" t="s">
        <v>32</v>
      </c>
      <c r="T466" t="b">
        <v>0</v>
      </c>
      <c r="U466" s="9">
        <v>8618.68</v>
      </c>
      <c r="V466" t="b">
        <v>0</v>
      </c>
      <c r="W466" t="b">
        <v>0</v>
      </c>
    </row>
    <row r="467" spans="1:23" x14ac:dyDescent="0.2">
      <c r="A467">
        <v>752299461</v>
      </c>
      <c r="B467">
        <v>752299461</v>
      </c>
      <c r="C467" s="9">
        <v>10000</v>
      </c>
      <c r="D467" s="9">
        <v>2889.39</v>
      </c>
      <c r="E467" s="13" t="s">
        <v>1123</v>
      </c>
      <c r="F467" s="9">
        <v>51.3</v>
      </c>
      <c r="G467" t="s">
        <v>185</v>
      </c>
      <c r="H467" t="s">
        <v>30</v>
      </c>
      <c r="I467" t="s">
        <v>30</v>
      </c>
      <c r="J467">
        <v>9</v>
      </c>
      <c r="K467">
        <v>1</v>
      </c>
      <c r="L467" t="s">
        <v>48</v>
      </c>
      <c r="M467" s="14">
        <v>44166</v>
      </c>
      <c r="N467" s="16">
        <v>42138</v>
      </c>
      <c r="O467" s="17">
        <v>42423</v>
      </c>
      <c r="P467">
        <v>261</v>
      </c>
      <c r="Q467">
        <v>261</v>
      </c>
      <c r="R467">
        <v>7334</v>
      </c>
      <c r="S467" t="s">
        <v>32</v>
      </c>
      <c r="T467" t="b">
        <v>0</v>
      </c>
      <c r="U467" s="9">
        <v>7110.61</v>
      </c>
      <c r="V467" t="b">
        <v>1</v>
      </c>
      <c r="W467" t="b">
        <v>0</v>
      </c>
    </row>
    <row r="468" spans="1:23" x14ac:dyDescent="0.2">
      <c r="A468">
        <v>718721492</v>
      </c>
      <c r="B468">
        <v>718721492</v>
      </c>
      <c r="C468" s="9">
        <v>10000</v>
      </c>
      <c r="D468" s="9">
        <v>9001.15</v>
      </c>
      <c r="E468" s="13" t="s">
        <v>1126</v>
      </c>
      <c r="F468" s="9">
        <v>57.7</v>
      </c>
      <c r="G468" t="s">
        <v>220</v>
      </c>
      <c r="H468" t="s">
        <v>30</v>
      </c>
      <c r="I468" t="s">
        <v>30</v>
      </c>
      <c r="J468">
        <v>5</v>
      </c>
      <c r="K468">
        <v>1</v>
      </c>
      <c r="L468" t="s">
        <v>126</v>
      </c>
      <c r="M468" s="14">
        <v>47209</v>
      </c>
      <c r="N468" s="16">
        <v>42020</v>
      </c>
      <c r="O468" s="17">
        <v>42020</v>
      </c>
      <c r="P468">
        <v>209</v>
      </c>
      <c r="Q468">
        <v>209</v>
      </c>
      <c r="R468">
        <v>4472</v>
      </c>
      <c r="S468" t="s">
        <v>32</v>
      </c>
      <c r="T468" t="b">
        <v>0</v>
      </c>
      <c r="U468" s="9">
        <v>998.85</v>
      </c>
      <c r="V468" t="b">
        <v>1</v>
      </c>
      <c r="W468" t="b">
        <v>0</v>
      </c>
    </row>
    <row r="469" spans="1:23" x14ac:dyDescent="0.2">
      <c r="A469">
        <v>456044564</v>
      </c>
      <c r="B469">
        <v>456044564</v>
      </c>
      <c r="C469" s="9">
        <v>10000</v>
      </c>
      <c r="D469" s="9">
        <v>3871.28</v>
      </c>
      <c r="E469" s="13" t="s">
        <v>1137</v>
      </c>
      <c r="F469" s="9">
        <v>12.52</v>
      </c>
      <c r="G469" t="s">
        <v>90</v>
      </c>
      <c r="H469" t="s">
        <v>30</v>
      </c>
      <c r="I469" t="s">
        <v>30</v>
      </c>
      <c r="J469">
        <v>2</v>
      </c>
      <c r="K469">
        <v>8</v>
      </c>
      <c r="L469" t="s">
        <v>36</v>
      </c>
      <c r="M469" s="14">
        <v>46569</v>
      </c>
      <c r="N469" s="16">
        <v>41187</v>
      </c>
      <c r="O469" s="17">
        <v>42515</v>
      </c>
      <c r="P469">
        <v>746</v>
      </c>
      <c r="Q469">
        <v>746</v>
      </c>
      <c r="R469">
        <v>5658</v>
      </c>
      <c r="S469" t="s">
        <v>32</v>
      </c>
      <c r="T469" t="b">
        <v>0</v>
      </c>
      <c r="U469" s="9">
        <v>6128.72</v>
      </c>
      <c r="V469" t="b">
        <v>0</v>
      </c>
      <c r="W469" t="b">
        <v>0</v>
      </c>
    </row>
    <row r="470" spans="1:23" x14ac:dyDescent="0.2">
      <c r="A470">
        <v>591317835</v>
      </c>
      <c r="B470">
        <v>591317835</v>
      </c>
      <c r="C470" s="9">
        <v>10000</v>
      </c>
      <c r="D470" s="9">
        <v>5068.16</v>
      </c>
      <c r="E470" s="13" t="s">
        <v>1139</v>
      </c>
      <c r="F470" s="9">
        <v>183.86</v>
      </c>
      <c r="G470" t="s">
        <v>1140</v>
      </c>
      <c r="H470" t="s">
        <v>30</v>
      </c>
      <c r="I470" t="s">
        <v>30</v>
      </c>
      <c r="J470">
        <v>5</v>
      </c>
      <c r="K470">
        <v>1</v>
      </c>
      <c r="L470" t="s">
        <v>31</v>
      </c>
      <c r="M470" s="14">
        <v>44228</v>
      </c>
      <c r="N470" s="16">
        <v>42245</v>
      </c>
      <c r="O470" s="17">
        <v>42245</v>
      </c>
      <c r="P470">
        <v>565</v>
      </c>
      <c r="Q470">
        <v>565</v>
      </c>
      <c r="R470">
        <v>3699</v>
      </c>
      <c r="S470" t="s">
        <v>32</v>
      </c>
      <c r="T470" t="b">
        <v>0</v>
      </c>
      <c r="U470" s="9">
        <v>4931.84</v>
      </c>
      <c r="V470" t="b">
        <v>1</v>
      </c>
      <c r="W470" t="b">
        <v>0</v>
      </c>
    </row>
    <row r="471" spans="1:23" x14ac:dyDescent="0.2">
      <c r="A471">
        <v>888231319</v>
      </c>
      <c r="B471">
        <v>888231319</v>
      </c>
      <c r="C471" s="9">
        <v>10000</v>
      </c>
      <c r="D471" s="9">
        <v>734.17</v>
      </c>
      <c r="E471" s="13" t="s">
        <v>1149</v>
      </c>
      <c r="F471" s="9">
        <v>64.569999999999993</v>
      </c>
      <c r="G471" t="s">
        <v>145</v>
      </c>
      <c r="H471" t="s">
        <v>30</v>
      </c>
      <c r="I471" t="s">
        <v>30</v>
      </c>
      <c r="J471">
        <v>2</v>
      </c>
      <c r="K471">
        <v>1</v>
      </c>
      <c r="L471" t="s">
        <v>38</v>
      </c>
      <c r="M471" s="14">
        <v>47027</v>
      </c>
      <c r="N471" s="16">
        <v>42103</v>
      </c>
      <c r="O471" s="17">
        <v>42407</v>
      </c>
      <c r="P471">
        <v>486</v>
      </c>
      <c r="Q471">
        <v>486</v>
      </c>
      <c r="R471">
        <v>6743</v>
      </c>
      <c r="S471" t="s">
        <v>32</v>
      </c>
      <c r="T471" t="b">
        <v>0</v>
      </c>
      <c r="U471" s="9">
        <v>9265.83</v>
      </c>
      <c r="V471" t="b">
        <v>1</v>
      </c>
      <c r="W471" t="b">
        <v>0</v>
      </c>
    </row>
    <row r="472" spans="1:23" x14ac:dyDescent="0.2">
      <c r="A472">
        <v>329329907</v>
      </c>
      <c r="B472">
        <v>329329907</v>
      </c>
      <c r="C472" s="9">
        <v>10000</v>
      </c>
      <c r="D472" s="9">
        <v>7984.64</v>
      </c>
      <c r="E472" s="13" t="s">
        <v>1154</v>
      </c>
      <c r="F472" s="9">
        <v>50.11</v>
      </c>
      <c r="G472" t="s">
        <v>1112</v>
      </c>
      <c r="H472" t="s">
        <v>30</v>
      </c>
      <c r="I472" t="s">
        <v>30</v>
      </c>
      <c r="J472">
        <v>5</v>
      </c>
      <c r="K472">
        <v>1</v>
      </c>
      <c r="L472" t="s">
        <v>31</v>
      </c>
      <c r="M472" s="14">
        <v>47270</v>
      </c>
      <c r="N472" s="16">
        <v>41162</v>
      </c>
      <c r="O472" s="17">
        <v>42429</v>
      </c>
      <c r="P472">
        <v>609</v>
      </c>
      <c r="Q472">
        <v>609</v>
      </c>
      <c r="R472">
        <v>414</v>
      </c>
      <c r="S472" t="s">
        <v>32</v>
      </c>
      <c r="T472" t="b">
        <v>0</v>
      </c>
      <c r="U472" s="9">
        <v>2015.36</v>
      </c>
      <c r="V472" t="b">
        <v>1</v>
      </c>
      <c r="W472" t="b">
        <v>0</v>
      </c>
    </row>
    <row r="473" spans="1:23" x14ac:dyDescent="0.2">
      <c r="A473">
        <v>537666122</v>
      </c>
      <c r="B473">
        <v>537666122</v>
      </c>
      <c r="C473" s="9">
        <v>10000</v>
      </c>
      <c r="D473" s="9">
        <v>9137.16</v>
      </c>
      <c r="E473" s="13" t="s">
        <v>1155</v>
      </c>
      <c r="F473" s="9">
        <v>0</v>
      </c>
      <c r="G473" t="s">
        <v>1156</v>
      </c>
      <c r="H473" t="s">
        <v>30</v>
      </c>
      <c r="I473" t="s">
        <v>30</v>
      </c>
      <c r="J473">
        <v>9</v>
      </c>
      <c r="K473">
        <v>1</v>
      </c>
      <c r="L473" t="s">
        <v>31</v>
      </c>
      <c r="M473" s="14">
        <v>45047</v>
      </c>
      <c r="N473" s="16">
        <v>42183</v>
      </c>
      <c r="O473" s="17">
        <v>42183</v>
      </c>
      <c r="P473">
        <v>510</v>
      </c>
      <c r="Q473">
        <v>510</v>
      </c>
      <c r="R473">
        <v>8325</v>
      </c>
      <c r="S473" t="s">
        <v>43</v>
      </c>
      <c r="T473" t="b">
        <v>0</v>
      </c>
      <c r="U473" s="9">
        <v>862.84</v>
      </c>
      <c r="V473" t="b">
        <v>0</v>
      </c>
      <c r="W473" t="b">
        <v>0</v>
      </c>
    </row>
    <row r="474" spans="1:23" x14ac:dyDescent="0.2">
      <c r="A474">
        <v>468441453</v>
      </c>
      <c r="B474">
        <v>468441453</v>
      </c>
      <c r="C474" s="9">
        <v>10000</v>
      </c>
      <c r="D474" s="9">
        <v>4370.9799999999996</v>
      </c>
      <c r="E474" s="13" t="s">
        <v>1170</v>
      </c>
      <c r="F474" s="9">
        <v>75.180000000000007</v>
      </c>
      <c r="G474" t="s">
        <v>57</v>
      </c>
      <c r="H474" t="s">
        <v>30</v>
      </c>
      <c r="I474" t="s">
        <v>30</v>
      </c>
      <c r="J474">
        <v>2</v>
      </c>
      <c r="K474">
        <v>1</v>
      </c>
      <c r="L474" t="s">
        <v>42</v>
      </c>
      <c r="M474" s="14">
        <v>47543</v>
      </c>
      <c r="N474" s="16">
        <v>41675</v>
      </c>
      <c r="O474" s="17">
        <v>42407</v>
      </c>
      <c r="P474">
        <v>608</v>
      </c>
      <c r="Q474">
        <v>608</v>
      </c>
      <c r="R474">
        <v>9093</v>
      </c>
      <c r="S474" t="s">
        <v>32</v>
      </c>
      <c r="T474" t="b">
        <v>0</v>
      </c>
      <c r="U474" s="9">
        <v>5629.02</v>
      </c>
      <c r="V474" t="b">
        <v>0</v>
      </c>
      <c r="W474" t="b">
        <v>0</v>
      </c>
    </row>
    <row r="475" spans="1:23" x14ac:dyDescent="0.2">
      <c r="A475">
        <v>768143160</v>
      </c>
      <c r="B475">
        <v>768143160</v>
      </c>
      <c r="C475" s="9">
        <v>10000</v>
      </c>
      <c r="D475" s="9">
        <v>1281.9000000000001</v>
      </c>
      <c r="E475" s="13" t="s">
        <v>1172</v>
      </c>
      <c r="F475" s="9">
        <v>197.1</v>
      </c>
      <c r="G475" t="s">
        <v>134</v>
      </c>
      <c r="H475" t="s">
        <v>30</v>
      </c>
      <c r="I475" t="s">
        <v>30</v>
      </c>
      <c r="J475">
        <v>2</v>
      </c>
      <c r="K475">
        <v>1</v>
      </c>
      <c r="L475" t="s">
        <v>31</v>
      </c>
      <c r="M475" s="14">
        <v>44531</v>
      </c>
      <c r="N475" s="16">
        <v>42355</v>
      </c>
      <c r="O475" s="17">
        <v>42355</v>
      </c>
      <c r="P475">
        <v>230</v>
      </c>
      <c r="Q475">
        <v>230</v>
      </c>
      <c r="R475">
        <v>2051</v>
      </c>
      <c r="S475" t="s">
        <v>32</v>
      </c>
      <c r="T475" t="b">
        <v>0</v>
      </c>
      <c r="U475" s="9">
        <v>8718.1</v>
      </c>
      <c r="V475" t="b">
        <v>1</v>
      </c>
      <c r="W475" t="b">
        <v>0</v>
      </c>
    </row>
    <row r="476" spans="1:23" x14ac:dyDescent="0.2">
      <c r="A476">
        <v>865766447</v>
      </c>
      <c r="B476">
        <v>865766447</v>
      </c>
      <c r="C476" s="9">
        <v>10000</v>
      </c>
      <c r="D476" s="9">
        <v>9368.7800000000007</v>
      </c>
      <c r="E476" s="13" t="s">
        <v>1176</v>
      </c>
      <c r="F476" s="9">
        <v>9.16</v>
      </c>
      <c r="G476" t="s">
        <v>132</v>
      </c>
      <c r="H476" t="s">
        <v>30</v>
      </c>
      <c r="I476" t="s">
        <v>30</v>
      </c>
      <c r="J476">
        <v>9</v>
      </c>
      <c r="K476">
        <v>1</v>
      </c>
      <c r="L476" t="s">
        <v>94</v>
      </c>
      <c r="M476" s="14">
        <v>44713</v>
      </c>
      <c r="N476" s="16">
        <v>42206</v>
      </c>
      <c r="O476" s="17">
        <v>42206</v>
      </c>
      <c r="P476">
        <v>962</v>
      </c>
      <c r="Q476">
        <v>962</v>
      </c>
      <c r="R476">
        <v>7538</v>
      </c>
      <c r="S476" t="s">
        <v>32</v>
      </c>
      <c r="T476" t="b">
        <v>0</v>
      </c>
      <c r="U476" s="9">
        <v>631.22</v>
      </c>
      <c r="V476" t="b">
        <v>0</v>
      </c>
      <c r="W476" t="b">
        <v>0</v>
      </c>
    </row>
    <row r="477" spans="1:23" x14ac:dyDescent="0.2">
      <c r="A477">
        <v>888231319</v>
      </c>
      <c r="B477">
        <v>888231319</v>
      </c>
      <c r="C477" s="9">
        <v>10000</v>
      </c>
      <c r="D477" s="9">
        <v>5217.42</v>
      </c>
      <c r="E477" s="13" t="s">
        <v>1179</v>
      </c>
      <c r="F477" s="9">
        <v>208.22</v>
      </c>
      <c r="G477" t="s">
        <v>147</v>
      </c>
      <c r="H477" t="s">
        <v>30</v>
      </c>
      <c r="I477" t="s">
        <v>30</v>
      </c>
      <c r="J477">
        <v>9</v>
      </c>
      <c r="K477">
        <v>1</v>
      </c>
      <c r="L477" t="s">
        <v>38</v>
      </c>
      <c r="M477" s="14">
        <v>45870</v>
      </c>
      <c r="N477" s="16">
        <v>42103</v>
      </c>
      <c r="O477" s="17">
        <v>42407</v>
      </c>
      <c r="P477">
        <v>486</v>
      </c>
      <c r="Q477">
        <v>486</v>
      </c>
      <c r="R477">
        <v>6743</v>
      </c>
      <c r="S477" t="s">
        <v>32</v>
      </c>
      <c r="T477" t="b">
        <v>0</v>
      </c>
      <c r="U477" s="9">
        <v>4782.58</v>
      </c>
      <c r="V477" t="b">
        <v>1</v>
      </c>
      <c r="W477" t="b">
        <v>0</v>
      </c>
    </row>
    <row r="478" spans="1:23" x14ac:dyDescent="0.2">
      <c r="A478">
        <v>439836839</v>
      </c>
      <c r="B478">
        <v>439836839</v>
      </c>
      <c r="C478" s="9">
        <v>10000</v>
      </c>
      <c r="D478" s="9">
        <v>7841.5</v>
      </c>
      <c r="E478" s="13" t="s">
        <v>1180</v>
      </c>
      <c r="F478" s="9">
        <v>239.51</v>
      </c>
      <c r="G478" t="s">
        <v>148</v>
      </c>
      <c r="H478" t="s">
        <v>30</v>
      </c>
      <c r="I478" t="s">
        <v>30</v>
      </c>
      <c r="J478">
        <v>2</v>
      </c>
      <c r="K478">
        <v>1</v>
      </c>
      <c r="L478" t="s">
        <v>61</v>
      </c>
      <c r="M478" s="14">
        <v>47849</v>
      </c>
      <c r="N478" s="16">
        <v>41580</v>
      </c>
      <c r="O478" s="17">
        <v>42431</v>
      </c>
      <c r="P478">
        <v>754</v>
      </c>
      <c r="Q478">
        <v>754</v>
      </c>
      <c r="R478">
        <v>3493</v>
      </c>
      <c r="S478" t="s">
        <v>32</v>
      </c>
      <c r="T478" t="b">
        <v>0</v>
      </c>
      <c r="U478" s="9">
        <v>2158.5</v>
      </c>
      <c r="V478" t="b">
        <v>0</v>
      </c>
      <c r="W478" t="b">
        <v>0</v>
      </c>
    </row>
    <row r="479" spans="1:23" x14ac:dyDescent="0.2">
      <c r="A479">
        <v>169343418</v>
      </c>
      <c r="B479">
        <v>169343418</v>
      </c>
      <c r="C479" s="9">
        <v>10000</v>
      </c>
      <c r="D479" s="9">
        <v>2119.06</v>
      </c>
      <c r="E479" s="13" t="s">
        <v>1187</v>
      </c>
      <c r="F479" s="9">
        <v>224.7</v>
      </c>
      <c r="G479" t="s">
        <v>76</v>
      </c>
      <c r="H479" t="s">
        <v>30</v>
      </c>
      <c r="I479" t="s">
        <v>30</v>
      </c>
      <c r="J479">
        <v>5</v>
      </c>
      <c r="K479">
        <v>1</v>
      </c>
      <c r="L479" t="s">
        <v>63</v>
      </c>
      <c r="M479" s="14">
        <v>47270</v>
      </c>
      <c r="N479" s="16">
        <v>42204</v>
      </c>
      <c r="O479" s="17">
        <v>42586</v>
      </c>
      <c r="P479">
        <v>131</v>
      </c>
      <c r="Q479">
        <v>131</v>
      </c>
      <c r="R479">
        <v>412</v>
      </c>
      <c r="S479" t="s">
        <v>32</v>
      </c>
      <c r="T479" t="b">
        <v>0</v>
      </c>
      <c r="U479" s="9">
        <v>7880.94</v>
      </c>
      <c r="V479" t="b">
        <v>0</v>
      </c>
      <c r="W479" t="b">
        <v>0</v>
      </c>
    </row>
    <row r="480" spans="1:23" x14ac:dyDescent="0.2">
      <c r="A480">
        <v>537986365</v>
      </c>
      <c r="B480">
        <v>537986365</v>
      </c>
      <c r="C480" s="9">
        <v>10000</v>
      </c>
      <c r="D480" s="9">
        <v>701.97</v>
      </c>
      <c r="E480" s="13" t="s">
        <v>1216</v>
      </c>
      <c r="F480" s="9">
        <v>65.69</v>
      </c>
      <c r="G480" t="s">
        <v>57</v>
      </c>
      <c r="H480" t="s">
        <v>30</v>
      </c>
      <c r="I480" t="s">
        <v>30</v>
      </c>
      <c r="J480">
        <v>9</v>
      </c>
      <c r="K480">
        <v>1</v>
      </c>
      <c r="L480" t="s">
        <v>42</v>
      </c>
      <c r="M480" s="14">
        <v>43617</v>
      </c>
      <c r="N480" s="16">
        <v>41813</v>
      </c>
      <c r="O480" s="17">
        <v>41813</v>
      </c>
      <c r="P480">
        <v>626</v>
      </c>
      <c r="Q480">
        <v>626</v>
      </c>
      <c r="R480">
        <v>5914</v>
      </c>
      <c r="S480" t="s">
        <v>32</v>
      </c>
      <c r="T480" t="b">
        <v>0</v>
      </c>
      <c r="U480" s="9">
        <v>9298.0300000000007</v>
      </c>
      <c r="V480" t="b">
        <v>0</v>
      </c>
      <c r="W480" t="b">
        <v>0</v>
      </c>
    </row>
    <row r="481" spans="1:23" x14ac:dyDescent="0.2">
      <c r="A481">
        <v>608946082</v>
      </c>
      <c r="B481">
        <v>608946082</v>
      </c>
      <c r="C481" s="9">
        <v>10000</v>
      </c>
      <c r="D481" s="9">
        <v>9236.5400000000009</v>
      </c>
      <c r="E481" s="13" t="s">
        <v>1220</v>
      </c>
      <c r="F481" s="9">
        <v>155.68</v>
      </c>
      <c r="G481" t="s">
        <v>68</v>
      </c>
      <c r="H481" t="s">
        <v>30</v>
      </c>
      <c r="I481" t="s">
        <v>30</v>
      </c>
      <c r="J481">
        <v>9</v>
      </c>
      <c r="K481">
        <v>1</v>
      </c>
      <c r="L481" t="s">
        <v>36</v>
      </c>
      <c r="M481" s="14">
        <v>46113</v>
      </c>
      <c r="N481" s="16">
        <v>42154</v>
      </c>
      <c r="O481" s="17">
        <v>42154</v>
      </c>
      <c r="P481">
        <v>994</v>
      </c>
      <c r="Q481">
        <v>994</v>
      </c>
      <c r="R481">
        <v>1680</v>
      </c>
      <c r="S481" t="s">
        <v>32</v>
      </c>
      <c r="T481" t="b">
        <v>0</v>
      </c>
      <c r="U481" s="9">
        <v>763.46</v>
      </c>
      <c r="V481" t="b">
        <v>0</v>
      </c>
      <c r="W481" t="b">
        <v>0</v>
      </c>
    </row>
    <row r="482" spans="1:23" x14ac:dyDescent="0.2">
      <c r="A482">
        <v>459485119</v>
      </c>
      <c r="B482">
        <v>459485119</v>
      </c>
      <c r="C482" s="9">
        <v>10000</v>
      </c>
      <c r="D482" s="9">
        <v>7938.04</v>
      </c>
      <c r="E482" s="13" t="s">
        <v>1247</v>
      </c>
      <c r="F482" s="9">
        <v>117.44</v>
      </c>
      <c r="G482" t="s">
        <v>147</v>
      </c>
      <c r="H482" t="s">
        <v>30</v>
      </c>
      <c r="I482" t="s">
        <v>30</v>
      </c>
      <c r="J482">
        <v>5</v>
      </c>
      <c r="K482">
        <v>8</v>
      </c>
      <c r="L482" t="s">
        <v>38</v>
      </c>
      <c r="M482" s="14">
        <v>46327</v>
      </c>
      <c r="N482" s="16">
        <v>41348</v>
      </c>
      <c r="O482" s="17">
        <v>41348</v>
      </c>
      <c r="P482">
        <v>639</v>
      </c>
      <c r="Q482">
        <v>639</v>
      </c>
      <c r="R482">
        <v>0</v>
      </c>
      <c r="S482" t="s">
        <v>32</v>
      </c>
      <c r="T482" t="b">
        <v>0</v>
      </c>
      <c r="U482" s="9">
        <v>2061.96</v>
      </c>
      <c r="V482" t="b">
        <v>0</v>
      </c>
      <c r="W482" t="b">
        <v>0</v>
      </c>
    </row>
    <row r="483" spans="1:23" x14ac:dyDescent="0.2">
      <c r="A483">
        <v>219833982</v>
      </c>
      <c r="B483">
        <v>219833982</v>
      </c>
      <c r="C483" s="9">
        <v>10000</v>
      </c>
      <c r="D483" s="9">
        <v>9442.65</v>
      </c>
      <c r="E483" s="13" t="s">
        <v>1249</v>
      </c>
      <c r="F483" s="9">
        <v>76.62</v>
      </c>
      <c r="G483" t="s">
        <v>57</v>
      </c>
      <c r="H483" t="s">
        <v>30</v>
      </c>
      <c r="I483" t="s">
        <v>30</v>
      </c>
      <c r="J483">
        <v>5</v>
      </c>
      <c r="K483">
        <v>1</v>
      </c>
      <c r="L483" t="s">
        <v>42</v>
      </c>
      <c r="M483" s="14">
        <v>43952</v>
      </c>
      <c r="N483" s="16">
        <v>41682</v>
      </c>
      <c r="O483" s="17">
        <v>41682</v>
      </c>
      <c r="P483">
        <v>211</v>
      </c>
      <c r="Q483">
        <v>211</v>
      </c>
      <c r="R483">
        <v>442</v>
      </c>
      <c r="S483" t="s">
        <v>32</v>
      </c>
      <c r="T483" t="b">
        <v>0</v>
      </c>
      <c r="U483" s="9">
        <v>557.35</v>
      </c>
      <c r="V483" t="b">
        <v>0</v>
      </c>
      <c r="W483" t="b">
        <v>0</v>
      </c>
    </row>
    <row r="484" spans="1:23" x14ac:dyDescent="0.2">
      <c r="A484">
        <v>456044564</v>
      </c>
      <c r="B484">
        <v>456044564</v>
      </c>
      <c r="C484" s="9">
        <v>10000</v>
      </c>
      <c r="D484" s="9">
        <v>8359.25</v>
      </c>
      <c r="E484" s="13" t="s">
        <v>1254</v>
      </c>
      <c r="F484" s="9">
        <v>30.69</v>
      </c>
      <c r="G484" t="s">
        <v>53</v>
      </c>
      <c r="H484" t="s">
        <v>30</v>
      </c>
      <c r="I484" t="s">
        <v>30</v>
      </c>
      <c r="J484">
        <v>2</v>
      </c>
      <c r="K484">
        <v>1</v>
      </c>
      <c r="L484" t="s">
        <v>36</v>
      </c>
      <c r="M484" s="14">
        <v>46753</v>
      </c>
      <c r="N484" s="16">
        <v>41187</v>
      </c>
      <c r="O484" s="17">
        <v>42416</v>
      </c>
      <c r="P484">
        <v>746</v>
      </c>
      <c r="Q484">
        <v>746</v>
      </c>
      <c r="R484">
        <v>5658</v>
      </c>
      <c r="S484" t="s">
        <v>32</v>
      </c>
      <c r="T484" t="b">
        <v>0</v>
      </c>
      <c r="U484" s="9">
        <v>1640.75</v>
      </c>
      <c r="V484" t="b">
        <v>0</v>
      </c>
      <c r="W484" t="b">
        <v>0</v>
      </c>
    </row>
    <row r="485" spans="1:23" x14ac:dyDescent="0.2">
      <c r="A485">
        <v>783122633</v>
      </c>
      <c r="B485">
        <v>783122633</v>
      </c>
      <c r="C485" s="9">
        <v>10000</v>
      </c>
      <c r="D485" s="9">
        <v>7798.05</v>
      </c>
      <c r="E485" s="13" t="s">
        <v>1264</v>
      </c>
      <c r="F485" s="9">
        <v>4.95</v>
      </c>
      <c r="G485" t="s">
        <v>1265</v>
      </c>
      <c r="H485" t="s">
        <v>30</v>
      </c>
      <c r="I485" t="s">
        <v>30</v>
      </c>
      <c r="J485">
        <v>9</v>
      </c>
      <c r="K485">
        <v>1</v>
      </c>
      <c r="L485" t="s">
        <v>31</v>
      </c>
      <c r="M485" s="14">
        <v>45658</v>
      </c>
      <c r="N485" s="16">
        <v>41652</v>
      </c>
      <c r="O485" s="17">
        <v>42471</v>
      </c>
      <c r="P485">
        <v>963</v>
      </c>
      <c r="Q485">
        <v>963</v>
      </c>
      <c r="R485">
        <v>4639</v>
      </c>
      <c r="S485" t="s">
        <v>32</v>
      </c>
      <c r="T485" t="b">
        <v>0</v>
      </c>
      <c r="U485" s="9">
        <v>2201.9499999999998</v>
      </c>
      <c r="V485" t="b">
        <v>1</v>
      </c>
      <c r="W485" t="b">
        <v>0</v>
      </c>
    </row>
    <row r="486" spans="1:23" x14ac:dyDescent="0.2">
      <c r="A486">
        <v>456044564</v>
      </c>
      <c r="B486">
        <v>456044564</v>
      </c>
      <c r="C486" s="9">
        <v>10000</v>
      </c>
      <c r="D486" s="9">
        <v>4138.3900000000003</v>
      </c>
      <c r="E486" s="13" t="s">
        <v>1267</v>
      </c>
      <c r="F486" s="9">
        <v>384.21</v>
      </c>
      <c r="G486" t="s">
        <v>35</v>
      </c>
      <c r="H486" t="s">
        <v>30</v>
      </c>
      <c r="I486" t="s">
        <v>30</v>
      </c>
      <c r="J486">
        <v>2</v>
      </c>
      <c r="K486">
        <v>8</v>
      </c>
      <c r="L486" t="s">
        <v>36</v>
      </c>
      <c r="M486" s="14">
        <v>48214</v>
      </c>
      <c r="N486" s="16">
        <v>41187</v>
      </c>
      <c r="O486" s="17">
        <v>42504</v>
      </c>
      <c r="P486">
        <v>746</v>
      </c>
      <c r="Q486">
        <v>746</v>
      </c>
      <c r="R486">
        <v>5658</v>
      </c>
      <c r="S486" t="s">
        <v>32</v>
      </c>
      <c r="T486" t="b">
        <v>0</v>
      </c>
      <c r="U486" s="9">
        <v>5861.61</v>
      </c>
      <c r="V486" t="b">
        <v>0</v>
      </c>
      <c r="W486" t="b">
        <v>0</v>
      </c>
    </row>
    <row r="487" spans="1:23" x14ac:dyDescent="0.2">
      <c r="A487">
        <v>520717889</v>
      </c>
      <c r="B487">
        <v>520717889</v>
      </c>
      <c r="C487" s="9">
        <v>10000</v>
      </c>
      <c r="D487" s="9">
        <v>4141.29</v>
      </c>
      <c r="E487" s="13" t="s">
        <v>1271</v>
      </c>
      <c r="F487" s="9">
        <v>206.65</v>
      </c>
      <c r="G487" t="s">
        <v>187</v>
      </c>
      <c r="H487" t="s">
        <v>30</v>
      </c>
      <c r="I487" t="s">
        <v>30</v>
      </c>
      <c r="J487">
        <v>2</v>
      </c>
      <c r="K487">
        <v>8</v>
      </c>
      <c r="L487" t="s">
        <v>61</v>
      </c>
      <c r="M487" s="14">
        <v>44835</v>
      </c>
      <c r="N487" s="16">
        <v>42016</v>
      </c>
      <c r="O487" s="17">
        <v>42605</v>
      </c>
      <c r="P487">
        <v>465</v>
      </c>
      <c r="Q487">
        <v>465</v>
      </c>
      <c r="R487">
        <v>5358</v>
      </c>
      <c r="S487" t="s">
        <v>32</v>
      </c>
      <c r="T487" t="b">
        <v>0</v>
      </c>
      <c r="U487" s="9">
        <v>5858.71</v>
      </c>
      <c r="V487" t="b">
        <v>0</v>
      </c>
      <c r="W487" t="b">
        <v>0</v>
      </c>
    </row>
    <row r="488" spans="1:23" x14ac:dyDescent="0.2">
      <c r="A488">
        <v>456425635</v>
      </c>
      <c r="B488">
        <v>456425635</v>
      </c>
      <c r="C488" s="9">
        <v>10000</v>
      </c>
      <c r="D488" s="9">
        <v>10000</v>
      </c>
      <c r="E488" s="13" t="s">
        <v>1272</v>
      </c>
      <c r="F488" s="9">
        <v>0</v>
      </c>
      <c r="G488" t="s">
        <v>207</v>
      </c>
      <c r="H488" t="s">
        <v>30</v>
      </c>
      <c r="I488" t="s">
        <v>30</v>
      </c>
      <c r="J488">
        <v>2</v>
      </c>
      <c r="K488">
        <v>1</v>
      </c>
      <c r="L488" t="s">
        <v>47</v>
      </c>
      <c r="M488" s="14">
        <v>45901</v>
      </c>
      <c r="N488" s="16">
        <v>41972</v>
      </c>
      <c r="O488" s="17">
        <v>41972</v>
      </c>
      <c r="P488">
        <v>428</v>
      </c>
      <c r="Q488">
        <v>428</v>
      </c>
      <c r="R488">
        <v>713</v>
      </c>
      <c r="S488" t="s">
        <v>43</v>
      </c>
      <c r="T488" t="b">
        <v>0</v>
      </c>
      <c r="U488" s="9">
        <v>0</v>
      </c>
      <c r="V488" t="b">
        <v>0</v>
      </c>
      <c r="W488" t="b">
        <v>0</v>
      </c>
    </row>
    <row r="489" spans="1:23" x14ac:dyDescent="0.2">
      <c r="A489">
        <v>594564236</v>
      </c>
      <c r="B489">
        <v>594564236</v>
      </c>
      <c r="C489" s="9">
        <v>10000</v>
      </c>
      <c r="D489" s="9">
        <v>8107.02</v>
      </c>
      <c r="E489" s="13" t="s">
        <v>1273</v>
      </c>
      <c r="F489" s="9">
        <v>185.94</v>
      </c>
      <c r="G489" t="s">
        <v>58</v>
      </c>
      <c r="H489" t="s">
        <v>30</v>
      </c>
      <c r="I489" t="s">
        <v>30</v>
      </c>
      <c r="J489">
        <v>5</v>
      </c>
      <c r="K489">
        <v>8</v>
      </c>
      <c r="L489" t="s">
        <v>36</v>
      </c>
      <c r="M489" s="14">
        <v>43862</v>
      </c>
      <c r="N489" s="16">
        <v>42198</v>
      </c>
      <c r="O489" s="17">
        <v>42198</v>
      </c>
      <c r="P489">
        <v>841</v>
      </c>
      <c r="Q489">
        <v>841</v>
      </c>
      <c r="R489">
        <v>845</v>
      </c>
      <c r="S489" t="s">
        <v>32</v>
      </c>
      <c r="T489" t="b">
        <v>0</v>
      </c>
      <c r="U489" s="9">
        <v>1892.98</v>
      </c>
      <c r="V489" t="b">
        <v>0</v>
      </c>
      <c r="W489" t="b">
        <v>0</v>
      </c>
    </row>
    <row r="490" spans="1:23" x14ac:dyDescent="0.2">
      <c r="A490">
        <v>468441453</v>
      </c>
      <c r="B490">
        <v>468441453</v>
      </c>
      <c r="C490" s="9">
        <v>10000</v>
      </c>
      <c r="D490" s="9">
        <v>4924.29</v>
      </c>
      <c r="E490" s="13" t="s">
        <v>1282</v>
      </c>
      <c r="F490" s="9">
        <v>175.91</v>
      </c>
      <c r="G490" t="s">
        <v>57</v>
      </c>
      <c r="H490" t="s">
        <v>30</v>
      </c>
      <c r="I490" t="s">
        <v>30</v>
      </c>
      <c r="J490">
        <v>5</v>
      </c>
      <c r="K490">
        <v>1</v>
      </c>
      <c r="L490" t="s">
        <v>42</v>
      </c>
      <c r="M490" s="14">
        <v>45017</v>
      </c>
      <c r="N490" s="16">
        <v>41675</v>
      </c>
      <c r="O490" s="17">
        <v>42444</v>
      </c>
      <c r="P490">
        <v>648</v>
      </c>
      <c r="Q490">
        <v>648</v>
      </c>
      <c r="R490">
        <v>7014</v>
      </c>
      <c r="S490" t="s">
        <v>32</v>
      </c>
      <c r="T490" t="b">
        <v>0</v>
      </c>
      <c r="U490" s="9">
        <v>5075.71</v>
      </c>
      <c r="V490" t="b">
        <v>0</v>
      </c>
      <c r="W490" t="b">
        <v>0</v>
      </c>
    </row>
    <row r="491" spans="1:23" x14ac:dyDescent="0.2">
      <c r="A491">
        <v>752299461</v>
      </c>
      <c r="B491">
        <v>752299461</v>
      </c>
      <c r="C491" s="9">
        <v>10000</v>
      </c>
      <c r="D491" s="9">
        <v>6240.86</v>
      </c>
      <c r="E491" s="13" t="s">
        <v>1283</v>
      </c>
      <c r="F491" s="9">
        <v>14.18</v>
      </c>
      <c r="G491" t="s">
        <v>1284</v>
      </c>
      <c r="H491" t="s">
        <v>30</v>
      </c>
      <c r="I491" t="s">
        <v>30</v>
      </c>
      <c r="J491">
        <v>2</v>
      </c>
      <c r="K491">
        <v>1</v>
      </c>
      <c r="L491" t="s">
        <v>31</v>
      </c>
      <c r="M491" s="14">
        <v>47058</v>
      </c>
      <c r="N491" s="16">
        <v>42138</v>
      </c>
      <c r="O491" s="17">
        <v>42423</v>
      </c>
      <c r="P491">
        <v>261</v>
      </c>
      <c r="Q491">
        <v>261</v>
      </c>
      <c r="R491">
        <v>7334</v>
      </c>
      <c r="S491" t="s">
        <v>32</v>
      </c>
      <c r="T491" t="b">
        <v>0</v>
      </c>
      <c r="U491" s="9">
        <v>3759.14</v>
      </c>
      <c r="V491" t="b">
        <v>1</v>
      </c>
      <c r="W491" t="b">
        <v>0</v>
      </c>
    </row>
    <row r="492" spans="1:23" x14ac:dyDescent="0.2">
      <c r="A492">
        <v>211255520</v>
      </c>
      <c r="B492">
        <v>211255520</v>
      </c>
      <c r="C492" s="9">
        <v>10000</v>
      </c>
      <c r="D492" s="9">
        <v>9363.1299999999992</v>
      </c>
      <c r="E492" s="13" t="s">
        <v>1285</v>
      </c>
      <c r="F492" s="9">
        <v>134.94</v>
      </c>
      <c r="G492" t="s">
        <v>67</v>
      </c>
      <c r="H492" t="s">
        <v>30</v>
      </c>
      <c r="I492" t="s">
        <v>30</v>
      </c>
      <c r="J492">
        <v>5</v>
      </c>
      <c r="K492">
        <v>8</v>
      </c>
      <c r="L492" t="s">
        <v>47</v>
      </c>
      <c r="M492" s="14">
        <v>43831</v>
      </c>
      <c r="N492" s="16">
        <v>42304</v>
      </c>
      <c r="O492" s="17">
        <v>42304</v>
      </c>
      <c r="P492">
        <v>175</v>
      </c>
      <c r="Q492">
        <v>175</v>
      </c>
      <c r="R492">
        <v>5345</v>
      </c>
      <c r="S492" t="s">
        <v>32</v>
      </c>
      <c r="T492" t="b">
        <v>0</v>
      </c>
      <c r="U492" s="9">
        <v>636.87</v>
      </c>
      <c r="V492" t="b">
        <v>1</v>
      </c>
      <c r="W492" t="b">
        <v>0</v>
      </c>
    </row>
    <row r="493" spans="1:23" x14ac:dyDescent="0.2">
      <c r="A493">
        <v>456044564</v>
      </c>
      <c r="B493">
        <v>456044564</v>
      </c>
      <c r="C493" s="9">
        <v>10000</v>
      </c>
      <c r="D493" s="9">
        <v>688.06</v>
      </c>
      <c r="E493" s="13" t="s">
        <v>1306</v>
      </c>
      <c r="F493" s="9">
        <v>80.489999999999995</v>
      </c>
      <c r="G493" t="s">
        <v>85</v>
      </c>
      <c r="H493" t="s">
        <v>30</v>
      </c>
      <c r="I493" t="s">
        <v>30</v>
      </c>
      <c r="J493">
        <v>5</v>
      </c>
      <c r="K493">
        <v>1</v>
      </c>
      <c r="L493" t="s">
        <v>38</v>
      </c>
      <c r="M493" s="14">
        <v>43739</v>
      </c>
      <c r="N493" s="16">
        <v>41187</v>
      </c>
      <c r="O493" s="17">
        <v>42541</v>
      </c>
      <c r="P493">
        <v>746</v>
      </c>
      <c r="Q493">
        <v>746</v>
      </c>
      <c r="R493">
        <v>5658</v>
      </c>
      <c r="S493" t="s">
        <v>32</v>
      </c>
      <c r="T493" t="b">
        <v>0</v>
      </c>
      <c r="U493" s="9">
        <v>9311.94</v>
      </c>
      <c r="V493" t="b">
        <v>1</v>
      </c>
      <c r="W493" t="b">
        <v>0</v>
      </c>
    </row>
    <row r="494" spans="1:23" x14ac:dyDescent="0.2">
      <c r="A494">
        <v>800562031</v>
      </c>
      <c r="B494">
        <v>800562031</v>
      </c>
      <c r="C494" s="9">
        <v>10000</v>
      </c>
      <c r="D494" s="9">
        <v>9144.64</v>
      </c>
      <c r="E494" s="13" t="s">
        <v>1334</v>
      </c>
      <c r="F494" s="9">
        <v>31.9</v>
      </c>
      <c r="G494" t="s">
        <v>1335</v>
      </c>
      <c r="H494" t="s">
        <v>30</v>
      </c>
      <c r="I494" t="s">
        <v>30</v>
      </c>
      <c r="J494">
        <v>2</v>
      </c>
      <c r="K494">
        <v>1</v>
      </c>
      <c r="L494" t="s">
        <v>100</v>
      </c>
      <c r="M494" s="14">
        <v>44896</v>
      </c>
      <c r="N494" s="16">
        <v>39768</v>
      </c>
      <c r="O494" s="17">
        <v>39768</v>
      </c>
      <c r="P494">
        <v>733</v>
      </c>
      <c r="Q494">
        <v>733</v>
      </c>
      <c r="R494">
        <v>9853</v>
      </c>
      <c r="S494" t="s">
        <v>32</v>
      </c>
      <c r="T494" t="b">
        <v>0</v>
      </c>
      <c r="U494" s="9">
        <v>855.36</v>
      </c>
      <c r="V494" t="b">
        <v>0</v>
      </c>
      <c r="W494" t="b">
        <v>0</v>
      </c>
    </row>
    <row r="495" spans="1:23" x14ac:dyDescent="0.2">
      <c r="A495">
        <v>594564236</v>
      </c>
      <c r="B495">
        <v>594564236</v>
      </c>
      <c r="C495" s="9">
        <v>10000</v>
      </c>
      <c r="D495" s="9">
        <v>9224.34</v>
      </c>
      <c r="E495" s="13" t="s">
        <v>1346</v>
      </c>
      <c r="F495" s="9">
        <v>23.18</v>
      </c>
      <c r="G495" t="s">
        <v>51</v>
      </c>
      <c r="H495" t="s">
        <v>30</v>
      </c>
      <c r="I495" t="s">
        <v>30</v>
      </c>
      <c r="J495">
        <v>9</v>
      </c>
      <c r="K495">
        <v>1</v>
      </c>
      <c r="L495" t="s">
        <v>36</v>
      </c>
      <c r="M495" s="14">
        <v>46692</v>
      </c>
      <c r="N495" s="16">
        <v>42198</v>
      </c>
      <c r="O495" s="17">
        <v>42600</v>
      </c>
      <c r="P495">
        <v>712</v>
      </c>
      <c r="Q495">
        <v>712</v>
      </c>
      <c r="R495">
        <v>5090</v>
      </c>
      <c r="S495" t="s">
        <v>32</v>
      </c>
      <c r="T495" t="b">
        <v>0</v>
      </c>
      <c r="U495" s="9">
        <v>775.66</v>
      </c>
      <c r="V495" t="b">
        <v>0</v>
      </c>
      <c r="W495" t="b">
        <v>0</v>
      </c>
    </row>
    <row r="496" spans="1:23" x14ac:dyDescent="0.2">
      <c r="A496">
        <v>843697122</v>
      </c>
      <c r="B496">
        <v>843697122</v>
      </c>
      <c r="C496" s="9">
        <v>10000</v>
      </c>
      <c r="D496" s="9">
        <v>5998.9</v>
      </c>
      <c r="E496" s="13" t="s">
        <v>1365</v>
      </c>
      <c r="F496" s="9">
        <v>32.17</v>
      </c>
      <c r="G496" t="s">
        <v>52</v>
      </c>
      <c r="H496" t="s">
        <v>30</v>
      </c>
      <c r="I496" t="s">
        <v>30</v>
      </c>
      <c r="J496">
        <v>2</v>
      </c>
      <c r="K496">
        <v>1</v>
      </c>
      <c r="L496" t="s">
        <v>36</v>
      </c>
      <c r="M496" s="14">
        <v>46296</v>
      </c>
      <c r="N496" s="16">
        <v>42077</v>
      </c>
      <c r="O496" s="17">
        <v>42587</v>
      </c>
      <c r="P496">
        <v>160</v>
      </c>
      <c r="Q496">
        <v>160</v>
      </c>
      <c r="R496">
        <v>7228</v>
      </c>
      <c r="S496" t="s">
        <v>32</v>
      </c>
      <c r="T496" t="b">
        <v>0</v>
      </c>
      <c r="U496" s="9">
        <v>4001.1</v>
      </c>
      <c r="V496" t="b">
        <v>0</v>
      </c>
      <c r="W496" t="b">
        <v>0</v>
      </c>
    </row>
    <row r="497" spans="1:23" x14ac:dyDescent="0.2">
      <c r="A497">
        <v>862111917</v>
      </c>
      <c r="B497">
        <v>862111917</v>
      </c>
      <c r="C497" s="9">
        <v>10000</v>
      </c>
      <c r="D497" s="9">
        <v>9919.94</v>
      </c>
      <c r="E497" s="13" t="s">
        <v>1374</v>
      </c>
      <c r="F497" s="9">
        <v>25.12</v>
      </c>
      <c r="G497" t="s">
        <v>106</v>
      </c>
      <c r="H497" t="s">
        <v>30</v>
      </c>
      <c r="I497" t="s">
        <v>30</v>
      </c>
      <c r="J497">
        <v>5</v>
      </c>
      <c r="K497">
        <v>8</v>
      </c>
      <c r="L497" t="s">
        <v>36</v>
      </c>
      <c r="M497" s="14">
        <v>46388</v>
      </c>
      <c r="N497" s="16">
        <v>40921</v>
      </c>
      <c r="O497" s="17">
        <v>40921</v>
      </c>
      <c r="P497">
        <v>655</v>
      </c>
      <c r="Q497">
        <v>655</v>
      </c>
      <c r="R497">
        <v>2372</v>
      </c>
      <c r="S497" t="s">
        <v>32</v>
      </c>
      <c r="T497" t="b">
        <v>0</v>
      </c>
      <c r="U497" s="9">
        <v>80.06</v>
      </c>
      <c r="V497" t="b">
        <v>0</v>
      </c>
      <c r="W497" t="b">
        <v>0</v>
      </c>
    </row>
    <row r="498" spans="1:23" x14ac:dyDescent="0.2">
      <c r="A498">
        <v>484705396</v>
      </c>
      <c r="B498">
        <v>484705396</v>
      </c>
      <c r="C498" s="9">
        <v>10000</v>
      </c>
      <c r="D498" s="9">
        <v>4984.6400000000003</v>
      </c>
      <c r="E498" s="13" t="s">
        <v>1375</v>
      </c>
      <c r="F498" s="9">
        <v>313.98</v>
      </c>
      <c r="G498" t="s">
        <v>35</v>
      </c>
      <c r="I498" t="s">
        <v>30</v>
      </c>
      <c r="J498">
        <v>2</v>
      </c>
      <c r="K498">
        <v>1</v>
      </c>
      <c r="L498" t="s">
        <v>36</v>
      </c>
      <c r="M498" s="14">
        <v>44136</v>
      </c>
      <c r="N498" s="16">
        <v>41964</v>
      </c>
      <c r="O498" s="17">
        <v>42655</v>
      </c>
      <c r="P498">
        <v>922</v>
      </c>
      <c r="Q498">
        <v>922</v>
      </c>
      <c r="R498">
        <v>4431</v>
      </c>
      <c r="S498" t="s">
        <v>32</v>
      </c>
      <c r="T498" t="b">
        <v>0</v>
      </c>
      <c r="U498" s="9">
        <v>5015.3599999999997</v>
      </c>
      <c r="V498" t="b">
        <v>0</v>
      </c>
      <c r="W498" t="b">
        <v>0</v>
      </c>
    </row>
    <row r="499" spans="1:23" x14ac:dyDescent="0.2">
      <c r="A499">
        <v>888231319</v>
      </c>
      <c r="B499">
        <v>888231319</v>
      </c>
      <c r="C499" s="9">
        <v>10000</v>
      </c>
      <c r="D499" s="9">
        <v>3116.78</v>
      </c>
      <c r="E499" s="13" t="s">
        <v>1378</v>
      </c>
      <c r="F499" s="9">
        <v>0</v>
      </c>
      <c r="G499" t="s">
        <v>113</v>
      </c>
      <c r="H499" t="s">
        <v>30</v>
      </c>
      <c r="I499" t="s">
        <v>30</v>
      </c>
      <c r="J499">
        <v>2</v>
      </c>
      <c r="K499">
        <v>1</v>
      </c>
      <c r="L499" t="s">
        <v>38</v>
      </c>
      <c r="M499" s="14">
        <v>43466</v>
      </c>
      <c r="N499" s="16">
        <v>42103</v>
      </c>
      <c r="O499" s="17">
        <v>42375</v>
      </c>
      <c r="P499">
        <v>486</v>
      </c>
      <c r="Q499">
        <v>486</v>
      </c>
      <c r="R499">
        <v>6743</v>
      </c>
      <c r="S499" t="s">
        <v>43</v>
      </c>
      <c r="T499" t="b">
        <v>0</v>
      </c>
      <c r="U499" s="9">
        <v>6883.22</v>
      </c>
      <c r="V499" t="b">
        <v>0</v>
      </c>
      <c r="W499" t="b">
        <v>0</v>
      </c>
    </row>
    <row r="500" spans="1:23" x14ac:dyDescent="0.2">
      <c r="A500">
        <v>288328000</v>
      </c>
      <c r="B500">
        <v>288328000</v>
      </c>
      <c r="C500" s="9">
        <v>10000</v>
      </c>
      <c r="D500" s="9">
        <v>8880</v>
      </c>
      <c r="E500" s="13" t="s">
        <v>1395</v>
      </c>
      <c r="F500" s="9">
        <v>27.69</v>
      </c>
      <c r="G500" t="s">
        <v>1396</v>
      </c>
      <c r="H500" t="s">
        <v>30</v>
      </c>
      <c r="I500" t="s">
        <v>30</v>
      </c>
      <c r="J500">
        <v>2</v>
      </c>
      <c r="K500">
        <v>1</v>
      </c>
      <c r="L500" t="s">
        <v>48</v>
      </c>
      <c r="M500" s="14">
        <v>46813</v>
      </c>
      <c r="N500" s="16">
        <v>42077</v>
      </c>
      <c r="O500" s="17">
        <v>42556</v>
      </c>
      <c r="P500">
        <v>990</v>
      </c>
      <c r="Q500">
        <v>990</v>
      </c>
      <c r="R500">
        <v>3663</v>
      </c>
      <c r="S500" t="s">
        <v>32</v>
      </c>
      <c r="T500" t="b">
        <v>0</v>
      </c>
      <c r="U500" s="9">
        <v>1120</v>
      </c>
      <c r="V500" t="b">
        <v>1</v>
      </c>
      <c r="W500" t="b">
        <v>0</v>
      </c>
    </row>
    <row r="501" spans="1:23" x14ac:dyDescent="0.2">
      <c r="A501">
        <v>772617122</v>
      </c>
      <c r="B501">
        <v>772617122</v>
      </c>
      <c r="C501" s="9">
        <v>10000</v>
      </c>
      <c r="D501" s="9">
        <v>9635.5</v>
      </c>
      <c r="E501" s="13" t="s">
        <v>1398</v>
      </c>
      <c r="F501" s="9">
        <v>47.98</v>
      </c>
      <c r="G501" t="s">
        <v>184</v>
      </c>
      <c r="H501" t="s">
        <v>30</v>
      </c>
      <c r="I501" t="s">
        <v>30</v>
      </c>
      <c r="J501">
        <v>5</v>
      </c>
      <c r="K501">
        <v>8</v>
      </c>
      <c r="L501" t="s">
        <v>38</v>
      </c>
      <c r="M501" s="14">
        <v>46844</v>
      </c>
      <c r="N501" s="16">
        <v>42049</v>
      </c>
      <c r="O501" s="17">
        <v>42049</v>
      </c>
      <c r="P501">
        <v>378</v>
      </c>
      <c r="Q501">
        <v>378</v>
      </c>
      <c r="R501">
        <v>9589</v>
      </c>
      <c r="S501" t="s">
        <v>32</v>
      </c>
      <c r="T501" t="b">
        <v>0</v>
      </c>
      <c r="U501" s="9">
        <v>364.5</v>
      </c>
      <c r="V501" t="b">
        <v>1</v>
      </c>
      <c r="W501" t="b">
        <v>0</v>
      </c>
    </row>
    <row r="502" spans="1:23" x14ac:dyDescent="0.2">
      <c r="A502">
        <v>456044564</v>
      </c>
      <c r="B502">
        <v>456044564</v>
      </c>
      <c r="C502" s="9">
        <v>10000</v>
      </c>
      <c r="D502" s="9">
        <v>6470.66</v>
      </c>
      <c r="E502" s="13" t="s">
        <v>1433</v>
      </c>
      <c r="F502" s="9">
        <v>302.95999999999998</v>
      </c>
      <c r="G502" t="s">
        <v>68</v>
      </c>
      <c r="H502" t="s">
        <v>30</v>
      </c>
      <c r="I502" t="s">
        <v>30</v>
      </c>
      <c r="J502">
        <v>5</v>
      </c>
      <c r="K502">
        <v>1</v>
      </c>
      <c r="L502" t="s">
        <v>36</v>
      </c>
      <c r="M502" s="14">
        <v>46569</v>
      </c>
      <c r="N502" s="16">
        <v>41187</v>
      </c>
      <c r="O502" s="17">
        <v>42694</v>
      </c>
      <c r="P502">
        <v>746</v>
      </c>
      <c r="Q502">
        <v>746</v>
      </c>
      <c r="R502">
        <v>5658</v>
      </c>
      <c r="S502" t="s">
        <v>32</v>
      </c>
      <c r="T502" t="b">
        <v>0</v>
      </c>
      <c r="U502" s="9">
        <v>3529.34</v>
      </c>
      <c r="V502" t="b">
        <v>0</v>
      </c>
      <c r="W502" t="b">
        <v>0</v>
      </c>
    </row>
    <row r="503" spans="1:23" x14ac:dyDescent="0.2">
      <c r="A503">
        <v>459485119</v>
      </c>
      <c r="B503">
        <v>459485119</v>
      </c>
      <c r="C503" s="9">
        <v>10000</v>
      </c>
      <c r="D503" s="9">
        <v>5157.3999999999996</v>
      </c>
      <c r="E503" s="13" t="s">
        <v>1443</v>
      </c>
      <c r="F503" s="9">
        <v>58.51</v>
      </c>
      <c r="G503" t="s">
        <v>37</v>
      </c>
      <c r="H503" t="s">
        <v>30</v>
      </c>
      <c r="I503" t="s">
        <v>30</v>
      </c>
      <c r="J503">
        <v>9</v>
      </c>
      <c r="K503">
        <v>1</v>
      </c>
      <c r="L503" t="s">
        <v>38</v>
      </c>
      <c r="M503" s="14">
        <v>43800</v>
      </c>
      <c r="N503" s="16">
        <v>41348</v>
      </c>
      <c r="O503" s="17">
        <v>41348</v>
      </c>
      <c r="P503">
        <v>639</v>
      </c>
      <c r="Q503">
        <v>639</v>
      </c>
      <c r="R503">
        <v>0</v>
      </c>
      <c r="T503" t="b">
        <v>0</v>
      </c>
      <c r="U503" s="9">
        <v>4842.6000000000004</v>
      </c>
      <c r="V503" t="b">
        <v>1</v>
      </c>
      <c r="W503" t="b">
        <v>0</v>
      </c>
    </row>
    <row r="504" spans="1:23" x14ac:dyDescent="0.2">
      <c r="A504">
        <v>211818721</v>
      </c>
      <c r="B504">
        <v>211818721</v>
      </c>
      <c r="C504" s="9">
        <v>10000</v>
      </c>
      <c r="D504" s="9">
        <v>3558.84</v>
      </c>
      <c r="E504" s="13" t="s">
        <v>1460</v>
      </c>
      <c r="F504" s="9">
        <v>32.159999999999997</v>
      </c>
      <c r="G504" t="s">
        <v>1281</v>
      </c>
      <c r="H504" t="s">
        <v>30</v>
      </c>
      <c r="I504" t="s">
        <v>30</v>
      </c>
      <c r="J504">
        <v>2</v>
      </c>
      <c r="K504">
        <v>1</v>
      </c>
      <c r="L504" t="s">
        <v>48</v>
      </c>
      <c r="M504" s="14">
        <v>46204</v>
      </c>
      <c r="N504" s="16">
        <v>42010</v>
      </c>
      <c r="O504" s="17">
        <v>42010</v>
      </c>
      <c r="P504">
        <v>933</v>
      </c>
      <c r="Q504">
        <v>933</v>
      </c>
      <c r="R504">
        <v>2771</v>
      </c>
      <c r="S504" t="s">
        <v>32</v>
      </c>
      <c r="T504" t="b">
        <v>0</v>
      </c>
      <c r="U504" s="9">
        <v>6441.16</v>
      </c>
      <c r="V504" t="b">
        <v>1</v>
      </c>
      <c r="W504" t="b">
        <v>0</v>
      </c>
    </row>
    <row r="505" spans="1:23" x14ac:dyDescent="0.2">
      <c r="A505">
        <v>853726786</v>
      </c>
      <c r="B505">
        <v>853726786</v>
      </c>
      <c r="C505" s="9">
        <v>10000</v>
      </c>
      <c r="D505" s="9">
        <v>8472.74</v>
      </c>
      <c r="E505" s="13" t="s">
        <v>1472</v>
      </c>
      <c r="F505" s="9">
        <v>313.37</v>
      </c>
      <c r="G505" t="s">
        <v>981</v>
      </c>
      <c r="H505" t="s">
        <v>30</v>
      </c>
      <c r="I505" t="s">
        <v>30</v>
      </c>
      <c r="J505">
        <v>5</v>
      </c>
      <c r="K505">
        <v>1</v>
      </c>
      <c r="L505" t="s">
        <v>50</v>
      </c>
      <c r="M505" s="14">
        <v>45597</v>
      </c>
      <c r="N505" s="16">
        <v>42326</v>
      </c>
      <c r="O505" s="17">
        <v>42326</v>
      </c>
      <c r="P505">
        <v>422</v>
      </c>
      <c r="Q505">
        <v>422</v>
      </c>
      <c r="R505">
        <v>4732</v>
      </c>
      <c r="S505" t="s">
        <v>69</v>
      </c>
      <c r="T505" t="b">
        <v>0</v>
      </c>
      <c r="U505" s="9">
        <v>1527.26</v>
      </c>
      <c r="V505" t="b">
        <v>1</v>
      </c>
      <c r="W505" t="b">
        <v>0</v>
      </c>
    </row>
    <row r="506" spans="1:23" x14ac:dyDescent="0.2">
      <c r="A506">
        <v>867946897</v>
      </c>
      <c r="B506">
        <v>867946897</v>
      </c>
      <c r="C506" s="9">
        <v>10000</v>
      </c>
      <c r="D506" s="9">
        <v>9403.91</v>
      </c>
      <c r="E506" s="13" t="s">
        <v>1478</v>
      </c>
      <c r="F506" s="9">
        <v>134.31</v>
      </c>
      <c r="G506" t="s">
        <v>74</v>
      </c>
      <c r="H506" t="s">
        <v>30</v>
      </c>
      <c r="I506" t="s">
        <v>30</v>
      </c>
      <c r="J506">
        <v>5</v>
      </c>
      <c r="K506">
        <v>8</v>
      </c>
      <c r="L506" t="s">
        <v>63</v>
      </c>
      <c r="M506" s="14">
        <v>46569</v>
      </c>
      <c r="N506" s="16">
        <v>42356</v>
      </c>
      <c r="O506" s="17">
        <v>42356</v>
      </c>
      <c r="P506">
        <v>722</v>
      </c>
      <c r="Q506">
        <v>722</v>
      </c>
      <c r="R506">
        <v>8140</v>
      </c>
      <c r="S506" t="s">
        <v>32</v>
      </c>
      <c r="T506" t="b">
        <v>0</v>
      </c>
      <c r="U506" s="9">
        <v>596.09</v>
      </c>
      <c r="V506" t="b">
        <v>0</v>
      </c>
      <c r="W506" t="b">
        <v>0</v>
      </c>
    </row>
    <row r="507" spans="1:23" x14ac:dyDescent="0.2">
      <c r="A507">
        <v>562074604</v>
      </c>
      <c r="B507">
        <v>562074604</v>
      </c>
      <c r="C507" s="9">
        <v>10000</v>
      </c>
      <c r="D507" s="9">
        <v>5010.18</v>
      </c>
      <c r="E507" s="13" t="s">
        <v>1489</v>
      </c>
      <c r="F507" s="9">
        <v>80.03</v>
      </c>
      <c r="G507" t="s">
        <v>248</v>
      </c>
      <c r="H507" t="s">
        <v>30</v>
      </c>
      <c r="I507" t="s">
        <v>30</v>
      </c>
      <c r="J507">
        <v>2</v>
      </c>
      <c r="K507">
        <v>1</v>
      </c>
      <c r="L507" t="s">
        <v>61</v>
      </c>
      <c r="M507" s="14">
        <v>46023</v>
      </c>
      <c r="N507" s="16">
        <v>40964</v>
      </c>
      <c r="O507" s="17">
        <v>40964</v>
      </c>
      <c r="P507">
        <v>614</v>
      </c>
      <c r="Q507">
        <v>614</v>
      </c>
      <c r="R507">
        <v>4566</v>
      </c>
      <c r="S507" t="s">
        <v>32</v>
      </c>
      <c r="T507" t="b">
        <v>0</v>
      </c>
      <c r="U507" s="9">
        <v>4989.82</v>
      </c>
      <c r="V507" t="b">
        <v>0</v>
      </c>
      <c r="W507" t="b">
        <v>0</v>
      </c>
    </row>
    <row r="508" spans="1:23" x14ac:dyDescent="0.2">
      <c r="A508">
        <v>938253216</v>
      </c>
      <c r="B508">
        <v>938253216</v>
      </c>
      <c r="C508" s="9">
        <v>10000</v>
      </c>
      <c r="D508" s="9">
        <v>4995.32</v>
      </c>
      <c r="E508" s="13" t="s">
        <v>1509</v>
      </c>
      <c r="F508" s="9">
        <v>42.58</v>
      </c>
      <c r="G508" t="s">
        <v>1510</v>
      </c>
      <c r="H508" t="s">
        <v>30</v>
      </c>
      <c r="I508" t="s">
        <v>30</v>
      </c>
      <c r="J508">
        <v>2</v>
      </c>
      <c r="K508">
        <v>1</v>
      </c>
      <c r="L508" t="s">
        <v>48</v>
      </c>
      <c r="M508" s="14">
        <v>43374</v>
      </c>
      <c r="N508" s="16">
        <v>42328</v>
      </c>
      <c r="O508" s="17">
        <v>42680</v>
      </c>
      <c r="P508">
        <v>396</v>
      </c>
      <c r="Q508">
        <v>396</v>
      </c>
      <c r="R508">
        <v>0</v>
      </c>
      <c r="S508" t="s">
        <v>32</v>
      </c>
      <c r="T508" t="b">
        <v>0</v>
      </c>
      <c r="U508" s="9">
        <v>5004.68</v>
      </c>
      <c r="V508" t="b">
        <v>1</v>
      </c>
      <c r="W508" t="b">
        <v>0</v>
      </c>
    </row>
    <row r="509" spans="1:23" x14ac:dyDescent="0.2">
      <c r="A509">
        <v>169746837</v>
      </c>
      <c r="B509">
        <v>169746837</v>
      </c>
      <c r="C509" s="9">
        <v>10000</v>
      </c>
      <c r="D509" s="9">
        <v>4783.49</v>
      </c>
      <c r="E509" s="13" t="s">
        <v>1518</v>
      </c>
      <c r="F509" s="9">
        <v>64.05</v>
      </c>
      <c r="G509" t="s">
        <v>41</v>
      </c>
      <c r="H509" t="s">
        <v>30</v>
      </c>
      <c r="I509" t="s">
        <v>30</v>
      </c>
      <c r="J509">
        <v>5</v>
      </c>
      <c r="K509">
        <v>8</v>
      </c>
      <c r="L509" t="s">
        <v>42</v>
      </c>
      <c r="M509" s="14">
        <v>46997</v>
      </c>
      <c r="N509" s="16">
        <v>42149</v>
      </c>
      <c r="O509" s="17">
        <v>42449</v>
      </c>
      <c r="P509">
        <v>406</v>
      </c>
      <c r="Q509">
        <v>406</v>
      </c>
      <c r="R509">
        <v>4621</v>
      </c>
      <c r="S509" t="s">
        <v>32</v>
      </c>
      <c r="T509" t="b">
        <v>0</v>
      </c>
      <c r="U509" s="9">
        <v>5216.51</v>
      </c>
      <c r="V509" t="b">
        <v>0</v>
      </c>
      <c r="W509" t="b">
        <v>0</v>
      </c>
    </row>
    <row r="510" spans="1:23" x14ac:dyDescent="0.2">
      <c r="A510">
        <v>456044564</v>
      </c>
      <c r="B510">
        <v>456044564</v>
      </c>
      <c r="C510" s="9">
        <v>10000</v>
      </c>
      <c r="D510" s="9">
        <v>782.14</v>
      </c>
      <c r="E510" s="13" t="s">
        <v>1541</v>
      </c>
      <c r="F510" s="9">
        <v>241.74</v>
      </c>
      <c r="G510" t="s">
        <v>168</v>
      </c>
      <c r="H510" t="s">
        <v>30</v>
      </c>
      <c r="I510" t="s">
        <v>30</v>
      </c>
      <c r="J510">
        <v>5</v>
      </c>
      <c r="K510">
        <v>1</v>
      </c>
      <c r="L510" t="s">
        <v>47</v>
      </c>
      <c r="M510" s="14">
        <v>45231</v>
      </c>
      <c r="N510" s="16">
        <v>41187</v>
      </c>
      <c r="O510" s="17">
        <v>42386</v>
      </c>
      <c r="P510">
        <v>746</v>
      </c>
      <c r="Q510">
        <v>746</v>
      </c>
      <c r="R510">
        <v>5658</v>
      </c>
      <c r="S510" t="s">
        <v>32</v>
      </c>
      <c r="T510" t="b">
        <v>0</v>
      </c>
      <c r="U510" s="9">
        <v>9217.86</v>
      </c>
      <c r="V510" t="b">
        <v>1</v>
      </c>
      <c r="W510" t="b">
        <v>0</v>
      </c>
    </row>
    <row r="511" spans="1:23" x14ac:dyDescent="0.2">
      <c r="A511">
        <v>621929144</v>
      </c>
      <c r="B511">
        <v>621929144</v>
      </c>
      <c r="C511" s="9">
        <v>10000</v>
      </c>
      <c r="D511" s="9">
        <v>8524.7900000000009</v>
      </c>
      <c r="E511" s="13" t="s">
        <v>1544</v>
      </c>
      <c r="F511" s="9">
        <v>255.92</v>
      </c>
      <c r="G511" t="s">
        <v>165</v>
      </c>
      <c r="H511" t="s">
        <v>30</v>
      </c>
      <c r="I511" t="s">
        <v>30</v>
      </c>
      <c r="J511">
        <v>90</v>
      </c>
      <c r="K511">
        <v>1</v>
      </c>
      <c r="L511" t="s">
        <v>38</v>
      </c>
      <c r="M511" s="14">
        <v>44105</v>
      </c>
      <c r="N511" s="16">
        <v>41836</v>
      </c>
      <c r="O511" s="17">
        <v>42444</v>
      </c>
      <c r="P511">
        <v>479</v>
      </c>
      <c r="Q511">
        <v>479</v>
      </c>
      <c r="R511">
        <v>160</v>
      </c>
      <c r="S511" t="s">
        <v>32</v>
      </c>
      <c r="T511" t="b">
        <v>0</v>
      </c>
      <c r="U511" s="9">
        <v>1475.21</v>
      </c>
      <c r="V511" t="b">
        <v>1</v>
      </c>
      <c r="W511" t="b">
        <v>0</v>
      </c>
    </row>
    <row r="512" spans="1:23" x14ac:dyDescent="0.2">
      <c r="A512">
        <v>971113987</v>
      </c>
      <c r="B512">
        <v>971113987</v>
      </c>
      <c r="C512" s="9">
        <v>10000</v>
      </c>
      <c r="D512" s="9">
        <v>9941.5</v>
      </c>
      <c r="E512" s="13" t="s">
        <v>1568</v>
      </c>
      <c r="F512" s="9">
        <v>156.30000000000001</v>
      </c>
      <c r="G512" t="s">
        <v>192</v>
      </c>
      <c r="H512" t="s">
        <v>30</v>
      </c>
      <c r="I512" t="s">
        <v>30</v>
      </c>
      <c r="J512">
        <v>5</v>
      </c>
      <c r="K512">
        <v>1</v>
      </c>
      <c r="L512" t="s">
        <v>38</v>
      </c>
      <c r="M512" s="14">
        <v>44317</v>
      </c>
      <c r="N512" s="16">
        <v>41769</v>
      </c>
      <c r="O512" s="17">
        <v>41769</v>
      </c>
      <c r="P512">
        <v>260</v>
      </c>
      <c r="Q512">
        <v>260</v>
      </c>
      <c r="R512">
        <v>8082</v>
      </c>
      <c r="S512" t="s">
        <v>32</v>
      </c>
      <c r="T512" t="b">
        <v>0</v>
      </c>
      <c r="U512" s="9">
        <v>58.5</v>
      </c>
      <c r="V512" t="b">
        <v>1</v>
      </c>
      <c r="W512" t="b">
        <v>0</v>
      </c>
    </row>
    <row r="513" spans="1:23" x14ac:dyDescent="0.2">
      <c r="A513">
        <v>606585165</v>
      </c>
      <c r="B513">
        <v>606585165</v>
      </c>
      <c r="C513" s="9">
        <v>10000</v>
      </c>
      <c r="D513" s="9">
        <v>1360.22</v>
      </c>
      <c r="E513" s="13" t="s">
        <v>1570</v>
      </c>
      <c r="F513" s="9">
        <v>66.38</v>
      </c>
      <c r="G513" t="s">
        <v>76</v>
      </c>
      <c r="H513" t="s">
        <v>30</v>
      </c>
      <c r="I513" t="s">
        <v>30</v>
      </c>
      <c r="J513">
        <v>9</v>
      </c>
      <c r="K513">
        <v>1</v>
      </c>
      <c r="L513" t="s">
        <v>63</v>
      </c>
      <c r="M513" s="14">
        <v>46935</v>
      </c>
      <c r="N513" s="16">
        <v>41766</v>
      </c>
      <c r="O513" s="17">
        <v>42543</v>
      </c>
      <c r="P513">
        <v>739</v>
      </c>
      <c r="Q513">
        <v>739</v>
      </c>
      <c r="R513">
        <v>8666</v>
      </c>
      <c r="S513" t="s">
        <v>32</v>
      </c>
      <c r="T513" t="b">
        <v>0</v>
      </c>
      <c r="U513" s="9">
        <v>8639.7800000000007</v>
      </c>
      <c r="V513" t="b">
        <v>0</v>
      </c>
      <c r="W513" t="b">
        <v>0</v>
      </c>
    </row>
    <row r="514" spans="1:23" x14ac:dyDescent="0.2">
      <c r="A514">
        <v>606585165</v>
      </c>
      <c r="B514">
        <v>606585165</v>
      </c>
      <c r="C514" s="9">
        <v>10000</v>
      </c>
      <c r="D514" s="9">
        <v>2142.86</v>
      </c>
      <c r="E514" s="13" t="s">
        <v>1585</v>
      </c>
      <c r="F514" s="9">
        <v>244.28</v>
      </c>
      <c r="G514" t="s">
        <v>111</v>
      </c>
      <c r="H514" t="s">
        <v>30</v>
      </c>
      <c r="I514" t="s">
        <v>30</v>
      </c>
      <c r="J514">
        <v>5</v>
      </c>
      <c r="K514">
        <v>1</v>
      </c>
      <c r="L514" t="s">
        <v>63</v>
      </c>
      <c r="M514" s="14">
        <v>48000</v>
      </c>
      <c r="N514" s="16">
        <v>41766</v>
      </c>
      <c r="O514" s="17">
        <v>42543</v>
      </c>
      <c r="P514">
        <v>739</v>
      </c>
      <c r="Q514">
        <v>739</v>
      </c>
      <c r="R514">
        <v>8666</v>
      </c>
      <c r="S514" t="s">
        <v>32</v>
      </c>
      <c r="T514" t="b">
        <v>0</v>
      </c>
      <c r="U514" s="9">
        <v>7857.14</v>
      </c>
      <c r="V514" t="b">
        <v>0</v>
      </c>
      <c r="W514" t="b">
        <v>0</v>
      </c>
    </row>
    <row r="515" spans="1:23" x14ac:dyDescent="0.2">
      <c r="A515">
        <v>324424797</v>
      </c>
      <c r="B515">
        <v>324424797</v>
      </c>
      <c r="C515" s="9">
        <v>10000</v>
      </c>
      <c r="D515" s="9">
        <v>8388.06</v>
      </c>
      <c r="E515" s="13" t="s">
        <v>1586</v>
      </c>
      <c r="F515" s="9">
        <v>75.78</v>
      </c>
      <c r="G515" t="s">
        <v>1587</v>
      </c>
      <c r="H515" t="s">
        <v>30</v>
      </c>
      <c r="I515" t="s">
        <v>30</v>
      </c>
      <c r="J515">
        <v>9</v>
      </c>
      <c r="K515">
        <v>1</v>
      </c>
      <c r="L515" t="s">
        <v>31</v>
      </c>
      <c r="M515" s="14">
        <v>44774</v>
      </c>
      <c r="N515" s="16">
        <v>40977</v>
      </c>
      <c r="O515" s="17">
        <v>40977</v>
      </c>
      <c r="P515">
        <v>754</v>
      </c>
      <c r="Q515">
        <v>754</v>
      </c>
      <c r="R515">
        <v>6453</v>
      </c>
      <c r="S515" t="s">
        <v>32</v>
      </c>
      <c r="T515" t="b">
        <v>0</v>
      </c>
      <c r="U515" s="9">
        <v>1611.94</v>
      </c>
      <c r="V515" t="b">
        <v>1</v>
      </c>
      <c r="W515" t="b">
        <v>0</v>
      </c>
    </row>
    <row r="516" spans="1:23" x14ac:dyDescent="0.2">
      <c r="A516">
        <v>704559326</v>
      </c>
      <c r="B516">
        <v>704559326</v>
      </c>
      <c r="C516" s="9">
        <v>10000</v>
      </c>
      <c r="D516" s="9">
        <v>7722.96</v>
      </c>
      <c r="E516" s="13" t="s">
        <v>1664</v>
      </c>
      <c r="F516" s="9">
        <v>22.3</v>
      </c>
      <c r="G516" t="s">
        <v>124</v>
      </c>
      <c r="H516" t="s">
        <v>30</v>
      </c>
      <c r="I516" t="s">
        <v>30</v>
      </c>
      <c r="J516">
        <v>2</v>
      </c>
      <c r="K516">
        <v>1</v>
      </c>
      <c r="L516" t="s">
        <v>47</v>
      </c>
      <c r="M516" s="14">
        <v>45017</v>
      </c>
      <c r="N516" s="16">
        <v>41495</v>
      </c>
      <c r="O516" s="17">
        <v>42451</v>
      </c>
      <c r="P516">
        <v>269</v>
      </c>
      <c r="Q516">
        <v>269</v>
      </c>
      <c r="R516">
        <v>1772</v>
      </c>
      <c r="S516" t="s">
        <v>32</v>
      </c>
      <c r="T516" t="b">
        <v>0</v>
      </c>
      <c r="U516" s="9">
        <v>2277.04</v>
      </c>
      <c r="V516" t="b">
        <v>1</v>
      </c>
      <c r="W516" t="b">
        <v>0</v>
      </c>
    </row>
    <row r="517" spans="1:23" x14ac:dyDescent="0.2">
      <c r="A517">
        <v>527298351</v>
      </c>
      <c r="B517">
        <v>527298351</v>
      </c>
      <c r="C517" s="9">
        <v>10000</v>
      </c>
      <c r="D517" s="9">
        <v>1323.67</v>
      </c>
      <c r="E517" s="13" t="s">
        <v>1670</v>
      </c>
      <c r="F517" s="9">
        <v>382.29</v>
      </c>
      <c r="G517" t="s">
        <v>153</v>
      </c>
      <c r="H517" t="s">
        <v>30</v>
      </c>
      <c r="I517" t="s">
        <v>30</v>
      </c>
      <c r="J517">
        <v>9</v>
      </c>
      <c r="K517">
        <v>1</v>
      </c>
      <c r="L517" t="s">
        <v>34</v>
      </c>
      <c r="M517" s="14">
        <v>44105</v>
      </c>
      <c r="N517" s="16">
        <v>42327</v>
      </c>
      <c r="O517" s="17">
        <v>42327</v>
      </c>
      <c r="P517">
        <v>979</v>
      </c>
      <c r="Q517">
        <v>979</v>
      </c>
      <c r="R517">
        <v>6091</v>
      </c>
      <c r="S517" t="s">
        <v>32</v>
      </c>
      <c r="T517" t="b">
        <v>0</v>
      </c>
      <c r="U517" s="9">
        <v>8676.33</v>
      </c>
      <c r="V517" t="b">
        <v>1</v>
      </c>
      <c r="W517" t="b">
        <v>0</v>
      </c>
    </row>
    <row r="518" spans="1:23" x14ac:dyDescent="0.2">
      <c r="A518">
        <v>733564383</v>
      </c>
      <c r="B518">
        <v>733564383</v>
      </c>
      <c r="C518" s="9">
        <v>10000</v>
      </c>
      <c r="D518" s="9">
        <v>8248.19</v>
      </c>
      <c r="E518" s="13" t="s">
        <v>1671</v>
      </c>
      <c r="F518" s="9">
        <v>82.94</v>
      </c>
      <c r="G518" t="s">
        <v>106</v>
      </c>
      <c r="H518" t="s">
        <v>30</v>
      </c>
      <c r="I518" t="s">
        <v>30</v>
      </c>
      <c r="J518">
        <v>5</v>
      </c>
      <c r="K518">
        <v>1</v>
      </c>
      <c r="L518" t="s">
        <v>36</v>
      </c>
      <c r="M518" s="14">
        <v>46966</v>
      </c>
      <c r="N518" s="16">
        <v>41917</v>
      </c>
      <c r="O518" s="17">
        <v>42473</v>
      </c>
      <c r="P518">
        <v>412</v>
      </c>
      <c r="Q518">
        <v>412</v>
      </c>
      <c r="R518">
        <v>9073</v>
      </c>
      <c r="S518" t="s">
        <v>32</v>
      </c>
      <c r="T518" t="b">
        <v>0</v>
      </c>
      <c r="U518" s="9">
        <v>1751.81</v>
      </c>
      <c r="V518" t="b">
        <v>0</v>
      </c>
      <c r="W518" t="b">
        <v>0</v>
      </c>
    </row>
    <row r="519" spans="1:23" x14ac:dyDescent="0.2">
      <c r="A519">
        <v>329329907</v>
      </c>
      <c r="B519">
        <v>329329907</v>
      </c>
      <c r="C519" s="9">
        <v>10000</v>
      </c>
      <c r="D519" s="9">
        <v>7865.87</v>
      </c>
      <c r="E519" s="13" t="s">
        <v>1679</v>
      </c>
      <c r="F519" s="9">
        <v>263.02</v>
      </c>
      <c r="G519" t="s">
        <v>1680</v>
      </c>
      <c r="H519" t="s">
        <v>30</v>
      </c>
      <c r="I519" t="s">
        <v>30</v>
      </c>
      <c r="J519">
        <v>9</v>
      </c>
      <c r="K519">
        <v>1</v>
      </c>
      <c r="L519" t="s">
        <v>31</v>
      </c>
      <c r="M519" s="14">
        <v>43525</v>
      </c>
      <c r="N519" s="16">
        <v>41162</v>
      </c>
      <c r="O519" s="17">
        <v>42558</v>
      </c>
      <c r="P519">
        <v>609</v>
      </c>
      <c r="Q519">
        <v>609</v>
      </c>
      <c r="R519">
        <v>414</v>
      </c>
      <c r="S519" t="s">
        <v>32</v>
      </c>
      <c r="T519" t="b">
        <v>0</v>
      </c>
      <c r="U519" s="9">
        <v>2134.13</v>
      </c>
      <c r="V519" t="b">
        <v>1</v>
      </c>
      <c r="W519" t="b">
        <v>0</v>
      </c>
    </row>
    <row r="520" spans="1:23" x14ac:dyDescent="0.2">
      <c r="A520">
        <v>520717889</v>
      </c>
      <c r="B520">
        <v>520717889</v>
      </c>
      <c r="C520" s="9">
        <v>10000</v>
      </c>
      <c r="D520" s="9">
        <v>5504.23</v>
      </c>
      <c r="E520" s="13" t="s">
        <v>1705</v>
      </c>
      <c r="F520" s="9">
        <v>239.21</v>
      </c>
      <c r="G520" t="s">
        <v>1706</v>
      </c>
      <c r="H520" t="s">
        <v>30</v>
      </c>
      <c r="I520" t="s">
        <v>30</v>
      </c>
      <c r="J520">
        <v>9</v>
      </c>
      <c r="K520">
        <v>1</v>
      </c>
      <c r="L520" t="s">
        <v>31</v>
      </c>
      <c r="M520" s="14">
        <v>44287</v>
      </c>
      <c r="N520" s="16">
        <v>42016</v>
      </c>
      <c r="O520" s="17">
        <v>42605</v>
      </c>
      <c r="P520">
        <v>465</v>
      </c>
      <c r="Q520">
        <v>465</v>
      </c>
      <c r="R520">
        <v>5358</v>
      </c>
      <c r="S520" t="s">
        <v>32</v>
      </c>
      <c r="T520" t="b">
        <v>0</v>
      </c>
      <c r="U520" s="9">
        <v>4495.7700000000004</v>
      </c>
      <c r="V520" t="b">
        <v>1</v>
      </c>
      <c r="W520" t="b">
        <v>0</v>
      </c>
    </row>
    <row r="521" spans="1:23" x14ac:dyDescent="0.2">
      <c r="A521">
        <v>322756763</v>
      </c>
      <c r="B521">
        <v>322756763</v>
      </c>
      <c r="C521" s="9">
        <v>10000</v>
      </c>
      <c r="D521" s="9">
        <v>8358.86</v>
      </c>
      <c r="E521" s="13" t="s">
        <v>1718</v>
      </c>
      <c r="F521" s="9">
        <v>388.18</v>
      </c>
      <c r="G521" t="s">
        <v>347</v>
      </c>
      <c r="H521" t="s">
        <v>30</v>
      </c>
      <c r="I521" t="s">
        <v>30</v>
      </c>
      <c r="J521">
        <v>5</v>
      </c>
      <c r="K521">
        <v>1</v>
      </c>
      <c r="L521" t="s">
        <v>47</v>
      </c>
      <c r="M521" s="14">
        <v>45778</v>
      </c>
      <c r="N521" s="16">
        <v>41992</v>
      </c>
      <c r="O521" s="17">
        <v>41992</v>
      </c>
      <c r="P521">
        <v>467</v>
      </c>
      <c r="Q521">
        <v>467</v>
      </c>
      <c r="R521">
        <v>549</v>
      </c>
      <c r="S521" t="s">
        <v>32</v>
      </c>
      <c r="T521" t="b">
        <v>0</v>
      </c>
      <c r="U521" s="9">
        <v>1641.14</v>
      </c>
      <c r="V521" t="b">
        <v>1</v>
      </c>
      <c r="W521" t="b">
        <v>0</v>
      </c>
    </row>
    <row r="522" spans="1:23" x14ac:dyDescent="0.2">
      <c r="A522">
        <v>456044564</v>
      </c>
      <c r="B522">
        <v>456044564</v>
      </c>
      <c r="C522" s="9">
        <v>10000</v>
      </c>
      <c r="D522" s="9">
        <v>7418.5</v>
      </c>
      <c r="E522" s="13" t="s">
        <v>1756</v>
      </c>
      <c r="F522" s="9">
        <v>100.78</v>
      </c>
      <c r="G522" t="s">
        <v>54</v>
      </c>
      <c r="H522" t="s">
        <v>30</v>
      </c>
      <c r="I522" t="s">
        <v>30</v>
      </c>
      <c r="J522">
        <v>5</v>
      </c>
      <c r="K522">
        <v>1</v>
      </c>
      <c r="L522" t="s">
        <v>36</v>
      </c>
      <c r="M522" s="14">
        <v>44593</v>
      </c>
      <c r="N522" s="16">
        <v>41187</v>
      </c>
      <c r="O522" s="17">
        <v>42648</v>
      </c>
      <c r="P522">
        <v>746</v>
      </c>
      <c r="Q522">
        <v>746</v>
      </c>
      <c r="R522">
        <v>5658</v>
      </c>
      <c r="S522" t="s">
        <v>32</v>
      </c>
      <c r="T522" t="b">
        <v>0</v>
      </c>
      <c r="U522" s="9">
        <v>2581.5</v>
      </c>
      <c r="V522" t="b">
        <v>0</v>
      </c>
      <c r="W522" t="b">
        <v>0</v>
      </c>
    </row>
    <row r="523" spans="1:23" x14ac:dyDescent="0.2">
      <c r="A523">
        <v>369244820</v>
      </c>
      <c r="B523">
        <v>369244820</v>
      </c>
      <c r="C523" s="9">
        <v>10000</v>
      </c>
      <c r="D523" s="9">
        <v>5457.89</v>
      </c>
      <c r="E523" s="13" t="s">
        <v>1763</v>
      </c>
      <c r="F523" s="9">
        <v>86.93</v>
      </c>
      <c r="G523" t="s">
        <v>176</v>
      </c>
      <c r="H523" t="s">
        <v>30</v>
      </c>
      <c r="I523" t="s">
        <v>30</v>
      </c>
      <c r="J523">
        <v>5</v>
      </c>
      <c r="K523">
        <v>1</v>
      </c>
      <c r="L523" t="s">
        <v>47</v>
      </c>
      <c r="M523" s="14">
        <v>46478</v>
      </c>
      <c r="N523" s="16">
        <v>42158</v>
      </c>
      <c r="O523" s="17">
        <v>42158</v>
      </c>
      <c r="P523">
        <v>637</v>
      </c>
      <c r="Q523">
        <v>637</v>
      </c>
      <c r="R523">
        <v>8338</v>
      </c>
      <c r="S523" t="s">
        <v>32</v>
      </c>
      <c r="T523" t="b">
        <v>0</v>
      </c>
      <c r="U523" s="9">
        <v>4542.1099999999997</v>
      </c>
      <c r="V523" t="b">
        <v>1</v>
      </c>
      <c r="W523" t="b">
        <v>0</v>
      </c>
    </row>
    <row r="524" spans="1:23" x14ac:dyDescent="0.2">
      <c r="A524">
        <v>927002454</v>
      </c>
      <c r="B524">
        <v>927002454</v>
      </c>
      <c r="C524" s="9">
        <v>10000</v>
      </c>
      <c r="D524" s="9">
        <v>8880.1200000000008</v>
      </c>
      <c r="E524" s="13" t="s">
        <v>1764</v>
      </c>
      <c r="F524" s="9">
        <v>44.34</v>
      </c>
      <c r="G524" t="s">
        <v>213</v>
      </c>
      <c r="H524" t="s">
        <v>30</v>
      </c>
      <c r="I524" t="s">
        <v>30</v>
      </c>
      <c r="J524">
        <v>2</v>
      </c>
      <c r="K524">
        <v>1</v>
      </c>
      <c r="L524" t="s">
        <v>87</v>
      </c>
      <c r="M524" s="14">
        <v>48092</v>
      </c>
      <c r="N524" s="16">
        <v>41561</v>
      </c>
      <c r="O524" s="17">
        <v>42486</v>
      </c>
      <c r="P524">
        <v>673</v>
      </c>
      <c r="Q524">
        <v>673</v>
      </c>
      <c r="R524">
        <v>5942</v>
      </c>
      <c r="S524" t="s">
        <v>32</v>
      </c>
      <c r="T524" t="b">
        <v>0</v>
      </c>
      <c r="U524" s="9">
        <v>1119.8800000000001</v>
      </c>
      <c r="V524" t="b">
        <v>0</v>
      </c>
      <c r="W524" t="b">
        <v>0</v>
      </c>
    </row>
    <row r="525" spans="1:23" x14ac:dyDescent="0.2">
      <c r="A525">
        <v>488827914</v>
      </c>
      <c r="B525">
        <v>488827914</v>
      </c>
      <c r="C525" s="9">
        <v>10000</v>
      </c>
      <c r="D525" s="9">
        <v>9853.0300000000007</v>
      </c>
      <c r="E525" s="13" t="s">
        <v>1766</v>
      </c>
      <c r="F525" s="9">
        <v>155.91999999999999</v>
      </c>
      <c r="G525" t="s">
        <v>197</v>
      </c>
      <c r="H525" t="s">
        <v>30</v>
      </c>
      <c r="I525" t="s">
        <v>30</v>
      </c>
      <c r="J525">
        <v>9</v>
      </c>
      <c r="K525">
        <v>1</v>
      </c>
      <c r="L525" t="s">
        <v>126</v>
      </c>
      <c r="M525" s="14">
        <v>48092</v>
      </c>
      <c r="N525" s="16">
        <v>41032</v>
      </c>
      <c r="O525" s="17">
        <v>41032</v>
      </c>
      <c r="P525">
        <v>506</v>
      </c>
      <c r="Q525">
        <v>506</v>
      </c>
      <c r="R525">
        <v>6854</v>
      </c>
      <c r="S525" t="s">
        <v>32</v>
      </c>
      <c r="T525" t="b">
        <v>1</v>
      </c>
      <c r="U525" s="9">
        <v>146.97</v>
      </c>
      <c r="V525" t="b">
        <v>1</v>
      </c>
      <c r="W525" t="b">
        <v>0</v>
      </c>
    </row>
    <row r="526" spans="1:23" x14ac:dyDescent="0.2">
      <c r="A526">
        <v>621929144</v>
      </c>
      <c r="B526">
        <v>621929144</v>
      </c>
      <c r="C526" s="9">
        <v>10000</v>
      </c>
      <c r="D526" s="9">
        <v>8959.76</v>
      </c>
      <c r="E526" s="13" t="s">
        <v>1775</v>
      </c>
      <c r="F526" s="9">
        <v>91.07</v>
      </c>
      <c r="G526" t="s">
        <v>130</v>
      </c>
      <c r="H526" t="s">
        <v>30</v>
      </c>
      <c r="I526" t="s">
        <v>30</v>
      </c>
      <c r="J526">
        <v>2</v>
      </c>
      <c r="K526">
        <v>99</v>
      </c>
      <c r="L526" t="s">
        <v>34</v>
      </c>
      <c r="M526" s="14">
        <v>44986</v>
      </c>
      <c r="N526" s="16">
        <v>41836</v>
      </c>
      <c r="O526" s="17">
        <v>42444</v>
      </c>
      <c r="P526">
        <v>479</v>
      </c>
      <c r="Q526">
        <v>479</v>
      </c>
      <c r="R526">
        <v>160</v>
      </c>
      <c r="S526" t="s">
        <v>32</v>
      </c>
      <c r="T526" t="b">
        <v>0</v>
      </c>
      <c r="U526" s="9">
        <v>1040.24</v>
      </c>
      <c r="V526" t="b">
        <v>1</v>
      </c>
      <c r="W526" t="b">
        <v>0</v>
      </c>
    </row>
    <row r="527" spans="1:23" x14ac:dyDescent="0.2">
      <c r="A527">
        <v>520717889</v>
      </c>
      <c r="B527">
        <v>520717889</v>
      </c>
      <c r="C527" s="9">
        <v>10000</v>
      </c>
      <c r="D527" s="9">
        <v>4160.3100000000004</v>
      </c>
      <c r="E527" s="13" t="s">
        <v>1794</v>
      </c>
      <c r="F527" s="9">
        <v>106.84</v>
      </c>
      <c r="G527" t="s">
        <v>214</v>
      </c>
      <c r="H527" t="s">
        <v>30</v>
      </c>
      <c r="I527" t="s">
        <v>30</v>
      </c>
      <c r="J527">
        <v>9</v>
      </c>
      <c r="K527">
        <v>1</v>
      </c>
      <c r="L527" t="s">
        <v>61</v>
      </c>
      <c r="M527" s="14">
        <v>48061</v>
      </c>
      <c r="N527" s="16">
        <v>42016</v>
      </c>
      <c r="O527" s="17">
        <v>42692</v>
      </c>
      <c r="P527">
        <v>465</v>
      </c>
      <c r="Q527">
        <v>465</v>
      </c>
      <c r="R527">
        <v>5358</v>
      </c>
      <c r="S527" t="s">
        <v>32</v>
      </c>
      <c r="T527" t="b">
        <v>0</v>
      </c>
      <c r="U527" s="9">
        <v>5839.69</v>
      </c>
      <c r="V527" t="b">
        <v>0</v>
      </c>
      <c r="W527" t="b">
        <v>0</v>
      </c>
    </row>
    <row r="528" spans="1:23" x14ac:dyDescent="0.2">
      <c r="A528">
        <v>227005387</v>
      </c>
      <c r="B528">
        <v>227005387</v>
      </c>
      <c r="C528" s="9">
        <v>10000</v>
      </c>
      <c r="D528" s="9">
        <v>5120.6400000000003</v>
      </c>
      <c r="E528" s="13" t="s">
        <v>1796</v>
      </c>
      <c r="F528" s="9">
        <v>97.02</v>
      </c>
      <c r="G528" t="s">
        <v>41</v>
      </c>
      <c r="H528" t="s">
        <v>30</v>
      </c>
      <c r="I528" t="s">
        <v>30</v>
      </c>
      <c r="J528">
        <v>2</v>
      </c>
      <c r="K528">
        <v>8</v>
      </c>
      <c r="L528" t="s">
        <v>42</v>
      </c>
      <c r="M528" s="14">
        <v>47300</v>
      </c>
      <c r="N528" s="16">
        <v>42325</v>
      </c>
      <c r="O528" s="17">
        <v>42325</v>
      </c>
      <c r="P528">
        <v>760</v>
      </c>
      <c r="Q528">
        <v>760</v>
      </c>
      <c r="R528">
        <v>2797</v>
      </c>
      <c r="S528" t="s">
        <v>32</v>
      </c>
      <c r="T528" t="b">
        <v>0</v>
      </c>
      <c r="U528" s="9">
        <v>4879.3599999999997</v>
      </c>
      <c r="V528" t="b">
        <v>0</v>
      </c>
      <c r="W528" t="b">
        <v>0</v>
      </c>
    </row>
    <row r="529" spans="1:23" x14ac:dyDescent="0.2">
      <c r="A529">
        <v>807390108</v>
      </c>
      <c r="B529">
        <v>807390108</v>
      </c>
      <c r="C529" s="9">
        <v>10000</v>
      </c>
      <c r="D529" s="9">
        <v>6187.93</v>
      </c>
      <c r="E529" s="13" t="s">
        <v>1800</v>
      </c>
      <c r="F529" s="9">
        <v>0</v>
      </c>
      <c r="G529" t="s">
        <v>98</v>
      </c>
      <c r="H529" t="s">
        <v>30</v>
      </c>
      <c r="I529" t="s">
        <v>30</v>
      </c>
      <c r="J529">
        <v>9</v>
      </c>
      <c r="K529">
        <v>1</v>
      </c>
      <c r="L529" t="s">
        <v>96</v>
      </c>
      <c r="M529" s="14">
        <v>43647</v>
      </c>
      <c r="N529" s="16">
        <v>42103</v>
      </c>
      <c r="O529" s="17">
        <v>42507</v>
      </c>
      <c r="P529">
        <v>755</v>
      </c>
      <c r="Q529">
        <v>755</v>
      </c>
      <c r="R529">
        <v>3883</v>
      </c>
      <c r="S529" t="s">
        <v>32</v>
      </c>
      <c r="T529" t="b">
        <v>0</v>
      </c>
      <c r="U529" s="9">
        <v>3812.07</v>
      </c>
      <c r="V529" t="b">
        <v>0</v>
      </c>
      <c r="W529" t="b">
        <v>0</v>
      </c>
    </row>
    <row r="530" spans="1:23" x14ac:dyDescent="0.2">
      <c r="A530">
        <v>456044564</v>
      </c>
      <c r="B530">
        <v>456044564</v>
      </c>
      <c r="C530" s="9">
        <v>10000</v>
      </c>
      <c r="D530" s="9">
        <v>6826.57</v>
      </c>
      <c r="E530" s="13" t="s">
        <v>1807</v>
      </c>
      <c r="F530" s="9">
        <v>139.94</v>
      </c>
      <c r="G530" t="s">
        <v>1808</v>
      </c>
      <c r="H530" t="s">
        <v>30</v>
      </c>
      <c r="I530" t="s">
        <v>30</v>
      </c>
      <c r="J530">
        <v>9</v>
      </c>
      <c r="K530">
        <v>1</v>
      </c>
      <c r="L530" t="s">
        <v>73</v>
      </c>
      <c r="M530" s="14">
        <v>46874</v>
      </c>
      <c r="N530" s="16">
        <v>41187</v>
      </c>
      <c r="O530" s="17">
        <v>42458</v>
      </c>
      <c r="P530">
        <v>746</v>
      </c>
      <c r="Q530">
        <v>746</v>
      </c>
      <c r="R530">
        <v>5658</v>
      </c>
      <c r="S530" t="s">
        <v>32</v>
      </c>
      <c r="T530" t="b">
        <v>0</v>
      </c>
      <c r="U530" s="9">
        <v>3173.43</v>
      </c>
      <c r="V530" t="b">
        <v>0</v>
      </c>
      <c r="W530" t="b">
        <v>0</v>
      </c>
    </row>
    <row r="531" spans="1:23" x14ac:dyDescent="0.2">
      <c r="A531">
        <v>251625315</v>
      </c>
      <c r="B531">
        <v>251625315</v>
      </c>
      <c r="C531" s="9">
        <v>10000</v>
      </c>
      <c r="D531" s="9">
        <v>6648.53</v>
      </c>
      <c r="E531" s="13" t="s">
        <v>1822</v>
      </c>
      <c r="F531" s="9">
        <v>142.09</v>
      </c>
      <c r="G531" t="s">
        <v>1823</v>
      </c>
      <c r="H531" t="s">
        <v>30</v>
      </c>
      <c r="I531" t="s">
        <v>30</v>
      </c>
      <c r="J531">
        <v>9</v>
      </c>
      <c r="K531">
        <v>8</v>
      </c>
      <c r="L531" t="s">
        <v>31</v>
      </c>
      <c r="M531" s="14">
        <v>47150</v>
      </c>
      <c r="N531" s="16">
        <v>41417</v>
      </c>
      <c r="O531" s="17">
        <v>42707</v>
      </c>
      <c r="P531">
        <v>410</v>
      </c>
      <c r="Q531">
        <v>410</v>
      </c>
      <c r="R531">
        <v>913</v>
      </c>
      <c r="S531" t="s">
        <v>32</v>
      </c>
      <c r="T531" t="b">
        <v>0</v>
      </c>
      <c r="U531" s="9">
        <v>3351.47</v>
      </c>
      <c r="V531" t="b">
        <v>1</v>
      </c>
      <c r="W531" t="b">
        <v>0</v>
      </c>
    </row>
    <row r="532" spans="1:23" x14ac:dyDescent="0.2">
      <c r="A532">
        <v>549089697</v>
      </c>
      <c r="B532">
        <v>549089697</v>
      </c>
      <c r="C532" s="9">
        <v>10000</v>
      </c>
      <c r="D532" s="9">
        <v>3164.19</v>
      </c>
      <c r="E532" s="13" t="s">
        <v>1845</v>
      </c>
      <c r="F532" s="9">
        <v>0</v>
      </c>
      <c r="G532" t="s">
        <v>143</v>
      </c>
      <c r="H532" t="s">
        <v>30</v>
      </c>
      <c r="I532" t="s">
        <v>30</v>
      </c>
      <c r="J532">
        <v>5</v>
      </c>
      <c r="K532">
        <v>1</v>
      </c>
      <c r="L532" t="s">
        <v>38</v>
      </c>
      <c r="M532" s="14">
        <v>43678</v>
      </c>
      <c r="N532" s="16">
        <v>41381</v>
      </c>
      <c r="O532" s="17">
        <v>41381</v>
      </c>
      <c r="P532">
        <v>937</v>
      </c>
      <c r="Q532">
        <v>937</v>
      </c>
      <c r="R532">
        <v>6449</v>
      </c>
      <c r="S532" t="s">
        <v>43</v>
      </c>
      <c r="T532" t="b">
        <v>0</v>
      </c>
      <c r="U532" s="9">
        <v>6835.81</v>
      </c>
      <c r="V532" t="b">
        <v>0</v>
      </c>
      <c r="W532" t="b">
        <v>0</v>
      </c>
    </row>
    <row r="533" spans="1:23" x14ac:dyDescent="0.2">
      <c r="A533">
        <v>239875038</v>
      </c>
      <c r="B533">
        <v>239875038</v>
      </c>
      <c r="C533" s="9">
        <v>7500</v>
      </c>
      <c r="D533" s="9">
        <v>3940.54</v>
      </c>
      <c r="E533" s="13" t="s">
        <v>277</v>
      </c>
      <c r="F533" s="9">
        <v>170.79</v>
      </c>
      <c r="G533" t="s">
        <v>198</v>
      </c>
      <c r="H533" t="s">
        <v>30</v>
      </c>
      <c r="I533" t="s">
        <v>30</v>
      </c>
      <c r="J533">
        <v>5</v>
      </c>
      <c r="K533">
        <v>1</v>
      </c>
      <c r="L533" t="s">
        <v>71</v>
      </c>
      <c r="M533" s="14">
        <v>48030</v>
      </c>
      <c r="N533" s="16">
        <v>42075</v>
      </c>
      <c r="O533" s="17">
        <v>42508</v>
      </c>
      <c r="P533">
        <v>324</v>
      </c>
      <c r="Q533">
        <v>324</v>
      </c>
      <c r="R533">
        <v>1437</v>
      </c>
      <c r="S533" t="s">
        <v>32</v>
      </c>
      <c r="T533" t="b">
        <v>0</v>
      </c>
      <c r="U533" s="9">
        <v>3559.46</v>
      </c>
      <c r="V533" t="b">
        <v>1</v>
      </c>
      <c r="W533" t="b">
        <v>0</v>
      </c>
    </row>
    <row r="534" spans="1:23" x14ac:dyDescent="0.2">
      <c r="A534">
        <v>663333759</v>
      </c>
      <c r="B534">
        <v>663333759</v>
      </c>
      <c r="C534" s="9">
        <v>7500</v>
      </c>
      <c r="D534" s="9">
        <v>2508.9299999999998</v>
      </c>
      <c r="E534" s="13" t="s">
        <v>283</v>
      </c>
      <c r="F534" s="9">
        <v>71.010000000000005</v>
      </c>
      <c r="G534" t="s">
        <v>118</v>
      </c>
      <c r="H534" t="s">
        <v>30</v>
      </c>
      <c r="I534" t="s">
        <v>30</v>
      </c>
      <c r="J534">
        <v>2</v>
      </c>
      <c r="K534">
        <v>1</v>
      </c>
      <c r="L534" t="s">
        <v>47</v>
      </c>
      <c r="M534" s="14">
        <v>47880</v>
      </c>
      <c r="N534" s="16">
        <v>41542</v>
      </c>
      <c r="O534" s="17">
        <v>42713</v>
      </c>
      <c r="P534">
        <v>652</v>
      </c>
      <c r="Q534">
        <v>652</v>
      </c>
      <c r="R534">
        <v>7953</v>
      </c>
      <c r="S534" t="s">
        <v>32</v>
      </c>
      <c r="T534" t="b">
        <v>0</v>
      </c>
      <c r="U534" s="9">
        <v>4991.07</v>
      </c>
      <c r="V534" t="b">
        <v>1</v>
      </c>
      <c r="W534" t="b">
        <v>0</v>
      </c>
    </row>
    <row r="535" spans="1:23" x14ac:dyDescent="0.2">
      <c r="A535">
        <v>935067404</v>
      </c>
      <c r="B535">
        <v>935067404</v>
      </c>
      <c r="C535" s="9">
        <v>7500</v>
      </c>
      <c r="D535" s="9">
        <v>7341.16</v>
      </c>
      <c r="E535" s="13" t="s">
        <v>295</v>
      </c>
      <c r="F535" s="9">
        <v>129.1</v>
      </c>
      <c r="G535" t="s">
        <v>234</v>
      </c>
      <c r="H535" t="s">
        <v>30</v>
      </c>
      <c r="I535" t="s">
        <v>30</v>
      </c>
      <c r="J535">
        <v>2</v>
      </c>
      <c r="K535">
        <v>1</v>
      </c>
      <c r="L535" t="s">
        <v>47</v>
      </c>
      <c r="M535" s="14">
        <v>45261</v>
      </c>
      <c r="N535" s="16">
        <v>42154</v>
      </c>
      <c r="O535" s="17">
        <v>42523</v>
      </c>
      <c r="P535">
        <v>680</v>
      </c>
      <c r="Q535">
        <v>680</v>
      </c>
      <c r="R535">
        <v>159</v>
      </c>
      <c r="S535" t="s">
        <v>32</v>
      </c>
      <c r="T535" t="b">
        <v>0</v>
      </c>
      <c r="U535" s="9">
        <v>158.84</v>
      </c>
      <c r="V535" t="b">
        <v>1</v>
      </c>
      <c r="W535" t="b">
        <v>0</v>
      </c>
    </row>
    <row r="536" spans="1:23" x14ac:dyDescent="0.2">
      <c r="A536">
        <v>603515776</v>
      </c>
      <c r="B536">
        <v>603515776</v>
      </c>
      <c r="C536" s="9">
        <v>7500</v>
      </c>
      <c r="D536" s="9">
        <v>7500</v>
      </c>
      <c r="E536" s="13" t="s">
        <v>302</v>
      </c>
      <c r="F536" s="9">
        <v>25.89</v>
      </c>
      <c r="G536" t="s">
        <v>231</v>
      </c>
      <c r="H536" t="s">
        <v>30</v>
      </c>
      <c r="I536" t="s">
        <v>30</v>
      </c>
      <c r="J536">
        <v>2</v>
      </c>
      <c r="K536">
        <v>1</v>
      </c>
      <c r="L536" t="s">
        <v>61</v>
      </c>
      <c r="M536" s="14">
        <v>48214</v>
      </c>
      <c r="N536" s="16">
        <v>42359</v>
      </c>
      <c r="O536" s="17">
        <v>42359</v>
      </c>
      <c r="P536">
        <v>528</v>
      </c>
      <c r="Q536">
        <v>528</v>
      </c>
      <c r="R536">
        <v>5309</v>
      </c>
      <c r="S536" t="s">
        <v>32</v>
      </c>
      <c r="T536" t="b">
        <v>0</v>
      </c>
      <c r="U536" s="9">
        <v>0</v>
      </c>
      <c r="V536" t="b">
        <v>0</v>
      </c>
      <c r="W536" t="b">
        <v>0</v>
      </c>
    </row>
    <row r="537" spans="1:23" x14ac:dyDescent="0.2">
      <c r="A537">
        <v>995743751</v>
      </c>
      <c r="B537">
        <v>995743751</v>
      </c>
      <c r="C537" s="9">
        <v>7500</v>
      </c>
      <c r="D537" s="9">
        <v>1052.05</v>
      </c>
      <c r="E537" s="13" t="s">
        <v>314</v>
      </c>
      <c r="F537" s="9">
        <v>15.65</v>
      </c>
      <c r="G537" t="s">
        <v>315</v>
      </c>
      <c r="H537" t="s">
        <v>30</v>
      </c>
      <c r="I537" t="s">
        <v>30</v>
      </c>
      <c r="J537">
        <v>5</v>
      </c>
      <c r="K537">
        <v>1</v>
      </c>
      <c r="L537" t="s">
        <v>31</v>
      </c>
      <c r="M537" s="14">
        <v>47331</v>
      </c>
      <c r="N537" s="16">
        <v>40750</v>
      </c>
      <c r="O537" s="17">
        <v>40750</v>
      </c>
      <c r="P537">
        <v>846</v>
      </c>
      <c r="Q537">
        <v>846</v>
      </c>
      <c r="R537">
        <v>3950</v>
      </c>
      <c r="S537" t="s">
        <v>32</v>
      </c>
      <c r="T537" t="b">
        <v>0</v>
      </c>
      <c r="U537" s="9">
        <v>6447.95</v>
      </c>
      <c r="V537" t="b">
        <v>1</v>
      </c>
      <c r="W537" t="b">
        <v>0</v>
      </c>
    </row>
    <row r="538" spans="1:23" x14ac:dyDescent="0.2">
      <c r="A538">
        <v>719248301</v>
      </c>
      <c r="B538">
        <v>719248301</v>
      </c>
      <c r="C538" s="9">
        <v>7500</v>
      </c>
      <c r="D538" s="9">
        <v>2955.76</v>
      </c>
      <c r="E538" s="13" t="s">
        <v>319</v>
      </c>
      <c r="F538" s="9">
        <v>172.12</v>
      </c>
      <c r="G538" t="s">
        <v>320</v>
      </c>
      <c r="H538" t="s">
        <v>30</v>
      </c>
      <c r="I538" t="s">
        <v>30</v>
      </c>
      <c r="K538">
        <v>1</v>
      </c>
      <c r="L538" t="s">
        <v>31</v>
      </c>
      <c r="M538" s="14">
        <v>48061</v>
      </c>
      <c r="N538" s="16">
        <v>42160</v>
      </c>
      <c r="O538" s="17">
        <v>42608</v>
      </c>
      <c r="P538">
        <v>576</v>
      </c>
      <c r="Q538">
        <v>576</v>
      </c>
      <c r="R538">
        <v>2330</v>
      </c>
      <c r="S538" t="s">
        <v>32</v>
      </c>
      <c r="T538" t="b">
        <v>0</v>
      </c>
      <c r="U538" s="9">
        <v>4544.24</v>
      </c>
      <c r="V538" t="b">
        <v>1</v>
      </c>
      <c r="W538" t="b">
        <v>0</v>
      </c>
    </row>
    <row r="539" spans="1:23" x14ac:dyDescent="0.2">
      <c r="A539">
        <v>149326974</v>
      </c>
      <c r="B539">
        <v>149326974</v>
      </c>
      <c r="C539" s="9">
        <v>7500</v>
      </c>
      <c r="D539" s="9">
        <v>6241.02</v>
      </c>
      <c r="E539" s="13" t="s">
        <v>323</v>
      </c>
      <c r="F539" s="9">
        <v>0</v>
      </c>
      <c r="G539" t="s">
        <v>211</v>
      </c>
      <c r="H539" t="s">
        <v>30</v>
      </c>
      <c r="I539" t="s">
        <v>30</v>
      </c>
      <c r="J539">
        <v>9</v>
      </c>
      <c r="K539">
        <v>1</v>
      </c>
      <c r="L539" t="s">
        <v>31</v>
      </c>
      <c r="M539" s="14">
        <v>47239</v>
      </c>
      <c r="N539" s="16">
        <v>41760</v>
      </c>
      <c r="O539" s="17">
        <v>41760</v>
      </c>
      <c r="P539">
        <v>727</v>
      </c>
      <c r="Q539">
        <v>727</v>
      </c>
      <c r="R539">
        <v>8244</v>
      </c>
      <c r="S539" t="s">
        <v>43</v>
      </c>
      <c r="T539" t="b">
        <v>0</v>
      </c>
      <c r="U539" s="9">
        <v>1258.98</v>
      </c>
      <c r="V539" t="b">
        <v>0</v>
      </c>
      <c r="W539" t="b">
        <v>0</v>
      </c>
    </row>
    <row r="540" spans="1:23" x14ac:dyDescent="0.2">
      <c r="A540">
        <v>747768226</v>
      </c>
      <c r="B540">
        <v>747768226</v>
      </c>
      <c r="C540" s="9">
        <v>7500</v>
      </c>
      <c r="D540" s="9">
        <v>6441.67</v>
      </c>
      <c r="E540" s="13" t="s">
        <v>324</v>
      </c>
      <c r="F540" s="9">
        <v>206.15</v>
      </c>
      <c r="G540" t="s">
        <v>52</v>
      </c>
      <c r="H540" t="s">
        <v>30</v>
      </c>
      <c r="I540" t="s">
        <v>30</v>
      </c>
      <c r="J540">
        <v>9</v>
      </c>
      <c r="K540">
        <v>1</v>
      </c>
      <c r="L540" t="s">
        <v>36</v>
      </c>
      <c r="M540" s="14">
        <v>44562</v>
      </c>
      <c r="N540" s="16">
        <v>42151</v>
      </c>
      <c r="O540" s="17">
        <v>42151</v>
      </c>
      <c r="P540">
        <v>816</v>
      </c>
      <c r="Q540">
        <v>816</v>
      </c>
      <c r="R540">
        <v>5968</v>
      </c>
      <c r="S540" t="s">
        <v>32</v>
      </c>
      <c r="T540" t="b">
        <v>0</v>
      </c>
      <c r="U540" s="9">
        <v>1058.33</v>
      </c>
      <c r="V540" t="b">
        <v>0</v>
      </c>
      <c r="W540" t="b">
        <v>0</v>
      </c>
    </row>
    <row r="541" spans="1:23" x14ac:dyDescent="0.2">
      <c r="A541">
        <v>244507828</v>
      </c>
      <c r="B541">
        <v>244507828</v>
      </c>
      <c r="C541" s="9">
        <v>7500</v>
      </c>
      <c r="D541" s="9">
        <v>3349.02</v>
      </c>
      <c r="E541" s="13" t="s">
        <v>332</v>
      </c>
      <c r="F541" s="9">
        <v>0</v>
      </c>
      <c r="G541" t="s">
        <v>65</v>
      </c>
      <c r="H541" t="s">
        <v>30</v>
      </c>
      <c r="I541" t="s">
        <v>30</v>
      </c>
      <c r="J541">
        <v>9</v>
      </c>
      <c r="K541">
        <v>1</v>
      </c>
      <c r="L541" t="s">
        <v>38</v>
      </c>
      <c r="M541" s="14">
        <v>45352</v>
      </c>
      <c r="N541" s="16">
        <v>41975</v>
      </c>
      <c r="O541" s="17">
        <v>41975</v>
      </c>
      <c r="P541">
        <v>509</v>
      </c>
      <c r="Q541">
        <v>509</v>
      </c>
      <c r="R541">
        <v>1663</v>
      </c>
      <c r="S541" t="s">
        <v>43</v>
      </c>
      <c r="T541" t="b">
        <v>0</v>
      </c>
      <c r="U541" s="9">
        <v>4150.9799999999996</v>
      </c>
      <c r="V541" t="b">
        <v>0</v>
      </c>
      <c r="W541" t="b">
        <v>0</v>
      </c>
    </row>
    <row r="542" spans="1:23" x14ac:dyDescent="0.2">
      <c r="A542">
        <v>170526539</v>
      </c>
      <c r="B542">
        <v>170526539</v>
      </c>
      <c r="C542" s="9">
        <v>7500</v>
      </c>
      <c r="D542" s="9">
        <v>6339.92</v>
      </c>
      <c r="E542" s="13" t="s">
        <v>333</v>
      </c>
      <c r="F542" s="9">
        <v>73.069999999999993</v>
      </c>
      <c r="G542" t="s">
        <v>167</v>
      </c>
      <c r="H542" t="s">
        <v>30</v>
      </c>
      <c r="I542" t="s">
        <v>30</v>
      </c>
      <c r="J542">
        <v>2</v>
      </c>
      <c r="K542">
        <v>8</v>
      </c>
      <c r="L542" t="s">
        <v>47</v>
      </c>
      <c r="M542" s="14">
        <v>46174</v>
      </c>
      <c r="N542" s="16">
        <v>42181</v>
      </c>
      <c r="O542" s="17">
        <v>42181</v>
      </c>
      <c r="P542">
        <v>366</v>
      </c>
      <c r="Q542">
        <v>366</v>
      </c>
      <c r="R542">
        <v>8321</v>
      </c>
      <c r="S542" t="s">
        <v>32</v>
      </c>
      <c r="T542" t="b">
        <v>0</v>
      </c>
      <c r="U542" s="9">
        <v>1160.08</v>
      </c>
      <c r="V542" t="b">
        <v>1</v>
      </c>
      <c r="W542" t="b">
        <v>0</v>
      </c>
    </row>
    <row r="543" spans="1:23" x14ac:dyDescent="0.2">
      <c r="A543">
        <v>353215513</v>
      </c>
      <c r="B543">
        <v>353215513</v>
      </c>
      <c r="C543" s="9">
        <v>7500</v>
      </c>
      <c r="D543" s="9">
        <v>2861.64</v>
      </c>
      <c r="E543" s="13" t="s">
        <v>338</v>
      </c>
      <c r="F543" s="9">
        <v>16.059999999999999</v>
      </c>
      <c r="G543" t="s">
        <v>101</v>
      </c>
      <c r="H543" t="s">
        <v>30</v>
      </c>
      <c r="I543" t="s">
        <v>30</v>
      </c>
      <c r="J543">
        <v>2</v>
      </c>
      <c r="K543">
        <v>8</v>
      </c>
      <c r="L543" t="s">
        <v>47</v>
      </c>
      <c r="M543" s="14">
        <v>45017</v>
      </c>
      <c r="N543" s="16">
        <v>41459</v>
      </c>
      <c r="O543" s="17">
        <v>42501</v>
      </c>
      <c r="P543">
        <v>986</v>
      </c>
      <c r="Q543">
        <v>986</v>
      </c>
      <c r="R543">
        <v>2705</v>
      </c>
      <c r="S543" t="s">
        <v>32</v>
      </c>
      <c r="T543" t="b">
        <v>0</v>
      </c>
      <c r="U543" s="9">
        <v>4638.3599999999997</v>
      </c>
      <c r="V543" t="b">
        <v>1</v>
      </c>
      <c r="W543" t="b">
        <v>0</v>
      </c>
    </row>
    <row r="544" spans="1:23" x14ac:dyDescent="0.2">
      <c r="A544">
        <v>948809269</v>
      </c>
      <c r="B544">
        <v>948809269</v>
      </c>
      <c r="C544" s="9">
        <v>7500</v>
      </c>
      <c r="D544" s="9">
        <v>5323.07</v>
      </c>
      <c r="E544" s="13" t="s">
        <v>360</v>
      </c>
      <c r="F544" s="9">
        <v>41.92</v>
      </c>
      <c r="G544" t="s">
        <v>74</v>
      </c>
      <c r="H544" t="s">
        <v>30</v>
      </c>
      <c r="I544" t="s">
        <v>30</v>
      </c>
      <c r="J544">
        <v>9</v>
      </c>
      <c r="K544">
        <v>1</v>
      </c>
      <c r="L544" t="s">
        <v>63</v>
      </c>
      <c r="M544" s="14">
        <v>43952</v>
      </c>
      <c r="N544" s="16">
        <v>41670</v>
      </c>
      <c r="O544" s="17">
        <v>41670</v>
      </c>
      <c r="P544">
        <v>966</v>
      </c>
      <c r="Q544">
        <v>966</v>
      </c>
      <c r="R544">
        <v>2035</v>
      </c>
      <c r="S544" t="s">
        <v>32</v>
      </c>
      <c r="T544" t="b">
        <v>0</v>
      </c>
      <c r="U544" s="9">
        <v>2176.9299999999998</v>
      </c>
      <c r="V544" t="b">
        <v>0</v>
      </c>
      <c r="W544" t="b">
        <v>0</v>
      </c>
    </row>
    <row r="545" spans="1:23" x14ac:dyDescent="0.2">
      <c r="A545">
        <v>857459062</v>
      </c>
      <c r="B545">
        <v>857459062</v>
      </c>
      <c r="C545" s="9">
        <v>7500</v>
      </c>
      <c r="D545" s="9">
        <v>7105.96</v>
      </c>
      <c r="E545" s="13" t="s">
        <v>370</v>
      </c>
      <c r="F545" s="9">
        <v>187.55</v>
      </c>
      <c r="G545" t="s">
        <v>35</v>
      </c>
      <c r="H545" t="s">
        <v>30</v>
      </c>
      <c r="I545" t="s">
        <v>30</v>
      </c>
      <c r="J545">
        <v>9</v>
      </c>
      <c r="K545">
        <v>8</v>
      </c>
      <c r="L545" t="s">
        <v>36</v>
      </c>
      <c r="M545" s="14">
        <v>45323</v>
      </c>
      <c r="N545" s="16">
        <v>41753</v>
      </c>
      <c r="O545" s="17">
        <v>41753</v>
      </c>
      <c r="P545">
        <v>231</v>
      </c>
      <c r="Q545">
        <v>231</v>
      </c>
      <c r="R545">
        <v>923</v>
      </c>
      <c r="S545" t="s">
        <v>32</v>
      </c>
      <c r="T545" t="b">
        <v>0</v>
      </c>
      <c r="U545" s="9">
        <v>394.04</v>
      </c>
      <c r="V545" t="b">
        <v>0</v>
      </c>
      <c r="W545" t="b">
        <v>0</v>
      </c>
    </row>
    <row r="546" spans="1:23" x14ac:dyDescent="0.2">
      <c r="A546">
        <v>888132996</v>
      </c>
      <c r="B546">
        <v>888132996</v>
      </c>
      <c r="C546" s="9">
        <v>7500</v>
      </c>
      <c r="D546" s="9">
        <v>1955.47</v>
      </c>
      <c r="E546" s="13" t="s">
        <v>374</v>
      </c>
      <c r="F546" s="9">
        <v>361.13</v>
      </c>
      <c r="G546" t="s">
        <v>375</v>
      </c>
      <c r="H546" t="s">
        <v>30</v>
      </c>
      <c r="I546" t="s">
        <v>30</v>
      </c>
      <c r="J546">
        <v>5</v>
      </c>
      <c r="K546">
        <v>1</v>
      </c>
      <c r="L546" t="s">
        <v>31</v>
      </c>
      <c r="M546" s="14">
        <v>46935</v>
      </c>
      <c r="N546" s="16">
        <v>39419</v>
      </c>
      <c r="O546" s="17">
        <v>39419</v>
      </c>
      <c r="P546">
        <v>209</v>
      </c>
      <c r="Q546">
        <v>229</v>
      </c>
      <c r="R546">
        <v>9403</v>
      </c>
      <c r="S546" t="s">
        <v>32</v>
      </c>
      <c r="T546" t="b">
        <v>0</v>
      </c>
      <c r="U546" s="9">
        <v>5544.53</v>
      </c>
      <c r="V546" t="b">
        <v>1</v>
      </c>
      <c r="W546" t="b">
        <v>0</v>
      </c>
    </row>
    <row r="547" spans="1:23" x14ac:dyDescent="0.2">
      <c r="A547">
        <v>170526539</v>
      </c>
      <c r="B547">
        <v>170526539</v>
      </c>
      <c r="C547" s="9">
        <v>7500</v>
      </c>
      <c r="D547" s="9">
        <v>792.39</v>
      </c>
      <c r="E547" s="13" t="s">
        <v>402</v>
      </c>
      <c r="F547" s="9">
        <v>48.37</v>
      </c>
      <c r="G547" t="s">
        <v>172</v>
      </c>
      <c r="H547" t="s">
        <v>30</v>
      </c>
      <c r="I547" t="s">
        <v>30</v>
      </c>
      <c r="J547">
        <v>2</v>
      </c>
      <c r="K547">
        <v>1</v>
      </c>
      <c r="L547" t="s">
        <v>47</v>
      </c>
      <c r="M547" s="14">
        <v>43313</v>
      </c>
      <c r="N547" s="16">
        <v>42181</v>
      </c>
      <c r="O547" s="17">
        <v>42181</v>
      </c>
      <c r="P547">
        <v>366</v>
      </c>
      <c r="Q547">
        <v>366</v>
      </c>
      <c r="R547">
        <v>8321</v>
      </c>
      <c r="S547" t="s">
        <v>32</v>
      </c>
      <c r="T547" t="b">
        <v>0</v>
      </c>
      <c r="U547" s="9">
        <v>6707.61</v>
      </c>
      <c r="V547" t="b">
        <v>1</v>
      </c>
      <c r="W547" t="b">
        <v>0</v>
      </c>
    </row>
    <row r="548" spans="1:23" x14ac:dyDescent="0.2">
      <c r="A548">
        <v>170526539</v>
      </c>
      <c r="B548">
        <v>170526539</v>
      </c>
      <c r="C548" s="9">
        <v>7500</v>
      </c>
      <c r="D548" s="9">
        <v>589.66</v>
      </c>
      <c r="E548" s="13" t="s">
        <v>403</v>
      </c>
      <c r="F548" s="9">
        <v>223.71</v>
      </c>
      <c r="G548" t="s">
        <v>404</v>
      </c>
      <c r="H548" t="s">
        <v>30</v>
      </c>
      <c r="I548" t="s">
        <v>30</v>
      </c>
      <c r="J548">
        <v>2</v>
      </c>
      <c r="K548">
        <v>1</v>
      </c>
      <c r="L548" t="s">
        <v>31</v>
      </c>
      <c r="M548" s="14">
        <v>46753</v>
      </c>
      <c r="N548" s="16">
        <v>42181</v>
      </c>
      <c r="O548" s="17">
        <v>42181</v>
      </c>
      <c r="P548">
        <v>366</v>
      </c>
      <c r="Q548">
        <v>366</v>
      </c>
      <c r="R548">
        <v>8321</v>
      </c>
      <c r="S548" t="s">
        <v>32</v>
      </c>
      <c r="T548" t="b">
        <v>0</v>
      </c>
      <c r="U548" s="9">
        <v>6910.34</v>
      </c>
      <c r="V548" t="b">
        <v>1</v>
      </c>
      <c r="W548" t="b">
        <v>0</v>
      </c>
    </row>
    <row r="549" spans="1:23" x14ac:dyDescent="0.2">
      <c r="A549">
        <v>248312608</v>
      </c>
      <c r="B549">
        <v>248312608</v>
      </c>
      <c r="C549" s="9">
        <v>7500</v>
      </c>
      <c r="D549" s="9">
        <v>6629.77</v>
      </c>
      <c r="E549" s="13" t="s">
        <v>405</v>
      </c>
      <c r="F549" s="9">
        <v>40.82</v>
      </c>
      <c r="G549" t="s">
        <v>406</v>
      </c>
      <c r="H549" t="s">
        <v>30</v>
      </c>
      <c r="I549" t="s">
        <v>30</v>
      </c>
      <c r="J549">
        <v>5</v>
      </c>
      <c r="K549">
        <v>1</v>
      </c>
      <c r="L549" t="s">
        <v>73</v>
      </c>
      <c r="M549" s="14">
        <v>47665</v>
      </c>
      <c r="N549" s="16">
        <v>41729</v>
      </c>
      <c r="O549" s="17">
        <v>41729</v>
      </c>
      <c r="P549">
        <v>333</v>
      </c>
      <c r="Q549">
        <v>333</v>
      </c>
      <c r="R549">
        <v>4385</v>
      </c>
      <c r="S549" t="s">
        <v>32</v>
      </c>
      <c r="T549" t="b">
        <v>0</v>
      </c>
      <c r="U549" s="9">
        <v>870.23</v>
      </c>
      <c r="V549" t="b">
        <v>1</v>
      </c>
      <c r="W549" t="b">
        <v>0</v>
      </c>
    </row>
    <row r="550" spans="1:23" x14ac:dyDescent="0.2">
      <c r="A550">
        <v>629606479</v>
      </c>
      <c r="B550">
        <v>629606479</v>
      </c>
      <c r="C550" s="9">
        <v>7500</v>
      </c>
      <c r="D550" s="9">
        <v>6885.49</v>
      </c>
      <c r="E550" s="13" t="s">
        <v>436</v>
      </c>
      <c r="F550" s="9">
        <v>32.479999999999997</v>
      </c>
      <c r="G550" t="s">
        <v>72</v>
      </c>
      <c r="H550" t="s">
        <v>30</v>
      </c>
      <c r="I550" t="s">
        <v>30</v>
      </c>
      <c r="J550">
        <v>2</v>
      </c>
      <c r="K550">
        <v>1</v>
      </c>
      <c r="L550" t="s">
        <v>38</v>
      </c>
      <c r="M550" s="14">
        <v>48092</v>
      </c>
      <c r="N550" s="16">
        <v>40442</v>
      </c>
      <c r="O550" s="17">
        <v>42443</v>
      </c>
      <c r="P550">
        <v>176</v>
      </c>
      <c r="Q550">
        <v>176</v>
      </c>
      <c r="R550">
        <v>2251</v>
      </c>
      <c r="S550" t="s">
        <v>32</v>
      </c>
      <c r="T550" t="b">
        <v>0</v>
      </c>
      <c r="U550" s="9">
        <v>614.51</v>
      </c>
      <c r="V550" t="b">
        <v>1</v>
      </c>
      <c r="W550" t="b">
        <v>0</v>
      </c>
    </row>
    <row r="551" spans="1:23" x14ac:dyDescent="0.2">
      <c r="A551">
        <v>940596855</v>
      </c>
      <c r="B551">
        <v>940596855</v>
      </c>
      <c r="C551" s="9">
        <v>7500</v>
      </c>
      <c r="D551" s="9">
        <v>7406.72</v>
      </c>
      <c r="E551" s="13" t="s">
        <v>441</v>
      </c>
      <c r="F551" s="9">
        <v>18.559999999999999</v>
      </c>
      <c r="G551" t="s">
        <v>170</v>
      </c>
      <c r="H551" t="s">
        <v>30</v>
      </c>
      <c r="I551" t="s">
        <v>30</v>
      </c>
      <c r="J551">
        <v>2</v>
      </c>
      <c r="K551">
        <v>1</v>
      </c>
      <c r="L551" t="s">
        <v>126</v>
      </c>
      <c r="M551" s="14">
        <v>44958</v>
      </c>
      <c r="N551" s="16">
        <v>40559</v>
      </c>
      <c r="O551" s="17">
        <v>40559</v>
      </c>
      <c r="P551">
        <v>550</v>
      </c>
      <c r="Q551">
        <v>550</v>
      </c>
      <c r="R551">
        <v>5521</v>
      </c>
      <c r="S551" t="s">
        <v>32</v>
      </c>
      <c r="T551" t="b">
        <v>0</v>
      </c>
      <c r="U551" s="9">
        <v>93.28</v>
      </c>
      <c r="V551" t="b">
        <v>1</v>
      </c>
      <c r="W551" t="b">
        <v>0</v>
      </c>
    </row>
    <row r="552" spans="1:23" x14ac:dyDescent="0.2">
      <c r="A552">
        <v>573704991</v>
      </c>
      <c r="B552">
        <v>573704991</v>
      </c>
      <c r="C552" s="9">
        <v>7500</v>
      </c>
      <c r="D552" s="9">
        <v>2083.59</v>
      </c>
      <c r="E552" s="13" t="s">
        <v>442</v>
      </c>
      <c r="F552" s="9">
        <v>54.01</v>
      </c>
      <c r="G552" t="s">
        <v>106</v>
      </c>
      <c r="H552" t="s">
        <v>30</v>
      </c>
      <c r="I552" t="s">
        <v>30</v>
      </c>
      <c r="J552">
        <v>9</v>
      </c>
      <c r="K552">
        <v>8</v>
      </c>
      <c r="L552" t="s">
        <v>36</v>
      </c>
      <c r="M552" s="14">
        <v>43252</v>
      </c>
      <c r="N552" s="16">
        <v>42022</v>
      </c>
      <c r="O552" s="17">
        <v>42022</v>
      </c>
      <c r="P552">
        <v>313</v>
      </c>
      <c r="Q552">
        <v>313</v>
      </c>
      <c r="R552">
        <v>3375</v>
      </c>
      <c r="S552" t="s">
        <v>32</v>
      </c>
      <c r="T552" t="b">
        <v>0</v>
      </c>
      <c r="U552" s="9">
        <v>5416.41</v>
      </c>
      <c r="V552" t="b">
        <v>0</v>
      </c>
      <c r="W552" t="b">
        <v>0</v>
      </c>
    </row>
    <row r="553" spans="1:23" x14ac:dyDescent="0.2">
      <c r="A553">
        <v>153318892</v>
      </c>
      <c r="B553">
        <v>153318892</v>
      </c>
      <c r="C553" s="9">
        <v>7500</v>
      </c>
      <c r="D553" s="9">
        <v>1310.1500000000001</v>
      </c>
      <c r="E553" s="13" t="s">
        <v>444</v>
      </c>
      <c r="F553" s="9">
        <v>306.35000000000002</v>
      </c>
      <c r="G553" t="s">
        <v>445</v>
      </c>
      <c r="H553" t="s">
        <v>30</v>
      </c>
      <c r="I553" t="s">
        <v>30</v>
      </c>
      <c r="J553">
        <v>9</v>
      </c>
      <c r="K553">
        <v>1</v>
      </c>
      <c r="L553" t="s">
        <v>31</v>
      </c>
      <c r="M553" s="14">
        <v>47150</v>
      </c>
      <c r="N553" s="16">
        <v>41579</v>
      </c>
      <c r="O553" s="17">
        <v>41579</v>
      </c>
      <c r="P553">
        <v>689</v>
      </c>
      <c r="Q553">
        <v>689</v>
      </c>
      <c r="R553">
        <v>1905</v>
      </c>
      <c r="S553" t="s">
        <v>32</v>
      </c>
      <c r="T553" t="b">
        <v>0</v>
      </c>
      <c r="U553" s="9">
        <v>6189.85</v>
      </c>
      <c r="V553" t="b">
        <v>1</v>
      </c>
      <c r="W553" t="b">
        <v>0</v>
      </c>
    </row>
    <row r="554" spans="1:23" x14ac:dyDescent="0.2">
      <c r="A554">
        <v>372336038</v>
      </c>
      <c r="B554">
        <v>372336038</v>
      </c>
      <c r="C554" s="9">
        <v>7500</v>
      </c>
      <c r="D554" s="9">
        <v>5468.61</v>
      </c>
      <c r="E554" s="13" t="s">
        <v>454</v>
      </c>
      <c r="F554" s="9">
        <v>302.73</v>
      </c>
      <c r="G554" t="s">
        <v>455</v>
      </c>
      <c r="H554" t="s">
        <v>30</v>
      </c>
      <c r="I554" t="s">
        <v>30</v>
      </c>
      <c r="J554">
        <v>2</v>
      </c>
      <c r="K554">
        <v>1</v>
      </c>
      <c r="L554" t="s">
        <v>31</v>
      </c>
      <c r="M554" s="14">
        <v>46174</v>
      </c>
      <c r="N554" s="16">
        <v>42181</v>
      </c>
      <c r="O554" s="17">
        <v>42482</v>
      </c>
      <c r="P554">
        <v>602</v>
      </c>
      <c r="Q554">
        <v>602</v>
      </c>
      <c r="R554">
        <v>1660</v>
      </c>
      <c r="S554" t="s">
        <v>32</v>
      </c>
      <c r="T554" t="b">
        <v>0</v>
      </c>
      <c r="U554" s="9">
        <v>2031.39</v>
      </c>
      <c r="V554" t="b">
        <v>1</v>
      </c>
      <c r="W554" t="b">
        <v>0</v>
      </c>
    </row>
    <row r="555" spans="1:23" x14ac:dyDescent="0.2">
      <c r="A555">
        <v>608084384</v>
      </c>
      <c r="B555">
        <v>608084384</v>
      </c>
      <c r="C555" s="9">
        <v>7500</v>
      </c>
      <c r="D555" s="9">
        <v>7362.5</v>
      </c>
      <c r="E555" s="13" t="s">
        <v>456</v>
      </c>
      <c r="F555" s="9">
        <v>39.64</v>
      </c>
      <c r="G555" t="s">
        <v>457</v>
      </c>
      <c r="H555" t="s">
        <v>30</v>
      </c>
      <c r="I555" t="s">
        <v>30</v>
      </c>
      <c r="J555">
        <v>2</v>
      </c>
      <c r="K555">
        <v>1</v>
      </c>
      <c r="L555" t="s">
        <v>48</v>
      </c>
      <c r="M555" s="14">
        <v>48153</v>
      </c>
      <c r="N555" s="16">
        <v>41742</v>
      </c>
      <c r="O555" s="17">
        <v>41742</v>
      </c>
      <c r="P555">
        <v>281</v>
      </c>
      <c r="Q555">
        <v>281</v>
      </c>
      <c r="R555">
        <v>4905</v>
      </c>
      <c r="S555" t="s">
        <v>32</v>
      </c>
      <c r="T555" t="b">
        <v>0</v>
      </c>
      <c r="U555" s="9">
        <v>137.5</v>
      </c>
      <c r="V555" t="b">
        <v>1</v>
      </c>
      <c r="W555" t="b">
        <v>0</v>
      </c>
    </row>
    <row r="556" spans="1:23" x14ac:dyDescent="0.2">
      <c r="A556">
        <v>799646723</v>
      </c>
      <c r="B556">
        <v>799646723</v>
      </c>
      <c r="C556" s="9">
        <v>7500</v>
      </c>
      <c r="D556" s="9">
        <v>7449.51</v>
      </c>
      <c r="E556" s="13" t="s">
        <v>468</v>
      </c>
      <c r="F556" s="9">
        <v>135.69</v>
      </c>
      <c r="G556" t="s">
        <v>469</v>
      </c>
      <c r="H556" t="s">
        <v>30</v>
      </c>
      <c r="I556" t="s">
        <v>30</v>
      </c>
      <c r="J556">
        <v>5</v>
      </c>
      <c r="K556">
        <v>1</v>
      </c>
      <c r="L556" t="s">
        <v>71</v>
      </c>
      <c r="M556" s="14">
        <v>44896</v>
      </c>
      <c r="N556" s="16">
        <v>42263</v>
      </c>
      <c r="O556" s="17">
        <v>42263</v>
      </c>
      <c r="P556">
        <v>423</v>
      </c>
      <c r="Q556">
        <v>423</v>
      </c>
      <c r="R556">
        <v>2889</v>
      </c>
      <c r="S556" t="s">
        <v>32</v>
      </c>
      <c r="T556" t="b">
        <v>0</v>
      </c>
      <c r="U556" s="9">
        <v>50.49</v>
      </c>
      <c r="V556" t="b">
        <v>1</v>
      </c>
      <c r="W556" t="b">
        <v>0</v>
      </c>
    </row>
    <row r="557" spans="1:23" x14ac:dyDescent="0.2">
      <c r="A557">
        <v>844133096</v>
      </c>
      <c r="B557">
        <v>844133096</v>
      </c>
      <c r="C557" s="9">
        <v>7500</v>
      </c>
      <c r="D557" s="9">
        <v>7371.45</v>
      </c>
      <c r="E557" s="13" t="s">
        <v>471</v>
      </c>
      <c r="F557" s="9">
        <v>69.459999999999994</v>
      </c>
      <c r="G557" t="s">
        <v>68</v>
      </c>
      <c r="H557" t="s">
        <v>30</v>
      </c>
      <c r="I557" t="s">
        <v>30</v>
      </c>
      <c r="J557">
        <v>80</v>
      </c>
      <c r="K557">
        <v>1</v>
      </c>
      <c r="L557" t="s">
        <v>36</v>
      </c>
      <c r="M557" s="14">
        <v>48153</v>
      </c>
      <c r="N557" s="16">
        <v>41033</v>
      </c>
      <c r="O557" s="17">
        <v>42485</v>
      </c>
      <c r="P557">
        <v>358</v>
      </c>
      <c r="Q557">
        <v>358</v>
      </c>
      <c r="R557">
        <v>1796</v>
      </c>
      <c r="S557" t="s">
        <v>32</v>
      </c>
      <c r="T557" t="b">
        <v>0</v>
      </c>
      <c r="U557" s="9">
        <v>128.55000000000001</v>
      </c>
      <c r="V557" t="b">
        <v>0</v>
      </c>
      <c r="W557" t="b">
        <v>0</v>
      </c>
    </row>
    <row r="558" spans="1:23" x14ac:dyDescent="0.2">
      <c r="A558">
        <v>239875038</v>
      </c>
      <c r="B558">
        <v>239875038</v>
      </c>
      <c r="C558" s="9">
        <v>7500</v>
      </c>
      <c r="D558" s="9">
        <v>5638.71</v>
      </c>
      <c r="E558" s="13" t="s">
        <v>476</v>
      </c>
      <c r="F558" s="9">
        <v>30.16</v>
      </c>
      <c r="G558" t="s">
        <v>111</v>
      </c>
      <c r="H558" t="s">
        <v>30</v>
      </c>
      <c r="I558" t="s">
        <v>30</v>
      </c>
      <c r="J558">
        <v>5</v>
      </c>
      <c r="K558">
        <v>1</v>
      </c>
      <c r="L558" t="s">
        <v>63</v>
      </c>
      <c r="M558" s="14">
        <v>47969</v>
      </c>
      <c r="N558" s="16">
        <v>42075</v>
      </c>
      <c r="O558" s="17">
        <v>42697</v>
      </c>
      <c r="P558">
        <v>383</v>
      </c>
      <c r="Q558">
        <v>383</v>
      </c>
      <c r="R558">
        <v>8212</v>
      </c>
      <c r="S558" t="s">
        <v>32</v>
      </c>
      <c r="T558" t="b">
        <v>0</v>
      </c>
      <c r="U558" s="9">
        <v>1861.29</v>
      </c>
      <c r="V558" t="b">
        <v>0</v>
      </c>
      <c r="W558" t="b">
        <v>0</v>
      </c>
    </row>
    <row r="559" spans="1:23" x14ac:dyDescent="0.2">
      <c r="A559">
        <v>124350476</v>
      </c>
      <c r="B559">
        <v>124350476</v>
      </c>
      <c r="C559" s="9">
        <v>7500</v>
      </c>
      <c r="D559" s="9">
        <v>3775.14</v>
      </c>
      <c r="E559" s="13" t="s">
        <v>481</v>
      </c>
      <c r="F559" s="9">
        <v>63.29</v>
      </c>
      <c r="G559" t="s">
        <v>120</v>
      </c>
      <c r="H559" t="s">
        <v>30</v>
      </c>
      <c r="I559" t="s">
        <v>30</v>
      </c>
      <c r="J559">
        <v>5</v>
      </c>
      <c r="K559">
        <v>8</v>
      </c>
      <c r="L559" t="s">
        <v>63</v>
      </c>
      <c r="M559" s="14">
        <v>47908</v>
      </c>
      <c r="N559" s="16">
        <v>41978</v>
      </c>
      <c r="O559" s="17">
        <v>42464</v>
      </c>
      <c r="P559">
        <v>782</v>
      </c>
      <c r="Q559">
        <v>782</v>
      </c>
      <c r="R559">
        <v>2378</v>
      </c>
      <c r="S559" t="s">
        <v>32</v>
      </c>
      <c r="T559" t="b">
        <v>0</v>
      </c>
      <c r="U559" s="9">
        <v>3724.86</v>
      </c>
      <c r="V559" t="b">
        <v>0</v>
      </c>
      <c r="W559" t="b">
        <v>0</v>
      </c>
    </row>
    <row r="560" spans="1:23" x14ac:dyDescent="0.2">
      <c r="A560">
        <v>885773130</v>
      </c>
      <c r="B560">
        <v>885773130</v>
      </c>
      <c r="C560" s="9">
        <v>7500</v>
      </c>
      <c r="D560" s="9">
        <v>6816.95</v>
      </c>
      <c r="E560" s="13" t="s">
        <v>490</v>
      </c>
      <c r="F560" s="9">
        <v>37.5</v>
      </c>
      <c r="G560" t="s">
        <v>161</v>
      </c>
      <c r="H560" t="s">
        <v>30</v>
      </c>
      <c r="I560" t="s">
        <v>30</v>
      </c>
      <c r="J560">
        <v>5</v>
      </c>
      <c r="K560">
        <v>1</v>
      </c>
      <c r="L560" t="s">
        <v>47</v>
      </c>
      <c r="M560" s="14">
        <v>45658</v>
      </c>
      <c r="N560" s="16">
        <v>42103</v>
      </c>
      <c r="O560" s="17">
        <v>42103</v>
      </c>
      <c r="P560">
        <v>612</v>
      </c>
      <c r="Q560">
        <v>612</v>
      </c>
      <c r="R560">
        <v>9852</v>
      </c>
      <c r="S560" t="s">
        <v>32</v>
      </c>
      <c r="T560" t="b">
        <v>0</v>
      </c>
      <c r="U560" s="9">
        <v>683.05</v>
      </c>
      <c r="V560" t="b">
        <v>1</v>
      </c>
      <c r="W560" t="b">
        <v>0</v>
      </c>
    </row>
    <row r="561" spans="1:23" x14ac:dyDescent="0.2">
      <c r="A561">
        <v>136003134</v>
      </c>
      <c r="B561">
        <v>136003134</v>
      </c>
      <c r="C561" s="9">
        <v>7500</v>
      </c>
      <c r="D561" s="9">
        <v>4964.2299999999996</v>
      </c>
      <c r="E561" s="13" t="s">
        <v>491</v>
      </c>
      <c r="F561" s="9">
        <v>0</v>
      </c>
      <c r="G561" t="s">
        <v>129</v>
      </c>
      <c r="H561" t="s">
        <v>30</v>
      </c>
      <c r="I561" t="s">
        <v>30</v>
      </c>
      <c r="J561">
        <v>5</v>
      </c>
      <c r="K561">
        <v>1</v>
      </c>
      <c r="L561" t="s">
        <v>87</v>
      </c>
      <c r="M561" s="14">
        <v>45383</v>
      </c>
      <c r="N561" s="16">
        <v>41450</v>
      </c>
      <c r="O561" s="17">
        <v>42378</v>
      </c>
      <c r="P561">
        <v>776</v>
      </c>
      <c r="Q561">
        <v>776</v>
      </c>
      <c r="R561">
        <v>5813</v>
      </c>
      <c r="S561" t="s">
        <v>43</v>
      </c>
      <c r="T561" t="b">
        <v>0</v>
      </c>
      <c r="U561" s="9">
        <v>2535.77</v>
      </c>
      <c r="V561" t="b">
        <v>0</v>
      </c>
      <c r="W561" t="b">
        <v>0</v>
      </c>
    </row>
    <row r="562" spans="1:23" x14ac:dyDescent="0.2">
      <c r="A562">
        <v>431958904</v>
      </c>
      <c r="B562">
        <v>431958904</v>
      </c>
      <c r="C562" s="9">
        <v>7500</v>
      </c>
      <c r="D562" s="9">
        <v>7500</v>
      </c>
      <c r="E562" s="13" t="s">
        <v>504</v>
      </c>
      <c r="F562" s="9">
        <v>8.8699999999999992</v>
      </c>
      <c r="G562" t="s">
        <v>95</v>
      </c>
      <c r="H562" t="s">
        <v>30</v>
      </c>
      <c r="I562" t="s">
        <v>30</v>
      </c>
      <c r="J562">
        <v>9</v>
      </c>
      <c r="K562">
        <v>1</v>
      </c>
      <c r="L562" t="s">
        <v>96</v>
      </c>
      <c r="M562" s="14">
        <v>46266</v>
      </c>
      <c r="N562" s="16">
        <v>41583</v>
      </c>
      <c r="O562" s="17">
        <v>41583</v>
      </c>
      <c r="P562">
        <v>565</v>
      </c>
      <c r="Q562">
        <v>565</v>
      </c>
      <c r="R562">
        <v>892</v>
      </c>
      <c r="S562" t="s">
        <v>32</v>
      </c>
      <c r="T562" t="b">
        <v>0</v>
      </c>
      <c r="U562" s="9">
        <v>0</v>
      </c>
      <c r="V562" t="b">
        <v>0</v>
      </c>
      <c r="W562" t="b">
        <v>0</v>
      </c>
    </row>
    <row r="563" spans="1:23" x14ac:dyDescent="0.2">
      <c r="A563">
        <v>820248098</v>
      </c>
      <c r="B563">
        <v>820248098</v>
      </c>
      <c r="C563" s="9">
        <v>7500</v>
      </c>
      <c r="D563" s="9">
        <v>3829.08</v>
      </c>
      <c r="E563" s="13" t="s">
        <v>511</v>
      </c>
      <c r="F563" s="9">
        <v>406.28</v>
      </c>
      <c r="G563" t="s">
        <v>512</v>
      </c>
      <c r="H563" t="s">
        <v>30</v>
      </c>
      <c r="I563" t="s">
        <v>30</v>
      </c>
      <c r="J563">
        <v>2</v>
      </c>
      <c r="K563">
        <v>1</v>
      </c>
      <c r="L563" t="s">
        <v>31</v>
      </c>
      <c r="M563" s="14">
        <v>47635</v>
      </c>
      <c r="N563" s="16">
        <v>42147</v>
      </c>
      <c r="O563" s="17">
        <v>42147</v>
      </c>
      <c r="P563">
        <v>997</v>
      </c>
      <c r="Q563">
        <v>997</v>
      </c>
      <c r="R563">
        <v>427</v>
      </c>
      <c r="S563" t="s">
        <v>32</v>
      </c>
      <c r="T563" t="b">
        <v>0</v>
      </c>
      <c r="U563" s="9">
        <v>3670.92</v>
      </c>
      <c r="V563" t="b">
        <v>1</v>
      </c>
      <c r="W563" t="b">
        <v>0</v>
      </c>
    </row>
    <row r="564" spans="1:23" x14ac:dyDescent="0.2">
      <c r="A564">
        <v>165845158</v>
      </c>
      <c r="B564">
        <v>165845158</v>
      </c>
      <c r="C564" s="9">
        <v>7500</v>
      </c>
      <c r="D564" s="9">
        <v>5577.75</v>
      </c>
      <c r="E564" s="13" t="s">
        <v>514</v>
      </c>
      <c r="F564" s="9">
        <v>68.98</v>
      </c>
      <c r="G564" t="s">
        <v>51</v>
      </c>
      <c r="H564" t="s">
        <v>30</v>
      </c>
      <c r="I564" t="s">
        <v>30</v>
      </c>
      <c r="J564">
        <v>5</v>
      </c>
      <c r="K564">
        <v>1</v>
      </c>
      <c r="L564" t="s">
        <v>36</v>
      </c>
      <c r="M564" s="14">
        <v>43617</v>
      </c>
      <c r="N564" s="16">
        <v>42170</v>
      </c>
      <c r="O564" s="17">
        <v>42379</v>
      </c>
      <c r="P564">
        <v>760</v>
      </c>
      <c r="Q564">
        <v>760</v>
      </c>
      <c r="R564">
        <v>6965</v>
      </c>
      <c r="S564" t="s">
        <v>32</v>
      </c>
      <c r="T564" t="b">
        <v>0</v>
      </c>
      <c r="U564" s="9">
        <v>1922.25</v>
      </c>
      <c r="V564" t="b">
        <v>0</v>
      </c>
      <c r="W564" t="b">
        <v>0</v>
      </c>
    </row>
    <row r="565" spans="1:23" x14ac:dyDescent="0.2">
      <c r="A565">
        <v>237642418</v>
      </c>
      <c r="B565">
        <v>237642418</v>
      </c>
      <c r="C565" s="9">
        <v>7500</v>
      </c>
      <c r="D565" s="9">
        <v>2691.26</v>
      </c>
      <c r="E565" s="13" t="s">
        <v>515</v>
      </c>
      <c r="F565" s="9">
        <v>42.55</v>
      </c>
      <c r="G565" t="s">
        <v>52</v>
      </c>
      <c r="H565" t="s">
        <v>30</v>
      </c>
      <c r="I565" t="s">
        <v>30</v>
      </c>
      <c r="J565">
        <v>5</v>
      </c>
      <c r="K565">
        <v>1</v>
      </c>
      <c r="L565" t="s">
        <v>36</v>
      </c>
      <c r="M565" s="14">
        <v>47604</v>
      </c>
      <c r="N565" s="16">
        <v>41774</v>
      </c>
      <c r="O565" s="17">
        <v>41774</v>
      </c>
      <c r="P565">
        <v>854</v>
      </c>
      <c r="Q565">
        <v>854</v>
      </c>
      <c r="R565">
        <v>1198</v>
      </c>
      <c r="S565" t="s">
        <v>32</v>
      </c>
      <c r="T565" t="b">
        <v>0</v>
      </c>
      <c r="U565" s="9">
        <v>4808.74</v>
      </c>
      <c r="V565" t="b">
        <v>0</v>
      </c>
      <c r="W565" t="b">
        <v>0</v>
      </c>
    </row>
    <row r="566" spans="1:23" x14ac:dyDescent="0.2">
      <c r="A566">
        <v>149326974</v>
      </c>
      <c r="B566">
        <v>149326974</v>
      </c>
      <c r="C566" s="9">
        <v>7500</v>
      </c>
      <c r="D566" s="9">
        <v>4586.7299999999996</v>
      </c>
      <c r="E566" s="13" t="s">
        <v>523</v>
      </c>
      <c r="F566" s="9">
        <v>39.85</v>
      </c>
      <c r="G566" t="s">
        <v>524</v>
      </c>
      <c r="H566" t="s">
        <v>30</v>
      </c>
      <c r="I566" t="s">
        <v>30</v>
      </c>
      <c r="J566">
        <v>9</v>
      </c>
      <c r="K566">
        <v>8</v>
      </c>
      <c r="L566" t="s">
        <v>31</v>
      </c>
      <c r="M566" s="14">
        <v>45748</v>
      </c>
      <c r="N566" s="16">
        <v>41760</v>
      </c>
      <c r="O566" s="17">
        <v>41760</v>
      </c>
      <c r="P566">
        <v>727</v>
      </c>
      <c r="Q566">
        <v>727</v>
      </c>
      <c r="R566">
        <v>8244</v>
      </c>
      <c r="S566" t="s">
        <v>32</v>
      </c>
      <c r="T566" t="b">
        <v>0</v>
      </c>
      <c r="U566" s="9">
        <v>2913.27</v>
      </c>
      <c r="V566" t="b">
        <v>0</v>
      </c>
      <c r="W566" t="b">
        <v>0</v>
      </c>
    </row>
    <row r="567" spans="1:23" x14ac:dyDescent="0.2">
      <c r="A567">
        <v>658700143</v>
      </c>
      <c r="B567">
        <v>658700143</v>
      </c>
      <c r="C567" s="9">
        <v>7500</v>
      </c>
      <c r="D567" s="9">
        <v>4589.6099999999997</v>
      </c>
      <c r="E567" s="13" t="s">
        <v>534</v>
      </c>
      <c r="F567" s="9">
        <v>152.16999999999999</v>
      </c>
      <c r="G567" t="s">
        <v>68</v>
      </c>
      <c r="H567" t="s">
        <v>30</v>
      </c>
      <c r="I567" t="s">
        <v>30</v>
      </c>
      <c r="J567">
        <v>9</v>
      </c>
      <c r="K567">
        <v>8</v>
      </c>
      <c r="L567" t="s">
        <v>36</v>
      </c>
      <c r="M567" s="14">
        <v>43586</v>
      </c>
      <c r="N567" s="16">
        <v>41543</v>
      </c>
      <c r="O567" s="17">
        <v>42515</v>
      </c>
      <c r="P567">
        <v>506</v>
      </c>
      <c r="Q567">
        <v>506</v>
      </c>
      <c r="R567">
        <v>2607</v>
      </c>
      <c r="S567" t="s">
        <v>32</v>
      </c>
      <c r="T567" t="b">
        <v>0</v>
      </c>
      <c r="U567" s="9">
        <v>2910.39</v>
      </c>
      <c r="V567" t="b">
        <v>0</v>
      </c>
      <c r="W567" t="b">
        <v>0</v>
      </c>
    </row>
    <row r="568" spans="1:23" x14ac:dyDescent="0.2">
      <c r="A568">
        <v>798697509</v>
      </c>
      <c r="B568">
        <v>798697509</v>
      </c>
      <c r="C568" s="9">
        <v>7500</v>
      </c>
      <c r="D568" s="9">
        <v>6745.51</v>
      </c>
      <c r="E568" s="13" t="s">
        <v>542</v>
      </c>
      <c r="F568" s="9">
        <v>0.76</v>
      </c>
      <c r="G568" t="s">
        <v>543</v>
      </c>
      <c r="H568" t="s">
        <v>30</v>
      </c>
      <c r="I568" t="s">
        <v>30</v>
      </c>
      <c r="J568">
        <v>5</v>
      </c>
      <c r="K568">
        <v>1</v>
      </c>
      <c r="L568" t="s">
        <v>31</v>
      </c>
      <c r="M568" s="14">
        <v>48122</v>
      </c>
      <c r="N568" s="16">
        <v>42265</v>
      </c>
      <c r="O568" s="17">
        <v>42265</v>
      </c>
      <c r="P568">
        <v>171</v>
      </c>
      <c r="Q568">
        <v>171</v>
      </c>
      <c r="R568">
        <v>1214</v>
      </c>
      <c r="S568" t="s">
        <v>32</v>
      </c>
      <c r="T568" t="b">
        <v>0</v>
      </c>
      <c r="U568" s="9">
        <v>754.49</v>
      </c>
      <c r="V568" t="b">
        <v>1</v>
      </c>
      <c r="W568" t="b">
        <v>0</v>
      </c>
    </row>
    <row r="569" spans="1:23" x14ac:dyDescent="0.2">
      <c r="A569">
        <v>321155190</v>
      </c>
      <c r="B569">
        <v>321155190</v>
      </c>
      <c r="C569" s="9">
        <v>7500</v>
      </c>
      <c r="D569" s="9">
        <v>5515.48</v>
      </c>
      <c r="E569" s="13" t="s">
        <v>575</v>
      </c>
      <c r="F569" s="9">
        <v>79.59</v>
      </c>
      <c r="G569" t="s">
        <v>45</v>
      </c>
      <c r="H569" t="s">
        <v>30</v>
      </c>
      <c r="I569" t="s">
        <v>30</v>
      </c>
      <c r="J569">
        <v>5</v>
      </c>
      <c r="K569">
        <v>1</v>
      </c>
      <c r="L569" t="s">
        <v>36</v>
      </c>
      <c r="M569" s="14">
        <v>44197</v>
      </c>
      <c r="N569" s="16">
        <v>42069</v>
      </c>
      <c r="O569" s="17">
        <v>42069</v>
      </c>
      <c r="P569">
        <v>636</v>
      </c>
      <c r="Q569">
        <v>636</v>
      </c>
      <c r="R569">
        <v>8365</v>
      </c>
      <c r="S569" t="s">
        <v>32</v>
      </c>
      <c r="T569" t="b">
        <v>0</v>
      </c>
      <c r="U569" s="9">
        <v>1984.52</v>
      </c>
      <c r="V569" t="b">
        <v>0</v>
      </c>
      <c r="W569" t="b">
        <v>0</v>
      </c>
    </row>
    <row r="570" spans="1:23" x14ac:dyDescent="0.2">
      <c r="A570">
        <v>273474098</v>
      </c>
      <c r="B570">
        <v>273474098</v>
      </c>
      <c r="C570" s="9">
        <v>7500</v>
      </c>
      <c r="D570" s="9">
        <v>6289.28</v>
      </c>
      <c r="E570" s="13" t="s">
        <v>581</v>
      </c>
      <c r="F570" s="9">
        <v>823.73</v>
      </c>
      <c r="G570" t="s">
        <v>85</v>
      </c>
      <c r="H570" t="s">
        <v>30</v>
      </c>
      <c r="I570" t="s">
        <v>30</v>
      </c>
      <c r="J570">
        <v>9</v>
      </c>
      <c r="K570">
        <v>1</v>
      </c>
      <c r="L570" t="s">
        <v>38</v>
      </c>
      <c r="M570" s="14">
        <v>46935</v>
      </c>
      <c r="N570" s="16">
        <v>41884</v>
      </c>
      <c r="O570" s="17">
        <v>41884</v>
      </c>
      <c r="P570">
        <v>863</v>
      </c>
      <c r="Q570">
        <v>863</v>
      </c>
      <c r="R570">
        <v>1771</v>
      </c>
      <c r="S570" t="s">
        <v>32</v>
      </c>
      <c r="T570" t="b">
        <v>0</v>
      </c>
      <c r="U570" s="9">
        <v>1210.72</v>
      </c>
      <c r="V570" t="b">
        <v>1</v>
      </c>
      <c r="W570" t="b">
        <v>0</v>
      </c>
    </row>
    <row r="571" spans="1:23" x14ac:dyDescent="0.2">
      <c r="A571">
        <v>715300556</v>
      </c>
      <c r="B571">
        <v>715300556</v>
      </c>
      <c r="C571" s="9">
        <v>7500</v>
      </c>
      <c r="D571" s="9">
        <v>1330.85</v>
      </c>
      <c r="E571" s="13" t="s">
        <v>592</v>
      </c>
      <c r="F571" s="9">
        <v>135.01</v>
      </c>
      <c r="G571" t="s">
        <v>35</v>
      </c>
      <c r="H571" t="s">
        <v>30</v>
      </c>
      <c r="I571" t="s">
        <v>30</v>
      </c>
      <c r="J571">
        <v>2</v>
      </c>
      <c r="K571">
        <v>1</v>
      </c>
      <c r="L571" t="s">
        <v>36</v>
      </c>
      <c r="M571" s="14">
        <v>45170</v>
      </c>
      <c r="N571" s="16">
        <v>40976</v>
      </c>
      <c r="O571" s="17">
        <v>40976</v>
      </c>
      <c r="P571">
        <v>538</v>
      </c>
      <c r="Q571">
        <v>538</v>
      </c>
      <c r="R571">
        <v>941</v>
      </c>
      <c r="S571" t="s">
        <v>32</v>
      </c>
      <c r="T571" t="b">
        <v>0</v>
      </c>
      <c r="U571" s="9">
        <v>6169.15</v>
      </c>
      <c r="V571" t="b">
        <v>0</v>
      </c>
      <c r="W571" t="b">
        <v>0</v>
      </c>
    </row>
    <row r="572" spans="1:23" x14ac:dyDescent="0.2">
      <c r="A572">
        <v>353215513</v>
      </c>
      <c r="B572">
        <v>353215513</v>
      </c>
      <c r="C572" s="9">
        <v>7500</v>
      </c>
      <c r="D572" s="9">
        <v>4017.52</v>
      </c>
      <c r="E572" s="13" t="s">
        <v>593</v>
      </c>
      <c r="F572" s="9">
        <v>503.61</v>
      </c>
      <c r="G572" t="s">
        <v>146</v>
      </c>
      <c r="H572" t="s">
        <v>30</v>
      </c>
      <c r="I572" t="s">
        <v>30</v>
      </c>
      <c r="J572">
        <v>9</v>
      </c>
      <c r="K572">
        <v>1</v>
      </c>
      <c r="L572" t="s">
        <v>47</v>
      </c>
      <c r="M572" s="14">
        <v>45901</v>
      </c>
      <c r="N572" s="16">
        <v>41459</v>
      </c>
      <c r="O572" s="17">
        <v>42709</v>
      </c>
      <c r="P572">
        <v>986</v>
      </c>
      <c r="Q572">
        <v>986</v>
      </c>
      <c r="R572">
        <v>2705</v>
      </c>
      <c r="S572" t="s">
        <v>32</v>
      </c>
      <c r="T572" t="b">
        <v>0</v>
      </c>
      <c r="U572" s="9">
        <v>3482.48</v>
      </c>
      <c r="V572" t="b">
        <v>1</v>
      </c>
      <c r="W572" t="b">
        <v>0</v>
      </c>
    </row>
    <row r="573" spans="1:23" x14ac:dyDescent="0.2">
      <c r="A573">
        <v>736887286</v>
      </c>
      <c r="B573">
        <v>736887286</v>
      </c>
      <c r="C573" s="9">
        <v>7500</v>
      </c>
      <c r="D573" s="9">
        <v>1358.41</v>
      </c>
      <c r="E573" s="13" t="s">
        <v>594</v>
      </c>
      <c r="F573" s="9">
        <v>181.9</v>
      </c>
      <c r="G573" t="s">
        <v>106</v>
      </c>
      <c r="H573" t="s">
        <v>30</v>
      </c>
      <c r="I573" t="s">
        <v>30</v>
      </c>
      <c r="J573">
        <v>9</v>
      </c>
      <c r="K573">
        <v>1</v>
      </c>
      <c r="L573" t="s">
        <v>36</v>
      </c>
      <c r="M573" s="14">
        <v>46874</v>
      </c>
      <c r="N573" s="16">
        <v>42137</v>
      </c>
      <c r="O573" s="17">
        <v>42137</v>
      </c>
      <c r="P573">
        <v>700</v>
      </c>
      <c r="Q573">
        <v>700</v>
      </c>
      <c r="R573">
        <v>2643</v>
      </c>
      <c r="S573" t="s">
        <v>32</v>
      </c>
      <c r="T573" t="b">
        <v>0</v>
      </c>
      <c r="U573" s="9">
        <v>6141.59</v>
      </c>
      <c r="V573" t="b">
        <v>0</v>
      </c>
      <c r="W573" t="b">
        <v>0</v>
      </c>
    </row>
    <row r="574" spans="1:23" x14ac:dyDescent="0.2">
      <c r="A574">
        <v>945968051</v>
      </c>
      <c r="B574">
        <v>945968051</v>
      </c>
      <c r="C574" s="9">
        <v>7500</v>
      </c>
      <c r="D574" s="9">
        <v>7130.67</v>
      </c>
      <c r="E574" s="13" t="s">
        <v>606</v>
      </c>
      <c r="F574" s="9">
        <v>42.92</v>
      </c>
      <c r="G574" t="s">
        <v>57</v>
      </c>
      <c r="H574" t="s">
        <v>30</v>
      </c>
      <c r="I574" t="s">
        <v>30</v>
      </c>
      <c r="J574">
        <v>9</v>
      </c>
      <c r="K574">
        <v>1</v>
      </c>
      <c r="L574" t="s">
        <v>42</v>
      </c>
      <c r="M574" s="14">
        <v>44136</v>
      </c>
      <c r="N574" s="16">
        <v>40014</v>
      </c>
      <c r="O574" s="17">
        <v>40014</v>
      </c>
      <c r="P574">
        <v>451</v>
      </c>
      <c r="Q574">
        <v>451</v>
      </c>
      <c r="R574">
        <v>1946</v>
      </c>
      <c r="S574" t="s">
        <v>32</v>
      </c>
      <c r="T574" t="b">
        <v>0</v>
      </c>
      <c r="U574" s="9">
        <v>369.33</v>
      </c>
      <c r="V574" t="b">
        <v>0</v>
      </c>
      <c r="W574" t="b">
        <v>0</v>
      </c>
    </row>
    <row r="575" spans="1:23" x14ac:dyDescent="0.2">
      <c r="A575">
        <v>353215513</v>
      </c>
      <c r="B575">
        <v>353215513</v>
      </c>
      <c r="C575" s="9">
        <v>7500</v>
      </c>
      <c r="D575" s="9">
        <v>4050</v>
      </c>
      <c r="E575" s="13" t="s">
        <v>619</v>
      </c>
      <c r="F575" s="9">
        <v>52.96</v>
      </c>
      <c r="G575" t="s">
        <v>159</v>
      </c>
      <c r="H575" t="s">
        <v>30</v>
      </c>
      <c r="I575" t="s">
        <v>30</v>
      </c>
      <c r="J575">
        <v>2</v>
      </c>
      <c r="K575">
        <v>1</v>
      </c>
      <c r="L575" t="s">
        <v>47</v>
      </c>
      <c r="M575" s="14">
        <v>46235</v>
      </c>
      <c r="N575" s="16">
        <v>41459</v>
      </c>
      <c r="O575" s="17">
        <v>42395</v>
      </c>
      <c r="P575">
        <v>986</v>
      </c>
      <c r="Q575">
        <v>986</v>
      </c>
      <c r="R575">
        <v>2705</v>
      </c>
      <c r="S575" t="s">
        <v>32</v>
      </c>
      <c r="T575" t="b">
        <v>0</v>
      </c>
      <c r="U575" s="9">
        <v>3450</v>
      </c>
      <c r="V575" t="b">
        <v>1</v>
      </c>
      <c r="W575" t="b">
        <v>0</v>
      </c>
    </row>
    <row r="576" spans="1:23" x14ac:dyDescent="0.2">
      <c r="A576">
        <v>488869201</v>
      </c>
      <c r="B576">
        <v>488869201</v>
      </c>
      <c r="C576" s="9">
        <v>7500</v>
      </c>
      <c r="D576" s="9">
        <v>1183.98</v>
      </c>
      <c r="E576" s="13" t="s">
        <v>634</v>
      </c>
      <c r="F576" s="9">
        <v>61.21</v>
      </c>
      <c r="G576" t="s">
        <v>635</v>
      </c>
      <c r="H576" t="s">
        <v>30</v>
      </c>
      <c r="I576" t="s">
        <v>30</v>
      </c>
      <c r="J576">
        <v>5</v>
      </c>
      <c r="K576">
        <v>1</v>
      </c>
      <c r="L576" t="s">
        <v>34</v>
      </c>
      <c r="M576" s="14">
        <v>44866</v>
      </c>
      <c r="N576" s="16">
        <v>41701</v>
      </c>
      <c r="O576" s="17">
        <v>41701</v>
      </c>
      <c r="P576">
        <v>100</v>
      </c>
      <c r="Q576">
        <v>100</v>
      </c>
      <c r="R576">
        <v>6325</v>
      </c>
      <c r="S576" t="s">
        <v>32</v>
      </c>
      <c r="T576" t="b">
        <v>0</v>
      </c>
      <c r="U576" s="9">
        <v>6316.02</v>
      </c>
      <c r="V576" t="b">
        <v>1</v>
      </c>
      <c r="W576" t="b">
        <v>0</v>
      </c>
    </row>
    <row r="577" spans="1:23" x14ac:dyDescent="0.2">
      <c r="A577">
        <v>632120503</v>
      </c>
      <c r="B577">
        <v>632120503</v>
      </c>
      <c r="C577" s="9">
        <v>7500</v>
      </c>
      <c r="D577" s="9">
        <v>5946.77</v>
      </c>
      <c r="E577" s="13" t="s">
        <v>636</v>
      </c>
      <c r="F577" s="9">
        <v>113.5</v>
      </c>
      <c r="G577" t="s">
        <v>106</v>
      </c>
      <c r="H577" t="s">
        <v>30</v>
      </c>
      <c r="I577" t="s">
        <v>30</v>
      </c>
      <c r="J577">
        <v>5</v>
      </c>
      <c r="K577">
        <v>8</v>
      </c>
      <c r="L577" t="s">
        <v>36</v>
      </c>
      <c r="M577" s="14">
        <v>45383</v>
      </c>
      <c r="N577" s="16">
        <v>41742</v>
      </c>
      <c r="O577" s="17">
        <v>41742</v>
      </c>
      <c r="P577">
        <v>183</v>
      </c>
      <c r="Q577">
        <v>183</v>
      </c>
      <c r="R577">
        <v>5502</v>
      </c>
      <c r="S577" t="s">
        <v>32</v>
      </c>
      <c r="T577" t="b">
        <v>0</v>
      </c>
      <c r="U577" s="9">
        <v>1553.23</v>
      </c>
      <c r="V577" t="b">
        <v>0</v>
      </c>
      <c r="W577" t="b">
        <v>0</v>
      </c>
    </row>
    <row r="578" spans="1:23" x14ac:dyDescent="0.2">
      <c r="A578">
        <v>409954274</v>
      </c>
      <c r="B578">
        <v>409954274</v>
      </c>
      <c r="C578" s="9">
        <v>7500</v>
      </c>
      <c r="D578" s="9">
        <v>3967.55</v>
      </c>
      <c r="E578" s="13" t="s">
        <v>638</v>
      </c>
      <c r="F578" s="9">
        <v>126.63</v>
      </c>
      <c r="G578" t="s">
        <v>205</v>
      </c>
      <c r="H578" t="s">
        <v>30</v>
      </c>
      <c r="I578" t="s">
        <v>30</v>
      </c>
      <c r="J578">
        <v>5</v>
      </c>
      <c r="K578">
        <v>8</v>
      </c>
      <c r="L578" t="s">
        <v>71</v>
      </c>
      <c r="M578" s="14">
        <v>43739</v>
      </c>
      <c r="N578" s="16">
        <v>41125</v>
      </c>
      <c r="O578" s="17">
        <v>41125</v>
      </c>
      <c r="P578">
        <v>873</v>
      </c>
      <c r="Q578">
        <v>873</v>
      </c>
      <c r="R578">
        <v>9458</v>
      </c>
      <c r="S578" t="s">
        <v>32</v>
      </c>
      <c r="T578" t="b">
        <v>0</v>
      </c>
      <c r="U578" s="9">
        <v>3532.45</v>
      </c>
      <c r="V578" t="b">
        <v>1</v>
      </c>
      <c r="W578" t="b">
        <v>0</v>
      </c>
    </row>
    <row r="579" spans="1:23" x14ac:dyDescent="0.2">
      <c r="A579">
        <v>773394474</v>
      </c>
      <c r="B579">
        <v>773394474</v>
      </c>
      <c r="C579" s="9">
        <v>7500</v>
      </c>
      <c r="D579" s="9">
        <v>5470.18</v>
      </c>
      <c r="E579" s="13" t="s">
        <v>639</v>
      </c>
      <c r="F579" s="9">
        <v>10.45</v>
      </c>
      <c r="G579" t="s">
        <v>84</v>
      </c>
      <c r="H579" t="s">
        <v>30</v>
      </c>
      <c r="I579" t="s">
        <v>30</v>
      </c>
      <c r="J579">
        <v>9</v>
      </c>
      <c r="K579">
        <v>1</v>
      </c>
      <c r="L579" t="s">
        <v>36</v>
      </c>
      <c r="M579" s="14">
        <v>45627</v>
      </c>
      <c r="N579" s="16">
        <v>40789</v>
      </c>
      <c r="O579" s="17">
        <v>40789</v>
      </c>
      <c r="P579">
        <v>661</v>
      </c>
      <c r="Q579">
        <v>661</v>
      </c>
      <c r="R579">
        <v>9948</v>
      </c>
      <c r="S579" t="s">
        <v>32</v>
      </c>
      <c r="T579" t="b">
        <v>0</v>
      </c>
      <c r="U579" s="9">
        <v>2029.82</v>
      </c>
      <c r="V579" t="b">
        <v>0</v>
      </c>
      <c r="W579" t="b">
        <v>0</v>
      </c>
    </row>
    <row r="580" spans="1:23" x14ac:dyDescent="0.2">
      <c r="A580">
        <v>719248301</v>
      </c>
      <c r="B580">
        <v>719248301</v>
      </c>
      <c r="C580" s="9">
        <v>7500</v>
      </c>
      <c r="D580" s="9">
        <v>7368.56</v>
      </c>
      <c r="E580" s="13" t="s">
        <v>642</v>
      </c>
      <c r="F580" s="9">
        <v>783.17</v>
      </c>
      <c r="G580" t="s">
        <v>103</v>
      </c>
      <c r="H580" t="s">
        <v>30</v>
      </c>
      <c r="I580" t="s">
        <v>30</v>
      </c>
      <c r="J580">
        <v>5</v>
      </c>
      <c r="K580">
        <v>8</v>
      </c>
      <c r="L580" t="s">
        <v>47</v>
      </c>
      <c r="M580" s="14">
        <v>47484</v>
      </c>
      <c r="N580" s="16">
        <v>42160</v>
      </c>
      <c r="O580" s="17">
        <v>42469</v>
      </c>
      <c r="P580">
        <v>576</v>
      </c>
      <c r="Q580">
        <v>576</v>
      </c>
      <c r="R580">
        <v>2330</v>
      </c>
      <c r="S580" t="s">
        <v>32</v>
      </c>
      <c r="T580" t="b">
        <v>0</v>
      </c>
      <c r="U580" s="9">
        <v>131.44</v>
      </c>
      <c r="V580" t="b">
        <v>1</v>
      </c>
      <c r="W580" t="b">
        <v>0</v>
      </c>
    </row>
    <row r="581" spans="1:23" x14ac:dyDescent="0.2">
      <c r="A581">
        <v>658700143</v>
      </c>
      <c r="B581">
        <v>658700143</v>
      </c>
      <c r="C581" s="9">
        <v>7500</v>
      </c>
      <c r="D581" s="9">
        <v>6270.3</v>
      </c>
      <c r="E581" s="13" t="s">
        <v>643</v>
      </c>
      <c r="F581" s="9">
        <v>7.87</v>
      </c>
      <c r="G581" t="s">
        <v>52</v>
      </c>
      <c r="H581" t="s">
        <v>30</v>
      </c>
      <c r="I581" t="s">
        <v>30</v>
      </c>
      <c r="J581">
        <v>5</v>
      </c>
      <c r="K581">
        <v>8</v>
      </c>
      <c r="L581" t="s">
        <v>36</v>
      </c>
      <c r="M581" s="14">
        <v>45047</v>
      </c>
      <c r="N581" s="16">
        <v>41543</v>
      </c>
      <c r="O581" s="17">
        <v>42441</v>
      </c>
      <c r="P581">
        <v>506</v>
      </c>
      <c r="Q581">
        <v>506</v>
      </c>
      <c r="R581">
        <v>2607</v>
      </c>
      <c r="S581" t="s">
        <v>32</v>
      </c>
      <c r="T581" t="b">
        <v>0</v>
      </c>
      <c r="U581" s="9">
        <v>1229.7</v>
      </c>
      <c r="V581" t="b">
        <v>0</v>
      </c>
      <c r="W581" t="b">
        <v>0</v>
      </c>
    </row>
    <row r="582" spans="1:23" x14ac:dyDescent="0.2">
      <c r="A582">
        <v>289059209</v>
      </c>
      <c r="B582">
        <v>289059209</v>
      </c>
      <c r="C582" s="9">
        <v>7500</v>
      </c>
      <c r="D582" s="9">
        <v>629.63</v>
      </c>
      <c r="E582" s="13" t="s">
        <v>654</v>
      </c>
      <c r="F582" s="9">
        <v>13.99</v>
      </c>
      <c r="G582" t="s">
        <v>41</v>
      </c>
      <c r="H582" t="s">
        <v>30</v>
      </c>
      <c r="I582" t="s">
        <v>30</v>
      </c>
      <c r="J582">
        <v>5</v>
      </c>
      <c r="K582">
        <v>1</v>
      </c>
      <c r="L582" t="s">
        <v>42</v>
      </c>
      <c r="M582" s="14">
        <v>45474</v>
      </c>
      <c r="N582" s="16">
        <v>41212</v>
      </c>
      <c r="O582" s="17">
        <v>42569</v>
      </c>
      <c r="P582">
        <v>148</v>
      </c>
      <c r="Q582">
        <v>148</v>
      </c>
      <c r="R582">
        <v>9716</v>
      </c>
      <c r="S582" t="s">
        <v>32</v>
      </c>
      <c r="T582" t="b">
        <v>0</v>
      </c>
      <c r="U582" s="9">
        <v>6870.37</v>
      </c>
      <c r="V582" t="b">
        <v>0</v>
      </c>
      <c r="W582" t="b">
        <v>0</v>
      </c>
    </row>
    <row r="583" spans="1:23" x14ac:dyDescent="0.2">
      <c r="A583">
        <v>586736712</v>
      </c>
      <c r="B583">
        <v>586736712</v>
      </c>
      <c r="C583" s="9">
        <v>7500</v>
      </c>
      <c r="D583" s="9">
        <v>1266.92</v>
      </c>
      <c r="E583" s="13" t="s">
        <v>657</v>
      </c>
      <c r="F583" s="9">
        <v>27.11</v>
      </c>
      <c r="G583" t="s">
        <v>256</v>
      </c>
      <c r="H583" t="s">
        <v>30</v>
      </c>
      <c r="I583" t="s">
        <v>30</v>
      </c>
      <c r="J583">
        <v>2</v>
      </c>
      <c r="K583">
        <v>1</v>
      </c>
      <c r="L583" t="s">
        <v>47</v>
      </c>
      <c r="M583" s="14">
        <v>43617</v>
      </c>
      <c r="N583" s="16">
        <v>41842</v>
      </c>
      <c r="O583" s="17">
        <v>41842</v>
      </c>
      <c r="P583">
        <v>422</v>
      </c>
      <c r="Q583">
        <v>422</v>
      </c>
      <c r="R583">
        <v>304</v>
      </c>
      <c r="S583" t="s">
        <v>32</v>
      </c>
      <c r="T583" t="b">
        <v>0</v>
      </c>
      <c r="U583" s="9">
        <v>6233.08</v>
      </c>
      <c r="V583" t="b">
        <v>1</v>
      </c>
      <c r="W583" t="b">
        <v>0</v>
      </c>
    </row>
    <row r="584" spans="1:23" x14ac:dyDescent="0.2">
      <c r="A584">
        <v>153318892</v>
      </c>
      <c r="B584">
        <v>153318892</v>
      </c>
      <c r="C584" s="9">
        <v>7500</v>
      </c>
      <c r="D584" s="9">
        <v>6634.59</v>
      </c>
      <c r="E584" s="13" t="s">
        <v>659</v>
      </c>
      <c r="F584" s="9">
        <v>15.63</v>
      </c>
      <c r="G584" t="s">
        <v>236</v>
      </c>
      <c r="H584" t="s">
        <v>30</v>
      </c>
      <c r="I584" t="s">
        <v>30</v>
      </c>
      <c r="J584">
        <v>5</v>
      </c>
      <c r="K584">
        <v>1</v>
      </c>
      <c r="L584" t="s">
        <v>31</v>
      </c>
      <c r="M584" s="14">
        <v>46661</v>
      </c>
      <c r="N584" s="16">
        <v>41579</v>
      </c>
      <c r="O584" s="17">
        <v>41579</v>
      </c>
      <c r="P584">
        <v>689</v>
      </c>
      <c r="Q584">
        <v>689</v>
      </c>
      <c r="R584">
        <v>1905</v>
      </c>
      <c r="S584" t="s">
        <v>32</v>
      </c>
      <c r="T584" t="b">
        <v>0</v>
      </c>
      <c r="U584" s="9">
        <v>865.41</v>
      </c>
      <c r="V584" t="b">
        <v>1</v>
      </c>
      <c r="W584" t="b">
        <v>0</v>
      </c>
    </row>
    <row r="585" spans="1:23" x14ac:dyDescent="0.2">
      <c r="A585">
        <v>283406854</v>
      </c>
      <c r="B585">
        <v>283406854</v>
      </c>
      <c r="C585" s="9">
        <v>7500</v>
      </c>
      <c r="D585" s="9">
        <v>5383.09</v>
      </c>
      <c r="E585" s="13" t="s">
        <v>673</v>
      </c>
      <c r="F585" s="9">
        <v>10.33</v>
      </c>
      <c r="G585" t="s">
        <v>93</v>
      </c>
      <c r="H585" t="s">
        <v>30</v>
      </c>
      <c r="I585" t="s">
        <v>30</v>
      </c>
      <c r="J585">
        <v>9</v>
      </c>
      <c r="K585">
        <v>1</v>
      </c>
      <c r="L585" t="s">
        <v>94</v>
      </c>
      <c r="M585" s="14">
        <v>46023</v>
      </c>
      <c r="N585" s="16">
        <v>42161</v>
      </c>
      <c r="O585" s="17">
        <v>42161</v>
      </c>
      <c r="P585">
        <v>160</v>
      </c>
      <c r="Q585">
        <v>160</v>
      </c>
      <c r="R585">
        <v>5823</v>
      </c>
      <c r="S585" t="s">
        <v>32</v>
      </c>
      <c r="T585" t="b">
        <v>0</v>
      </c>
      <c r="U585" s="9">
        <v>2116.91</v>
      </c>
      <c r="V585" t="b">
        <v>0</v>
      </c>
      <c r="W585" t="b">
        <v>0</v>
      </c>
    </row>
    <row r="586" spans="1:23" x14ac:dyDescent="0.2">
      <c r="A586">
        <v>719248301</v>
      </c>
      <c r="B586">
        <v>719248301</v>
      </c>
      <c r="C586" s="9">
        <v>7500</v>
      </c>
      <c r="D586" s="9">
        <v>3954.96</v>
      </c>
      <c r="E586" s="13" t="s">
        <v>677</v>
      </c>
      <c r="F586" s="9">
        <v>297.52</v>
      </c>
      <c r="G586" t="s">
        <v>678</v>
      </c>
      <c r="H586" t="s">
        <v>30</v>
      </c>
      <c r="I586" t="s">
        <v>30</v>
      </c>
      <c r="J586">
        <v>2</v>
      </c>
      <c r="K586">
        <v>1</v>
      </c>
      <c r="L586" t="s">
        <v>31</v>
      </c>
      <c r="M586" s="14">
        <v>48214</v>
      </c>
      <c r="N586" s="16">
        <v>42160</v>
      </c>
      <c r="O586" s="17">
        <v>42710</v>
      </c>
      <c r="P586">
        <v>576</v>
      </c>
      <c r="Q586">
        <v>576</v>
      </c>
      <c r="R586">
        <v>2330</v>
      </c>
      <c r="S586" t="s">
        <v>32</v>
      </c>
      <c r="T586" t="b">
        <v>0</v>
      </c>
      <c r="U586" s="9">
        <v>3545.04</v>
      </c>
      <c r="V586" t="b">
        <v>1</v>
      </c>
      <c r="W586" t="b">
        <v>0</v>
      </c>
    </row>
    <row r="587" spans="1:23" x14ac:dyDescent="0.2">
      <c r="A587">
        <v>471685647</v>
      </c>
      <c r="B587">
        <v>471685647</v>
      </c>
      <c r="C587" s="9">
        <v>7500</v>
      </c>
      <c r="D587" s="9">
        <v>6164.15</v>
      </c>
      <c r="E587" s="13" t="s">
        <v>700</v>
      </c>
      <c r="F587" s="9">
        <v>71.42</v>
      </c>
      <c r="G587" t="s">
        <v>701</v>
      </c>
      <c r="H587" t="s">
        <v>30</v>
      </c>
      <c r="I587" t="s">
        <v>30</v>
      </c>
      <c r="J587">
        <v>5</v>
      </c>
      <c r="K587">
        <v>1</v>
      </c>
      <c r="L587" t="s">
        <v>142</v>
      </c>
      <c r="M587" s="14">
        <v>48153</v>
      </c>
      <c r="N587" s="16">
        <v>42046</v>
      </c>
      <c r="O587" s="17">
        <v>42426</v>
      </c>
      <c r="P587">
        <v>451</v>
      </c>
      <c r="Q587">
        <v>451</v>
      </c>
      <c r="R587">
        <v>5039</v>
      </c>
      <c r="S587" t="s">
        <v>32</v>
      </c>
      <c r="T587" t="b">
        <v>0</v>
      </c>
      <c r="U587" s="9">
        <v>1335.85</v>
      </c>
      <c r="V587" t="b">
        <v>1</v>
      </c>
      <c r="W587" t="b">
        <v>0</v>
      </c>
    </row>
    <row r="588" spans="1:23" x14ac:dyDescent="0.2">
      <c r="A588">
        <v>652968155</v>
      </c>
      <c r="B588">
        <v>652968155</v>
      </c>
      <c r="C588" s="9">
        <v>7500</v>
      </c>
      <c r="D588" s="9">
        <v>3703.64</v>
      </c>
      <c r="E588" s="13" t="s">
        <v>707</v>
      </c>
      <c r="F588" s="9">
        <v>0</v>
      </c>
      <c r="G588" t="s">
        <v>708</v>
      </c>
      <c r="H588" t="s">
        <v>30</v>
      </c>
      <c r="I588" t="s">
        <v>30</v>
      </c>
      <c r="J588">
        <v>9</v>
      </c>
      <c r="K588">
        <v>1</v>
      </c>
      <c r="L588" t="s">
        <v>48</v>
      </c>
      <c r="M588" s="14">
        <v>46508</v>
      </c>
      <c r="N588" s="16">
        <v>42318</v>
      </c>
      <c r="O588" s="17">
        <v>42318</v>
      </c>
      <c r="P588">
        <v>772</v>
      </c>
      <c r="Q588">
        <v>772</v>
      </c>
      <c r="R588">
        <v>9084</v>
      </c>
      <c r="S588" t="s">
        <v>32</v>
      </c>
      <c r="T588" t="b">
        <v>0</v>
      </c>
      <c r="U588" s="9">
        <v>3796.36</v>
      </c>
      <c r="V588" t="b">
        <v>0</v>
      </c>
      <c r="W588" t="b">
        <v>0</v>
      </c>
    </row>
    <row r="589" spans="1:23" x14ac:dyDescent="0.2">
      <c r="A589">
        <v>782969776</v>
      </c>
      <c r="B589">
        <v>782969776</v>
      </c>
      <c r="C589" s="9">
        <v>7500</v>
      </c>
      <c r="D589" s="9">
        <v>6841.88</v>
      </c>
      <c r="E589" s="13" t="s">
        <v>710</v>
      </c>
      <c r="F589" s="9">
        <v>339.67</v>
      </c>
      <c r="G589" t="s">
        <v>64</v>
      </c>
      <c r="H589" t="s">
        <v>30</v>
      </c>
      <c r="I589" t="s">
        <v>30</v>
      </c>
      <c r="J589">
        <v>2</v>
      </c>
      <c r="K589">
        <v>1</v>
      </c>
      <c r="L589" t="s">
        <v>36</v>
      </c>
      <c r="M589" s="14">
        <v>46692</v>
      </c>
      <c r="N589" s="16">
        <v>42224</v>
      </c>
      <c r="O589" s="17">
        <v>42527</v>
      </c>
      <c r="P589">
        <v>172</v>
      </c>
      <c r="Q589">
        <v>172</v>
      </c>
      <c r="R589">
        <v>3796</v>
      </c>
      <c r="S589" t="s">
        <v>32</v>
      </c>
      <c r="T589" t="b">
        <v>0</v>
      </c>
      <c r="U589" s="9">
        <v>658.12</v>
      </c>
      <c r="V589" t="b">
        <v>0</v>
      </c>
      <c r="W589" t="b">
        <v>0</v>
      </c>
    </row>
    <row r="590" spans="1:23" x14ac:dyDescent="0.2">
      <c r="A590">
        <v>792805703</v>
      </c>
      <c r="B590">
        <v>792805703</v>
      </c>
      <c r="C590" s="9">
        <v>7500</v>
      </c>
      <c r="D590" s="9">
        <v>3021.03</v>
      </c>
      <c r="E590" s="13" t="s">
        <v>718</v>
      </c>
      <c r="F590" s="9">
        <v>173.45</v>
      </c>
      <c r="G590" t="s">
        <v>719</v>
      </c>
      <c r="H590" t="s">
        <v>30</v>
      </c>
      <c r="I590" t="s">
        <v>30</v>
      </c>
      <c r="J590">
        <v>5</v>
      </c>
      <c r="K590">
        <v>1</v>
      </c>
      <c r="L590" t="s">
        <v>126</v>
      </c>
      <c r="M590" s="14">
        <v>46844</v>
      </c>
      <c r="N590" s="16">
        <v>42200</v>
      </c>
      <c r="O590" s="17">
        <v>42200</v>
      </c>
      <c r="P590">
        <v>749</v>
      </c>
      <c r="Q590">
        <v>749</v>
      </c>
      <c r="R590">
        <v>7064</v>
      </c>
      <c r="S590" t="s">
        <v>32</v>
      </c>
      <c r="T590" t="b">
        <v>0</v>
      </c>
      <c r="U590" s="9">
        <v>4478.97</v>
      </c>
      <c r="V590" t="b">
        <v>1</v>
      </c>
      <c r="W590" t="b">
        <v>0</v>
      </c>
    </row>
    <row r="591" spans="1:23" x14ac:dyDescent="0.2">
      <c r="A591">
        <v>671323720</v>
      </c>
      <c r="B591">
        <v>671323720</v>
      </c>
      <c r="C591" s="9">
        <v>7500</v>
      </c>
      <c r="D591" s="9">
        <v>1092.6500000000001</v>
      </c>
      <c r="E591" s="13" t="s">
        <v>720</v>
      </c>
      <c r="F591" s="9">
        <v>0</v>
      </c>
      <c r="G591" t="s">
        <v>81</v>
      </c>
      <c r="H591" t="s">
        <v>30</v>
      </c>
      <c r="I591" t="s">
        <v>30</v>
      </c>
      <c r="J591">
        <v>9</v>
      </c>
      <c r="K591">
        <v>1</v>
      </c>
      <c r="L591" t="s">
        <v>47</v>
      </c>
      <c r="M591" s="14">
        <v>46966</v>
      </c>
      <c r="N591" s="16">
        <v>41531</v>
      </c>
      <c r="O591" s="17">
        <v>41531</v>
      </c>
      <c r="P591">
        <v>106</v>
      </c>
      <c r="Q591">
        <v>106</v>
      </c>
      <c r="R591">
        <v>6791</v>
      </c>
      <c r="S591" t="s">
        <v>43</v>
      </c>
      <c r="T591" t="b">
        <v>0</v>
      </c>
      <c r="U591" s="9">
        <v>6407.35</v>
      </c>
      <c r="V591" t="b">
        <v>0</v>
      </c>
      <c r="W591" t="b">
        <v>0</v>
      </c>
    </row>
    <row r="592" spans="1:23" x14ac:dyDescent="0.2">
      <c r="A592">
        <v>719248301</v>
      </c>
      <c r="B592">
        <v>719248301</v>
      </c>
      <c r="C592" s="9">
        <v>7500</v>
      </c>
      <c r="D592" s="9">
        <v>4002.09</v>
      </c>
      <c r="E592" s="13" t="s">
        <v>722</v>
      </c>
      <c r="F592" s="9">
        <v>78.31</v>
      </c>
      <c r="G592" t="s">
        <v>41</v>
      </c>
      <c r="H592" t="s">
        <v>30</v>
      </c>
      <c r="I592" t="s">
        <v>30</v>
      </c>
      <c r="J592">
        <v>9</v>
      </c>
      <c r="K592">
        <v>1</v>
      </c>
      <c r="L592" t="s">
        <v>42</v>
      </c>
      <c r="M592" s="14">
        <v>44621</v>
      </c>
      <c r="N592" s="16">
        <v>42160</v>
      </c>
      <c r="O592" s="17">
        <v>42160</v>
      </c>
      <c r="P592">
        <v>576</v>
      </c>
      <c r="Q592">
        <v>576</v>
      </c>
      <c r="R592">
        <v>2330</v>
      </c>
      <c r="S592" t="s">
        <v>32</v>
      </c>
      <c r="T592" t="b">
        <v>0</v>
      </c>
      <c r="U592" s="9">
        <v>3497.91</v>
      </c>
      <c r="V592" t="b">
        <v>0</v>
      </c>
      <c r="W592" t="b">
        <v>0</v>
      </c>
    </row>
    <row r="593" spans="1:23" x14ac:dyDescent="0.2">
      <c r="A593">
        <v>952906001</v>
      </c>
      <c r="B593">
        <v>952906001</v>
      </c>
      <c r="C593" s="9">
        <v>7500</v>
      </c>
      <c r="D593" s="9">
        <v>7245.13</v>
      </c>
      <c r="E593" s="13" t="s">
        <v>732</v>
      </c>
      <c r="F593" s="9">
        <v>46.62</v>
      </c>
      <c r="G593" t="s">
        <v>733</v>
      </c>
      <c r="H593" t="s">
        <v>30</v>
      </c>
      <c r="I593" t="s">
        <v>30</v>
      </c>
      <c r="J593">
        <v>5</v>
      </c>
      <c r="K593">
        <v>8</v>
      </c>
      <c r="L593" t="s">
        <v>100</v>
      </c>
      <c r="M593" s="14">
        <v>46419</v>
      </c>
      <c r="N593" s="16">
        <v>41867</v>
      </c>
      <c r="O593" s="17">
        <v>41867</v>
      </c>
      <c r="P593">
        <v>795</v>
      </c>
      <c r="Q593">
        <v>795</v>
      </c>
      <c r="R593">
        <v>5165</v>
      </c>
      <c r="S593" t="s">
        <v>32</v>
      </c>
      <c r="T593" t="b">
        <v>0</v>
      </c>
      <c r="U593" s="9">
        <v>254.87</v>
      </c>
      <c r="V593" t="b">
        <v>0</v>
      </c>
      <c r="W593" t="b">
        <v>0</v>
      </c>
    </row>
    <row r="594" spans="1:23" x14ac:dyDescent="0.2">
      <c r="A594">
        <v>594901853</v>
      </c>
      <c r="B594">
        <v>594901853</v>
      </c>
      <c r="C594" s="9">
        <v>7500</v>
      </c>
      <c r="D594" s="9">
        <v>3723.78</v>
      </c>
      <c r="E594" s="13" t="s">
        <v>740</v>
      </c>
      <c r="F594" s="9">
        <v>184.14</v>
      </c>
      <c r="G594" t="s">
        <v>53</v>
      </c>
      <c r="H594" t="s">
        <v>30</v>
      </c>
      <c r="I594" t="s">
        <v>30</v>
      </c>
      <c r="J594">
        <v>5</v>
      </c>
      <c r="K594">
        <v>1</v>
      </c>
      <c r="L594" t="s">
        <v>36</v>
      </c>
      <c r="M594" s="14">
        <v>44652</v>
      </c>
      <c r="N594" s="16">
        <v>42312</v>
      </c>
      <c r="O594" s="17">
        <v>42312</v>
      </c>
      <c r="P594">
        <v>235</v>
      </c>
      <c r="Q594">
        <v>235</v>
      </c>
      <c r="R594">
        <v>3182</v>
      </c>
      <c r="S594" t="s">
        <v>32</v>
      </c>
      <c r="T594" t="b">
        <v>0</v>
      </c>
      <c r="U594" s="9">
        <v>3776.22</v>
      </c>
      <c r="V594" t="b">
        <v>0</v>
      </c>
      <c r="W594" t="b">
        <v>0</v>
      </c>
    </row>
    <row r="595" spans="1:23" x14ac:dyDescent="0.2">
      <c r="A595">
        <v>973681430</v>
      </c>
      <c r="B595">
        <v>973681430</v>
      </c>
      <c r="C595" s="9">
        <v>7500</v>
      </c>
      <c r="D595" s="9">
        <v>2053.09</v>
      </c>
      <c r="E595" s="13" t="s">
        <v>746</v>
      </c>
      <c r="F595" s="9">
        <v>30.52</v>
      </c>
      <c r="G595" t="s">
        <v>57</v>
      </c>
      <c r="H595" t="s">
        <v>30</v>
      </c>
      <c r="I595" t="s">
        <v>30</v>
      </c>
      <c r="J595">
        <v>2</v>
      </c>
      <c r="K595">
        <v>8</v>
      </c>
      <c r="L595" t="s">
        <v>42</v>
      </c>
      <c r="M595" s="14">
        <v>45689</v>
      </c>
      <c r="N595" s="16">
        <v>41416</v>
      </c>
      <c r="O595" s="17">
        <v>42414</v>
      </c>
      <c r="P595">
        <v>536</v>
      </c>
      <c r="Q595">
        <v>536</v>
      </c>
      <c r="R595">
        <v>5323</v>
      </c>
      <c r="S595" t="s">
        <v>32</v>
      </c>
      <c r="T595" t="b">
        <v>1</v>
      </c>
      <c r="U595" s="9">
        <v>5446.91</v>
      </c>
      <c r="V595" t="b">
        <v>0</v>
      </c>
      <c r="W595" t="b">
        <v>0</v>
      </c>
    </row>
    <row r="596" spans="1:23" x14ac:dyDescent="0.2">
      <c r="A596">
        <v>626521203</v>
      </c>
      <c r="B596">
        <v>626521203</v>
      </c>
      <c r="C596" s="9">
        <v>7500</v>
      </c>
      <c r="D596" s="9">
        <v>828.51</v>
      </c>
      <c r="E596" s="13" t="s">
        <v>762</v>
      </c>
      <c r="F596" s="9">
        <v>59.88</v>
      </c>
      <c r="G596" t="s">
        <v>45</v>
      </c>
      <c r="H596" t="s">
        <v>30</v>
      </c>
      <c r="I596" t="s">
        <v>30</v>
      </c>
      <c r="J596">
        <v>5</v>
      </c>
      <c r="K596">
        <v>8</v>
      </c>
      <c r="L596" t="s">
        <v>36</v>
      </c>
      <c r="M596" s="14">
        <v>48000</v>
      </c>
      <c r="N596" s="16">
        <v>40503</v>
      </c>
      <c r="O596" s="17">
        <v>42489</v>
      </c>
      <c r="P596">
        <v>792</v>
      </c>
      <c r="Q596">
        <v>792</v>
      </c>
      <c r="R596">
        <v>8698</v>
      </c>
      <c r="S596" t="s">
        <v>32</v>
      </c>
      <c r="T596" t="b">
        <v>0</v>
      </c>
      <c r="U596" s="9">
        <v>6671.49</v>
      </c>
      <c r="V596" t="b">
        <v>0</v>
      </c>
      <c r="W596" t="b">
        <v>0</v>
      </c>
    </row>
    <row r="597" spans="1:23" x14ac:dyDescent="0.2">
      <c r="A597">
        <v>239875038</v>
      </c>
      <c r="B597">
        <v>239875038</v>
      </c>
      <c r="C597" s="9">
        <v>7500</v>
      </c>
      <c r="D597" s="9">
        <v>717.34</v>
      </c>
      <c r="E597" s="13" t="s">
        <v>765</v>
      </c>
      <c r="F597" s="9">
        <v>57</v>
      </c>
      <c r="G597" t="s">
        <v>766</v>
      </c>
      <c r="H597" t="s">
        <v>30</v>
      </c>
      <c r="I597" t="s">
        <v>30</v>
      </c>
      <c r="J597">
        <v>5</v>
      </c>
      <c r="K597">
        <v>1</v>
      </c>
      <c r="L597" t="s">
        <v>71</v>
      </c>
      <c r="M597" s="14">
        <v>47757</v>
      </c>
      <c r="N597" s="16">
        <v>42075</v>
      </c>
      <c r="O597" s="17">
        <v>42508</v>
      </c>
      <c r="P597">
        <v>383</v>
      </c>
      <c r="Q597">
        <v>383</v>
      </c>
      <c r="R597">
        <v>8212</v>
      </c>
      <c r="S597" t="s">
        <v>32</v>
      </c>
      <c r="T597" t="b">
        <v>0</v>
      </c>
      <c r="U597" s="9">
        <v>6782.66</v>
      </c>
      <c r="V597" t="b">
        <v>1</v>
      </c>
      <c r="W597" t="b">
        <v>0</v>
      </c>
    </row>
    <row r="598" spans="1:23" x14ac:dyDescent="0.2">
      <c r="A598">
        <v>912582072</v>
      </c>
      <c r="B598">
        <v>912582072</v>
      </c>
      <c r="C598" s="9">
        <v>7500</v>
      </c>
      <c r="D598" s="9">
        <v>7500</v>
      </c>
      <c r="E598" s="13" t="s">
        <v>771</v>
      </c>
      <c r="F598" s="9">
        <v>12.17</v>
      </c>
      <c r="G598" t="s">
        <v>132</v>
      </c>
      <c r="H598" t="s">
        <v>30</v>
      </c>
      <c r="I598" t="s">
        <v>30</v>
      </c>
      <c r="J598">
        <v>9</v>
      </c>
      <c r="K598">
        <v>1</v>
      </c>
      <c r="L598" t="s">
        <v>94</v>
      </c>
      <c r="M598" s="14">
        <v>46508</v>
      </c>
      <c r="N598" s="16">
        <v>40927</v>
      </c>
      <c r="O598" s="17">
        <v>40927</v>
      </c>
      <c r="P598">
        <v>802</v>
      </c>
      <c r="Q598">
        <v>802</v>
      </c>
      <c r="R598">
        <v>7763</v>
      </c>
      <c r="S598" t="s">
        <v>32</v>
      </c>
      <c r="T598" t="b">
        <v>0</v>
      </c>
      <c r="U598" s="9">
        <v>0</v>
      </c>
      <c r="V598" t="b">
        <v>0</v>
      </c>
      <c r="W598" t="b">
        <v>0</v>
      </c>
    </row>
    <row r="599" spans="1:23" x14ac:dyDescent="0.2">
      <c r="A599">
        <v>885773130</v>
      </c>
      <c r="B599">
        <v>885773130</v>
      </c>
      <c r="C599" s="9">
        <v>7500</v>
      </c>
      <c r="D599" s="9">
        <v>4054.62</v>
      </c>
      <c r="E599" s="13" t="s">
        <v>781</v>
      </c>
      <c r="F599" s="9">
        <v>79.77</v>
      </c>
      <c r="G599" t="s">
        <v>64</v>
      </c>
      <c r="H599" t="s">
        <v>30</v>
      </c>
      <c r="I599" t="s">
        <v>30</v>
      </c>
      <c r="J599">
        <v>5</v>
      </c>
      <c r="K599">
        <v>8</v>
      </c>
      <c r="L599" t="s">
        <v>36</v>
      </c>
      <c r="M599" s="14">
        <v>47665</v>
      </c>
      <c r="N599" s="16">
        <v>42103</v>
      </c>
      <c r="O599" s="17">
        <v>42557</v>
      </c>
      <c r="P599">
        <v>612</v>
      </c>
      <c r="Q599">
        <v>612</v>
      </c>
      <c r="R599">
        <v>9852</v>
      </c>
      <c r="S599" t="s">
        <v>32</v>
      </c>
      <c r="T599" t="b">
        <v>0</v>
      </c>
      <c r="U599" s="9">
        <v>3445.38</v>
      </c>
      <c r="V599" t="b">
        <v>0</v>
      </c>
      <c r="W599" t="b">
        <v>0</v>
      </c>
    </row>
    <row r="600" spans="1:23" x14ac:dyDescent="0.2">
      <c r="A600">
        <v>173544488</v>
      </c>
      <c r="B600">
        <v>173544488</v>
      </c>
      <c r="C600" s="9">
        <v>7500</v>
      </c>
      <c r="D600" s="9">
        <v>3220.61</v>
      </c>
      <c r="E600" s="13" t="s">
        <v>789</v>
      </c>
      <c r="F600" s="9">
        <v>179.09</v>
      </c>
      <c r="G600" t="s">
        <v>192</v>
      </c>
      <c r="H600" t="s">
        <v>30</v>
      </c>
      <c r="I600" t="s">
        <v>30</v>
      </c>
      <c r="J600">
        <v>5</v>
      </c>
      <c r="K600">
        <v>8</v>
      </c>
      <c r="L600" t="s">
        <v>38</v>
      </c>
      <c r="M600" s="14">
        <v>44409</v>
      </c>
      <c r="N600" s="16">
        <v>41741</v>
      </c>
      <c r="O600" s="17">
        <v>42518</v>
      </c>
      <c r="P600">
        <v>711</v>
      </c>
      <c r="Q600">
        <v>711</v>
      </c>
      <c r="R600">
        <v>460</v>
      </c>
      <c r="S600" t="s">
        <v>32</v>
      </c>
      <c r="T600" t="b">
        <v>0</v>
      </c>
      <c r="U600" s="9">
        <v>4279.3900000000003</v>
      </c>
      <c r="V600" t="b">
        <v>1</v>
      </c>
      <c r="W600" t="b">
        <v>0</v>
      </c>
    </row>
    <row r="601" spans="1:23" x14ac:dyDescent="0.2">
      <c r="A601">
        <v>924273244</v>
      </c>
      <c r="B601">
        <v>924273244</v>
      </c>
      <c r="C601" s="9">
        <v>7500</v>
      </c>
      <c r="D601" s="9">
        <v>818.89</v>
      </c>
      <c r="E601" s="13" t="s">
        <v>792</v>
      </c>
      <c r="F601" s="9">
        <v>13.94</v>
      </c>
      <c r="G601" t="s">
        <v>58</v>
      </c>
      <c r="H601" t="s">
        <v>30</v>
      </c>
      <c r="I601" t="s">
        <v>30</v>
      </c>
      <c r="J601">
        <v>9</v>
      </c>
      <c r="K601">
        <v>1</v>
      </c>
      <c r="L601" t="s">
        <v>36</v>
      </c>
      <c r="M601" s="14">
        <v>45839</v>
      </c>
      <c r="N601" s="16">
        <v>41077</v>
      </c>
      <c r="O601" s="17">
        <v>41077</v>
      </c>
      <c r="P601">
        <v>351</v>
      </c>
      <c r="Q601">
        <v>351</v>
      </c>
      <c r="R601">
        <v>8854</v>
      </c>
      <c r="S601" t="s">
        <v>32</v>
      </c>
      <c r="T601" t="b">
        <v>0</v>
      </c>
      <c r="U601" s="9">
        <v>6681.11</v>
      </c>
      <c r="V601" t="b">
        <v>0</v>
      </c>
      <c r="W601" t="b">
        <v>0</v>
      </c>
    </row>
    <row r="602" spans="1:23" x14ac:dyDescent="0.2">
      <c r="A602">
        <v>338550040</v>
      </c>
      <c r="B602">
        <v>338550040</v>
      </c>
      <c r="C602" s="9">
        <v>7500</v>
      </c>
      <c r="D602" s="9">
        <v>7500</v>
      </c>
      <c r="E602" s="13" t="s">
        <v>793</v>
      </c>
      <c r="F602" s="9">
        <v>458.66</v>
      </c>
      <c r="G602" t="s">
        <v>57</v>
      </c>
      <c r="H602" t="s">
        <v>30</v>
      </c>
      <c r="I602" t="s">
        <v>30</v>
      </c>
      <c r="J602">
        <v>5</v>
      </c>
      <c r="K602">
        <v>1</v>
      </c>
      <c r="L602" t="s">
        <v>42</v>
      </c>
      <c r="M602" s="14">
        <v>47300</v>
      </c>
      <c r="N602" s="16">
        <v>42291</v>
      </c>
      <c r="O602" s="17">
        <v>42291</v>
      </c>
      <c r="P602">
        <v>212</v>
      </c>
      <c r="Q602">
        <v>212</v>
      </c>
      <c r="R602">
        <v>7363</v>
      </c>
      <c r="S602" t="s">
        <v>32</v>
      </c>
      <c r="T602" t="b">
        <v>0</v>
      </c>
      <c r="U602" s="9">
        <v>0</v>
      </c>
      <c r="V602" t="b">
        <v>0</v>
      </c>
      <c r="W602" t="b">
        <v>0</v>
      </c>
    </row>
    <row r="603" spans="1:23" x14ac:dyDescent="0.2">
      <c r="A603">
        <v>722469540</v>
      </c>
      <c r="B603">
        <v>722469540</v>
      </c>
      <c r="C603" s="9">
        <v>7500</v>
      </c>
      <c r="D603" s="9">
        <v>7364.21</v>
      </c>
      <c r="E603" s="13" t="s">
        <v>796</v>
      </c>
      <c r="F603" s="9">
        <v>31.7</v>
      </c>
      <c r="G603" t="s">
        <v>519</v>
      </c>
      <c r="H603" t="s">
        <v>30</v>
      </c>
      <c r="I603" t="s">
        <v>30</v>
      </c>
      <c r="J603">
        <v>9</v>
      </c>
      <c r="K603">
        <v>1</v>
      </c>
      <c r="L603" t="s">
        <v>47</v>
      </c>
      <c r="M603" s="14">
        <v>44835</v>
      </c>
      <c r="N603" s="16">
        <v>41177</v>
      </c>
      <c r="O603" s="17">
        <v>41177</v>
      </c>
      <c r="P603">
        <v>470</v>
      </c>
      <c r="Q603">
        <v>470</v>
      </c>
      <c r="R603">
        <v>6159</v>
      </c>
      <c r="S603" t="s">
        <v>32</v>
      </c>
      <c r="T603" t="b">
        <v>0</v>
      </c>
      <c r="U603" s="9">
        <v>135.79</v>
      </c>
      <c r="V603" t="b">
        <v>1</v>
      </c>
      <c r="W603" t="b">
        <v>0</v>
      </c>
    </row>
    <row r="604" spans="1:23" x14ac:dyDescent="0.2">
      <c r="A604">
        <v>280762542</v>
      </c>
      <c r="B604">
        <v>280762542</v>
      </c>
      <c r="C604" s="9">
        <v>7500</v>
      </c>
      <c r="D604" s="9">
        <v>4559.92</v>
      </c>
      <c r="E604" s="13" t="s">
        <v>801</v>
      </c>
      <c r="F604" s="9">
        <v>273.22000000000003</v>
      </c>
      <c r="G604" t="s">
        <v>41</v>
      </c>
      <c r="H604" t="s">
        <v>30</v>
      </c>
      <c r="I604" t="s">
        <v>30</v>
      </c>
      <c r="J604">
        <v>2</v>
      </c>
      <c r="K604">
        <v>1</v>
      </c>
      <c r="L604" t="s">
        <v>42</v>
      </c>
      <c r="M604" s="14">
        <v>44743</v>
      </c>
      <c r="N604" s="16">
        <v>41229</v>
      </c>
      <c r="O604" s="17">
        <v>41229</v>
      </c>
      <c r="P604">
        <v>162</v>
      </c>
      <c r="Q604">
        <v>162</v>
      </c>
      <c r="R604">
        <v>110</v>
      </c>
      <c r="S604" t="s">
        <v>32</v>
      </c>
      <c r="T604" t="b">
        <v>0</v>
      </c>
      <c r="U604" s="9">
        <v>2940.08</v>
      </c>
      <c r="V604" t="b">
        <v>0</v>
      </c>
      <c r="W604" t="b">
        <v>0</v>
      </c>
    </row>
    <row r="605" spans="1:23" x14ac:dyDescent="0.2">
      <c r="A605">
        <v>244507828</v>
      </c>
      <c r="B605">
        <v>244507828</v>
      </c>
      <c r="C605" s="9">
        <v>7500</v>
      </c>
      <c r="D605" s="9">
        <v>1906.89</v>
      </c>
      <c r="E605" s="13" t="s">
        <v>802</v>
      </c>
      <c r="F605" s="9">
        <v>29.89</v>
      </c>
      <c r="G605" t="s">
        <v>186</v>
      </c>
      <c r="H605" t="s">
        <v>30</v>
      </c>
      <c r="I605" t="s">
        <v>30</v>
      </c>
      <c r="J605">
        <v>2</v>
      </c>
      <c r="K605">
        <v>8</v>
      </c>
      <c r="L605" t="s">
        <v>38</v>
      </c>
      <c r="M605" s="14">
        <v>43647</v>
      </c>
      <c r="N605" s="16">
        <v>41975</v>
      </c>
      <c r="O605" s="17">
        <v>41975</v>
      </c>
      <c r="P605">
        <v>509</v>
      </c>
      <c r="Q605">
        <v>509</v>
      </c>
      <c r="R605">
        <v>1663</v>
      </c>
      <c r="S605" t="s">
        <v>32</v>
      </c>
      <c r="T605" t="b">
        <v>0</v>
      </c>
      <c r="U605" s="9">
        <v>5593.11</v>
      </c>
      <c r="V605" t="b">
        <v>1</v>
      </c>
      <c r="W605" t="b">
        <v>0</v>
      </c>
    </row>
    <row r="606" spans="1:23" x14ac:dyDescent="0.2">
      <c r="A606">
        <v>278299254</v>
      </c>
      <c r="B606">
        <v>278299254</v>
      </c>
      <c r="C606" s="9">
        <v>7500</v>
      </c>
      <c r="D606" s="9">
        <v>2628.71</v>
      </c>
      <c r="E606" s="13" t="s">
        <v>809</v>
      </c>
      <c r="F606" s="9">
        <v>133.22999999999999</v>
      </c>
      <c r="G606" t="s">
        <v>67</v>
      </c>
      <c r="H606" t="s">
        <v>30</v>
      </c>
      <c r="I606" t="s">
        <v>30</v>
      </c>
      <c r="J606">
        <v>5</v>
      </c>
      <c r="K606">
        <v>8</v>
      </c>
      <c r="L606" t="s">
        <v>47</v>
      </c>
      <c r="M606" s="14">
        <v>45383</v>
      </c>
      <c r="N606" s="16">
        <v>41895</v>
      </c>
      <c r="O606" s="17">
        <v>41895</v>
      </c>
      <c r="P606">
        <v>988</v>
      </c>
      <c r="Q606">
        <v>988</v>
      </c>
      <c r="R606">
        <v>2547</v>
      </c>
      <c r="S606" t="s">
        <v>32</v>
      </c>
      <c r="T606" t="b">
        <v>0</v>
      </c>
      <c r="U606" s="9">
        <v>4871.29</v>
      </c>
      <c r="V606" t="b">
        <v>1</v>
      </c>
      <c r="W606" t="b">
        <v>0</v>
      </c>
    </row>
    <row r="607" spans="1:23" x14ac:dyDescent="0.2">
      <c r="A607">
        <v>949909092</v>
      </c>
      <c r="B607">
        <v>949909092</v>
      </c>
      <c r="C607" s="9">
        <v>7500</v>
      </c>
      <c r="D607" s="9">
        <v>7053.27</v>
      </c>
      <c r="E607" s="13" t="s">
        <v>816</v>
      </c>
      <c r="F607" s="9">
        <v>17.510000000000002</v>
      </c>
      <c r="G607" t="s">
        <v>136</v>
      </c>
      <c r="H607" t="s">
        <v>30</v>
      </c>
      <c r="I607" t="s">
        <v>30</v>
      </c>
      <c r="J607">
        <v>2</v>
      </c>
      <c r="K607">
        <v>1</v>
      </c>
      <c r="L607" t="s">
        <v>63</v>
      </c>
      <c r="M607" s="14">
        <v>47453</v>
      </c>
      <c r="N607" s="16">
        <v>40337</v>
      </c>
      <c r="O607" s="17">
        <v>42560</v>
      </c>
      <c r="P607">
        <v>462</v>
      </c>
      <c r="Q607">
        <v>462</v>
      </c>
      <c r="R607">
        <v>9139</v>
      </c>
      <c r="S607" t="s">
        <v>32</v>
      </c>
      <c r="T607" t="b">
        <v>0</v>
      </c>
      <c r="U607" s="9">
        <v>446.73</v>
      </c>
      <c r="V607" t="b">
        <v>0</v>
      </c>
      <c r="W607" t="b">
        <v>0</v>
      </c>
    </row>
    <row r="608" spans="1:23" x14ac:dyDescent="0.2">
      <c r="A608">
        <v>838594384</v>
      </c>
      <c r="B608">
        <v>838594384</v>
      </c>
      <c r="C608" s="9">
        <v>7500</v>
      </c>
      <c r="D608" s="9">
        <v>7139.29</v>
      </c>
      <c r="E608" s="13" t="s">
        <v>817</v>
      </c>
      <c r="F608" s="9">
        <v>45.61</v>
      </c>
      <c r="G608" t="s">
        <v>53</v>
      </c>
      <c r="H608" t="s">
        <v>30</v>
      </c>
      <c r="I608" t="s">
        <v>30</v>
      </c>
      <c r="J608">
        <v>9</v>
      </c>
      <c r="K608">
        <v>1</v>
      </c>
      <c r="L608" t="s">
        <v>36</v>
      </c>
      <c r="M608" s="14">
        <v>47392</v>
      </c>
      <c r="N608" s="16">
        <v>42222</v>
      </c>
      <c r="O608" s="17">
        <v>42222</v>
      </c>
      <c r="P608">
        <v>976</v>
      </c>
      <c r="Q608">
        <v>976</v>
      </c>
      <c r="R608">
        <v>3953</v>
      </c>
      <c r="S608" t="s">
        <v>32</v>
      </c>
      <c r="T608" t="b">
        <v>0</v>
      </c>
      <c r="U608" s="9">
        <v>360.71</v>
      </c>
      <c r="V608" t="b">
        <v>0</v>
      </c>
      <c r="W608" t="b">
        <v>0</v>
      </c>
    </row>
    <row r="609" spans="1:23" x14ac:dyDescent="0.2">
      <c r="A609">
        <v>671323720</v>
      </c>
      <c r="B609">
        <v>671323720</v>
      </c>
      <c r="C609" s="9">
        <v>7500</v>
      </c>
      <c r="D609" s="9">
        <v>1760.86</v>
      </c>
      <c r="E609" s="13" t="s">
        <v>820</v>
      </c>
      <c r="F609" s="9">
        <v>47.24</v>
      </c>
      <c r="G609" t="s">
        <v>124</v>
      </c>
      <c r="H609" t="s">
        <v>30</v>
      </c>
      <c r="I609" t="s">
        <v>30</v>
      </c>
      <c r="J609">
        <v>5</v>
      </c>
      <c r="K609">
        <v>8</v>
      </c>
      <c r="L609" t="s">
        <v>47</v>
      </c>
      <c r="M609" s="14">
        <v>43647</v>
      </c>
      <c r="N609" s="16">
        <v>41531</v>
      </c>
      <c r="O609" s="17">
        <v>41531</v>
      </c>
      <c r="P609">
        <v>220</v>
      </c>
      <c r="Q609">
        <v>220</v>
      </c>
      <c r="R609">
        <v>6674</v>
      </c>
      <c r="S609" t="s">
        <v>32</v>
      </c>
      <c r="T609" t="b">
        <v>0</v>
      </c>
      <c r="U609" s="9">
        <v>5739.14</v>
      </c>
      <c r="V609" t="b">
        <v>1</v>
      </c>
      <c r="W609" t="b">
        <v>0</v>
      </c>
    </row>
    <row r="610" spans="1:23" x14ac:dyDescent="0.2">
      <c r="A610">
        <v>233728003</v>
      </c>
      <c r="B610">
        <v>233728003</v>
      </c>
      <c r="C610" s="9">
        <v>7500</v>
      </c>
      <c r="D610" s="9">
        <v>3512.77</v>
      </c>
      <c r="E610" s="13" t="s">
        <v>826</v>
      </c>
      <c r="F610" s="9">
        <v>109.43</v>
      </c>
      <c r="G610" t="s">
        <v>65</v>
      </c>
      <c r="H610" t="s">
        <v>30</v>
      </c>
      <c r="I610" t="s">
        <v>30</v>
      </c>
      <c r="J610">
        <v>9</v>
      </c>
      <c r="K610">
        <v>8</v>
      </c>
      <c r="L610" t="s">
        <v>38</v>
      </c>
      <c r="M610" s="14">
        <v>43405</v>
      </c>
      <c r="N610" s="16">
        <v>42169</v>
      </c>
      <c r="O610" s="17">
        <v>42573</v>
      </c>
      <c r="P610">
        <v>884</v>
      </c>
      <c r="Q610">
        <v>884</v>
      </c>
      <c r="R610">
        <v>9438</v>
      </c>
      <c r="S610" t="s">
        <v>32</v>
      </c>
      <c r="T610" t="b">
        <v>0</v>
      </c>
      <c r="U610" s="9">
        <v>3987.23</v>
      </c>
      <c r="V610" t="b">
        <v>1</v>
      </c>
      <c r="W610" t="b">
        <v>0</v>
      </c>
    </row>
    <row r="611" spans="1:23" x14ac:dyDescent="0.2">
      <c r="A611">
        <v>644273001</v>
      </c>
      <c r="B611">
        <v>644273001</v>
      </c>
      <c r="C611" s="9">
        <v>7500</v>
      </c>
      <c r="D611" s="9">
        <v>5082.7</v>
      </c>
      <c r="E611" s="13" t="s">
        <v>839</v>
      </c>
      <c r="F611" s="9">
        <v>118.79</v>
      </c>
      <c r="G611" t="s">
        <v>123</v>
      </c>
      <c r="H611" t="s">
        <v>30</v>
      </c>
      <c r="I611" t="s">
        <v>30</v>
      </c>
      <c r="J611">
        <v>2</v>
      </c>
      <c r="K611">
        <v>8</v>
      </c>
      <c r="L611" t="s">
        <v>38</v>
      </c>
      <c r="M611" s="14">
        <v>47239</v>
      </c>
      <c r="N611" s="16">
        <v>40978</v>
      </c>
      <c r="O611" s="17">
        <v>40978</v>
      </c>
      <c r="P611">
        <v>116</v>
      </c>
      <c r="Q611">
        <v>116</v>
      </c>
      <c r="R611">
        <v>7598</v>
      </c>
      <c r="S611" t="s">
        <v>32</v>
      </c>
      <c r="T611" t="b">
        <v>0</v>
      </c>
      <c r="U611" s="9">
        <v>2417.3000000000002</v>
      </c>
      <c r="V611" t="b">
        <v>1</v>
      </c>
      <c r="W611" t="b">
        <v>0</v>
      </c>
    </row>
    <row r="612" spans="1:23" x14ac:dyDescent="0.2">
      <c r="A612">
        <v>327656984</v>
      </c>
      <c r="B612">
        <v>327656984</v>
      </c>
      <c r="C612" s="9">
        <v>7500</v>
      </c>
      <c r="D612" s="9">
        <v>6726.97</v>
      </c>
      <c r="E612" s="13" t="s">
        <v>840</v>
      </c>
      <c r="F612" s="9">
        <v>390.59</v>
      </c>
      <c r="G612" t="s">
        <v>90</v>
      </c>
      <c r="H612" t="s">
        <v>30</v>
      </c>
      <c r="I612" t="s">
        <v>30</v>
      </c>
      <c r="J612">
        <v>9</v>
      </c>
      <c r="K612">
        <v>1</v>
      </c>
      <c r="L612" t="s">
        <v>36</v>
      </c>
      <c r="M612" s="14">
        <v>47574</v>
      </c>
      <c r="N612" s="16">
        <v>40512</v>
      </c>
      <c r="O612" s="17">
        <v>40512</v>
      </c>
      <c r="P612">
        <v>829</v>
      </c>
      <c r="Q612">
        <v>829</v>
      </c>
      <c r="R612">
        <v>5588</v>
      </c>
      <c r="S612" t="s">
        <v>32</v>
      </c>
      <c r="T612" t="b">
        <v>1</v>
      </c>
      <c r="U612" s="9">
        <v>773.03</v>
      </c>
      <c r="V612" t="b">
        <v>0</v>
      </c>
      <c r="W612" t="b">
        <v>0</v>
      </c>
    </row>
    <row r="613" spans="1:23" x14ac:dyDescent="0.2">
      <c r="A613">
        <v>510104884</v>
      </c>
      <c r="B613">
        <v>510104884</v>
      </c>
      <c r="C613" s="9">
        <v>7500</v>
      </c>
      <c r="D613" s="9">
        <v>3736.38</v>
      </c>
      <c r="E613" s="13" t="s">
        <v>843</v>
      </c>
      <c r="F613" s="9">
        <v>307.10000000000002</v>
      </c>
      <c r="G613" t="s">
        <v>53</v>
      </c>
      <c r="H613" t="s">
        <v>30</v>
      </c>
      <c r="I613" t="s">
        <v>30</v>
      </c>
      <c r="J613">
        <v>2</v>
      </c>
      <c r="K613">
        <v>1</v>
      </c>
      <c r="L613" t="s">
        <v>36</v>
      </c>
      <c r="M613" s="14">
        <v>46997</v>
      </c>
      <c r="N613" s="16">
        <v>40990</v>
      </c>
      <c r="O613" s="17">
        <v>42580</v>
      </c>
      <c r="P613">
        <v>633</v>
      </c>
      <c r="Q613">
        <v>633</v>
      </c>
      <c r="R613">
        <v>3559</v>
      </c>
      <c r="S613" t="s">
        <v>32</v>
      </c>
      <c r="T613" t="b">
        <v>0</v>
      </c>
      <c r="U613" s="9">
        <v>3763.62</v>
      </c>
      <c r="V613" t="b">
        <v>0</v>
      </c>
      <c r="W613" t="b">
        <v>0</v>
      </c>
    </row>
    <row r="614" spans="1:23" x14ac:dyDescent="0.2">
      <c r="A614">
        <v>656845832</v>
      </c>
      <c r="B614">
        <v>656845832</v>
      </c>
      <c r="C614" s="9">
        <v>7500</v>
      </c>
      <c r="D614" s="9">
        <v>1439.56</v>
      </c>
      <c r="E614" s="13" t="s">
        <v>855</v>
      </c>
      <c r="F614" s="9">
        <v>68.040000000000006</v>
      </c>
      <c r="G614" t="s">
        <v>856</v>
      </c>
      <c r="H614" t="s">
        <v>30</v>
      </c>
      <c r="I614" t="s">
        <v>30</v>
      </c>
      <c r="J614">
        <v>5</v>
      </c>
      <c r="K614">
        <v>1</v>
      </c>
      <c r="L614" t="s">
        <v>31</v>
      </c>
      <c r="M614" s="14">
        <v>46722</v>
      </c>
      <c r="N614" s="16">
        <v>41866</v>
      </c>
      <c r="O614" s="17">
        <v>41866</v>
      </c>
      <c r="P614">
        <v>231</v>
      </c>
      <c r="Q614">
        <v>231</v>
      </c>
      <c r="R614">
        <v>4495</v>
      </c>
      <c r="S614" t="s">
        <v>32</v>
      </c>
      <c r="T614" t="b">
        <v>0</v>
      </c>
      <c r="U614" s="9">
        <v>6060.44</v>
      </c>
      <c r="V614" t="b">
        <v>1</v>
      </c>
      <c r="W614" t="b">
        <v>0</v>
      </c>
    </row>
    <row r="615" spans="1:23" x14ac:dyDescent="0.2">
      <c r="A615">
        <v>741554990</v>
      </c>
      <c r="B615">
        <v>741554990</v>
      </c>
      <c r="C615" s="9">
        <v>7500</v>
      </c>
      <c r="D615" s="9">
        <v>6795.9</v>
      </c>
      <c r="E615" s="13" t="s">
        <v>874</v>
      </c>
      <c r="F615" s="9">
        <v>0</v>
      </c>
      <c r="G615" t="s">
        <v>253</v>
      </c>
      <c r="H615" t="s">
        <v>30</v>
      </c>
      <c r="I615" t="s">
        <v>30</v>
      </c>
      <c r="J615">
        <v>5</v>
      </c>
      <c r="K615">
        <v>1</v>
      </c>
      <c r="L615" t="s">
        <v>47</v>
      </c>
      <c r="M615" s="14">
        <v>46478</v>
      </c>
      <c r="N615" s="16">
        <v>40972</v>
      </c>
      <c r="O615" s="17">
        <v>40972</v>
      </c>
      <c r="P615">
        <v>915</v>
      </c>
      <c r="Q615">
        <v>915</v>
      </c>
      <c r="R615">
        <v>2013</v>
      </c>
      <c r="S615" t="s">
        <v>43</v>
      </c>
      <c r="T615" t="b">
        <v>0</v>
      </c>
      <c r="U615" s="9">
        <v>704.1</v>
      </c>
      <c r="V615" t="b">
        <v>0</v>
      </c>
      <c r="W615" t="b">
        <v>0</v>
      </c>
    </row>
    <row r="616" spans="1:23" x14ac:dyDescent="0.2">
      <c r="A616">
        <v>792805703</v>
      </c>
      <c r="B616">
        <v>792805703</v>
      </c>
      <c r="C616" s="9">
        <v>7500</v>
      </c>
      <c r="D616" s="9">
        <v>2292.2199999999998</v>
      </c>
      <c r="E616" s="13" t="s">
        <v>877</v>
      </c>
      <c r="F616" s="9">
        <v>34.729999999999997</v>
      </c>
      <c r="G616" t="s">
        <v>251</v>
      </c>
      <c r="H616" t="s">
        <v>30</v>
      </c>
      <c r="I616" t="s">
        <v>30</v>
      </c>
      <c r="J616">
        <v>5</v>
      </c>
      <c r="K616">
        <v>1</v>
      </c>
      <c r="L616" t="s">
        <v>126</v>
      </c>
      <c r="M616" s="14">
        <v>47300</v>
      </c>
      <c r="N616" s="16">
        <v>42200</v>
      </c>
      <c r="O616" s="17">
        <v>42200</v>
      </c>
      <c r="P616">
        <v>273</v>
      </c>
      <c r="Q616">
        <v>273</v>
      </c>
      <c r="R616">
        <v>921</v>
      </c>
      <c r="S616" t="s">
        <v>32</v>
      </c>
      <c r="T616" t="b">
        <v>0</v>
      </c>
      <c r="U616" s="9">
        <v>5207.78</v>
      </c>
      <c r="V616" t="b">
        <v>1</v>
      </c>
      <c r="W616" t="b">
        <v>0</v>
      </c>
    </row>
    <row r="617" spans="1:23" x14ac:dyDescent="0.2">
      <c r="A617">
        <v>409954274</v>
      </c>
      <c r="B617">
        <v>409954274</v>
      </c>
      <c r="C617" s="5">
        <v>7500</v>
      </c>
      <c r="D617" s="5">
        <v>2698.57</v>
      </c>
      <c r="E617" s="13" t="s">
        <v>878</v>
      </c>
      <c r="F617" s="15">
        <v>98.98</v>
      </c>
      <c r="G617" t="s">
        <v>879</v>
      </c>
      <c r="H617" t="s">
        <v>56</v>
      </c>
      <c r="I617" t="s">
        <v>56</v>
      </c>
      <c r="J617">
        <v>5</v>
      </c>
      <c r="K617">
        <v>1</v>
      </c>
      <c r="L617" t="s">
        <v>71</v>
      </c>
      <c r="M617" s="14">
        <v>47270</v>
      </c>
      <c r="N617" s="16">
        <v>41125</v>
      </c>
      <c r="O617" s="17">
        <v>41125</v>
      </c>
      <c r="P617">
        <v>873</v>
      </c>
      <c r="Q617">
        <v>873</v>
      </c>
      <c r="R617">
        <v>9458</v>
      </c>
      <c r="S617" t="s">
        <v>32</v>
      </c>
      <c r="T617" t="b">
        <v>0</v>
      </c>
      <c r="U617">
        <v>4801.43</v>
      </c>
      <c r="V617" t="b">
        <v>1</v>
      </c>
      <c r="W617" t="b">
        <v>0</v>
      </c>
    </row>
    <row r="618" spans="1:23" x14ac:dyDescent="0.2">
      <c r="A618">
        <v>321339733</v>
      </c>
      <c r="B618">
        <v>321339733</v>
      </c>
      <c r="C618" s="9">
        <v>7500</v>
      </c>
      <c r="D618" s="9">
        <v>1323.17</v>
      </c>
      <c r="E618" s="13" t="s">
        <v>885</v>
      </c>
      <c r="F618" s="9">
        <v>186.19</v>
      </c>
      <c r="G618" t="s">
        <v>886</v>
      </c>
      <c r="H618" t="s">
        <v>30</v>
      </c>
      <c r="I618" t="s">
        <v>30</v>
      </c>
      <c r="J618">
        <v>9</v>
      </c>
      <c r="K618">
        <v>1</v>
      </c>
      <c r="L618" t="s">
        <v>73</v>
      </c>
      <c r="M618" s="14">
        <v>47665</v>
      </c>
      <c r="N618" s="16">
        <v>42154</v>
      </c>
      <c r="O618" s="17">
        <v>42154</v>
      </c>
      <c r="P618">
        <v>496</v>
      </c>
      <c r="Q618">
        <v>496</v>
      </c>
      <c r="R618">
        <v>3154</v>
      </c>
      <c r="S618" t="s">
        <v>32</v>
      </c>
      <c r="T618" t="b">
        <v>0</v>
      </c>
      <c r="U618" s="9">
        <v>6176.83</v>
      </c>
      <c r="V618" t="b">
        <v>0</v>
      </c>
      <c r="W618" t="b">
        <v>0</v>
      </c>
    </row>
    <row r="619" spans="1:23" x14ac:dyDescent="0.2">
      <c r="A619">
        <v>357222535</v>
      </c>
      <c r="B619">
        <v>357222535</v>
      </c>
      <c r="C619" s="9">
        <v>7500</v>
      </c>
      <c r="D619" s="9">
        <v>6916.71</v>
      </c>
      <c r="E619" s="13" t="s">
        <v>890</v>
      </c>
      <c r="F619" s="9">
        <v>5.16</v>
      </c>
      <c r="G619" t="s">
        <v>98</v>
      </c>
      <c r="H619" t="s">
        <v>30</v>
      </c>
      <c r="I619" t="s">
        <v>30</v>
      </c>
      <c r="J619">
        <v>2</v>
      </c>
      <c r="K619">
        <v>1</v>
      </c>
      <c r="L619" t="s">
        <v>96</v>
      </c>
      <c r="M619" s="14">
        <v>44652</v>
      </c>
      <c r="N619" s="16">
        <v>42262</v>
      </c>
      <c r="O619" s="17">
        <v>42262</v>
      </c>
      <c r="P619">
        <v>387</v>
      </c>
      <c r="Q619">
        <v>387</v>
      </c>
      <c r="R619">
        <v>8010</v>
      </c>
      <c r="S619" t="s">
        <v>32</v>
      </c>
      <c r="T619" t="b">
        <v>0</v>
      </c>
      <c r="U619" s="9">
        <v>583.29</v>
      </c>
      <c r="V619" t="b">
        <v>0</v>
      </c>
      <c r="W619" t="b">
        <v>0</v>
      </c>
    </row>
    <row r="620" spans="1:23" x14ac:dyDescent="0.2">
      <c r="A620">
        <v>492565763</v>
      </c>
      <c r="B620">
        <v>492565763</v>
      </c>
      <c r="C620" s="9">
        <v>7500</v>
      </c>
      <c r="D620" s="9">
        <v>6775.41</v>
      </c>
      <c r="E620" s="13" t="s">
        <v>902</v>
      </c>
      <c r="F620" s="9">
        <v>29.58</v>
      </c>
      <c r="G620" t="s">
        <v>903</v>
      </c>
      <c r="H620" t="s">
        <v>30</v>
      </c>
      <c r="I620" t="s">
        <v>30</v>
      </c>
      <c r="J620">
        <v>9</v>
      </c>
      <c r="K620">
        <v>1</v>
      </c>
      <c r="L620" t="s">
        <v>31</v>
      </c>
      <c r="M620" s="14">
        <v>44256</v>
      </c>
      <c r="N620" s="16">
        <v>42304</v>
      </c>
      <c r="O620" s="17">
        <v>42304</v>
      </c>
      <c r="P620">
        <v>256</v>
      </c>
      <c r="Q620">
        <v>256</v>
      </c>
      <c r="R620">
        <v>6772</v>
      </c>
      <c r="S620" t="s">
        <v>32</v>
      </c>
      <c r="T620" t="b">
        <v>0</v>
      </c>
      <c r="U620" s="9">
        <v>724.59</v>
      </c>
      <c r="V620" t="b">
        <v>1</v>
      </c>
      <c r="W620" t="b">
        <v>0</v>
      </c>
    </row>
    <row r="621" spans="1:23" x14ac:dyDescent="0.2">
      <c r="A621">
        <v>719248301</v>
      </c>
      <c r="B621">
        <v>719248301</v>
      </c>
      <c r="C621" s="9">
        <v>7500</v>
      </c>
      <c r="D621" s="9">
        <v>3278.36</v>
      </c>
      <c r="E621" s="13" t="s">
        <v>909</v>
      </c>
      <c r="F621" s="9">
        <v>44.53</v>
      </c>
      <c r="G621" t="s">
        <v>910</v>
      </c>
      <c r="H621" t="s">
        <v>30</v>
      </c>
      <c r="I621" t="s">
        <v>30</v>
      </c>
      <c r="J621">
        <v>5</v>
      </c>
      <c r="K621">
        <v>1</v>
      </c>
      <c r="L621" t="s">
        <v>31</v>
      </c>
      <c r="M621" s="14">
        <v>47423</v>
      </c>
      <c r="N621" s="16">
        <v>42160</v>
      </c>
      <c r="O621" s="17">
        <v>42608</v>
      </c>
      <c r="P621">
        <v>576</v>
      </c>
      <c r="Q621">
        <v>576</v>
      </c>
      <c r="R621">
        <v>2330</v>
      </c>
      <c r="S621" t="s">
        <v>32</v>
      </c>
      <c r="T621" t="b">
        <v>0</v>
      </c>
      <c r="U621" s="9">
        <v>4221.6400000000003</v>
      </c>
      <c r="V621" t="b">
        <v>1</v>
      </c>
      <c r="W621" t="b">
        <v>0</v>
      </c>
    </row>
    <row r="622" spans="1:23" x14ac:dyDescent="0.2">
      <c r="A622">
        <v>253812347</v>
      </c>
      <c r="B622">
        <v>253812347</v>
      </c>
      <c r="C622" s="9">
        <v>7500</v>
      </c>
      <c r="D622" s="9">
        <v>2782</v>
      </c>
      <c r="E622" s="13" t="s">
        <v>911</v>
      </c>
      <c r="F622" s="9">
        <v>447.2</v>
      </c>
      <c r="G622" t="s">
        <v>53</v>
      </c>
      <c r="H622" t="s">
        <v>30</v>
      </c>
      <c r="I622" t="s">
        <v>30</v>
      </c>
      <c r="J622">
        <v>2</v>
      </c>
      <c r="K622">
        <v>8</v>
      </c>
      <c r="L622" t="s">
        <v>36</v>
      </c>
      <c r="M622" s="14">
        <v>47484</v>
      </c>
      <c r="N622" s="16">
        <v>41952</v>
      </c>
      <c r="O622" s="17">
        <v>42535</v>
      </c>
      <c r="P622">
        <v>849</v>
      </c>
      <c r="Q622">
        <v>849</v>
      </c>
      <c r="R622">
        <v>0</v>
      </c>
      <c r="S622" t="s">
        <v>32</v>
      </c>
      <c r="T622" t="b">
        <v>0</v>
      </c>
      <c r="U622" s="9">
        <v>4718</v>
      </c>
      <c r="V622" t="b">
        <v>0</v>
      </c>
      <c r="W622" t="b">
        <v>0</v>
      </c>
    </row>
    <row r="623" spans="1:23" x14ac:dyDescent="0.2">
      <c r="A623">
        <v>778536189</v>
      </c>
      <c r="B623">
        <v>778536189</v>
      </c>
      <c r="C623" s="9">
        <v>7500</v>
      </c>
      <c r="D623" s="9">
        <v>4931.6000000000004</v>
      </c>
      <c r="E623" s="13" t="s">
        <v>922</v>
      </c>
      <c r="F623" s="9">
        <v>38.11</v>
      </c>
      <c r="G623" t="s">
        <v>57</v>
      </c>
      <c r="H623" t="s">
        <v>30</v>
      </c>
      <c r="I623" t="s">
        <v>30</v>
      </c>
      <c r="J623">
        <v>9</v>
      </c>
      <c r="K623">
        <v>8</v>
      </c>
      <c r="L623" t="s">
        <v>42</v>
      </c>
      <c r="M623" s="14">
        <v>44958</v>
      </c>
      <c r="N623" s="16">
        <v>38177</v>
      </c>
      <c r="O623" s="17">
        <v>38177</v>
      </c>
      <c r="P623">
        <v>812</v>
      </c>
      <c r="Q623">
        <v>812</v>
      </c>
      <c r="R623">
        <v>5300</v>
      </c>
      <c r="S623" t="s">
        <v>32</v>
      </c>
      <c r="T623" t="b">
        <v>0</v>
      </c>
      <c r="U623" s="9">
        <v>2568.4</v>
      </c>
      <c r="V623" t="b">
        <v>0</v>
      </c>
      <c r="W623" t="b">
        <v>0</v>
      </c>
    </row>
    <row r="624" spans="1:23" x14ac:dyDescent="0.2">
      <c r="A624">
        <v>381030014</v>
      </c>
      <c r="B624">
        <v>381030014</v>
      </c>
      <c r="C624" s="9">
        <v>7500</v>
      </c>
      <c r="D624" s="9">
        <v>7170.63</v>
      </c>
      <c r="E624" s="13" t="s">
        <v>932</v>
      </c>
      <c r="F624" s="9">
        <v>1.97</v>
      </c>
      <c r="G624" t="s">
        <v>35</v>
      </c>
      <c r="H624" t="s">
        <v>30</v>
      </c>
      <c r="I624" t="s">
        <v>30</v>
      </c>
      <c r="J624">
        <v>9</v>
      </c>
      <c r="K624">
        <v>1</v>
      </c>
      <c r="L624" t="s">
        <v>36</v>
      </c>
      <c r="M624" s="14">
        <v>47696</v>
      </c>
      <c r="N624" s="16">
        <v>40687</v>
      </c>
      <c r="O624" s="17">
        <v>42434</v>
      </c>
      <c r="P624">
        <v>530</v>
      </c>
      <c r="Q624">
        <v>530</v>
      </c>
      <c r="R624">
        <v>3022</v>
      </c>
      <c r="S624" t="s">
        <v>32</v>
      </c>
      <c r="T624" t="b">
        <v>0</v>
      </c>
      <c r="U624" s="9">
        <v>329.37</v>
      </c>
      <c r="V624" t="b">
        <v>0</v>
      </c>
      <c r="W624" t="b">
        <v>0</v>
      </c>
    </row>
    <row r="625" spans="1:23" x14ac:dyDescent="0.2">
      <c r="A625">
        <v>587076462</v>
      </c>
      <c r="B625">
        <v>587076462</v>
      </c>
      <c r="C625" s="9">
        <v>7500</v>
      </c>
      <c r="D625" s="9">
        <v>7024.57</v>
      </c>
      <c r="E625" s="13" t="s">
        <v>936</v>
      </c>
      <c r="F625" s="9">
        <v>51.32</v>
      </c>
      <c r="G625" t="s">
        <v>51</v>
      </c>
      <c r="H625" t="s">
        <v>30</v>
      </c>
      <c r="I625" t="s">
        <v>30</v>
      </c>
      <c r="J625">
        <v>5</v>
      </c>
      <c r="K625">
        <v>1</v>
      </c>
      <c r="L625" t="s">
        <v>36</v>
      </c>
      <c r="M625" s="14">
        <v>44805</v>
      </c>
      <c r="N625" s="16">
        <v>41772</v>
      </c>
      <c r="O625" s="17">
        <v>41772</v>
      </c>
      <c r="P625">
        <v>644</v>
      </c>
      <c r="Q625">
        <v>644</v>
      </c>
      <c r="R625">
        <v>5709</v>
      </c>
      <c r="S625" t="s">
        <v>32</v>
      </c>
      <c r="T625" t="b">
        <v>0</v>
      </c>
      <c r="U625" s="9">
        <v>475.43</v>
      </c>
      <c r="V625" t="b">
        <v>0</v>
      </c>
      <c r="W625" t="b">
        <v>0</v>
      </c>
    </row>
    <row r="626" spans="1:23" x14ac:dyDescent="0.2">
      <c r="A626">
        <v>573704991</v>
      </c>
      <c r="B626">
        <v>573704991</v>
      </c>
      <c r="C626" s="9">
        <v>7500</v>
      </c>
      <c r="D626" s="9">
        <v>1488.07</v>
      </c>
      <c r="E626" s="13" t="s">
        <v>940</v>
      </c>
      <c r="F626" s="9">
        <v>216.28</v>
      </c>
      <c r="G626" t="s">
        <v>84</v>
      </c>
      <c r="H626" t="s">
        <v>30</v>
      </c>
      <c r="I626" t="s">
        <v>30</v>
      </c>
      <c r="J626">
        <v>2</v>
      </c>
      <c r="K626">
        <v>8</v>
      </c>
      <c r="L626" t="s">
        <v>36</v>
      </c>
      <c r="M626" s="14">
        <v>47270</v>
      </c>
      <c r="N626" s="16">
        <v>42022</v>
      </c>
      <c r="O626" s="17">
        <v>42607</v>
      </c>
      <c r="P626">
        <v>313</v>
      </c>
      <c r="Q626">
        <v>313</v>
      </c>
      <c r="R626">
        <v>3375</v>
      </c>
      <c r="S626" t="s">
        <v>32</v>
      </c>
      <c r="T626" t="b">
        <v>0</v>
      </c>
      <c r="U626" s="9">
        <v>6011.93</v>
      </c>
      <c r="V626" t="b">
        <v>0</v>
      </c>
      <c r="W626" t="b">
        <v>0</v>
      </c>
    </row>
    <row r="627" spans="1:23" x14ac:dyDescent="0.2">
      <c r="A627">
        <v>289059209</v>
      </c>
      <c r="B627">
        <v>289059209</v>
      </c>
      <c r="C627" s="9">
        <v>7500</v>
      </c>
      <c r="D627" s="9">
        <v>1600.08</v>
      </c>
      <c r="E627" s="13" t="s">
        <v>941</v>
      </c>
      <c r="F627" s="9">
        <v>110.68</v>
      </c>
      <c r="G627" t="s">
        <v>942</v>
      </c>
      <c r="H627" t="s">
        <v>30</v>
      </c>
      <c r="I627" t="s">
        <v>30</v>
      </c>
      <c r="J627">
        <v>2</v>
      </c>
      <c r="K627">
        <v>1</v>
      </c>
      <c r="L627" t="s">
        <v>31</v>
      </c>
      <c r="M627" s="14">
        <v>46966</v>
      </c>
      <c r="N627" s="16">
        <v>41212</v>
      </c>
      <c r="O627" s="17">
        <v>42569</v>
      </c>
      <c r="P627">
        <v>148</v>
      </c>
      <c r="Q627">
        <v>148</v>
      </c>
      <c r="R627">
        <v>9716</v>
      </c>
      <c r="S627" t="s">
        <v>69</v>
      </c>
      <c r="T627" t="b">
        <v>0</v>
      </c>
      <c r="U627" s="9">
        <v>5899.92</v>
      </c>
      <c r="V627" t="b">
        <v>1</v>
      </c>
      <c r="W627" t="b">
        <v>0</v>
      </c>
    </row>
    <row r="628" spans="1:23" x14ac:dyDescent="0.2">
      <c r="A628">
        <v>949909092</v>
      </c>
      <c r="B628">
        <v>949909092</v>
      </c>
      <c r="C628" s="9">
        <v>7500</v>
      </c>
      <c r="D628" s="9">
        <v>546.74</v>
      </c>
      <c r="E628" s="13" t="s">
        <v>957</v>
      </c>
      <c r="F628" s="9">
        <v>146.66999999999999</v>
      </c>
      <c r="G628" t="s">
        <v>182</v>
      </c>
      <c r="H628" t="s">
        <v>30</v>
      </c>
      <c r="I628" t="s">
        <v>30</v>
      </c>
      <c r="J628">
        <v>2</v>
      </c>
      <c r="K628">
        <v>1</v>
      </c>
      <c r="L628" t="s">
        <v>31</v>
      </c>
      <c r="M628" s="14">
        <v>44136</v>
      </c>
      <c r="N628" s="16">
        <v>40337</v>
      </c>
      <c r="O628" s="17">
        <v>42560</v>
      </c>
      <c r="P628">
        <v>462</v>
      </c>
      <c r="Q628">
        <v>462</v>
      </c>
      <c r="R628">
        <v>9139</v>
      </c>
      <c r="S628" t="s">
        <v>32</v>
      </c>
      <c r="T628" t="b">
        <v>0</v>
      </c>
      <c r="U628" s="9">
        <v>6953.26</v>
      </c>
      <c r="V628" t="b">
        <v>1</v>
      </c>
      <c r="W628" t="b">
        <v>0</v>
      </c>
    </row>
    <row r="629" spans="1:23" x14ac:dyDescent="0.2">
      <c r="A629">
        <v>982793577</v>
      </c>
      <c r="B629">
        <v>982793577</v>
      </c>
      <c r="C629" s="9">
        <v>7500</v>
      </c>
      <c r="D629" s="9">
        <v>7500</v>
      </c>
      <c r="E629" s="13" t="s">
        <v>958</v>
      </c>
      <c r="F629" s="9">
        <v>14.41</v>
      </c>
      <c r="G629" t="s">
        <v>121</v>
      </c>
      <c r="H629" t="s">
        <v>30</v>
      </c>
      <c r="I629" t="s">
        <v>30</v>
      </c>
      <c r="J629">
        <v>5</v>
      </c>
      <c r="K629">
        <v>8</v>
      </c>
      <c r="L629" t="s">
        <v>94</v>
      </c>
      <c r="M629" s="14">
        <v>48092</v>
      </c>
      <c r="N629" s="16">
        <v>42047</v>
      </c>
      <c r="O629" s="17">
        <v>42047</v>
      </c>
      <c r="P629">
        <v>593</v>
      </c>
      <c r="Q629">
        <v>593</v>
      </c>
      <c r="R629">
        <v>1133</v>
      </c>
      <c r="S629" t="s">
        <v>32</v>
      </c>
      <c r="T629" t="b">
        <v>0</v>
      </c>
      <c r="U629" s="9">
        <v>0</v>
      </c>
      <c r="V629" t="b">
        <v>0</v>
      </c>
      <c r="W629" t="b">
        <v>0</v>
      </c>
    </row>
    <row r="630" spans="1:23" x14ac:dyDescent="0.2">
      <c r="A630">
        <v>649901272</v>
      </c>
      <c r="B630">
        <v>649901272</v>
      </c>
      <c r="C630" s="9">
        <v>7500</v>
      </c>
      <c r="D630" s="9">
        <v>1505.47</v>
      </c>
      <c r="E630" s="13" t="s">
        <v>961</v>
      </c>
      <c r="F630" s="9">
        <v>174.84</v>
      </c>
      <c r="G630" t="s">
        <v>54</v>
      </c>
      <c r="H630" t="s">
        <v>30</v>
      </c>
      <c r="I630" t="s">
        <v>30</v>
      </c>
      <c r="J630">
        <v>2</v>
      </c>
      <c r="K630">
        <v>1</v>
      </c>
      <c r="L630" t="s">
        <v>36</v>
      </c>
      <c r="M630" s="14">
        <v>46997</v>
      </c>
      <c r="N630" s="16">
        <v>42149</v>
      </c>
      <c r="O630" s="17">
        <v>42149</v>
      </c>
      <c r="P630">
        <v>253</v>
      </c>
      <c r="Q630">
        <v>253</v>
      </c>
      <c r="R630">
        <v>4536</v>
      </c>
      <c r="S630" t="s">
        <v>32</v>
      </c>
      <c r="T630" t="b">
        <v>0</v>
      </c>
      <c r="U630" s="9">
        <v>5994.53</v>
      </c>
      <c r="V630" t="b">
        <v>0</v>
      </c>
      <c r="W630" t="b">
        <v>0</v>
      </c>
    </row>
    <row r="631" spans="1:23" x14ac:dyDescent="0.2">
      <c r="A631">
        <v>937015321</v>
      </c>
      <c r="B631">
        <v>937015321</v>
      </c>
      <c r="C631" s="9">
        <v>7500</v>
      </c>
      <c r="D631" s="9">
        <v>4634.62</v>
      </c>
      <c r="E631" s="13" t="s">
        <v>971</v>
      </c>
      <c r="F631" s="9">
        <v>3.94</v>
      </c>
      <c r="G631" t="s">
        <v>98</v>
      </c>
      <c r="H631" t="s">
        <v>30</v>
      </c>
      <c r="I631" t="s">
        <v>30</v>
      </c>
      <c r="J631">
        <v>2</v>
      </c>
      <c r="K631">
        <v>8</v>
      </c>
      <c r="L631" t="s">
        <v>96</v>
      </c>
      <c r="M631" s="14">
        <v>46023</v>
      </c>
      <c r="N631" s="16">
        <v>42174</v>
      </c>
      <c r="O631" s="17">
        <v>42174</v>
      </c>
      <c r="P631">
        <v>570</v>
      </c>
      <c r="Q631">
        <v>570</v>
      </c>
      <c r="R631">
        <v>3862</v>
      </c>
      <c r="S631" t="s">
        <v>32</v>
      </c>
      <c r="T631" t="b">
        <v>0</v>
      </c>
      <c r="U631" s="9">
        <v>2865.38</v>
      </c>
      <c r="V631" t="b">
        <v>0</v>
      </c>
      <c r="W631" t="b">
        <v>0</v>
      </c>
    </row>
    <row r="632" spans="1:23" x14ac:dyDescent="0.2">
      <c r="A632">
        <v>959451017</v>
      </c>
      <c r="B632">
        <v>959451017</v>
      </c>
      <c r="C632" s="9">
        <v>7500</v>
      </c>
      <c r="D632" s="9">
        <v>1618.09</v>
      </c>
      <c r="E632" s="13" t="s">
        <v>975</v>
      </c>
      <c r="F632" s="9">
        <v>18.920000000000002</v>
      </c>
      <c r="G632" t="s">
        <v>57</v>
      </c>
      <c r="H632" t="s">
        <v>30</v>
      </c>
      <c r="I632" t="s">
        <v>30</v>
      </c>
      <c r="J632">
        <v>5</v>
      </c>
      <c r="K632">
        <v>1</v>
      </c>
      <c r="L632" t="s">
        <v>42</v>
      </c>
      <c r="M632" s="14">
        <v>48092</v>
      </c>
      <c r="N632" s="16">
        <v>41726</v>
      </c>
      <c r="O632" s="17">
        <v>41726</v>
      </c>
      <c r="P632">
        <v>815</v>
      </c>
      <c r="Q632">
        <v>815</v>
      </c>
      <c r="R632">
        <v>3620</v>
      </c>
      <c r="S632" t="s">
        <v>32</v>
      </c>
      <c r="T632" t="b">
        <v>0</v>
      </c>
      <c r="U632" s="9">
        <v>5881.91</v>
      </c>
      <c r="V632" t="b">
        <v>0</v>
      </c>
      <c r="W632" t="b">
        <v>0</v>
      </c>
    </row>
    <row r="633" spans="1:23" x14ac:dyDescent="0.2">
      <c r="A633">
        <v>782969776</v>
      </c>
      <c r="B633">
        <v>782969776</v>
      </c>
      <c r="C633" s="9">
        <v>7500</v>
      </c>
      <c r="D633" s="9">
        <v>3447.87</v>
      </c>
      <c r="E633" s="13" t="s">
        <v>992</v>
      </c>
      <c r="F633" s="9">
        <v>230.47</v>
      </c>
      <c r="G633" t="s">
        <v>45</v>
      </c>
      <c r="H633" t="s">
        <v>30</v>
      </c>
      <c r="I633" t="s">
        <v>30</v>
      </c>
      <c r="J633">
        <v>9</v>
      </c>
      <c r="K633">
        <v>1</v>
      </c>
      <c r="L633" t="s">
        <v>36</v>
      </c>
      <c r="M633" s="14">
        <v>47088</v>
      </c>
      <c r="N633" s="16">
        <v>42224</v>
      </c>
      <c r="O633" s="17">
        <v>42527</v>
      </c>
      <c r="P633">
        <v>172</v>
      </c>
      <c r="Q633">
        <v>172</v>
      </c>
      <c r="R633">
        <v>3796</v>
      </c>
      <c r="S633" t="s">
        <v>32</v>
      </c>
      <c r="T633" t="b">
        <v>0</v>
      </c>
      <c r="U633" s="9">
        <v>4052.13</v>
      </c>
      <c r="V633" t="b">
        <v>0</v>
      </c>
      <c r="W633" t="b">
        <v>0</v>
      </c>
    </row>
    <row r="634" spans="1:23" x14ac:dyDescent="0.2">
      <c r="A634">
        <v>488111591</v>
      </c>
      <c r="B634">
        <v>488111591</v>
      </c>
      <c r="C634" s="9">
        <v>7500</v>
      </c>
      <c r="D634" s="9">
        <v>3636.99</v>
      </c>
      <c r="E634" s="13" t="s">
        <v>1005</v>
      </c>
      <c r="F634" s="9">
        <v>5.22</v>
      </c>
      <c r="G634" t="s">
        <v>98</v>
      </c>
      <c r="H634" t="s">
        <v>30</v>
      </c>
      <c r="I634" t="s">
        <v>30</v>
      </c>
      <c r="J634">
        <v>2</v>
      </c>
      <c r="K634">
        <v>1</v>
      </c>
      <c r="L634" t="s">
        <v>96</v>
      </c>
      <c r="M634" s="14">
        <v>48183</v>
      </c>
      <c r="N634" s="16">
        <v>42326</v>
      </c>
      <c r="O634" s="17">
        <v>42384</v>
      </c>
      <c r="P634">
        <v>992</v>
      </c>
      <c r="Q634">
        <v>992</v>
      </c>
      <c r="R634">
        <v>8827</v>
      </c>
      <c r="S634" t="s">
        <v>32</v>
      </c>
      <c r="T634" t="b">
        <v>0</v>
      </c>
      <c r="U634" s="9">
        <v>3863.01</v>
      </c>
      <c r="V634" t="b">
        <v>0</v>
      </c>
      <c r="W634" t="b">
        <v>0</v>
      </c>
    </row>
    <row r="635" spans="1:23" x14ac:dyDescent="0.2">
      <c r="A635">
        <v>465350200</v>
      </c>
      <c r="B635">
        <v>465350200</v>
      </c>
      <c r="C635" s="9">
        <v>7500</v>
      </c>
      <c r="D635" s="9">
        <v>576.59</v>
      </c>
      <c r="E635" s="13" t="s">
        <v>1033</v>
      </c>
      <c r="F635" s="9">
        <v>223.59</v>
      </c>
      <c r="G635" t="s">
        <v>1034</v>
      </c>
      <c r="H635" t="s">
        <v>30</v>
      </c>
      <c r="I635" t="s">
        <v>30</v>
      </c>
      <c r="J635">
        <v>2</v>
      </c>
      <c r="K635">
        <v>1</v>
      </c>
      <c r="L635" t="s">
        <v>50</v>
      </c>
      <c r="M635" s="14">
        <v>45474</v>
      </c>
      <c r="N635" s="16">
        <v>41282</v>
      </c>
      <c r="O635" s="17">
        <v>41282</v>
      </c>
      <c r="P635">
        <v>691</v>
      </c>
      <c r="Q635">
        <v>691</v>
      </c>
      <c r="R635">
        <v>5147</v>
      </c>
      <c r="S635" t="s">
        <v>32</v>
      </c>
      <c r="T635" t="b">
        <v>0</v>
      </c>
      <c r="U635" s="9">
        <v>6923.41</v>
      </c>
      <c r="V635" t="b">
        <v>1</v>
      </c>
      <c r="W635" t="b">
        <v>0</v>
      </c>
    </row>
    <row r="636" spans="1:23" x14ac:dyDescent="0.2">
      <c r="A636">
        <v>156776418</v>
      </c>
      <c r="B636">
        <v>156776418</v>
      </c>
      <c r="C636" s="9">
        <v>7500</v>
      </c>
      <c r="D636" s="9">
        <v>2686.74</v>
      </c>
      <c r="E636" s="13" t="s">
        <v>1038</v>
      </c>
      <c r="F636" s="9">
        <v>183.69</v>
      </c>
      <c r="G636" t="s">
        <v>51</v>
      </c>
      <c r="H636" t="s">
        <v>30</v>
      </c>
      <c r="I636" t="s">
        <v>30</v>
      </c>
      <c r="J636">
        <v>5</v>
      </c>
      <c r="K636">
        <v>1</v>
      </c>
      <c r="L636" t="s">
        <v>36</v>
      </c>
      <c r="M636" s="14">
        <v>44470</v>
      </c>
      <c r="N636" s="16">
        <v>41438</v>
      </c>
      <c r="O636" s="17">
        <v>41438</v>
      </c>
      <c r="P636">
        <v>214</v>
      </c>
      <c r="Q636">
        <v>214</v>
      </c>
      <c r="R636">
        <v>7369</v>
      </c>
      <c r="S636" t="s">
        <v>32</v>
      </c>
      <c r="T636" t="b">
        <v>0</v>
      </c>
      <c r="U636" s="9">
        <v>4813.26</v>
      </c>
      <c r="V636" t="b">
        <v>0</v>
      </c>
      <c r="W636" t="b">
        <v>0</v>
      </c>
    </row>
    <row r="637" spans="1:23" x14ac:dyDescent="0.2">
      <c r="A637">
        <v>356039230</v>
      </c>
      <c r="B637">
        <v>356039230</v>
      </c>
      <c r="C637" s="9">
        <v>7500</v>
      </c>
      <c r="D637" s="9">
        <v>5209.0600000000004</v>
      </c>
      <c r="E637" s="13" t="s">
        <v>1040</v>
      </c>
      <c r="F637" s="9">
        <v>94.99</v>
      </c>
      <c r="G637" t="s">
        <v>35</v>
      </c>
      <c r="H637" t="s">
        <v>30</v>
      </c>
      <c r="I637" t="s">
        <v>30</v>
      </c>
      <c r="J637">
        <v>5</v>
      </c>
      <c r="K637">
        <v>8</v>
      </c>
      <c r="L637" t="s">
        <v>36</v>
      </c>
      <c r="M637" s="14">
        <v>44927</v>
      </c>
      <c r="N637" s="16">
        <v>42337</v>
      </c>
      <c r="O637" s="17">
        <v>42569</v>
      </c>
      <c r="P637">
        <v>917</v>
      </c>
      <c r="Q637">
        <v>917</v>
      </c>
      <c r="R637">
        <v>9558</v>
      </c>
      <c r="S637" t="s">
        <v>32</v>
      </c>
      <c r="T637" t="b">
        <v>0</v>
      </c>
      <c r="U637" s="9">
        <v>2290.94</v>
      </c>
      <c r="V637" t="b">
        <v>0</v>
      </c>
      <c r="W637" t="b">
        <v>0</v>
      </c>
    </row>
    <row r="638" spans="1:23" x14ac:dyDescent="0.2">
      <c r="A638">
        <v>239875038</v>
      </c>
      <c r="B638">
        <v>239875038</v>
      </c>
      <c r="C638" s="9">
        <v>7500</v>
      </c>
      <c r="D638" s="9">
        <v>3310.17</v>
      </c>
      <c r="E638" s="13" t="s">
        <v>1048</v>
      </c>
      <c r="F638" s="9">
        <v>11.61</v>
      </c>
      <c r="G638" t="s">
        <v>1049</v>
      </c>
      <c r="H638" t="s">
        <v>30</v>
      </c>
      <c r="I638" t="s">
        <v>30</v>
      </c>
      <c r="J638">
        <v>5</v>
      </c>
      <c r="K638">
        <v>1</v>
      </c>
      <c r="L638" t="s">
        <v>71</v>
      </c>
      <c r="M638" s="14">
        <v>43647</v>
      </c>
      <c r="N638" s="16">
        <v>42075</v>
      </c>
      <c r="O638" s="17">
        <v>42579</v>
      </c>
      <c r="P638">
        <v>324</v>
      </c>
      <c r="Q638">
        <v>324</v>
      </c>
      <c r="R638">
        <v>1437</v>
      </c>
      <c r="S638" t="s">
        <v>32</v>
      </c>
      <c r="T638" t="b">
        <v>0</v>
      </c>
      <c r="U638" s="9">
        <v>4189.83</v>
      </c>
      <c r="V638" t="b">
        <v>1</v>
      </c>
      <c r="W638" t="b">
        <v>0</v>
      </c>
    </row>
    <row r="639" spans="1:23" x14ac:dyDescent="0.2">
      <c r="A639">
        <v>233728003</v>
      </c>
      <c r="B639">
        <v>233728003</v>
      </c>
      <c r="C639" s="9">
        <v>7500</v>
      </c>
      <c r="D639" s="9">
        <v>2189.6</v>
      </c>
      <c r="E639" s="13" t="s">
        <v>1053</v>
      </c>
      <c r="F639" s="9">
        <v>248.72</v>
      </c>
      <c r="G639" t="s">
        <v>209</v>
      </c>
      <c r="H639" t="s">
        <v>30</v>
      </c>
      <c r="I639" t="s">
        <v>30</v>
      </c>
      <c r="J639">
        <v>2</v>
      </c>
      <c r="K639">
        <v>1</v>
      </c>
      <c r="L639" t="s">
        <v>38</v>
      </c>
      <c r="M639" s="14">
        <v>45931</v>
      </c>
      <c r="N639" s="16">
        <v>42169</v>
      </c>
      <c r="O639" s="17">
        <v>42169</v>
      </c>
      <c r="P639">
        <v>884</v>
      </c>
      <c r="Q639">
        <v>884</v>
      </c>
      <c r="R639">
        <v>9438</v>
      </c>
      <c r="S639" t="s">
        <v>32</v>
      </c>
      <c r="T639" t="b">
        <v>0</v>
      </c>
      <c r="U639" s="9">
        <v>5310.4</v>
      </c>
      <c r="V639" t="b">
        <v>1</v>
      </c>
      <c r="W639" t="b">
        <v>0</v>
      </c>
    </row>
    <row r="640" spans="1:23" x14ac:dyDescent="0.2">
      <c r="A640">
        <v>823810482</v>
      </c>
      <c r="B640">
        <v>823810482</v>
      </c>
      <c r="C640" s="9">
        <v>7500</v>
      </c>
      <c r="D640" s="9">
        <v>6896.9</v>
      </c>
      <c r="E640" s="13" t="s">
        <v>1056</v>
      </c>
      <c r="F640" s="9">
        <v>4.5999999999999996</v>
      </c>
      <c r="G640" t="s">
        <v>98</v>
      </c>
      <c r="H640" t="s">
        <v>30</v>
      </c>
      <c r="I640" t="s">
        <v>30</v>
      </c>
      <c r="J640">
        <v>2</v>
      </c>
      <c r="K640">
        <v>1</v>
      </c>
      <c r="L640" t="s">
        <v>96</v>
      </c>
      <c r="M640" s="14">
        <v>45323</v>
      </c>
      <c r="N640" s="16">
        <v>41104</v>
      </c>
      <c r="O640" s="17">
        <v>41104</v>
      </c>
      <c r="P640">
        <v>847</v>
      </c>
      <c r="Q640">
        <v>847</v>
      </c>
      <c r="R640">
        <v>6400</v>
      </c>
      <c r="S640" t="s">
        <v>32</v>
      </c>
      <c r="T640" t="b">
        <v>0</v>
      </c>
      <c r="U640" s="9">
        <v>603.1</v>
      </c>
      <c r="V640" t="b">
        <v>0</v>
      </c>
      <c r="W640" t="b">
        <v>0</v>
      </c>
    </row>
    <row r="641" spans="1:23" x14ac:dyDescent="0.2">
      <c r="A641">
        <v>989540612</v>
      </c>
      <c r="B641">
        <v>989540612</v>
      </c>
      <c r="C641" s="9">
        <v>7500</v>
      </c>
      <c r="D641" s="9">
        <v>3041.34</v>
      </c>
      <c r="E641" s="13" t="s">
        <v>1070</v>
      </c>
      <c r="F641" s="9">
        <v>119.66</v>
      </c>
      <c r="G641" t="s">
        <v>1071</v>
      </c>
      <c r="H641" t="s">
        <v>30</v>
      </c>
      <c r="I641" t="s">
        <v>30</v>
      </c>
      <c r="J641">
        <v>2</v>
      </c>
      <c r="K641">
        <v>1</v>
      </c>
      <c r="L641" t="s">
        <v>31</v>
      </c>
      <c r="M641" s="14">
        <v>46813</v>
      </c>
      <c r="N641" s="16">
        <v>41639</v>
      </c>
      <c r="O641" s="17">
        <v>42713</v>
      </c>
      <c r="P641">
        <v>752</v>
      </c>
      <c r="Q641">
        <v>752</v>
      </c>
      <c r="R641">
        <v>8464</v>
      </c>
      <c r="S641" t="s">
        <v>32</v>
      </c>
      <c r="T641" t="b">
        <v>0</v>
      </c>
      <c r="U641" s="9">
        <v>4458.66</v>
      </c>
      <c r="V641" t="b">
        <v>1</v>
      </c>
      <c r="W641" t="b">
        <v>0</v>
      </c>
    </row>
    <row r="642" spans="1:23" x14ac:dyDescent="0.2">
      <c r="A642">
        <v>985713196</v>
      </c>
      <c r="B642">
        <v>985713196</v>
      </c>
      <c r="C642" s="9">
        <v>7500</v>
      </c>
      <c r="D642" s="9">
        <v>1071.5999999999999</v>
      </c>
      <c r="E642" s="13" t="s">
        <v>1073</v>
      </c>
      <c r="F642" s="9">
        <v>95.96</v>
      </c>
      <c r="G642" t="s">
        <v>256</v>
      </c>
      <c r="H642" t="s">
        <v>30</v>
      </c>
      <c r="I642" t="s">
        <v>30</v>
      </c>
      <c r="J642">
        <v>2</v>
      </c>
      <c r="K642">
        <v>1</v>
      </c>
      <c r="L642" t="s">
        <v>47</v>
      </c>
      <c r="M642" s="14">
        <v>44713</v>
      </c>
      <c r="N642" s="16">
        <v>41304</v>
      </c>
      <c r="O642" s="17">
        <v>42639</v>
      </c>
      <c r="P642">
        <v>789</v>
      </c>
      <c r="Q642">
        <v>789</v>
      </c>
      <c r="R642">
        <v>2558</v>
      </c>
      <c r="S642" t="s">
        <v>32</v>
      </c>
      <c r="T642" t="b">
        <v>0</v>
      </c>
      <c r="U642" s="9">
        <v>6428.4</v>
      </c>
      <c r="V642" t="b">
        <v>1</v>
      </c>
      <c r="W642" t="b">
        <v>0</v>
      </c>
    </row>
    <row r="643" spans="1:23" x14ac:dyDescent="0.2">
      <c r="A643">
        <v>165845158</v>
      </c>
      <c r="B643">
        <v>165845158</v>
      </c>
      <c r="C643" s="9">
        <v>7500</v>
      </c>
      <c r="D643" s="9">
        <v>6894.26</v>
      </c>
      <c r="E643" s="13" t="s">
        <v>1075</v>
      </c>
      <c r="F643" s="9">
        <v>0</v>
      </c>
      <c r="G643" t="s">
        <v>1076</v>
      </c>
      <c r="H643" t="s">
        <v>30</v>
      </c>
      <c r="I643" t="s">
        <v>30</v>
      </c>
      <c r="J643">
        <v>9</v>
      </c>
      <c r="K643">
        <v>1</v>
      </c>
      <c r="L643" t="s">
        <v>31</v>
      </c>
      <c r="M643" s="14">
        <v>48183</v>
      </c>
      <c r="N643" s="16">
        <v>42170</v>
      </c>
      <c r="O643" s="17">
        <v>42466</v>
      </c>
      <c r="P643">
        <v>760</v>
      </c>
      <c r="Q643">
        <v>760</v>
      </c>
      <c r="R643">
        <v>6965</v>
      </c>
      <c r="S643" t="s">
        <v>43</v>
      </c>
      <c r="T643" t="b">
        <v>0</v>
      </c>
      <c r="U643" s="9">
        <v>605.74</v>
      </c>
      <c r="V643" t="b">
        <v>0</v>
      </c>
      <c r="W643" t="b">
        <v>0</v>
      </c>
    </row>
    <row r="644" spans="1:23" x14ac:dyDescent="0.2">
      <c r="A644">
        <v>872874789</v>
      </c>
      <c r="B644">
        <v>872874789</v>
      </c>
      <c r="C644" s="9">
        <v>7500</v>
      </c>
      <c r="D644" s="9">
        <v>7500</v>
      </c>
      <c r="E644" s="13" t="s">
        <v>1084</v>
      </c>
      <c r="F644" s="9">
        <v>7.51</v>
      </c>
      <c r="G644" t="s">
        <v>288</v>
      </c>
      <c r="H644" t="s">
        <v>30</v>
      </c>
      <c r="I644" t="s">
        <v>30</v>
      </c>
      <c r="J644">
        <v>2</v>
      </c>
      <c r="K644">
        <v>1</v>
      </c>
      <c r="L644" t="s">
        <v>47</v>
      </c>
      <c r="M644" s="14">
        <v>44743</v>
      </c>
      <c r="N644" s="16">
        <v>41206</v>
      </c>
      <c r="O644" s="17">
        <v>41206</v>
      </c>
      <c r="P644">
        <v>748</v>
      </c>
      <c r="Q644">
        <v>748</v>
      </c>
      <c r="R644">
        <v>2487</v>
      </c>
      <c r="S644" t="s">
        <v>32</v>
      </c>
      <c r="T644" t="b">
        <v>0</v>
      </c>
      <c r="U644" s="9">
        <v>0</v>
      </c>
      <c r="V644" t="b">
        <v>1</v>
      </c>
      <c r="W644" t="b">
        <v>0</v>
      </c>
    </row>
    <row r="645" spans="1:23" x14ac:dyDescent="0.2">
      <c r="A645">
        <v>719248301</v>
      </c>
      <c r="B645">
        <v>719248301</v>
      </c>
      <c r="C645" s="9">
        <v>7500</v>
      </c>
      <c r="D645" s="9">
        <v>5100.95</v>
      </c>
      <c r="E645" s="13" t="s">
        <v>1089</v>
      </c>
      <c r="F645" s="9">
        <v>149.78</v>
      </c>
      <c r="G645" t="s">
        <v>82</v>
      </c>
      <c r="H645" t="s">
        <v>30</v>
      </c>
      <c r="I645" t="s">
        <v>30</v>
      </c>
      <c r="J645">
        <v>9</v>
      </c>
      <c r="K645">
        <v>1</v>
      </c>
      <c r="L645" t="s">
        <v>31</v>
      </c>
      <c r="M645" s="14">
        <v>43497</v>
      </c>
      <c r="N645" s="16">
        <v>42160</v>
      </c>
      <c r="O645" s="17">
        <v>42469</v>
      </c>
      <c r="P645">
        <v>576</v>
      </c>
      <c r="Q645">
        <v>576</v>
      </c>
      <c r="R645">
        <v>2330</v>
      </c>
      <c r="S645" t="s">
        <v>32</v>
      </c>
      <c r="T645" t="b">
        <v>0</v>
      </c>
      <c r="U645" s="9">
        <v>2399.0500000000002</v>
      </c>
      <c r="V645" t="b">
        <v>1</v>
      </c>
      <c r="W645" t="b">
        <v>0</v>
      </c>
    </row>
    <row r="646" spans="1:23" x14ac:dyDescent="0.2">
      <c r="A646">
        <v>590852766</v>
      </c>
      <c r="B646">
        <v>590852766</v>
      </c>
      <c r="C646" s="9">
        <v>7500</v>
      </c>
      <c r="D646" s="9">
        <v>4939.17</v>
      </c>
      <c r="E646" s="13" t="s">
        <v>1090</v>
      </c>
      <c r="F646" s="9">
        <v>59.62</v>
      </c>
      <c r="G646" t="s">
        <v>53</v>
      </c>
      <c r="H646" t="s">
        <v>30</v>
      </c>
      <c r="I646" t="s">
        <v>30</v>
      </c>
      <c r="J646">
        <v>9</v>
      </c>
      <c r="K646">
        <v>1</v>
      </c>
      <c r="L646" t="s">
        <v>36</v>
      </c>
      <c r="M646" s="14">
        <v>46692</v>
      </c>
      <c r="N646" s="16">
        <v>39679</v>
      </c>
      <c r="O646" s="17">
        <v>42505</v>
      </c>
      <c r="P646">
        <v>455</v>
      </c>
      <c r="Q646">
        <v>455</v>
      </c>
      <c r="R646">
        <v>5862</v>
      </c>
      <c r="S646" t="s">
        <v>32</v>
      </c>
      <c r="T646" t="b">
        <v>0</v>
      </c>
      <c r="U646" s="9">
        <v>2560.83</v>
      </c>
      <c r="V646" t="b">
        <v>0</v>
      </c>
      <c r="W646" t="b">
        <v>0</v>
      </c>
    </row>
    <row r="647" spans="1:23" x14ac:dyDescent="0.2">
      <c r="A647">
        <v>822339274</v>
      </c>
      <c r="B647">
        <v>822339274</v>
      </c>
      <c r="C647" s="9">
        <v>7500</v>
      </c>
      <c r="D647" s="9">
        <v>7443.41</v>
      </c>
      <c r="E647" s="13" t="s">
        <v>1091</v>
      </c>
      <c r="F647" s="9">
        <v>164.2</v>
      </c>
      <c r="G647" t="s">
        <v>99</v>
      </c>
      <c r="H647" t="s">
        <v>30</v>
      </c>
      <c r="I647" t="s">
        <v>30</v>
      </c>
      <c r="J647">
        <v>9</v>
      </c>
      <c r="K647">
        <v>1</v>
      </c>
      <c r="L647" t="s">
        <v>63</v>
      </c>
      <c r="M647" s="14">
        <v>44562</v>
      </c>
      <c r="N647" s="16">
        <v>42239</v>
      </c>
      <c r="O647" s="17">
        <v>42381</v>
      </c>
      <c r="P647">
        <v>176</v>
      </c>
      <c r="Q647">
        <v>176</v>
      </c>
      <c r="R647">
        <v>2841</v>
      </c>
      <c r="S647" t="s">
        <v>32</v>
      </c>
      <c r="T647" t="b">
        <v>0</v>
      </c>
      <c r="U647" s="9">
        <v>56.59</v>
      </c>
      <c r="V647" t="b">
        <v>0</v>
      </c>
      <c r="W647" t="b">
        <v>0</v>
      </c>
    </row>
    <row r="648" spans="1:23" x14ac:dyDescent="0.2">
      <c r="A648">
        <v>719248301</v>
      </c>
      <c r="B648">
        <v>719248301</v>
      </c>
      <c r="C648" s="9">
        <v>7500</v>
      </c>
      <c r="D648" s="9">
        <v>1580.57</v>
      </c>
      <c r="E648" s="13" t="s">
        <v>1092</v>
      </c>
      <c r="F648" s="9">
        <v>8.34</v>
      </c>
      <c r="G648" t="s">
        <v>1093</v>
      </c>
      <c r="H648" t="s">
        <v>30</v>
      </c>
      <c r="I648" t="s">
        <v>30</v>
      </c>
      <c r="J648">
        <v>5</v>
      </c>
      <c r="K648">
        <v>1</v>
      </c>
      <c r="L648" t="s">
        <v>31</v>
      </c>
      <c r="M648" s="14">
        <v>45474</v>
      </c>
      <c r="N648" s="16">
        <v>42160</v>
      </c>
      <c r="O648" s="17">
        <v>42469</v>
      </c>
      <c r="P648">
        <v>576</v>
      </c>
      <c r="Q648">
        <v>576</v>
      </c>
      <c r="R648">
        <v>2330</v>
      </c>
      <c r="S648" t="s">
        <v>32</v>
      </c>
      <c r="T648" t="b">
        <v>0</v>
      </c>
      <c r="U648" s="9">
        <v>5919.43</v>
      </c>
      <c r="V648" t="b">
        <v>1</v>
      </c>
      <c r="W648" t="b">
        <v>0</v>
      </c>
    </row>
    <row r="649" spans="1:23" x14ac:dyDescent="0.2">
      <c r="A649">
        <v>472442272</v>
      </c>
      <c r="B649">
        <v>472442272</v>
      </c>
      <c r="C649" s="9">
        <v>7500</v>
      </c>
      <c r="D649" s="9">
        <v>2366.1999999999998</v>
      </c>
      <c r="E649" s="13" t="s">
        <v>1097</v>
      </c>
      <c r="F649" s="9">
        <v>256.08</v>
      </c>
      <c r="G649" t="s">
        <v>52</v>
      </c>
      <c r="H649" t="s">
        <v>30</v>
      </c>
      <c r="I649" t="s">
        <v>30</v>
      </c>
      <c r="J649">
        <v>9</v>
      </c>
      <c r="K649">
        <v>1</v>
      </c>
      <c r="L649" t="s">
        <v>36</v>
      </c>
      <c r="M649" s="14">
        <v>45352</v>
      </c>
      <c r="N649" s="16">
        <v>42357</v>
      </c>
      <c r="O649" s="17">
        <v>42370</v>
      </c>
      <c r="P649">
        <v>598</v>
      </c>
      <c r="Q649">
        <v>598</v>
      </c>
      <c r="R649">
        <v>6856</v>
      </c>
      <c r="S649" t="s">
        <v>32</v>
      </c>
      <c r="T649" t="b">
        <v>0</v>
      </c>
      <c r="U649" s="9">
        <v>5133.8</v>
      </c>
      <c r="V649" t="b">
        <v>0</v>
      </c>
      <c r="W649" t="b">
        <v>0</v>
      </c>
    </row>
    <row r="650" spans="1:23" x14ac:dyDescent="0.2">
      <c r="A650">
        <v>472442272</v>
      </c>
      <c r="B650">
        <v>472442272</v>
      </c>
      <c r="C650" s="9">
        <v>7500</v>
      </c>
      <c r="D650" s="9">
        <v>2041.48</v>
      </c>
      <c r="E650" s="13" t="s">
        <v>1102</v>
      </c>
      <c r="F650" s="9">
        <v>32.89</v>
      </c>
      <c r="G650" t="s">
        <v>223</v>
      </c>
      <c r="H650" t="s">
        <v>30</v>
      </c>
      <c r="I650" t="s">
        <v>30</v>
      </c>
      <c r="J650">
        <v>9</v>
      </c>
      <c r="K650">
        <v>1</v>
      </c>
      <c r="L650" t="s">
        <v>31</v>
      </c>
      <c r="M650" s="14">
        <v>45170</v>
      </c>
      <c r="N650" s="16">
        <v>42357</v>
      </c>
      <c r="O650" s="17">
        <v>42692</v>
      </c>
      <c r="P650">
        <v>427</v>
      </c>
      <c r="Q650">
        <v>427</v>
      </c>
      <c r="R650">
        <v>3148</v>
      </c>
      <c r="S650" t="s">
        <v>32</v>
      </c>
      <c r="T650" t="b">
        <v>0</v>
      </c>
      <c r="U650" s="9">
        <v>5458.52</v>
      </c>
      <c r="V650" t="b">
        <v>1</v>
      </c>
      <c r="W650" t="b">
        <v>0</v>
      </c>
    </row>
    <row r="651" spans="1:23" x14ac:dyDescent="0.2">
      <c r="A651">
        <v>311710839</v>
      </c>
      <c r="B651">
        <v>311710839</v>
      </c>
      <c r="C651" s="9">
        <v>7500</v>
      </c>
      <c r="D651" s="9">
        <v>3668.14</v>
      </c>
      <c r="E651" s="13" t="s">
        <v>1118</v>
      </c>
      <c r="F651" s="9">
        <v>149.51</v>
      </c>
      <c r="G651" t="s">
        <v>135</v>
      </c>
      <c r="H651" t="s">
        <v>30</v>
      </c>
      <c r="I651" t="s">
        <v>30</v>
      </c>
      <c r="J651">
        <v>2</v>
      </c>
      <c r="K651">
        <v>1</v>
      </c>
      <c r="L651" t="s">
        <v>71</v>
      </c>
      <c r="M651" s="14">
        <v>46813</v>
      </c>
      <c r="N651" s="16">
        <v>41796</v>
      </c>
      <c r="O651" s="17">
        <v>42619</v>
      </c>
      <c r="P651">
        <v>166</v>
      </c>
      <c r="Q651">
        <v>166</v>
      </c>
      <c r="R651">
        <v>1517</v>
      </c>
      <c r="S651" t="s">
        <v>32</v>
      </c>
      <c r="T651" t="b">
        <v>0</v>
      </c>
      <c r="U651" s="9">
        <v>3831.86</v>
      </c>
      <c r="V651" t="b">
        <v>1</v>
      </c>
      <c r="W651" t="b">
        <v>0</v>
      </c>
    </row>
    <row r="652" spans="1:23" x14ac:dyDescent="0.2">
      <c r="A652">
        <v>924273244</v>
      </c>
      <c r="B652">
        <v>924273244</v>
      </c>
      <c r="C652" s="9">
        <v>7500</v>
      </c>
      <c r="D652" s="9">
        <v>4317.4399999999996</v>
      </c>
      <c r="E652" s="13" t="s">
        <v>1133</v>
      </c>
      <c r="F652" s="9">
        <v>22.01</v>
      </c>
      <c r="G652" t="s">
        <v>1134</v>
      </c>
      <c r="H652" t="s">
        <v>30</v>
      </c>
      <c r="I652" t="s">
        <v>30</v>
      </c>
      <c r="J652">
        <v>5</v>
      </c>
      <c r="K652">
        <v>8</v>
      </c>
      <c r="L652" t="s">
        <v>71</v>
      </c>
      <c r="M652" s="14">
        <v>43374</v>
      </c>
      <c r="N652" s="16">
        <v>41077</v>
      </c>
      <c r="O652" s="17">
        <v>42564</v>
      </c>
      <c r="P652">
        <v>351</v>
      </c>
      <c r="Q652">
        <v>351</v>
      </c>
      <c r="R652">
        <v>8854</v>
      </c>
      <c r="S652" t="s">
        <v>32</v>
      </c>
      <c r="T652" t="b">
        <v>0</v>
      </c>
      <c r="U652" s="9">
        <v>3182.56</v>
      </c>
      <c r="V652" t="b">
        <v>1</v>
      </c>
      <c r="W652" t="b">
        <v>0</v>
      </c>
    </row>
    <row r="653" spans="1:23" x14ac:dyDescent="0.2">
      <c r="A653">
        <v>182040771</v>
      </c>
      <c r="B653">
        <v>182040771</v>
      </c>
      <c r="C653" s="9">
        <v>7500</v>
      </c>
      <c r="D653" s="9">
        <v>3853.13</v>
      </c>
      <c r="E653" s="13" t="s">
        <v>1135</v>
      </c>
      <c r="F653" s="9">
        <v>31.83</v>
      </c>
      <c r="G653" t="s">
        <v>227</v>
      </c>
      <c r="H653" t="s">
        <v>30</v>
      </c>
      <c r="I653" t="s">
        <v>30</v>
      </c>
      <c r="J653">
        <v>5</v>
      </c>
      <c r="K653">
        <v>1</v>
      </c>
      <c r="L653" t="s">
        <v>47</v>
      </c>
      <c r="M653" s="14">
        <v>43435</v>
      </c>
      <c r="N653" s="16">
        <v>40989</v>
      </c>
      <c r="O653" s="17">
        <v>42403</v>
      </c>
      <c r="P653">
        <v>323</v>
      </c>
      <c r="Q653">
        <v>323</v>
      </c>
      <c r="R653">
        <v>7308</v>
      </c>
      <c r="S653" t="s">
        <v>32</v>
      </c>
      <c r="T653" t="b">
        <v>0</v>
      </c>
      <c r="U653" s="9">
        <v>3646.87</v>
      </c>
      <c r="V653" t="b">
        <v>1</v>
      </c>
      <c r="W653" t="b">
        <v>0</v>
      </c>
    </row>
    <row r="654" spans="1:23" x14ac:dyDescent="0.2">
      <c r="A654">
        <v>940596855</v>
      </c>
      <c r="B654">
        <v>940596855</v>
      </c>
      <c r="C654" s="9">
        <v>7500</v>
      </c>
      <c r="D654" s="9">
        <v>7028.26</v>
      </c>
      <c r="E654" s="13" t="s">
        <v>1142</v>
      </c>
      <c r="F654" s="9">
        <v>236.73</v>
      </c>
      <c r="G654" t="s">
        <v>189</v>
      </c>
      <c r="H654" t="s">
        <v>30</v>
      </c>
      <c r="I654" t="s">
        <v>30</v>
      </c>
      <c r="J654">
        <v>5</v>
      </c>
      <c r="K654">
        <v>1</v>
      </c>
      <c r="L654" t="s">
        <v>126</v>
      </c>
      <c r="M654" s="14">
        <v>46874</v>
      </c>
      <c r="N654" s="16">
        <v>40559</v>
      </c>
      <c r="O654" s="17">
        <v>42589</v>
      </c>
      <c r="P654">
        <v>168</v>
      </c>
      <c r="Q654">
        <v>168</v>
      </c>
      <c r="R654">
        <v>2084</v>
      </c>
      <c r="S654" t="s">
        <v>32</v>
      </c>
      <c r="T654" t="b">
        <v>0</v>
      </c>
      <c r="U654" s="9">
        <v>471.74</v>
      </c>
      <c r="V654" t="b">
        <v>1</v>
      </c>
      <c r="W654" t="b">
        <v>0</v>
      </c>
    </row>
    <row r="655" spans="1:23" x14ac:dyDescent="0.2">
      <c r="A655">
        <v>672956959</v>
      </c>
      <c r="B655">
        <v>672956959</v>
      </c>
      <c r="C655" s="9">
        <v>7500</v>
      </c>
      <c r="D655" s="9">
        <v>6775.55</v>
      </c>
      <c r="E655" s="13" t="s">
        <v>1153</v>
      </c>
      <c r="F655" s="9">
        <v>191.05</v>
      </c>
      <c r="G655" t="s">
        <v>166</v>
      </c>
      <c r="H655" t="s">
        <v>30</v>
      </c>
      <c r="I655" t="s">
        <v>30</v>
      </c>
      <c r="J655">
        <v>5</v>
      </c>
      <c r="K655">
        <v>1</v>
      </c>
      <c r="L655" t="s">
        <v>47</v>
      </c>
      <c r="M655" s="14">
        <v>44256</v>
      </c>
      <c r="N655" s="16">
        <v>41461</v>
      </c>
      <c r="O655" s="17">
        <v>41461</v>
      </c>
      <c r="P655">
        <v>510</v>
      </c>
      <c r="Q655">
        <v>510</v>
      </c>
      <c r="R655">
        <v>8007</v>
      </c>
      <c r="S655" t="s">
        <v>32</v>
      </c>
      <c r="T655" t="b">
        <v>0</v>
      </c>
      <c r="U655" s="9">
        <v>724.45</v>
      </c>
      <c r="V655" t="b">
        <v>1</v>
      </c>
      <c r="W655" t="b">
        <v>0</v>
      </c>
    </row>
    <row r="656" spans="1:23" x14ac:dyDescent="0.2">
      <c r="A656">
        <v>239875038</v>
      </c>
      <c r="B656">
        <v>239875038</v>
      </c>
      <c r="C656" s="9">
        <v>7500</v>
      </c>
      <c r="D656" s="9">
        <v>5567.21</v>
      </c>
      <c r="E656" s="13" t="s">
        <v>1159</v>
      </c>
      <c r="F656" s="9">
        <v>39.25</v>
      </c>
      <c r="G656" t="s">
        <v>55</v>
      </c>
      <c r="H656" t="s">
        <v>30</v>
      </c>
      <c r="I656" t="s">
        <v>30</v>
      </c>
      <c r="J656">
        <v>9</v>
      </c>
      <c r="K656">
        <v>1</v>
      </c>
      <c r="L656" t="s">
        <v>38</v>
      </c>
      <c r="M656" s="14">
        <v>46722</v>
      </c>
      <c r="N656" s="16">
        <v>42075</v>
      </c>
      <c r="O656" s="17">
        <v>42508</v>
      </c>
      <c r="P656">
        <v>383</v>
      </c>
      <c r="Q656">
        <v>383</v>
      </c>
      <c r="R656">
        <v>8212</v>
      </c>
      <c r="S656" t="s">
        <v>32</v>
      </c>
      <c r="T656" t="b">
        <v>0</v>
      </c>
      <c r="U656" s="9">
        <v>1932.79</v>
      </c>
      <c r="V656" t="b">
        <v>1</v>
      </c>
      <c r="W656" t="b">
        <v>0</v>
      </c>
    </row>
    <row r="657" spans="1:23" x14ac:dyDescent="0.2">
      <c r="A657">
        <v>124350476</v>
      </c>
      <c r="B657">
        <v>124350476</v>
      </c>
      <c r="C657" s="9">
        <v>7500</v>
      </c>
      <c r="D657" s="9">
        <v>2387.04</v>
      </c>
      <c r="E657" s="13" t="s">
        <v>1184</v>
      </c>
      <c r="F657" s="9">
        <v>41.49</v>
      </c>
      <c r="G657" t="s">
        <v>257</v>
      </c>
      <c r="H657" t="s">
        <v>30</v>
      </c>
      <c r="I657" t="s">
        <v>30</v>
      </c>
      <c r="J657">
        <v>5</v>
      </c>
      <c r="K657">
        <v>1</v>
      </c>
      <c r="L657" t="s">
        <v>71</v>
      </c>
      <c r="M657" s="14">
        <v>46266</v>
      </c>
      <c r="N657" s="16">
        <v>41978</v>
      </c>
      <c r="O657" s="17">
        <v>42464</v>
      </c>
      <c r="P657">
        <v>782</v>
      </c>
      <c r="Q657">
        <v>782</v>
      </c>
      <c r="R657">
        <v>2378</v>
      </c>
      <c r="S657" t="s">
        <v>32</v>
      </c>
      <c r="T657" t="b">
        <v>0</v>
      </c>
      <c r="U657" s="9">
        <v>5112.96</v>
      </c>
      <c r="V657" t="b">
        <v>0</v>
      </c>
      <c r="W657" t="b">
        <v>0</v>
      </c>
    </row>
    <row r="658" spans="1:23" x14ac:dyDescent="0.2">
      <c r="A658">
        <v>244507828</v>
      </c>
      <c r="B658">
        <v>244507828</v>
      </c>
      <c r="C658" s="9">
        <v>7500</v>
      </c>
      <c r="D658" s="9">
        <v>2197.38</v>
      </c>
      <c r="E658" s="13" t="s">
        <v>1185</v>
      </c>
      <c r="F658" s="9">
        <v>186.2</v>
      </c>
      <c r="G658" t="s">
        <v>55</v>
      </c>
      <c r="I658" t="s">
        <v>30</v>
      </c>
      <c r="J658">
        <v>5</v>
      </c>
      <c r="K658">
        <v>1</v>
      </c>
      <c r="L658" t="s">
        <v>38</v>
      </c>
      <c r="M658" s="14">
        <v>45170</v>
      </c>
      <c r="N658" s="16">
        <v>41975</v>
      </c>
      <c r="O658" s="17">
        <v>41975</v>
      </c>
      <c r="P658">
        <v>792</v>
      </c>
      <c r="Q658">
        <v>792</v>
      </c>
      <c r="R658">
        <v>3112</v>
      </c>
      <c r="S658" t="s">
        <v>32</v>
      </c>
      <c r="T658" t="b">
        <v>0</v>
      </c>
      <c r="U658" s="9">
        <v>5302.62</v>
      </c>
      <c r="V658" t="b">
        <v>1</v>
      </c>
      <c r="W658" t="b">
        <v>0</v>
      </c>
    </row>
    <row r="659" spans="1:23" x14ac:dyDescent="0.2">
      <c r="A659">
        <v>973681430</v>
      </c>
      <c r="B659">
        <v>973681430</v>
      </c>
      <c r="C659" s="9">
        <v>7500</v>
      </c>
      <c r="D659" s="9">
        <v>2418</v>
      </c>
      <c r="E659" s="13" t="s">
        <v>1198</v>
      </c>
      <c r="F659" s="9">
        <v>4.43</v>
      </c>
      <c r="G659" t="s">
        <v>57</v>
      </c>
      <c r="H659" t="s">
        <v>30</v>
      </c>
      <c r="I659" t="s">
        <v>30</v>
      </c>
      <c r="J659">
        <v>5</v>
      </c>
      <c r="K659">
        <v>1</v>
      </c>
      <c r="L659" t="s">
        <v>42</v>
      </c>
      <c r="M659" s="14">
        <v>44348</v>
      </c>
      <c r="N659" s="16">
        <v>41416</v>
      </c>
      <c r="O659" s="17">
        <v>42534</v>
      </c>
      <c r="P659">
        <v>536</v>
      </c>
      <c r="Q659">
        <v>536</v>
      </c>
      <c r="R659">
        <v>5323</v>
      </c>
      <c r="S659" t="s">
        <v>32</v>
      </c>
      <c r="T659" t="b">
        <v>0</v>
      </c>
      <c r="U659" s="9">
        <v>5082</v>
      </c>
      <c r="V659" t="b">
        <v>0</v>
      </c>
      <c r="W659" t="b">
        <v>0</v>
      </c>
    </row>
    <row r="660" spans="1:23" x14ac:dyDescent="0.2">
      <c r="A660">
        <v>656845832</v>
      </c>
      <c r="B660">
        <v>656845832</v>
      </c>
      <c r="C660" s="9">
        <v>7500</v>
      </c>
      <c r="D660" s="9">
        <v>6900.67</v>
      </c>
      <c r="E660" s="13" t="s">
        <v>1199</v>
      </c>
      <c r="F660" s="9">
        <v>164.31</v>
      </c>
      <c r="G660" t="s">
        <v>1200</v>
      </c>
      <c r="H660" t="s">
        <v>30</v>
      </c>
      <c r="I660" t="s">
        <v>30</v>
      </c>
      <c r="J660">
        <v>90</v>
      </c>
      <c r="K660">
        <v>8</v>
      </c>
      <c r="L660" t="s">
        <v>31</v>
      </c>
      <c r="M660" s="14">
        <v>46905</v>
      </c>
      <c r="N660" s="16">
        <v>41866</v>
      </c>
      <c r="O660" s="17">
        <v>42488</v>
      </c>
      <c r="P660">
        <v>231</v>
      </c>
      <c r="Q660">
        <v>231</v>
      </c>
      <c r="R660">
        <v>4495</v>
      </c>
      <c r="S660" t="s">
        <v>32</v>
      </c>
      <c r="T660" t="b">
        <v>0</v>
      </c>
      <c r="U660" s="9">
        <v>599.33000000000004</v>
      </c>
      <c r="V660" t="b">
        <v>1</v>
      </c>
      <c r="W660" t="b">
        <v>0</v>
      </c>
    </row>
    <row r="661" spans="1:23" x14ac:dyDescent="0.2">
      <c r="A661">
        <v>973681430</v>
      </c>
      <c r="B661">
        <v>973681430</v>
      </c>
      <c r="C661" s="9">
        <v>7500</v>
      </c>
      <c r="D661" s="9">
        <v>3658.6</v>
      </c>
      <c r="E661" s="13" t="s">
        <v>1204</v>
      </c>
      <c r="F661" s="9">
        <v>307.87</v>
      </c>
      <c r="G661" t="s">
        <v>57</v>
      </c>
      <c r="H661" t="s">
        <v>30</v>
      </c>
      <c r="I661" t="s">
        <v>30</v>
      </c>
      <c r="J661">
        <v>5</v>
      </c>
      <c r="K661">
        <v>1</v>
      </c>
      <c r="L661" t="s">
        <v>42</v>
      </c>
      <c r="M661" s="14">
        <v>44044</v>
      </c>
      <c r="N661" s="16">
        <v>41416</v>
      </c>
      <c r="O661" s="17">
        <v>42534</v>
      </c>
      <c r="P661">
        <v>536</v>
      </c>
      <c r="Q661">
        <v>536</v>
      </c>
      <c r="R661">
        <v>5323</v>
      </c>
      <c r="S661" t="s">
        <v>32</v>
      </c>
      <c r="T661" t="b">
        <v>0</v>
      </c>
      <c r="U661" s="9">
        <v>3841.4</v>
      </c>
      <c r="V661" t="b">
        <v>0</v>
      </c>
      <c r="W661" t="b">
        <v>0</v>
      </c>
    </row>
    <row r="662" spans="1:23" x14ac:dyDescent="0.2">
      <c r="A662">
        <v>730019045</v>
      </c>
      <c r="B662">
        <v>730019045</v>
      </c>
      <c r="C662" s="9">
        <v>7500</v>
      </c>
      <c r="D662" s="9">
        <v>841.32</v>
      </c>
      <c r="E662" s="13" t="s">
        <v>1221</v>
      </c>
      <c r="F662" s="9">
        <v>7.22</v>
      </c>
      <c r="G662" t="s">
        <v>95</v>
      </c>
      <c r="H662" t="s">
        <v>30</v>
      </c>
      <c r="I662" t="s">
        <v>30</v>
      </c>
      <c r="J662">
        <v>5</v>
      </c>
      <c r="K662">
        <v>1</v>
      </c>
      <c r="L662" t="s">
        <v>96</v>
      </c>
      <c r="M662" s="14">
        <v>43800</v>
      </c>
      <c r="N662" s="16">
        <v>42058</v>
      </c>
      <c r="O662" s="17">
        <v>42058</v>
      </c>
      <c r="P662">
        <v>341</v>
      </c>
      <c r="Q662">
        <v>341</v>
      </c>
      <c r="R662">
        <v>9914</v>
      </c>
      <c r="S662" t="s">
        <v>32</v>
      </c>
      <c r="T662" t="b">
        <v>0</v>
      </c>
      <c r="U662" s="9">
        <v>6658.68</v>
      </c>
      <c r="V662" t="b">
        <v>0</v>
      </c>
      <c r="W662" t="b">
        <v>0</v>
      </c>
    </row>
    <row r="663" spans="1:23" x14ac:dyDescent="0.2">
      <c r="A663">
        <v>671323720</v>
      </c>
      <c r="B663">
        <v>671323720</v>
      </c>
      <c r="C663" s="9">
        <v>7500</v>
      </c>
      <c r="D663" s="9">
        <v>6219.54</v>
      </c>
      <c r="E663" s="13" t="s">
        <v>1224</v>
      </c>
      <c r="F663" s="9">
        <v>9.49</v>
      </c>
      <c r="G663" t="s">
        <v>161</v>
      </c>
      <c r="H663" t="s">
        <v>30</v>
      </c>
      <c r="I663" t="s">
        <v>30</v>
      </c>
      <c r="J663">
        <v>9</v>
      </c>
      <c r="K663">
        <v>1</v>
      </c>
      <c r="L663" t="s">
        <v>47</v>
      </c>
      <c r="M663" s="14">
        <v>47239</v>
      </c>
      <c r="N663" s="16">
        <v>41531</v>
      </c>
      <c r="O663" s="17">
        <v>42628</v>
      </c>
      <c r="P663">
        <v>106</v>
      </c>
      <c r="Q663">
        <v>106</v>
      </c>
      <c r="R663">
        <v>6791</v>
      </c>
      <c r="S663" t="s">
        <v>32</v>
      </c>
      <c r="T663" t="b">
        <v>0</v>
      </c>
      <c r="U663" s="9">
        <v>1280.46</v>
      </c>
      <c r="V663" t="b">
        <v>1</v>
      </c>
      <c r="W663" t="b">
        <v>0</v>
      </c>
    </row>
    <row r="664" spans="1:23" x14ac:dyDescent="0.2">
      <c r="A664">
        <v>353215513</v>
      </c>
      <c r="B664">
        <v>353215513</v>
      </c>
      <c r="C664" s="9">
        <v>7500</v>
      </c>
      <c r="D664" s="9">
        <v>1831.92</v>
      </c>
      <c r="E664" s="13" t="s">
        <v>1225</v>
      </c>
      <c r="F664" s="9">
        <v>0.86</v>
      </c>
      <c r="G664" t="s">
        <v>168</v>
      </c>
      <c r="H664" t="s">
        <v>30</v>
      </c>
      <c r="I664" t="s">
        <v>30</v>
      </c>
      <c r="J664">
        <v>2</v>
      </c>
      <c r="K664">
        <v>1</v>
      </c>
      <c r="L664" t="s">
        <v>47</v>
      </c>
      <c r="M664" s="14">
        <v>47300</v>
      </c>
      <c r="N664" s="16">
        <v>41459</v>
      </c>
      <c r="O664" s="17">
        <v>42446</v>
      </c>
      <c r="P664">
        <v>986</v>
      </c>
      <c r="Q664">
        <v>986</v>
      </c>
      <c r="R664">
        <v>2705</v>
      </c>
      <c r="S664" t="s">
        <v>32</v>
      </c>
      <c r="T664" t="b">
        <v>0</v>
      </c>
      <c r="U664" s="9">
        <v>5668.08</v>
      </c>
      <c r="V664" t="b">
        <v>1</v>
      </c>
      <c r="W664" t="b">
        <v>0</v>
      </c>
    </row>
    <row r="665" spans="1:23" x14ac:dyDescent="0.2">
      <c r="A665">
        <v>135415005</v>
      </c>
      <c r="B665">
        <v>135415005</v>
      </c>
      <c r="C665" s="9">
        <v>7500</v>
      </c>
      <c r="D665" s="9">
        <v>7053.59</v>
      </c>
      <c r="E665" s="13" t="s">
        <v>1230</v>
      </c>
      <c r="F665" s="9">
        <v>142.46</v>
      </c>
      <c r="G665" t="s">
        <v>57</v>
      </c>
      <c r="H665" t="s">
        <v>30</v>
      </c>
      <c r="I665" t="s">
        <v>30</v>
      </c>
      <c r="J665">
        <v>9</v>
      </c>
      <c r="K665">
        <v>1</v>
      </c>
      <c r="L665" t="s">
        <v>42</v>
      </c>
      <c r="M665" s="14">
        <v>44013</v>
      </c>
      <c r="N665" s="16">
        <v>42312</v>
      </c>
      <c r="O665" s="17">
        <v>42546</v>
      </c>
      <c r="P665">
        <v>224</v>
      </c>
      <c r="Q665">
        <v>224</v>
      </c>
      <c r="R665">
        <v>9483</v>
      </c>
      <c r="S665" t="s">
        <v>32</v>
      </c>
      <c r="T665" t="b">
        <v>0</v>
      </c>
      <c r="U665" s="9">
        <v>446.41</v>
      </c>
      <c r="V665" t="b">
        <v>0</v>
      </c>
      <c r="W665" t="b">
        <v>0</v>
      </c>
    </row>
    <row r="666" spans="1:23" x14ac:dyDescent="0.2">
      <c r="A666">
        <v>265582967</v>
      </c>
      <c r="B666">
        <v>265582967</v>
      </c>
      <c r="C666" s="9">
        <v>7500</v>
      </c>
      <c r="D666" s="9">
        <v>1257.3699999999999</v>
      </c>
      <c r="E666" s="13" t="s">
        <v>1241</v>
      </c>
      <c r="F666" s="9">
        <v>178.99</v>
      </c>
      <c r="G666" t="s">
        <v>57</v>
      </c>
      <c r="H666" t="s">
        <v>30</v>
      </c>
      <c r="I666" t="s">
        <v>30</v>
      </c>
      <c r="J666">
        <v>9</v>
      </c>
      <c r="K666">
        <v>1</v>
      </c>
      <c r="L666" t="s">
        <v>42</v>
      </c>
      <c r="M666" s="14">
        <v>45717</v>
      </c>
      <c r="N666" s="16">
        <v>41913</v>
      </c>
      <c r="O666" s="17">
        <v>42636</v>
      </c>
      <c r="P666">
        <v>872</v>
      </c>
      <c r="Q666">
        <v>872</v>
      </c>
      <c r="R666">
        <v>7835</v>
      </c>
      <c r="S666" t="s">
        <v>32</v>
      </c>
      <c r="T666" t="b">
        <v>0</v>
      </c>
      <c r="U666" s="9">
        <v>6242.63</v>
      </c>
      <c r="V666" t="b">
        <v>0</v>
      </c>
      <c r="W666" t="b">
        <v>0</v>
      </c>
    </row>
    <row r="667" spans="1:23" x14ac:dyDescent="0.2">
      <c r="A667">
        <v>824204334</v>
      </c>
      <c r="B667">
        <v>824204334</v>
      </c>
      <c r="C667" s="9">
        <v>7500</v>
      </c>
      <c r="D667" s="9">
        <v>6397.23</v>
      </c>
      <c r="E667" s="13" t="s">
        <v>1252</v>
      </c>
      <c r="F667" s="9">
        <v>224.21</v>
      </c>
      <c r="G667" t="s">
        <v>141</v>
      </c>
      <c r="H667" t="s">
        <v>30</v>
      </c>
      <c r="I667" t="s">
        <v>30</v>
      </c>
      <c r="J667">
        <v>90</v>
      </c>
      <c r="K667">
        <v>99</v>
      </c>
      <c r="L667" t="s">
        <v>31</v>
      </c>
      <c r="M667" s="14">
        <v>47788</v>
      </c>
      <c r="N667" s="16">
        <v>41951</v>
      </c>
      <c r="O667" s="17">
        <v>41951</v>
      </c>
      <c r="P667">
        <v>673</v>
      </c>
      <c r="Q667">
        <v>673</v>
      </c>
      <c r="R667">
        <v>3141</v>
      </c>
      <c r="S667" t="s">
        <v>32</v>
      </c>
      <c r="T667" t="b">
        <v>0</v>
      </c>
      <c r="U667" s="9">
        <v>1102.77</v>
      </c>
      <c r="V667" t="b">
        <v>1</v>
      </c>
      <c r="W667" t="b">
        <v>0</v>
      </c>
    </row>
    <row r="668" spans="1:23" x14ac:dyDescent="0.2">
      <c r="A668">
        <v>745691583</v>
      </c>
      <c r="B668">
        <v>745691583</v>
      </c>
      <c r="C668" s="9">
        <v>7500</v>
      </c>
      <c r="D668" s="9">
        <v>6658.97</v>
      </c>
      <c r="E668" s="13" t="s">
        <v>1253</v>
      </c>
      <c r="F668" s="9">
        <v>71.209999999999994</v>
      </c>
      <c r="G668" t="s">
        <v>54</v>
      </c>
      <c r="H668" t="s">
        <v>30</v>
      </c>
      <c r="I668" t="s">
        <v>30</v>
      </c>
      <c r="J668">
        <v>5</v>
      </c>
      <c r="K668">
        <v>1</v>
      </c>
      <c r="L668" t="s">
        <v>36</v>
      </c>
      <c r="M668" s="14">
        <v>48214</v>
      </c>
      <c r="N668" s="16">
        <v>41139</v>
      </c>
      <c r="O668" s="17">
        <v>41139</v>
      </c>
      <c r="P668">
        <v>219</v>
      </c>
      <c r="Q668">
        <v>219</v>
      </c>
      <c r="R668">
        <v>8264</v>
      </c>
      <c r="S668" t="s">
        <v>32</v>
      </c>
      <c r="T668" t="b">
        <v>0</v>
      </c>
      <c r="U668" s="9">
        <v>841.03</v>
      </c>
      <c r="V668" t="b">
        <v>0</v>
      </c>
      <c r="W668" t="b">
        <v>0</v>
      </c>
    </row>
    <row r="669" spans="1:23" x14ac:dyDescent="0.2">
      <c r="A669">
        <v>173544488</v>
      </c>
      <c r="B669">
        <v>173544488</v>
      </c>
      <c r="C669" s="9">
        <v>7500</v>
      </c>
      <c r="D669" s="9">
        <v>3643.31</v>
      </c>
      <c r="E669" s="13" t="s">
        <v>1256</v>
      </c>
      <c r="F669" s="9">
        <v>0</v>
      </c>
      <c r="G669" t="s">
        <v>147</v>
      </c>
      <c r="H669" t="s">
        <v>30</v>
      </c>
      <c r="I669" t="s">
        <v>30</v>
      </c>
      <c r="J669">
        <v>9</v>
      </c>
      <c r="K669">
        <v>1</v>
      </c>
      <c r="L669" t="s">
        <v>38</v>
      </c>
      <c r="M669" s="14">
        <v>45170</v>
      </c>
      <c r="N669" s="16">
        <v>41741</v>
      </c>
      <c r="O669" s="17">
        <v>42710</v>
      </c>
      <c r="P669">
        <v>437</v>
      </c>
      <c r="Q669">
        <v>437</v>
      </c>
      <c r="R669">
        <v>6343</v>
      </c>
      <c r="S669" t="s">
        <v>43</v>
      </c>
      <c r="T669" t="b">
        <v>0</v>
      </c>
      <c r="U669" s="9">
        <v>3856.69</v>
      </c>
      <c r="V669" t="b">
        <v>0</v>
      </c>
      <c r="W669" t="b">
        <v>0</v>
      </c>
    </row>
    <row r="670" spans="1:23" x14ac:dyDescent="0.2">
      <c r="A670">
        <v>712640321</v>
      </c>
      <c r="B670">
        <v>712640321</v>
      </c>
      <c r="C670" s="9">
        <v>7500</v>
      </c>
      <c r="D670" s="9">
        <v>5753.2</v>
      </c>
      <c r="E670" s="13" t="s">
        <v>1259</v>
      </c>
      <c r="F670" s="9">
        <v>86.13</v>
      </c>
      <c r="G670" t="s">
        <v>37</v>
      </c>
      <c r="H670" t="s">
        <v>30</v>
      </c>
      <c r="I670" t="s">
        <v>30</v>
      </c>
      <c r="J670">
        <v>9</v>
      </c>
      <c r="K670">
        <v>1</v>
      </c>
      <c r="L670" t="s">
        <v>38</v>
      </c>
      <c r="M670" s="14">
        <v>47543</v>
      </c>
      <c r="N670" s="16">
        <v>42215</v>
      </c>
      <c r="O670" s="17">
        <v>42215</v>
      </c>
      <c r="P670">
        <v>699</v>
      </c>
      <c r="Q670">
        <v>699</v>
      </c>
      <c r="R670">
        <v>8424</v>
      </c>
      <c r="S670" t="s">
        <v>32</v>
      </c>
      <c r="T670" t="b">
        <v>0</v>
      </c>
      <c r="U670" s="9">
        <v>1746.8</v>
      </c>
      <c r="V670" t="b">
        <v>1</v>
      </c>
      <c r="W670" t="b">
        <v>0</v>
      </c>
    </row>
    <row r="671" spans="1:23" x14ac:dyDescent="0.2">
      <c r="A671">
        <v>143361176</v>
      </c>
      <c r="B671">
        <v>143361176</v>
      </c>
      <c r="C671" s="9">
        <v>7500</v>
      </c>
      <c r="D671" s="9">
        <v>4031.5</v>
      </c>
      <c r="E671" s="13" t="s">
        <v>1263</v>
      </c>
      <c r="F671" s="9">
        <v>296.36</v>
      </c>
      <c r="G671" t="s">
        <v>64</v>
      </c>
      <c r="H671" t="s">
        <v>30</v>
      </c>
      <c r="I671" t="s">
        <v>30</v>
      </c>
      <c r="J671">
        <v>9</v>
      </c>
      <c r="K671">
        <v>1</v>
      </c>
      <c r="L671" t="s">
        <v>36</v>
      </c>
      <c r="M671" s="14">
        <v>46844</v>
      </c>
      <c r="N671" s="16">
        <v>40881</v>
      </c>
      <c r="O671" s="17">
        <v>40881</v>
      </c>
      <c r="P671">
        <v>277</v>
      </c>
      <c r="Q671">
        <v>277</v>
      </c>
      <c r="R671">
        <v>9979</v>
      </c>
      <c r="S671" t="s">
        <v>32</v>
      </c>
      <c r="T671" t="b">
        <v>0</v>
      </c>
      <c r="U671" s="9">
        <v>3468.5</v>
      </c>
      <c r="V671" t="b">
        <v>0</v>
      </c>
      <c r="W671" t="b">
        <v>0</v>
      </c>
    </row>
    <row r="672" spans="1:23" x14ac:dyDescent="0.2">
      <c r="A672">
        <v>827592181</v>
      </c>
      <c r="B672">
        <v>827592181</v>
      </c>
      <c r="C672" s="9">
        <v>7500</v>
      </c>
      <c r="D672" s="9">
        <v>7500</v>
      </c>
      <c r="E672" s="13" t="s">
        <v>1268</v>
      </c>
      <c r="F672" s="9">
        <v>37.130000000000003</v>
      </c>
      <c r="G672" t="s">
        <v>1269</v>
      </c>
      <c r="H672" t="s">
        <v>30</v>
      </c>
      <c r="I672" t="s">
        <v>30</v>
      </c>
      <c r="J672">
        <v>90</v>
      </c>
      <c r="K672">
        <v>1</v>
      </c>
      <c r="L672" t="s">
        <v>48</v>
      </c>
      <c r="M672" s="14">
        <v>46600</v>
      </c>
      <c r="N672" s="16">
        <v>40982</v>
      </c>
      <c r="O672" s="17">
        <v>40982</v>
      </c>
      <c r="P672">
        <v>149</v>
      </c>
      <c r="Q672">
        <v>480</v>
      </c>
      <c r="R672">
        <v>3825</v>
      </c>
      <c r="S672" t="s">
        <v>32</v>
      </c>
      <c r="T672" t="b">
        <v>0</v>
      </c>
      <c r="U672" s="9">
        <v>0</v>
      </c>
      <c r="V672" t="b">
        <v>1</v>
      </c>
      <c r="W672" t="b">
        <v>0</v>
      </c>
    </row>
    <row r="673" spans="1:23" x14ac:dyDescent="0.2">
      <c r="A673">
        <v>211909403</v>
      </c>
      <c r="B673">
        <v>211909403</v>
      </c>
      <c r="C673" s="9">
        <v>7500</v>
      </c>
      <c r="D673" s="9">
        <v>4554.22</v>
      </c>
      <c r="E673" s="13" t="s">
        <v>1303</v>
      </c>
      <c r="F673" s="9">
        <v>209.42</v>
      </c>
      <c r="G673" t="s">
        <v>107</v>
      </c>
      <c r="H673" t="s">
        <v>30</v>
      </c>
      <c r="I673" t="s">
        <v>30</v>
      </c>
      <c r="J673">
        <v>5</v>
      </c>
      <c r="K673">
        <v>1</v>
      </c>
      <c r="L673" t="s">
        <v>31</v>
      </c>
      <c r="M673" s="14">
        <v>46569</v>
      </c>
      <c r="N673" s="16">
        <v>42367</v>
      </c>
      <c r="O673" s="17">
        <v>42533</v>
      </c>
      <c r="P673">
        <v>777</v>
      </c>
      <c r="Q673">
        <v>777</v>
      </c>
      <c r="R673">
        <v>5272</v>
      </c>
      <c r="S673" t="s">
        <v>32</v>
      </c>
      <c r="T673" t="b">
        <v>0</v>
      </c>
      <c r="U673" s="9">
        <v>2945.78</v>
      </c>
      <c r="V673" t="b">
        <v>1</v>
      </c>
      <c r="W673" t="b">
        <v>0</v>
      </c>
    </row>
    <row r="674" spans="1:23" x14ac:dyDescent="0.2">
      <c r="A674">
        <v>265582967</v>
      </c>
      <c r="B674">
        <v>265582967</v>
      </c>
      <c r="C674" s="9">
        <v>7500</v>
      </c>
      <c r="D674" s="9">
        <v>623.58000000000004</v>
      </c>
      <c r="E674" s="13" t="s">
        <v>1308</v>
      </c>
      <c r="F674" s="9">
        <v>307.11</v>
      </c>
      <c r="G674" t="s">
        <v>41</v>
      </c>
      <c r="H674" t="s">
        <v>30</v>
      </c>
      <c r="I674" t="s">
        <v>30</v>
      </c>
      <c r="J674">
        <v>5</v>
      </c>
      <c r="K674">
        <v>1</v>
      </c>
      <c r="L674" t="s">
        <v>42</v>
      </c>
      <c r="M674" s="14">
        <v>46143</v>
      </c>
      <c r="N674" s="16">
        <v>41913</v>
      </c>
      <c r="O674" s="17">
        <v>42437</v>
      </c>
      <c r="P674">
        <v>310</v>
      </c>
      <c r="Q674">
        <v>310</v>
      </c>
      <c r="R674">
        <v>9294</v>
      </c>
      <c r="S674" t="s">
        <v>32</v>
      </c>
      <c r="T674" t="b">
        <v>0</v>
      </c>
      <c r="U674" s="9">
        <v>6876.42</v>
      </c>
      <c r="V674" t="b">
        <v>0</v>
      </c>
      <c r="W674" t="b">
        <v>0</v>
      </c>
    </row>
    <row r="675" spans="1:23" x14ac:dyDescent="0.2">
      <c r="A675">
        <v>178295994</v>
      </c>
      <c r="B675">
        <v>178295994</v>
      </c>
      <c r="C675" s="9">
        <v>7500</v>
      </c>
      <c r="D675" s="9">
        <v>7374.63</v>
      </c>
      <c r="E675" s="13" t="s">
        <v>1309</v>
      </c>
      <c r="F675" s="9">
        <v>205.78</v>
      </c>
      <c r="G675" t="s">
        <v>55</v>
      </c>
      <c r="H675" t="s">
        <v>30</v>
      </c>
      <c r="I675" t="s">
        <v>30</v>
      </c>
      <c r="J675">
        <v>2</v>
      </c>
      <c r="K675">
        <v>1</v>
      </c>
      <c r="L675" t="s">
        <v>38</v>
      </c>
      <c r="M675" s="14">
        <v>48122</v>
      </c>
      <c r="N675" s="16">
        <v>42105</v>
      </c>
      <c r="O675" s="17">
        <v>42105</v>
      </c>
      <c r="P675">
        <v>689</v>
      </c>
      <c r="Q675">
        <v>689</v>
      </c>
      <c r="R675">
        <v>956</v>
      </c>
      <c r="S675" t="s">
        <v>32</v>
      </c>
      <c r="T675" t="b">
        <v>0</v>
      </c>
      <c r="U675" s="9">
        <v>125.37</v>
      </c>
      <c r="V675" t="b">
        <v>1</v>
      </c>
      <c r="W675" t="b">
        <v>0</v>
      </c>
    </row>
    <row r="676" spans="1:23" x14ac:dyDescent="0.2">
      <c r="A676">
        <v>671323720</v>
      </c>
      <c r="B676">
        <v>671323720</v>
      </c>
      <c r="C676" s="9">
        <v>7500</v>
      </c>
      <c r="D676" s="9">
        <v>5340.27</v>
      </c>
      <c r="E676" s="13" t="s">
        <v>1311</v>
      </c>
      <c r="F676" s="9">
        <v>361.79</v>
      </c>
      <c r="G676" t="s">
        <v>122</v>
      </c>
      <c r="H676" t="s">
        <v>30</v>
      </c>
      <c r="I676" t="s">
        <v>30</v>
      </c>
      <c r="J676">
        <v>2</v>
      </c>
      <c r="K676">
        <v>1</v>
      </c>
      <c r="L676" t="s">
        <v>47</v>
      </c>
      <c r="M676" s="14">
        <v>44317</v>
      </c>
      <c r="N676" s="16">
        <v>41531</v>
      </c>
      <c r="O676" s="17">
        <v>41531</v>
      </c>
      <c r="P676">
        <v>106</v>
      </c>
      <c r="Q676">
        <v>106</v>
      </c>
      <c r="R676">
        <v>6791</v>
      </c>
      <c r="S676" t="s">
        <v>32</v>
      </c>
      <c r="T676" t="b">
        <v>0</v>
      </c>
      <c r="U676" s="9">
        <v>2159.73</v>
      </c>
      <c r="V676" t="b">
        <v>1</v>
      </c>
      <c r="W676" t="b">
        <v>0</v>
      </c>
    </row>
    <row r="677" spans="1:23" x14ac:dyDescent="0.2">
      <c r="A677">
        <v>546687602</v>
      </c>
      <c r="B677">
        <v>546687602</v>
      </c>
      <c r="C677" s="9">
        <v>7500</v>
      </c>
      <c r="D677" s="9">
        <v>7500</v>
      </c>
      <c r="E677" s="13" t="s">
        <v>1318</v>
      </c>
      <c r="F677" s="9">
        <v>23.95</v>
      </c>
      <c r="G677" t="s">
        <v>192</v>
      </c>
      <c r="H677" t="s">
        <v>30</v>
      </c>
      <c r="I677" t="s">
        <v>30</v>
      </c>
      <c r="J677">
        <v>2</v>
      </c>
      <c r="K677">
        <v>1</v>
      </c>
      <c r="L677" t="s">
        <v>38</v>
      </c>
      <c r="M677" s="14">
        <v>43282</v>
      </c>
      <c r="N677" s="16">
        <v>41586</v>
      </c>
      <c r="O677" s="17">
        <v>41586</v>
      </c>
      <c r="P677">
        <v>850</v>
      </c>
      <c r="Q677">
        <v>850</v>
      </c>
      <c r="R677">
        <v>1723</v>
      </c>
      <c r="S677" t="s">
        <v>32</v>
      </c>
      <c r="T677" t="b">
        <v>0</v>
      </c>
      <c r="U677" s="9">
        <v>0</v>
      </c>
      <c r="V677" t="b">
        <v>1</v>
      </c>
      <c r="W677" t="b">
        <v>0</v>
      </c>
    </row>
    <row r="678" spans="1:23" x14ac:dyDescent="0.2">
      <c r="A678">
        <v>624419718</v>
      </c>
      <c r="B678">
        <v>624419718</v>
      </c>
      <c r="C678" s="9">
        <v>7500</v>
      </c>
      <c r="D678" s="9">
        <v>7492.13</v>
      </c>
      <c r="E678" s="13" t="s">
        <v>1320</v>
      </c>
      <c r="F678" s="9">
        <v>180.76</v>
      </c>
      <c r="G678" t="s">
        <v>58</v>
      </c>
      <c r="H678" t="s">
        <v>30</v>
      </c>
      <c r="I678" t="s">
        <v>30</v>
      </c>
      <c r="J678">
        <v>9</v>
      </c>
      <c r="K678">
        <v>8</v>
      </c>
      <c r="L678" t="s">
        <v>36</v>
      </c>
      <c r="M678" s="14">
        <v>46357</v>
      </c>
      <c r="N678" s="16">
        <v>42209</v>
      </c>
      <c r="O678" s="17">
        <v>42209</v>
      </c>
      <c r="P678">
        <v>252</v>
      </c>
      <c r="Q678">
        <v>252</v>
      </c>
      <c r="R678">
        <v>3804</v>
      </c>
      <c r="S678" t="s">
        <v>32</v>
      </c>
      <c r="T678" t="b">
        <v>0</v>
      </c>
      <c r="U678" s="9">
        <v>7.87</v>
      </c>
      <c r="V678" t="b">
        <v>0</v>
      </c>
      <c r="W678" t="b">
        <v>0</v>
      </c>
    </row>
    <row r="679" spans="1:23" x14ac:dyDescent="0.2">
      <c r="A679">
        <v>487094418</v>
      </c>
      <c r="B679">
        <v>487094418</v>
      </c>
      <c r="C679" s="9">
        <v>7500</v>
      </c>
      <c r="D679" s="9">
        <v>3832.95</v>
      </c>
      <c r="E679" s="13" t="s">
        <v>1336</v>
      </c>
      <c r="F679" s="9">
        <v>30.54</v>
      </c>
      <c r="G679" t="s">
        <v>1337</v>
      </c>
      <c r="H679" t="s">
        <v>30</v>
      </c>
      <c r="I679" t="s">
        <v>30</v>
      </c>
      <c r="J679">
        <v>5</v>
      </c>
      <c r="K679">
        <v>1</v>
      </c>
      <c r="L679" t="s">
        <v>126</v>
      </c>
      <c r="M679" s="14">
        <v>43739</v>
      </c>
      <c r="N679" s="16">
        <v>41942</v>
      </c>
      <c r="O679" s="17">
        <v>41942</v>
      </c>
      <c r="P679">
        <v>696</v>
      </c>
      <c r="Q679">
        <v>696</v>
      </c>
      <c r="R679">
        <v>4979</v>
      </c>
      <c r="S679" t="s">
        <v>32</v>
      </c>
      <c r="T679" t="b">
        <v>0</v>
      </c>
      <c r="U679" s="9">
        <v>3667.05</v>
      </c>
      <c r="V679" t="b">
        <v>1</v>
      </c>
      <c r="W679" t="b">
        <v>0</v>
      </c>
    </row>
    <row r="680" spans="1:23" x14ac:dyDescent="0.2">
      <c r="A680">
        <v>284544813</v>
      </c>
      <c r="B680">
        <v>284544813</v>
      </c>
      <c r="C680" s="9">
        <v>7500</v>
      </c>
      <c r="D680" s="9">
        <v>6769.74</v>
      </c>
      <c r="E680" s="13" t="s">
        <v>1339</v>
      </c>
      <c r="F680" s="9">
        <v>391.47</v>
      </c>
      <c r="G680" t="s">
        <v>90</v>
      </c>
      <c r="H680" t="s">
        <v>30</v>
      </c>
      <c r="I680" t="s">
        <v>30</v>
      </c>
      <c r="J680">
        <v>5</v>
      </c>
      <c r="K680">
        <v>1</v>
      </c>
      <c r="L680" t="s">
        <v>36</v>
      </c>
      <c r="M680" s="14">
        <v>47209</v>
      </c>
      <c r="N680" s="16">
        <v>42093</v>
      </c>
      <c r="O680" s="17">
        <v>42093</v>
      </c>
      <c r="P680">
        <v>219</v>
      </c>
      <c r="Q680">
        <v>219</v>
      </c>
      <c r="R680">
        <v>3378</v>
      </c>
      <c r="S680" t="s">
        <v>32</v>
      </c>
      <c r="T680" t="b">
        <v>0</v>
      </c>
      <c r="U680" s="9">
        <v>730.26</v>
      </c>
      <c r="V680" t="b">
        <v>0</v>
      </c>
      <c r="W680" t="b">
        <v>0</v>
      </c>
    </row>
    <row r="681" spans="1:23" x14ac:dyDescent="0.2">
      <c r="A681">
        <v>658700143</v>
      </c>
      <c r="B681">
        <v>658700143</v>
      </c>
      <c r="C681" s="9">
        <v>7500</v>
      </c>
      <c r="D681" s="9">
        <v>4973.8100000000004</v>
      </c>
      <c r="E681" s="13" t="s">
        <v>1343</v>
      </c>
      <c r="F681" s="9">
        <v>217.93</v>
      </c>
      <c r="G681" t="s">
        <v>45</v>
      </c>
      <c r="H681" t="s">
        <v>30</v>
      </c>
      <c r="I681" t="s">
        <v>30</v>
      </c>
      <c r="J681">
        <v>9</v>
      </c>
      <c r="K681">
        <v>1</v>
      </c>
      <c r="L681" t="s">
        <v>36</v>
      </c>
      <c r="M681" s="14">
        <v>47515</v>
      </c>
      <c r="N681" s="16">
        <v>41543</v>
      </c>
      <c r="O681" s="17">
        <v>42408</v>
      </c>
      <c r="P681">
        <v>887</v>
      </c>
      <c r="Q681">
        <v>887</v>
      </c>
      <c r="R681">
        <v>822</v>
      </c>
      <c r="S681" t="s">
        <v>32</v>
      </c>
      <c r="T681" t="b">
        <v>1</v>
      </c>
      <c r="U681" s="9">
        <v>2526.19</v>
      </c>
      <c r="V681" t="b">
        <v>0</v>
      </c>
      <c r="W681" t="b">
        <v>0</v>
      </c>
    </row>
    <row r="682" spans="1:23" x14ac:dyDescent="0.2">
      <c r="A682">
        <v>289059209</v>
      </c>
      <c r="B682">
        <v>289059209</v>
      </c>
      <c r="C682" s="9">
        <v>7500</v>
      </c>
      <c r="D682" s="9">
        <v>711.68</v>
      </c>
      <c r="E682" s="13" t="s">
        <v>1347</v>
      </c>
      <c r="F682" s="9">
        <v>0.53</v>
      </c>
      <c r="G682" t="s">
        <v>1348</v>
      </c>
      <c r="H682" t="s">
        <v>30</v>
      </c>
      <c r="I682" t="s">
        <v>30</v>
      </c>
      <c r="J682">
        <v>2</v>
      </c>
      <c r="K682">
        <v>1</v>
      </c>
      <c r="L682" t="s">
        <v>31</v>
      </c>
      <c r="M682" s="14">
        <v>47484</v>
      </c>
      <c r="N682" s="16">
        <v>41212</v>
      </c>
      <c r="O682" s="17">
        <v>42494</v>
      </c>
      <c r="P682">
        <v>148</v>
      </c>
      <c r="Q682">
        <v>148</v>
      </c>
      <c r="R682">
        <v>9716</v>
      </c>
      <c r="S682" t="s">
        <v>32</v>
      </c>
      <c r="T682" t="b">
        <v>0</v>
      </c>
      <c r="U682" s="9">
        <v>6788.32</v>
      </c>
      <c r="V682" t="b">
        <v>1</v>
      </c>
      <c r="W682" t="b">
        <v>0</v>
      </c>
    </row>
    <row r="683" spans="1:23" x14ac:dyDescent="0.2">
      <c r="A683">
        <v>833157128</v>
      </c>
      <c r="B683">
        <v>833157128</v>
      </c>
      <c r="C683" s="9">
        <v>7500</v>
      </c>
      <c r="D683" s="9">
        <v>5819.93</v>
      </c>
      <c r="E683" s="13" t="s">
        <v>1356</v>
      </c>
      <c r="F683" s="9">
        <v>85.6</v>
      </c>
      <c r="G683" t="s">
        <v>52</v>
      </c>
      <c r="H683" t="s">
        <v>30</v>
      </c>
      <c r="I683" t="s">
        <v>30</v>
      </c>
      <c r="J683">
        <v>9</v>
      </c>
      <c r="K683">
        <v>1</v>
      </c>
      <c r="L683" t="s">
        <v>36</v>
      </c>
      <c r="M683" s="14">
        <v>47908</v>
      </c>
      <c r="N683" s="16">
        <v>42129</v>
      </c>
      <c r="O683" s="17">
        <v>42546</v>
      </c>
      <c r="P683">
        <v>494</v>
      </c>
      <c r="Q683">
        <v>494</v>
      </c>
      <c r="R683">
        <v>211</v>
      </c>
      <c r="S683" t="s">
        <v>32</v>
      </c>
      <c r="T683" t="b">
        <v>0</v>
      </c>
      <c r="U683" s="9">
        <v>1680.07</v>
      </c>
      <c r="V683" t="b">
        <v>0</v>
      </c>
      <c r="W683" t="b">
        <v>0</v>
      </c>
    </row>
    <row r="684" spans="1:23" x14ac:dyDescent="0.2">
      <c r="A684">
        <v>591210319</v>
      </c>
      <c r="B684">
        <v>591210319</v>
      </c>
      <c r="C684" s="9">
        <v>7500</v>
      </c>
      <c r="D684" s="9">
        <v>1572.8</v>
      </c>
      <c r="E684" s="13" t="s">
        <v>1358</v>
      </c>
      <c r="F684" s="9">
        <v>3.43</v>
      </c>
      <c r="G684" t="s">
        <v>95</v>
      </c>
      <c r="H684" t="s">
        <v>30</v>
      </c>
      <c r="I684" t="s">
        <v>30</v>
      </c>
      <c r="J684">
        <v>5</v>
      </c>
      <c r="K684">
        <v>1</v>
      </c>
      <c r="L684" t="s">
        <v>96</v>
      </c>
      <c r="M684" s="14">
        <v>44470</v>
      </c>
      <c r="N684" s="16">
        <v>42327</v>
      </c>
      <c r="O684" s="17">
        <v>42327</v>
      </c>
      <c r="P684">
        <v>206</v>
      </c>
      <c r="Q684">
        <v>206</v>
      </c>
      <c r="R684">
        <v>0</v>
      </c>
      <c r="S684" t="s">
        <v>32</v>
      </c>
      <c r="T684" t="b">
        <v>0</v>
      </c>
      <c r="U684" s="9">
        <v>5927.2</v>
      </c>
      <c r="V684" t="b">
        <v>0</v>
      </c>
      <c r="W684" t="b">
        <v>0</v>
      </c>
    </row>
    <row r="685" spans="1:23" x14ac:dyDescent="0.2">
      <c r="A685">
        <v>265582967</v>
      </c>
      <c r="B685">
        <v>265582967</v>
      </c>
      <c r="C685" s="9">
        <v>7500</v>
      </c>
      <c r="D685" s="9">
        <v>7041.72</v>
      </c>
      <c r="E685" s="13" t="s">
        <v>1361</v>
      </c>
      <c r="F685" s="9">
        <v>193.41</v>
      </c>
      <c r="G685" t="s">
        <v>57</v>
      </c>
      <c r="H685" t="s">
        <v>30</v>
      </c>
      <c r="I685" t="s">
        <v>30</v>
      </c>
      <c r="J685">
        <v>9</v>
      </c>
      <c r="K685">
        <v>1</v>
      </c>
      <c r="L685" t="s">
        <v>42</v>
      </c>
      <c r="M685" s="14">
        <v>45778</v>
      </c>
      <c r="N685" s="16">
        <v>41913</v>
      </c>
      <c r="O685" s="17">
        <v>42636</v>
      </c>
      <c r="P685">
        <v>310</v>
      </c>
      <c r="Q685">
        <v>310</v>
      </c>
      <c r="R685">
        <v>9294</v>
      </c>
      <c r="S685" t="s">
        <v>32</v>
      </c>
      <c r="T685" t="b">
        <v>0</v>
      </c>
      <c r="U685" s="9">
        <v>458.28</v>
      </c>
      <c r="V685" t="b">
        <v>0</v>
      </c>
      <c r="W685" t="b">
        <v>0</v>
      </c>
    </row>
    <row r="686" spans="1:23" x14ac:dyDescent="0.2">
      <c r="A686">
        <v>820248098</v>
      </c>
      <c r="B686">
        <v>820248098</v>
      </c>
      <c r="C686" s="9">
        <v>7500</v>
      </c>
      <c r="D686" s="9">
        <v>1148.82</v>
      </c>
      <c r="E686" s="13" t="s">
        <v>1362</v>
      </c>
      <c r="F686" s="9">
        <v>409.94</v>
      </c>
      <c r="G686" t="s">
        <v>231</v>
      </c>
      <c r="H686" t="s">
        <v>30</v>
      </c>
      <c r="I686" t="s">
        <v>30</v>
      </c>
      <c r="J686">
        <v>5</v>
      </c>
      <c r="K686">
        <v>1</v>
      </c>
      <c r="L686" t="s">
        <v>61</v>
      </c>
      <c r="M686" s="14">
        <v>44166</v>
      </c>
      <c r="N686" s="16">
        <v>42147</v>
      </c>
      <c r="O686" s="17">
        <v>42147</v>
      </c>
      <c r="P686">
        <v>997</v>
      </c>
      <c r="Q686">
        <v>997</v>
      </c>
      <c r="R686">
        <v>427</v>
      </c>
      <c r="S686" t="s">
        <v>32</v>
      </c>
      <c r="T686" t="b">
        <v>0</v>
      </c>
      <c r="U686" s="9">
        <v>6351.18</v>
      </c>
      <c r="V686" t="b">
        <v>0</v>
      </c>
      <c r="W686" t="b">
        <v>0</v>
      </c>
    </row>
    <row r="687" spans="1:23" x14ac:dyDescent="0.2">
      <c r="A687">
        <v>791549692</v>
      </c>
      <c r="B687">
        <v>791549692</v>
      </c>
      <c r="C687" s="9">
        <v>7500</v>
      </c>
      <c r="D687" s="9">
        <v>6320.16</v>
      </c>
      <c r="E687" s="13" t="s">
        <v>1366</v>
      </c>
      <c r="F687" s="9">
        <v>35.9</v>
      </c>
      <c r="G687" t="s">
        <v>1367</v>
      </c>
      <c r="H687" t="s">
        <v>30</v>
      </c>
      <c r="I687" t="s">
        <v>30</v>
      </c>
      <c r="J687">
        <v>5</v>
      </c>
      <c r="K687">
        <v>1</v>
      </c>
      <c r="L687" t="s">
        <v>31</v>
      </c>
      <c r="M687" s="14">
        <v>46143</v>
      </c>
      <c r="N687" s="16">
        <v>41195</v>
      </c>
      <c r="O687" s="17">
        <v>42381</v>
      </c>
      <c r="P687">
        <v>674</v>
      </c>
      <c r="Q687">
        <v>674</v>
      </c>
      <c r="R687">
        <v>6952</v>
      </c>
      <c r="S687" t="s">
        <v>32</v>
      </c>
      <c r="T687" t="b">
        <v>0</v>
      </c>
      <c r="U687" s="9">
        <v>1179.8399999999999</v>
      </c>
      <c r="V687" t="b">
        <v>1</v>
      </c>
      <c r="W687" t="b">
        <v>0</v>
      </c>
    </row>
    <row r="688" spans="1:23" x14ac:dyDescent="0.2">
      <c r="A688">
        <v>632120503</v>
      </c>
      <c r="B688">
        <v>632120503</v>
      </c>
      <c r="C688" s="9">
        <v>7500</v>
      </c>
      <c r="D688" s="9">
        <v>4778.07</v>
      </c>
      <c r="E688" s="13" t="s">
        <v>1381</v>
      </c>
      <c r="F688" s="9">
        <v>364.08</v>
      </c>
      <c r="G688" t="s">
        <v>53</v>
      </c>
      <c r="H688" t="s">
        <v>30</v>
      </c>
      <c r="I688" t="s">
        <v>30</v>
      </c>
      <c r="J688">
        <v>2</v>
      </c>
      <c r="K688">
        <v>1</v>
      </c>
      <c r="L688" t="s">
        <v>36</v>
      </c>
      <c r="M688" s="14">
        <v>47453</v>
      </c>
      <c r="N688" s="16">
        <v>41742</v>
      </c>
      <c r="O688" s="17">
        <v>41742</v>
      </c>
      <c r="P688">
        <v>185</v>
      </c>
      <c r="Q688">
        <v>185</v>
      </c>
      <c r="R688">
        <v>2777</v>
      </c>
      <c r="S688" t="s">
        <v>32</v>
      </c>
      <c r="T688" t="b">
        <v>0</v>
      </c>
      <c r="U688" s="9">
        <v>2721.93</v>
      </c>
      <c r="V688" t="b">
        <v>0</v>
      </c>
      <c r="W688" t="b">
        <v>0</v>
      </c>
    </row>
    <row r="689" spans="1:23" x14ac:dyDescent="0.2">
      <c r="A689">
        <v>629606479</v>
      </c>
      <c r="B689">
        <v>629606479</v>
      </c>
      <c r="C689" s="9">
        <v>7500</v>
      </c>
      <c r="D689" s="9">
        <v>814.5</v>
      </c>
      <c r="E689" s="13" t="s">
        <v>1383</v>
      </c>
      <c r="F689" s="9">
        <v>159.97999999999999</v>
      </c>
      <c r="G689" t="s">
        <v>1384</v>
      </c>
      <c r="H689" t="s">
        <v>30</v>
      </c>
      <c r="I689" t="s">
        <v>30</v>
      </c>
      <c r="J689">
        <v>5</v>
      </c>
      <c r="K689">
        <v>8</v>
      </c>
      <c r="L689" t="s">
        <v>31</v>
      </c>
      <c r="M689" s="14">
        <v>43922</v>
      </c>
      <c r="N689" s="16">
        <v>40442</v>
      </c>
      <c r="O689" s="17">
        <v>42443</v>
      </c>
      <c r="P689">
        <v>176</v>
      </c>
      <c r="Q689">
        <v>176</v>
      </c>
      <c r="R689">
        <v>2251</v>
      </c>
      <c r="S689" t="s">
        <v>32</v>
      </c>
      <c r="T689" t="b">
        <v>0</v>
      </c>
      <c r="U689" s="9">
        <v>6685.5</v>
      </c>
      <c r="V689" t="b">
        <v>1</v>
      </c>
      <c r="W689" t="b">
        <v>0</v>
      </c>
    </row>
    <row r="690" spans="1:23" x14ac:dyDescent="0.2">
      <c r="A690">
        <v>578996933</v>
      </c>
      <c r="B690">
        <v>578996933</v>
      </c>
      <c r="C690" s="9">
        <v>7500</v>
      </c>
      <c r="D690" s="9">
        <v>7212.33</v>
      </c>
      <c r="E690" s="13" t="s">
        <v>1393</v>
      </c>
      <c r="F690" s="9">
        <v>53.2</v>
      </c>
      <c r="G690" t="s">
        <v>51</v>
      </c>
      <c r="H690" t="s">
        <v>30</v>
      </c>
      <c r="I690" t="s">
        <v>30</v>
      </c>
      <c r="J690">
        <v>80</v>
      </c>
      <c r="K690">
        <v>1</v>
      </c>
      <c r="L690" t="s">
        <v>36</v>
      </c>
      <c r="M690" s="14">
        <v>45536</v>
      </c>
      <c r="N690" s="16">
        <v>42278</v>
      </c>
      <c r="O690" s="17">
        <v>42278</v>
      </c>
      <c r="P690">
        <v>889</v>
      </c>
      <c r="Q690">
        <v>889</v>
      </c>
      <c r="R690">
        <v>8763</v>
      </c>
      <c r="S690" t="s">
        <v>32</v>
      </c>
      <c r="T690" t="b">
        <v>0</v>
      </c>
      <c r="U690" s="9">
        <v>287.67</v>
      </c>
      <c r="V690" t="b">
        <v>0</v>
      </c>
      <c r="W690" t="b">
        <v>0</v>
      </c>
    </row>
    <row r="691" spans="1:23" x14ac:dyDescent="0.2">
      <c r="A691">
        <v>973203237</v>
      </c>
      <c r="B691">
        <v>973203237</v>
      </c>
      <c r="C691" s="9">
        <v>7500</v>
      </c>
      <c r="D691" s="9">
        <v>6552.45</v>
      </c>
      <c r="E691" s="13" t="s">
        <v>1403</v>
      </c>
      <c r="F691" s="9">
        <v>293.93</v>
      </c>
      <c r="G691" t="s">
        <v>57</v>
      </c>
      <c r="H691" t="s">
        <v>30</v>
      </c>
      <c r="I691" t="s">
        <v>30</v>
      </c>
      <c r="J691">
        <v>9</v>
      </c>
      <c r="K691">
        <v>8</v>
      </c>
      <c r="L691" t="s">
        <v>42</v>
      </c>
      <c r="M691" s="14">
        <v>43313</v>
      </c>
      <c r="N691" s="16">
        <v>42216</v>
      </c>
      <c r="O691" s="17">
        <v>42216</v>
      </c>
      <c r="P691">
        <v>555</v>
      </c>
      <c r="Q691">
        <v>555</v>
      </c>
      <c r="R691">
        <v>1684</v>
      </c>
      <c r="S691" t="s">
        <v>32</v>
      </c>
      <c r="T691" t="b">
        <v>0</v>
      </c>
      <c r="U691" s="9">
        <v>947.55</v>
      </c>
      <c r="V691" t="b">
        <v>0</v>
      </c>
      <c r="W691" t="b">
        <v>0</v>
      </c>
    </row>
    <row r="692" spans="1:23" x14ac:dyDescent="0.2">
      <c r="A692">
        <v>510104884</v>
      </c>
      <c r="B692">
        <v>510104884</v>
      </c>
      <c r="C692" s="9">
        <v>7500</v>
      </c>
      <c r="D692" s="9">
        <v>2826.66</v>
      </c>
      <c r="E692" s="13" t="s">
        <v>1404</v>
      </c>
      <c r="F692" s="9">
        <v>250.29</v>
      </c>
      <c r="G692" t="s">
        <v>35</v>
      </c>
      <c r="H692" t="s">
        <v>30</v>
      </c>
      <c r="I692" t="s">
        <v>30</v>
      </c>
      <c r="J692">
        <v>5</v>
      </c>
      <c r="K692">
        <v>1</v>
      </c>
      <c r="L692" t="s">
        <v>36</v>
      </c>
      <c r="M692" s="14">
        <v>44197</v>
      </c>
      <c r="N692" s="16">
        <v>40990</v>
      </c>
      <c r="O692" s="17">
        <v>42422</v>
      </c>
      <c r="P692">
        <v>633</v>
      </c>
      <c r="Q692">
        <v>633</v>
      </c>
      <c r="R692">
        <v>3559</v>
      </c>
      <c r="S692" t="s">
        <v>32</v>
      </c>
      <c r="T692" t="b">
        <v>0</v>
      </c>
      <c r="U692" s="9">
        <v>4673.34</v>
      </c>
      <c r="V692" t="b">
        <v>0</v>
      </c>
      <c r="W692" t="b">
        <v>0</v>
      </c>
    </row>
    <row r="693" spans="1:23" x14ac:dyDescent="0.2">
      <c r="A693">
        <v>538254205</v>
      </c>
      <c r="B693">
        <v>538254205</v>
      </c>
      <c r="C693" s="9">
        <v>7500</v>
      </c>
      <c r="D693" s="9">
        <v>1379.38</v>
      </c>
      <c r="E693" s="13" t="s">
        <v>1407</v>
      </c>
      <c r="F693" s="9">
        <v>156.41</v>
      </c>
      <c r="G693" t="s">
        <v>1408</v>
      </c>
      <c r="H693" t="s">
        <v>30</v>
      </c>
      <c r="I693" t="s">
        <v>30</v>
      </c>
      <c r="J693">
        <v>5</v>
      </c>
      <c r="K693">
        <v>1</v>
      </c>
      <c r="L693" t="s">
        <v>71</v>
      </c>
      <c r="M693" s="14">
        <v>44287</v>
      </c>
      <c r="N693" s="16">
        <v>41285</v>
      </c>
      <c r="O693" s="17">
        <v>41285</v>
      </c>
      <c r="P693">
        <v>337</v>
      </c>
      <c r="Q693">
        <v>337</v>
      </c>
      <c r="R693">
        <v>7801</v>
      </c>
      <c r="S693" t="s">
        <v>32</v>
      </c>
      <c r="T693" t="b">
        <v>0</v>
      </c>
      <c r="U693" s="9">
        <v>6120.62</v>
      </c>
      <c r="V693" t="b">
        <v>0</v>
      </c>
      <c r="W693" t="b">
        <v>0</v>
      </c>
    </row>
    <row r="694" spans="1:23" x14ac:dyDescent="0.2">
      <c r="A694">
        <v>303455027</v>
      </c>
      <c r="B694">
        <v>303455027</v>
      </c>
      <c r="C694" s="9">
        <v>7500</v>
      </c>
      <c r="D694" s="9">
        <v>3598.18</v>
      </c>
      <c r="E694" s="13" t="s">
        <v>1413</v>
      </c>
      <c r="F694" s="9">
        <v>85.49</v>
      </c>
      <c r="G694" t="s">
        <v>1414</v>
      </c>
      <c r="H694" t="s">
        <v>30</v>
      </c>
      <c r="I694" t="s">
        <v>30</v>
      </c>
      <c r="J694">
        <v>5</v>
      </c>
      <c r="K694">
        <v>1</v>
      </c>
      <c r="L694" t="s">
        <v>31</v>
      </c>
      <c r="M694" s="14">
        <v>46631</v>
      </c>
      <c r="N694" s="16">
        <v>42235</v>
      </c>
      <c r="O694" s="17">
        <v>42520</v>
      </c>
      <c r="P694">
        <v>470</v>
      </c>
      <c r="Q694">
        <v>470</v>
      </c>
      <c r="R694">
        <v>9304</v>
      </c>
      <c r="S694" t="s">
        <v>32</v>
      </c>
      <c r="T694" t="b">
        <v>0</v>
      </c>
      <c r="U694" s="9">
        <v>3901.82</v>
      </c>
      <c r="V694" t="b">
        <v>1</v>
      </c>
      <c r="W694" t="b">
        <v>0</v>
      </c>
    </row>
    <row r="695" spans="1:23" x14ac:dyDescent="0.2">
      <c r="A695">
        <v>857459062</v>
      </c>
      <c r="B695">
        <v>857459062</v>
      </c>
      <c r="C695" s="9">
        <v>7500</v>
      </c>
      <c r="D695" s="9">
        <v>7500</v>
      </c>
      <c r="E695" s="13" t="s">
        <v>1425</v>
      </c>
      <c r="F695" s="9">
        <v>558.88</v>
      </c>
      <c r="G695" t="s">
        <v>90</v>
      </c>
      <c r="H695" t="s">
        <v>30</v>
      </c>
      <c r="I695" t="s">
        <v>30</v>
      </c>
      <c r="J695">
        <v>5</v>
      </c>
      <c r="K695">
        <v>8</v>
      </c>
      <c r="L695" t="s">
        <v>36</v>
      </c>
      <c r="M695" s="14">
        <v>47543</v>
      </c>
      <c r="N695" s="16">
        <v>41753</v>
      </c>
      <c r="O695" s="17">
        <v>41753</v>
      </c>
      <c r="P695">
        <v>231</v>
      </c>
      <c r="Q695">
        <v>231</v>
      </c>
      <c r="R695">
        <v>923</v>
      </c>
      <c r="S695" t="s">
        <v>32</v>
      </c>
      <c r="T695" t="b">
        <v>0</v>
      </c>
      <c r="U695" s="9">
        <v>0</v>
      </c>
      <c r="V695" t="b">
        <v>0</v>
      </c>
      <c r="W695" t="b">
        <v>0</v>
      </c>
    </row>
    <row r="696" spans="1:23" x14ac:dyDescent="0.2">
      <c r="A696">
        <v>321155190</v>
      </c>
      <c r="B696">
        <v>321155190</v>
      </c>
      <c r="C696" s="9">
        <v>7500</v>
      </c>
      <c r="D696" s="9">
        <v>5020.93</v>
      </c>
      <c r="E696" s="13" t="s">
        <v>1438</v>
      </c>
      <c r="F696" s="9">
        <v>0</v>
      </c>
      <c r="G696" t="s">
        <v>1439</v>
      </c>
      <c r="H696" t="s">
        <v>30</v>
      </c>
      <c r="I696" t="s">
        <v>30</v>
      </c>
      <c r="J696">
        <v>9</v>
      </c>
      <c r="K696">
        <v>1</v>
      </c>
      <c r="L696" t="s">
        <v>31</v>
      </c>
      <c r="M696" s="14">
        <v>47574</v>
      </c>
      <c r="N696" s="16">
        <v>42069</v>
      </c>
      <c r="O696" s="17">
        <v>42069</v>
      </c>
      <c r="P696">
        <v>636</v>
      </c>
      <c r="Q696">
        <v>636</v>
      </c>
      <c r="R696">
        <v>8365</v>
      </c>
      <c r="S696" t="s">
        <v>69</v>
      </c>
      <c r="T696" t="b">
        <v>0</v>
      </c>
      <c r="U696" s="9">
        <v>2479.0700000000002</v>
      </c>
      <c r="V696" t="b">
        <v>0</v>
      </c>
      <c r="W696" t="b">
        <v>0</v>
      </c>
    </row>
    <row r="697" spans="1:23" x14ac:dyDescent="0.2">
      <c r="A697">
        <v>492565763</v>
      </c>
      <c r="B697">
        <v>492565763</v>
      </c>
      <c r="C697" s="9">
        <v>7500</v>
      </c>
      <c r="D697" s="9">
        <v>5595.29</v>
      </c>
      <c r="E697" s="13" t="s">
        <v>1444</v>
      </c>
      <c r="F697" s="9">
        <v>395</v>
      </c>
      <c r="G697" t="s">
        <v>45</v>
      </c>
      <c r="H697" t="s">
        <v>30</v>
      </c>
      <c r="I697" t="s">
        <v>30</v>
      </c>
      <c r="J697">
        <v>5</v>
      </c>
      <c r="K697">
        <v>1</v>
      </c>
      <c r="L697" t="s">
        <v>36</v>
      </c>
      <c r="M697" s="14">
        <v>46813</v>
      </c>
      <c r="N697" s="16">
        <v>42304</v>
      </c>
      <c r="O697" s="17">
        <v>42304</v>
      </c>
      <c r="P697">
        <v>256</v>
      </c>
      <c r="Q697">
        <v>256</v>
      </c>
      <c r="R697">
        <v>3194</v>
      </c>
      <c r="S697" t="s">
        <v>32</v>
      </c>
      <c r="T697" t="b">
        <v>0</v>
      </c>
      <c r="U697" s="9">
        <v>1904.71</v>
      </c>
      <c r="V697" t="b">
        <v>0</v>
      </c>
      <c r="W697" t="b">
        <v>0</v>
      </c>
    </row>
    <row r="698" spans="1:23" x14ac:dyDescent="0.2">
      <c r="A698">
        <v>238946888</v>
      </c>
      <c r="B698">
        <v>238946888</v>
      </c>
      <c r="C698" s="9">
        <v>7500</v>
      </c>
      <c r="D698" s="9">
        <v>6610.82</v>
      </c>
      <c r="E698" s="13" t="s">
        <v>1448</v>
      </c>
      <c r="F698" s="9">
        <v>17.100000000000001</v>
      </c>
      <c r="G698" t="s">
        <v>1449</v>
      </c>
      <c r="H698" t="s">
        <v>30</v>
      </c>
      <c r="I698" t="s">
        <v>30</v>
      </c>
      <c r="J698">
        <v>5</v>
      </c>
      <c r="K698">
        <v>1</v>
      </c>
      <c r="L698" t="s">
        <v>31</v>
      </c>
      <c r="M698" s="14">
        <v>44075</v>
      </c>
      <c r="N698" s="16">
        <v>41800</v>
      </c>
      <c r="O698" s="17">
        <v>41800</v>
      </c>
      <c r="P698">
        <v>327</v>
      </c>
      <c r="Q698">
        <v>327</v>
      </c>
      <c r="R698">
        <v>9615</v>
      </c>
      <c r="S698" t="s">
        <v>32</v>
      </c>
      <c r="T698" t="b">
        <v>0</v>
      </c>
      <c r="U698" s="9">
        <v>889.18</v>
      </c>
      <c r="V698" t="b">
        <v>1</v>
      </c>
      <c r="W698" t="b">
        <v>0</v>
      </c>
    </row>
    <row r="699" spans="1:23" x14ac:dyDescent="0.2">
      <c r="A699">
        <v>976748358</v>
      </c>
      <c r="B699">
        <v>976748358</v>
      </c>
      <c r="C699" s="9">
        <v>7500</v>
      </c>
      <c r="D699" s="9">
        <v>7500</v>
      </c>
      <c r="E699" s="13" t="s">
        <v>1461</v>
      </c>
      <c r="F699" s="9">
        <v>7.85</v>
      </c>
      <c r="G699" t="s">
        <v>112</v>
      </c>
      <c r="H699" t="s">
        <v>30</v>
      </c>
      <c r="I699" t="s">
        <v>30</v>
      </c>
      <c r="J699">
        <v>9</v>
      </c>
      <c r="K699">
        <v>1</v>
      </c>
      <c r="L699" t="s">
        <v>94</v>
      </c>
      <c r="M699" s="14">
        <v>43770</v>
      </c>
      <c r="N699" s="16">
        <v>41131</v>
      </c>
      <c r="O699" s="17">
        <v>41131</v>
      </c>
      <c r="P699">
        <v>547</v>
      </c>
      <c r="Q699">
        <v>547</v>
      </c>
      <c r="R699">
        <v>5014</v>
      </c>
      <c r="S699" t="s">
        <v>32</v>
      </c>
      <c r="T699" t="b">
        <v>0</v>
      </c>
      <c r="U699" s="9">
        <v>0</v>
      </c>
      <c r="V699" t="b">
        <v>0</v>
      </c>
      <c r="W699" t="b">
        <v>0</v>
      </c>
    </row>
    <row r="700" spans="1:23" x14ac:dyDescent="0.2">
      <c r="A700">
        <v>326545556</v>
      </c>
      <c r="B700">
        <v>326545556</v>
      </c>
      <c r="C700" s="9">
        <v>7500</v>
      </c>
      <c r="D700" s="9">
        <v>4867.66</v>
      </c>
      <c r="E700" s="13" t="s">
        <v>1462</v>
      </c>
      <c r="F700" s="9">
        <v>111.61</v>
      </c>
      <c r="G700" t="s">
        <v>1463</v>
      </c>
      <c r="H700" t="s">
        <v>30</v>
      </c>
      <c r="I700" t="s">
        <v>30</v>
      </c>
      <c r="J700">
        <v>5</v>
      </c>
      <c r="K700">
        <v>1</v>
      </c>
      <c r="L700" t="s">
        <v>31</v>
      </c>
      <c r="M700" s="14">
        <v>45261</v>
      </c>
      <c r="N700" s="16">
        <v>42209</v>
      </c>
      <c r="O700" s="17">
        <v>42209</v>
      </c>
      <c r="P700">
        <v>301</v>
      </c>
      <c r="Q700">
        <v>301</v>
      </c>
      <c r="R700">
        <v>6527</v>
      </c>
      <c r="S700" t="s">
        <v>32</v>
      </c>
      <c r="T700" t="b">
        <v>0</v>
      </c>
      <c r="U700" s="9">
        <v>2632.34</v>
      </c>
      <c r="V700" t="b">
        <v>1</v>
      </c>
      <c r="W700" t="b">
        <v>0</v>
      </c>
    </row>
    <row r="701" spans="1:23" x14ac:dyDescent="0.2">
      <c r="A701">
        <v>453278214</v>
      </c>
      <c r="B701">
        <v>453278214</v>
      </c>
      <c r="C701" s="9">
        <v>7500</v>
      </c>
      <c r="D701" s="9">
        <v>7053.34</v>
      </c>
      <c r="E701" s="13" t="s">
        <v>1474</v>
      </c>
      <c r="F701" s="9">
        <v>263.29000000000002</v>
      </c>
      <c r="G701" t="s">
        <v>53</v>
      </c>
      <c r="H701" t="s">
        <v>30</v>
      </c>
      <c r="I701" t="s">
        <v>30</v>
      </c>
      <c r="J701">
        <v>80</v>
      </c>
      <c r="K701">
        <v>1</v>
      </c>
      <c r="L701" t="s">
        <v>36</v>
      </c>
      <c r="M701" s="14">
        <v>43525</v>
      </c>
      <c r="N701" s="16">
        <v>42194</v>
      </c>
      <c r="O701" s="17">
        <v>42194</v>
      </c>
      <c r="P701">
        <v>619</v>
      </c>
      <c r="Q701">
        <v>619</v>
      </c>
      <c r="R701">
        <v>2076</v>
      </c>
      <c r="S701" t="s">
        <v>32</v>
      </c>
      <c r="T701" t="b">
        <v>0</v>
      </c>
      <c r="U701" s="9">
        <v>446.66</v>
      </c>
      <c r="V701" t="b">
        <v>0</v>
      </c>
      <c r="W701" t="b">
        <v>0</v>
      </c>
    </row>
    <row r="702" spans="1:23" x14ac:dyDescent="0.2">
      <c r="A702">
        <v>585001940</v>
      </c>
      <c r="B702">
        <v>585001940</v>
      </c>
      <c r="C702" s="9">
        <v>7500</v>
      </c>
      <c r="D702" s="9">
        <v>7500</v>
      </c>
      <c r="E702" s="13" t="s">
        <v>1475</v>
      </c>
      <c r="F702" s="9">
        <v>154</v>
      </c>
      <c r="G702" t="s">
        <v>1476</v>
      </c>
      <c r="H702" t="s">
        <v>30</v>
      </c>
      <c r="I702" t="s">
        <v>30</v>
      </c>
      <c r="J702">
        <v>5</v>
      </c>
      <c r="K702">
        <v>1</v>
      </c>
      <c r="L702" t="s">
        <v>126</v>
      </c>
      <c r="M702" s="14">
        <v>45536</v>
      </c>
      <c r="N702" s="16">
        <v>42096</v>
      </c>
      <c r="O702" s="17">
        <v>42096</v>
      </c>
      <c r="P702">
        <v>385</v>
      </c>
      <c r="Q702">
        <v>385</v>
      </c>
      <c r="R702">
        <v>4743</v>
      </c>
      <c r="S702" t="s">
        <v>32</v>
      </c>
      <c r="T702" t="b">
        <v>0</v>
      </c>
      <c r="U702" s="9">
        <v>0</v>
      </c>
      <c r="V702" t="b">
        <v>1</v>
      </c>
      <c r="W702" t="b">
        <v>0</v>
      </c>
    </row>
    <row r="703" spans="1:23" x14ac:dyDescent="0.2">
      <c r="A703">
        <v>792594328</v>
      </c>
      <c r="B703">
        <v>792594328</v>
      </c>
      <c r="C703" s="9">
        <v>7500</v>
      </c>
      <c r="D703" s="9">
        <v>5293.89</v>
      </c>
      <c r="E703" s="13" t="s">
        <v>1479</v>
      </c>
      <c r="F703" s="9">
        <v>39.200000000000003</v>
      </c>
      <c r="G703" t="s">
        <v>35</v>
      </c>
      <c r="H703" t="s">
        <v>30</v>
      </c>
      <c r="I703" t="s">
        <v>30</v>
      </c>
      <c r="J703">
        <v>2</v>
      </c>
      <c r="K703">
        <v>1</v>
      </c>
      <c r="L703" t="s">
        <v>36</v>
      </c>
      <c r="M703" s="14">
        <v>45839</v>
      </c>
      <c r="N703" s="16">
        <v>42339</v>
      </c>
      <c r="O703" s="17">
        <v>42339</v>
      </c>
      <c r="P703">
        <v>177</v>
      </c>
      <c r="Q703">
        <v>177</v>
      </c>
      <c r="R703">
        <v>1040</v>
      </c>
      <c r="S703" t="s">
        <v>32</v>
      </c>
      <c r="T703" t="b">
        <v>0</v>
      </c>
      <c r="U703" s="9">
        <v>2206.11</v>
      </c>
      <c r="V703" t="b">
        <v>0</v>
      </c>
      <c r="W703" t="b">
        <v>0</v>
      </c>
    </row>
    <row r="704" spans="1:23" x14ac:dyDescent="0.2">
      <c r="A704">
        <v>326545556</v>
      </c>
      <c r="B704">
        <v>326545556</v>
      </c>
      <c r="C704" s="9">
        <v>7500</v>
      </c>
      <c r="D704" s="9">
        <v>856.81</v>
      </c>
      <c r="E704" s="13" t="s">
        <v>1482</v>
      </c>
      <c r="F704" s="9">
        <v>317.29000000000002</v>
      </c>
      <c r="G704" t="s">
        <v>1483</v>
      </c>
      <c r="H704" t="s">
        <v>30</v>
      </c>
      <c r="I704" t="s">
        <v>30</v>
      </c>
      <c r="J704">
        <v>5</v>
      </c>
      <c r="K704">
        <v>1</v>
      </c>
      <c r="L704" t="s">
        <v>31</v>
      </c>
      <c r="M704" s="14">
        <v>44927</v>
      </c>
      <c r="N704" s="16">
        <v>42209</v>
      </c>
      <c r="O704" s="17">
        <v>42209</v>
      </c>
      <c r="P704">
        <v>301</v>
      </c>
      <c r="Q704">
        <v>301</v>
      </c>
      <c r="R704">
        <v>6527</v>
      </c>
      <c r="S704" t="s">
        <v>32</v>
      </c>
      <c r="T704" t="b">
        <v>0</v>
      </c>
      <c r="U704" s="9">
        <v>6643.19</v>
      </c>
      <c r="V704" t="b">
        <v>1</v>
      </c>
      <c r="W704" t="b">
        <v>0</v>
      </c>
    </row>
    <row r="705" spans="1:23" x14ac:dyDescent="0.2">
      <c r="A705">
        <v>253812347</v>
      </c>
      <c r="B705">
        <v>253812347</v>
      </c>
      <c r="C705" s="9">
        <v>7500</v>
      </c>
      <c r="D705" s="9">
        <v>3406.46</v>
      </c>
      <c r="E705" s="13" t="s">
        <v>1485</v>
      </c>
      <c r="F705" s="9">
        <v>0.28999999999999998</v>
      </c>
      <c r="G705" t="s">
        <v>90</v>
      </c>
      <c r="H705" t="s">
        <v>30</v>
      </c>
      <c r="I705" t="s">
        <v>30</v>
      </c>
      <c r="J705">
        <v>9</v>
      </c>
      <c r="K705">
        <v>1</v>
      </c>
      <c r="L705" t="s">
        <v>36</v>
      </c>
      <c r="M705" s="14">
        <v>45444</v>
      </c>
      <c r="N705" s="16">
        <v>41952</v>
      </c>
      <c r="O705" s="17">
        <v>42535</v>
      </c>
      <c r="P705">
        <v>849</v>
      </c>
      <c r="Q705">
        <v>849</v>
      </c>
      <c r="R705">
        <v>0</v>
      </c>
      <c r="S705" t="s">
        <v>32</v>
      </c>
      <c r="T705" t="b">
        <v>0</v>
      </c>
      <c r="U705" s="9">
        <v>4093.54</v>
      </c>
      <c r="V705" t="b">
        <v>0</v>
      </c>
      <c r="W705" t="b">
        <v>0</v>
      </c>
    </row>
    <row r="706" spans="1:23" x14ac:dyDescent="0.2">
      <c r="A706">
        <v>326545556</v>
      </c>
      <c r="B706">
        <v>326545556</v>
      </c>
      <c r="C706" s="9">
        <v>7500</v>
      </c>
      <c r="D706" s="9">
        <v>6743.72</v>
      </c>
      <c r="E706" s="13" t="s">
        <v>1491</v>
      </c>
      <c r="F706" s="9">
        <v>34.590000000000003</v>
      </c>
      <c r="G706" t="s">
        <v>1492</v>
      </c>
      <c r="H706" t="s">
        <v>30</v>
      </c>
      <c r="I706" t="s">
        <v>30</v>
      </c>
      <c r="J706">
        <v>5</v>
      </c>
      <c r="K706">
        <v>1</v>
      </c>
      <c r="L706" t="s">
        <v>31</v>
      </c>
      <c r="M706" s="14">
        <v>44713</v>
      </c>
      <c r="N706" s="16">
        <v>42209</v>
      </c>
      <c r="O706" s="17">
        <v>42588</v>
      </c>
      <c r="P706">
        <v>301</v>
      </c>
      <c r="Q706">
        <v>301</v>
      </c>
      <c r="R706">
        <v>6527</v>
      </c>
      <c r="S706" t="s">
        <v>32</v>
      </c>
      <c r="T706" t="b">
        <v>0</v>
      </c>
      <c r="U706" s="9">
        <v>756.28</v>
      </c>
      <c r="V706" t="b">
        <v>1</v>
      </c>
      <c r="W706" t="b">
        <v>0</v>
      </c>
    </row>
    <row r="707" spans="1:23" x14ac:dyDescent="0.2">
      <c r="A707">
        <v>303455027</v>
      </c>
      <c r="B707">
        <v>303455027</v>
      </c>
      <c r="C707" s="9">
        <v>7500</v>
      </c>
      <c r="D707" s="9">
        <v>759.68</v>
      </c>
      <c r="E707" s="13" t="s">
        <v>1495</v>
      </c>
      <c r="F707" s="9">
        <v>354.38</v>
      </c>
      <c r="G707" t="s">
        <v>1496</v>
      </c>
      <c r="H707" t="s">
        <v>30</v>
      </c>
      <c r="I707" t="s">
        <v>30</v>
      </c>
      <c r="J707">
        <v>9</v>
      </c>
      <c r="K707">
        <v>8</v>
      </c>
      <c r="L707" t="s">
        <v>31</v>
      </c>
      <c r="M707" s="14">
        <v>47300</v>
      </c>
      <c r="N707" s="16">
        <v>42235</v>
      </c>
      <c r="O707" s="17">
        <v>42520</v>
      </c>
      <c r="P707">
        <v>470</v>
      </c>
      <c r="Q707">
        <v>470</v>
      </c>
      <c r="R707">
        <v>9304</v>
      </c>
      <c r="S707" t="s">
        <v>32</v>
      </c>
      <c r="T707" t="b">
        <v>0</v>
      </c>
      <c r="U707" s="9">
        <v>6740.32</v>
      </c>
      <c r="V707" t="b">
        <v>1</v>
      </c>
      <c r="W707" t="b">
        <v>0</v>
      </c>
    </row>
    <row r="708" spans="1:23" x14ac:dyDescent="0.2">
      <c r="A708">
        <v>488729876</v>
      </c>
      <c r="B708">
        <v>488729876</v>
      </c>
      <c r="C708" s="9">
        <v>7500</v>
      </c>
      <c r="D708" s="9">
        <v>660.64</v>
      </c>
      <c r="E708" s="13" t="s">
        <v>1497</v>
      </c>
      <c r="F708" s="9">
        <v>67.89</v>
      </c>
      <c r="G708" t="s">
        <v>512</v>
      </c>
      <c r="H708" t="s">
        <v>30</v>
      </c>
      <c r="I708" t="s">
        <v>30</v>
      </c>
      <c r="J708">
        <v>9</v>
      </c>
      <c r="K708">
        <v>8</v>
      </c>
      <c r="L708" t="s">
        <v>31</v>
      </c>
      <c r="M708" s="14">
        <v>45536</v>
      </c>
      <c r="N708" s="16">
        <v>42152</v>
      </c>
      <c r="O708" s="17">
        <v>42425</v>
      </c>
      <c r="P708">
        <v>648</v>
      </c>
      <c r="Q708">
        <v>648</v>
      </c>
      <c r="R708">
        <v>2211</v>
      </c>
      <c r="S708" t="s">
        <v>32</v>
      </c>
      <c r="T708" t="b">
        <v>0</v>
      </c>
      <c r="U708" s="9">
        <v>6839.36</v>
      </c>
      <c r="V708" t="b">
        <v>1</v>
      </c>
      <c r="W708" t="b">
        <v>0</v>
      </c>
    </row>
    <row r="709" spans="1:23" x14ac:dyDescent="0.2">
      <c r="A709">
        <v>436532177</v>
      </c>
      <c r="B709">
        <v>436532177</v>
      </c>
      <c r="C709" s="9">
        <v>7500</v>
      </c>
      <c r="D709" s="9">
        <v>5501.35</v>
      </c>
      <c r="E709" s="13" t="s">
        <v>1505</v>
      </c>
      <c r="F709" s="9">
        <v>14.47</v>
      </c>
      <c r="G709" t="s">
        <v>103</v>
      </c>
      <c r="H709" t="s">
        <v>30</v>
      </c>
      <c r="I709" t="s">
        <v>30</v>
      </c>
      <c r="J709">
        <v>5</v>
      </c>
      <c r="K709">
        <v>1</v>
      </c>
      <c r="L709" t="s">
        <v>47</v>
      </c>
      <c r="M709" s="14">
        <v>44287</v>
      </c>
      <c r="N709" s="16">
        <v>41511</v>
      </c>
      <c r="O709" s="17">
        <v>41511</v>
      </c>
      <c r="P709">
        <v>947</v>
      </c>
      <c r="Q709">
        <v>947</v>
      </c>
      <c r="R709">
        <v>6067</v>
      </c>
      <c r="S709" t="s">
        <v>32</v>
      </c>
      <c r="T709" t="b">
        <v>0</v>
      </c>
      <c r="U709" s="9">
        <v>1998.65</v>
      </c>
      <c r="V709" t="b">
        <v>1</v>
      </c>
      <c r="W709" t="b">
        <v>0</v>
      </c>
    </row>
    <row r="710" spans="1:23" x14ac:dyDescent="0.2">
      <c r="A710">
        <v>629606479</v>
      </c>
      <c r="B710">
        <v>629606479</v>
      </c>
      <c r="C710" s="9">
        <v>7500</v>
      </c>
      <c r="D710" s="9">
        <v>2955.51</v>
      </c>
      <c r="E710" s="13" t="s">
        <v>1506</v>
      </c>
      <c r="F710" s="9">
        <v>93.62</v>
      </c>
      <c r="G710" t="s">
        <v>214</v>
      </c>
      <c r="H710" t="s">
        <v>30</v>
      </c>
      <c r="I710" t="s">
        <v>30</v>
      </c>
      <c r="J710">
        <v>9</v>
      </c>
      <c r="K710">
        <v>1</v>
      </c>
      <c r="L710" t="s">
        <v>61</v>
      </c>
      <c r="M710" s="14">
        <v>45383</v>
      </c>
      <c r="N710" s="16">
        <v>40442</v>
      </c>
      <c r="O710" s="17">
        <v>42505</v>
      </c>
      <c r="P710">
        <v>176</v>
      </c>
      <c r="Q710">
        <v>776</v>
      </c>
      <c r="R710">
        <v>2251</v>
      </c>
      <c r="S710" t="s">
        <v>32</v>
      </c>
      <c r="T710" t="b">
        <v>0</v>
      </c>
      <c r="U710" s="9">
        <v>4544.49</v>
      </c>
      <c r="V710" t="b">
        <v>0</v>
      </c>
      <c r="W710" t="b">
        <v>0</v>
      </c>
    </row>
    <row r="711" spans="1:23" x14ac:dyDescent="0.2">
      <c r="A711">
        <v>872874789</v>
      </c>
      <c r="B711">
        <v>872874789</v>
      </c>
      <c r="C711" s="9">
        <v>7500</v>
      </c>
      <c r="D711" s="9">
        <v>6915.74</v>
      </c>
      <c r="E711" s="13" t="s">
        <v>1507</v>
      </c>
      <c r="F711" s="9">
        <v>120.88</v>
      </c>
      <c r="G711" t="s">
        <v>176</v>
      </c>
      <c r="H711" t="s">
        <v>30</v>
      </c>
      <c r="I711" t="s">
        <v>30</v>
      </c>
      <c r="J711">
        <v>2</v>
      </c>
      <c r="K711">
        <v>8</v>
      </c>
      <c r="L711" t="s">
        <v>47</v>
      </c>
      <c r="M711" s="14">
        <v>44317</v>
      </c>
      <c r="N711" s="16">
        <v>41206</v>
      </c>
      <c r="O711" s="17">
        <v>42568</v>
      </c>
      <c r="P711">
        <v>748</v>
      </c>
      <c r="Q711">
        <v>748</v>
      </c>
      <c r="R711">
        <v>2487</v>
      </c>
      <c r="S711" t="s">
        <v>32</v>
      </c>
      <c r="T711" t="b">
        <v>0</v>
      </c>
      <c r="U711" s="9">
        <v>584.26</v>
      </c>
      <c r="V711" t="b">
        <v>1</v>
      </c>
      <c r="W711" t="b">
        <v>0</v>
      </c>
    </row>
    <row r="712" spans="1:23" x14ac:dyDescent="0.2">
      <c r="A712">
        <v>757015461</v>
      </c>
      <c r="B712">
        <v>757015461</v>
      </c>
      <c r="C712" s="9">
        <v>7500</v>
      </c>
      <c r="D712" s="9">
        <v>2294</v>
      </c>
      <c r="E712" s="13" t="s">
        <v>1513</v>
      </c>
      <c r="F712" s="9">
        <v>8.52</v>
      </c>
      <c r="G712" t="s">
        <v>51</v>
      </c>
      <c r="H712" t="s">
        <v>30</v>
      </c>
      <c r="I712" t="s">
        <v>30</v>
      </c>
      <c r="J712">
        <v>9</v>
      </c>
      <c r="K712">
        <v>1</v>
      </c>
      <c r="L712" t="s">
        <v>36</v>
      </c>
      <c r="M712" s="14">
        <v>48122</v>
      </c>
      <c r="N712" s="16">
        <v>41300</v>
      </c>
      <c r="O712" s="17">
        <v>42651</v>
      </c>
      <c r="P712">
        <v>969</v>
      </c>
      <c r="Q712">
        <v>969</v>
      </c>
      <c r="R712">
        <v>4103</v>
      </c>
      <c r="S712" t="s">
        <v>32</v>
      </c>
      <c r="T712" t="b">
        <v>0</v>
      </c>
      <c r="U712" s="9">
        <v>5206</v>
      </c>
      <c r="V712" t="b">
        <v>0</v>
      </c>
      <c r="W712" t="b">
        <v>0</v>
      </c>
    </row>
    <row r="713" spans="1:23" x14ac:dyDescent="0.2">
      <c r="A713">
        <v>237591967</v>
      </c>
      <c r="B713">
        <v>237591967</v>
      </c>
      <c r="C713" s="9">
        <v>7500</v>
      </c>
      <c r="D713" s="9">
        <v>7470.28</v>
      </c>
      <c r="E713" s="13" t="s">
        <v>1514</v>
      </c>
      <c r="F713" s="9">
        <v>29.72</v>
      </c>
      <c r="G713" t="s">
        <v>39</v>
      </c>
      <c r="H713" t="s">
        <v>30</v>
      </c>
      <c r="I713" t="s">
        <v>30</v>
      </c>
      <c r="J713">
        <v>9</v>
      </c>
      <c r="K713">
        <v>8</v>
      </c>
      <c r="L713" t="s">
        <v>40</v>
      </c>
      <c r="M713" s="14">
        <v>43678</v>
      </c>
      <c r="N713" s="16">
        <v>41369</v>
      </c>
      <c r="O713" s="17">
        <v>41842</v>
      </c>
      <c r="P713">
        <v>890</v>
      </c>
      <c r="Q713">
        <v>890</v>
      </c>
      <c r="R713">
        <v>6189</v>
      </c>
      <c r="S713" t="s">
        <v>32</v>
      </c>
      <c r="T713" t="b">
        <v>0</v>
      </c>
      <c r="U713" s="9">
        <v>29.72</v>
      </c>
      <c r="V713" t="b">
        <v>0</v>
      </c>
      <c r="W713" t="b">
        <v>0</v>
      </c>
    </row>
    <row r="714" spans="1:23" x14ac:dyDescent="0.2">
      <c r="A714">
        <v>170526539</v>
      </c>
      <c r="B714">
        <v>170526539</v>
      </c>
      <c r="C714" s="9">
        <v>7500</v>
      </c>
      <c r="D714" s="9">
        <v>5762.81</v>
      </c>
      <c r="E714" s="13" t="s">
        <v>1516</v>
      </c>
      <c r="F714" s="9">
        <v>176.78</v>
      </c>
      <c r="G714" t="s">
        <v>194</v>
      </c>
      <c r="H714" t="s">
        <v>30</v>
      </c>
      <c r="I714" t="s">
        <v>30</v>
      </c>
      <c r="J714">
        <v>5</v>
      </c>
      <c r="K714">
        <v>1</v>
      </c>
      <c r="L714" t="s">
        <v>38</v>
      </c>
      <c r="M714" s="14">
        <v>46174</v>
      </c>
      <c r="N714" s="16">
        <v>42181</v>
      </c>
      <c r="O714" s="17">
        <v>42660</v>
      </c>
      <c r="P714">
        <v>366</v>
      </c>
      <c r="Q714">
        <v>366</v>
      </c>
      <c r="R714">
        <v>8321</v>
      </c>
      <c r="S714" t="s">
        <v>32</v>
      </c>
      <c r="T714" t="b">
        <v>0</v>
      </c>
      <c r="U714" s="9">
        <v>1737.19</v>
      </c>
      <c r="V714" t="b">
        <v>1</v>
      </c>
      <c r="W714" t="b">
        <v>0</v>
      </c>
    </row>
    <row r="715" spans="1:23" x14ac:dyDescent="0.2">
      <c r="A715">
        <v>768225462</v>
      </c>
      <c r="B715">
        <v>768225462</v>
      </c>
      <c r="C715" s="9">
        <v>7500</v>
      </c>
      <c r="D715" s="9">
        <v>6986.43</v>
      </c>
      <c r="E715" s="13" t="s">
        <v>1519</v>
      </c>
      <c r="F715" s="9">
        <v>68.27</v>
      </c>
      <c r="G715" t="s">
        <v>110</v>
      </c>
      <c r="H715" t="s">
        <v>30</v>
      </c>
      <c r="I715" t="s">
        <v>30</v>
      </c>
      <c r="J715">
        <v>5</v>
      </c>
      <c r="K715">
        <v>1</v>
      </c>
      <c r="L715" t="s">
        <v>38</v>
      </c>
      <c r="M715" s="14">
        <v>46082</v>
      </c>
      <c r="N715" s="16">
        <v>42269</v>
      </c>
      <c r="O715" s="17">
        <v>42269</v>
      </c>
      <c r="P715">
        <v>118</v>
      </c>
      <c r="Q715">
        <v>118</v>
      </c>
      <c r="R715">
        <v>1609</v>
      </c>
      <c r="S715" t="s">
        <v>32</v>
      </c>
      <c r="T715" t="b">
        <v>0</v>
      </c>
      <c r="U715" s="9">
        <v>513.57000000000005</v>
      </c>
      <c r="V715" t="b">
        <v>1</v>
      </c>
      <c r="W715" t="b">
        <v>0</v>
      </c>
    </row>
    <row r="716" spans="1:23" x14ac:dyDescent="0.2">
      <c r="A716">
        <v>938741715</v>
      </c>
      <c r="B716">
        <v>938741715</v>
      </c>
      <c r="C716" s="9">
        <v>7500</v>
      </c>
      <c r="D716" s="9">
        <v>2561.4299999999998</v>
      </c>
      <c r="E716" s="13" t="s">
        <v>1520</v>
      </c>
      <c r="F716" s="9">
        <v>105.05</v>
      </c>
      <c r="G716" t="s">
        <v>1521</v>
      </c>
      <c r="H716" t="s">
        <v>30</v>
      </c>
      <c r="I716" t="s">
        <v>30</v>
      </c>
      <c r="J716">
        <v>5</v>
      </c>
      <c r="K716">
        <v>1</v>
      </c>
      <c r="L716" t="s">
        <v>31</v>
      </c>
      <c r="M716" s="14">
        <v>45689</v>
      </c>
      <c r="N716" s="16">
        <v>41552</v>
      </c>
      <c r="O716" s="17">
        <v>41552</v>
      </c>
      <c r="P716">
        <v>937</v>
      </c>
      <c r="Q716">
        <v>937</v>
      </c>
      <c r="R716">
        <v>1850</v>
      </c>
      <c r="S716" t="s">
        <v>32</v>
      </c>
      <c r="T716" t="b">
        <v>0</v>
      </c>
      <c r="U716" s="9">
        <v>4938.57</v>
      </c>
      <c r="V716" t="b">
        <v>1</v>
      </c>
      <c r="W716" t="b">
        <v>0</v>
      </c>
    </row>
    <row r="717" spans="1:23" x14ac:dyDescent="0.2">
      <c r="A717">
        <v>616550474</v>
      </c>
      <c r="B717">
        <v>616550474</v>
      </c>
      <c r="C717" s="9">
        <v>7500</v>
      </c>
      <c r="D717" s="9">
        <v>6959.2</v>
      </c>
      <c r="E717" s="13" t="s">
        <v>1531</v>
      </c>
      <c r="F717" s="9">
        <v>5.35</v>
      </c>
      <c r="G717" t="s">
        <v>98</v>
      </c>
      <c r="H717" t="s">
        <v>30</v>
      </c>
      <c r="I717" t="s">
        <v>30</v>
      </c>
      <c r="J717">
        <v>2</v>
      </c>
      <c r="K717">
        <v>8</v>
      </c>
      <c r="L717" t="s">
        <v>96</v>
      </c>
      <c r="M717" s="14">
        <v>47788</v>
      </c>
      <c r="N717" s="16">
        <v>41508</v>
      </c>
      <c r="O717" s="17">
        <v>41508</v>
      </c>
      <c r="P717">
        <v>154</v>
      </c>
      <c r="Q717">
        <v>154</v>
      </c>
      <c r="R717">
        <v>499</v>
      </c>
      <c r="S717" t="s">
        <v>32</v>
      </c>
      <c r="T717" t="b">
        <v>0</v>
      </c>
      <c r="U717" s="9">
        <v>540.79999999999995</v>
      </c>
      <c r="V717" t="b">
        <v>0</v>
      </c>
      <c r="W717" t="b">
        <v>0</v>
      </c>
    </row>
    <row r="718" spans="1:23" x14ac:dyDescent="0.2">
      <c r="A718">
        <v>644273001</v>
      </c>
      <c r="B718">
        <v>644273001</v>
      </c>
      <c r="C718" s="9">
        <v>7500</v>
      </c>
      <c r="D718" s="9">
        <v>3436.47</v>
      </c>
      <c r="E718" s="13" t="s">
        <v>1534</v>
      </c>
      <c r="F718" s="9">
        <v>13.5</v>
      </c>
      <c r="G718" t="s">
        <v>1535</v>
      </c>
      <c r="H718" t="s">
        <v>30</v>
      </c>
      <c r="I718" t="s">
        <v>30</v>
      </c>
      <c r="J718">
        <v>5</v>
      </c>
      <c r="K718">
        <v>1</v>
      </c>
      <c r="L718" t="s">
        <v>31</v>
      </c>
      <c r="M718" s="14">
        <v>46600</v>
      </c>
      <c r="N718" s="16">
        <v>40978</v>
      </c>
      <c r="O718" s="17">
        <v>40978</v>
      </c>
      <c r="P718">
        <v>116</v>
      </c>
      <c r="Q718">
        <v>116</v>
      </c>
      <c r="R718">
        <v>7598</v>
      </c>
      <c r="S718" t="s">
        <v>32</v>
      </c>
      <c r="T718" t="b">
        <v>0</v>
      </c>
      <c r="U718" s="9">
        <v>4063.53</v>
      </c>
      <c r="V718" t="b">
        <v>1</v>
      </c>
      <c r="W718" t="b">
        <v>0</v>
      </c>
    </row>
    <row r="719" spans="1:23" x14ac:dyDescent="0.2">
      <c r="A719">
        <v>211909403</v>
      </c>
      <c r="B719">
        <v>211909403</v>
      </c>
      <c r="C719" s="9">
        <v>7500</v>
      </c>
      <c r="D719" s="9">
        <v>1110.54</v>
      </c>
      <c r="E719" s="13" t="s">
        <v>1536</v>
      </c>
      <c r="F719" s="9">
        <v>164.5</v>
      </c>
      <c r="G719" t="s">
        <v>1537</v>
      </c>
      <c r="H719" t="s">
        <v>30</v>
      </c>
      <c r="I719" t="s">
        <v>30</v>
      </c>
      <c r="J719">
        <v>2</v>
      </c>
      <c r="K719">
        <v>1</v>
      </c>
      <c r="L719" t="s">
        <v>31</v>
      </c>
      <c r="M719" s="14">
        <v>44713</v>
      </c>
      <c r="N719" s="16">
        <v>42367</v>
      </c>
      <c r="O719" s="17">
        <v>42635</v>
      </c>
      <c r="P719">
        <v>777</v>
      </c>
      <c r="Q719">
        <v>777</v>
      </c>
      <c r="R719">
        <v>5272</v>
      </c>
      <c r="S719" t="s">
        <v>32</v>
      </c>
      <c r="T719" t="b">
        <v>0</v>
      </c>
      <c r="U719" s="9">
        <v>6389.46</v>
      </c>
      <c r="V719" t="b">
        <v>1</v>
      </c>
      <c r="W719" t="b">
        <v>0</v>
      </c>
    </row>
    <row r="720" spans="1:23" x14ac:dyDescent="0.2">
      <c r="A720">
        <v>513741906</v>
      </c>
      <c r="B720">
        <v>513741906</v>
      </c>
      <c r="C720" s="9">
        <v>7500</v>
      </c>
      <c r="D720" s="9">
        <v>2353.5500000000002</v>
      </c>
      <c r="E720" s="13" t="s">
        <v>1539</v>
      </c>
      <c r="F720" s="9">
        <v>123.39</v>
      </c>
      <c r="G720" t="s">
        <v>41</v>
      </c>
      <c r="H720" t="s">
        <v>30</v>
      </c>
      <c r="I720" t="s">
        <v>30</v>
      </c>
      <c r="J720">
        <v>2</v>
      </c>
      <c r="K720">
        <v>1</v>
      </c>
      <c r="L720" t="s">
        <v>42</v>
      </c>
      <c r="M720" s="14">
        <v>47362</v>
      </c>
      <c r="N720" s="16">
        <v>41685</v>
      </c>
      <c r="O720" s="17">
        <v>41685</v>
      </c>
      <c r="P720">
        <v>220</v>
      </c>
      <c r="Q720">
        <v>220</v>
      </c>
      <c r="R720">
        <v>5687</v>
      </c>
      <c r="S720" t="s">
        <v>32</v>
      </c>
      <c r="T720" t="b">
        <v>0</v>
      </c>
      <c r="U720" s="9">
        <v>5146.45</v>
      </c>
      <c r="V720" t="b">
        <v>0</v>
      </c>
      <c r="W720" t="b">
        <v>0</v>
      </c>
    </row>
    <row r="721" spans="1:23" x14ac:dyDescent="0.2">
      <c r="A721">
        <v>239875038</v>
      </c>
      <c r="B721">
        <v>239875038</v>
      </c>
      <c r="C721" s="9">
        <v>7500</v>
      </c>
      <c r="D721" s="9">
        <v>864.04</v>
      </c>
      <c r="E721" s="13" t="s">
        <v>1550</v>
      </c>
      <c r="F721" s="9">
        <v>80.45</v>
      </c>
      <c r="G721" t="s">
        <v>76</v>
      </c>
      <c r="H721" t="s">
        <v>30</v>
      </c>
      <c r="I721" t="s">
        <v>30</v>
      </c>
      <c r="J721">
        <v>2</v>
      </c>
      <c r="K721">
        <v>1</v>
      </c>
      <c r="L721" t="s">
        <v>63</v>
      </c>
      <c r="M721" s="14">
        <v>43709</v>
      </c>
      <c r="N721" s="16">
        <v>42075</v>
      </c>
      <c r="O721" s="17">
        <v>42708</v>
      </c>
      <c r="P721">
        <v>324</v>
      </c>
      <c r="Q721">
        <v>324</v>
      </c>
      <c r="R721">
        <v>1437</v>
      </c>
      <c r="S721" t="s">
        <v>32</v>
      </c>
      <c r="T721" t="b">
        <v>0</v>
      </c>
      <c r="U721" s="9">
        <v>6635.96</v>
      </c>
      <c r="V721" t="b">
        <v>0</v>
      </c>
      <c r="W721" t="b">
        <v>0</v>
      </c>
    </row>
    <row r="722" spans="1:23" x14ac:dyDescent="0.2">
      <c r="A722">
        <v>353215513</v>
      </c>
      <c r="B722">
        <v>353215513</v>
      </c>
      <c r="C722" s="9">
        <v>7500</v>
      </c>
      <c r="D722" s="9">
        <v>1667.96</v>
      </c>
      <c r="E722" s="13" t="s">
        <v>1551</v>
      </c>
      <c r="F722" s="9">
        <v>36.299999999999997</v>
      </c>
      <c r="G722" t="s">
        <v>165</v>
      </c>
      <c r="H722" t="s">
        <v>30</v>
      </c>
      <c r="I722" t="s">
        <v>30</v>
      </c>
      <c r="J722">
        <v>9</v>
      </c>
      <c r="K722">
        <v>1</v>
      </c>
      <c r="L722" t="s">
        <v>38</v>
      </c>
      <c r="M722" s="14">
        <v>48183</v>
      </c>
      <c r="N722" s="16">
        <v>41459</v>
      </c>
      <c r="O722" s="17">
        <v>42501</v>
      </c>
      <c r="P722">
        <v>986</v>
      </c>
      <c r="Q722">
        <v>986</v>
      </c>
      <c r="R722">
        <v>2705</v>
      </c>
      <c r="S722" t="s">
        <v>32</v>
      </c>
      <c r="T722" t="b">
        <v>0</v>
      </c>
      <c r="U722" s="9">
        <v>5832.04</v>
      </c>
      <c r="V722" t="b">
        <v>1</v>
      </c>
      <c r="W722" t="b">
        <v>0</v>
      </c>
    </row>
    <row r="723" spans="1:23" x14ac:dyDescent="0.2">
      <c r="A723">
        <v>321339733</v>
      </c>
      <c r="B723">
        <v>321339733</v>
      </c>
      <c r="C723" s="9">
        <v>7500</v>
      </c>
      <c r="D723" s="9">
        <v>2036.81</v>
      </c>
      <c r="E723" s="13" t="s">
        <v>1554</v>
      </c>
      <c r="F723" s="9">
        <v>39.21</v>
      </c>
      <c r="G723" t="s">
        <v>1555</v>
      </c>
      <c r="H723" t="s">
        <v>30</v>
      </c>
      <c r="I723" t="s">
        <v>30</v>
      </c>
      <c r="J723">
        <v>5</v>
      </c>
      <c r="K723">
        <v>8</v>
      </c>
      <c r="L723" t="s">
        <v>73</v>
      </c>
      <c r="M723" s="14">
        <v>46296</v>
      </c>
      <c r="N723" s="16">
        <v>42154</v>
      </c>
      <c r="O723" s="17">
        <v>42154</v>
      </c>
      <c r="P723">
        <v>250</v>
      </c>
      <c r="Q723">
        <v>250</v>
      </c>
      <c r="R723">
        <v>1994</v>
      </c>
      <c r="S723" t="s">
        <v>32</v>
      </c>
      <c r="T723" t="b">
        <v>0</v>
      </c>
      <c r="U723" s="9">
        <v>5463.19</v>
      </c>
      <c r="V723" t="b">
        <v>0</v>
      </c>
      <c r="W723" t="b">
        <v>0</v>
      </c>
    </row>
    <row r="724" spans="1:23" x14ac:dyDescent="0.2">
      <c r="A724">
        <v>560342035</v>
      </c>
      <c r="B724">
        <v>560342035</v>
      </c>
      <c r="C724" s="9">
        <v>7500</v>
      </c>
      <c r="D724" s="9">
        <v>6388.27</v>
      </c>
      <c r="E724" s="13" t="s">
        <v>1562</v>
      </c>
      <c r="F724" s="9">
        <v>41.36</v>
      </c>
      <c r="G724" t="s">
        <v>1145</v>
      </c>
      <c r="H724" t="s">
        <v>30</v>
      </c>
      <c r="I724" t="s">
        <v>30</v>
      </c>
      <c r="J724">
        <v>2</v>
      </c>
      <c r="K724">
        <v>8</v>
      </c>
      <c r="L724" t="s">
        <v>48</v>
      </c>
      <c r="M724" s="14">
        <v>47757</v>
      </c>
      <c r="N724" s="16">
        <v>41013</v>
      </c>
      <c r="O724" s="17">
        <v>42400</v>
      </c>
      <c r="P724">
        <v>753</v>
      </c>
      <c r="Q724">
        <v>753</v>
      </c>
      <c r="R724">
        <v>5131</v>
      </c>
      <c r="S724" t="s">
        <v>32</v>
      </c>
      <c r="T724" t="b">
        <v>0</v>
      </c>
      <c r="U724" s="9">
        <v>1111.73</v>
      </c>
      <c r="V724" t="b">
        <v>1</v>
      </c>
      <c r="W724" t="b">
        <v>0</v>
      </c>
    </row>
    <row r="725" spans="1:23" x14ac:dyDescent="0.2">
      <c r="A725">
        <v>949909092</v>
      </c>
      <c r="B725">
        <v>949909092</v>
      </c>
      <c r="C725" s="9">
        <v>7500</v>
      </c>
      <c r="D725" s="9">
        <v>2510.06</v>
      </c>
      <c r="E725" s="13" t="s">
        <v>1565</v>
      </c>
      <c r="F725" s="9">
        <v>206.9</v>
      </c>
      <c r="G725" t="s">
        <v>79</v>
      </c>
      <c r="H725" t="s">
        <v>30</v>
      </c>
      <c r="I725" t="s">
        <v>30</v>
      </c>
      <c r="J725">
        <v>5</v>
      </c>
      <c r="K725">
        <v>8</v>
      </c>
      <c r="L725" t="s">
        <v>31</v>
      </c>
      <c r="M725" s="14">
        <v>45962</v>
      </c>
      <c r="N725" s="16">
        <v>40337</v>
      </c>
      <c r="O725" s="17">
        <v>40337</v>
      </c>
      <c r="P725">
        <v>462</v>
      </c>
      <c r="Q725">
        <v>462</v>
      </c>
      <c r="R725">
        <v>9139</v>
      </c>
      <c r="S725" t="s">
        <v>32</v>
      </c>
      <c r="T725" t="b">
        <v>0</v>
      </c>
      <c r="U725" s="9">
        <v>4989.9399999999996</v>
      </c>
      <c r="V725" t="b">
        <v>0</v>
      </c>
      <c r="W725" t="b">
        <v>0</v>
      </c>
    </row>
    <row r="726" spans="1:23" x14ac:dyDescent="0.2">
      <c r="A726">
        <v>101548993</v>
      </c>
      <c r="B726">
        <v>101548993</v>
      </c>
      <c r="C726" s="9">
        <v>7500</v>
      </c>
      <c r="D726" s="9">
        <v>7500</v>
      </c>
      <c r="E726" s="13" t="s">
        <v>1566</v>
      </c>
      <c r="F726" s="9">
        <v>58.7</v>
      </c>
      <c r="G726" t="s">
        <v>1567</v>
      </c>
      <c r="H726" t="s">
        <v>30</v>
      </c>
      <c r="I726" t="s">
        <v>30</v>
      </c>
      <c r="J726">
        <v>9</v>
      </c>
      <c r="K726">
        <v>1</v>
      </c>
      <c r="L726" t="s">
        <v>48</v>
      </c>
      <c r="M726" s="14">
        <v>43891</v>
      </c>
      <c r="N726" s="16">
        <v>41362</v>
      </c>
      <c r="O726" s="17">
        <v>41362</v>
      </c>
      <c r="P726">
        <v>203</v>
      </c>
      <c r="Q726">
        <v>203</v>
      </c>
      <c r="R726">
        <v>6317</v>
      </c>
      <c r="S726" t="s">
        <v>32</v>
      </c>
      <c r="T726" t="b">
        <v>0</v>
      </c>
      <c r="U726" s="9">
        <v>0</v>
      </c>
      <c r="V726" t="b">
        <v>1</v>
      </c>
      <c r="W726" t="b">
        <v>0</v>
      </c>
    </row>
    <row r="727" spans="1:23" x14ac:dyDescent="0.2">
      <c r="A727">
        <v>461911559</v>
      </c>
      <c r="B727">
        <v>461911559</v>
      </c>
      <c r="C727" s="9">
        <v>7500</v>
      </c>
      <c r="D727" s="9">
        <v>6635.77</v>
      </c>
      <c r="E727" s="13" t="s">
        <v>1572</v>
      </c>
      <c r="F727" s="9">
        <v>345.87</v>
      </c>
      <c r="G727" t="s">
        <v>187</v>
      </c>
      <c r="H727" t="s">
        <v>30</v>
      </c>
      <c r="I727" t="s">
        <v>30</v>
      </c>
      <c r="J727">
        <v>5</v>
      </c>
      <c r="K727">
        <v>1</v>
      </c>
      <c r="L727" t="s">
        <v>61</v>
      </c>
      <c r="M727" s="14">
        <v>48122</v>
      </c>
      <c r="N727" s="16">
        <v>42179</v>
      </c>
      <c r="O727" s="17">
        <v>42179</v>
      </c>
      <c r="P727">
        <v>656</v>
      </c>
      <c r="Q727">
        <v>656</v>
      </c>
      <c r="R727">
        <v>4779</v>
      </c>
      <c r="S727" t="s">
        <v>32</v>
      </c>
      <c r="T727" t="b">
        <v>0</v>
      </c>
      <c r="U727" s="9">
        <v>864.23</v>
      </c>
      <c r="V727" t="b">
        <v>0</v>
      </c>
      <c r="W727" t="b">
        <v>0</v>
      </c>
    </row>
    <row r="728" spans="1:23" x14ac:dyDescent="0.2">
      <c r="A728">
        <v>590852766</v>
      </c>
      <c r="B728">
        <v>590852766</v>
      </c>
      <c r="C728" s="9">
        <v>7500</v>
      </c>
      <c r="D728" s="9">
        <v>2788.03</v>
      </c>
      <c r="E728" s="13" t="s">
        <v>1574</v>
      </c>
      <c r="F728" s="9">
        <v>1.81</v>
      </c>
      <c r="G728" t="s">
        <v>52</v>
      </c>
      <c r="H728" t="s">
        <v>30</v>
      </c>
      <c r="I728" t="s">
        <v>30</v>
      </c>
      <c r="J728">
        <v>5</v>
      </c>
      <c r="K728">
        <v>1</v>
      </c>
      <c r="L728" t="s">
        <v>36</v>
      </c>
      <c r="M728" s="14">
        <v>47818</v>
      </c>
      <c r="N728" s="16">
        <v>39679</v>
      </c>
      <c r="O728" s="17">
        <v>42520</v>
      </c>
      <c r="P728">
        <v>455</v>
      </c>
      <c r="Q728">
        <v>455</v>
      </c>
      <c r="R728">
        <v>5862</v>
      </c>
      <c r="S728" t="s">
        <v>32</v>
      </c>
      <c r="T728" t="b">
        <v>0</v>
      </c>
      <c r="U728" s="9">
        <v>4711.97</v>
      </c>
      <c r="V728" t="b">
        <v>0</v>
      </c>
      <c r="W728" t="b">
        <v>0</v>
      </c>
    </row>
    <row r="729" spans="1:23" x14ac:dyDescent="0.2">
      <c r="A729">
        <v>211909403</v>
      </c>
      <c r="B729">
        <v>211909403</v>
      </c>
      <c r="C729" s="9">
        <v>7500</v>
      </c>
      <c r="D729" s="9">
        <v>4841.7700000000004</v>
      </c>
      <c r="E729" s="13" t="s">
        <v>1579</v>
      </c>
      <c r="F729" s="9">
        <v>36.92</v>
      </c>
      <c r="G729" t="s">
        <v>1580</v>
      </c>
      <c r="H729" t="s">
        <v>30</v>
      </c>
      <c r="I729" t="s">
        <v>30</v>
      </c>
      <c r="J729">
        <v>5</v>
      </c>
      <c r="K729">
        <v>1</v>
      </c>
      <c r="L729" t="s">
        <v>31</v>
      </c>
      <c r="M729" s="14">
        <v>47543</v>
      </c>
      <c r="N729" s="16">
        <v>42367</v>
      </c>
      <c r="O729" s="17">
        <v>42635</v>
      </c>
      <c r="P729">
        <v>777</v>
      </c>
      <c r="Q729">
        <v>777</v>
      </c>
      <c r="R729">
        <v>5272</v>
      </c>
      <c r="S729" t="s">
        <v>32</v>
      </c>
      <c r="T729" t="b">
        <v>0</v>
      </c>
      <c r="U729" s="9">
        <v>2658.23</v>
      </c>
      <c r="V729" t="b">
        <v>1</v>
      </c>
      <c r="W729" t="b">
        <v>0</v>
      </c>
    </row>
    <row r="730" spans="1:23" x14ac:dyDescent="0.2">
      <c r="A730">
        <v>230204185</v>
      </c>
      <c r="B730">
        <v>230204185</v>
      </c>
      <c r="C730" s="9">
        <v>7500</v>
      </c>
      <c r="D730" s="9">
        <v>1500.2</v>
      </c>
      <c r="E730" s="13" t="s">
        <v>1582</v>
      </c>
      <c r="F730" s="9">
        <v>60.4</v>
      </c>
      <c r="G730" t="s">
        <v>129</v>
      </c>
      <c r="H730" t="s">
        <v>30</v>
      </c>
      <c r="I730" t="s">
        <v>30</v>
      </c>
      <c r="J730">
        <v>2</v>
      </c>
      <c r="K730">
        <v>1</v>
      </c>
      <c r="L730" t="s">
        <v>87</v>
      </c>
      <c r="M730" s="14">
        <v>44470</v>
      </c>
      <c r="N730" s="16">
        <v>41262</v>
      </c>
      <c r="O730" s="17">
        <v>41262</v>
      </c>
      <c r="P730">
        <v>460</v>
      </c>
      <c r="Q730">
        <v>460</v>
      </c>
      <c r="R730">
        <v>4686</v>
      </c>
      <c r="S730" t="s">
        <v>32</v>
      </c>
      <c r="T730" t="b">
        <v>0</v>
      </c>
      <c r="U730" s="9">
        <v>5999.8</v>
      </c>
      <c r="V730" t="b">
        <v>0</v>
      </c>
      <c r="W730" t="b">
        <v>0</v>
      </c>
    </row>
    <row r="731" spans="1:23" x14ac:dyDescent="0.2">
      <c r="A731">
        <v>149326974</v>
      </c>
      <c r="B731">
        <v>149326974</v>
      </c>
      <c r="C731" s="9">
        <v>7500</v>
      </c>
      <c r="D731" s="9">
        <v>1958.56</v>
      </c>
      <c r="E731" s="13" t="s">
        <v>1589</v>
      </c>
      <c r="F731" s="9">
        <v>182.39</v>
      </c>
      <c r="G731" t="s">
        <v>1463</v>
      </c>
      <c r="H731" t="s">
        <v>30</v>
      </c>
      <c r="I731" t="s">
        <v>30</v>
      </c>
      <c r="J731">
        <v>2</v>
      </c>
      <c r="K731">
        <v>1</v>
      </c>
      <c r="L731" t="s">
        <v>31</v>
      </c>
      <c r="M731" s="14">
        <v>46661</v>
      </c>
      <c r="N731" s="16">
        <v>41760</v>
      </c>
      <c r="O731" s="17">
        <v>41760</v>
      </c>
      <c r="P731">
        <v>954</v>
      </c>
      <c r="Q731">
        <v>954</v>
      </c>
      <c r="R731">
        <v>302</v>
      </c>
      <c r="S731" t="s">
        <v>32</v>
      </c>
      <c r="T731" t="b">
        <v>0</v>
      </c>
      <c r="U731" s="9">
        <v>5541.44</v>
      </c>
      <c r="V731" t="b">
        <v>1</v>
      </c>
      <c r="W731" t="b">
        <v>0</v>
      </c>
    </row>
    <row r="732" spans="1:23" x14ac:dyDescent="0.2">
      <c r="A732">
        <v>372336038</v>
      </c>
      <c r="B732">
        <v>372336038</v>
      </c>
      <c r="C732" s="9">
        <v>7500</v>
      </c>
      <c r="D732" s="9">
        <v>1118.2</v>
      </c>
      <c r="E732" s="13" t="s">
        <v>1605</v>
      </c>
      <c r="F732" s="9">
        <v>0</v>
      </c>
      <c r="G732" t="s">
        <v>1606</v>
      </c>
      <c r="H732" t="s">
        <v>30</v>
      </c>
      <c r="I732" t="s">
        <v>30</v>
      </c>
      <c r="J732">
        <v>5</v>
      </c>
      <c r="K732">
        <v>1</v>
      </c>
      <c r="L732" t="s">
        <v>47</v>
      </c>
      <c r="M732" s="14">
        <v>46935</v>
      </c>
      <c r="N732" s="16">
        <v>42181</v>
      </c>
      <c r="O732" s="17">
        <v>42482</v>
      </c>
      <c r="P732">
        <v>602</v>
      </c>
      <c r="Q732">
        <v>602</v>
      </c>
      <c r="R732">
        <v>1660</v>
      </c>
      <c r="S732" t="s">
        <v>43</v>
      </c>
      <c r="T732" t="b">
        <v>0</v>
      </c>
      <c r="U732" s="9">
        <v>6381.8</v>
      </c>
      <c r="V732" t="b">
        <v>0</v>
      </c>
      <c r="W732" t="b">
        <v>0</v>
      </c>
    </row>
    <row r="733" spans="1:23" x14ac:dyDescent="0.2">
      <c r="A733">
        <v>792594328</v>
      </c>
      <c r="B733">
        <v>792594328</v>
      </c>
      <c r="C733" s="9">
        <v>7500</v>
      </c>
      <c r="D733" s="9">
        <v>6229.7</v>
      </c>
      <c r="E733" s="13" t="s">
        <v>1617</v>
      </c>
      <c r="F733" s="9">
        <v>149.33000000000001</v>
      </c>
      <c r="G733" t="s">
        <v>77</v>
      </c>
      <c r="H733" t="s">
        <v>30</v>
      </c>
      <c r="I733" t="s">
        <v>30</v>
      </c>
      <c r="J733">
        <v>90</v>
      </c>
      <c r="K733">
        <v>1</v>
      </c>
      <c r="L733" t="s">
        <v>38</v>
      </c>
      <c r="M733" s="14">
        <v>45200</v>
      </c>
      <c r="N733" s="16">
        <v>42339</v>
      </c>
      <c r="O733" s="17">
        <v>42339</v>
      </c>
      <c r="P733">
        <v>177</v>
      </c>
      <c r="Q733">
        <v>177</v>
      </c>
      <c r="R733">
        <v>1040</v>
      </c>
      <c r="S733" t="s">
        <v>32</v>
      </c>
      <c r="T733" t="b">
        <v>0</v>
      </c>
      <c r="U733" s="9">
        <v>1270.3</v>
      </c>
      <c r="V733" t="b">
        <v>1</v>
      </c>
      <c r="W733" t="b">
        <v>0</v>
      </c>
    </row>
    <row r="734" spans="1:23" x14ac:dyDescent="0.2">
      <c r="A734">
        <v>237642418</v>
      </c>
      <c r="B734">
        <v>237642418</v>
      </c>
      <c r="C734" s="9">
        <v>7500</v>
      </c>
      <c r="D734" s="9">
        <v>4365.59</v>
      </c>
      <c r="E734" s="13" t="s">
        <v>1631</v>
      </c>
      <c r="F734" s="9">
        <v>98.74</v>
      </c>
      <c r="G734" t="s">
        <v>1632</v>
      </c>
      <c r="H734" t="s">
        <v>30</v>
      </c>
      <c r="I734" t="s">
        <v>30</v>
      </c>
      <c r="J734">
        <v>9</v>
      </c>
      <c r="K734">
        <v>1</v>
      </c>
      <c r="L734" t="s">
        <v>142</v>
      </c>
      <c r="M734" s="14">
        <v>46600</v>
      </c>
      <c r="N734" s="16">
        <v>41774</v>
      </c>
      <c r="O734" s="17">
        <v>41774</v>
      </c>
      <c r="P734">
        <v>854</v>
      </c>
      <c r="Q734">
        <v>854</v>
      </c>
      <c r="R734">
        <v>1198</v>
      </c>
      <c r="S734" t="s">
        <v>32</v>
      </c>
      <c r="T734" t="b">
        <v>0</v>
      </c>
      <c r="U734" s="9">
        <v>3134.41</v>
      </c>
      <c r="V734" t="b">
        <v>0</v>
      </c>
      <c r="W734" t="b">
        <v>0</v>
      </c>
    </row>
    <row r="735" spans="1:23" x14ac:dyDescent="0.2">
      <c r="A735">
        <v>888132996</v>
      </c>
      <c r="B735">
        <v>888132996</v>
      </c>
      <c r="C735" s="9">
        <v>7500</v>
      </c>
      <c r="D735" s="9">
        <v>3741.97</v>
      </c>
      <c r="E735" s="13" t="s">
        <v>1638</v>
      </c>
      <c r="F735" s="9">
        <v>37.42</v>
      </c>
      <c r="G735" t="s">
        <v>130</v>
      </c>
      <c r="H735" t="s">
        <v>30</v>
      </c>
      <c r="I735" t="s">
        <v>30</v>
      </c>
      <c r="J735">
        <v>2</v>
      </c>
      <c r="K735">
        <v>1</v>
      </c>
      <c r="L735" t="s">
        <v>34</v>
      </c>
      <c r="M735" s="14">
        <v>46327</v>
      </c>
      <c r="N735" s="16">
        <v>39419</v>
      </c>
      <c r="O735" s="17">
        <v>39419</v>
      </c>
      <c r="P735">
        <v>209</v>
      </c>
      <c r="Q735">
        <v>209</v>
      </c>
      <c r="R735">
        <v>9403</v>
      </c>
      <c r="S735" t="s">
        <v>32</v>
      </c>
      <c r="T735" t="b">
        <v>0</v>
      </c>
      <c r="U735" s="9">
        <v>3758.03</v>
      </c>
      <c r="V735" t="b">
        <v>1</v>
      </c>
      <c r="W735" t="b">
        <v>0</v>
      </c>
    </row>
    <row r="736" spans="1:23" x14ac:dyDescent="0.2">
      <c r="A736">
        <v>356039230</v>
      </c>
      <c r="B736">
        <v>356039230</v>
      </c>
      <c r="C736" s="9">
        <v>7500</v>
      </c>
      <c r="D736" s="9">
        <v>3191.61</v>
      </c>
      <c r="E736" s="13" t="s">
        <v>1660</v>
      </c>
      <c r="F736" s="9">
        <v>87.32</v>
      </c>
      <c r="G736" t="s">
        <v>58</v>
      </c>
      <c r="H736" t="s">
        <v>30</v>
      </c>
      <c r="I736" t="s">
        <v>30</v>
      </c>
      <c r="J736">
        <v>5</v>
      </c>
      <c r="K736">
        <v>1</v>
      </c>
      <c r="L736" t="s">
        <v>36</v>
      </c>
      <c r="M736" s="14">
        <v>48183</v>
      </c>
      <c r="N736" s="16">
        <v>42337</v>
      </c>
      <c r="O736" s="17">
        <v>42473</v>
      </c>
      <c r="P736">
        <v>917</v>
      </c>
      <c r="Q736">
        <v>917</v>
      </c>
      <c r="R736">
        <v>9558</v>
      </c>
      <c r="S736" t="s">
        <v>32</v>
      </c>
      <c r="T736" t="b">
        <v>0</v>
      </c>
      <c r="U736" s="9">
        <v>4308.3900000000003</v>
      </c>
      <c r="V736" t="b">
        <v>0</v>
      </c>
      <c r="W736" t="b">
        <v>0</v>
      </c>
    </row>
    <row r="737" spans="1:23" x14ac:dyDescent="0.2">
      <c r="A737">
        <v>356039230</v>
      </c>
      <c r="B737">
        <v>356039230</v>
      </c>
      <c r="C737" s="9">
        <v>7500</v>
      </c>
      <c r="D737" s="9">
        <v>5449.02</v>
      </c>
      <c r="E737" s="13" t="s">
        <v>1665</v>
      </c>
      <c r="F737" s="9">
        <v>27.08</v>
      </c>
      <c r="G737" t="s">
        <v>66</v>
      </c>
      <c r="H737" t="s">
        <v>30</v>
      </c>
      <c r="I737" t="s">
        <v>30</v>
      </c>
      <c r="J737">
        <v>5</v>
      </c>
      <c r="K737">
        <v>8</v>
      </c>
      <c r="L737" t="s">
        <v>47</v>
      </c>
      <c r="M737" s="14">
        <v>47635</v>
      </c>
      <c r="N737" s="16">
        <v>42337</v>
      </c>
      <c r="O737" s="17">
        <v>42541</v>
      </c>
      <c r="P737">
        <v>917</v>
      </c>
      <c r="Q737">
        <v>917</v>
      </c>
      <c r="R737">
        <v>9558</v>
      </c>
      <c r="S737" t="s">
        <v>32</v>
      </c>
      <c r="T737" t="b">
        <v>0</v>
      </c>
      <c r="U737" s="9">
        <v>2050.98</v>
      </c>
      <c r="V737" t="b">
        <v>1</v>
      </c>
      <c r="W737" t="b">
        <v>0</v>
      </c>
    </row>
    <row r="738" spans="1:23" x14ac:dyDescent="0.2">
      <c r="A738">
        <v>644273001</v>
      </c>
      <c r="B738">
        <v>644273001</v>
      </c>
      <c r="C738" s="5">
        <v>7500</v>
      </c>
      <c r="D738" s="5">
        <v>1062.58</v>
      </c>
      <c r="E738" s="13" t="s">
        <v>1667</v>
      </c>
      <c r="F738" s="15">
        <v>116.92</v>
      </c>
      <c r="G738" t="s">
        <v>102</v>
      </c>
      <c r="H738" t="s">
        <v>78</v>
      </c>
      <c r="I738" t="s">
        <v>78</v>
      </c>
      <c r="J738">
        <v>9</v>
      </c>
      <c r="K738">
        <v>1</v>
      </c>
      <c r="L738" t="s">
        <v>38</v>
      </c>
      <c r="M738" s="14">
        <v>47484</v>
      </c>
      <c r="N738" s="16">
        <v>40978</v>
      </c>
      <c r="O738" s="17">
        <v>40978</v>
      </c>
      <c r="P738">
        <v>116</v>
      </c>
      <c r="Q738">
        <v>116</v>
      </c>
      <c r="R738">
        <v>7598</v>
      </c>
      <c r="S738" t="s">
        <v>32</v>
      </c>
      <c r="T738" t="b">
        <v>0</v>
      </c>
      <c r="U738">
        <v>6437.42</v>
      </c>
      <c r="V738" t="b">
        <v>1</v>
      </c>
      <c r="W738" t="b">
        <v>0</v>
      </c>
    </row>
    <row r="739" spans="1:23" x14ac:dyDescent="0.2">
      <c r="A739">
        <v>182040771</v>
      </c>
      <c r="B739">
        <v>182040771</v>
      </c>
      <c r="C739" s="9">
        <v>7500</v>
      </c>
      <c r="D739" s="9">
        <v>3006.35</v>
      </c>
      <c r="E739" s="13" t="s">
        <v>1669</v>
      </c>
      <c r="F739" s="9">
        <v>3.75</v>
      </c>
      <c r="G739" t="s">
        <v>136</v>
      </c>
      <c r="H739" t="s">
        <v>30</v>
      </c>
      <c r="I739" t="s">
        <v>30</v>
      </c>
      <c r="J739">
        <v>5</v>
      </c>
      <c r="K739">
        <v>1</v>
      </c>
      <c r="L739" t="s">
        <v>63</v>
      </c>
      <c r="M739" s="14">
        <v>45170</v>
      </c>
      <c r="N739" s="16">
        <v>40989</v>
      </c>
      <c r="O739" s="17">
        <v>42403</v>
      </c>
      <c r="P739">
        <v>323</v>
      </c>
      <c r="Q739">
        <v>323</v>
      </c>
      <c r="R739">
        <v>7308</v>
      </c>
      <c r="S739" t="s">
        <v>32</v>
      </c>
      <c r="T739" t="b">
        <v>0</v>
      </c>
      <c r="U739" s="9">
        <v>4493.6499999999996</v>
      </c>
      <c r="V739" t="b">
        <v>0</v>
      </c>
      <c r="W739" t="b">
        <v>0</v>
      </c>
    </row>
    <row r="740" spans="1:23" x14ac:dyDescent="0.2">
      <c r="A740">
        <v>253812347</v>
      </c>
      <c r="B740">
        <v>253812347</v>
      </c>
      <c r="C740" s="9">
        <v>7500</v>
      </c>
      <c r="D740" s="9">
        <v>7500</v>
      </c>
      <c r="E740" s="13" t="s">
        <v>1673</v>
      </c>
      <c r="F740" s="9">
        <v>21.83</v>
      </c>
      <c r="G740" t="s">
        <v>114</v>
      </c>
      <c r="H740" t="s">
        <v>30</v>
      </c>
      <c r="I740" t="s">
        <v>30</v>
      </c>
      <c r="J740">
        <v>9</v>
      </c>
      <c r="K740">
        <v>8</v>
      </c>
      <c r="L740" t="s">
        <v>47</v>
      </c>
      <c r="M740" s="14">
        <v>43374</v>
      </c>
      <c r="N740" s="16">
        <v>41952</v>
      </c>
      <c r="O740" s="17">
        <v>41952</v>
      </c>
      <c r="P740">
        <v>849</v>
      </c>
      <c r="Q740">
        <v>849</v>
      </c>
      <c r="R740">
        <v>0</v>
      </c>
      <c r="S740" t="s">
        <v>32</v>
      </c>
      <c r="T740" t="b">
        <v>0</v>
      </c>
      <c r="U740" s="9">
        <v>0</v>
      </c>
      <c r="V740" t="b">
        <v>1</v>
      </c>
      <c r="W740" t="b">
        <v>0</v>
      </c>
    </row>
    <row r="741" spans="1:23" x14ac:dyDescent="0.2">
      <c r="A741">
        <v>311710839</v>
      </c>
      <c r="B741">
        <v>311710839</v>
      </c>
      <c r="C741" s="9">
        <v>7500</v>
      </c>
      <c r="D741" s="9">
        <v>389.2</v>
      </c>
      <c r="E741" s="13" t="s">
        <v>1677</v>
      </c>
      <c r="F741" s="9">
        <v>150.13999999999999</v>
      </c>
      <c r="G741" t="s">
        <v>1678</v>
      </c>
      <c r="H741" t="s">
        <v>30</v>
      </c>
      <c r="I741" t="s">
        <v>30</v>
      </c>
      <c r="J741">
        <v>5</v>
      </c>
      <c r="K741">
        <v>1</v>
      </c>
      <c r="L741" t="s">
        <v>71</v>
      </c>
      <c r="M741" s="14">
        <v>46966</v>
      </c>
      <c r="N741" s="16">
        <v>41796</v>
      </c>
      <c r="O741" s="17">
        <v>42619</v>
      </c>
      <c r="P741">
        <v>403</v>
      </c>
      <c r="Q741">
        <v>403</v>
      </c>
      <c r="R741">
        <v>2164</v>
      </c>
      <c r="S741" t="s">
        <v>32</v>
      </c>
      <c r="T741" t="b">
        <v>1</v>
      </c>
      <c r="U741" s="9">
        <v>7110.8</v>
      </c>
      <c r="V741" t="b">
        <v>0</v>
      </c>
      <c r="W741" t="b">
        <v>0</v>
      </c>
    </row>
    <row r="742" spans="1:23" x14ac:dyDescent="0.2">
      <c r="A742">
        <v>671323720</v>
      </c>
      <c r="B742">
        <v>671323720</v>
      </c>
      <c r="C742" s="9">
        <v>7500</v>
      </c>
      <c r="D742" s="9">
        <v>1554.97</v>
      </c>
      <c r="E742" s="13" t="s">
        <v>1689</v>
      </c>
      <c r="F742" s="9">
        <v>54.54</v>
      </c>
      <c r="G742" t="s">
        <v>241</v>
      </c>
      <c r="H742" t="s">
        <v>30</v>
      </c>
      <c r="I742" t="s">
        <v>30</v>
      </c>
      <c r="J742">
        <v>2</v>
      </c>
      <c r="K742">
        <v>8</v>
      </c>
      <c r="L742" t="s">
        <v>47</v>
      </c>
      <c r="M742" s="14">
        <v>44075</v>
      </c>
      <c r="N742" s="16">
        <v>41531</v>
      </c>
      <c r="O742" s="17">
        <v>41531</v>
      </c>
      <c r="P742">
        <v>106</v>
      </c>
      <c r="Q742">
        <v>106</v>
      </c>
      <c r="R742">
        <v>6791</v>
      </c>
      <c r="S742" t="s">
        <v>32</v>
      </c>
      <c r="T742" t="b">
        <v>0</v>
      </c>
      <c r="U742" s="9">
        <v>5945.03</v>
      </c>
      <c r="V742" t="b">
        <v>1</v>
      </c>
      <c r="W742" t="b">
        <v>0</v>
      </c>
    </row>
    <row r="743" spans="1:23" x14ac:dyDescent="0.2">
      <c r="A743">
        <v>719248301</v>
      </c>
      <c r="B743">
        <v>719248301</v>
      </c>
      <c r="C743" s="9">
        <v>7500</v>
      </c>
      <c r="D743" s="9">
        <v>547.77</v>
      </c>
      <c r="E743" s="13" t="s">
        <v>1694</v>
      </c>
      <c r="F743" s="9">
        <v>178.81</v>
      </c>
      <c r="G743" t="s">
        <v>1695</v>
      </c>
      <c r="H743" t="s">
        <v>30</v>
      </c>
      <c r="I743" t="s">
        <v>30</v>
      </c>
      <c r="J743">
        <v>9</v>
      </c>
      <c r="K743">
        <v>8</v>
      </c>
      <c r="L743" t="s">
        <v>31</v>
      </c>
      <c r="M743" s="14">
        <v>44986</v>
      </c>
      <c r="N743" s="16">
        <v>42160</v>
      </c>
      <c r="O743" s="17">
        <v>42160</v>
      </c>
      <c r="P743">
        <v>576</v>
      </c>
      <c r="Q743">
        <v>576</v>
      </c>
      <c r="R743">
        <v>2330</v>
      </c>
      <c r="S743" t="s">
        <v>32</v>
      </c>
      <c r="T743" t="b">
        <v>0</v>
      </c>
      <c r="U743" s="9">
        <v>6952.23</v>
      </c>
      <c r="V743" t="b">
        <v>1</v>
      </c>
      <c r="W743" t="b">
        <v>0</v>
      </c>
    </row>
    <row r="744" spans="1:23" x14ac:dyDescent="0.2">
      <c r="A744">
        <v>839654372</v>
      </c>
      <c r="B744">
        <v>839654372</v>
      </c>
      <c r="C744" s="9">
        <v>7500</v>
      </c>
      <c r="D744" s="9">
        <v>5669.23</v>
      </c>
      <c r="E744" s="13" t="s">
        <v>1700</v>
      </c>
      <c r="F744" s="9">
        <v>73.59</v>
      </c>
      <c r="G744" t="s">
        <v>1234</v>
      </c>
      <c r="H744" t="s">
        <v>30</v>
      </c>
      <c r="I744" t="s">
        <v>30</v>
      </c>
      <c r="J744">
        <v>2</v>
      </c>
      <c r="K744">
        <v>1</v>
      </c>
      <c r="L744" t="s">
        <v>50</v>
      </c>
      <c r="M744" s="14">
        <v>47027</v>
      </c>
      <c r="N744" s="16">
        <v>42149</v>
      </c>
      <c r="O744" s="17">
        <v>42149</v>
      </c>
      <c r="P744">
        <v>583</v>
      </c>
      <c r="Q744">
        <v>583</v>
      </c>
      <c r="R744">
        <v>6324</v>
      </c>
      <c r="S744" t="s">
        <v>32</v>
      </c>
      <c r="T744" t="b">
        <v>0</v>
      </c>
      <c r="U744" s="9">
        <v>1830.77</v>
      </c>
      <c r="V744" t="b">
        <v>1</v>
      </c>
      <c r="W744" t="b">
        <v>0</v>
      </c>
    </row>
    <row r="745" spans="1:23" x14ac:dyDescent="0.2">
      <c r="A745">
        <v>984764858</v>
      </c>
      <c r="B745">
        <v>984764858</v>
      </c>
      <c r="C745" s="9">
        <v>7500</v>
      </c>
      <c r="D745" s="9">
        <v>7264.7</v>
      </c>
      <c r="E745" s="13" t="s">
        <v>1701</v>
      </c>
      <c r="F745" s="9">
        <v>196.48</v>
      </c>
      <c r="G745" t="s">
        <v>1702</v>
      </c>
      <c r="H745" t="s">
        <v>30</v>
      </c>
      <c r="I745" t="s">
        <v>30</v>
      </c>
      <c r="J745">
        <v>9</v>
      </c>
      <c r="K745">
        <v>1</v>
      </c>
      <c r="L745" t="s">
        <v>31</v>
      </c>
      <c r="M745" s="14">
        <v>46631</v>
      </c>
      <c r="N745" s="16">
        <v>42271</v>
      </c>
      <c r="O745" s="17">
        <v>42271</v>
      </c>
      <c r="P745">
        <v>359</v>
      </c>
      <c r="Q745">
        <v>359</v>
      </c>
      <c r="R745">
        <v>2506</v>
      </c>
      <c r="S745" t="s">
        <v>32</v>
      </c>
      <c r="T745" t="b">
        <v>0</v>
      </c>
      <c r="U745" s="9">
        <v>235.3</v>
      </c>
      <c r="V745" t="b">
        <v>1</v>
      </c>
      <c r="W745" t="b">
        <v>0</v>
      </c>
    </row>
    <row r="746" spans="1:23" x14ac:dyDescent="0.2">
      <c r="A746">
        <v>684641409</v>
      </c>
      <c r="B746">
        <v>684641409</v>
      </c>
      <c r="C746" s="9">
        <v>7500</v>
      </c>
      <c r="D746" s="9">
        <v>2963.92</v>
      </c>
      <c r="E746" s="13" t="s">
        <v>1730</v>
      </c>
      <c r="F746" s="9">
        <v>181.17</v>
      </c>
      <c r="G746" t="s">
        <v>1731</v>
      </c>
      <c r="H746" t="s">
        <v>30</v>
      </c>
      <c r="I746" t="s">
        <v>30</v>
      </c>
      <c r="J746">
        <v>2</v>
      </c>
      <c r="K746">
        <v>1</v>
      </c>
      <c r="L746" t="s">
        <v>71</v>
      </c>
      <c r="M746" s="14">
        <v>46569</v>
      </c>
      <c r="N746" s="16">
        <v>42158</v>
      </c>
      <c r="O746" s="17">
        <v>42158</v>
      </c>
      <c r="P746">
        <v>413</v>
      </c>
      <c r="Q746">
        <v>413</v>
      </c>
      <c r="R746">
        <v>5888</v>
      </c>
      <c r="S746" t="s">
        <v>32</v>
      </c>
      <c r="T746" t="b">
        <v>0</v>
      </c>
      <c r="U746" s="9">
        <v>4536.08</v>
      </c>
      <c r="V746" t="b">
        <v>1</v>
      </c>
      <c r="W746" t="b">
        <v>0</v>
      </c>
    </row>
    <row r="747" spans="1:23" x14ac:dyDescent="0.2">
      <c r="A747">
        <v>510104884</v>
      </c>
      <c r="B747">
        <v>510104884</v>
      </c>
      <c r="C747" s="9">
        <v>7500</v>
      </c>
      <c r="D747" s="9">
        <v>1247.07</v>
      </c>
      <c r="E747" s="13" t="s">
        <v>1737</v>
      </c>
      <c r="F747" s="9">
        <v>75.86</v>
      </c>
      <c r="G747" t="s">
        <v>52</v>
      </c>
      <c r="H747" t="s">
        <v>30</v>
      </c>
      <c r="I747" t="s">
        <v>30</v>
      </c>
      <c r="J747">
        <v>5</v>
      </c>
      <c r="K747">
        <v>1</v>
      </c>
      <c r="L747" t="s">
        <v>36</v>
      </c>
      <c r="M747" s="14">
        <v>44228</v>
      </c>
      <c r="N747" s="16">
        <v>40990</v>
      </c>
      <c r="O747" s="17">
        <v>42580</v>
      </c>
      <c r="P747">
        <v>633</v>
      </c>
      <c r="Q747">
        <v>633</v>
      </c>
      <c r="R747">
        <v>3559</v>
      </c>
      <c r="S747" t="s">
        <v>32</v>
      </c>
      <c r="T747" t="b">
        <v>0</v>
      </c>
      <c r="U747" s="9">
        <v>6252.93</v>
      </c>
      <c r="V747" t="b">
        <v>0</v>
      </c>
      <c r="W747" t="b">
        <v>0</v>
      </c>
    </row>
    <row r="748" spans="1:23" x14ac:dyDescent="0.2">
      <c r="A748">
        <v>239875038</v>
      </c>
      <c r="B748">
        <v>239875038</v>
      </c>
      <c r="C748" s="9">
        <v>7500</v>
      </c>
      <c r="D748" s="9">
        <v>1418.85</v>
      </c>
      <c r="E748" s="13" t="s">
        <v>1738</v>
      </c>
      <c r="F748" s="9">
        <v>65.040000000000006</v>
      </c>
      <c r="G748" t="s">
        <v>1739</v>
      </c>
      <c r="H748" t="s">
        <v>30</v>
      </c>
      <c r="I748" t="s">
        <v>30</v>
      </c>
      <c r="J748">
        <v>2</v>
      </c>
      <c r="K748">
        <v>1</v>
      </c>
      <c r="L748" t="s">
        <v>71</v>
      </c>
      <c r="M748" s="14">
        <v>46813</v>
      </c>
      <c r="N748" s="16">
        <v>42075</v>
      </c>
      <c r="O748" s="17">
        <v>42508</v>
      </c>
      <c r="P748">
        <v>383</v>
      </c>
      <c r="Q748">
        <v>383</v>
      </c>
      <c r="R748">
        <v>8212</v>
      </c>
      <c r="S748" t="s">
        <v>69</v>
      </c>
      <c r="T748" t="b">
        <v>0</v>
      </c>
      <c r="U748" s="9">
        <v>6081.15</v>
      </c>
      <c r="V748" t="b">
        <v>1</v>
      </c>
      <c r="W748" t="b">
        <v>0</v>
      </c>
    </row>
    <row r="749" spans="1:23" x14ac:dyDescent="0.2">
      <c r="A749">
        <v>769784875</v>
      </c>
      <c r="B749">
        <v>769784875</v>
      </c>
      <c r="C749" s="9">
        <v>7500</v>
      </c>
      <c r="D749" s="9">
        <v>1505.2</v>
      </c>
      <c r="E749" s="13" t="s">
        <v>1748</v>
      </c>
      <c r="F749" s="9">
        <v>255.23</v>
      </c>
      <c r="G749" t="s">
        <v>158</v>
      </c>
      <c r="H749" t="s">
        <v>30</v>
      </c>
      <c r="I749" t="s">
        <v>30</v>
      </c>
      <c r="J749">
        <v>9</v>
      </c>
      <c r="K749">
        <v>1</v>
      </c>
      <c r="L749" t="s">
        <v>61</v>
      </c>
      <c r="M749" s="14">
        <v>46388</v>
      </c>
      <c r="N749" s="16">
        <v>41962</v>
      </c>
      <c r="O749" s="17">
        <v>42531</v>
      </c>
      <c r="P749">
        <v>390</v>
      </c>
      <c r="Q749">
        <v>390</v>
      </c>
      <c r="R749">
        <v>5412</v>
      </c>
      <c r="S749" t="s">
        <v>32</v>
      </c>
      <c r="T749" t="b">
        <v>0</v>
      </c>
      <c r="U749" s="9">
        <v>5994.8</v>
      </c>
      <c r="V749" t="b">
        <v>0</v>
      </c>
      <c r="W749" t="b">
        <v>0</v>
      </c>
    </row>
    <row r="750" spans="1:23" x14ac:dyDescent="0.2">
      <c r="A750">
        <v>880788412</v>
      </c>
      <c r="B750">
        <v>880788412</v>
      </c>
      <c r="C750" s="9">
        <v>7500</v>
      </c>
      <c r="D750" s="9">
        <v>6868.81</v>
      </c>
      <c r="E750" s="13" t="s">
        <v>1750</v>
      </c>
      <c r="F750" s="9">
        <v>168.22</v>
      </c>
      <c r="G750" t="s">
        <v>192</v>
      </c>
      <c r="H750" t="s">
        <v>30</v>
      </c>
      <c r="I750" t="s">
        <v>30</v>
      </c>
      <c r="J750">
        <v>2</v>
      </c>
      <c r="K750">
        <v>1</v>
      </c>
      <c r="L750" t="s">
        <v>38</v>
      </c>
      <c r="M750" s="14">
        <v>46631</v>
      </c>
      <c r="N750" s="16">
        <v>41377</v>
      </c>
      <c r="O750" s="17">
        <v>41377</v>
      </c>
      <c r="P750">
        <v>615</v>
      </c>
      <c r="Q750">
        <v>615</v>
      </c>
      <c r="R750">
        <v>6209</v>
      </c>
      <c r="S750" t="s">
        <v>32</v>
      </c>
      <c r="T750" t="b">
        <v>0</v>
      </c>
      <c r="U750" s="9">
        <v>631.19000000000005</v>
      </c>
      <c r="V750" t="b">
        <v>1</v>
      </c>
      <c r="W750" t="b">
        <v>0</v>
      </c>
    </row>
    <row r="751" spans="1:23" x14ac:dyDescent="0.2">
      <c r="A751">
        <v>625969138</v>
      </c>
      <c r="B751">
        <v>625969138</v>
      </c>
      <c r="C751" s="9">
        <v>7500</v>
      </c>
      <c r="D751" s="9">
        <v>6832.47</v>
      </c>
      <c r="E751" s="13" t="s">
        <v>1754</v>
      </c>
      <c r="F751" s="9">
        <v>229.53</v>
      </c>
      <c r="G751" t="s">
        <v>1755</v>
      </c>
      <c r="H751" t="s">
        <v>30</v>
      </c>
      <c r="I751" t="s">
        <v>30</v>
      </c>
      <c r="J751">
        <v>5</v>
      </c>
      <c r="K751">
        <v>1</v>
      </c>
      <c r="L751" t="s">
        <v>71</v>
      </c>
      <c r="M751" s="14">
        <v>45017</v>
      </c>
      <c r="N751" s="16">
        <v>42059</v>
      </c>
      <c r="O751" s="17">
        <v>42059</v>
      </c>
      <c r="P751">
        <v>949</v>
      </c>
      <c r="Q751">
        <v>949</v>
      </c>
      <c r="R751">
        <v>1282</v>
      </c>
      <c r="S751" t="s">
        <v>32</v>
      </c>
      <c r="T751" t="b">
        <v>0</v>
      </c>
      <c r="U751" s="9">
        <v>667.53</v>
      </c>
      <c r="V751" t="b">
        <v>1</v>
      </c>
      <c r="W751" t="b">
        <v>0</v>
      </c>
    </row>
    <row r="752" spans="1:23" x14ac:dyDescent="0.2">
      <c r="A752">
        <v>346845675</v>
      </c>
      <c r="B752">
        <v>346845675</v>
      </c>
      <c r="C752" s="9">
        <v>7500</v>
      </c>
      <c r="D752" s="9">
        <v>1466.25</v>
      </c>
      <c r="E752" s="13" t="s">
        <v>1761</v>
      </c>
      <c r="F752" s="9">
        <v>180.82</v>
      </c>
      <c r="G752" t="s">
        <v>57</v>
      </c>
      <c r="H752" t="s">
        <v>30</v>
      </c>
      <c r="I752" t="s">
        <v>30</v>
      </c>
      <c r="J752">
        <v>5</v>
      </c>
      <c r="K752">
        <v>1</v>
      </c>
      <c r="L752" t="s">
        <v>42</v>
      </c>
      <c r="M752" s="14">
        <v>45901</v>
      </c>
      <c r="N752" s="16">
        <v>42087</v>
      </c>
      <c r="O752" s="17">
        <v>42640</v>
      </c>
      <c r="P752">
        <v>878</v>
      </c>
      <c r="Q752">
        <v>878</v>
      </c>
      <c r="R752">
        <v>9010</v>
      </c>
      <c r="S752" t="s">
        <v>32</v>
      </c>
      <c r="T752" t="b">
        <v>0</v>
      </c>
      <c r="U752" s="9">
        <v>6033.75</v>
      </c>
      <c r="V752" t="b">
        <v>0</v>
      </c>
      <c r="W752" t="b">
        <v>0</v>
      </c>
    </row>
    <row r="753" spans="1:23" x14ac:dyDescent="0.2">
      <c r="A753">
        <v>778536189</v>
      </c>
      <c r="B753">
        <v>778536189</v>
      </c>
      <c r="C753" s="9">
        <v>7500</v>
      </c>
      <c r="D753" s="9">
        <v>6015.48</v>
      </c>
      <c r="E753" s="13" t="s">
        <v>1773</v>
      </c>
      <c r="F753" s="9">
        <v>114.61</v>
      </c>
      <c r="G753" t="s">
        <v>57</v>
      </c>
      <c r="H753" t="s">
        <v>30</v>
      </c>
      <c r="I753" t="s">
        <v>30</v>
      </c>
      <c r="J753">
        <v>5</v>
      </c>
      <c r="K753">
        <v>1</v>
      </c>
      <c r="L753" t="s">
        <v>42</v>
      </c>
      <c r="M753" s="14">
        <v>47696</v>
      </c>
      <c r="N753" s="16">
        <v>38177</v>
      </c>
      <c r="O753" s="17">
        <v>42488</v>
      </c>
      <c r="P753">
        <v>812</v>
      </c>
      <c r="Q753">
        <v>812</v>
      </c>
      <c r="R753">
        <v>5300</v>
      </c>
      <c r="S753" t="s">
        <v>32</v>
      </c>
      <c r="T753" t="b">
        <v>0</v>
      </c>
      <c r="U753" s="9">
        <v>1484.52</v>
      </c>
      <c r="V753" t="b">
        <v>0</v>
      </c>
      <c r="W753" t="b">
        <v>0</v>
      </c>
    </row>
    <row r="754" spans="1:23" x14ac:dyDescent="0.2">
      <c r="A754">
        <v>795756711</v>
      </c>
      <c r="B754">
        <v>795756711</v>
      </c>
      <c r="C754" s="9">
        <v>7500</v>
      </c>
      <c r="D754" s="9">
        <v>1948.57</v>
      </c>
      <c r="E754" s="13" t="s">
        <v>1780</v>
      </c>
      <c r="F754" s="9">
        <v>25.84</v>
      </c>
      <c r="G754" t="s">
        <v>217</v>
      </c>
      <c r="H754" t="s">
        <v>30</v>
      </c>
      <c r="I754" t="s">
        <v>30</v>
      </c>
      <c r="J754">
        <v>2</v>
      </c>
      <c r="K754">
        <v>1</v>
      </c>
      <c r="L754" t="s">
        <v>31</v>
      </c>
      <c r="M754" s="14">
        <v>45962</v>
      </c>
      <c r="N754" s="16">
        <v>41660</v>
      </c>
      <c r="O754" s="17">
        <v>41660</v>
      </c>
      <c r="P754">
        <v>975</v>
      </c>
      <c r="Q754">
        <v>975</v>
      </c>
      <c r="R754">
        <v>4586</v>
      </c>
      <c r="S754" t="s">
        <v>32</v>
      </c>
      <c r="T754" t="b">
        <v>0</v>
      </c>
      <c r="U754" s="9">
        <v>5551.43</v>
      </c>
      <c r="V754" t="b">
        <v>1</v>
      </c>
      <c r="W754" t="b">
        <v>0</v>
      </c>
    </row>
    <row r="755" spans="1:23" x14ac:dyDescent="0.2">
      <c r="A755">
        <v>778536189</v>
      </c>
      <c r="B755">
        <v>778536189</v>
      </c>
      <c r="C755" s="9">
        <v>7500</v>
      </c>
      <c r="D755" s="9">
        <v>3341.35</v>
      </c>
      <c r="E755" s="13" t="s">
        <v>1783</v>
      </c>
      <c r="F755" s="9">
        <v>286.67</v>
      </c>
      <c r="G755" t="s">
        <v>59</v>
      </c>
      <c r="H755" t="s">
        <v>30</v>
      </c>
      <c r="I755" t="s">
        <v>30</v>
      </c>
      <c r="J755">
        <v>9</v>
      </c>
      <c r="K755">
        <v>8</v>
      </c>
      <c r="L755" t="s">
        <v>47</v>
      </c>
      <c r="M755" s="14">
        <v>47178</v>
      </c>
      <c r="N755" s="16">
        <v>38177</v>
      </c>
      <c r="O755" s="17">
        <v>38177</v>
      </c>
      <c r="P755">
        <v>812</v>
      </c>
      <c r="Q755">
        <v>812</v>
      </c>
      <c r="R755">
        <v>5300</v>
      </c>
      <c r="S755" t="s">
        <v>32</v>
      </c>
      <c r="T755" t="b">
        <v>0</v>
      </c>
      <c r="U755" s="9">
        <v>4158.6499999999996</v>
      </c>
      <c r="V755" t="b">
        <v>1</v>
      </c>
      <c r="W755" t="b">
        <v>0</v>
      </c>
    </row>
    <row r="756" spans="1:23" x14ac:dyDescent="0.2">
      <c r="A756">
        <v>254460551</v>
      </c>
      <c r="B756">
        <v>254460551</v>
      </c>
      <c r="C756" s="9">
        <v>7500</v>
      </c>
      <c r="D756" s="9">
        <v>1737.08</v>
      </c>
      <c r="E756" s="13" t="s">
        <v>1791</v>
      </c>
      <c r="F756" s="9">
        <v>30.01</v>
      </c>
      <c r="G756" t="s">
        <v>82</v>
      </c>
      <c r="H756" t="s">
        <v>30</v>
      </c>
      <c r="I756" t="s">
        <v>30</v>
      </c>
      <c r="J756">
        <v>9</v>
      </c>
      <c r="K756">
        <v>8</v>
      </c>
      <c r="L756" t="s">
        <v>31</v>
      </c>
      <c r="M756" s="14">
        <v>47331</v>
      </c>
      <c r="N756" s="16">
        <v>42157</v>
      </c>
      <c r="O756" s="17">
        <v>42157</v>
      </c>
      <c r="P756">
        <v>344</v>
      </c>
      <c r="Q756">
        <v>344</v>
      </c>
      <c r="R756">
        <v>7311</v>
      </c>
      <c r="S756" t="s">
        <v>32</v>
      </c>
      <c r="T756" t="b">
        <v>0</v>
      </c>
      <c r="U756" s="9">
        <v>5762.92</v>
      </c>
      <c r="V756" t="b">
        <v>1</v>
      </c>
      <c r="W756" t="b">
        <v>0</v>
      </c>
    </row>
    <row r="757" spans="1:23" x14ac:dyDescent="0.2">
      <c r="A757">
        <v>510104884</v>
      </c>
      <c r="B757">
        <v>510104884</v>
      </c>
      <c r="C757" s="9">
        <v>7500</v>
      </c>
      <c r="D757" s="9">
        <v>3692.44</v>
      </c>
      <c r="E757" s="13" t="s">
        <v>1797</v>
      </c>
      <c r="F757" s="9">
        <v>36.82</v>
      </c>
      <c r="G757" t="s">
        <v>68</v>
      </c>
      <c r="H757" t="s">
        <v>30</v>
      </c>
      <c r="I757" t="s">
        <v>30</v>
      </c>
      <c r="J757">
        <v>5</v>
      </c>
      <c r="K757">
        <v>1</v>
      </c>
      <c r="L757" t="s">
        <v>36</v>
      </c>
      <c r="M757" s="14">
        <v>47939</v>
      </c>
      <c r="N757" s="16">
        <v>40990</v>
      </c>
      <c r="O757" s="17">
        <v>42580</v>
      </c>
      <c r="P757">
        <v>633</v>
      </c>
      <c r="Q757">
        <v>631</v>
      </c>
      <c r="R757">
        <v>3559</v>
      </c>
      <c r="S757" t="s">
        <v>32</v>
      </c>
      <c r="T757" t="b">
        <v>0</v>
      </c>
      <c r="U757" s="9">
        <v>3807.56</v>
      </c>
      <c r="V757" t="b">
        <v>0</v>
      </c>
      <c r="W757" t="b">
        <v>0</v>
      </c>
    </row>
    <row r="758" spans="1:23" x14ac:dyDescent="0.2">
      <c r="A758">
        <v>211909403</v>
      </c>
      <c r="B758">
        <v>211909403</v>
      </c>
      <c r="C758" s="9">
        <v>7500</v>
      </c>
      <c r="D758" s="9">
        <v>1076.8399999999999</v>
      </c>
      <c r="E758" s="13" t="s">
        <v>1798</v>
      </c>
      <c r="F758" s="9">
        <v>66.2</v>
      </c>
      <c r="G758" t="s">
        <v>29</v>
      </c>
      <c r="H758" t="s">
        <v>30</v>
      </c>
      <c r="I758" t="s">
        <v>30</v>
      </c>
      <c r="J758">
        <v>5</v>
      </c>
      <c r="K758">
        <v>1</v>
      </c>
      <c r="L758" t="s">
        <v>31</v>
      </c>
      <c r="M758" s="14">
        <v>45839</v>
      </c>
      <c r="N758" s="16">
        <v>42367</v>
      </c>
      <c r="O758" s="17">
        <v>42533</v>
      </c>
      <c r="P758">
        <v>830</v>
      </c>
      <c r="Q758">
        <v>830</v>
      </c>
      <c r="R758">
        <v>5105</v>
      </c>
      <c r="S758" t="s">
        <v>32</v>
      </c>
      <c r="T758" t="b">
        <v>0</v>
      </c>
      <c r="U758" s="9">
        <v>6423.16</v>
      </c>
      <c r="V758" t="b">
        <v>1</v>
      </c>
      <c r="W758" t="b">
        <v>0</v>
      </c>
    </row>
    <row r="759" spans="1:23" x14ac:dyDescent="0.2">
      <c r="A759">
        <v>353215513</v>
      </c>
      <c r="B759">
        <v>353215513</v>
      </c>
      <c r="C759" s="9">
        <v>7500</v>
      </c>
      <c r="D759" s="9">
        <v>3116.91</v>
      </c>
      <c r="E759" s="13" t="s">
        <v>1810</v>
      </c>
      <c r="F759" s="9">
        <v>60.31</v>
      </c>
      <c r="G759" t="s">
        <v>1811</v>
      </c>
      <c r="H759" t="s">
        <v>30</v>
      </c>
      <c r="I759" t="s">
        <v>30</v>
      </c>
      <c r="J759">
        <v>5</v>
      </c>
      <c r="K759">
        <v>1</v>
      </c>
      <c r="L759" t="s">
        <v>47</v>
      </c>
      <c r="M759" s="14">
        <v>47788</v>
      </c>
      <c r="N759" s="16">
        <v>41459</v>
      </c>
      <c r="O759" s="17">
        <v>42446</v>
      </c>
      <c r="P759">
        <v>986</v>
      </c>
      <c r="Q759">
        <v>986</v>
      </c>
      <c r="R759">
        <v>2705</v>
      </c>
      <c r="S759" t="s">
        <v>32</v>
      </c>
      <c r="T759" t="b">
        <v>0</v>
      </c>
      <c r="U759" s="9">
        <v>4383.09</v>
      </c>
      <c r="V759" t="b">
        <v>1</v>
      </c>
      <c r="W759" t="b">
        <v>0</v>
      </c>
    </row>
    <row r="760" spans="1:23" x14ac:dyDescent="0.2">
      <c r="A760">
        <v>719248301</v>
      </c>
      <c r="B760">
        <v>719248301</v>
      </c>
      <c r="C760" s="9">
        <v>7500</v>
      </c>
      <c r="D760" s="9">
        <v>5132.6400000000003</v>
      </c>
      <c r="E760" s="13" t="s">
        <v>1826</v>
      </c>
      <c r="F760" s="9">
        <v>39.17</v>
      </c>
      <c r="G760" t="s">
        <v>1827</v>
      </c>
      <c r="H760" t="s">
        <v>30</v>
      </c>
      <c r="I760" t="s">
        <v>30</v>
      </c>
      <c r="J760">
        <v>5</v>
      </c>
      <c r="K760">
        <v>1</v>
      </c>
      <c r="L760" t="s">
        <v>31</v>
      </c>
      <c r="M760" s="14">
        <v>46296</v>
      </c>
      <c r="N760" s="16">
        <v>42160</v>
      </c>
      <c r="O760" s="17">
        <v>42160</v>
      </c>
      <c r="P760">
        <v>576</v>
      </c>
      <c r="Q760">
        <v>576</v>
      </c>
      <c r="R760">
        <v>2330</v>
      </c>
      <c r="S760" t="s">
        <v>32</v>
      </c>
      <c r="T760" t="b">
        <v>0</v>
      </c>
      <c r="U760" s="9">
        <v>2367.36</v>
      </c>
      <c r="V760" t="b">
        <v>1</v>
      </c>
      <c r="W760" t="b">
        <v>0</v>
      </c>
    </row>
    <row r="761" spans="1:23" x14ac:dyDescent="0.2">
      <c r="A761">
        <v>462201332</v>
      </c>
      <c r="B761">
        <v>462201332</v>
      </c>
      <c r="C761" s="9">
        <v>7500</v>
      </c>
      <c r="D761" s="9">
        <v>881.2</v>
      </c>
      <c r="E761" s="13" t="s">
        <v>1831</v>
      </c>
      <c r="F761" s="9">
        <v>65.989999999999995</v>
      </c>
      <c r="G761" t="s">
        <v>212</v>
      </c>
      <c r="H761" t="s">
        <v>30</v>
      </c>
      <c r="I761" t="s">
        <v>30</v>
      </c>
      <c r="J761">
        <v>2</v>
      </c>
      <c r="K761">
        <v>1</v>
      </c>
      <c r="L761" t="s">
        <v>61</v>
      </c>
      <c r="M761" s="14">
        <v>47908</v>
      </c>
      <c r="N761" s="16">
        <v>38368</v>
      </c>
      <c r="O761" s="17">
        <v>42453</v>
      </c>
      <c r="P761">
        <v>328</v>
      </c>
      <c r="Q761">
        <v>328</v>
      </c>
      <c r="R761">
        <v>3716</v>
      </c>
      <c r="S761" t="s">
        <v>32</v>
      </c>
      <c r="T761" t="b">
        <v>0</v>
      </c>
      <c r="U761" s="9">
        <v>6618.8</v>
      </c>
      <c r="V761" t="b">
        <v>0</v>
      </c>
      <c r="W761" t="b">
        <v>0</v>
      </c>
    </row>
    <row r="762" spans="1:23" x14ac:dyDescent="0.2">
      <c r="A762">
        <v>782969776</v>
      </c>
      <c r="B762">
        <v>782969776</v>
      </c>
      <c r="C762" s="9">
        <v>7500</v>
      </c>
      <c r="D762" s="9">
        <v>3463.51</v>
      </c>
      <c r="E762" s="13" t="s">
        <v>1836</v>
      </c>
      <c r="F762" s="9">
        <v>66.209999999999994</v>
      </c>
      <c r="G762" t="s">
        <v>917</v>
      </c>
      <c r="H762" t="s">
        <v>30</v>
      </c>
      <c r="I762" t="s">
        <v>30</v>
      </c>
      <c r="J762">
        <v>5</v>
      </c>
      <c r="K762">
        <v>1</v>
      </c>
      <c r="L762" t="s">
        <v>48</v>
      </c>
      <c r="M762" s="14">
        <v>44774</v>
      </c>
      <c r="N762" s="16">
        <v>42224</v>
      </c>
      <c r="O762" s="17">
        <v>42527</v>
      </c>
      <c r="P762">
        <v>172</v>
      </c>
      <c r="Q762">
        <v>172</v>
      </c>
      <c r="R762">
        <v>3796</v>
      </c>
      <c r="S762" t="s">
        <v>32</v>
      </c>
      <c r="T762" t="b">
        <v>0</v>
      </c>
      <c r="U762" s="9">
        <v>4036.49</v>
      </c>
      <c r="V762" t="b">
        <v>1</v>
      </c>
      <c r="W762" t="b">
        <v>0</v>
      </c>
    </row>
    <row r="763" spans="1:23" x14ac:dyDescent="0.2">
      <c r="A763">
        <v>481127747</v>
      </c>
      <c r="B763">
        <v>481127747</v>
      </c>
      <c r="C763" s="9">
        <v>7500</v>
      </c>
      <c r="D763" s="9">
        <v>2327.31</v>
      </c>
      <c r="E763" s="13" t="s">
        <v>1838</v>
      </c>
      <c r="F763" s="9">
        <v>66.69</v>
      </c>
      <c r="G763" t="s">
        <v>41</v>
      </c>
      <c r="H763" t="s">
        <v>30</v>
      </c>
      <c r="I763" t="s">
        <v>30</v>
      </c>
      <c r="J763">
        <v>90</v>
      </c>
      <c r="K763">
        <v>1</v>
      </c>
      <c r="L763" t="s">
        <v>42</v>
      </c>
      <c r="M763" s="14">
        <v>44986</v>
      </c>
      <c r="N763" s="16">
        <v>42196</v>
      </c>
      <c r="O763" s="17">
        <v>42585</v>
      </c>
      <c r="P763">
        <v>344</v>
      </c>
      <c r="Q763">
        <v>344</v>
      </c>
      <c r="R763">
        <v>609</v>
      </c>
      <c r="S763" t="s">
        <v>32</v>
      </c>
      <c r="T763" t="b">
        <v>0</v>
      </c>
      <c r="U763" s="9">
        <v>5172.6899999999996</v>
      </c>
      <c r="V763" t="b">
        <v>0</v>
      </c>
      <c r="W763" t="b">
        <v>0</v>
      </c>
    </row>
    <row r="764" spans="1:23" x14ac:dyDescent="0.2">
      <c r="A764">
        <v>792317293</v>
      </c>
      <c r="B764">
        <v>792317293</v>
      </c>
      <c r="C764" s="9">
        <v>5000</v>
      </c>
      <c r="D764" s="9">
        <v>2327.91</v>
      </c>
      <c r="E764" s="13" t="s">
        <v>292</v>
      </c>
      <c r="F764" s="9">
        <v>175.06</v>
      </c>
      <c r="G764" t="s">
        <v>58</v>
      </c>
      <c r="H764" t="s">
        <v>30</v>
      </c>
      <c r="I764" t="s">
        <v>30</v>
      </c>
      <c r="J764">
        <v>90</v>
      </c>
      <c r="K764">
        <v>1</v>
      </c>
      <c r="L764" t="s">
        <v>36</v>
      </c>
      <c r="M764" s="14">
        <v>44470</v>
      </c>
      <c r="N764" s="16">
        <v>42144</v>
      </c>
      <c r="O764" s="17">
        <v>42627</v>
      </c>
      <c r="P764">
        <v>135</v>
      </c>
      <c r="Q764">
        <v>135</v>
      </c>
      <c r="R764">
        <v>3866</v>
      </c>
      <c r="S764" t="s">
        <v>32</v>
      </c>
      <c r="T764" t="b">
        <v>0</v>
      </c>
      <c r="U764" s="9">
        <v>2672.09</v>
      </c>
      <c r="V764" t="b">
        <v>0</v>
      </c>
      <c r="W764" t="b">
        <v>0</v>
      </c>
    </row>
    <row r="765" spans="1:23" x14ac:dyDescent="0.2">
      <c r="A765">
        <v>906657026</v>
      </c>
      <c r="B765">
        <v>906657026</v>
      </c>
      <c r="C765" s="9">
        <v>5000</v>
      </c>
      <c r="D765" s="9">
        <v>3150.79</v>
      </c>
      <c r="E765" s="13" t="s">
        <v>303</v>
      </c>
      <c r="F765" s="9">
        <v>124.2</v>
      </c>
      <c r="G765" t="s">
        <v>304</v>
      </c>
      <c r="H765" t="s">
        <v>30</v>
      </c>
      <c r="I765" t="s">
        <v>30</v>
      </c>
      <c r="J765">
        <v>9</v>
      </c>
      <c r="K765">
        <v>8</v>
      </c>
      <c r="L765" t="s">
        <v>73</v>
      </c>
      <c r="M765" s="14">
        <v>47880</v>
      </c>
      <c r="N765" s="16">
        <v>42308</v>
      </c>
      <c r="O765" s="17">
        <v>42406</v>
      </c>
      <c r="P765">
        <v>710</v>
      </c>
      <c r="Q765">
        <v>710</v>
      </c>
      <c r="R765">
        <v>8566</v>
      </c>
      <c r="S765" t="s">
        <v>32</v>
      </c>
      <c r="T765" t="b">
        <v>0</v>
      </c>
      <c r="U765" s="9">
        <v>1849.21</v>
      </c>
      <c r="V765" t="b">
        <v>0</v>
      </c>
      <c r="W765" t="b">
        <v>0</v>
      </c>
    </row>
    <row r="766" spans="1:23" x14ac:dyDescent="0.2">
      <c r="A766">
        <v>517970668</v>
      </c>
      <c r="B766">
        <v>517970668</v>
      </c>
      <c r="C766" s="9">
        <v>5000</v>
      </c>
      <c r="D766" s="9">
        <v>3591.3</v>
      </c>
      <c r="E766" s="13" t="s">
        <v>305</v>
      </c>
      <c r="F766" s="9">
        <v>31.06</v>
      </c>
      <c r="G766" t="s">
        <v>154</v>
      </c>
      <c r="H766" t="s">
        <v>30</v>
      </c>
      <c r="I766" t="s">
        <v>30</v>
      </c>
      <c r="J766">
        <v>9</v>
      </c>
      <c r="K766">
        <v>1</v>
      </c>
      <c r="L766" t="s">
        <v>38</v>
      </c>
      <c r="M766" s="14">
        <v>47453</v>
      </c>
      <c r="N766" s="16">
        <v>40700</v>
      </c>
      <c r="O766" s="17">
        <v>40700</v>
      </c>
      <c r="P766">
        <v>917</v>
      </c>
      <c r="Q766">
        <v>917</v>
      </c>
      <c r="R766">
        <v>3479</v>
      </c>
      <c r="S766" t="s">
        <v>69</v>
      </c>
      <c r="T766" t="b">
        <v>1</v>
      </c>
      <c r="U766" s="9">
        <v>1408.7</v>
      </c>
      <c r="V766" t="b">
        <v>1</v>
      </c>
      <c r="W766" t="b">
        <v>0</v>
      </c>
    </row>
    <row r="767" spans="1:23" x14ac:dyDescent="0.2">
      <c r="A767">
        <v>979187005</v>
      </c>
      <c r="B767">
        <v>979187005</v>
      </c>
      <c r="C767" s="9">
        <v>5000</v>
      </c>
      <c r="D767" s="9">
        <v>3960.77</v>
      </c>
      <c r="E767" s="13" t="s">
        <v>312</v>
      </c>
      <c r="F767" s="9">
        <v>362.06</v>
      </c>
      <c r="G767" t="s">
        <v>313</v>
      </c>
      <c r="H767" t="s">
        <v>30</v>
      </c>
      <c r="I767" t="s">
        <v>30</v>
      </c>
      <c r="J767">
        <v>2</v>
      </c>
      <c r="K767">
        <v>1</v>
      </c>
      <c r="L767" t="s">
        <v>31</v>
      </c>
      <c r="M767" s="14">
        <v>43586</v>
      </c>
      <c r="N767" s="16">
        <v>42079</v>
      </c>
      <c r="O767" s="17">
        <v>42573</v>
      </c>
      <c r="P767">
        <v>741</v>
      </c>
      <c r="Q767">
        <v>741</v>
      </c>
      <c r="R767">
        <v>2315</v>
      </c>
      <c r="S767" t="s">
        <v>32</v>
      </c>
      <c r="T767" t="b">
        <v>0</v>
      </c>
      <c r="U767" s="9">
        <v>1039.23</v>
      </c>
      <c r="V767" t="b">
        <v>1</v>
      </c>
      <c r="W767" t="b">
        <v>0</v>
      </c>
    </row>
    <row r="768" spans="1:23" x14ac:dyDescent="0.2">
      <c r="A768">
        <v>390852976</v>
      </c>
      <c r="B768">
        <v>390852976</v>
      </c>
      <c r="C768" s="9">
        <v>5000</v>
      </c>
      <c r="D768" s="9">
        <v>3274.39</v>
      </c>
      <c r="E768" s="13" t="s">
        <v>316</v>
      </c>
      <c r="F768" s="9">
        <v>25.17</v>
      </c>
      <c r="G768" t="s">
        <v>230</v>
      </c>
      <c r="H768" t="s">
        <v>30</v>
      </c>
      <c r="I768" t="s">
        <v>30</v>
      </c>
      <c r="J768">
        <v>9</v>
      </c>
      <c r="K768">
        <v>1</v>
      </c>
      <c r="L768" t="s">
        <v>34</v>
      </c>
      <c r="M768" s="14">
        <v>47209</v>
      </c>
      <c r="N768" s="16">
        <v>42229</v>
      </c>
      <c r="O768" s="17">
        <v>42653</v>
      </c>
      <c r="P768">
        <v>191</v>
      </c>
      <c r="Q768">
        <v>191</v>
      </c>
      <c r="R768">
        <v>2516</v>
      </c>
      <c r="S768" t="s">
        <v>32</v>
      </c>
      <c r="T768" t="b">
        <v>0</v>
      </c>
      <c r="U768" s="9">
        <v>1725.61</v>
      </c>
      <c r="V768" t="b">
        <v>1</v>
      </c>
      <c r="W768" t="b">
        <v>0</v>
      </c>
    </row>
    <row r="769" spans="1:23" x14ac:dyDescent="0.2">
      <c r="A769">
        <v>376921747</v>
      </c>
      <c r="B769">
        <v>376921747</v>
      </c>
      <c r="C769" s="9">
        <v>5000</v>
      </c>
      <c r="D769" s="9">
        <v>4109.21</v>
      </c>
      <c r="E769" s="13" t="s">
        <v>337</v>
      </c>
      <c r="F769" s="9">
        <v>107.48</v>
      </c>
      <c r="G769" t="s">
        <v>90</v>
      </c>
      <c r="H769" t="s">
        <v>30</v>
      </c>
      <c r="I769" t="s">
        <v>30</v>
      </c>
      <c r="J769">
        <v>9</v>
      </c>
      <c r="K769">
        <v>1</v>
      </c>
      <c r="L769" t="s">
        <v>36</v>
      </c>
      <c r="M769" s="14">
        <v>43862</v>
      </c>
      <c r="N769" s="16">
        <v>42287</v>
      </c>
      <c r="O769" s="17">
        <v>42287</v>
      </c>
      <c r="P769">
        <v>843</v>
      </c>
      <c r="Q769">
        <v>843</v>
      </c>
      <c r="R769">
        <v>3502</v>
      </c>
      <c r="S769" t="s">
        <v>32</v>
      </c>
      <c r="T769" t="b">
        <v>0</v>
      </c>
      <c r="U769" s="9">
        <v>890.79</v>
      </c>
      <c r="V769" t="b">
        <v>0</v>
      </c>
      <c r="W769" t="b">
        <v>0</v>
      </c>
    </row>
    <row r="770" spans="1:23" x14ac:dyDescent="0.2">
      <c r="A770">
        <v>838085703</v>
      </c>
      <c r="B770">
        <v>838085703</v>
      </c>
      <c r="C770" s="9">
        <v>5000</v>
      </c>
      <c r="D770" s="9">
        <v>2754.11</v>
      </c>
      <c r="E770" s="13" t="s">
        <v>340</v>
      </c>
      <c r="F770" s="9">
        <v>111.85</v>
      </c>
      <c r="G770" t="s">
        <v>88</v>
      </c>
      <c r="H770" t="s">
        <v>30</v>
      </c>
      <c r="I770" t="s">
        <v>30</v>
      </c>
      <c r="J770">
        <v>5</v>
      </c>
      <c r="K770">
        <v>1</v>
      </c>
      <c r="L770" t="s">
        <v>47</v>
      </c>
      <c r="M770" s="14">
        <v>44166</v>
      </c>
      <c r="N770" s="16">
        <v>42271</v>
      </c>
      <c r="O770" s="17">
        <v>42482</v>
      </c>
      <c r="P770">
        <v>625</v>
      </c>
      <c r="Q770">
        <v>625</v>
      </c>
      <c r="R770">
        <v>4062</v>
      </c>
      <c r="S770" t="s">
        <v>32</v>
      </c>
      <c r="T770" t="b">
        <v>0</v>
      </c>
      <c r="U770" s="9">
        <v>2245.89</v>
      </c>
      <c r="V770" t="b">
        <v>0</v>
      </c>
      <c r="W770" t="b">
        <v>0</v>
      </c>
    </row>
    <row r="771" spans="1:23" x14ac:dyDescent="0.2">
      <c r="A771">
        <v>662857859</v>
      </c>
      <c r="B771">
        <v>662857859</v>
      </c>
      <c r="C771" s="9">
        <v>5000</v>
      </c>
      <c r="D771" s="9">
        <v>3617.69</v>
      </c>
      <c r="E771" s="13" t="s">
        <v>349</v>
      </c>
      <c r="F771" s="9">
        <v>30</v>
      </c>
      <c r="G771" t="s">
        <v>251</v>
      </c>
      <c r="H771" t="s">
        <v>30</v>
      </c>
      <c r="I771" t="s">
        <v>30</v>
      </c>
      <c r="J771">
        <v>5</v>
      </c>
      <c r="K771">
        <v>1</v>
      </c>
      <c r="L771" t="s">
        <v>126</v>
      </c>
      <c r="M771" s="14">
        <v>45627</v>
      </c>
      <c r="N771" s="16">
        <v>42317</v>
      </c>
      <c r="O771" s="17">
        <v>42317</v>
      </c>
      <c r="P771">
        <v>274</v>
      </c>
      <c r="Q771">
        <v>274</v>
      </c>
      <c r="R771">
        <v>8913</v>
      </c>
      <c r="S771" t="s">
        <v>32</v>
      </c>
      <c r="T771" t="b">
        <v>0</v>
      </c>
      <c r="U771" s="9">
        <v>1382.31</v>
      </c>
      <c r="V771" t="b">
        <v>1</v>
      </c>
      <c r="W771" t="b">
        <v>0</v>
      </c>
    </row>
    <row r="772" spans="1:23" x14ac:dyDescent="0.2">
      <c r="A772">
        <v>980301718</v>
      </c>
      <c r="B772">
        <v>980301718</v>
      </c>
      <c r="C772" s="9">
        <v>5000</v>
      </c>
      <c r="D772" s="9">
        <v>2662.37</v>
      </c>
      <c r="E772" s="13" t="s">
        <v>350</v>
      </c>
      <c r="F772" s="9">
        <v>437.4</v>
      </c>
      <c r="G772" t="s">
        <v>155</v>
      </c>
      <c r="H772" t="s">
        <v>30</v>
      </c>
      <c r="I772" t="s">
        <v>30</v>
      </c>
      <c r="J772">
        <v>5</v>
      </c>
      <c r="K772">
        <v>1</v>
      </c>
      <c r="L772" t="s">
        <v>50</v>
      </c>
      <c r="M772" s="14">
        <v>43405</v>
      </c>
      <c r="N772" s="16">
        <v>42313</v>
      </c>
      <c r="O772" s="17">
        <v>42313</v>
      </c>
      <c r="P772">
        <v>608</v>
      </c>
      <c r="Q772">
        <v>608</v>
      </c>
      <c r="R772">
        <v>5744</v>
      </c>
      <c r="S772" t="s">
        <v>32</v>
      </c>
      <c r="T772" t="b">
        <v>0</v>
      </c>
      <c r="U772" s="9">
        <v>2337.63</v>
      </c>
      <c r="V772" t="b">
        <v>1</v>
      </c>
      <c r="W772" t="b">
        <v>0</v>
      </c>
    </row>
    <row r="773" spans="1:23" x14ac:dyDescent="0.2">
      <c r="A773">
        <v>113589100</v>
      </c>
      <c r="B773">
        <v>113589100</v>
      </c>
      <c r="C773" s="9">
        <v>5000</v>
      </c>
      <c r="D773" s="9">
        <v>3054.54</v>
      </c>
      <c r="E773" s="13" t="s">
        <v>352</v>
      </c>
      <c r="F773" s="9">
        <v>22.6</v>
      </c>
      <c r="G773" t="s">
        <v>46</v>
      </c>
      <c r="H773" t="s">
        <v>30</v>
      </c>
      <c r="I773" t="s">
        <v>30</v>
      </c>
      <c r="J773">
        <v>9</v>
      </c>
      <c r="K773">
        <v>1</v>
      </c>
      <c r="L773" t="s">
        <v>47</v>
      </c>
      <c r="M773" s="14">
        <v>44317</v>
      </c>
      <c r="N773" s="16">
        <v>42167</v>
      </c>
      <c r="O773" s="17">
        <v>42167</v>
      </c>
      <c r="P773">
        <v>376</v>
      </c>
      <c r="Q773">
        <v>376</v>
      </c>
      <c r="R773">
        <v>5810</v>
      </c>
      <c r="S773" t="s">
        <v>32</v>
      </c>
      <c r="T773" t="b">
        <v>0</v>
      </c>
      <c r="U773" s="9">
        <v>1945.46</v>
      </c>
      <c r="V773" t="b">
        <v>1</v>
      </c>
      <c r="W773" t="b">
        <v>0</v>
      </c>
    </row>
    <row r="774" spans="1:23" x14ac:dyDescent="0.2">
      <c r="A774">
        <v>490492913</v>
      </c>
      <c r="B774">
        <v>490492913</v>
      </c>
      <c r="C774" s="9">
        <v>5000</v>
      </c>
      <c r="D774" s="9">
        <v>4665.74</v>
      </c>
      <c r="E774" s="13" t="s">
        <v>361</v>
      </c>
      <c r="F774" s="9">
        <v>81.900000000000006</v>
      </c>
      <c r="G774" t="s">
        <v>149</v>
      </c>
      <c r="H774" t="s">
        <v>30</v>
      </c>
      <c r="I774" t="s">
        <v>30</v>
      </c>
      <c r="J774">
        <v>5</v>
      </c>
      <c r="K774">
        <v>1</v>
      </c>
      <c r="L774" t="s">
        <v>63</v>
      </c>
      <c r="M774" s="14">
        <v>44593</v>
      </c>
      <c r="N774" s="16">
        <v>41420</v>
      </c>
      <c r="O774" s="17">
        <v>41420</v>
      </c>
      <c r="P774">
        <v>360</v>
      </c>
      <c r="Q774">
        <v>360</v>
      </c>
      <c r="R774">
        <v>0</v>
      </c>
      <c r="S774" t="s">
        <v>32</v>
      </c>
      <c r="T774" t="b">
        <v>0</v>
      </c>
      <c r="U774" s="9">
        <v>334.26</v>
      </c>
      <c r="V774" t="b">
        <v>0</v>
      </c>
      <c r="W774" t="b">
        <v>0</v>
      </c>
    </row>
    <row r="775" spans="1:23" x14ac:dyDescent="0.2">
      <c r="A775">
        <v>997379599</v>
      </c>
      <c r="B775">
        <v>997379599</v>
      </c>
      <c r="C775" s="9">
        <v>5000</v>
      </c>
      <c r="D775" s="9">
        <v>605.99</v>
      </c>
      <c r="E775" s="13" t="s">
        <v>362</v>
      </c>
      <c r="F775" s="9">
        <v>110.42</v>
      </c>
      <c r="G775" t="s">
        <v>74</v>
      </c>
      <c r="H775" t="s">
        <v>30</v>
      </c>
      <c r="I775" t="s">
        <v>30</v>
      </c>
      <c r="J775">
        <v>5</v>
      </c>
      <c r="K775">
        <v>1</v>
      </c>
      <c r="L775" t="s">
        <v>63</v>
      </c>
      <c r="M775" s="14">
        <v>43862</v>
      </c>
      <c r="N775" s="16">
        <v>40944</v>
      </c>
      <c r="O775" s="17">
        <v>42372</v>
      </c>
      <c r="P775">
        <v>794</v>
      </c>
      <c r="Q775">
        <v>794</v>
      </c>
      <c r="R775">
        <v>7341</v>
      </c>
      <c r="S775" t="s">
        <v>32</v>
      </c>
      <c r="T775" t="b">
        <v>0</v>
      </c>
      <c r="U775" s="9">
        <v>4394.01</v>
      </c>
      <c r="V775" t="b">
        <v>0</v>
      </c>
      <c r="W775" t="b">
        <v>0</v>
      </c>
    </row>
    <row r="776" spans="1:23" x14ac:dyDescent="0.2">
      <c r="A776">
        <v>625327575</v>
      </c>
      <c r="B776">
        <v>625327575</v>
      </c>
      <c r="C776" s="9">
        <v>5000</v>
      </c>
      <c r="D776" s="9">
        <v>4560.91</v>
      </c>
      <c r="E776" s="13" t="s">
        <v>364</v>
      </c>
      <c r="F776" s="9">
        <v>112.53</v>
      </c>
      <c r="G776" t="s">
        <v>158</v>
      </c>
      <c r="H776" t="s">
        <v>30</v>
      </c>
      <c r="I776" t="s">
        <v>30</v>
      </c>
      <c r="J776">
        <v>5</v>
      </c>
      <c r="K776">
        <v>1</v>
      </c>
      <c r="L776" t="s">
        <v>61</v>
      </c>
      <c r="M776" s="14">
        <v>45231</v>
      </c>
      <c r="N776" s="16">
        <v>41405</v>
      </c>
      <c r="O776" s="17">
        <v>41405</v>
      </c>
      <c r="P776">
        <v>522</v>
      </c>
      <c r="Q776">
        <v>522</v>
      </c>
      <c r="R776">
        <v>2199</v>
      </c>
      <c r="S776" t="s">
        <v>32</v>
      </c>
      <c r="T776" t="b">
        <v>0</v>
      </c>
      <c r="U776" s="9">
        <v>439.09</v>
      </c>
      <c r="V776" t="b">
        <v>0</v>
      </c>
      <c r="W776" t="b">
        <v>0</v>
      </c>
    </row>
    <row r="777" spans="1:23" x14ac:dyDescent="0.2">
      <c r="A777">
        <v>712978513</v>
      </c>
      <c r="B777">
        <v>712978513</v>
      </c>
      <c r="C777" s="9">
        <v>5000</v>
      </c>
      <c r="D777" s="9">
        <v>991.2</v>
      </c>
      <c r="E777" s="13" t="s">
        <v>367</v>
      </c>
      <c r="F777" s="9">
        <v>16.29</v>
      </c>
      <c r="G777" t="s">
        <v>64</v>
      </c>
      <c r="H777" t="s">
        <v>30</v>
      </c>
      <c r="I777" t="s">
        <v>30</v>
      </c>
      <c r="J777">
        <v>9</v>
      </c>
      <c r="K777">
        <v>1</v>
      </c>
      <c r="L777" t="s">
        <v>36</v>
      </c>
      <c r="M777" s="14">
        <v>46874</v>
      </c>
      <c r="N777" s="16">
        <v>42060</v>
      </c>
      <c r="O777" s="17">
        <v>42507</v>
      </c>
      <c r="P777">
        <v>609</v>
      </c>
      <c r="Q777">
        <v>609</v>
      </c>
      <c r="R777">
        <v>1867</v>
      </c>
      <c r="S777" t="s">
        <v>69</v>
      </c>
      <c r="T777" t="b">
        <v>0</v>
      </c>
      <c r="U777" s="9">
        <v>4008.8</v>
      </c>
      <c r="V777" t="b">
        <v>0</v>
      </c>
      <c r="W777" t="b">
        <v>0</v>
      </c>
    </row>
    <row r="778" spans="1:23" x14ac:dyDescent="0.2">
      <c r="A778">
        <v>537052791</v>
      </c>
      <c r="B778">
        <v>537052791</v>
      </c>
      <c r="C778" s="9">
        <v>5000</v>
      </c>
      <c r="D778" s="9">
        <v>3190.3</v>
      </c>
      <c r="E778" s="13" t="s">
        <v>368</v>
      </c>
      <c r="F778" s="9">
        <v>377.51</v>
      </c>
      <c r="G778" t="s">
        <v>51</v>
      </c>
      <c r="H778" t="s">
        <v>30</v>
      </c>
      <c r="I778" t="s">
        <v>30</v>
      </c>
      <c r="J778">
        <v>5</v>
      </c>
      <c r="K778">
        <v>1</v>
      </c>
      <c r="L778" t="s">
        <v>36</v>
      </c>
      <c r="M778" s="14">
        <v>44743</v>
      </c>
      <c r="N778" s="16">
        <v>41244</v>
      </c>
      <c r="O778" s="17">
        <v>42564</v>
      </c>
      <c r="P778">
        <v>365</v>
      </c>
      <c r="Q778">
        <v>365</v>
      </c>
      <c r="R778">
        <v>4329</v>
      </c>
      <c r="S778" t="s">
        <v>32</v>
      </c>
      <c r="T778" t="b">
        <v>0</v>
      </c>
      <c r="U778" s="9">
        <v>1809.7</v>
      </c>
      <c r="V778" t="b">
        <v>0</v>
      </c>
      <c r="W778" t="b">
        <v>0</v>
      </c>
    </row>
    <row r="779" spans="1:23" x14ac:dyDescent="0.2">
      <c r="A779">
        <v>979187005</v>
      </c>
      <c r="B779">
        <v>979187005</v>
      </c>
      <c r="C779" s="9">
        <v>5000</v>
      </c>
      <c r="D779" s="9">
        <v>2317.67</v>
      </c>
      <c r="E779" s="13" t="s">
        <v>371</v>
      </c>
      <c r="F779" s="9">
        <v>1.06</v>
      </c>
      <c r="G779" t="s">
        <v>41</v>
      </c>
      <c r="H779" t="s">
        <v>30</v>
      </c>
      <c r="I779" t="s">
        <v>30</v>
      </c>
      <c r="J779">
        <v>5</v>
      </c>
      <c r="K779">
        <v>1</v>
      </c>
      <c r="L779" t="s">
        <v>42</v>
      </c>
      <c r="M779" s="14">
        <v>44501</v>
      </c>
      <c r="N779" s="16">
        <v>42079</v>
      </c>
      <c r="O779" s="17">
        <v>42573</v>
      </c>
      <c r="P779">
        <v>741</v>
      </c>
      <c r="Q779">
        <v>741</v>
      </c>
      <c r="R779">
        <v>2315</v>
      </c>
      <c r="S779" t="s">
        <v>69</v>
      </c>
      <c r="T779" t="b">
        <v>0</v>
      </c>
      <c r="U779" s="9">
        <v>2682.33</v>
      </c>
      <c r="V779" t="b">
        <v>0</v>
      </c>
      <c r="W779" t="b">
        <v>0</v>
      </c>
    </row>
    <row r="780" spans="1:23" x14ac:dyDescent="0.2">
      <c r="A780">
        <v>792317293</v>
      </c>
      <c r="B780">
        <v>792317293</v>
      </c>
      <c r="C780" s="9">
        <v>5000</v>
      </c>
      <c r="D780" s="9">
        <v>890.41</v>
      </c>
      <c r="E780" s="13" t="s">
        <v>376</v>
      </c>
      <c r="F780" s="9">
        <v>84.1</v>
      </c>
      <c r="G780" t="s">
        <v>60</v>
      </c>
      <c r="H780" t="s">
        <v>30</v>
      </c>
      <c r="I780" t="s">
        <v>30</v>
      </c>
      <c r="J780">
        <v>9</v>
      </c>
      <c r="K780">
        <v>99</v>
      </c>
      <c r="L780" t="s">
        <v>61</v>
      </c>
      <c r="M780" s="14">
        <v>45597</v>
      </c>
      <c r="N780" s="16">
        <v>42144</v>
      </c>
      <c r="O780" s="17">
        <v>42715</v>
      </c>
      <c r="P780">
        <v>135</v>
      </c>
      <c r="Q780">
        <v>135</v>
      </c>
      <c r="R780">
        <v>3866</v>
      </c>
      <c r="S780" t="s">
        <v>32</v>
      </c>
      <c r="T780" t="b">
        <v>0</v>
      </c>
      <c r="U780" s="9">
        <v>4109.59</v>
      </c>
      <c r="V780" t="b">
        <v>1</v>
      </c>
      <c r="W780" t="b">
        <v>0</v>
      </c>
    </row>
    <row r="781" spans="1:23" x14ac:dyDescent="0.2">
      <c r="A781">
        <v>495450284</v>
      </c>
      <c r="B781">
        <v>495450284</v>
      </c>
      <c r="C781" s="9">
        <v>5000</v>
      </c>
      <c r="D781" s="9">
        <v>1718.95</v>
      </c>
      <c r="E781" s="13" t="s">
        <v>378</v>
      </c>
      <c r="F781" s="9">
        <v>529.36</v>
      </c>
      <c r="G781" t="s">
        <v>241</v>
      </c>
      <c r="H781" t="s">
        <v>30</v>
      </c>
      <c r="I781" t="s">
        <v>30</v>
      </c>
      <c r="J781">
        <v>5</v>
      </c>
      <c r="K781">
        <v>8</v>
      </c>
      <c r="L781" t="s">
        <v>47</v>
      </c>
      <c r="M781" s="14">
        <v>45505</v>
      </c>
      <c r="N781" s="16">
        <v>42368</v>
      </c>
      <c r="O781" s="17">
        <v>42397</v>
      </c>
      <c r="P781">
        <v>738</v>
      </c>
      <c r="Q781">
        <v>738</v>
      </c>
      <c r="R781">
        <v>7234</v>
      </c>
      <c r="S781" t="s">
        <v>32</v>
      </c>
      <c r="T781" t="b">
        <v>0</v>
      </c>
      <c r="U781" s="9">
        <v>3281.05</v>
      </c>
      <c r="V781" t="b">
        <v>1</v>
      </c>
      <c r="W781" t="b">
        <v>0</v>
      </c>
    </row>
    <row r="782" spans="1:23" x14ac:dyDescent="0.2">
      <c r="A782">
        <v>552158878</v>
      </c>
      <c r="B782">
        <v>552158878</v>
      </c>
      <c r="C782" s="9">
        <v>5000</v>
      </c>
      <c r="D782" s="9">
        <v>2808.31</v>
      </c>
      <c r="E782" s="13" t="s">
        <v>383</v>
      </c>
      <c r="F782" s="9">
        <v>151.4</v>
      </c>
      <c r="G782" t="s">
        <v>77</v>
      </c>
      <c r="H782" t="s">
        <v>30</v>
      </c>
      <c r="I782" t="s">
        <v>30</v>
      </c>
      <c r="J782">
        <v>5</v>
      </c>
      <c r="K782">
        <v>1</v>
      </c>
      <c r="L782" t="s">
        <v>38</v>
      </c>
      <c r="M782" s="14">
        <v>43647</v>
      </c>
      <c r="N782" s="16">
        <v>41249</v>
      </c>
      <c r="O782" s="17">
        <v>41249</v>
      </c>
      <c r="P782">
        <v>783</v>
      </c>
      <c r="Q782">
        <v>783</v>
      </c>
      <c r="R782">
        <v>6512</v>
      </c>
      <c r="S782" t="s">
        <v>32</v>
      </c>
      <c r="T782" t="b">
        <v>0</v>
      </c>
      <c r="U782" s="9">
        <v>2191.69</v>
      </c>
      <c r="V782" t="b">
        <v>1</v>
      </c>
      <c r="W782" t="b">
        <v>0</v>
      </c>
    </row>
    <row r="783" spans="1:23" x14ac:dyDescent="0.2">
      <c r="A783">
        <v>838085703</v>
      </c>
      <c r="B783">
        <v>838085703</v>
      </c>
      <c r="C783" s="9">
        <v>5000</v>
      </c>
      <c r="D783" s="9">
        <v>1518.69</v>
      </c>
      <c r="E783" s="13" t="s">
        <v>399</v>
      </c>
      <c r="F783" s="9">
        <v>612.77</v>
      </c>
      <c r="G783" t="s">
        <v>102</v>
      </c>
      <c r="H783" t="s">
        <v>30</v>
      </c>
      <c r="I783" t="s">
        <v>30</v>
      </c>
      <c r="J783">
        <v>5</v>
      </c>
      <c r="K783">
        <v>1</v>
      </c>
      <c r="L783" t="s">
        <v>38</v>
      </c>
      <c r="M783" s="14">
        <v>45352</v>
      </c>
      <c r="N783" s="16">
        <v>42271</v>
      </c>
      <c r="O783" s="17">
        <v>42271</v>
      </c>
      <c r="P783">
        <v>625</v>
      </c>
      <c r="Q783">
        <v>625</v>
      </c>
      <c r="R783">
        <v>4062</v>
      </c>
      <c r="S783" t="s">
        <v>32</v>
      </c>
      <c r="T783" t="b">
        <v>0</v>
      </c>
      <c r="U783" s="9">
        <v>3481.31</v>
      </c>
      <c r="V783" t="b">
        <v>1</v>
      </c>
      <c r="W783" t="b">
        <v>0</v>
      </c>
    </row>
    <row r="784" spans="1:23" x14ac:dyDescent="0.2">
      <c r="A784">
        <v>115214830</v>
      </c>
      <c r="B784">
        <v>115214830</v>
      </c>
      <c r="C784" s="9">
        <v>5000</v>
      </c>
      <c r="D784" s="9">
        <v>4360.28</v>
      </c>
      <c r="E784" s="13" t="s">
        <v>417</v>
      </c>
      <c r="F784" s="9">
        <v>130.41999999999999</v>
      </c>
      <c r="G784" t="s">
        <v>159</v>
      </c>
      <c r="H784" t="s">
        <v>30</v>
      </c>
      <c r="I784" t="s">
        <v>30</v>
      </c>
      <c r="J784">
        <v>5</v>
      </c>
      <c r="K784">
        <v>1</v>
      </c>
      <c r="L784" t="s">
        <v>47</v>
      </c>
      <c r="M784" s="14">
        <v>47574</v>
      </c>
      <c r="N784" s="16">
        <v>42166</v>
      </c>
      <c r="O784" s="17">
        <v>42389</v>
      </c>
      <c r="P784">
        <v>422</v>
      </c>
      <c r="Q784">
        <v>422</v>
      </c>
      <c r="R784">
        <v>1605</v>
      </c>
      <c r="S784" t="s">
        <v>32</v>
      </c>
      <c r="T784" t="b">
        <v>0</v>
      </c>
      <c r="U784" s="9">
        <v>639.72</v>
      </c>
      <c r="V784" t="b">
        <v>1</v>
      </c>
      <c r="W784" t="b">
        <v>0</v>
      </c>
    </row>
    <row r="785" spans="1:23" x14ac:dyDescent="0.2">
      <c r="A785">
        <v>475383232</v>
      </c>
      <c r="B785">
        <v>475383232</v>
      </c>
      <c r="C785" s="9">
        <v>5000</v>
      </c>
      <c r="D785" s="9">
        <v>4381.8</v>
      </c>
      <c r="E785" s="13" t="s">
        <v>419</v>
      </c>
      <c r="F785" s="9">
        <v>82.45</v>
      </c>
      <c r="G785" t="s">
        <v>51</v>
      </c>
      <c r="H785" t="s">
        <v>30</v>
      </c>
      <c r="I785" t="s">
        <v>30</v>
      </c>
      <c r="J785">
        <v>5</v>
      </c>
      <c r="K785">
        <v>1</v>
      </c>
      <c r="L785" t="s">
        <v>36</v>
      </c>
      <c r="M785" s="14">
        <v>47270</v>
      </c>
      <c r="N785" s="16">
        <v>41300</v>
      </c>
      <c r="O785" s="17">
        <v>42414</v>
      </c>
      <c r="P785">
        <v>884</v>
      </c>
      <c r="Q785">
        <v>884</v>
      </c>
      <c r="R785">
        <v>9160</v>
      </c>
      <c r="S785" t="s">
        <v>32</v>
      </c>
      <c r="T785" t="b">
        <v>0</v>
      </c>
      <c r="U785" s="9">
        <v>618.20000000000005</v>
      </c>
      <c r="V785" t="b">
        <v>0</v>
      </c>
      <c r="W785" t="b">
        <v>0</v>
      </c>
    </row>
    <row r="786" spans="1:23" x14ac:dyDescent="0.2">
      <c r="A786">
        <v>552072046</v>
      </c>
      <c r="B786">
        <v>552072046</v>
      </c>
      <c r="C786" s="9">
        <v>5000</v>
      </c>
      <c r="D786" s="9">
        <v>1253.1199999999999</v>
      </c>
      <c r="E786" s="13" t="s">
        <v>420</v>
      </c>
      <c r="F786" s="9">
        <v>70.92</v>
      </c>
      <c r="G786" t="s">
        <v>155</v>
      </c>
      <c r="H786" t="s">
        <v>30</v>
      </c>
      <c r="I786" t="s">
        <v>30</v>
      </c>
      <c r="J786">
        <v>5</v>
      </c>
      <c r="K786">
        <v>1</v>
      </c>
      <c r="L786" t="s">
        <v>50</v>
      </c>
      <c r="M786" s="14">
        <v>45931</v>
      </c>
      <c r="N786" s="16">
        <v>42065</v>
      </c>
      <c r="O786" s="17">
        <v>42065</v>
      </c>
      <c r="P786">
        <v>777</v>
      </c>
      <c r="Q786">
        <v>777</v>
      </c>
      <c r="R786">
        <v>6368</v>
      </c>
      <c r="S786" t="s">
        <v>32</v>
      </c>
      <c r="T786" t="b">
        <v>0</v>
      </c>
      <c r="U786" s="9">
        <v>3746.88</v>
      </c>
      <c r="V786" t="b">
        <v>1</v>
      </c>
      <c r="W786" t="b">
        <v>0</v>
      </c>
    </row>
    <row r="787" spans="1:23" x14ac:dyDescent="0.2">
      <c r="A787">
        <v>200792012</v>
      </c>
      <c r="B787">
        <v>200792012</v>
      </c>
      <c r="C787" s="9">
        <v>5000</v>
      </c>
      <c r="D787" s="9">
        <v>5000</v>
      </c>
      <c r="E787" s="13" t="s">
        <v>421</v>
      </c>
      <c r="F787" s="9">
        <v>479.91</v>
      </c>
      <c r="G787" t="s">
        <v>180</v>
      </c>
      <c r="H787" t="s">
        <v>30</v>
      </c>
      <c r="I787" t="s">
        <v>30</v>
      </c>
      <c r="J787">
        <v>2</v>
      </c>
      <c r="K787">
        <v>1</v>
      </c>
      <c r="L787" t="s">
        <v>47</v>
      </c>
      <c r="M787" s="14">
        <v>47696</v>
      </c>
      <c r="N787" s="16">
        <v>41524</v>
      </c>
      <c r="O787" s="17">
        <v>41524</v>
      </c>
      <c r="P787">
        <v>360</v>
      </c>
      <c r="Q787">
        <v>360</v>
      </c>
      <c r="R787">
        <v>3717</v>
      </c>
      <c r="S787" t="s">
        <v>32</v>
      </c>
      <c r="T787" t="b">
        <v>0</v>
      </c>
      <c r="U787" s="9">
        <v>0</v>
      </c>
      <c r="V787" t="b">
        <v>1</v>
      </c>
      <c r="W787" t="b">
        <v>0</v>
      </c>
    </row>
    <row r="788" spans="1:23" x14ac:dyDescent="0.2">
      <c r="A788">
        <v>315011732</v>
      </c>
      <c r="B788">
        <v>315011732</v>
      </c>
      <c r="C788" s="9">
        <v>5000</v>
      </c>
      <c r="D788" s="9">
        <v>799.87</v>
      </c>
      <c r="E788" s="13" t="s">
        <v>429</v>
      </c>
      <c r="F788" s="9">
        <v>340.2</v>
      </c>
      <c r="G788" t="s">
        <v>57</v>
      </c>
      <c r="H788" t="s">
        <v>30</v>
      </c>
      <c r="I788" t="s">
        <v>30</v>
      </c>
      <c r="J788">
        <v>5</v>
      </c>
      <c r="K788">
        <v>1</v>
      </c>
      <c r="L788" t="s">
        <v>42</v>
      </c>
      <c r="M788" s="14">
        <v>45809</v>
      </c>
      <c r="N788" s="16">
        <v>40815</v>
      </c>
      <c r="O788" s="17">
        <v>40815</v>
      </c>
      <c r="P788">
        <v>748</v>
      </c>
      <c r="Q788">
        <v>748</v>
      </c>
      <c r="R788">
        <v>7224</v>
      </c>
      <c r="S788" t="s">
        <v>32</v>
      </c>
      <c r="T788" t="b">
        <v>0</v>
      </c>
      <c r="U788" s="9">
        <v>4200.13</v>
      </c>
      <c r="V788" t="b">
        <v>0</v>
      </c>
      <c r="W788" t="b">
        <v>0</v>
      </c>
    </row>
    <row r="789" spans="1:23" x14ac:dyDescent="0.2">
      <c r="A789">
        <v>765126816</v>
      </c>
      <c r="B789">
        <v>765126816</v>
      </c>
      <c r="C789" s="9">
        <v>5000</v>
      </c>
      <c r="D789" s="9">
        <v>2794.1</v>
      </c>
      <c r="E789" s="13" t="s">
        <v>433</v>
      </c>
      <c r="F789" s="9">
        <v>74.95</v>
      </c>
      <c r="G789" t="s">
        <v>68</v>
      </c>
      <c r="H789" t="s">
        <v>30</v>
      </c>
      <c r="I789" t="s">
        <v>30</v>
      </c>
      <c r="J789">
        <v>2</v>
      </c>
      <c r="K789">
        <v>1</v>
      </c>
      <c r="L789" t="s">
        <v>36</v>
      </c>
      <c r="M789" s="14">
        <v>43952</v>
      </c>
      <c r="N789" s="16">
        <v>42251</v>
      </c>
      <c r="O789" s="17">
        <v>42251</v>
      </c>
      <c r="P789">
        <v>368</v>
      </c>
      <c r="Q789">
        <v>368</v>
      </c>
      <c r="R789">
        <v>6148</v>
      </c>
      <c r="S789" t="s">
        <v>69</v>
      </c>
      <c r="T789" t="b">
        <v>0</v>
      </c>
      <c r="U789" s="9">
        <v>2205.9</v>
      </c>
      <c r="V789" t="b">
        <v>0</v>
      </c>
      <c r="W789" t="b">
        <v>0</v>
      </c>
    </row>
    <row r="790" spans="1:23" x14ac:dyDescent="0.2">
      <c r="A790">
        <v>522978284</v>
      </c>
      <c r="B790">
        <v>522978284</v>
      </c>
      <c r="C790" s="9">
        <v>5000</v>
      </c>
      <c r="D790" s="9">
        <v>4733.4399999999996</v>
      </c>
      <c r="E790" s="13" t="s">
        <v>446</v>
      </c>
      <c r="F790" s="9">
        <v>40.42</v>
      </c>
      <c r="G790" t="s">
        <v>164</v>
      </c>
      <c r="H790" t="s">
        <v>30</v>
      </c>
      <c r="I790" t="s">
        <v>30</v>
      </c>
      <c r="J790">
        <v>5</v>
      </c>
      <c r="K790">
        <v>8</v>
      </c>
      <c r="L790" t="s">
        <v>47</v>
      </c>
      <c r="M790" s="14">
        <v>43344</v>
      </c>
      <c r="N790" s="16">
        <v>42308</v>
      </c>
      <c r="O790" s="17">
        <v>42308</v>
      </c>
      <c r="P790">
        <v>835</v>
      </c>
      <c r="Q790">
        <v>835</v>
      </c>
      <c r="R790">
        <v>9562</v>
      </c>
      <c r="S790" t="s">
        <v>32</v>
      </c>
      <c r="T790" t="b">
        <v>0</v>
      </c>
      <c r="U790" s="9">
        <v>266.56</v>
      </c>
      <c r="V790" t="b">
        <v>1</v>
      </c>
      <c r="W790" t="b">
        <v>0</v>
      </c>
    </row>
    <row r="791" spans="1:23" x14ac:dyDescent="0.2">
      <c r="A791">
        <v>753278309</v>
      </c>
      <c r="B791">
        <v>753278309</v>
      </c>
      <c r="C791" s="9">
        <v>5000</v>
      </c>
      <c r="D791" s="9">
        <v>919.14</v>
      </c>
      <c r="E791" s="13" t="s">
        <v>449</v>
      </c>
      <c r="F791" s="9">
        <v>66.05</v>
      </c>
      <c r="G791" t="s">
        <v>106</v>
      </c>
      <c r="H791" t="s">
        <v>30</v>
      </c>
      <c r="I791" t="s">
        <v>30</v>
      </c>
      <c r="J791">
        <v>9</v>
      </c>
      <c r="K791">
        <v>8</v>
      </c>
      <c r="L791" t="s">
        <v>36</v>
      </c>
      <c r="M791" s="14">
        <v>47453</v>
      </c>
      <c r="N791" s="16">
        <v>40703</v>
      </c>
      <c r="O791" s="17">
        <v>42493</v>
      </c>
      <c r="P791">
        <v>495</v>
      </c>
      <c r="Q791">
        <v>495</v>
      </c>
      <c r="R791">
        <v>1091</v>
      </c>
      <c r="S791" t="s">
        <v>32</v>
      </c>
      <c r="T791" t="b">
        <v>0</v>
      </c>
      <c r="U791" s="9">
        <v>4080.86</v>
      </c>
      <c r="V791" t="b">
        <v>0</v>
      </c>
      <c r="W791" t="b">
        <v>0</v>
      </c>
    </row>
    <row r="792" spans="1:23" x14ac:dyDescent="0.2">
      <c r="A792">
        <v>543818466</v>
      </c>
      <c r="B792">
        <v>543818466</v>
      </c>
      <c r="C792" s="9">
        <v>5000</v>
      </c>
      <c r="D792" s="9">
        <v>4927.8599999999997</v>
      </c>
      <c r="E792" s="13" t="s">
        <v>450</v>
      </c>
      <c r="F792" s="9">
        <v>75.94</v>
      </c>
      <c r="G792" t="s">
        <v>451</v>
      </c>
      <c r="H792" t="s">
        <v>30</v>
      </c>
      <c r="I792" t="s">
        <v>30</v>
      </c>
      <c r="J792">
        <v>5</v>
      </c>
      <c r="K792">
        <v>1</v>
      </c>
      <c r="L792" t="s">
        <v>48</v>
      </c>
      <c r="M792" s="14">
        <v>44378</v>
      </c>
      <c r="N792" s="16">
        <v>42182</v>
      </c>
      <c r="O792" s="17">
        <v>42633</v>
      </c>
      <c r="P792">
        <v>721</v>
      </c>
      <c r="Q792">
        <v>721</v>
      </c>
      <c r="R792">
        <v>4306</v>
      </c>
      <c r="S792" t="s">
        <v>32</v>
      </c>
      <c r="T792" t="b">
        <v>0</v>
      </c>
      <c r="U792" s="9">
        <v>72.14</v>
      </c>
      <c r="V792" t="b">
        <v>1</v>
      </c>
      <c r="W792" t="b">
        <v>0</v>
      </c>
    </row>
    <row r="793" spans="1:23" x14ac:dyDescent="0.2">
      <c r="A793">
        <v>792317293</v>
      </c>
      <c r="B793">
        <v>792317293</v>
      </c>
      <c r="C793" s="9">
        <v>5000</v>
      </c>
      <c r="D793" s="9">
        <v>2195.09</v>
      </c>
      <c r="E793" s="13" t="s">
        <v>452</v>
      </c>
      <c r="F793" s="9">
        <v>31.99</v>
      </c>
      <c r="G793" t="s">
        <v>53</v>
      </c>
      <c r="H793" t="s">
        <v>30</v>
      </c>
      <c r="I793" t="s">
        <v>30</v>
      </c>
      <c r="J793">
        <v>5</v>
      </c>
      <c r="K793">
        <v>1</v>
      </c>
      <c r="L793" t="s">
        <v>36</v>
      </c>
      <c r="M793" s="14">
        <v>46753</v>
      </c>
      <c r="N793" s="16">
        <v>42144</v>
      </c>
      <c r="O793" s="17">
        <v>42144</v>
      </c>
      <c r="P793">
        <v>135</v>
      </c>
      <c r="Q793">
        <v>135</v>
      </c>
      <c r="R793">
        <v>3866</v>
      </c>
      <c r="S793" t="s">
        <v>32</v>
      </c>
      <c r="T793" t="b">
        <v>0</v>
      </c>
      <c r="U793" s="9">
        <v>2804.91</v>
      </c>
      <c r="V793" t="b">
        <v>0</v>
      </c>
      <c r="W793" t="b">
        <v>0</v>
      </c>
    </row>
    <row r="794" spans="1:23" x14ac:dyDescent="0.2">
      <c r="A794">
        <v>276502850</v>
      </c>
      <c r="B794">
        <v>276502850</v>
      </c>
      <c r="C794" s="9">
        <v>5000</v>
      </c>
      <c r="D794" s="9">
        <v>3194.16</v>
      </c>
      <c r="E794" s="13" t="s">
        <v>453</v>
      </c>
      <c r="F794" s="9">
        <v>12.48</v>
      </c>
      <c r="G794" t="s">
        <v>149</v>
      </c>
      <c r="H794" t="s">
        <v>30</v>
      </c>
      <c r="I794" t="s">
        <v>30</v>
      </c>
      <c r="J794">
        <v>5</v>
      </c>
      <c r="K794">
        <v>1</v>
      </c>
      <c r="L794" t="s">
        <v>63</v>
      </c>
      <c r="M794" s="14">
        <v>44013</v>
      </c>
      <c r="N794" s="16">
        <v>41648</v>
      </c>
      <c r="O794" s="17">
        <v>42437</v>
      </c>
      <c r="P794">
        <v>490</v>
      </c>
      <c r="Q794">
        <v>490</v>
      </c>
      <c r="R794">
        <v>245</v>
      </c>
      <c r="S794" t="s">
        <v>32</v>
      </c>
      <c r="T794" t="b">
        <v>0</v>
      </c>
      <c r="U794" s="9">
        <v>1805.84</v>
      </c>
      <c r="V794" t="b">
        <v>0</v>
      </c>
      <c r="W794" t="b">
        <v>0</v>
      </c>
    </row>
    <row r="795" spans="1:23" x14ac:dyDescent="0.2">
      <c r="A795">
        <v>517970668</v>
      </c>
      <c r="B795">
        <v>517970668</v>
      </c>
      <c r="C795" s="9">
        <v>5000</v>
      </c>
      <c r="D795" s="9">
        <v>310.39</v>
      </c>
      <c r="E795" s="13" t="s">
        <v>458</v>
      </c>
      <c r="F795" s="9">
        <v>223.36</v>
      </c>
      <c r="G795" t="s">
        <v>68</v>
      </c>
      <c r="H795" t="s">
        <v>30</v>
      </c>
      <c r="I795" t="s">
        <v>30</v>
      </c>
      <c r="J795">
        <v>9</v>
      </c>
      <c r="K795">
        <v>8</v>
      </c>
      <c r="L795" t="s">
        <v>36</v>
      </c>
      <c r="M795" s="14">
        <v>47270</v>
      </c>
      <c r="N795" s="16">
        <v>40700</v>
      </c>
      <c r="O795" s="17">
        <v>40700</v>
      </c>
      <c r="P795">
        <v>917</v>
      </c>
      <c r="Q795">
        <v>917</v>
      </c>
      <c r="R795">
        <v>3479</v>
      </c>
      <c r="S795" t="s">
        <v>32</v>
      </c>
      <c r="T795" t="b">
        <v>0</v>
      </c>
      <c r="U795" s="9">
        <v>4689.6099999999997</v>
      </c>
      <c r="V795" t="b">
        <v>0</v>
      </c>
      <c r="W795" t="b">
        <v>0</v>
      </c>
    </row>
    <row r="796" spans="1:23" x14ac:dyDescent="0.2">
      <c r="A796">
        <v>285585854</v>
      </c>
      <c r="B796">
        <v>285585854</v>
      </c>
      <c r="C796" s="9">
        <v>5000</v>
      </c>
      <c r="D796" s="9">
        <v>867.66</v>
      </c>
      <c r="E796" s="13" t="s">
        <v>460</v>
      </c>
      <c r="F796" s="9">
        <v>115.36</v>
      </c>
      <c r="G796" t="s">
        <v>461</v>
      </c>
      <c r="H796" t="s">
        <v>30</v>
      </c>
      <c r="I796" t="s">
        <v>30</v>
      </c>
      <c r="J796">
        <v>80</v>
      </c>
      <c r="K796">
        <v>1</v>
      </c>
      <c r="L796" t="s">
        <v>31</v>
      </c>
      <c r="M796" s="14">
        <v>43497</v>
      </c>
      <c r="N796" s="16">
        <v>42173</v>
      </c>
      <c r="O796" s="17">
        <v>42173</v>
      </c>
      <c r="P796">
        <v>571</v>
      </c>
      <c r="Q796">
        <v>571</v>
      </c>
      <c r="R796">
        <v>4913</v>
      </c>
      <c r="S796" t="s">
        <v>32</v>
      </c>
      <c r="T796" t="b">
        <v>0</v>
      </c>
      <c r="U796" s="9">
        <v>4132.34</v>
      </c>
      <c r="V796" t="b">
        <v>1</v>
      </c>
      <c r="W796" t="b">
        <v>0</v>
      </c>
    </row>
    <row r="797" spans="1:23" x14ac:dyDescent="0.2">
      <c r="A797">
        <v>582795387</v>
      </c>
      <c r="B797">
        <v>582795387</v>
      </c>
      <c r="C797" s="9">
        <v>5000</v>
      </c>
      <c r="D797" s="9">
        <v>520.07000000000005</v>
      </c>
      <c r="E797" s="13" t="s">
        <v>462</v>
      </c>
      <c r="F797" s="9">
        <v>249.76</v>
      </c>
      <c r="G797" t="s">
        <v>65</v>
      </c>
      <c r="H797" t="s">
        <v>30</v>
      </c>
      <c r="I797" t="s">
        <v>30</v>
      </c>
      <c r="J797">
        <v>2</v>
      </c>
      <c r="K797">
        <v>1</v>
      </c>
      <c r="L797" t="s">
        <v>38</v>
      </c>
      <c r="M797" s="14">
        <v>46447</v>
      </c>
      <c r="N797" s="16">
        <v>41203</v>
      </c>
      <c r="O797" s="17">
        <v>42411</v>
      </c>
      <c r="P797">
        <v>721</v>
      </c>
      <c r="Q797">
        <v>721</v>
      </c>
      <c r="R797">
        <v>2953</v>
      </c>
      <c r="S797" t="s">
        <v>32</v>
      </c>
      <c r="T797" t="b">
        <v>0</v>
      </c>
      <c r="U797" s="9">
        <v>4479.93</v>
      </c>
      <c r="V797" t="b">
        <v>1</v>
      </c>
      <c r="W797" t="b">
        <v>0</v>
      </c>
    </row>
    <row r="798" spans="1:23" x14ac:dyDescent="0.2">
      <c r="A798">
        <v>513018838</v>
      </c>
      <c r="B798">
        <v>513018838</v>
      </c>
      <c r="C798" s="9">
        <v>5000</v>
      </c>
      <c r="D798" s="9">
        <v>4612.8500000000004</v>
      </c>
      <c r="E798" s="13" t="s">
        <v>492</v>
      </c>
      <c r="F798" s="9">
        <v>184.13</v>
      </c>
      <c r="G798" t="s">
        <v>52</v>
      </c>
      <c r="H798" t="s">
        <v>30</v>
      </c>
      <c r="I798" t="s">
        <v>30</v>
      </c>
      <c r="J798">
        <v>9</v>
      </c>
      <c r="K798">
        <v>1</v>
      </c>
      <c r="L798" t="s">
        <v>36</v>
      </c>
      <c r="M798" s="14">
        <v>43800</v>
      </c>
      <c r="N798" s="16">
        <v>42227</v>
      </c>
      <c r="O798" s="17">
        <v>42227</v>
      </c>
      <c r="P798">
        <v>104</v>
      </c>
      <c r="Q798">
        <v>104</v>
      </c>
      <c r="R798">
        <v>770</v>
      </c>
      <c r="S798" t="s">
        <v>32</v>
      </c>
      <c r="T798" t="b">
        <v>0</v>
      </c>
      <c r="U798" s="9">
        <v>387.15</v>
      </c>
      <c r="V798" t="b">
        <v>0</v>
      </c>
      <c r="W798" t="b">
        <v>0</v>
      </c>
    </row>
    <row r="799" spans="1:23" x14ac:dyDescent="0.2">
      <c r="A799">
        <v>859945982</v>
      </c>
      <c r="B799">
        <v>859945982</v>
      </c>
      <c r="C799" s="9">
        <v>5000</v>
      </c>
      <c r="D799" s="9">
        <v>3258.65</v>
      </c>
      <c r="E799" s="13" t="s">
        <v>496</v>
      </c>
      <c r="F799" s="9">
        <v>0</v>
      </c>
      <c r="G799" t="s">
        <v>119</v>
      </c>
      <c r="H799" t="s">
        <v>30</v>
      </c>
      <c r="I799" t="s">
        <v>30</v>
      </c>
      <c r="J799">
        <v>5</v>
      </c>
      <c r="K799">
        <v>1</v>
      </c>
      <c r="L799" t="s">
        <v>61</v>
      </c>
      <c r="M799" s="14">
        <v>43466</v>
      </c>
      <c r="N799" s="16">
        <v>41864</v>
      </c>
      <c r="O799" s="17">
        <v>42526</v>
      </c>
      <c r="P799">
        <v>243</v>
      </c>
      <c r="Q799">
        <v>243</v>
      </c>
      <c r="R799">
        <v>252</v>
      </c>
      <c r="S799" t="s">
        <v>43</v>
      </c>
      <c r="T799" t="b">
        <v>0</v>
      </c>
      <c r="U799" s="9">
        <v>1741.35</v>
      </c>
      <c r="V799" t="b">
        <v>0</v>
      </c>
      <c r="W799" t="b">
        <v>0</v>
      </c>
    </row>
    <row r="800" spans="1:23" x14ac:dyDescent="0.2">
      <c r="A800">
        <v>877017103</v>
      </c>
      <c r="B800">
        <v>877017103</v>
      </c>
      <c r="C800" s="9">
        <v>5000</v>
      </c>
      <c r="D800" s="9">
        <v>1931.84</v>
      </c>
      <c r="E800" s="13" t="s">
        <v>499</v>
      </c>
      <c r="F800" s="9">
        <v>356.47</v>
      </c>
      <c r="G800" t="s">
        <v>51</v>
      </c>
      <c r="H800" t="s">
        <v>30</v>
      </c>
      <c r="I800" t="s">
        <v>30</v>
      </c>
      <c r="J800">
        <v>5</v>
      </c>
      <c r="K800">
        <v>1</v>
      </c>
      <c r="L800" t="s">
        <v>36</v>
      </c>
      <c r="M800" s="14">
        <v>47484</v>
      </c>
      <c r="N800" s="16">
        <v>41670</v>
      </c>
      <c r="O800" s="17">
        <v>42425</v>
      </c>
      <c r="P800">
        <v>731</v>
      </c>
      <c r="Q800">
        <v>731</v>
      </c>
      <c r="R800">
        <v>4690</v>
      </c>
      <c r="S800" t="s">
        <v>32</v>
      </c>
      <c r="T800" t="b">
        <v>0</v>
      </c>
      <c r="U800" s="9">
        <v>3068.16</v>
      </c>
      <c r="V800" t="b">
        <v>0</v>
      </c>
      <c r="W800" t="b">
        <v>0</v>
      </c>
    </row>
    <row r="801" spans="1:23" x14ac:dyDescent="0.2">
      <c r="A801">
        <v>742927928</v>
      </c>
      <c r="B801">
        <v>742927928</v>
      </c>
      <c r="C801" s="9">
        <v>5000</v>
      </c>
      <c r="D801" s="9">
        <v>2990.47</v>
      </c>
      <c r="E801" s="13" t="s">
        <v>500</v>
      </c>
      <c r="F801" s="9">
        <v>160.72</v>
      </c>
      <c r="G801" t="s">
        <v>186</v>
      </c>
      <c r="H801" t="s">
        <v>30</v>
      </c>
      <c r="I801" t="s">
        <v>30</v>
      </c>
      <c r="J801">
        <v>90</v>
      </c>
      <c r="K801">
        <v>1</v>
      </c>
      <c r="L801" t="s">
        <v>38</v>
      </c>
      <c r="M801" s="14">
        <v>44713</v>
      </c>
      <c r="N801" s="16">
        <v>39274</v>
      </c>
      <c r="O801" s="17">
        <v>42381</v>
      </c>
      <c r="P801">
        <v>830</v>
      </c>
      <c r="Q801">
        <v>830</v>
      </c>
      <c r="R801">
        <v>6392</v>
      </c>
      <c r="S801" t="s">
        <v>32</v>
      </c>
      <c r="T801" t="b">
        <v>0</v>
      </c>
      <c r="U801" s="9">
        <v>2009.53</v>
      </c>
      <c r="V801" t="b">
        <v>1</v>
      </c>
      <c r="W801" t="b">
        <v>0</v>
      </c>
    </row>
    <row r="802" spans="1:23" x14ac:dyDescent="0.2">
      <c r="A802">
        <v>322439827</v>
      </c>
      <c r="B802">
        <v>322439827</v>
      </c>
      <c r="C802" s="9">
        <v>5000</v>
      </c>
      <c r="D802" s="9">
        <v>482.64</v>
      </c>
      <c r="E802" s="13" t="s">
        <v>503</v>
      </c>
      <c r="F802" s="9">
        <v>286.26</v>
      </c>
      <c r="G802" t="s">
        <v>231</v>
      </c>
      <c r="H802" t="s">
        <v>30</v>
      </c>
      <c r="I802" t="s">
        <v>30</v>
      </c>
      <c r="J802">
        <v>5</v>
      </c>
      <c r="K802">
        <v>1</v>
      </c>
      <c r="L802" t="s">
        <v>61</v>
      </c>
      <c r="M802" s="14">
        <v>47484</v>
      </c>
      <c r="N802" s="16">
        <v>41772</v>
      </c>
      <c r="O802" s="17">
        <v>41772</v>
      </c>
      <c r="P802">
        <v>824</v>
      </c>
      <c r="Q802">
        <v>824</v>
      </c>
      <c r="R802">
        <v>9140</v>
      </c>
      <c r="S802" t="s">
        <v>32</v>
      </c>
      <c r="T802" t="b">
        <v>0</v>
      </c>
      <c r="U802" s="9">
        <v>4517.3599999999997</v>
      </c>
      <c r="V802" t="b">
        <v>0</v>
      </c>
      <c r="W802" t="b">
        <v>0</v>
      </c>
    </row>
    <row r="803" spans="1:23" x14ac:dyDescent="0.2">
      <c r="A803">
        <v>812328116</v>
      </c>
      <c r="B803">
        <v>812328116</v>
      </c>
      <c r="C803" s="9">
        <v>5000</v>
      </c>
      <c r="D803" s="9">
        <v>2083.98</v>
      </c>
      <c r="E803" s="13" t="s">
        <v>505</v>
      </c>
      <c r="F803" s="9">
        <v>124.19</v>
      </c>
      <c r="G803" t="s">
        <v>54</v>
      </c>
      <c r="H803" t="s">
        <v>30</v>
      </c>
      <c r="I803" t="s">
        <v>30</v>
      </c>
      <c r="J803">
        <v>5</v>
      </c>
      <c r="K803">
        <v>1</v>
      </c>
      <c r="L803" t="s">
        <v>36</v>
      </c>
      <c r="M803" s="14">
        <v>43617</v>
      </c>
      <c r="N803" s="16">
        <v>40683</v>
      </c>
      <c r="O803" s="17">
        <v>42385</v>
      </c>
      <c r="P803">
        <v>312</v>
      </c>
      <c r="Q803">
        <v>312</v>
      </c>
      <c r="R803">
        <v>5335</v>
      </c>
      <c r="S803" t="s">
        <v>32</v>
      </c>
      <c r="T803" t="b">
        <v>0</v>
      </c>
      <c r="U803" s="9">
        <v>2916.02</v>
      </c>
      <c r="V803" t="b">
        <v>0</v>
      </c>
      <c r="W803" t="b">
        <v>0</v>
      </c>
    </row>
    <row r="804" spans="1:23" x14ac:dyDescent="0.2">
      <c r="A804">
        <v>843311163</v>
      </c>
      <c r="B804">
        <v>843311163</v>
      </c>
      <c r="C804" s="9">
        <v>5000</v>
      </c>
      <c r="D804" s="9">
        <v>706.32</v>
      </c>
      <c r="E804" s="13" t="s">
        <v>508</v>
      </c>
      <c r="F804" s="9">
        <v>0</v>
      </c>
      <c r="G804" t="s">
        <v>58</v>
      </c>
      <c r="H804" t="s">
        <v>30</v>
      </c>
      <c r="I804" t="s">
        <v>30</v>
      </c>
      <c r="J804">
        <v>2</v>
      </c>
      <c r="K804">
        <v>1</v>
      </c>
      <c r="L804" t="s">
        <v>36</v>
      </c>
      <c r="M804" s="14">
        <v>46874</v>
      </c>
      <c r="N804" s="16">
        <v>39431</v>
      </c>
      <c r="O804" s="17">
        <v>39431</v>
      </c>
      <c r="P804">
        <v>247</v>
      </c>
      <c r="Q804">
        <v>247</v>
      </c>
      <c r="R804">
        <v>3523</v>
      </c>
      <c r="S804" t="s">
        <v>43</v>
      </c>
      <c r="T804" t="b">
        <v>0</v>
      </c>
      <c r="U804" s="9">
        <v>4293.68</v>
      </c>
      <c r="V804" t="b">
        <v>0</v>
      </c>
      <c r="W804" t="b">
        <v>0</v>
      </c>
    </row>
    <row r="805" spans="1:23" x14ac:dyDescent="0.2">
      <c r="A805">
        <v>653709494</v>
      </c>
      <c r="B805">
        <v>653709494</v>
      </c>
      <c r="C805" s="9">
        <v>5000</v>
      </c>
      <c r="D805" s="9">
        <v>297.89999999999998</v>
      </c>
      <c r="E805" s="13" t="s">
        <v>513</v>
      </c>
      <c r="F805" s="9">
        <v>0</v>
      </c>
      <c r="G805" t="s">
        <v>110</v>
      </c>
      <c r="H805" t="s">
        <v>30</v>
      </c>
      <c r="I805" t="s">
        <v>30</v>
      </c>
      <c r="J805">
        <v>9</v>
      </c>
      <c r="K805">
        <v>1</v>
      </c>
      <c r="L805" t="s">
        <v>38</v>
      </c>
      <c r="M805" s="14">
        <v>46419</v>
      </c>
      <c r="N805" s="16">
        <v>41629</v>
      </c>
      <c r="O805" s="17">
        <v>41629</v>
      </c>
      <c r="P805">
        <v>844</v>
      </c>
      <c r="Q805">
        <v>844</v>
      </c>
      <c r="R805">
        <v>5997</v>
      </c>
      <c r="S805" t="s">
        <v>43</v>
      </c>
      <c r="T805" t="b">
        <v>0</v>
      </c>
      <c r="U805" s="9">
        <v>4702.1000000000004</v>
      </c>
      <c r="V805" t="b">
        <v>0</v>
      </c>
      <c r="W805" t="b">
        <v>0</v>
      </c>
    </row>
    <row r="806" spans="1:23" x14ac:dyDescent="0.2">
      <c r="A806">
        <v>715145398</v>
      </c>
      <c r="B806">
        <v>715145398</v>
      </c>
      <c r="C806" s="9">
        <v>5000</v>
      </c>
      <c r="D806" s="9">
        <v>4281.0200000000004</v>
      </c>
      <c r="E806" s="13" t="s">
        <v>518</v>
      </c>
      <c r="F806" s="9">
        <v>90.38</v>
      </c>
      <c r="G806" t="s">
        <v>519</v>
      </c>
      <c r="H806" t="s">
        <v>30</v>
      </c>
      <c r="I806" t="s">
        <v>30</v>
      </c>
      <c r="J806">
        <v>2</v>
      </c>
      <c r="K806">
        <v>1</v>
      </c>
      <c r="L806" t="s">
        <v>47</v>
      </c>
      <c r="M806" s="14">
        <v>43678</v>
      </c>
      <c r="N806" s="16">
        <v>39705</v>
      </c>
      <c r="O806" s="17">
        <v>39705</v>
      </c>
      <c r="P806">
        <v>861</v>
      </c>
      <c r="Q806">
        <v>861</v>
      </c>
      <c r="R806">
        <v>7264</v>
      </c>
      <c r="S806" t="s">
        <v>32</v>
      </c>
      <c r="T806" t="b">
        <v>0</v>
      </c>
      <c r="U806" s="9">
        <v>718.98</v>
      </c>
      <c r="V806" t="b">
        <v>1</v>
      </c>
      <c r="W806" t="b">
        <v>0</v>
      </c>
    </row>
    <row r="807" spans="1:23" x14ac:dyDescent="0.2">
      <c r="A807">
        <v>822203001</v>
      </c>
      <c r="B807">
        <v>822203001</v>
      </c>
      <c r="C807" s="9">
        <v>5000</v>
      </c>
      <c r="D807" s="9">
        <v>2070.11</v>
      </c>
      <c r="E807" s="13" t="s">
        <v>525</v>
      </c>
      <c r="F807" s="9">
        <v>313.16000000000003</v>
      </c>
      <c r="G807" t="s">
        <v>83</v>
      </c>
      <c r="H807" t="s">
        <v>30</v>
      </c>
      <c r="I807" t="s">
        <v>30</v>
      </c>
      <c r="J807">
        <v>9</v>
      </c>
      <c r="K807">
        <v>1</v>
      </c>
      <c r="L807" t="s">
        <v>47</v>
      </c>
      <c r="M807" s="14">
        <v>47178</v>
      </c>
      <c r="N807" s="16">
        <v>41650</v>
      </c>
      <c r="O807" s="17">
        <v>42436</v>
      </c>
      <c r="P807">
        <v>180</v>
      </c>
      <c r="Q807">
        <v>180</v>
      </c>
      <c r="R807">
        <v>6060</v>
      </c>
      <c r="S807" t="s">
        <v>32</v>
      </c>
      <c r="T807" t="b">
        <v>1</v>
      </c>
      <c r="U807" s="9">
        <v>2929.89</v>
      </c>
      <c r="V807" t="b">
        <v>1</v>
      </c>
      <c r="W807" t="b">
        <v>0</v>
      </c>
    </row>
    <row r="808" spans="1:23" x14ac:dyDescent="0.2">
      <c r="A808">
        <v>203528847</v>
      </c>
      <c r="B808">
        <v>203528847</v>
      </c>
      <c r="C808" s="9">
        <v>5000</v>
      </c>
      <c r="D808" s="9">
        <v>2542.92</v>
      </c>
      <c r="E808" s="13" t="s">
        <v>531</v>
      </c>
      <c r="F808" s="9">
        <v>148.22</v>
      </c>
      <c r="G808" t="s">
        <v>74</v>
      </c>
      <c r="H808" t="s">
        <v>30</v>
      </c>
      <c r="I808" t="s">
        <v>30</v>
      </c>
      <c r="J808">
        <v>5</v>
      </c>
      <c r="K808">
        <v>1</v>
      </c>
      <c r="L808" t="s">
        <v>63</v>
      </c>
      <c r="M808" s="14">
        <v>46905</v>
      </c>
      <c r="N808" s="16">
        <v>41281</v>
      </c>
      <c r="O808" s="17">
        <v>41281</v>
      </c>
      <c r="P808">
        <v>692</v>
      </c>
      <c r="Q808">
        <v>692</v>
      </c>
      <c r="R808">
        <v>7899</v>
      </c>
      <c r="S808" t="s">
        <v>32</v>
      </c>
      <c r="T808" t="b">
        <v>0</v>
      </c>
      <c r="U808" s="9">
        <v>2457.08</v>
      </c>
      <c r="V808" t="b">
        <v>0</v>
      </c>
      <c r="W808" t="b">
        <v>0</v>
      </c>
    </row>
    <row r="809" spans="1:23" x14ac:dyDescent="0.2">
      <c r="A809">
        <v>475305324</v>
      </c>
      <c r="B809">
        <v>475305324</v>
      </c>
      <c r="C809" s="9">
        <v>5000</v>
      </c>
      <c r="D809" s="9">
        <v>4935.42</v>
      </c>
      <c r="E809" s="13" t="s">
        <v>540</v>
      </c>
      <c r="F809" s="9">
        <v>6.06</v>
      </c>
      <c r="G809" t="s">
        <v>98</v>
      </c>
      <c r="H809" t="s">
        <v>30</v>
      </c>
      <c r="I809" t="s">
        <v>30</v>
      </c>
      <c r="J809">
        <v>9</v>
      </c>
      <c r="K809">
        <v>1</v>
      </c>
      <c r="L809" t="s">
        <v>96</v>
      </c>
      <c r="M809" s="14">
        <v>47543</v>
      </c>
      <c r="N809" s="16">
        <v>42325</v>
      </c>
      <c r="O809" s="17">
        <v>42325</v>
      </c>
      <c r="P809">
        <v>462</v>
      </c>
      <c r="Q809">
        <v>462</v>
      </c>
      <c r="R809">
        <v>3163</v>
      </c>
      <c r="S809" t="s">
        <v>32</v>
      </c>
      <c r="T809" t="b">
        <v>0</v>
      </c>
      <c r="U809" s="9">
        <v>64.58</v>
      </c>
      <c r="V809" t="b">
        <v>0</v>
      </c>
      <c r="W809" t="b">
        <v>0</v>
      </c>
    </row>
    <row r="810" spans="1:23" x14ac:dyDescent="0.2">
      <c r="A810">
        <v>335389185</v>
      </c>
      <c r="B810">
        <v>335389185</v>
      </c>
      <c r="C810" s="9">
        <v>5000</v>
      </c>
      <c r="D810" s="9">
        <v>2189.35</v>
      </c>
      <c r="E810" s="13" t="s">
        <v>549</v>
      </c>
      <c r="F810" s="9">
        <v>324.29000000000002</v>
      </c>
      <c r="G810" t="s">
        <v>58</v>
      </c>
      <c r="H810" t="s">
        <v>30</v>
      </c>
      <c r="I810" t="s">
        <v>30</v>
      </c>
      <c r="J810">
        <v>9</v>
      </c>
      <c r="K810">
        <v>1</v>
      </c>
      <c r="L810" t="s">
        <v>36</v>
      </c>
      <c r="M810" s="14">
        <v>47604</v>
      </c>
      <c r="N810" s="16">
        <v>41949</v>
      </c>
      <c r="O810" s="17">
        <v>41949</v>
      </c>
      <c r="P810">
        <v>438</v>
      </c>
      <c r="Q810">
        <v>438</v>
      </c>
      <c r="R810">
        <v>6122</v>
      </c>
      <c r="S810" t="s">
        <v>32</v>
      </c>
      <c r="T810" t="b">
        <v>0</v>
      </c>
      <c r="U810" s="9">
        <v>2810.65</v>
      </c>
      <c r="V810" t="b">
        <v>0</v>
      </c>
      <c r="W810" t="b">
        <v>0</v>
      </c>
    </row>
    <row r="811" spans="1:23" x14ac:dyDescent="0.2">
      <c r="A811">
        <v>552072046</v>
      </c>
      <c r="B811">
        <v>552072046</v>
      </c>
      <c r="C811" s="9">
        <v>5000</v>
      </c>
      <c r="D811" s="9">
        <v>1754.72</v>
      </c>
      <c r="E811" s="13" t="s">
        <v>551</v>
      </c>
      <c r="F811" s="9">
        <v>323.94</v>
      </c>
      <c r="G811" t="s">
        <v>552</v>
      </c>
      <c r="H811" t="s">
        <v>30</v>
      </c>
      <c r="I811" t="s">
        <v>30</v>
      </c>
      <c r="J811">
        <v>5</v>
      </c>
      <c r="K811">
        <v>1</v>
      </c>
      <c r="L811" t="s">
        <v>50</v>
      </c>
      <c r="M811" s="14">
        <v>44470</v>
      </c>
      <c r="N811" s="16">
        <v>42065</v>
      </c>
      <c r="O811" s="17">
        <v>42065</v>
      </c>
      <c r="P811">
        <v>777</v>
      </c>
      <c r="Q811">
        <v>777</v>
      </c>
      <c r="R811">
        <v>6368</v>
      </c>
      <c r="S811" t="s">
        <v>32</v>
      </c>
      <c r="T811" t="b">
        <v>0</v>
      </c>
      <c r="U811" s="9">
        <v>3245.28</v>
      </c>
      <c r="V811" t="b">
        <v>1</v>
      </c>
      <c r="W811" t="b">
        <v>0</v>
      </c>
    </row>
    <row r="812" spans="1:23" x14ac:dyDescent="0.2">
      <c r="A812">
        <v>695492434</v>
      </c>
      <c r="B812">
        <v>695492434</v>
      </c>
      <c r="C812" s="9">
        <v>5000</v>
      </c>
      <c r="D812" s="9">
        <v>4520.6099999999997</v>
      </c>
      <c r="E812" s="13" t="s">
        <v>564</v>
      </c>
      <c r="F812" s="9">
        <v>54.76</v>
      </c>
      <c r="G812" t="s">
        <v>565</v>
      </c>
      <c r="H812" t="s">
        <v>30</v>
      </c>
      <c r="I812" t="s">
        <v>30</v>
      </c>
      <c r="J812">
        <v>9</v>
      </c>
      <c r="K812">
        <v>1</v>
      </c>
      <c r="L812" t="s">
        <v>31</v>
      </c>
      <c r="M812" s="14">
        <v>43739</v>
      </c>
      <c r="N812" s="16">
        <v>41643</v>
      </c>
      <c r="O812" s="17">
        <v>41643</v>
      </c>
      <c r="P812">
        <v>690</v>
      </c>
      <c r="Q812">
        <v>690</v>
      </c>
      <c r="R812">
        <v>1426</v>
      </c>
      <c r="S812" t="s">
        <v>32</v>
      </c>
      <c r="T812" t="b">
        <v>0</v>
      </c>
      <c r="U812" s="9">
        <v>479.39</v>
      </c>
      <c r="V812" t="b">
        <v>1</v>
      </c>
      <c r="W812" t="b">
        <v>0</v>
      </c>
    </row>
    <row r="813" spans="1:23" x14ac:dyDescent="0.2">
      <c r="A813">
        <v>443645010</v>
      </c>
      <c r="B813">
        <v>443645010</v>
      </c>
      <c r="C813" s="9">
        <v>5000</v>
      </c>
      <c r="D813" s="9">
        <v>4546.24</v>
      </c>
      <c r="E813" s="13" t="s">
        <v>568</v>
      </c>
      <c r="F813" s="9">
        <v>548.02</v>
      </c>
      <c r="G813" t="s">
        <v>54</v>
      </c>
      <c r="H813" t="s">
        <v>30</v>
      </c>
      <c r="I813" t="s">
        <v>30</v>
      </c>
      <c r="K813">
        <v>1</v>
      </c>
      <c r="L813" t="s">
        <v>36</v>
      </c>
      <c r="M813" s="14">
        <v>45962</v>
      </c>
      <c r="N813" s="16">
        <v>40741</v>
      </c>
      <c r="O813" s="17">
        <v>40741</v>
      </c>
      <c r="P813">
        <v>555</v>
      </c>
      <c r="Q813">
        <v>555</v>
      </c>
      <c r="R813">
        <v>8000</v>
      </c>
      <c r="S813" t="s">
        <v>32</v>
      </c>
      <c r="T813" t="b">
        <v>1</v>
      </c>
      <c r="U813" s="9">
        <v>453.76</v>
      </c>
      <c r="V813" t="b">
        <v>0</v>
      </c>
      <c r="W813" t="b">
        <v>0</v>
      </c>
    </row>
    <row r="814" spans="1:23" x14ac:dyDescent="0.2">
      <c r="A814">
        <v>252581711</v>
      </c>
      <c r="B814">
        <v>252581711</v>
      </c>
      <c r="C814" s="9">
        <v>5000</v>
      </c>
      <c r="D814" s="9">
        <v>4756.7299999999996</v>
      </c>
      <c r="E814" s="13" t="s">
        <v>577</v>
      </c>
      <c r="F814" s="9">
        <v>146.69999999999999</v>
      </c>
      <c r="G814" t="s">
        <v>578</v>
      </c>
      <c r="H814" t="s">
        <v>30</v>
      </c>
      <c r="I814" t="s">
        <v>30</v>
      </c>
      <c r="J814">
        <v>5</v>
      </c>
      <c r="K814">
        <v>8</v>
      </c>
      <c r="L814" t="s">
        <v>31</v>
      </c>
      <c r="M814" s="14">
        <v>47088</v>
      </c>
      <c r="N814" s="16">
        <v>41686</v>
      </c>
      <c r="O814" s="17">
        <v>41686</v>
      </c>
      <c r="P814">
        <v>654</v>
      </c>
      <c r="Q814">
        <v>654</v>
      </c>
      <c r="R814">
        <v>8794</v>
      </c>
      <c r="S814" t="s">
        <v>32</v>
      </c>
      <c r="T814" t="b">
        <v>0</v>
      </c>
      <c r="U814" s="9">
        <v>243.27</v>
      </c>
      <c r="V814" t="b">
        <v>1</v>
      </c>
      <c r="W814" t="b">
        <v>0</v>
      </c>
    </row>
    <row r="815" spans="1:23" x14ac:dyDescent="0.2">
      <c r="A815">
        <v>804664691</v>
      </c>
      <c r="B815">
        <v>804664691</v>
      </c>
      <c r="C815" s="9">
        <v>5000</v>
      </c>
      <c r="D815" s="9">
        <v>1074.29</v>
      </c>
      <c r="E815" s="13" t="s">
        <v>579</v>
      </c>
      <c r="F815" s="9">
        <v>0</v>
      </c>
      <c r="G815" t="s">
        <v>41</v>
      </c>
      <c r="H815" t="s">
        <v>30</v>
      </c>
      <c r="I815" t="s">
        <v>30</v>
      </c>
      <c r="J815">
        <v>5</v>
      </c>
      <c r="K815">
        <v>1</v>
      </c>
      <c r="L815" t="s">
        <v>42</v>
      </c>
      <c r="M815" s="14">
        <v>44958</v>
      </c>
      <c r="N815" s="16">
        <v>42354</v>
      </c>
      <c r="O815" s="17">
        <v>42579</v>
      </c>
      <c r="P815">
        <v>358</v>
      </c>
      <c r="Q815">
        <v>358</v>
      </c>
      <c r="R815">
        <v>2867</v>
      </c>
      <c r="S815" t="s">
        <v>43</v>
      </c>
      <c r="T815" t="b">
        <v>0</v>
      </c>
      <c r="U815" s="9">
        <v>3925.71</v>
      </c>
      <c r="V815" t="b">
        <v>0</v>
      </c>
      <c r="W815" t="b">
        <v>0</v>
      </c>
    </row>
    <row r="816" spans="1:23" x14ac:dyDescent="0.2">
      <c r="A816">
        <v>812328116</v>
      </c>
      <c r="B816">
        <v>812328116</v>
      </c>
      <c r="C816" s="9">
        <v>5000</v>
      </c>
      <c r="D816" s="9">
        <v>2163.9699999999998</v>
      </c>
      <c r="E816" s="13" t="s">
        <v>595</v>
      </c>
      <c r="F816" s="9">
        <v>97.69</v>
      </c>
      <c r="G816" t="s">
        <v>52</v>
      </c>
      <c r="H816" t="s">
        <v>30</v>
      </c>
      <c r="I816" t="s">
        <v>30</v>
      </c>
      <c r="J816">
        <v>5</v>
      </c>
      <c r="K816">
        <v>1</v>
      </c>
      <c r="L816" t="s">
        <v>36</v>
      </c>
      <c r="M816" s="14">
        <v>44044</v>
      </c>
      <c r="N816" s="16">
        <v>40683</v>
      </c>
      <c r="O816" s="17">
        <v>42495</v>
      </c>
      <c r="P816">
        <v>312</v>
      </c>
      <c r="Q816">
        <v>312</v>
      </c>
      <c r="R816">
        <v>5335</v>
      </c>
      <c r="S816" t="s">
        <v>32</v>
      </c>
      <c r="T816" t="b">
        <v>0</v>
      </c>
      <c r="U816" s="9">
        <v>2836.03</v>
      </c>
      <c r="V816" t="b">
        <v>0</v>
      </c>
      <c r="W816" t="b">
        <v>0</v>
      </c>
    </row>
    <row r="817" spans="1:23" x14ac:dyDescent="0.2">
      <c r="A817">
        <v>694507173</v>
      </c>
      <c r="B817">
        <v>694507173</v>
      </c>
      <c r="C817" s="9">
        <v>5000</v>
      </c>
      <c r="D817" s="9">
        <v>1687.28</v>
      </c>
      <c r="E817" s="13" t="s">
        <v>600</v>
      </c>
      <c r="F817" s="9">
        <v>92.77</v>
      </c>
      <c r="G817" t="s">
        <v>139</v>
      </c>
      <c r="H817" t="s">
        <v>30</v>
      </c>
      <c r="I817" t="s">
        <v>30</v>
      </c>
      <c r="J817">
        <v>80</v>
      </c>
      <c r="K817">
        <v>1</v>
      </c>
      <c r="L817" t="s">
        <v>47</v>
      </c>
      <c r="M817" s="14">
        <v>44470</v>
      </c>
      <c r="N817" s="16">
        <v>41675</v>
      </c>
      <c r="O817" s="17">
        <v>41675</v>
      </c>
      <c r="P817">
        <v>513</v>
      </c>
      <c r="Q817">
        <v>513</v>
      </c>
      <c r="R817">
        <v>3816</v>
      </c>
      <c r="S817" t="s">
        <v>32</v>
      </c>
      <c r="T817" t="b">
        <v>0</v>
      </c>
      <c r="U817" s="9">
        <v>3312.72</v>
      </c>
      <c r="V817" t="b">
        <v>1</v>
      </c>
      <c r="W817" t="b">
        <v>0</v>
      </c>
    </row>
    <row r="818" spans="1:23" x14ac:dyDescent="0.2">
      <c r="A818">
        <v>393598153</v>
      </c>
      <c r="B818">
        <v>393598153</v>
      </c>
      <c r="C818" s="9">
        <v>5000</v>
      </c>
      <c r="D818" s="9">
        <v>1056.3900000000001</v>
      </c>
      <c r="E818" s="13" t="s">
        <v>601</v>
      </c>
      <c r="F818" s="9">
        <v>140.88999999999999</v>
      </c>
      <c r="G818" t="s">
        <v>57</v>
      </c>
      <c r="H818" t="s">
        <v>30</v>
      </c>
      <c r="I818" t="s">
        <v>30</v>
      </c>
      <c r="J818">
        <v>2</v>
      </c>
      <c r="K818">
        <v>1</v>
      </c>
      <c r="L818" t="s">
        <v>42</v>
      </c>
      <c r="M818" s="14">
        <v>46813</v>
      </c>
      <c r="N818" s="16">
        <v>41858</v>
      </c>
      <c r="O818" s="17">
        <v>41858</v>
      </c>
      <c r="P818">
        <v>426</v>
      </c>
      <c r="Q818">
        <v>426</v>
      </c>
      <c r="R818">
        <v>5440</v>
      </c>
      <c r="S818" t="s">
        <v>32</v>
      </c>
      <c r="T818" t="b">
        <v>0</v>
      </c>
      <c r="U818" s="9">
        <v>3943.61</v>
      </c>
      <c r="V818" t="b">
        <v>0</v>
      </c>
      <c r="W818" t="b">
        <v>0</v>
      </c>
    </row>
    <row r="819" spans="1:23" x14ac:dyDescent="0.2">
      <c r="A819">
        <v>877017103</v>
      </c>
      <c r="B819">
        <v>877017103</v>
      </c>
      <c r="C819" s="9">
        <v>5000</v>
      </c>
      <c r="D819" s="9">
        <v>1436.92</v>
      </c>
      <c r="E819" s="13" t="s">
        <v>612</v>
      </c>
      <c r="F819" s="9">
        <v>28.42</v>
      </c>
      <c r="G819" t="s">
        <v>106</v>
      </c>
      <c r="H819" t="s">
        <v>30</v>
      </c>
      <c r="I819" t="s">
        <v>30</v>
      </c>
      <c r="J819">
        <v>9</v>
      </c>
      <c r="K819">
        <v>1</v>
      </c>
      <c r="L819" t="s">
        <v>36</v>
      </c>
      <c r="M819" s="14">
        <v>44805</v>
      </c>
      <c r="N819" s="16">
        <v>41670</v>
      </c>
      <c r="O819" s="17">
        <v>42475</v>
      </c>
      <c r="P819">
        <v>731</v>
      </c>
      <c r="Q819">
        <v>731</v>
      </c>
      <c r="R819">
        <v>4690</v>
      </c>
      <c r="S819" t="s">
        <v>32</v>
      </c>
      <c r="T819" t="b">
        <v>0</v>
      </c>
      <c r="U819" s="9">
        <v>3563.08</v>
      </c>
      <c r="V819" t="b">
        <v>0</v>
      </c>
      <c r="W819" t="b">
        <v>0</v>
      </c>
    </row>
    <row r="820" spans="1:23" x14ac:dyDescent="0.2">
      <c r="A820">
        <v>204677905</v>
      </c>
      <c r="B820">
        <v>204677905</v>
      </c>
      <c r="C820" s="9">
        <v>5000</v>
      </c>
      <c r="D820" s="9">
        <v>4937.91</v>
      </c>
      <c r="E820" s="13" t="s">
        <v>614</v>
      </c>
      <c r="F820" s="9">
        <v>31.74</v>
      </c>
      <c r="G820" t="s">
        <v>51</v>
      </c>
      <c r="H820" t="s">
        <v>30</v>
      </c>
      <c r="I820" t="s">
        <v>30</v>
      </c>
      <c r="J820">
        <v>5</v>
      </c>
      <c r="K820">
        <v>1</v>
      </c>
      <c r="L820" t="s">
        <v>36</v>
      </c>
      <c r="M820" s="14">
        <v>47178</v>
      </c>
      <c r="N820" s="16">
        <v>41410</v>
      </c>
      <c r="O820" s="17">
        <v>41410</v>
      </c>
      <c r="P820">
        <v>778</v>
      </c>
      <c r="Q820">
        <v>778</v>
      </c>
      <c r="R820">
        <v>8344</v>
      </c>
      <c r="S820" t="s">
        <v>32</v>
      </c>
      <c r="T820" t="b">
        <v>0</v>
      </c>
      <c r="U820" s="9">
        <v>62.09</v>
      </c>
      <c r="V820" t="b">
        <v>0</v>
      </c>
      <c r="W820" t="b">
        <v>0</v>
      </c>
    </row>
    <row r="821" spans="1:23" x14ac:dyDescent="0.2">
      <c r="A821">
        <v>812328116</v>
      </c>
      <c r="B821">
        <v>812328116</v>
      </c>
      <c r="C821" s="9">
        <v>5000</v>
      </c>
      <c r="D821" s="9">
        <v>1283.3900000000001</v>
      </c>
      <c r="E821" s="13" t="s">
        <v>616</v>
      </c>
      <c r="F821" s="9">
        <v>399.7</v>
      </c>
      <c r="G821" t="s">
        <v>51</v>
      </c>
      <c r="H821" t="s">
        <v>30</v>
      </c>
      <c r="I821" t="s">
        <v>30</v>
      </c>
      <c r="J821">
        <v>9</v>
      </c>
      <c r="K821">
        <v>1</v>
      </c>
      <c r="L821" t="s">
        <v>36</v>
      </c>
      <c r="M821" s="14">
        <v>46082</v>
      </c>
      <c r="N821" s="16">
        <v>40683</v>
      </c>
      <c r="O821" s="17">
        <v>42571</v>
      </c>
      <c r="P821">
        <v>312</v>
      </c>
      <c r="Q821">
        <v>312</v>
      </c>
      <c r="R821">
        <v>5335</v>
      </c>
      <c r="S821" t="s">
        <v>32</v>
      </c>
      <c r="T821" t="b">
        <v>0</v>
      </c>
      <c r="U821" s="9">
        <v>3716.61</v>
      </c>
      <c r="V821" t="b">
        <v>0</v>
      </c>
      <c r="W821" t="b">
        <v>0</v>
      </c>
    </row>
    <row r="822" spans="1:23" x14ac:dyDescent="0.2">
      <c r="A822">
        <v>390852976</v>
      </c>
      <c r="B822">
        <v>390852976</v>
      </c>
      <c r="C822" s="9">
        <v>5000</v>
      </c>
      <c r="D822" s="9">
        <v>2418.5700000000002</v>
      </c>
      <c r="E822" s="13" t="s">
        <v>618</v>
      </c>
      <c r="F822" s="9">
        <v>22.99</v>
      </c>
      <c r="G822" t="s">
        <v>74</v>
      </c>
      <c r="H822" t="s">
        <v>30</v>
      </c>
      <c r="I822" t="s">
        <v>30</v>
      </c>
      <c r="J822">
        <v>2</v>
      </c>
      <c r="K822">
        <v>1</v>
      </c>
      <c r="L822" t="s">
        <v>63</v>
      </c>
      <c r="M822" s="14">
        <v>45017</v>
      </c>
      <c r="N822" s="16">
        <v>42229</v>
      </c>
      <c r="O822" s="17">
        <v>42653</v>
      </c>
      <c r="P822">
        <v>682</v>
      </c>
      <c r="Q822">
        <v>682</v>
      </c>
      <c r="R822">
        <v>9108</v>
      </c>
      <c r="S822" t="s">
        <v>32</v>
      </c>
      <c r="T822" t="b">
        <v>0</v>
      </c>
      <c r="U822" s="9">
        <v>2581.4299999999998</v>
      </c>
      <c r="V822" t="b">
        <v>0</v>
      </c>
      <c r="W822" t="b">
        <v>0</v>
      </c>
    </row>
    <row r="823" spans="1:23" x14ac:dyDescent="0.2">
      <c r="A823">
        <v>683252875</v>
      </c>
      <c r="B823">
        <v>683252875</v>
      </c>
      <c r="C823" s="9">
        <v>5000</v>
      </c>
      <c r="D823" s="9">
        <v>4191.18</v>
      </c>
      <c r="E823" s="13" t="s">
        <v>620</v>
      </c>
      <c r="F823" s="9">
        <v>140.19999999999999</v>
      </c>
      <c r="G823" t="s">
        <v>621</v>
      </c>
      <c r="H823" t="s">
        <v>30</v>
      </c>
      <c r="I823" t="s">
        <v>30</v>
      </c>
      <c r="J823">
        <v>5</v>
      </c>
      <c r="K823">
        <v>1</v>
      </c>
      <c r="L823" t="s">
        <v>71</v>
      </c>
      <c r="M823" s="14">
        <v>46419</v>
      </c>
      <c r="N823" s="16">
        <v>41606</v>
      </c>
      <c r="O823" s="17">
        <v>41606</v>
      </c>
      <c r="P823">
        <v>647</v>
      </c>
      <c r="Q823">
        <v>647</v>
      </c>
      <c r="R823">
        <v>7098</v>
      </c>
      <c r="S823" t="s">
        <v>32</v>
      </c>
      <c r="T823" t="b">
        <v>0</v>
      </c>
      <c r="U823" s="9">
        <v>808.82</v>
      </c>
      <c r="V823" t="b">
        <v>1</v>
      </c>
      <c r="W823" t="b">
        <v>0</v>
      </c>
    </row>
    <row r="824" spans="1:23" x14ac:dyDescent="0.2">
      <c r="A824">
        <v>235721673</v>
      </c>
      <c r="B824">
        <v>235721673</v>
      </c>
      <c r="C824" s="9">
        <v>5000</v>
      </c>
      <c r="D824" s="9">
        <v>473.89</v>
      </c>
      <c r="E824" s="13" t="s">
        <v>622</v>
      </c>
      <c r="F824" s="9">
        <v>8.93</v>
      </c>
      <c r="G824" t="s">
        <v>147</v>
      </c>
      <c r="H824" t="s">
        <v>30</v>
      </c>
      <c r="I824" t="s">
        <v>30</v>
      </c>
      <c r="J824">
        <v>5</v>
      </c>
      <c r="K824">
        <v>1</v>
      </c>
      <c r="L824" t="s">
        <v>38</v>
      </c>
      <c r="M824" s="14">
        <v>47635</v>
      </c>
      <c r="N824" s="16">
        <v>41440</v>
      </c>
      <c r="O824" s="17">
        <v>42603</v>
      </c>
      <c r="P824">
        <v>634</v>
      </c>
      <c r="Q824">
        <v>634</v>
      </c>
      <c r="R824">
        <v>5325</v>
      </c>
      <c r="S824" t="s">
        <v>32</v>
      </c>
      <c r="T824" t="b">
        <v>0</v>
      </c>
      <c r="U824" s="9">
        <v>4526.1099999999997</v>
      </c>
      <c r="V824" t="b">
        <v>1</v>
      </c>
      <c r="W824" t="b">
        <v>0</v>
      </c>
    </row>
    <row r="825" spans="1:23" x14ac:dyDescent="0.2">
      <c r="A825">
        <v>899404344</v>
      </c>
      <c r="B825">
        <v>899404344</v>
      </c>
      <c r="C825" s="9">
        <v>5000</v>
      </c>
      <c r="D825" s="9">
        <v>4791.0200000000004</v>
      </c>
      <c r="E825" s="13" t="s">
        <v>641</v>
      </c>
      <c r="F825" s="9">
        <v>76.8</v>
      </c>
      <c r="G825" t="s">
        <v>57</v>
      </c>
      <c r="H825" t="s">
        <v>30</v>
      </c>
      <c r="I825" t="s">
        <v>30</v>
      </c>
      <c r="J825">
        <v>5</v>
      </c>
      <c r="K825">
        <v>8</v>
      </c>
      <c r="L825" t="s">
        <v>42</v>
      </c>
      <c r="M825" s="14">
        <v>48122</v>
      </c>
      <c r="N825" s="16">
        <v>40990</v>
      </c>
      <c r="O825" s="17">
        <v>40990</v>
      </c>
      <c r="P825">
        <v>654</v>
      </c>
      <c r="Q825">
        <v>654</v>
      </c>
      <c r="R825">
        <v>7774</v>
      </c>
      <c r="S825" t="s">
        <v>32</v>
      </c>
      <c r="T825" t="b">
        <v>0</v>
      </c>
      <c r="U825" s="9">
        <v>208.98</v>
      </c>
      <c r="V825" t="b">
        <v>0</v>
      </c>
      <c r="W825" t="b">
        <v>0</v>
      </c>
    </row>
    <row r="826" spans="1:23" x14ac:dyDescent="0.2">
      <c r="A826">
        <v>822203001</v>
      </c>
      <c r="B826">
        <v>822203001</v>
      </c>
      <c r="C826" s="9">
        <v>5000</v>
      </c>
      <c r="D826" s="9">
        <v>880.97</v>
      </c>
      <c r="E826" s="13" t="s">
        <v>645</v>
      </c>
      <c r="F826" s="9">
        <v>170.82</v>
      </c>
      <c r="G826" t="s">
        <v>153</v>
      </c>
      <c r="H826" t="s">
        <v>30</v>
      </c>
      <c r="I826" t="s">
        <v>30</v>
      </c>
      <c r="J826">
        <v>2</v>
      </c>
      <c r="K826">
        <v>1</v>
      </c>
      <c r="L826" t="s">
        <v>34</v>
      </c>
      <c r="M826" s="14">
        <v>43678</v>
      </c>
      <c r="N826" s="16">
        <v>41650</v>
      </c>
      <c r="O826" s="17">
        <v>42455</v>
      </c>
      <c r="P826">
        <v>180</v>
      </c>
      <c r="Q826">
        <v>180</v>
      </c>
      <c r="R826">
        <v>6060</v>
      </c>
      <c r="S826" t="s">
        <v>32</v>
      </c>
      <c r="T826" t="b">
        <v>0</v>
      </c>
      <c r="U826" s="9">
        <v>4119.03</v>
      </c>
      <c r="V826" t="b">
        <v>1</v>
      </c>
      <c r="W826" t="b">
        <v>0</v>
      </c>
    </row>
    <row r="827" spans="1:23" x14ac:dyDescent="0.2">
      <c r="A827">
        <v>582795387</v>
      </c>
      <c r="B827">
        <v>582795387</v>
      </c>
      <c r="C827" s="9">
        <v>5000</v>
      </c>
      <c r="D827" s="9">
        <v>1234.44</v>
      </c>
      <c r="E827" s="13" t="s">
        <v>650</v>
      </c>
      <c r="F827" s="9">
        <v>15.57</v>
      </c>
      <c r="G827" t="s">
        <v>651</v>
      </c>
      <c r="H827" t="s">
        <v>30</v>
      </c>
      <c r="I827" t="s">
        <v>30</v>
      </c>
      <c r="J827">
        <v>2</v>
      </c>
      <c r="K827">
        <v>1</v>
      </c>
      <c r="L827" t="s">
        <v>71</v>
      </c>
      <c r="M827" s="14">
        <v>47209</v>
      </c>
      <c r="N827" s="16">
        <v>41203</v>
      </c>
      <c r="O827" s="17">
        <v>42590</v>
      </c>
      <c r="P827">
        <v>721</v>
      </c>
      <c r="Q827">
        <v>721</v>
      </c>
      <c r="R827">
        <v>2953</v>
      </c>
      <c r="S827" t="s">
        <v>32</v>
      </c>
      <c r="T827" t="b">
        <v>0</v>
      </c>
      <c r="U827" s="9">
        <v>3765.56</v>
      </c>
      <c r="V827" t="b">
        <v>1</v>
      </c>
      <c r="W827" t="b">
        <v>0</v>
      </c>
    </row>
    <row r="828" spans="1:23" x14ac:dyDescent="0.2">
      <c r="A828">
        <v>725297370</v>
      </c>
      <c r="B828">
        <v>725297370</v>
      </c>
      <c r="C828" s="9">
        <v>5000</v>
      </c>
      <c r="D828" s="9">
        <v>3677.06</v>
      </c>
      <c r="E828" s="13" t="s">
        <v>652</v>
      </c>
      <c r="F828" s="9">
        <v>73.89</v>
      </c>
      <c r="G828" t="s">
        <v>181</v>
      </c>
      <c r="H828" t="s">
        <v>30</v>
      </c>
      <c r="I828" t="s">
        <v>30</v>
      </c>
      <c r="K828">
        <v>1</v>
      </c>
      <c r="L828" t="s">
        <v>40</v>
      </c>
      <c r="M828" s="14">
        <v>43374</v>
      </c>
      <c r="N828" s="16">
        <v>42019</v>
      </c>
      <c r="O828" s="17">
        <v>42019</v>
      </c>
      <c r="P828">
        <v>842</v>
      </c>
      <c r="Q828">
        <v>842</v>
      </c>
      <c r="R828">
        <v>3131</v>
      </c>
      <c r="S828" t="s">
        <v>32</v>
      </c>
      <c r="T828" t="b">
        <v>0</v>
      </c>
      <c r="U828" s="9">
        <v>1322.94</v>
      </c>
      <c r="V828" t="b">
        <v>0</v>
      </c>
      <c r="W828" t="b">
        <v>0</v>
      </c>
    </row>
    <row r="829" spans="1:23" x14ac:dyDescent="0.2">
      <c r="A829">
        <v>792317293</v>
      </c>
      <c r="B829">
        <v>792317293</v>
      </c>
      <c r="C829" s="9">
        <v>5000</v>
      </c>
      <c r="D829" s="9">
        <v>3483.21</v>
      </c>
      <c r="E829" s="13" t="s">
        <v>658</v>
      </c>
      <c r="F829" s="9">
        <v>93.54</v>
      </c>
      <c r="G829" t="s">
        <v>64</v>
      </c>
      <c r="H829" t="s">
        <v>30</v>
      </c>
      <c r="I829" t="s">
        <v>30</v>
      </c>
      <c r="J829">
        <v>5</v>
      </c>
      <c r="K829">
        <v>1</v>
      </c>
      <c r="L829" t="s">
        <v>36</v>
      </c>
      <c r="M829" s="14">
        <v>45962</v>
      </c>
      <c r="N829" s="16">
        <v>42144</v>
      </c>
      <c r="O829" s="17">
        <v>42542</v>
      </c>
      <c r="P829">
        <v>135</v>
      </c>
      <c r="Q829">
        <v>135</v>
      </c>
      <c r="R829">
        <v>3866</v>
      </c>
      <c r="S829" t="s">
        <v>32</v>
      </c>
      <c r="T829" t="b">
        <v>0</v>
      </c>
      <c r="U829" s="9">
        <v>1516.79</v>
      </c>
      <c r="V829" t="b">
        <v>0</v>
      </c>
      <c r="W829" t="b">
        <v>0</v>
      </c>
    </row>
    <row r="830" spans="1:23" x14ac:dyDescent="0.2">
      <c r="A830">
        <v>798645501</v>
      </c>
      <c r="B830">
        <v>798645501</v>
      </c>
      <c r="C830" s="9">
        <v>5000</v>
      </c>
      <c r="D830" s="9">
        <v>1065.9100000000001</v>
      </c>
      <c r="E830" s="13" t="s">
        <v>661</v>
      </c>
      <c r="F830" s="9">
        <v>52.54</v>
      </c>
      <c r="G830" t="s">
        <v>201</v>
      </c>
      <c r="H830" t="s">
        <v>30</v>
      </c>
      <c r="I830" t="s">
        <v>30</v>
      </c>
      <c r="J830">
        <v>9</v>
      </c>
      <c r="K830">
        <v>1</v>
      </c>
      <c r="L830" t="s">
        <v>50</v>
      </c>
      <c r="M830" s="14">
        <v>44105</v>
      </c>
      <c r="N830" s="16">
        <v>42227</v>
      </c>
      <c r="O830" s="17">
        <v>42373</v>
      </c>
      <c r="P830">
        <v>780</v>
      </c>
      <c r="Q830">
        <v>780</v>
      </c>
      <c r="R830">
        <v>4279</v>
      </c>
      <c r="S830" t="s">
        <v>32</v>
      </c>
      <c r="T830" t="b">
        <v>0</v>
      </c>
      <c r="U830" s="9">
        <v>3934.09</v>
      </c>
      <c r="V830" t="b">
        <v>0</v>
      </c>
      <c r="W830" t="b">
        <v>0</v>
      </c>
    </row>
    <row r="831" spans="1:23" x14ac:dyDescent="0.2">
      <c r="A831">
        <v>534398540</v>
      </c>
      <c r="B831">
        <v>534398540</v>
      </c>
      <c r="C831" s="9">
        <v>5000</v>
      </c>
      <c r="D831" s="9">
        <v>4964.2</v>
      </c>
      <c r="E831" s="13" t="s">
        <v>667</v>
      </c>
      <c r="F831" s="9">
        <v>190.89</v>
      </c>
      <c r="G831" t="s">
        <v>45</v>
      </c>
      <c r="H831" t="s">
        <v>30</v>
      </c>
      <c r="I831" t="s">
        <v>30</v>
      </c>
      <c r="J831">
        <v>9</v>
      </c>
      <c r="K831">
        <v>1</v>
      </c>
      <c r="L831" t="s">
        <v>36</v>
      </c>
      <c r="M831" s="14">
        <v>47696</v>
      </c>
      <c r="N831" s="16">
        <v>41938</v>
      </c>
      <c r="O831" s="17">
        <v>41938</v>
      </c>
      <c r="P831">
        <v>271</v>
      </c>
      <c r="Q831">
        <v>271</v>
      </c>
      <c r="R831">
        <v>5028</v>
      </c>
      <c r="S831" t="s">
        <v>32</v>
      </c>
      <c r="T831" t="b">
        <v>0</v>
      </c>
      <c r="U831" s="9">
        <v>35.799999999999997</v>
      </c>
      <c r="V831" t="b">
        <v>0</v>
      </c>
      <c r="W831" t="b">
        <v>0</v>
      </c>
    </row>
    <row r="832" spans="1:23" x14ac:dyDescent="0.2">
      <c r="A832">
        <v>812328116</v>
      </c>
      <c r="B832">
        <v>812328116</v>
      </c>
      <c r="C832" s="9">
        <v>5000</v>
      </c>
      <c r="D832" s="9">
        <v>4388.0200000000004</v>
      </c>
      <c r="E832" s="13" t="s">
        <v>672</v>
      </c>
      <c r="F832" s="9">
        <v>121.55</v>
      </c>
      <c r="G832" t="s">
        <v>64</v>
      </c>
      <c r="H832" t="s">
        <v>30</v>
      </c>
      <c r="I832" t="s">
        <v>30</v>
      </c>
      <c r="J832">
        <v>9</v>
      </c>
      <c r="K832">
        <v>1</v>
      </c>
      <c r="L832" t="s">
        <v>36</v>
      </c>
      <c r="M832" s="14">
        <v>46327</v>
      </c>
      <c r="N832" s="16">
        <v>40683</v>
      </c>
      <c r="O832" s="17">
        <v>42707</v>
      </c>
      <c r="P832">
        <v>312</v>
      </c>
      <c r="Q832">
        <v>312</v>
      </c>
      <c r="R832">
        <v>5335</v>
      </c>
      <c r="S832" t="s">
        <v>32</v>
      </c>
      <c r="T832" t="b">
        <v>0</v>
      </c>
      <c r="U832" s="9">
        <v>611.98</v>
      </c>
      <c r="V832" t="b">
        <v>0</v>
      </c>
      <c r="W832" t="b">
        <v>0</v>
      </c>
    </row>
    <row r="833" spans="1:23" x14ac:dyDescent="0.2">
      <c r="A833">
        <v>151887933</v>
      </c>
      <c r="B833">
        <v>151887933</v>
      </c>
      <c r="C833" s="9">
        <v>5000</v>
      </c>
      <c r="D833" s="9">
        <v>3944.06</v>
      </c>
      <c r="E833" s="13" t="s">
        <v>675</v>
      </c>
      <c r="F833" s="9">
        <v>2.46</v>
      </c>
      <c r="G833" t="s">
        <v>57</v>
      </c>
      <c r="H833" t="s">
        <v>30</v>
      </c>
      <c r="I833" t="s">
        <v>30</v>
      </c>
      <c r="J833">
        <v>5</v>
      </c>
      <c r="K833">
        <v>1</v>
      </c>
      <c r="L833" t="s">
        <v>42</v>
      </c>
      <c r="M833" s="14">
        <v>44835</v>
      </c>
      <c r="N833" s="16">
        <v>42051</v>
      </c>
      <c r="O833" s="17">
        <v>42377</v>
      </c>
      <c r="P833">
        <v>108</v>
      </c>
      <c r="Q833">
        <v>108</v>
      </c>
      <c r="R833">
        <v>528</v>
      </c>
      <c r="S833" t="s">
        <v>32</v>
      </c>
      <c r="T833" t="b">
        <v>0</v>
      </c>
      <c r="U833" s="9">
        <v>1055.94</v>
      </c>
      <c r="V833" t="b">
        <v>0</v>
      </c>
      <c r="W833" t="b">
        <v>0</v>
      </c>
    </row>
    <row r="834" spans="1:23" x14ac:dyDescent="0.2">
      <c r="A834">
        <v>773863988</v>
      </c>
      <c r="B834">
        <v>773863988</v>
      </c>
      <c r="C834" s="9">
        <v>5000</v>
      </c>
      <c r="D834" s="9">
        <v>3084.4</v>
      </c>
      <c r="E834" s="13" t="s">
        <v>683</v>
      </c>
      <c r="F834" s="9">
        <v>67.2</v>
      </c>
      <c r="G834" t="s">
        <v>684</v>
      </c>
      <c r="H834" t="s">
        <v>30</v>
      </c>
      <c r="I834" t="s">
        <v>30</v>
      </c>
      <c r="J834">
        <v>5</v>
      </c>
      <c r="K834">
        <v>8</v>
      </c>
      <c r="L834" t="s">
        <v>71</v>
      </c>
      <c r="M834" s="14">
        <v>44835</v>
      </c>
      <c r="N834" s="16">
        <v>42002</v>
      </c>
      <c r="O834" s="17">
        <v>42584</v>
      </c>
      <c r="P834">
        <v>598</v>
      </c>
      <c r="Q834">
        <v>598</v>
      </c>
      <c r="R834">
        <v>66</v>
      </c>
      <c r="S834" t="s">
        <v>32</v>
      </c>
      <c r="T834" t="b">
        <v>0</v>
      </c>
      <c r="U834" s="9">
        <v>1915.6</v>
      </c>
      <c r="V834" t="b">
        <v>1</v>
      </c>
      <c r="W834" t="b">
        <v>0</v>
      </c>
    </row>
    <row r="835" spans="1:23" x14ac:dyDescent="0.2">
      <c r="A835">
        <v>741938341</v>
      </c>
      <c r="B835">
        <v>741938341</v>
      </c>
      <c r="C835" s="9">
        <v>5000</v>
      </c>
      <c r="D835" s="9">
        <v>4670.4799999999996</v>
      </c>
      <c r="E835" s="13" t="s">
        <v>688</v>
      </c>
      <c r="F835" s="9">
        <v>107.44</v>
      </c>
      <c r="G835" t="s">
        <v>201</v>
      </c>
      <c r="H835" t="s">
        <v>30</v>
      </c>
      <c r="I835" t="s">
        <v>30</v>
      </c>
      <c r="J835">
        <v>5</v>
      </c>
      <c r="K835">
        <v>8</v>
      </c>
      <c r="L835" t="s">
        <v>50</v>
      </c>
      <c r="M835" s="14">
        <v>47484</v>
      </c>
      <c r="N835" s="16">
        <v>40955</v>
      </c>
      <c r="O835" s="17">
        <v>40955</v>
      </c>
      <c r="P835">
        <v>230</v>
      </c>
      <c r="Q835">
        <v>230</v>
      </c>
      <c r="R835">
        <v>9293</v>
      </c>
      <c r="S835" t="s">
        <v>32</v>
      </c>
      <c r="T835" t="b">
        <v>0</v>
      </c>
      <c r="U835" s="9">
        <v>329.52</v>
      </c>
      <c r="V835" t="b">
        <v>1</v>
      </c>
      <c r="W835" t="b">
        <v>0</v>
      </c>
    </row>
    <row r="836" spans="1:23" x14ac:dyDescent="0.2">
      <c r="A836">
        <v>424516545</v>
      </c>
      <c r="B836">
        <v>424516545</v>
      </c>
      <c r="C836" s="9">
        <v>5000</v>
      </c>
      <c r="D836" s="9">
        <v>3663.15</v>
      </c>
      <c r="E836" s="13" t="s">
        <v>692</v>
      </c>
      <c r="F836" s="9">
        <v>241.55</v>
      </c>
      <c r="G836" t="s">
        <v>113</v>
      </c>
      <c r="H836" t="s">
        <v>30</v>
      </c>
      <c r="I836" t="s">
        <v>30</v>
      </c>
      <c r="J836">
        <v>9</v>
      </c>
      <c r="K836">
        <v>8</v>
      </c>
      <c r="L836" t="s">
        <v>38</v>
      </c>
      <c r="M836" s="14">
        <v>45047</v>
      </c>
      <c r="N836" s="16">
        <v>41695</v>
      </c>
      <c r="O836" s="17">
        <v>42543</v>
      </c>
      <c r="P836">
        <v>151</v>
      </c>
      <c r="Q836">
        <v>151</v>
      </c>
      <c r="R836">
        <v>3953</v>
      </c>
      <c r="S836" t="s">
        <v>32</v>
      </c>
      <c r="T836" t="b">
        <v>1</v>
      </c>
      <c r="U836" s="9">
        <v>1336.85</v>
      </c>
      <c r="V836" t="b">
        <v>1</v>
      </c>
      <c r="W836" t="b">
        <v>0</v>
      </c>
    </row>
    <row r="837" spans="1:23" x14ac:dyDescent="0.2">
      <c r="A837">
        <v>577128169</v>
      </c>
      <c r="B837">
        <v>577128169</v>
      </c>
      <c r="C837" s="9">
        <v>5000</v>
      </c>
      <c r="D837" s="9">
        <v>4626.6899999999996</v>
      </c>
      <c r="E837" s="13" t="s">
        <v>702</v>
      </c>
      <c r="F837" s="9">
        <v>41.2</v>
      </c>
      <c r="G837" t="s">
        <v>62</v>
      </c>
      <c r="H837" t="s">
        <v>30</v>
      </c>
      <c r="I837" t="s">
        <v>30</v>
      </c>
      <c r="J837">
        <v>2</v>
      </c>
      <c r="K837">
        <v>1</v>
      </c>
      <c r="L837" t="s">
        <v>63</v>
      </c>
      <c r="M837" s="14">
        <v>45139</v>
      </c>
      <c r="N837" s="16">
        <v>41567</v>
      </c>
      <c r="O837" s="17">
        <v>41567</v>
      </c>
      <c r="P837">
        <v>653</v>
      </c>
      <c r="Q837">
        <v>653</v>
      </c>
      <c r="R837">
        <v>1547</v>
      </c>
      <c r="S837" t="s">
        <v>32</v>
      </c>
      <c r="T837" t="b">
        <v>0</v>
      </c>
      <c r="U837" s="9">
        <v>373.31</v>
      </c>
      <c r="V837" t="b">
        <v>0</v>
      </c>
      <c r="W837" t="b">
        <v>0</v>
      </c>
    </row>
    <row r="838" spans="1:23" x14ac:dyDescent="0.2">
      <c r="A838">
        <v>387040271</v>
      </c>
      <c r="B838">
        <v>387040271</v>
      </c>
      <c r="C838" s="9">
        <v>5000</v>
      </c>
      <c r="D838" s="9">
        <v>4804.21</v>
      </c>
      <c r="E838" s="13" t="s">
        <v>706</v>
      </c>
      <c r="F838" s="9">
        <v>16.71</v>
      </c>
      <c r="G838" t="s">
        <v>254</v>
      </c>
      <c r="H838" t="s">
        <v>30</v>
      </c>
      <c r="I838" t="s">
        <v>30</v>
      </c>
      <c r="J838">
        <v>9</v>
      </c>
      <c r="K838">
        <v>1</v>
      </c>
      <c r="L838" t="s">
        <v>71</v>
      </c>
      <c r="M838" s="14">
        <v>47727</v>
      </c>
      <c r="N838" s="16">
        <v>40883</v>
      </c>
      <c r="O838" s="17">
        <v>42565</v>
      </c>
      <c r="P838">
        <v>347</v>
      </c>
      <c r="Q838">
        <v>347</v>
      </c>
      <c r="R838">
        <v>1972</v>
      </c>
      <c r="S838" t="s">
        <v>32</v>
      </c>
      <c r="T838" t="b">
        <v>0</v>
      </c>
      <c r="U838" s="9">
        <v>195.79</v>
      </c>
      <c r="V838" t="b">
        <v>1</v>
      </c>
      <c r="W838" t="b">
        <v>0</v>
      </c>
    </row>
    <row r="839" spans="1:23" x14ac:dyDescent="0.2">
      <c r="A839">
        <v>899077607</v>
      </c>
      <c r="B839">
        <v>899077607</v>
      </c>
      <c r="C839" s="9">
        <v>5000</v>
      </c>
      <c r="D839" s="9">
        <v>1053.1099999999999</v>
      </c>
      <c r="E839" s="13" t="s">
        <v>716</v>
      </c>
      <c r="F839" s="9">
        <v>13.72</v>
      </c>
      <c r="G839" t="s">
        <v>717</v>
      </c>
      <c r="H839" t="s">
        <v>30</v>
      </c>
      <c r="I839" t="s">
        <v>30</v>
      </c>
      <c r="J839">
        <v>2</v>
      </c>
      <c r="K839">
        <v>1</v>
      </c>
      <c r="L839" t="s">
        <v>31</v>
      </c>
      <c r="M839" s="14">
        <v>43647</v>
      </c>
      <c r="N839" s="16">
        <v>41375</v>
      </c>
      <c r="O839" s="17">
        <v>41375</v>
      </c>
      <c r="P839">
        <v>654</v>
      </c>
      <c r="Q839">
        <v>654</v>
      </c>
      <c r="R839">
        <v>3634</v>
      </c>
      <c r="S839" t="s">
        <v>32</v>
      </c>
      <c r="T839" t="b">
        <v>0</v>
      </c>
      <c r="U839" s="9">
        <v>3946.89</v>
      </c>
      <c r="V839" t="b">
        <v>1</v>
      </c>
      <c r="W839" t="b">
        <v>0</v>
      </c>
    </row>
    <row r="840" spans="1:23" x14ac:dyDescent="0.2">
      <c r="A840">
        <v>819656157</v>
      </c>
      <c r="B840">
        <v>819656157</v>
      </c>
      <c r="C840" s="9">
        <v>5000</v>
      </c>
      <c r="D840" s="9">
        <v>1153.96</v>
      </c>
      <c r="E840" s="13" t="s">
        <v>724</v>
      </c>
      <c r="F840" s="9">
        <v>0</v>
      </c>
      <c r="G840" t="s">
        <v>725</v>
      </c>
      <c r="H840" t="s">
        <v>30</v>
      </c>
      <c r="I840" t="s">
        <v>30</v>
      </c>
      <c r="J840">
        <v>5</v>
      </c>
      <c r="K840">
        <v>1</v>
      </c>
      <c r="L840" t="s">
        <v>31</v>
      </c>
      <c r="M840" s="14">
        <v>47058</v>
      </c>
      <c r="N840" s="16">
        <v>40379</v>
      </c>
      <c r="O840" s="17">
        <v>40379</v>
      </c>
      <c r="P840">
        <v>893</v>
      </c>
      <c r="Q840">
        <v>893</v>
      </c>
      <c r="R840">
        <v>2509</v>
      </c>
      <c r="S840" t="s">
        <v>43</v>
      </c>
      <c r="T840" t="b">
        <v>0</v>
      </c>
      <c r="U840" s="9">
        <v>3846.04</v>
      </c>
      <c r="V840" t="b">
        <v>0</v>
      </c>
      <c r="W840" t="b">
        <v>0</v>
      </c>
    </row>
    <row r="841" spans="1:23" x14ac:dyDescent="0.2">
      <c r="A841">
        <v>371957909</v>
      </c>
      <c r="B841">
        <v>371957909</v>
      </c>
      <c r="C841" s="9">
        <v>5000</v>
      </c>
      <c r="D841" s="9">
        <v>1753.88</v>
      </c>
      <c r="E841" s="13" t="s">
        <v>727</v>
      </c>
      <c r="F841" s="9">
        <v>49.83</v>
      </c>
      <c r="G841" t="s">
        <v>67</v>
      </c>
      <c r="H841" t="s">
        <v>30</v>
      </c>
      <c r="I841" t="s">
        <v>30</v>
      </c>
      <c r="J841">
        <v>9</v>
      </c>
      <c r="K841">
        <v>8</v>
      </c>
      <c r="L841" t="s">
        <v>47</v>
      </c>
      <c r="M841" s="14">
        <v>44409</v>
      </c>
      <c r="N841" s="16">
        <v>42232</v>
      </c>
      <c r="O841" s="17">
        <v>42232</v>
      </c>
      <c r="P841">
        <v>703</v>
      </c>
      <c r="Q841">
        <v>703</v>
      </c>
      <c r="R841">
        <v>4772</v>
      </c>
      <c r="S841" t="s">
        <v>32</v>
      </c>
      <c r="T841" t="b">
        <v>0</v>
      </c>
      <c r="U841" s="9">
        <v>3246.12</v>
      </c>
      <c r="V841" t="b">
        <v>0</v>
      </c>
      <c r="W841" t="b">
        <v>0</v>
      </c>
    </row>
    <row r="842" spans="1:23" x14ac:dyDescent="0.2">
      <c r="A842">
        <v>773863988</v>
      </c>
      <c r="B842">
        <v>773863988</v>
      </c>
      <c r="C842" s="9">
        <v>5000</v>
      </c>
      <c r="D842" s="9">
        <v>4943.63</v>
      </c>
      <c r="E842" s="13" t="s">
        <v>728</v>
      </c>
      <c r="F842" s="9">
        <v>2.48</v>
      </c>
      <c r="G842" t="s">
        <v>729</v>
      </c>
      <c r="H842" t="s">
        <v>30</v>
      </c>
      <c r="I842" t="s">
        <v>30</v>
      </c>
      <c r="J842">
        <v>9</v>
      </c>
      <c r="K842">
        <v>8</v>
      </c>
      <c r="L842" t="s">
        <v>31</v>
      </c>
      <c r="M842" s="14">
        <v>45778</v>
      </c>
      <c r="N842" s="16">
        <v>42002</v>
      </c>
      <c r="O842" s="17">
        <v>42391</v>
      </c>
      <c r="P842">
        <v>598</v>
      </c>
      <c r="Q842">
        <v>598</v>
      </c>
      <c r="R842">
        <v>66</v>
      </c>
      <c r="S842" t="s">
        <v>32</v>
      </c>
      <c r="T842" t="b">
        <v>0</v>
      </c>
      <c r="U842" s="9">
        <v>56.37</v>
      </c>
      <c r="V842" t="b">
        <v>1</v>
      </c>
      <c r="W842" t="b">
        <v>0</v>
      </c>
    </row>
    <row r="843" spans="1:23" x14ac:dyDescent="0.2">
      <c r="A843">
        <v>379497421</v>
      </c>
      <c r="B843">
        <v>379497421</v>
      </c>
      <c r="C843" s="9">
        <v>5000</v>
      </c>
      <c r="D843" s="9">
        <v>1614.69</v>
      </c>
      <c r="E843" s="13" t="s">
        <v>734</v>
      </c>
      <c r="F843" s="9">
        <v>17.350000000000001</v>
      </c>
      <c r="G843" t="s">
        <v>132</v>
      </c>
      <c r="H843" t="s">
        <v>30</v>
      </c>
      <c r="I843" t="s">
        <v>30</v>
      </c>
      <c r="J843">
        <v>9</v>
      </c>
      <c r="K843">
        <v>1</v>
      </c>
      <c r="L843" t="s">
        <v>94</v>
      </c>
      <c r="M843" s="14">
        <v>46113</v>
      </c>
      <c r="N843" s="16">
        <v>40920</v>
      </c>
      <c r="O843" s="17">
        <v>42647</v>
      </c>
      <c r="P843">
        <v>215</v>
      </c>
      <c r="Q843">
        <v>215</v>
      </c>
      <c r="R843">
        <v>8620</v>
      </c>
      <c r="S843" t="s">
        <v>32</v>
      </c>
      <c r="T843" t="b">
        <v>0</v>
      </c>
      <c r="U843" s="9">
        <v>3385.31</v>
      </c>
      <c r="V843" t="b">
        <v>0</v>
      </c>
      <c r="W843" t="b">
        <v>0</v>
      </c>
    </row>
    <row r="844" spans="1:23" x14ac:dyDescent="0.2">
      <c r="A844">
        <v>898216887</v>
      </c>
      <c r="B844">
        <v>898216887</v>
      </c>
      <c r="C844" s="9">
        <v>5000</v>
      </c>
      <c r="D844" s="9">
        <v>4406.1400000000003</v>
      </c>
      <c r="E844" s="13" t="s">
        <v>759</v>
      </c>
      <c r="F844" s="9">
        <v>109.72</v>
      </c>
      <c r="G844" t="s">
        <v>59</v>
      </c>
      <c r="H844" t="s">
        <v>30</v>
      </c>
      <c r="I844" t="s">
        <v>30</v>
      </c>
      <c r="J844">
        <v>9</v>
      </c>
      <c r="K844">
        <v>1</v>
      </c>
      <c r="L844" t="s">
        <v>47</v>
      </c>
      <c r="M844" s="14">
        <v>46235</v>
      </c>
      <c r="N844" s="16">
        <v>41807</v>
      </c>
      <c r="O844" s="17">
        <v>41807</v>
      </c>
      <c r="P844">
        <v>284</v>
      </c>
      <c r="Q844">
        <v>284</v>
      </c>
      <c r="R844">
        <v>6710</v>
      </c>
      <c r="S844" t="s">
        <v>32</v>
      </c>
      <c r="T844" t="b">
        <v>0</v>
      </c>
      <c r="U844" s="9">
        <v>593.86</v>
      </c>
      <c r="V844" t="b">
        <v>1</v>
      </c>
      <c r="W844" t="b">
        <v>1</v>
      </c>
    </row>
    <row r="845" spans="1:23" x14ac:dyDescent="0.2">
      <c r="A845">
        <v>420700127</v>
      </c>
      <c r="B845">
        <v>420700127</v>
      </c>
      <c r="C845" s="9">
        <v>5000</v>
      </c>
      <c r="D845" s="9">
        <v>2501.19</v>
      </c>
      <c r="E845" s="13" t="s">
        <v>779</v>
      </c>
      <c r="F845" s="9">
        <v>465.76</v>
      </c>
      <c r="G845" t="s">
        <v>780</v>
      </c>
      <c r="H845" t="s">
        <v>30</v>
      </c>
      <c r="I845" t="s">
        <v>30</v>
      </c>
      <c r="J845">
        <v>5</v>
      </c>
      <c r="K845">
        <v>1</v>
      </c>
      <c r="L845" t="s">
        <v>31</v>
      </c>
      <c r="M845" s="14">
        <v>46327</v>
      </c>
      <c r="N845" s="16">
        <v>42313</v>
      </c>
      <c r="O845" s="17">
        <v>42485</v>
      </c>
      <c r="P845">
        <v>289</v>
      </c>
      <c r="Q845">
        <v>289</v>
      </c>
      <c r="R845">
        <v>7598</v>
      </c>
      <c r="S845" t="s">
        <v>32</v>
      </c>
      <c r="T845" t="b">
        <v>1</v>
      </c>
      <c r="U845" s="9">
        <v>2498.81</v>
      </c>
      <c r="V845" t="b">
        <v>0</v>
      </c>
      <c r="W845" t="b">
        <v>0</v>
      </c>
    </row>
    <row r="846" spans="1:23" x14ac:dyDescent="0.2">
      <c r="A846">
        <v>906391179</v>
      </c>
      <c r="B846">
        <v>906391179</v>
      </c>
      <c r="C846" s="9">
        <v>5000</v>
      </c>
      <c r="D846" s="9">
        <v>2805.72</v>
      </c>
      <c r="E846" s="13" t="s">
        <v>783</v>
      </c>
      <c r="F846" s="9">
        <v>167.05</v>
      </c>
      <c r="G846" t="s">
        <v>41</v>
      </c>
      <c r="H846" t="s">
        <v>30</v>
      </c>
      <c r="I846" t="s">
        <v>30</v>
      </c>
      <c r="J846">
        <v>90</v>
      </c>
      <c r="K846">
        <v>1</v>
      </c>
      <c r="L846" t="s">
        <v>42</v>
      </c>
      <c r="M846" s="14">
        <v>47908</v>
      </c>
      <c r="N846" s="16">
        <v>42304</v>
      </c>
      <c r="O846" s="17">
        <v>42419</v>
      </c>
      <c r="P846">
        <v>451</v>
      </c>
      <c r="Q846">
        <v>451</v>
      </c>
      <c r="R846">
        <v>846</v>
      </c>
      <c r="S846" t="s">
        <v>32</v>
      </c>
      <c r="T846" t="b">
        <v>0</v>
      </c>
      <c r="U846" s="9">
        <v>2194.2800000000002</v>
      </c>
      <c r="V846" t="b">
        <v>0</v>
      </c>
      <c r="W846" t="b">
        <v>0</v>
      </c>
    </row>
    <row r="847" spans="1:23" x14ac:dyDescent="0.2">
      <c r="A847">
        <v>931013168</v>
      </c>
      <c r="B847">
        <v>931013168</v>
      </c>
      <c r="C847" s="9">
        <v>5000</v>
      </c>
      <c r="D847" s="9">
        <v>3606.44</v>
      </c>
      <c r="E847" s="13" t="s">
        <v>787</v>
      </c>
      <c r="F847" s="9">
        <v>166.98</v>
      </c>
      <c r="G847" t="s">
        <v>151</v>
      </c>
      <c r="H847" t="s">
        <v>30</v>
      </c>
      <c r="I847" t="s">
        <v>30</v>
      </c>
      <c r="J847">
        <v>9</v>
      </c>
      <c r="K847">
        <v>1</v>
      </c>
      <c r="L847" t="s">
        <v>31</v>
      </c>
      <c r="M847" s="14">
        <v>46813</v>
      </c>
      <c r="N847" s="16">
        <v>41387</v>
      </c>
      <c r="O847" s="17">
        <v>42490</v>
      </c>
      <c r="P847">
        <v>932</v>
      </c>
      <c r="Q847">
        <v>932</v>
      </c>
      <c r="R847">
        <v>8265</v>
      </c>
      <c r="S847" t="s">
        <v>32</v>
      </c>
      <c r="T847" t="b">
        <v>0</v>
      </c>
      <c r="U847" s="9">
        <v>1393.56</v>
      </c>
      <c r="V847" t="b">
        <v>1</v>
      </c>
      <c r="W847" t="b">
        <v>0</v>
      </c>
    </row>
    <row r="848" spans="1:23" x14ac:dyDescent="0.2">
      <c r="A848">
        <v>642755819</v>
      </c>
      <c r="B848">
        <v>642755819</v>
      </c>
      <c r="C848" s="9">
        <v>5000</v>
      </c>
      <c r="D848" s="9">
        <v>2769.95</v>
      </c>
      <c r="E848" s="13" t="s">
        <v>803</v>
      </c>
      <c r="F848" s="9">
        <v>99.71</v>
      </c>
      <c r="G848" t="s">
        <v>804</v>
      </c>
      <c r="H848" t="s">
        <v>30</v>
      </c>
      <c r="I848" t="s">
        <v>30</v>
      </c>
      <c r="J848">
        <v>5</v>
      </c>
      <c r="K848">
        <v>8</v>
      </c>
      <c r="L848" t="s">
        <v>142</v>
      </c>
      <c r="M848" s="14">
        <v>47119</v>
      </c>
      <c r="N848" s="16">
        <v>41839</v>
      </c>
      <c r="O848" s="17">
        <v>41839</v>
      </c>
      <c r="P848">
        <v>402</v>
      </c>
      <c r="Q848">
        <v>402</v>
      </c>
      <c r="R848">
        <v>9377</v>
      </c>
      <c r="S848" t="s">
        <v>32</v>
      </c>
      <c r="T848" t="b">
        <v>0</v>
      </c>
      <c r="U848" s="9">
        <v>2230.0500000000002</v>
      </c>
      <c r="V848" t="b">
        <v>0</v>
      </c>
      <c r="W848" t="b">
        <v>0</v>
      </c>
    </row>
    <row r="849" spans="1:23" x14ac:dyDescent="0.2">
      <c r="A849">
        <v>924159250</v>
      </c>
      <c r="B849">
        <v>924159250</v>
      </c>
      <c r="C849" s="9">
        <v>5000</v>
      </c>
      <c r="D849" s="9">
        <v>2308.02</v>
      </c>
      <c r="E849" s="13" t="s">
        <v>807</v>
      </c>
      <c r="F849" s="9">
        <v>4.53</v>
      </c>
      <c r="G849" t="s">
        <v>66</v>
      </c>
      <c r="H849" t="s">
        <v>30</v>
      </c>
      <c r="I849" t="s">
        <v>30</v>
      </c>
      <c r="J849">
        <v>5</v>
      </c>
      <c r="K849">
        <v>1</v>
      </c>
      <c r="L849" t="s">
        <v>47</v>
      </c>
      <c r="M849" s="14">
        <v>45017</v>
      </c>
      <c r="N849" s="16">
        <v>41509</v>
      </c>
      <c r="O849" s="17">
        <v>42420</v>
      </c>
      <c r="P849">
        <v>233</v>
      </c>
      <c r="Q849">
        <v>233</v>
      </c>
      <c r="R849">
        <v>8900</v>
      </c>
      <c r="S849" t="s">
        <v>32</v>
      </c>
      <c r="T849" t="b">
        <v>0</v>
      </c>
      <c r="U849" s="9">
        <v>2691.98</v>
      </c>
      <c r="V849" t="b">
        <v>1</v>
      </c>
      <c r="W849" t="b">
        <v>0</v>
      </c>
    </row>
    <row r="850" spans="1:23" x14ac:dyDescent="0.2">
      <c r="A850">
        <v>522162685</v>
      </c>
      <c r="B850">
        <v>522162685</v>
      </c>
      <c r="C850" s="9">
        <v>5000</v>
      </c>
      <c r="D850" s="9">
        <v>3140.69</v>
      </c>
      <c r="E850" s="13" t="s">
        <v>811</v>
      </c>
      <c r="F850" s="9">
        <v>0</v>
      </c>
      <c r="G850" t="s">
        <v>812</v>
      </c>
      <c r="H850" t="s">
        <v>30</v>
      </c>
      <c r="I850" t="s">
        <v>30</v>
      </c>
      <c r="J850">
        <v>9</v>
      </c>
      <c r="K850">
        <v>1</v>
      </c>
      <c r="L850" t="s">
        <v>142</v>
      </c>
      <c r="M850" s="14">
        <v>44228</v>
      </c>
      <c r="N850" s="16">
        <v>39365</v>
      </c>
      <c r="O850" s="17">
        <v>39365</v>
      </c>
      <c r="P850">
        <v>510</v>
      </c>
      <c r="Q850">
        <v>510</v>
      </c>
      <c r="R850">
        <v>9852</v>
      </c>
      <c r="S850" t="s">
        <v>32</v>
      </c>
      <c r="T850" t="b">
        <v>0</v>
      </c>
      <c r="U850" s="9">
        <v>1859.31</v>
      </c>
      <c r="V850" t="b">
        <v>0</v>
      </c>
      <c r="W850" t="b">
        <v>0</v>
      </c>
    </row>
    <row r="851" spans="1:23" x14ac:dyDescent="0.2">
      <c r="A851">
        <v>247351699</v>
      </c>
      <c r="B851">
        <v>247351699</v>
      </c>
      <c r="C851" s="9">
        <v>5000</v>
      </c>
      <c r="D851" s="9">
        <v>2518.2399999999998</v>
      </c>
      <c r="E851" s="13" t="s">
        <v>835</v>
      </c>
      <c r="F851" s="9">
        <v>4.8600000000000003</v>
      </c>
      <c r="G851" t="s">
        <v>836</v>
      </c>
      <c r="H851" t="s">
        <v>30</v>
      </c>
      <c r="I851" t="s">
        <v>30</v>
      </c>
      <c r="J851">
        <v>9</v>
      </c>
      <c r="K851">
        <v>1</v>
      </c>
      <c r="L851" t="s">
        <v>31</v>
      </c>
      <c r="M851" s="14">
        <v>47453</v>
      </c>
      <c r="N851" s="16">
        <v>41948</v>
      </c>
      <c r="O851" s="17">
        <v>41948</v>
      </c>
      <c r="P851">
        <v>586</v>
      </c>
      <c r="Q851">
        <v>586</v>
      </c>
      <c r="R851">
        <v>384</v>
      </c>
      <c r="S851" t="s">
        <v>32</v>
      </c>
      <c r="T851" t="b">
        <v>0</v>
      </c>
      <c r="U851" s="9">
        <v>2481.7600000000002</v>
      </c>
      <c r="V851" t="b">
        <v>1</v>
      </c>
      <c r="W851" t="b">
        <v>0</v>
      </c>
    </row>
    <row r="852" spans="1:23" x14ac:dyDescent="0.2">
      <c r="A852">
        <v>843311163</v>
      </c>
      <c r="B852">
        <v>843311163</v>
      </c>
      <c r="C852" s="9">
        <v>5000</v>
      </c>
      <c r="D852" s="9">
        <v>3947.11</v>
      </c>
      <c r="E852" s="13" t="s">
        <v>837</v>
      </c>
      <c r="F852" s="9">
        <v>0</v>
      </c>
      <c r="G852" t="s">
        <v>64</v>
      </c>
      <c r="H852" t="s">
        <v>30</v>
      </c>
      <c r="I852" t="s">
        <v>30</v>
      </c>
      <c r="J852">
        <v>2</v>
      </c>
      <c r="K852">
        <v>1</v>
      </c>
      <c r="L852" t="s">
        <v>36</v>
      </c>
      <c r="M852" s="14">
        <v>44105</v>
      </c>
      <c r="N852" s="16">
        <v>39431</v>
      </c>
      <c r="O852" s="17">
        <v>39431</v>
      </c>
      <c r="P852">
        <v>247</v>
      </c>
      <c r="Q852">
        <v>247</v>
      </c>
      <c r="R852">
        <v>3523</v>
      </c>
      <c r="S852" t="s">
        <v>43</v>
      </c>
      <c r="T852" t="b">
        <v>0</v>
      </c>
      <c r="U852" s="9">
        <v>1052.8900000000001</v>
      </c>
      <c r="V852" t="b">
        <v>0</v>
      </c>
      <c r="W852" t="b">
        <v>0</v>
      </c>
    </row>
    <row r="853" spans="1:23" x14ac:dyDescent="0.2">
      <c r="A853">
        <v>979187005</v>
      </c>
      <c r="B853">
        <v>979187005</v>
      </c>
      <c r="C853" s="9">
        <v>5000</v>
      </c>
      <c r="D853" s="9">
        <v>3565.12</v>
      </c>
      <c r="E853" s="13" t="s">
        <v>846</v>
      </c>
      <c r="F853" s="9">
        <v>47.65</v>
      </c>
      <c r="G853" t="s">
        <v>347</v>
      </c>
      <c r="H853" t="s">
        <v>30</v>
      </c>
      <c r="I853" t="s">
        <v>30</v>
      </c>
      <c r="J853">
        <v>80</v>
      </c>
      <c r="K853">
        <v>8</v>
      </c>
      <c r="L853" t="s">
        <v>47</v>
      </c>
      <c r="M853" s="14">
        <v>43344</v>
      </c>
      <c r="N853" s="16">
        <v>42079</v>
      </c>
      <c r="O853" s="17">
        <v>42573</v>
      </c>
      <c r="P853">
        <v>741</v>
      </c>
      <c r="Q853">
        <v>741</v>
      </c>
      <c r="R853">
        <v>2315</v>
      </c>
      <c r="S853" t="s">
        <v>32</v>
      </c>
      <c r="T853" t="b">
        <v>0</v>
      </c>
      <c r="U853" s="9">
        <v>1434.88</v>
      </c>
      <c r="V853" t="b">
        <v>1</v>
      </c>
      <c r="W853" t="b">
        <v>0</v>
      </c>
    </row>
    <row r="854" spans="1:23" x14ac:dyDescent="0.2">
      <c r="A854">
        <v>552158878</v>
      </c>
      <c r="B854">
        <v>552158878</v>
      </c>
      <c r="C854" s="9">
        <v>5000</v>
      </c>
      <c r="D854" s="9">
        <v>2447.63</v>
      </c>
      <c r="E854" s="13" t="s">
        <v>849</v>
      </c>
      <c r="F854" s="9">
        <v>83.18</v>
      </c>
      <c r="G854" t="s">
        <v>209</v>
      </c>
      <c r="H854" t="s">
        <v>30</v>
      </c>
      <c r="I854" t="s">
        <v>30</v>
      </c>
      <c r="J854">
        <v>9</v>
      </c>
      <c r="K854">
        <v>1</v>
      </c>
      <c r="L854" t="s">
        <v>38</v>
      </c>
      <c r="M854" s="14">
        <v>44105</v>
      </c>
      <c r="N854" s="16">
        <v>41249</v>
      </c>
      <c r="O854" s="17">
        <v>41249</v>
      </c>
      <c r="P854">
        <v>783</v>
      </c>
      <c r="Q854">
        <v>783</v>
      </c>
      <c r="R854">
        <v>6512</v>
      </c>
      <c r="S854" t="s">
        <v>32</v>
      </c>
      <c r="T854" t="b">
        <v>0</v>
      </c>
      <c r="U854" s="9">
        <v>2552.37</v>
      </c>
      <c r="V854" t="b">
        <v>1</v>
      </c>
      <c r="W854" t="b">
        <v>0</v>
      </c>
    </row>
    <row r="855" spans="1:23" x14ac:dyDescent="0.2">
      <c r="A855">
        <v>472317736</v>
      </c>
      <c r="B855">
        <v>472317736</v>
      </c>
      <c r="C855" s="9">
        <v>5000</v>
      </c>
      <c r="D855" s="9">
        <v>3031.12</v>
      </c>
      <c r="E855" s="13" t="s">
        <v>851</v>
      </c>
      <c r="F855" s="9">
        <v>9.8699999999999992</v>
      </c>
      <c r="G855" t="s">
        <v>51</v>
      </c>
      <c r="H855" t="s">
        <v>30</v>
      </c>
      <c r="I855" t="s">
        <v>30</v>
      </c>
      <c r="J855">
        <v>2</v>
      </c>
      <c r="K855">
        <v>1</v>
      </c>
      <c r="L855" t="s">
        <v>36</v>
      </c>
      <c r="M855" s="14">
        <v>47696</v>
      </c>
      <c r="N855" s="16">
        <v>39685</v>
      </c>
      <c r="O855" s="17">
        <v>42691</v>
      </c>
      <c r="P855">
        <v>618</v>
      </c>
      <c r="Q855">
        <v>618</v>
      </c>
      <c r="R855">
        <v>7260</v>
      </c>
      <c r="S855" t="s">
        <v>32</v>
      </c>
      <c r="T855" t="b">
        <v>0</v>
      </c>
      <c r="U855" s="9">
        <v>1968.88</v>
      </c>
      <c r="V855" t="b">
        <v>0</v>
      </c>
      <c r="W855" t="b">
        <v>0</v>
      </c>
    </row>
    <row r="856" spans="1:23" x14ac:dyDescent="0.2">
      <c r="A856">
        <v>235721673</v>
      </c>
      <c r="B856">
        <v>235721673</v>
      </c>
      <c r="C856" s="9">
        <v>5000</v>
      </c>
      <c r="D856" s="9">
        <v>1802.1</v>
      </c>
      <c r="E856" s="13" t="s">
        <v>861</v>
      </c>
      <c r="F856" s="9">
        <v>212.45</v>
      </c>
      <c r="G856" t="s">
        <v>37</v>
      </c>
      <c r="H856" t="s">
        <v>30</v>
      </c>
      <c r="I856" t="s">
        <v>30</v>
      </c>
      <c r="J856">
        <v>5</v>
      </c>
      <c r="K856">
        <v>1</v>
      </c>
      <c r="L856" t="s">
        <v>38</v>
      </c>
      <c r="M856" s="14">
        <v>45809</v>
      </c>
      <c r="N856" s="16">
        <v>41440</v>
      </c>
      <c r="O856" s="17">
        <v>41440</v>
      </c>
      <c r="P856">
        <v>634</v>
      </c>
      <c r="Q856">
        <v>634</v>
      </c>
      <c r="R856">
        <v>5325</v>
      </c>
      <c r="S856" t="s">
        <v>32</v>
      </c>
      <c r="T856" t="b">
        <v>0</v>
      </c>
      <c r="U856" s="9">
        <v>3197.9</v>
      </c>
      <c r="V856" t="b">
        <v>1</v>
      </c>
      <c r="W856" t="b">
        <v>0</v>
      </c>
    </row>
    <row r="857" spans="1:23" x14ac:dyDescent="0.2">
      <c r="A857">
        <v>489779153</v>
      </c>
      <c r="B857">
        <v>489779153</v>
      </c>
      <c r="C857" s="9">
        <v>5000</v>
      </c>
      <c r="D857" s="9">
        <v>1942.47</v>
      </c>
      <c r="E857" s="13" t="s">
        <v>862</v>
      </c>
      <c r="F857" s="9">
        <v>110.7</v>
      </c>
      <c r="G857" t="s">
        <v>863</v>
      </c>
      <c r="H857" t="s">
        <v>30</v>
      </c>
      <c r="I857" t="s">
        <v>30</v>
      </c>
      <c r="J857">
        <v>2</v>
      </c>
      <c r="K857">
        <v>1</v>
      </c>
      <c r="L857" t="s">
        <v>47</v>
      </c>
      <c r="M857" s="14">
        <v>43922</v>
      </c>
      <c r="N857" s="16">
        <v>42252</v>
      </c>
      <c r="O857" s="17">
        <v>42252</v>
      </c>
      <c r="P857">
        <v>600</v>
      </c>
      <c r="Q857">
        <v>600</v>
      </c>
      <c r="R857">
        <v>3453</v>
      </c>
      <c r="S857" t="s">
        <v>32</v>
      </c>
      <c r="T857" t="b">
        <v>0</v>
      </c>
      <c r="U857" s="9">
        <v>3057.53</v>
      </c>
      <c r="V857" t="b">
        <v>1</v>
      </c>
      <c r="W857" t="b">
        <v>0</v>
      </c>
    </row>
    <row r="858" spans="1:23" x14ac:dyDescent="0.2">
      <c r="A858">
        <v>537848174</v>
      </c>
      <c r="B858">
        <v>537848174</v>
      </c>
      <c r="C858" s="9">
        <v>5000</v>
      </c>
      <c r="D858" s="9">
        <v>3973.75</v>
      </c>
      <c r="E858" s="13" t="s">
        <v>864</v>
      </c>
      <c r="F858" s="9">
        <v>62.3</v>
      </c>
      <c r="G858" t="s">
        <v>288</v>
      </c>
      <c r="H858" t="s">
        <v>30</v>
      </c>
      <c r="I858" t="s">
        <v>30</v>
      </c>
      <c r="J858">
        <v>9</v>
      </c>
      <c r="K858">
        <v>1</v>
      </c>
      <c r="L858" t="s">
        <v>47</v>
      </c>
      <c r="M858" s="14">
        <v>46905</v>
      </c>
      <c r="N858" s="16">
        <v>40546</v>
      </c>
      <c r="O858" s="17">
        <v>40546</v>
      </c>
      <c r="P858">
        <v>307</v>
      </c>
      <c r="Q858">
        <v>307</v>
      </c>
      <c r="R858">
        <v>5348</v>
      </c>
      <c r="S858" t="s">
        <v>32</v>
      </c>
      <c r="T858" t="b">
        <v>0</v>
      </c>
      <c r="U858" s="9">
        <v>1026.25</v>
      </c>
      <c r="V858" t="b">
        <v>1</v>
      </c>
      <c r="W858" t="b">
        <v>0</v>
      </c>
    </row>
    <row r="859" spans="1:23" x14ac:dyDescent="0.2">
      <c r="A859">
        <v>812328116</v>
      </c>
      <c r="B859">
        <v>812328116</v>
      </c>
      <c r="C859" s="9">
        <v>5000</v>
      </c>
      <c r="D859" s="9">
        <v>2864.69</v>
      </c>
      <c r="E859" s="13" t="s">
        <v>882</v>
      </c>
      <c r="F859" s="9">
        <v>441.17</v>
      </c>
      <c r="G859" t="s">
        <v>52</v>
      </c>
      <c r="H859" t="s">
        <v>30</v>
      </c>
      <c r="I859" t="s">
        <v>30</v>
      </c>
      <c r="J859">
        <v>9</v>
      </c>
      <c r="K859">
        <v>1</v>
      </c>
      <c r="L859" t="s">
        <v>36</v>
      </c>
      <c r="M859" s="14">
        <v>44470</v>
      </c>
      <c r="N859" s="16">
        <v>40683</v>
      </c>
      <c r="O859" s="17">
        <v>42523</v>
      </c>
      <c r="P859">
        <v>312</v>
      </c>
      <c r="Q859">
        <v>312</v>
      </c>
      <c r="R859">
        <v>5335</v>
      </c>
      <c r="S859" t="s">
        <v>32</v>
      </c>
      <c r="T859" t="b">
        <v>0</v>
      </c>
      <c r="U859" s="9">
        <v>2135.31</v>
      </c>
      <c r="V859" t="b">
        <v>0</v>
      </c>
      <c r="W859" t="b">
        <v>0</v>
      </c>
    </row>
    <row r="860" spans="1:23" x14ac:dyDescent="0.2">
      <c r="A860">
        <v>543818466</v>
      </c>
      <c r="B860">
        <v>543818466</v>
      </c>
      <c r="C860" s="9">
        <v>5000</v>
      </c>
      <c r="D860" s="9">
        <v>3322.45</v>
      </c>
      <c r="E860" s="13" t="s">
        <v>889</v>
      </c>
      <c r="F860" s="9">
        <v>338.32</v>
      </c>
      <c r="G860" t="s">
        <v>250</v>
      </c>
      <c r="H860" t="s">
        <v>30</v>
      </c>
      <c r="I860" t="s">
        <v>30</v>
      </c>
      <c r="J860">
        <v>9</v>
      </c>
      <c r="K860">
        <v>1</v>
      </c>
      <c r="L860" t="s">
        <v>47</v>
      </c>
      <c r="M860" s="14">
        <v>47362</v>
      </c>
      <c r="N860" s="16">
        <v>42182</v>
      </c>
      <c r="O860" s="17">
        <v>42633</v>
      </c>
      <c r="P860">
        <v>721</v>
      </c>
      <c r="Q860">
        <v>721</v>
      </c>
      <c r="R860">
        <v>4306</v>
      </c>
      <c r="S860" t="s">
        <v>32</v>
      </c>
      <c r="T860" t="b">
        <v>0</v>
      </c>
      <c r="U860" s="9">
        <v>1677.55</v>
      </c>
      <c r="V860" t="b">
        <v>1</v>
      </c>
      <c r="W860" t="b">
        <v>0</v>
      </c>
    </row>
    <row r="861" spans="1:23" x14ac:dyDescent="0.2">
      <c r="A861">
        <v>115548402</v>
      </c>
      <c r="B861">
        <v>115548402</v>
      </c>
      <c r="C861" s="9">
        <v>5000</v>
      </c>
      <c r="D861" s="9">
        <v>4541.71</v>
      </c>
      <c r="E861" s="13" t="s">
        <v>892</v>
      </c>
      <c r="F861" s="9">
        <v>41.53</v>
      </c>
      <c r="G861" t="s">
        <v>102</v>
      </c>
      <c r="H861" t="s">
        <v>30</v>
      </c>
      <c r="I861" t="s">
        <v>30</v>
      </c>
      <c r="J861">
        <v>2</v>
      </c>
      <c r="K861">
        <v>1</v>
      </c>
      <c r="L861" t="s">
        <v>38</v>
      </c>
      <c r="M861" s="14">
        <v>44927</v>
      </c>
      <c r="N861" s="16">
        <v>41399</v>
      </c>
      <c r="O861" s="17">
        <v>42503</v>
      </c>
      <c r="P861">
        <v>925</v>
      </c>
      <c r="Q861">
        <v>925</v>
      </c>
      <c r="R861">
        <v>731</v>
      </c>
      <c r="S861" t="s">
        <v>32</v>
      </c>
      <c r="T861" t="b">
        <v>0</v>
      </c>
      <c r="U861" s="9">
        <v>458.29</v>
      </c>
      <c r="V861" t="b">
        <v>1</v>
      </c>
      <c r="W861" t="b">
        <v>0</v>
      </c>
    </row>
    <row r="862" spans="1:23" x14ac:dyDescent="0.2">
      <c r="A862">
        <v>376921747</v>
      </c>
      <c r="B862">
        <v>376921747</v>
      </c>
      <c r="C862" s="9">
        <v>5000</v>
      </c>
      <c r="D862" s="9">
        <v>815.51</v>
      </c>
      <c r="E862" s="13" t="s">
        <v>897</v>
      </c>
      <c r="F862" s="9">
        <v>278.18</v>
      </c>
      <c r="G862" t="s">
        <v>51</v>
      </c>
      <c r="H862" t="s">
        <v>30</v>
      </c>
      <c r="I862" t="s">
        <v>30</v>
      </c>
      <c r="J862">
        <v>5</v>
      </c>
      <c r="K862">
        <v>1</v>
      </c>
      <c r="L862" t="s">
        <v>36</v>
      </c>
      <c r="M862" s="14">
        <v>46478</v>
      </c>
      <c r="N862" s="16">
        <v>42287</v>
      </c>
      <c r="O862" s="17">
        <v>42287</v>
      </c>
      <c r="P862">
        <v>843</v>
      </c>
      <c r="Q862">
        <v>843</v>
      </c>
      <c r="R862">
        <v>3502</v>
      </c>
      <c r="S862" t="s">
        <v>32</v>
      </c>
      <c r="T862" t="b">
        <v>0</v>
      </c>
      <c r="U862" s="9">
        <v>4184.49</v>
      </c>
      <c r="V862" t="b">
        <v>0</v>
      </c>
      <c r="W862" t="b">
        <v>0</v>
      </c>
    </row>
    <row r="863" spans="1:23" x14ac:dyDescent="0.2">
      <c r="A863">
        <v>188313673</v>
      </c>
      <c r="B863">
        <v>188313673</v>
      </c>
      <c r="C863" s="9">
        <v>5000</v>
      </c>
      <c r="D863" s="9">
        <v>4840.17</v>
      </c>
      <c r="E863" s="13" t="s">
        <v>901</v>
      </c>
      <c r="F863" s="9">
        <v>101.52</v>
      </c>
      <c r="G863" t="s">
        <v>54</v>
      </c>
      <c r="H863" t="s">
        <v>30</v>
      </c>
      <c r="I863" t="s">
        <v>30</v>
      </c>
      <c r="J863">
        <v>2</v>
      </c>
      <c r="K863">
        <v>1</v>
      </c>
      <c r="L863" t="s">
        <v>36</v>
      </c>
      <c r="M863" s="14">
        <v>47027</v>
      </c>
      <c r="N863" s="16">
        <v>41971</v>
      </c>
      <c r="O863" s="17">
        <v>41971</v>
      </c>
      <c r="P863">
        <v>995</v>
      </c>
      <c r="Q863">
        <v>995</v>
      </c>
      <c r="R863">
        <v>6983</v>
      </c>
      <c r="S863" t="s">
        <v>32</v>
      </c>
      <c r="T863" t="b">
        <v>0</v>
      </c>
      <c r="U863" s="9">
        <v>159.83000000000001</v>
      </c>
      <c r="V863" t="b">
        <v>0</v>
      </c>
      <c r="W863" t="b">
        <v>0</v>
      </c>
    </row>
    <row r="864" spans="1:23" x14ac:dyDescent="0.2">
      <c r="A864">
        <v>742927928</v>
      </c>
      <c r="B864">
        <v>742927928</v>
      </c>
      <c r="C864" s="9">
        <v>5000</v>
      </c>
      <c r="D864" s="9">
        <v>1190.32</v>
      </c>
      <c r="E864" s="13" t="s">
        <v>918</v>
      </c>
      <c r="F864" s="9">
        <v>28.55</v>
      </c>
      <c r="G864" t="s">
        <v>77</v>
      </c>
      <c r="H864" t="s">
        <v>30</v>
      </c>
      <c r="I864" t="s">
        <v>30</v>
      </c>
      <c r="J864">
        <v>9</v>
      </c>
      <c r="K864">
        <v>1</v>
      </c>
      <c r="L864" t="s">
        <v>38</v>
      </c>
      <c r="M864" s="14">
        <v>45931</v>
      </c>
      <c r="N864" s="16">
        <v>39274</v>
      </c>
      <c r="O864" s="17">
        <v>42546</v>
      </c>
      <c r="P864">
        <v>830</v>
      </c>
      <c r="Q864">
        <v>830</v>
      </c>
      <c r="R864">
        <v>6392</v>
      </c>
      <c r="S864" t="s">
        <v>32</v>
      </c>
      <c r="T864" t="b">
        <v>0</v>
      </c>
      <c r="U864" s="9">
        <v>3809.68</v>
      </c>
      <c r="V864" t="b">
        <v>1</v>
      </c>
      <c r="W864" t="b">
        <v>0</v>
      </c>
    </row>
    <row r="865" spans="1:23" x14ac:dyDescent="0.2">
      <c r="A865">
        <v>970772091</v>
      </c>
      <c r="B865">
        <v>970772091</v>
      </c>
      <c r="C865" s="9">
        <v>5000</v>
      </c>
      <c r="D865" s="9">
        <v>3331.9</v>
      </c>
      <c r="E865" s="13" t="s">
        <v>926</v>
      </c>
      <c r="F865" s="9">
        <v>195.93</v>
      </c>
      <c r="G865" t="s">
        <v>52</v>
      </c>
      <c r="H865" t="s">
        <v>30</v>
      </c>
      <c r="I865" t="s">
        <v>30</v>
      </c>
      <c r="J865">
        <v>9</v>
      </c>
      <c r="K865">
        <v>1</v>
      </c>
      <c r="L865" t="s">
        <v>36</v>
      </c>
      <c r="M865" s="14">
        <v>47880</v>
      </c>
      <c r="N865" s="16">
        <v>41486</v>
      </c>
      <c r="O865" s="17">
        <v>41486</v>
      </c>
      <c r="P865">
        <v>289</v>
      </c>
      <c r="Q865">
        <v>289</v>
      </c>
      <c r="R865">
        <v>5278</v>
      </c>
      <c r="S865" t="s">
        <v>32</v>
      </c>
      <c r="T865" t="b">
        <v>0</v>
      </c>
      <c r="U865" s="9">
        <v>1668.1</v>
      </c>
      <c r="V865" t="b">
        <v>0</v>
      </c>
      <c r="W865" t="b">
        <v>0</v>
      </c>
    </row>
    <row r="866" spans="1:23" x14ac:dyDescent="0.2">
      <c r="A866">
        <v>508812971</v>
      </c>
      <c r="B866">
        <v>508812971</v>
      </c>
      <c r="C866" s="9">
        <v>5000</v>
      </c>
      <c r="D866" s="9">
        <v>3484.92</v>
      </c>
      <c r="E866" s="13" t="s">
        <v>937</v>
      </c>
      <c r="F866" s="9">
        <v>66.400000000000006</v>
      </c>
      <c r="G866" t="s">
        <v>249</v>
      </c>
      <c r="H866" t="s">
        <v>30</v>
      </c>
      <c r="I866" t="s">
        <v>30</v>
      </c>
      <c r="J866">
        <v>5</v>
      </c>
      <c r="K866">
        <v>1</v>
      </c>
      <c r="L866" t="s">
        <v>47</v>
      </c>
      <c r="M866" s="14">
        <v>45992</v>
      </c>
      <c r="N866" s="16">
        <v>42343</v>
      </c>
      <c r="O866" s="17">
        <v>42343</v>
      </c>
      <c r="P866">
        <v>406</v>
      </c>
      <c r="Q866">
        <v>406</v>
      </c>
      <c r="R866">
        <v>8608</v>
      </c>
      <c r="S866" t="s">
        <v>32</v>
      </c>
      <c r="T866" t="b">
        <v>0</v>
      </c>
      <c r="U866" s="9">
        <v>1515.08</v>
      </c>
      <c r="V866" t="b">
        <v>1</v>
      </c>
      <c r="W866" t="b">
        <v>0</v>
      </c>
    </row>
    <row r="867" spans="1:23" x14ac:dyDescent="0.2">
      <c r="A867">
        <v>502257748</v>
      </c>
      <c r="B867">
        <v>502257748</v>
      </c>
      <c r="C867" s="9">
        <v>5000</v>
      </c>
      <c r="D867" s="9">
        <v>3144.09</v>
      </c>
      <c r="E867" s="13" t="s">
        <v>938</v>
      </c>
      <c r="F867" s="9">
        <v>199.87</v>
      </c>
      <c r="G867" t="s">
        <v>64</v>
      </c>
      <c r="H867" t="s">
        <v>30</v>
      </c>
      <c r="I867" t="s">
        <v>30</v>
      </c>
      <c r="J867">
        <v>2</v>
      </c>
      <c r="K867">
        <v>1</v>
      </c>
      <c r="L867" t="s">
        <v>36</v>
      </c>
      <c r="M867" s="14">
        <v>46174</v>
      </c>
      <c r="N867" s="16">
        <v>41854</v>
      </c>
      <c r="O867" s="17">
        <v>41854</v>
      </c>
      <c r="P867">
        <v>945</v>
      </c>
      <c r="Q867">
        <v>945</v>
      </c>
      <c r="R867">
        <v>1575</v>
      </c>
      <c r="S867" t="s">
        <v>32</v>
      </c>
      <c r="T867" t="b">
        <v>0</v>
      </c>
      <c r="U867" s="9">
        <v>1855.91</v>
      </c>
      <c r="V867" t="b">
        <v>0</v>
      </c>
      <c r="W867" t="b">
        <v>0</v>
      </c>
    </row>
    <row r="868" spans="1:23" x14ac:dyDescent="0.2">
      <c r="A868">
        <v>940978054</v>
      </c>
      <c r="B868">
        <v>940978054</v>
      </c>
      <c r="C868" s="9">
        <v>5000</v>
      </c>
      <c r="D868" s="9">
        <v>2451</v>
      </c>
      <c r="E868" s="13" t="s">
        <v>956</v>
      </c>
      <c r="F868" s="9">
        <v>227.41</v>
      </c>
      <c r="G868" t="s">
        <v>184</v>
      </c>
      <c r="H868" t="s">
        <v>30</v>
      </c>
      <c r="I868" t="s">
        <v>30</v>
      </c>
      <c r="J868">
        <v>5</v>
      </c>
      <c r="K868">
        <v>1</v>
      </c>
      <c r="L868" t="s">
        <v>38</v>
      </c>
      <c r="M868" s="14">
        <v>47119</v>
      </c>
      <c r="N868" s="16">
        <v>41866</v>
      </c>
      <c r="O868" s="17">
        <v>41866</v>
      </c>
      <c r="P868">
        <v>718</v>
      </c>
      <c r="Q868">
        <v>718</v>
      </c>
      <c r="R868">
        <v>7367</v>
      </c>
      <c r="S868" t="s">
        <v>32</v>
      </c>
      <c r="T868" t="b">
        <v>0</v>
      </c>
      <c r="U868" s="9">
        <v>2549</v>
      </c>
      <c r="V868" t="b">
        <v>1</v>
      </c>
      <c r="W868" t="b">
        <v>0</v>
      </c>
    </row>
    <row r="869" spans="1:23" x14ac:dyDescent="0.2">
      <c r="A869">
        <v>695923888</v>
      </c>
      <c r="B869">
        <v>695923888</v>
      </c>
      <c r="C869" s="9">
        <v>5000</v>
      </c>
      <c r="D869" s="9">
        <v>3741.73</v>
      </c>
      <c r="E869" s="13" t="s">
        <v>964</v>
      </c>
      <c r="F869" s="9">
        <v>176.64</v>
      </c>
      <c r="G869" t="s">
        <v>965</v>
      </c>
      <c r="H869" t="s">
        <v>30</v>
      </c>
      <c r="I869" t="s">
        <v>30</v>
      </c>
      <c r="J869">
        <v>2</v>
      </c>
      <c r="K869">
        <v>1</v>
      </c>
      <c r="L869" t="s">
        <v>73</v>
      </c>
      <c r="M869" s="14">
        <v>44682</v>
      </c>
      <c r="N869" s="16">
        <v>41022</v>
      </c>
      <c r="O869" s="17">
        <v>41022</v>
      </c>
      <c r="P869">
        <v>929</v>
      </c>
      <c r="Q869">
        <v>929</v>
      </c>
      <c r="R869">
        <v>830</v>
      </c>
      <c r="S869" t="s">
        <v>32</v>
      </c>
      <c r="T869" t="b">
        <v>0</v>
      </c>
      <c r="U869" s="9">
        <v>1258.27</v>
      </c>
      <c r="V869" t="b">
        <v>0</v>
      </c>
      <c r="W869" t="b">
        <v>0</v>
      </c>
    </row>
    <row r="870" spans="1:23" x14ac:dyDescent="0.2">
      <c r="A870">
        <v>715145398</v>
      </c>
      <c r="B870">
        <v>715145398</v>
      </c>
      <c r="C870" s="9">
        <v>5000</v>
      </c>
      <c r="D870" s="9">
        <v>1149.57</v>
      </c>
      <c r="E870" s="13" t="s">
        <v>968</v>
      </c>
      <c r="F870" s="9">
        <v>23.31</v>
      </c>
      <c r="G870" t="s">
        <v>167</v>
      </c>
      <c r="H870" t="s">
        <v>30</v>
      </c>
      <c r="I870" t="s">
        <v>30</v>
      </c>
      <c r="J870">
        <v>5</v>
      </c>
      <c r="K870">
        <v>1</v>
      </c>
      <c r="L870" t="s">
        <v>47</v>
      </c>
      <c r="M870" s="14">
        <v>43922</v>
      </c>
      <c r="N870" s="16">
        <v>39705</v>
      </c>
      <c r="O870" s="17">
        <v>42519</v>
      </c>
      <c r="P870">
        <v>861</v>
      </c>
      <c r="Q870">
        <v>861</v>
      </c>
      <c r="R870">
        <v>7264</v>
      </c>
      <c r="S870" t="s">
        <v>32</v>
      </c>
      <c r="T870" t="b">
        <v>0</v>
      </c>
      <c r="U870" s="9">
        <v>3850.43</v>
      </c>
      <c r="V870" t="b">
        <v>1</v>
      </c>
      <c r="W870" t="b">
        <v>0</v>
      </c>
    </row>
    <row r="871" spans="1:23" x14ac:dyDescent="0.2">
      <c r="A871">
        <v>171939512</v>
      </c>
      <c r="B871">
        <v>171939512</v>
      </c>
      <c r="C871" s="9">
        <v>5000</v>
      </c>
      <c r="D871" s="9">
        <v>4672.83</v>
      </c>
      <c r="E871" s="13" t="s">
        <v>980</v>
      </c>
      <c r="F871" s="9">
        <v>394.07</v>
      </c>
      <c r="G871" t="s">
        <v>981</v>
      </c>
      <c r="H871" t="s">
        <v>30</v>
      </c>
      <c r="I871" t="s">
        <v>30</v>
      </c>
      <c r="J871">
        <v>5</v>
      </c>
      <c r="K871">
        <v>1</v>
      </c>
      <c r="L871" t="s">
        <v>50</v>
      </c>
      <c r="M871" s="14">
        <v>47178</v>
      </c>
      <c r="N871" s="16">
        <v>40479</v>
      </c>
      <c r="O871" s="17">
        <v>40479</v>
      </c>
      <c r="P871">
        <v>345</v>
      </c>
      <c r="Q871">
        <v>345</v>
      </c>
      <c r="R871">
        <v>2933</v>
      </c>
      <c r="S871" t="s">
        <v>32</v>
      </c>
      <c r="T871" t="b">
        <v>0</v>
      </c>
      <c r="U871" s="9">
        <v>327.17</v>
      </c>
      <c r="V871" t="b">
        <v>1</v>
      </c>
      <c r="W871" t="b">
        <v>0</v>
      </c>
    </row>
    <row r="872" spans="1:23" x14ac:dyDescent="0.2">
      <c r="A872">
        <v>584471533</v>
      </c>
      <c r="B872">
        <v>584471533</v>
      </c>
      <c r="C872" s="9">
        <v>5000</v>
      </c>
      <c r="D872" s="9">
        <v>3478.63</v>
      </c>
      <c r="E872" s="13" t="s">
        <v>982</v>
      </c>
      <c r="F872" s="9">
        <v>177.72</v>
      </c>
      <c r="G872" t="s">
        <v>74</v>
      </c>
      <c r="H872" t="s">
        <v>30</v>
      </c>
      <c r="I872" t="s">
        <v>30</v>
      </c>
      <c r="J872">
        <v>9</v>
      </c>
      <c r="K872">
        <v>1</v>
      </c>
      <c r="L872" t="s">
        <v>63</v>
      </c>
      <c r="M872" s="14">
        <v>44652</v>
      </c>
      <c r="N872" s="16">
        <v>42070</v>
      </c>
      <c r="O872" s="17">
        <v>42070</v>
      </c>
      <c r="P872">
        <v>522</v>
      </c>
      <c r="Q872">
        <v>522</v>
      </c>
      <c r="R872">
        <v>9254</v>
      </c>
      <c r="S872" t="s">
        <v>32</v>
      </c>
      <c r="T872" t="b">
        <v>0</v>
      </c>
      <c r="U872" s="9">
        <v>1521.37</v>
      </c>
      <c r="V872" t="b">
        <v>0</v>
      </c>
      <c r="W872" t="b">
        <v>0</v>
      </c>
    </row>
    <row r="873" spans="1:23" x14ac:dyDescent="0.2">
      <c r="A873">
        <v>188313673</v>
      </c>
      <c r="B873">
        <v>188313673</v>
      </c>
      <c r="C873" s="9">
        <v>5000</v>
      </c>
      <c r="D873" s="9">
        <v>4783.78</v>
      </c>
      <c r="E873" s="13" t="s">
        <v>987</v>
      </c>
      <c r="F873" s="9">
        <v>201.6</v>
      </c>
      <c r="G873" t="s">
        <v>988</v>
      </c>
      <c r="H873" t="s">
        <v>30</v>
      </c>
      <c r="I873" t="s">
        <v>30</v>
      </c>
      <c r="J873">
        <v>2</v>
      </c>
      <c r="K873">
        <v>1</v>
      </c>
      <c r="L873" t="s">
        <v>31</v>
      </c>
      <c r="M873" s="14">
        <v>44986</v>
      </c>
      <c r="N873" s="16">
        <v>41971</v>
      </c>
      <c r="O873" s="17">
        <v>41971</v>
      </c>
      <c r="P873">
        <v>995</v>
      </c>
      <c r="Q873">
        <v>995</v>
      </c>
      <c r="R873">
        <v>6983</v>
      </c>
      <c r="S873" t="s">
        <v>32</v>
      </c>
      <c r="T873" t="b">
        <v>0</v>
      </c>
      <c r="U873" s="9">
        <v>216.22</v>
      </c>
      <c r="V873" t="b">
        <v>1</v>
      </c>
      <c r="W873" t="b">
        <v>0</v>
      </c>
    </row>
    <row r="874" spans="1:23" x14ac:dyDescent="0.2">
      <c r="A874">
        <v>905613008</v>
      </c>
      <c r="B874">
        <v>905613008</v>
      </c>
      <c r="C874" s="9">
        <v>5000</v>
      </c>
      <c r="D874" s="9">
        <v>489.79</v>
      </c>
      <c r="E874" s="13" t="s">
        <v>989</v>
      </c>
      <c r="F874" s="9">
        <v>7.98</v>
      </c>
      <c r="G874" t="s">
        <v>54</v>
      </c>
      <c r="H874" t="s">
        <v>30</v>
      </c>
      <c r="I874" t="s">
        <v>30</v>
      </c>
      <c r="J874">
        <v>5</v>
      </c>
      <c r="K874">
        <v>1</v>
      </c>
      <c r="L874" t="s">
        <v>36</v>
      </c>
      <c r="M874" s="14">
        <v>45962</v>
      </c>
      <c r="N874" s="16">
        <v>42360</v>
      </c>
      <c r="O874" s="17">
        <v>42360</v>
      </c>
      <c r="P874">
        <v>647</v>
      </c>
      <c r="Q874">
        <v>647</v>
      </c>
      <c r="R874">
        <v>7792</v>
      </c>
      <c r="S874" t="s">
        <v>32</v>
      </c>
      <c r="T874" t="b">
        <v>0</v>
      </c>
      <c r="U874" s="9">
        <v>4510.21</v>
      </c>
      <c r="V874" t="b">
        <v>0</v>
      </c>
      <c r="W874" t="b">
        <v>0</v>
      </c>
    </row>
    <row r="875" spans="1:23" x14ac:dyDescent="0.2">
      <c r="A875">
        <v>979187005</v>
      </c>
      <c r="B875">
        <v>979187005</v>
      </c>
      <c r="C875" s="9">
        <v>5000</v>
      </c>
      <c r="D875" s="9">
        <v>4145.2</v>
      </c>
      <c r="E875" s="13" t="s">
        <v>997</v>
      </c>
      <c r="F875" s="9">
        <v>19.48</v>
      </c>
      <c r="G875" t="s">
        <v>162</v>
      </c>
      <c r="H875" t="s">
        <v>30</v>
      </c>
      <c r="I875" t="s">
        <v>30</v>
      </c>
      <c r="J875">
        <v>5</v>
      </c>
      <c r="K875">
        <v>1</v>
      </c>
      <c r="L875" t="s">
        <v>47</v>
      </c>
      <c r="M875" s="14">
        <v>47119</v>
      </c>
      <c r="N875" s="16">
        <v>42079</v>
      </c>
      <c r="O875" s="17">
        <v>42573</v>
      </c>
      <c r="P875">
        <v>741</v>
      </c>
      <c r="Q875">
        <v>741</v>
      </c>
      <c r="R875">
        <v>2315</v>
      </c>
      <c r="S875" t="s">
        <v>32</v>
      </c>
      <c r="T875" t="b">
        <v>0</v>
      </c>
      <c r="U875" s="9">
        <v>854.8</v>
      </c>
      <c r="V875" t="b">
        <v>1</v>
      </c>
      <c r="W875" t="b">
        <v>0</v>
      </c>
    </row>
    <row r="876" spans="1:23" x14ac:dyDescent="0.2">
      <c r="A876">
        <v>798981461</v>
      </c>
      <c r="B876">
        <v>798981461</v>
      </c>
      <c r="C876" s="9">
        <v>5000</v>
      </c>
      <c r="D876" s="9">
        <v>538.25</v>
      </c>
      <c r="E876" s="13" t="s">
        <v>1007</v>
      </c>
      <c r="F876" s="9">
        <v>64.599999999999994</v>
      </c>
      <c r="G876" t="s">
        <v>64</v>
      </c>
      <c r="H876" t="s">
        <v>30</v>
      </c>
      <c r="I876" t="s">
        <v>30</v>
      </c>
      <c r="J876">
        <v>9</v>
      </c>
      <c r="K876">
        <v>8</v>
      </c>
      <c r="L876" t="s">
        <v>36</v>
      </c>
      <c r="M876" s="14">
        <v>45017</v>
      </c>
      <c r="N876" s="16">
        <v>40870</v>
      </c>
      <c r="O876" s="17">
        <v>42631</v>
      </c>
      <c r="P876">
        <v>848</v>
      </c>
      <c r="Q876">
        <v>848</v>
      </c>
      <c r="R876">
        <v>2612</v>
      </c>
      <c r="S876" t="s">
        <v>32</v>
      </c>
      <c r="T876" t="b">
        <v>0</v>
      </c>
      <c r="U876" s="9">
        <v>4461.75</v>
      </c>
      <c r="V876" t="b">
        <v>0</v>
      </c>
      <c r="W876" t="b">
        <v>0</v>
      </c>
    </row>
    <row r="877" spans="1:23" x14ac:dyDescent="0.2">
      <c r="A877">
        <v>711040764</v>
      </c>
      <c r="B877">
        <v>711040764</v>
      </c>
      <c r="C877" s="9">
        <v>5000</v>
      </c>
      <c r="D877" s="9">
        <v>3444.31</v>
      </c>
      <c r="E877" s="13" t="s">
        <v>1008</v>
      </c>
      <c r="F877" s="9">
        <v>262.45</v>
      </c>
      <c r="G877" t="s">
        <v>1009</v>
      </c>
      <c r="H877" t="s">
        <v>30</v>
      </c>
      <c r="I877" t="s">
        <v>30</v>
      </c>
      <c r="J877">
        <v>9</v>
      </c>
      <c r="K877">
        <v>1</v>
      </c>
      <c r="L877" t="s">
        <v>73</v>
      </c>
      <c r="M877" s="14">
        <v>47757</v>
      </c>
      <c r="N877" s="16">
        <v>41662</v>
      </c>
      <c r="O877" s="17">
        <v>41662</v>
      </c>
      <c r="P877">
        <v>292</v>
      </c>
      <c r="Q877">
        <v>292</v>
      </c>
      <c r="R877">
        <v>9655</v>
      </c>
      <c r="S877" t="s">
        <v>32</v>
      </c>
      <c r="T877" t="b">
        <v>0</v>
      </c>
      <c r="U877" s="9">
        <v>1555.69</v>
      </c>
      <c r="V877" t="b">
        <v>0</v>
      </c>
      <c r="W877" t="b">
        <v>0</v>
      </c>
    </row>
    <row r="878" spans="1:23" x14ac:dyDescent="0.2">
      <c r="A878">
        <v>443645010</v>
      </c>
      <c r="B878">
        <v>443645010</v>
      </c>
      <c r="C878" s="9">
        <v>5000</v>
      </c>
      <c r="D878" s="9">
        <v>311.11</v>
      </c>
      <c r="E878" s="13" t="s">
        <v>1012</v>
      </c>
      <c r="F878" s="9">
        <v>60</v>
      </c>
      <c r="G878" t="s">
        <v>58</v>
      </c>
      <c r="H878" t="s">
        <v>30</v>
      </c>
      <c r="I878" t="s">
        <v>30</v>
      </c>
      <c r="J878">
        <v>5</v>
      </c>
      <c r="K878">
        <v>1</v>
      </c>
      <c r="L878" t="s">
        <v>36</v>
      </c>
      <c r="M878" s="14">
        <v>44317</v>
      </c>
      <c r="N878" s="16">
        <v>40741</v>
      </c>
      <c r="O878" s="17">
        <v>40741</v>
      </c>
      <c r="P878">
        <v>555</v>
      </c>
      <c r="Q878">
        <v>555</v>
      </c>
      <c r="R878">
        <v>8000</v>
      </c>
      <c r="S878" t="s">
        <v>32</v>
      </c>
      <c r="T878" t="b">
        <v>0</v>
      </c>
      <c r="U878" s="9">
        <v>4688.8900000000003</v>
      </c>
      <c r="V878" t="b">
        <v>0</v>
      </c>
      <c r="W878" t="b">
        <v>0</v>
      </c>
    </row>
    <row r="879" spans="1:23" x14ac:dyDescent="0.2">
      <c r="A879">
        <v>424516545</v>
      </c>
      <c r="B879">
        <v>424516545</v>
      </c>
      <c r="C879" s="9">
        <v>5000</v>
      </c>
      <c r="D879" s="9">
        <v>452.2</v>
      </c>
      <c r="E879" s="13" t="s">
        <v>1014</v>
      </c>
      <c r="F879" s="9">
        <v>142.68</v>
      </c>
      <c r="G879" t="s">
        <v>120</v>
      </c>
      <c r="H879" t="s">
        <v>30</v>
      </c>
      <c r="I879" t="s">
        <v>30</v>
      </c>
      <c r="J879">
        <v>5</v>
      </c>
      <c r="K879">
        <v>8</v>
      </c>
      <c r="L879" t="s">
        <v>63</v>
      </c>
      <c r="M879" s="14">
        <v>44743</v>
      </c>
      <c r="N879" s="16">
        <v>41695</v>
      </c>
      <c r="O879" s="17">
        <v>42543</v>
      </c>
      <c r="P879">
        <v>179</v>
      </c>
      <c r="Q879">
        <v>179</v>
      </c>
      <c r="R879">
        <v>6363</v>
      </c>
      <c r="S879" t="s">
        <v>32</v>
      </c>
      <c r="T879" t="b">
        <v>0</v>
      </c>
      <c r="U879" s="9">
        <v>4547.8</v>
      </c>
      <c r="V879" t="b">
        <v>0</v>
      </c>
      <c r="W879" t="b">
        <v>0</v>
      </c>
    </row>
    <row r="880" spans="1:23" x14ac:dyDescent="0.2">
      <c r="A880">
        <v>146479661</v>
      </c>
      <c r="B880">
        <v>146479661</v>
      </c>
      <c r="C880" s="9">
        <v>5000</v>
      </c>
      <c r="D880" s="9">
        <v>4304.1099999999997</v>
      </c>
      <c r="E880" s="13" t="s">
        <v>1022</v>
      </c>
      <c r="F880" s="9">
        <v>48.47</v>
      </c>
      <c r="G880" t="s">
        <v>1023</v>
      </c>
      <c r="H880" t="s">
        <v>30</v>
      </c>
      <c r="I880" t="s">
        <v>30</v>
      </c>
      <c r="J880">
        <v>2</v>
      </c>
      <c r="K880">
        <v>1</v>
      </c>
      <c r="L880" t="s">
        <v>31</v>
      </c>
      <c r="M880" s="14">
        <v>44774</v>
      </c>
      <c r="N880" s="16">
        <v>40506</v>
      </c>
      <c r="O880" s="17">
        <v>42395</v>
      </c>
      <c r="P880">
        <v>576</v>
      </c>
      <c r="Q880">
        <v>576</v>
      </c>
      <c r="R880">
        <v>1982</v>
      </c>
      <c r="S880" t="s">
        <v>32</v>
      </c>
      <c r="T880" t="b">
        <v>0</v>
      </c>
      <c r="U880" s="9">
        <v>695.89</v>
      </c>
      <c r="V880" t="b">
        <v>1</v>
      </c>
      <c r="W880" t="b">
        <v>0</v>
      </c>
    </row>
    <row r="881" spans="1:23" x14ac:dyDescent="0.2">
      <c r="A881">
        <v>356734164</v>
      </c>
      <c r="B881">
        <v>356734164</v>
      </c>
      <c r="C881" s="9">
        <v>5000</v>
      </c>
      <c r="D881" s="9">
        <v>2327.44</v>
      </c>
      <c r="E881" s="13" t="s">
        <v>1035</v>
      </c>
      <c r="F881" s="9">
        <v>3.83</v>
      </c>
      <c r="G881" t="s">
        <v>95</v>
      </c>
      <c r="H881" t="s">
        <v>30</v>
      </c>
      <c r="I881" t="s">
        <v>30</v>
      </c>
      <c r="J881">
        <v>2</v>
      </c>
      <c r="K881">
        <v>1</v>
      </c>
      <c r="L881" t="s">
        <v>96</v>
      </c>
      <c r="M881" s="14">
        <v>45870</v>
      </c>
      <c r="N881" s="16">
        <v>40488</v>
      </c>
      <c r="O881" s="17">
        <v>40488</v>
      </c>
      <c r="P881">
        <v>667</v>
      </c>
      <c r="Q881">
        <v>667</v>
      </c>
      <c r="R881">
        <v>1286</v>
      </c>
      <c r="S881" t="s">
        <v>32</v>
      </c>
      <c r="T881" t="b">
        <v>0</v>
      </c>
      <c r="U881" s="9">
        <v>2672.56</v>
      </c>
      <c r="V881" t="b">
        <v>0</v>
      </c>
      <c r="W881" t="b">
        <v>0</v>
      </c>
    </row>
    <row r="882" spans="1:23" x14ac:dyDescent="0.2">
      <c r="A882">
        <v>293446786</v>
      </c>
      <c r="B882">
        <v>293446786</v>
      </c>
      <c r="C882" s="9">
        <v>5000</v>
      </c>
      <c r="D882" s="9">
        <v>4247.74</v>
      </c>
      <c r="E882" s="13" t="s">
        <v>1041</v>
      </c>
      <c r="F882" s="9">
        <v>8.3699999999999992</v>
      </c>
      <c r="G882" t="s">
        <v>98</v>
      </c>
      <c r="H882" t="s">
        <v>30</v>
      </c>
      <c r="I882" t="s">
        <v>30</v>
      </c>
      <c r="J882">
        <v>5</v>
      </c>
      <c r="K882">
        <v>1</v>
      </c>
      <c r="L882" t="s">
        <v>96</v>
      </c>
      <c r="M882" s="14">
        <v>47088</v>
      </c>
      <c r="N882" s="16">
        <v>40915</v>
      </c>
      <c r="O882" s="17">
        <v>42673</v>
      </c>
      <c r="P882">
        <v>314</v>
      </c>
      <c r="Q882">
        <v>314</v>
      </c>
      <c r="R882">
        <v>9382</v>
      </c>
      <c r="S882" t="s">
        <v>32</v>
      </c>
      <c r="T882" t="b">
        <v>0</v>
      </c>
      <c r="U882" s="9">
        <v>752.26</v>
      </c>
      <c r="V882" t="b">
        <v>0</v>
      </c>
      <c r="W882" t="b">
        <v>0</v>
      </c>
    </row>
    <row r="883" spans="1:23" x14ac:dyDescent="0.2">
      <c r="A883">
        <v>686791712</v>
      </c>
      <c r="B883">
        <v>686791712</v>
      </c>
      <c r="C883" s="9">
        <v>5000</v>
      </c>
      <c r="D883" s="9">
        <v>286.19</v>
      </c>
      <c r="E883" s="13" t="s">
        <v>1042</v>
      </c>
      <c r="F883" s="9">
        <v>242.43</v>
      </c>
      <c r="G883" t="s">
        <v>1043</v>
      </c>
      <c r="H883" t="s">
        <v>30</v>
      </c>
      <c r="I883" t="s">
        <v>30</v>
      </c>
      <c r="J883">
        <v>5</v>
      </c>
      <c r="K883">
        <v>1</v>
      </c>
      <c r="L883" t="s">
        <v>31</v>
      </c>
      <c r="M883" s="14">
        <v>48092</v>
      </c>
      <c r="N883" s="16">
        <v>39377</v>
      </c>
      <c r="O883" s="17">
        <v>39377</v>
      </c>
      <c r="P883">
        <v>817</v>
      </c>
      <c r="Q883">
        <v>817</v>
      </c>
      <c r="R883">
        <v>2368</v>
      </c>
      <c r="S883" t="s">
        <v>32</v>
      </c>
      <c r="T883" t="b">
        <v>0</v>
      </c>
      <c r="U883" s="9">
        <v>4713.8100000000004</v>
      </c>
      <c r="V883" t="b">
        <v>1</v>
      </c>
      <c r="W883" t="b">
        <v>0</v>
      </c>
    </row>
    <row r="884" spans="1:23" x14ac:dyDescent="0.2">
      <c r="A884">
        <v>838085703</v>
      </c>
      <c r="B884">
        <v>838085703</v>
      </c>
      <c r="C884" s="9">
        <v>5000</v>
      </c>
      <c r="D884" s="9">
        <v>1490.89</v>
      </c>
      <c r="E884" s="13" t="s">
        <v>1051</v>
      </c>
      <c r="F884" s="9">
        <v>27.97</v>
      </c>
      <c r="G884" t="s">
        <v>1052</v>
      </c>
      <c r="H884" t="s">
        <v>30</v>
      </c>
      <c r="I884" t="s">
        <v>30</v>
      </c>
      <c r="J884">
        <v>5</v>
      </c>
      <c r="K884">
        <v>1</v>
      </c>
      <c r="L884" t="s">
        <v>48</v>
      </c>
      <c r="M884" s="14">
        <v>45566</v>
      </c>
      <c r="N884" s="16">
        <v>42271</v>
      </c>
      <c r="O884" s="17">
        <v>42482</v>
      </c>
      <c r="P884">
        <v>625</v>
      </c>
      <c r="Q884">
        <v>625</v>
      </c>
      <c r="R884">
        <v>4062</v>
      </c>
      <c r="S884" t="s">
        <v>32</v>
      </c>
      <c r="T884" t="b">
        <v>0</v>
      </c>
      <c r="U884" s="9">
        <v>3509.11</v>
      </c>
      <c r="V884" t="b">
        <v>1</v>
      </c>
      <c r="W884" t="b">
        <v>0</v>
      </c>
    </row>
    <row r="885" spans="1:23" x14ac:dyDescent="0.2">
      <c r="A885">
        <v>933547182</v>
      </c>
      <c r="B885">
        <v>933547182</v>
      </c>
      <c r="C885" s="9">
        <v>5000</v>
      </c>
      <c r="D885" s="9">
        <v>4313.33</v>
      </c>
      <c r="E885" s="13" t="s">
        <v>1057</v>
      </c>
      <c r="F885" s="9">
        <v>22.16</v>
      </c>
      <c r="G885" t="s">
        <v>54</v>
      </c>
      <c r="H885" t="s">
        <v>30</v>
      </c>
      <c r="I885" t="s">
        <v>30</v>
      </c>
      <c r="J885">
        <v>2</v>
      </c>
      <c r="K885">
        <v>8</v>
      </c>
      <c r="L885" t="s">
        <v>36</v>
      </c>
      <c r="M885" s="14">
        <v>46478</v>
      </c>
      <c r="N885" s="16">
        <v>41025</v>
      </c>
      <c r="O885" s="17">
        <v>41025</v>
      </c>
      <c r="P885">
        <v>449</v>
      </c>
      <c r="Q885">
        <v>449</v>
      </c>
      <c r="R885">
        <v>6429</v>
      </c>
      <c r="S885" t="s">
        <v>32</v>
      </c>
      <c r="T885" t="b">
        <v>0</v>
      </c>
      <c r="U885" s="9">
        <v>686.67</v>
      </c>
      <c r="V885" t="b">
        <v>0</v>
      </c>
      <c r="W885" t="b">
        <v>0</v>
      </c>
    </row>
    <row r="886" spans="1:23" x14ac:dyDescent="0.2">
      <c r="A886">
        <v>974234306</v>
      </c>
      <c r="B886">
        <v>974234306</v>
      </c>
      <c r="C886" s="9">
        <v>5000</v>
      </c>
      <c r="D886" s="9">
        <v>4967.88</v>
      </c>
      <c r="E886" s="13" t="s">
        <v>1058</v>
      </c>
      <c r="F886" s="9">
        <v>80.47</v>
      </c>
      <c r="G886" t="s">
        <v>1059</v>
      </c>
      <c r="H886" t="s">
        <v>30</v>
      </c>
      <c r="I886" t="s">
        <v>30</v>
      </c>
      <c r="J886">
        <v>5</v>
      </c>
      <c r="K886">
        <v>1</v>
      </c>
      <c r="L886" t="s">
        <v>31</v>
      </c>
      <c r="M886" s="14">
        <v>45717</v>
      </c>
      <c r="N886" s="16">
        <v>40489</v>
      </c>
      <c r="O886" s="17">
        <v>40489</v>
      </c>
      <c r="P886">
        <v>281</v>
      </c>
      <c r="Q886">
        <v>281</v>
      </c>
      <c r="R886">
        <v>3929</v>
      </c>
      <c r="S886" t="s">
        <v>32</v>
      </c>
      <c r="T886" t="b">
        <v>0</v>
      </c>
      <c r="U886" s="9">
        <v>32.119999999999997</v>
      </c>
      <c r="V886" t="b">
        <v>1</v>
      </c>
      <c r="W886" t="b">
        <v>0</v>
      </c>
    </row>
    <row r="887" spans="1:23" x14ac:dyDescent="0.2">
      <c r="A887">
        <v>561976918</v>
      </c>
      <c r="B887">
        <v>561976918</v>
      </c>
      <c r="C887" s="9">
        <v>5000</v>
      </c>
      <c r="D887" s="9">
        <v>1004.66</v>
      </c>
      <c r="E887" s="13" t="s">
        <v>1064</v>
      </c>
      <c r="F887" s="9">
        <v>187.03</v>
      </c>
      <c r="G887" t="s">
        <v>173</v>
      </c>
      <c r="H887" t="s">
        <v>30</v>
      </c>
      <c r="I887" t="s">
        <v>30</v>
      </c>
      <c r="J887">
        <v>2</v>
      </c>
      <c r="K887">
        <v>1</v>
      </c>
      <c r="L887" t="s">
        <v>47</v>
      </c>
      <c r="M887" s="14">
        <v>43374</v>
      </c>
      <c r="N887" s="16">
        <v>42329</v>
      </c>
      <c r="O887" s="17">
        <v>42329</v>
      </c>
      <c r="P887">
        <v>478</v>
      </c>
      <c r="Q887">
        <v>478</v>
      </c>
      <c r="R887">
        <v>4834</v>
      </c>
      <c r="S887" t="s">
        <v>32</v>
      </c>
      <c r="T887" t="b">
        <v>0</v>
      </c>
      <c r="U887" s="9">
        <v>3995.34</v>
      </c>
      <c r="V887" t="b">
        <v>1</v>
      </c>
      <c r="W887" t="b">
        <v>0</v>
      </c>
    </row>
    <row r="888" spans="1:23" x14ac:dyDescent="0.2">
      <c r="A888">
        <v>829294487</v>
      </c>
      <c r="B888">
        <v>829294487</v>
      </c>
      <c r="C888" s="9">
        <v>5000</v>
      </c>
      <c r="D888" s="9">
        <v>1752.49</v>
      </c>
      <c r="E888" s="13" t="s">
        <v>1080</v>
      </c>
      <c r="F888" s="9">
        <v>29.58</v>
      </c>
      <c r="G888" t="s">
        <v>1081</v>
      </c>
      <c r="H888" t="s">
        <v>30</v>
      </c>
      <c r="I888" t="s">
        <v>30</v>
      </c>
      <c r="J888">
        <v>5</v>
      </c>
      <c r="K888">
        <v>1</v>
      </c>
      <c r="L888" t="s">
        <v>48</v>
      </c>
      <c r="M888" s="14">
        <v>45017</v>
      </c>
      <c r="N888" s="16">
        <v>41418</v>
      </c>
      <c r="O888" s="17">
        <v>41418</v>
      </c>
      <c r="P888">
        <v>597</v>
      </c>
      <c r="Q888">
        <v>597</v>
      </c>
      <c r="R888">
        <v>8531</v>
      </c>
      <c r="S888" t="s">
        <v>32</v>
      </c>
      <c r="T888" t="b">
        <v>0</v>
      </c>
      <c r="U888" s="9">
        <v>3247.51</v>
      </c>
      <c r="V888" t="b">
        <v>1</v>
      </c>
      <c r="W888" t="b">
        <v>0</v>
      </c>
    </row>
    <row r="889" spans="1:23" x14ac:dyDescent="0.2">
      <c r="A889">
        <v>970772091</v>
      </c>
      <c r="B889">
        <v>970772091</v>
      </c>
      <c r="C889" s="9">
        <v>5000</v>
      </c>
      <c r="D889" s="9">
        <v>713.33</v>
      </c>
      <c r="E889" s="13" t="s">
        <v>1082</v>
      </c>
      <c r="F889" s="9">
        <v>169.96</v>
      </c>
      <c r="G889" t="s">
        <v>45</v>
      </c>
      <c r="H889" t="s">
        <v>30</v>
      </c>
      <c r="I889" t="s">
        <v>30</v>
      </c>
      <c r="J889">
        <v>9</v>
      </c>
      <c r="K889">
        <v>1</v>
      </c>
      <c r="L889" t="s">
        <v>36</v>
      </c>
      <c r="M889" s="14">
        <v>46174</v>
      </c>
      <c r="N889" s="16">
        <v>41486</v>
      </c>
      <c r="O889" s="17">
        <v>42654</v>
      </c>
      <c r="P889">
        <v>289</v>
      </c>
      <c r="Q889">
        <v>289</v>
      </c>
      <c r="R889">
        <v>5278</v>
      </c>
      <c r="S889" t="s">
        <v>32</v>
      </c>
      <c r="T889" t="b">
        <v>0</v>
      </c>
      <c r="U889" s="9">
        <v>4286.67</v>
      </c>
      <c r="V889" t="b">
        <v>0</v>
      </c>
      <c r="W889" t="b">
        <v>0</v>
      </c>
    </row>
    <row r="890" spans="1:23" x14ac:dyDescent="0.2">
      <c r="A890">
        <v>877017103</v>
      </c>
      <c r="B890">
        <v>877017103</v>
      </c>
      <c r="C890" s="9">
        <v>5000</v>
      </c>
      <c r="D890" s="9">
        <v>972.97</v>
      </c>
      <c r="E890" s="13" t="s">
        <v>1086</v>
      </c>
      <c r="F890" s="9">
        <v>26.35</v>
      </c>
      <c r="G890" t="s">
        <v>45</v>
      </c>
      <c r="H890" t="s">
        <v>30</v>
      </c>
      <c r="I890" t="s">
        <v>30</v>
      </c>
      <c r="J890">
        <v>9</v>
      </c>
      <c r="K890">
        <v>1</v>
      </c>
      <c r="L890" t="s">
        <v>36</v>
      </c>
      <c r="M890" s="14">
        <v>47119</v>
      </c>
      <c r="N890" s="16">
        <v>41670</v>
      </c>
      <c r="O890" s="17">
        <v>42425</v>
      </c>
      <c r="P890">
        <v>731</v>
      </c>
      <c r="Q890">
        <v>731</v>
      </c>
      <c r="R890">
        <v>4690</v>
      </c>
      <c r="S890" t="s">
        <v>32</v>
      </c>
      <c r="T890" t="b">
        <v>0</v>
      </c>
      <c r="U890" s="9">
        <v>4027.03</v>
      </c>
      <c r="V890" t="b">
        <v>0</v>
      </c>
      <c r="W890" t="b">
        <v>0</v>
      </c>
    </row>
    <row r="891" spans="1:23" x14ac:dyDescent="0.2">
      <c r="A891">
        <v>697150961</v>
      </c>
      <c r="B891">
        <v>697150961</v>
      </c>
      <c r="C891" s="9">
        <v>5000</v>
      </c>
      <c r="D891" s="9">
        <v>854.21</v>
      </c>
      <c r="E891" s="13" t="s">
        <v>1099</v>
      </c>
      <c r="F891" s="9">
        <v>27.76</v>
      </c>
      <c r="G891" t="s">
        <v>133</v>
      </c>
      <c r="H891" t="s">
        <v>30</v>
      </c>
      <c r="I891" t="s">
        <v>30</v>
      </c>
      <c r="J891">
        <v>5</v>
      </c>
      <c r="K891">
        <v>1</v>
      </c>
      <c r="L891" t="s">
        <v>31</v>
      </c>
      <c r="M891" s="14">
        <v>45413</v>
      </c>
      <c r="N891" s="16">
        <v>41356</v>
      </c>
      <c r="O891" s="17">
        <v>42445</v>
      </c>
      <c r="P891">
        <v>280</v>
      </c>
      <c r="Q891">
        <v>280</v>
      </c>
      <c r="R891">
        <v>477</v>
      </c>
      <c r="S891" t="s">
        <v>32</v>
      </c>
      <c r="T891" t="b">
        <v>0</v>
      </c>
      <c r="U891" s="9">
        <v>4145.79</v>
      </c>
      <c r="V891" t="b">
        <v>1</v>
      </c>
      <c r="W891" t="b">
        <v>0</v>
      </c>
    </row>
    <row r="892" spans="1:23" x14ac:dyDescent="0.2">
      <c r="A892">
        <v>892990742</v>
      </c>
      <c r="B892">
        <v>892990742</v>
      </c>
      <c r="C892" s="9">
        <v>5000</v>
      </c>
      <c r="D892" s="9">
        <v>4030.41</v>
      </c>
      <c r="E892" s="13" t="s">
        <v>1105</v>
      </c>
      <c r="F892" s="9">
        <v>5.62</v>
      </c>
      <c r="G892" t="s">
        <v>95</v>
      </c>
      <c r="H892" t="s">
        <v>30</v>
      </c>
      <c r="I892" t="s">
        <v>30</v>
      </c>
      <c r="J892">
        <v>9</v>
      </c>
      <c r="K892">
        <v>1</v>
      </c>
      <c r="L892" t="s">
        <v>96</v>
      </c>
      <c r="M892" s="14">
        <v>46874</v>
      </c>
      <c r="N892" s="16">
        <v>40876</v>
      </c>
      <c r="O892" s="17">
        <v>40876</v>
      </c>
      <c r="P892">
        <v>528</v>
      </c>
      <c r="Q892">
        <v>528</v>
      </c>
      <c r="R892">
        <v>7620</v>
      </c>
      <c r="S892" t="s">
        <v>32</v>
      </c>
      <c r="T892" t="b">
        <v>0</v>
      </c>
      <c r="U892" s="9">
        <v>969.59</v>
      </c>
      <c r="V892" t="b">
        <v>0</v>
      </c>
      <c r="W892" t="b">
        <v>0</v>
      </c>
    </row>
    <row r="893" spans="1:23" x14ac:dyDescent="0.2">
      <c r="A893">
        <v>235721673</v>
      </c>
      <c r="B893">
        <v>235721673</v>
      </c>
      <c r="C893" s="9">
        <v>5000</v>
      </c>
      <c r="D893" s="9">
        <v>1678.57</v>
      </c>
      <c r="E893" s="13" t="s">
        <v>1108</v>
      </c>
      <c r="F893" s="9">
        <v>89.55</v>
      </c>
      <c r="G893" t="s">
        <v>68</v>
      </c>
      <c r="H893" t="s">
        <v>30</v>
      </c>
      <c r="I893" t="s">
        <v>30</v>
      </c>
      <c r="J893">
        <v>5</v>
      </c>
      <c r="K893">
        <v>1</v>
      </c>
      <c r="L893" t="s">
        <v>36</v>
      </c>
      <c r="M893" s="14">
        <v>47880</v>
      </c>
      <c r="N893" s="16">
        <v>41440</v>
      </c>
      <c r="O893" s="17">
        <v>42631</v>
      </c>
      <c r="P893">
        <v>634</v>
      </c>
      <c r="Q893">
        <v>634</v>
      </c>
      <c r="R893">
        <v>5325</v>
      </c>
      <c r="S893" t="s">
        <v>32</v>
      </c>
      <c r="T893" t="b">
        <v>0</v>
      </c>
      <c r="U893" s="9">
        <v>3321.43</v>
      </c>
      <c r="V893" t="b">
        <v>0</v>
      </c>
      <c r="W893" t="b">
        <v>0</v>
      </c>
    </row>
    <row r="894" spans="1:23" x14ac:dyDescent="0.2">
      <c r="A894">
        <v>315011732</v>
      </c>
      <c r="B894">
        <v>315011732</v>
      </c>
      <c r="C894" s="9">
        <v>5000</v>
      </c>
      <c r="D894" s="9">
        <v>1786.32</v>
      </c>
      <c r="E894" s="13" t="s">
        <v>1113</v>
      </c>
      <c r="F894" s="9">
        <v>19.739999999999998</v>
      </c>
      <c r="G894" t="s">
        <v>1114</v>
      </c>
      <c r="H894" t="s">
        <v>30</v>
      </c>
      <c r="I894" t="s">
        <v>30</v>
      </c>
      <c r="J894">
        <v>2</v>
      </c>
      <c r="K894">
        <v>1</v>
      </c>
      <c r="L894" t="s">
        <v>31</v>
      </c>
      <c r="M894" s="14">
        <v>46143</v>
      </c>
      <c r="N894" s="16">
        <v>40815</v>
      </c>
      <c r="O894" s="17">
        <v>40815</v>
      </c>
      <c r="P894">
        <v>748</v>
      </c>
      <c r="Q894">
        <v>748</v>
      </c>
      <c r="R894">
        <v>7224</v>
      </c>
      <c r="S894" t="s">
        <v>32</v>
      </c>
      <c r="T894" t="b">
        <v>0</v>
      </c>
      <c r="U894" s="9">
        <v>3213.68</v>
      </c>
      <c r="V894" t="b">
        <v>1</v>
      </c>
      <c r="W894" t="b">
        <v>0</v>
      </c>
    </row>
    <row r="895" spans="1:23" x14ac:dyDescent="0.2">
      <c r="A895">
        <v>838085703</v>
      </c>
      <c r="B895">
        <v>838085703</v>
      </c>
      <c r="C895" s="9">
        <v>5000</v>
      </c>
      <c r="D895" s="9">
        <v>4323.1899999999996</v>
      </c>
      <c r="E895" s="13" t="s">
        <v>1117</v>
      </c>
      <c r="F895" s="9">
        <v>24.97</v>
      </c>
      <c r="G895" t="s">
        <v>183</v>
      </c>
      <c r="H895" t="s">
        <v>30</v>
      </c>
      <c r="I895" t="s">
        <v>30</v>
      </c>
      <c r="J895">
        <v>5</v>
      </c>
      <c r="K895">
        <v>8</v>
      </c>
      <c r="L895" t="s">
        <v>38</v>
      </c>
      <c r="M895" s="14">
        <v>46113</v>
      </c>
      <c r="N895" s="16">
        <v>42271</v>
      </c>
      <c r="O895" s="17">
        <v>42468</v>
      </c>
      <c r="P895">
        <v>625</v>
      </c>
      <c r="Q895">
        <v>625</v>
      </c>
      <c r="R895">
        <v>4062</v>
      </c>
      <c r="S895" t="s">
        <v>32</v>
      </c>
      <c r="T895" t="b">
        <v>0</v>
      </c>
      <c r="U895" s="9">
        <v>676.81</v>
      </c>
      <c r="V895" t="b">
        <v>1</v>
      </c>
      <c r="W895" t="b">
        <v>0</v>
      </c>
    </row>
    <row r="896" spans="1:23" x14ac:dyDescent="0.2">
      <c r="A896">
        <v>596148947</v>
      </c>
      <c r="B896">
        <v>596148947</v>
      </c>
      <c r="C896" s="9">
        <v>5000</v>
      </c>
      <c r="D896" s="9">
        <v>4529.68</v>
      </c>
      <c r="E896" s="13" t="s">
        <v>1128</v>
      </c>
      <c r="F896" s="9">
        <v>118.06</v>
      </c>
      <c r="G896" t="s">
        <v>120</v>
      </c>
      <c r="H896" t="s">
        <v>30</v>
      </c>
      <c r="I896" t="s">
        <v>30</v>
      </c>
      <c r="J896">
        <v>2</v>
      </c>
      <c r="K896">
        <v>1</v>
      </c>
      <c r="L896" t="s">
        <v>63</v>
      </c>
      <c r="M896" s="14">
        <v>45047</v>
      </c>
      <c r="N896" s="16">
        <v>42298</v>
      </c>
      <c r="O896" s="17">
        <v>42298</v>
      </c>
      <c r="P896">
        <v>952</v>
      </c>
      <c r="Q896">
        <v>952</v>
      </c>
      <c r="R896">
        <v>9592</v>
      </c>
      <c r="S896" t="s">
        <v>32</v>
      </c>
      <c r="T896" t="b">
        <v>0</v>
      </c>
      <c r="U896" s="9">
        <v>470.32</v>
      </c>
      <c r="V896" t="b">
        <v>0</v>
      </c>
      <c r="W896" t="b">
        <v>0</v>
      </c>
    </row>
    <row r="897" spans="1:23" x14ac:dyDescent="0.2">
      <c r="A897">
        <v>877017103</v>
      </c>
      <c r="B897">
        <v>877017103</v>
      </c>
      <c r="C897" s="9">
        <v>5000</v>
      </c>
      <c r="D897" s="9">
        <v>1845.5</v>
      </c>
      <c r="E897" s="13" t="s">
        <v>1130</v>
      </c>
      <c r="F897" s="9">
        <v>223.28</v>
      </c>
      <c r="G897" t="s">
        <v>64</v>
      </c>
      <c r="H897" t="s">
        <v>30</v>
      </c>
      <c r="I897" t="s">
        <v>30</v>
      </c>
      <c r="J897">
        <v>5</v>
      </c>
      <c r="K897">
        <v>1</v>
      </c>
      <c r="L897" t="s">
        <v>36</v>
      </c>
      <c r="M897" s="14">
        <v>43586</v>
      </c>
      <c r="N897" s="16">
        <v>41670</v>
      </c>
      <c r="O897" s="17">
        <v>42507</v>
      </c>
      <c r="P897">
        <v>731</v>
      </c>
      <c r="Q897">
        <v>731</v>
      </c>
      <c r="R897">
        <v>4690</v>
      </c>
      <c r="S897" t="s">
        <v>32</v>
      </c>
      <c r="T897" t="b">
        <v>0</v>
      </c>
      <c r="U897" s="9">
        <v>3154.5</v>
      </c>
      <c r="V897" t="b">
        <v>0</v>
      </c>
      <c r="W897" t="b">
        <v>0</v>
      </c>
    </row>
    <row r="898" spans="1:23" x14ac:dyDescent="0.2">
      <c r="A898">
        <v>456712231</v>
      </c>
      <c r="B898">
        <v>456712231</v>
      </c>
      <c r="C898" s="9">
        <v>5000</v>
      </c>
      <c r="D898" s="9">
        <v>4244.96</v>
      </c>
      <c r="E898" s="13" t="s">
        <v>1132</v>
      </c>
      <c r="F898" s="9">
        <v>239.44</v>
      </c>
      <c r="G898" t="s">
        <v>210</v>
      </c>
      <c r="H898" t="s">
        <v>30</v>
      </c>
      <c r="I898" t="s">
        <v>30</v>
      </c>
      <c r="J898">
        <v>2</v>
      </c>
      <c r="K898">
        <v>8</v>
      </c>
      <c r="L898" t="s">
        <v>47</v>
      </c>
      <c r="M898" s="14">
        <v>43800</v>
      </c>
      <c r="N898" s="16">
        <v>41888</v>
      </c>
      <c r="O898" s="17">
        <v>41888</v>
      </c>
      <c r="P898">
        <v>931</v>
      </c>
      <c r="Q898">
        <v>931</v>
      </c>
      <c r="R898">
        <v>1348</v>
      </c>
      <c r="S898" t="s">
        <v>32</v>
      </c>
      <c r="T898" t="b">
        <v>0</v>
      </c>
      <c r="U898" s="9">
        <v>755.04</v>
      </c>
      <c r="V898" t="b">
        <v>1</v>
      </c>
      <c r="W898" t="b">
        <v>0</v>
      </c>
    </row>
    <row r="899" spans="1:23" x14ac:dyDescent="0.2">
      <c r="A899">
        <v>173658232</v>
      </c>
      <c r="B899">
        <v>173658232</v>
      </c>
      <c r="C899" s="9">
        <v>5000</v>
      </c>
      <c r="D899" s="9">
        <v>1520.55</v>
      </c>
      <c r="E899" s="13" t="s">
        <v>1146</v>
      </c>
      <c r="F899" s="9">
        <v>116.27</v>
      </c>
      <c r="G899" t="s">
        <v>81</v>
      </c>
      <c r="H899" t="s">
        <v>30</v>
      </c>
      <c r="I899" t="s">
        <v>30</v>
      </c>
      <c r="J899">
        <v>9</v>
      </c>
      <c r="K899">
        <v>1</v>
      </c>
      <c r="L899" t="s">
        <v>47</v>
      </c>
      <c r="M899" s="14">
        <v>43922</v>
      </c>
      <c r="N899" s="16">
        <v>40420</v>
      </c>
      <c r="O899" s="17">
        <v>40420</v>
      </c>
      <c r="P899">
        <v>123</v>
      </c>
      <c r="Q899">
        <v>123</v>
      </c>
      <c r="R899">
        <v>9556</v>
      </c>
      <c r="S899" t="s">
        <v>32</v>
      </c>
      <c r="T899" t="b">
        <v>0</v>
      </c>
      <c r="U899" s="9">
        <v>3479.45</v>
      </c>
      <c r="V899" t="b">
        <v>1</v>
      </c>
      <c r="W899" t="b">
        <v>0</v>
      </c>
    </row>
    <row r="900" spans="1:23" x14ac:dyDescent="0.2">
      <c r="A900">
        <v>379203135</v>
      </c>
      <c r="B900">
        <v>379203135</v>
      </c>
      <c r="C900" s="9">
        <v>5000</v>
      </c>
      <c r="D900" s="9">
        <v>1290.8599999999999</v>
      </c>
      <c r="E900" s="13" t="s">
        <v>1151</v>
      </c>
      <c r="F900" s="9">
        <v>289.44</v>
      </c>
      <c r="G900" t="s">
        <v>86</v>
      </c>
      <c r="H900" t="s">
        <v>30</v>
      </c>
      <c r="I900" t="s">
        <v>30</v>
      </c>
      <c r="J900">
        <v>9</v>
      </c>
      <c r="K900">
        <v>1</v>
      </c>
      <c r="L900" t="s">
        <v>87</v>
      </c>
      <c r="M900" s="14">
        <v>48122</v>
      </c>
      <c r="N900" s="16">
        <v>38999</v>
      </c>
      <c r="O900" s="17">
        <v>38999</v>
      </c>
      <c r="P900">
        <v>788</v>
      </c>
      <c r="Q900">
        <v>788</v>
      </c>
      <c r="R900">
        <v>2528</v>
      </c>
      <c r="S900" t="s">
        <v>32</v>
      </c>
      <c r="T900" t="b">
        <v>0</v>
      </c>
      <c r="U900" s="9">
        <v>3709.14</v>
      </c>
      <c r="V900" t="b">
        <v>0</v>
      </c>
      <c r="W900" t="b">
        <v>0</v>
      </c>
    </row>
    <row r="901" spans="1:23" x14ac:dyDescent="0.2">
      <c r="A901">
        <v>562998358</v>
      </c>
      <c r="B901">
        <v>562998358</v>
      </c>
      <c r="C901" s="9">
        <v>5000</v>
      </c>
      <c r="D901" s="9">
        <v>934.88</v>
      </c>
      <c r="E901" s="13" t="s">
        <v>1157</v>
      </c>
      <c r="F901" s="9">
        <v>107.27</v>
      </c>
      <c r="G901" t="s">
        <v>58</v>
      </c>
      <c r="H901" t="s">
        <v>30</v>
      </c>
      <c r="I901" t="s">
        <v>30</v>
      </c>
      <c r="J901">
        <v>9</v>
      </c>
      <c r="K901">
        <v>1</v>
      </c>
      <c r="L901" t="s">
        <v>36</v>
      </c>
      <c r="M901" s="14">
        <v>47058</v>
      </c>
      <c r="N901" s="16">
        <v>42323</v>
      </c>
      <c r="O901" s="17">
        <v>42323</v>
      </c>
      <c r="P901">
        <v>919</v>
      </c>
      <c r="Q901">
        <v>919</v>
      </c>
      <c r="R901">
        <v>5558</v>
      </c>
      <c r="S901" t="s">
        <v>32</v>
      </c>
      <c r="T901" t="b">
        <v>0</v>
      </c>
      <c r="U901" s="9">
        <v>4065.12</v>
      </c>
      <c r="V901" t="b">
        <v>0</v>
      </c>
      <c r="W901" t="b">
        <v>0</v>
      </c>
    </row>
    <row r="902" spans="1:23" x14ac:dyDescent="0.2">
      <c r="A902">
        <v>877017103</v>
      </c>
      <c r="B902">
        <v>877017103</v>
      </c>
      <c r="C902" s="9">
        <v>5000</v>
      </c>
      <c r="D902" s="9">
        <v>650.75</v>
      </c>
      <c r="E902" s="13" t="s">
        <v>1161</v>
      </c>
      <c r="F902" s="9">
        <v>23.6</v>
      </c>
      <c r="G902" t="s">
        <v>58</v>
      </c>
      <c r="H902" t="s">
        <v>30</v>
      </c>
      <c r="I902" t="s">
        <v>30</v>
      </c>
      <c r="J902">
        <v>9</v>
      </c>
      <c r="K902">
        <v>8</v>
      </c>
      <c r="L902" t="s">
        <v>36</v>
      </c>
      <c r="M902" s="14">
        <v>43282</v>
      </c>
      <c r="N902" s="16">
        <v>41670</v>
      </c>
      <c r="O902" s="17">
        <v>42507</v>
      </c>
      <c r="P902">
        <v>731</v>
      </c>
      <c r="Q902">
        <v>731</v>
      </c>
      <c r="R902">
        <v>4690</v>
      </c>
      <c r="S902" t="s">
        <v>32</v>
      </c>
      <c r="T902" t="b">
        <v>0</v>
      </c>
      <c r="U902" s="9">
        <v>4349.25</v>
      </c>
      <c r="V902" t="b">
        <v>0</v>
      </c>
      <c r="W902" t="b">
        <v>0</v>
      </c>
    </row>
    <row r="903" spans="1:23" x14ac:dyDescent="0.2">
      <c r="A903">
        <v>552158878</v>
      </c>
      <c r="B903">
        <v>552158878</v>
      </c>
      <c r="C903" s="9">
        <v>5000</v>
      </c>
      <c r="D903" s="9">
        <v>1730.47</v>
      </c>
      <c r="E903" s="13" t="s">
        <v>1166</v>
      </c>
      <c r="F903" s="9">
        <v>189.91</v>
      </c>
      <c r="G903" t="s">
        <v>194</v>
      </c>
      <c r="H903" t="s">
        <v>30</v>
      </c>
      <c r="I903" t="s">
        <v>30</v>
      </c>
      <c r="J903">
        <v>5</v>
      </c>
      <c r="K903">
        <v>1</v>
      </c>
      <c r="L903" t="s">
        <v>38</v>
      </c>
      <c r="M903" s="14">
        <v>45748</v>
      </c>
      <c r="N903" s="16">
        <v>41249</v>
      </c>
      <c r="O903" s="17">
        <v>42562</v>
      </c>
      <c r="P903">
        <v>783</v>
      </c>
      <c r="Q903">
        <v>783</v>
      </c>
      <c r="R903">
        <v>6512</v>
      </c>
      <c r="S903" t="s">
        <v>32</v>
      </c>
      <c r="T903" t="b">
        <v>0</v>
      </c>
      <c r="U903" s="9">
        <v>3269.53</v>
      </c>
      <c r="V903" t="b">
        <v>1</v>
      </c>
      <c r="W903" t="b">
        <v>0</v>
      </c>
    </row>
    <row r="904" spans="1:23" x14ac:dyDescent="0.2">
      <c r="A904">
        <v>689559462</v>
      </c>
      <c r="B904">
        <v>689559462</v>
      </c>
      <c r="C904" s="9">
        <v>5000</v>
      </c>
      <c r="D904" s="9">
        <v>5000</v>
      </c>
      <c r="E904" s="13" t="s">
        <v>1169</v>
      </c>
      <c r="F904" s="9">
        <v>175.12</v>
      </c>
      <c r="G904" t="s">
        <v>193</v>
      </c>
      <c r="H904" t="s">
        <v>30</v>
      </c>
      <c r="I904" t="s">
        <v>30</v>
      </c>
      <c r="J904">
        <v>5</v>
      </c>
      <c r="K904">
        <v>1</v>
      </c>
      <c r="L904" t="s">
        <v>31</v>
      </c>
      <c r="M904" s="14">
        <v>44166</v>
      </c>
      <c r="N904" s="16">
        <v>41912</v>
      </c>
      <c r="O904" s="17">
        <v>41912</v>
      </c>
      <c r="P904">
        <v>857</v>
      </c>
      <c r="Q904">
        <v>857</v>
      </c>
      <c r="R904">
        <v>4454</v>
      </c>
      <c r="S904" t="s">
        <v>32</v>
      </c>
      <c r="T904" t="b">
        <v>0</v>
      </c>
      <c r="U904" s="9">
        <v>0</v>
      </c>
      <c r="V904" t="b">
        <v>1</v>
      </c>
      <c r="W904" t="b">
        <v>0</v>
      </c>
    </row>
    <row r="905" spans="1:23" x14ac:dyDescent="0.2">
      <c r="A905">
        <v>771371396</v>
      </c>
      <c r="B905">
        <v>771371396</v>
      </c>
      <c r="C905" s="9">
        <v>5000</v>
      </c>
      <c r="D905" s="9">
        <v>2058.9299999999998</v>
      </c>
      <c r="E905" s="13" t="s">
        <v>1171</v>
      </c>
      <c r="F905" s="9">
        <v>13.06</v>
      </c>
      <c r="G905" t="s">
        <v>167</v>
      </c>
      <c r="H905" t="s">
        <v>30</v>
      </c>
      <c r="I905" t="s">
        <v>30</v>
      </c>
      <c r="J905">
        <v>5</v>
      </c>
      <c r="K905">
        <v>1</v>
      </c>
      <c r="L905" t="s">
        <v>47</v>
      </c>
      <c r="M905" s="14">
        <v>46813</v>
      </c>
      <c r="N905" s="16">
        <v>42330</v>
      </c>
      <c r="O905" s="17">
        <v>42330</v>
      </c>
      <c r="P905">
        <v>630</v>
      </c>
      <c r="Q905">
        <v>630</v>
      </c>
      <c r="R905">
        <v>5859</v>
      </c>
      <c r="S905" t="s">
        <v>32</v>
      </c>
      <c r="T905" t="b">
        <v>0</v>
      </c>
      <c r="U905" s="9">
        <v>2941.07</v>
      </c>
      <c r="V905" t="b">
        <v>1</v>
      </c>
      <c r="W905" t="b">
        <v>0</v>
      </c>
    </row>
    <row r="906" spans="1:23" x14ac:dyDescent="0.2">
      <c r="A906">
        <v>798548023</v>
      </c>
      <c r="B906">
        <v>798548023</v>
      </c>
      <c r="C906" s="9">
        <v>5000</v>
      </c>
      <c r="D906" s="9">
        <v>2045.39</v>
      </c>
      <c r="E906" s="13" t="s">
        <v>1175</v>
      </c>
      <c r="F906" s="9">
        <v>221.89</v>
      </c>
      <c r="G906" t="s">
        <v>68</v>
      </c>
      <c r="H906" t="s">
        <v>30</v>
      </c>
      <c r="I906" t="s">
        <v>30</v>
      </c>
      <c r="J906">
        <v>9</v>
      </c>
      <c r="K906">
        <v>1</v>
      </c>
      <c r="L906" t="s">
        <v>36</v>
      </c>
      <c r="M906" s="14">
        <v>47331</v>
      </c>
      <c r="N906" s="16">
        <v>42123</v>
      </c>
      <c r="O906" s="17">
        <v>42557</v>
      </c>
      <c r="P906">
        <v>149</v>
      </c>
      <c r="Q906">
        <v>149</v>
      </c>
      <c r="R906">
        <v>8004</v>
      </c>
      <c r="S906" t="s">
        <v>32</v>
      </c>
      <c r="T906" t="b">
        <v>0</v>
      </c>
      <c r="U906" s="9">
        <v>2954.61</v>
      </c>
      <c r="V906" t="b">
        <v>0</v>
      </c>
      <c r="W906" t="b">
        <v>0</v>
      </c>
    </row>
    <row r="907" spans="1:23" x14ac:dyDescent="0.2">
      <c r="A907">
        <v>906168404</v>
      </c>
      <c r="B907">
        <v>906168404</v>
      </c>
      <c r="C907" s="9">
        <v>5000</v>
      </c>
      <c r="D907" s="9">
        <v>3061.83</v>
      </c>
      <c r="E907" s="13" t="s">
        <v>1181</v>
      </c>
      <c r="F907" s="9">
        <v>0</v>
      </c>
      <c r="G907" t="s">
        <v>41</v>
      </c>
      <c r="H907" t="s">
        <v>30</v>
      </c>
      <c r="I907" t="s">
        <v>30</v>
      </c>
      <c r="J907">
        <v>2</v>
      </c>
      <c r="K907">
        <v>8</v>
      </c>
      <c r="L907" t="s">
        <v>42</v>
      </c>
      <c r="M907" s="14">
        <v>46661</v>
      </c>
      <c r="N907" s="16">
        <v>42215</v>
      </c>
      <c r="O907" s="17">
        <v>42215</v>
      </c>
      <c r="P907">
        <v>455</v>
      </c>
      <c r="Q907">
        <v>455</v>
      </c>
      <c r="R907">
        <v>2891</v>
      </c>
      <c r="S907" t="s">
        <v>43</v>
      </c>
      <c r="T907" t="b">
        <v>0</v>
      </c>
      <c r="U907" s="9">
        <v>1938.17</v>
      </c>
      <c r="V907" t="b">
        <v>0</v>
      </c>
      <c r="W907" t="b">
        <v>0</v>
      </c>
    </row>
    <row r="908" spans="1:23" x14ac:dyDescent="0.2">
      <c r="A908">
        <v>863184460</v>
      </c>
      <c r="B908">
        <v>863184460</v>
      </c>
      <c r="C908" s="9">
        <v>5000</v>
      </c>
      <c r="D908" s="9">
        <v>3012.03</v>
      </c>
      <c r="E908" s="13" t="s">
        <v>1188</v>
      </c>
      <c r="F908" s="9">
        <v>8.9499999999999993</v>
      </c>
      <c r="G908" t="s">
        <v>1189</v>
      </c>
      <c r="H908" t="s">
        <v>30</v>
      </c>
      <c r="I908" t="s">
        <v>30</v>
      </c>
      <c r="J908">
        <v>2</v>
      </c>
      <c r="K908">
        <v>8</v>
      </c>
      <c r="L908" t="s">
        <v>31</v>
      </c>
      <c r="M908" s="14">
        <v>47453</v>
      </c>
      <c r="N908" s="16">
        <v>42343</v>
      </c>
      <c r="O908" s="17">
        <v>42343</v>
      </c>
      <c r="P908">
        <v>837</v>
      </c>
      <c r="Q908">
        <v>837</v>
      </c>
      <c r="R908">
        <v>3702</v>
      </c>
      <c r="S908" t="s">
        <v>32</v>
      </c>
      <c r="T908" t="b">
        <v>0</v>
      </c>
      <c r="U908" s="9">
        <v>1987.97</v>
      </c>
      <c r="V908" t="b">
        <v>1</v>
      </c>
      <c r="W908" t="b">
        <v>0</v>
      </c>
    </row>
    <row r="909" spans="1:23" x14ac:dyDescent="0.2">
      <c r="A909">
        <v>472317736</v>
      </c>
      <c r="B909">
        <v>472317736</v>
      </c>
      <c r="C909" s="9">
        <v>5000</v>
      </c>
      <c r="D909" s="9">
        <v>2838.11</v>
      </c>
      <c r="E909" s="13" t="s">
        <v>1190</v>
      </c>
      <c r="F909" s="9">
        <v>154.02000000000001</v>
      </c>
      <c r="G909" t="s">
        <v>106</v>
      </c>
      <c r="H909" t="s">
        <v>30</v>
      </c>
      <c r="I909" t="s">
        <v>30</v>
      </c>
      <c r="J909">
        <v>9</v>
      </c>
      <c r="K909">
        <v>8</v>
      </c>
      <c r="L909" t="s">
        <v>36</v>
      </c>
      <c r="M909" s="14">
        <v>43922</v>
      </c>
      <c r="N909" s="16">
        <v>39685</v>
      </c>
      <c r="O909" s="17">
        <v>39685</v>
      </c>
      <c r="P909">
        <v>750</v>
      </c>
      <c r="Q909">
        <v>750</v>
      </c>
      <c r="R909">
        <v>3616</v>
      </c>
      <c r="S909" t="s">
        <v>32</v>
      </c>
      <c r="T909" t="b">
        <v>0</v>
      </c>
      <c r="U909" s="9">
        <v>2161.89</v>
      </c>
      <c r="V909" t="b">
        <v>0</v>
      </c>
      <c r="W909" t="b">
        <v>0</v>
      </c>
    </row>
    <row r="910" spans="1:23" x14ac:dyDescent="0.2">
      <c r="A910">
        <v>293446786</v>
      </c>
      <c r="B910">
        <v>293446786</v>
      </c>
      <c r="C910" s="9">
        <v>5000</v>
      </c>
      <c r="D910" s="9">
        <v>514.83000000000004</v>
      </c>
      <c r="E910" s="13" t="s">
        <v>1191</v>
      </c>
      <c r="F910" s="9">
        <v>34.57</v>
      </c>
      <c r="G910" t="s">
        <v>57</v>
      </c>
      <c r="H910" t="s">
        <v>30</v>
      </c>
      <c r="I910" t="s">
        <v>30</v>
      </c>
      <c r="J910">
        <v>2</v>
      </c>
      <c r="K910">
        <v>8</v>
      </c>
      <c r="L910" t="s">
        <v>42</v>
      </c>
      <c r="M910" s="14">
        <v>46113</v>
      </c>
      <c r="N910" s="16">
        <v>40915</v>
      </c>
      <c r="O910" s="17">
        <v>42673</v>
      </c>
      <c r="P910">
        <v>141</v>
      </c>
      <c r="Q910">
        <v>141</v>
      </c>
      <c r="R910">
        <v>5038</v>
      </c>
      <c r="S910" t="s">
        <v>32</v>
      </c>
      <c r="T910" t="b">
        <v>0</v>
      </c>
      <c r="U910" s="9">
        <v>4485.17</v>
      </c>
      <c r="V910" t="b">
        <v>0</v>
      </c>
      <c r="W910" t="b">
        <v>0</v>
      </c>
    </row>
    <row r="911" spans="1:23" x14ac:dyDescent="0.2">
      <c r="A911">
        <v>863184460</v>
      </c>
      <c r="B911">
        <v>863184460</v>
      </c>
      <c r="C911" s="9">
        <v>5000</v>
      </c>
      <c r="D911" s="9">
        <v>3101.71</v>
      </c>
      <c r="E911" s="13" t="s">
        <v>1192</v>
      </c>
      <c r="F911" s="9">
        <v>41.74</v>
      </c>
      <c r="G911" t="s">
        <v>194</v>
      </c>
      <c r="H911" t="s">
        <v>30</v>
      </c>
      <c r="I911" t="s">
        <v>30</v>
      </c>
      <c r="J911">
        <v>2</v>
      </c>
      <c r="K911">
        <v>1</v>
      </c>
      <c r="L911" t="s">
        <v>38</v>
      </c>
      <c r="M911" s="14">
        <v>43983</v>
      </c>
      <c r="N911" s="16">
        <v>42343</v>
      </c>
      <c r="O911" s="17">
        <v>42343</v>
      </c>
      <c r="P911">
        <v>837</v>
      </c>
      <c r="Q911">
        <v>837</v>
      </c>
      <c r="R911">
        <v>3702</v>
      </c>
      <c r="S911" t="s">
        <v>32</v>
      </c>
      <c r="T911" t="b">
        <v>0</v>
      </c>
      <c r="U911" s="9">
        <v>1898.29</v>
      </c>
      <c r="V911" t="b">
        <v>1</v>
      </c>
      <c r="W911" t="b">
        <v>0</v>
      </c>
    </row>
    <row r="912" spans="1:23" x14ac:dyDescent="0.2">
      <c r="A912">
        <v>792317293</v>
      </c>
      <c r="B912">
        <v>792317293</v>
      </c>
      <c r="C912" s="9">
        <v>5000</v>
      </c>
      <c r="D912" s="9">
        <v>1488.3</v>
      </c>
      <c r="E912" s="13" t="s">
        <v>1193</v>
      </c>
      <c r="F912" s="9">
        <v>651.87</v>
      </c>
      <c r="G912" t="s">
        <v>179</v>
      </c>
      <c r="H912" t="s">
        <v>30</v>
      </c>
      <c r="I912" t="s">
        <v>30</v>
      </c>
      <c r="J912">
        <v>2</v>
      </c>
      <c r="K912">
        <v>8</v>
      </c>
      <c r="L912" t="s">
        <v>61</v>
      </c>
      <c r="M912" s="14">
        <v>44470</v>
      </c>
      <c r="N912" s="16">
        <v>42144</v>
      </c>
      <c r="O912" s="17">
        <v>42459</v>
      </c>
      <c r="P912">
        <v>135</v>
      </c>
      <c r="Q912">
        <v>135</v>
      </c>
      <c r="R912">
        <v>3866</v>
      </c>
      <c r="S912" t="s">
        <v>32</v>
      </c>
      <c r="T912" t="b">
        <v>0</v>
      </c>
      <c r="U912" s="9">
        <v>3511.7</v>
      </c>
      <c r="V912" t="b">
        <v>0</v>
      </c>
      <c r="W912" t="b">
        <v>0</v>
      </c>
    </row>
    <row r="913" spans="1:23" x14ac:dyDescent="0.2">
      <c r="A913">
        <v>582795387</v>
      </c>
      <c r="B913">
        <v>582795387</v>
      </c>
      <c r="C913" s="9">
        <v>5000</v>
      </c>
      <c r="D913" s="9">
        <v>2644.5</v>
      </c>
      <c r="E913" s="13" t="s">
        <v>1194</v>
      </c>
      <c r="F913" s="9">
        <v>19.09</v>
      </c>
      <c r="G913" t="s">
        <v>127</v>
      </c>
      <c r="H913" t="s">
        <v>30</v>
      </c>
      <c r="I913" t="s">
        <v>30</v>
      </c>
      <c r="J913">
        <v>90</v>
      </c>
      <c r="K913">
        <v>1</v>
      </c>
      <c r="L913" t="s">
        <v>50</v>
      </c>
      <c r="M913" s="14">
        <v>45901</v>
      </c>
      <c r="N913" s="16">
        <v>41203</v>
      </c>
      <c r="O913" s="17">
        <v>42376</v>
      </c>
      <c r="P913">
        <v>721</v>
      </c>
      <c r="Q913">
        <v>721</v>
      </c>
      <c r="R913">
        <v>2953</v>
      </c>
      <c r="S913" t="s">
        <v>32</v>
      </c>
      <c r="T913" t="b">
        <v>0</v>
      </c>
      <c r="U913" s="9">
        <v>2355.5</v>
      </c>
      <c r="V913" t="b">
        <v>1</v>
      </c>
      <c r="W913" t="b">
        <v>0</v>
      </c>
    </row>
    <row r="914" spans="1:23" x14ac:dyDescent="0.2">
      <c r="A914">
        <v>438235263</v>
      </c>
      <c r="B914">
        <v>438235263</v>
      </c>
      <c r="C914" s="9">
        <v>5000</v>
      </c>
      <c r="D914" s="9">
        <v>329.28</v>
      </c>
      <c r="E914" s="13" t="s">
        <v>1197</v>
      </c>
      <c r="F914" s="9">
        <v>115.09</v>
      </c>
      <c r="G914" t="s">
        <v>64</v>
      </c>
      <c r="H914" t="s">
        <v>30</v>
      </c>
      <c r="I914" t="s">
        <v>30</v>
      </c>
      <c r="J914">
        <v>9</v>
      </c>
      <c r="K914">
        <v>1</v>
      </c>
      <c r="L914" t="s">
        <v>36</v>
      </c>
      <c r="M914" s="14">
        <v>46113</v>
      </c>
      <c r="N914" s="16">
        <v>42097</v>
      </c>
      <c r="O914" s="17">
        <v>42097</v>
      </c>
      <c r="P914">
        <v>466</v>
      </c>
      <c r="Q914">
        <v>466</v>
      </c>
      <c r="R914">
        <v>4516</v>
      </c>
      <c r="S914" t="s">
        <v>32</v>
      </c>
      <c r="T914" t="b">
        <v>0</v>
      </c>
      <c r="U914" s="9">
        <v>4670.72</v>
      </c>
      <c r="V914" t="b">
        <v>0</v>
      </c>
      <c r="W914" t="b">
        <v>0</v>
      </c>
    </row>
    <row r="915" spans="1:23" x14ac:dyDescent="0.2">
      <c r="A915">
        <v>697150961</v>
      </c>
      <c r="B915">
        <v>697150961</v>
      </c>
      <c r="C915" s="9">
        <v>5000</v>
      </c>
      <c r="D915" s="9">
        <v>4870.29</v>
      </c>
      <c r="E915" s="13" t="s">
        <v>1205</v>
      </c>
      <c r="F915" s="9">
        <v>39.32</v>
      </c>
      <c r="G915" t="s">
        <v>1206</v>
      </c>
      <c r="H915" t="s">
        <v>30</v>
      </c>
      <c r="I915" t="s">
        <v>30</v>
      </c>
      <c r="J915">
        <v>5</v>
      </c>
      <c r="K915">
        <v>1</v>
      </c>
      <c r="L915" t="s">
        <v>31</v>
      </c>
      <c r="M915" s="14">
        <v>44652</v>
      </c>
      <c r="N915" s="16">
        <v>41356</v>
      </c>
      <c r="O915" s="17">
        <v>42445</v>
      </c>
      <c r="P915">
        <v>280</v>
      </c>
      <c r="Q915">
        <v>280</v>
      </c>
      <c r="R915">
        <v>477</v>
      </c>
      <c r="S915" t="s">
        <v>32</v>
      </c>
      <c r="T915" t="b">
        <v>0</v>
      </c>
      <c r="U915" s="9">
        <v>129.71</v>
      </c>
      <c r="V915" t="b">
        <v>1</v>
      </c>
      <c r="W915" t="b">
        <v>0</v>
      </c>
    </row>
    <row r="916" spans="1:23" x14ac:dyDescent="0.2">
      <c r="A916">
        <v>742927928</v>
      </c>
      <c r="B916">
        <v>742927928</v>
      </c>
      <c r="C916" s="9">
        <v>5000</v>
      </c>
      <c r="D916" s="9">
        <v>1618.2</v>
      </c>
      <c r="E916" s="13" t="s">
        <v>1214</v>
      </c>
      <c r="F916" s="9">
        <v>389.75</v>
      </c>
      <c r="G916" t="s">
        <v>64</v>
      </c>
      <c r="H916" t="s">
        <v>30</v>
      </c>
      <c r="I916" t="s">
        <v>30</v>
      </c>
      <c r="J916">
        <v>2</v>
      </c>
      <c r="K916">
        <v>8</v>
      </c>
      <c r="L916" t="s">
        <v>36</v>
      </c>
      <c r="M916" s="14">
        <v>43313</v>
      </c>
      <c r="N916" s="16">
        <v>39274</v>
      </c>
      <c r="O916" s="17">
        <v>42591</v>
      </c>
      <c r="P916">
        <v>777</v>
      </c>
      <c r="Q916">
        <v>777</v>
      </c>
      <c r="R916">
        <v>8083</v>
      </c>
      <c r="S916" t="s">
        <v>32</v>
      </c>
      <c r="T916" t="b">
        <v>0</v>
      </c>
      <c r="U916" s="9">
        <v>3381.8</v>
      </c>
      <c r="V916" t="b">
        <v>0</v>
      </c>
      <c r="W916" t="b">
        <v>0</v>
      </c>
    </row>
    <row r="917" spans="1:23" x14ac:dyDescent="0.2">
      <c r="A917">
        <v>794185125</v>
      </c>
      <c r="B917">
        <v>794185125</v>
      </c>
      <c r="C917" s="9">
        <v>5000</v>
      </c>
      <c r="D917" s="9">
        <v>1434.82</v>
      </c>
      <c r="E917" s="13" t="s">
        <v>1217</v>
      </c>
      <c r="F917" s="9">
        <v>92.28</v>
      </c>
      <c r="G917" t="s">
        <v>174</v>
      </c>
      <c r="H917" t="s">
        <v>30</v>
      </c>
      <c r="I917" t="s">
        <v>30</v>
      </c>
      <c r="J917">
        <v>9</v>
      </c>
      <c r="K917">
        <v>1</v>
      </c>
      <c r="L917" t="s">
        <v>47</v>
      </c>
      <c r="M917" s="14">
        <v>44166</v>
      </c>
      <c r="N917" s="16">
        <v>42044</v>
      </c>
      <c r="O917" s="17">
        <v>42044</v>
      </c>
      <c r="P917">
        <v>222</v>
      </c>
      <c r="Q917">
        <v>222</v>
      </c>
      <c r="R917">
        <v>3720</v>
      </c>
      <c r="S917" t="s">
        <v>32</v>
      </c>
      <c r="T917" t="b">
        <v>0</v>
      </c>
      <c r="U917" s="9">
        <v>3565.18</v>
      </c>
      <c r="V917" t="b">
        <v>1</v>
      </c>
      <c r="W917" t="b">
        <v>0</v>
      </c>
    </row>
    <row r="918" spans="1:23" x14ac:dyDescent="0.2">
      <c r="A918">
        <v>200778999</v>
      </c>
      <c r="B918">
        <v>200778999</v>
      </c>
      <c r="C918" s="9">
        <v>5000</v>
      </c>
      <c r="D918" s="9">
        <v>2651.31</v>
      </c>
      <c r="E918" s="13" t="s">
        <v>1226</v>
      </c>
      <c r="F918" s="9">
        <v>32.53</v>
      </c>
      <c r="G918" t="s">
        <v>35</v>
      </c>
      <c r="H918" t="s">
        <v>30</v>
      </c>
      <c r="I918" t="s">
        <v>30</v>
      </c>
      <c r="J918">
        <v>9</v>
      </c>
      <c r="K918">
        <v>1</v>
      </c>
      <c r="L918" t="s">
        <v>36</v>
      </c>
      <c r="M918" s="14">
        <v>45352</v>
      </c>
      <c r="N918" s="16">
        <v>40338</v>
      </c>
      <c r="O918" s="17">
        <v>42404</v>
      </c>
      <c r="P918">
        <v>759</v>
      </c>
      <c r="Q918">
        <v>759</v>
      </c>
      <c r="R918">
        <v>6983</v>
      </c>
      <c r="S918" t="s">
        <v>32</v>
      </c>
      <c r="T918" t="b">
        <v>0</v>
      </c>
      <c r="U918" s="9">
        <v>2348.69</v>
      </c>
      <c r="V918" t="b">
        <v>0</v>
      </c>
      <c r="W918" t="b">
        <v>0</v>
      </c>
    </row>
    <row r="919" spans="1:23" x14ac:dyDescent="0.2">
      <c r="A919">
        <v>214949053</v>
      </c>
      <c r="B919">
        <v>214949053</v>
      </c>
      <c r="C919" s="9">
        <v>5000</v>
      </c>
      <c r="D919" s="9">
        <v>4705.04</v>
      </c>
      <c r="E919" s="13" t="s">
        <v>1227</v>
      </c>
      <c r="F919" s="9">
        <v>3.35</v>
      </c>
      <c r="G919" t="s">
        <v>51</v>
      </c>
      <c r="H919" t="s">
        <v>30</v>
      </c>
      <c r="I919" t="s">
        <v>30</v>
      </c>
      <c r="J919">
        <v>9</v>
      </c>
      <c r="K919">
        <v>1</v>
      </c>
      <c r="L919" t="s">
        <v>36</v>
      </c>
      <c r="M919" s="14">
        <v>43922</v>
      </c>
      <c r="N919" s="16">
        <v>42330</v>
      </c>
      <c r="O919" s="17">
        <v>42330</v>
      </c>
      <c r="P919">
        <v>144</v>
      </c>
      <c r="Q919">
        <v>144</v>
      </c>
      <c r="R919">
        <v>6839</v>
      </c>
      <c r="S919" t="s">
        <v>32</v>
      </c>
      <c r="T919" t="b">
        <v>0</v>
      </c>
      <c r="U919" s="9">
        <v>294.95999999999998</v>
      </c>
      <c r="V919" t="b">
        <v>0</v>
      </c>
      <c r="W919" t="b">
        <v>0</v>
      </c>
    </row>
    <row r="920" spans="1:23" x14ac:dyDescent="0.2">
      <c r="A920">
        <v>616028892</v>
      </c>
      <c r="B920">
        <v>616028892</v>
      </c>
      <c r="C920" s="9">
        <v>5000</v>
      </c>
      <c r="D920" s="9">
        <v>1499.74</v>
      </c>
      <c r="E920" s="13" t="s">
        <v>1231</v>
      </c>
      <c r="F920" s="9">
        <v>59.61</v>
      </c>
      <c r="G920" t="s">
        <v>1232</v>
      </c>
      <c r="H920" t="s">
        <v>30</v>
      </c>
      <c r="I920" t="s">
        <v>30</v>
      </c>
      <c r="J920">
        <v>2</v>
      </c>
      <c r="K920">
        <v>1</v>
      </c>
      <c r="L920" t="s">
        <v>48</v>
      </c>
      <c r="M920" s="14">
        <v>45352</v>
      </c>
      <c r="N920" s="16">
        <v>41435</v>
      </c>
      <c r="O920" s="17">
        <v>41435</v>
      </c>
      <c r="P920">
        <v>633</v>
      </c>
      <c r="Q920">
        <v>633</v>
      </c>
      <c r="R920">
        <v>6178</v>
      </c>
      <c r="S920" t="s">
        <v>32</v>
      </c>
      <c r="T920" t="b">
        <v>0</v>
      </c>
      <c r="U920" s="9">
        <v>3500.26</v>
      </c>
      <c r="V920" t="b">
        <v>1</v>
      </c>
      <c r="W920" t="b">
        <v>0</v>
      </c>
    </row>
    <row r="921" spans="1:23" x14ac:dyDescent="0.2">
      <c r="A921">
        <v>771843327</v>
      </c>
      <c r="B921">
        <v>771843327</v>
      </c>
      <c r="C921" s="9">
        <v>5000</v>
      </c>
      <c r="D921" s="9">
        <v>4382.3</v>
      </c>
      <c r="E921" s="13" t="s">
        <v>1239</v>
      </c>
      <c r="F921" s="9">
        <v>2.72</v>
      </c>
      <c r="G921" t="s">
        <v>136</v>
      </c>
      <c r="H921" t="s">
        <v>30</v>
      </c>
      <c r="I921" t="s">
        <v>30</v>
      </c>
      <c r="J921">
        <v>80</v>
      </c>
      <c r="K921">
        <v>1</v>
      </c>
      <c r="L921" t="s">
        <v>63</v>
      </c>
      <c r="M921" s="14">
        <v>45689</v>
      </c>
      <c r="N921" s="16">
        <v>41841</v>
      </c>
      <c r="O921" s="17">
        <v>41841</v>
      </c>
      <c r="P921">
        <v>399</v>
      </c>
      <c r="Q921">
        <v>399</v>
      </c>
      <c r="R921">
        <v>3674</v>
      </c>
      <c r="S921" t="s">
        <v>32</v>
      </c>
      <c r="T921" t="b">
        <v>0</v>
      </c>
      <c r="U921" s="9">
        <v>617.70000000000005</v>
      </c>
      <c r="V921" t="b">
        <v>0</v>
      </c>
      <c r="W921" t="b">
        <v>0</v>
      </c>
    </row>
    <row r="922" spans="1:23" x14ac:dyDescent="0.2">
      <c r="A922">
        <v>281253442</v>
      </c>
      <c r="B922">
        <v>281253442</v>
      </c>
      <c r="C922" s="9">
        <v>5000</v>
      </c>
      <c r="D922" s="9">
        <v>1736.94</v>
      </c>
      <c r="E922" s="13" t="s">
        <v>1240</v>
      </c>
      <c r="F922" s="9">
        <v>38.159999999999997</v>
      </c>
      <c r="G922" t="s">
        <v>35</v>
      </c>
      <c r="H922" t="s">
        <v>30</v>
      </c>
      <c r="I922" t="s">
        <v>30</v>
      </c>
      <c r="J922">
        <v>2</v>
      </c>
      <c r="K922">
        <v>1</v>
      </c>
      <c r="L922" t="s">
        <v>36</v>
      </c>
      <c r="M922" s="14">
        <v>48122</v>
      </c>
      <c r="N922" s="16">
        <v>41958</v>
      </c>
      <c r="O922" s="17">
        <v>42698</v>
      </c>
      <c r="P922">
        <v>368</v>
      </c>
      <c r="Q922">
        <v>368</v>
      </c>
      <c r="R922">
        <v>891</v>
      </c>
      <c r="S922" t="s">
        <v>32</v>
      </c>
      <c r="T922" t="b">
        <v>0</v>
      </c>
      <c r="U922" s="9">
        <v>3263.06</v>
      </c>
      <c r="V922" t="b">
        <v>0</v>
      </c>
      <c r="W922" t="b">
        <v>0</v>
      </c>
    </row>
    <row r="923" spans="1:23" x14ac:dyDescent="0.2">
      <c r="A923">
        <v>552158878</v>
      </c>
      <c r="B923">
        <v>552158878</v>
      </c>
      <c r="C923" s="9">
        <v>5000</v>
      </c>
      <c r="D923" s="9">
        <v>876.5</v>
      </c>
      <c r="E923" s="13" t="s">
        <v>1243</v>
      </c>
      <c r="F923" s="9">
        <v>326.58</v>
      </c>
      <c r="G923" t="s">
        <v>85</v>
      </c>
      <c r="H923" t="s">
        <v>30</v>
      </c>
      <c r="I923" t="s">
        <v>30</v>
      </c>
      <c r="J923">
        <v>5</v>
      </c>
      <c r="K923">
        <v>1</v>
      </c>
      <c r="L923" t="s">
        <v>38</v>
      </c>
      <c r="M923" s="14">
        <v>45566</v>
      </c>
      <c r="N923" s="16">
        <v>41249</v>
      </c>
      <c r="O923" s="17">
        <v>42456</v>
      </c>
      <c r="P923">
        <v>783</v>
      </c>
      <c r="Q923">
        <v>783</v>
      </c>
      <c r="R923">
        <v>6512</v>
      </c>
      <c r="S923" t="s">
        <v>32</v>
      </c>
      <c r="T923" t="b">
        <v>0</v>
      </c>
      <c r="U923" s="9">
        <v>4123.5</v>
      </c>
      <c r="V923" t="b">
        <v>1</v>
      </c>
      <c r="W923" t="b">
        <v>0</v>
      </c>
    </row>
    <row r="924" spans="1:23" x14ac:dyDescent="0.2">
      <c r="A924">
        <v>812328116</v>
      </c>
      <c r="B924">
        <v>812328116</v>
      </c>
      <c r="C924" s="9">
        <v>5000</v>
      </c>
      <c r="D924" s="9">
        <v>2099.23</v>
      </c>
      <c r="E924" s="13" t="s">
        <v>1244</v>
      </c>
      <c r="F924" s="9">
        <v>81.14</v>
      </c>
      <c r="G924" t="s">
        <v>54</v>
      </c>
      <c r="H924" t="s">
        <v>30</v>
      </c>
      <c r="I924" t="s">
        <v>30</v>
      </c>
      <c r="J924">
        <v>5</v>
      </c>
      <c r="K924">
        <v>8</v>
      </c>
      <c r="L924" t="s">
        <v>36</v>
      </c>
      <c r="M924" s="14">
        <v>46722</v>
      </c>
      <c r="N924" s="16">
        <v>40683</v>
      </c>
      <c r="O924" s="17">
        <v>42571</v>
      </c>
      <c r="P924">
        <v>312</v>
      </c>
      <c r="Q924">
        <v>312</v>
      </c>
      <c r="R924">
        <v>5335</v>
      </c>
      <c r="S924" t="s">
        <v>32</v>
      </c>
      <c r="T924" t="b">
        <v>0</v>
      </c>
      <c r="U924" s="9">
        <v>2900.77</v>
      </c>
      <c r="V924" t="b">
        <v>0</v>
      </c>
      <c r="W924" t="b">
        <v>0</v>
      </c>
    </row>
    <row r="925" spans="1:23" x14ac:dyDescent="0.2">
      <c r="A925">
        <v>495450284</v>
      </c>
      <c r="B925">
        <v>495450284</v>
      </c>
      <c r="C925" s="9">
        <v>5000</v>
      </c>
      <c r="D925" s="9">
        <v>3837.34</v>
      </c>
      <c r="E925" s="13" t="s">
        <v>1258</v>
      </c>
      <c r="F925" s="9">
        <v>131.18</v>
      </c>
      <c r="G925" t="s">
        <v>164</v>
      </c>
      <c r="H925" t="s">
        <v>30</v>
      </c>
      <c r="I925" t="s">
        <v>30</v>
      </c>
      <c r="J925">
        <v>2</v>
      </c>
      <c r="K925">
        <v>1</v>
      </c>
      <c r="L925" t="s">
        <v>47</v>
      </c>
      <c r="M925" s="14">
        <v>46784</v>
      </c>
      <c r="N925" s="16">
        <v>42368</v>
      </c>
      <c r="O925" s="17">
        <v>42397</v>
      </c>
      <c r="P925">
        <v>738</v>
      </c>
      <c r="Q925">
        <v>738</v>
      </c>
      <c r="R925">
        <v>7234</v>
      </c>
      <c r="S925" t="s">
        <v>32</v>
      </c>
      <c r="T925" t="b">
        <v>0</v>
      </c>
      <c r="U925" s="9">
        <v>1162.6600000000001</v>
      </c>
      <c r="V925" t="b">
        <v>1</v>
      </c>
      <c r="W925" t="b">
        <v>0</v>
      </c>
    </row>
    <row r="926" spans="1:23" x14ac:dyDescent="0.2">
      <c r="A926">
        <v>940978054</v>
      </c>
      <c r="B926">
        <v>940978054</v>
      </c>
      <c r="C926" s="9">
        <v>5000</v>
      </c>
      <c r="D926" s="9">
        <v>2047.24</v>
      </c>
      <c r="E926" s="13" t="s">
        <v>1261</v>
      </c>
      <c r="F926" s="9">
        <v>403.76</v>
      </c>
      <c r="G926" t="s">
        <v>55</v>
      </c>
      <c r="H926" t="s">
        <v>30</v>
      </c>
      <c r="I926" t="s">
        <v>30</v>
      </c>
      <c r="J926">
        <v>5</v>
      </c>
      <c r="K926">
        <v>1</v>
      </c>
      <c r="L926" t="s">
        <v>38</v>
      </c>
      <c r="M926" s="14">
        <v>43466</v>
      </c>
      <c r="N926" s="16">
        <v>41866</v>
      </c>
      <c r="O926" s="17">
        <v>41866</v>
      </c>
      <c r="P926">
        <v>718</v>
      </c>
      <c r="Q926">
        <v>718</v>
      </c>
      <c r="R926">
        <v>7367</v>
      </c>
      <c r="S926" t="s">
        <v>69</v>
      </c>
      <c r="T926" t="b">
        <v>0</v>
      </c>
      <c r="U926" s="9">
        <v>2952.76</v>
      </c>
      <c r="V926" t="b">
        <v>1</v>
      </c>
      <c r="W926" t="b">
        <v>0</v>
      </c>
    </row>
    <row r="927" spans="1:23" x14ac:dyDescent="0.2">
      <c r="A927">
        <v>616028892</v>
      </c>
      <c r="B927">
        <v>616028892</v>
      </c>
      <c r="C927" s="9">
        <v>5000</v>
      </c>
      <c r="D927" s="9">
        <v>282.27999999999997</v>
      </c>
      <c r="E927" s="13" t="s">
        <v>1262</v>
      </c>
      <c r="F927" s="9">
        <v>188.62</v>
      </c>
      <c r="G927" t="s">
        <v>41</v>
      </c>
      <c r="H927" t="s">
        <v>30</v>
      </c>
      <c r="I927" t="s">
        <v>30</v>
      </c>
      <c r="J927">
        <v>5</v>
      </c>
      <c r="K927">
        <v>1</v>
      </c>
      <c r="L927" t="s">
        <v>42</v>
      </c>
      <c r="M927" s="14">
        <v>44986</v>
      </c>
      <c r="N927" s="16">
        <v>41435</v>
      </c>
      <c r="O927" s="17">
        <v>41435</v>
      </c>
      <c r="P927">
        <v>633</v>
      </c>
      <c r="Q927">
        <v>633</v>
      </c>
      <c r="R927">
        <v>6178</v>
      </c>
      <c r="S927" t="s">
        <v>32</v>
      </c>
      <c r="T927" t="b">
        <v>0</v>
      </c>
      <c r="U927" s="9">
        <v>4717.72</v>
      </c>
      <c r="V927" t="b">
        <v>0</v>
      </c>
      <c r="W927" t="b">
        <v>0</v>
      </c>
    </row>
    <row r="928" spans="1:23" x14ac:dyDescent="0.2">
      <c r="A928">
        <v>386622009</v>
      </c>
      <c r="B928">
        <v>386622009</v>
      </c>
      <c r="C928" s="9">
        <v>5000</v>
      </c>
      <c r="D928" s="9">
        <v>1845.46</v>
      </c>
      <c r="E928" s="13" t="s">
        <v>1277</v>
      </c>
      <c r="F928" s="9">
        <v>11.15</v>
      </c>
      <c r="G928" t="s">
        <v>41</v>
      </c>
      <c r="H928" t="s">
        <v>30</v>
      </c>
      <c r="I928" t="s">
        <v>30</v>
      </c>
      <c r="J928">
        <v>5</v>
      </c>
      <c r="K928">
        <v>1</v>
      </c>
      <c r="L928" t="s">
        <v>42</v>
      </c>
      <c r="M928" s="14">
        <v>48183</v>
      </c>
      <c r="N928" s="16">
        <v>41239</v>
      </c>
      <c r="O928" s="17">
        <v>41239</v>
      </c>
      <c r="P928">
        <v>852</v>
      </c>
      <c r="Q928">
        <v>852</v>
      </c>
      <c r="R928">
        <v>7591</v>
      </c>
      <c r="S928" t="s">
        <v>32</v>
      </c>
      <c r="T928" t="b">
        <v>0</v>
      </c>
      <c r="U928" s="9">
        <v>3154.54</v>
      </c>
      <c r="V928" t="b">
        <v>0</v>
      </c>
      <c r="W928" t="b">
        <v>0</v>
      </c>
    </row>
    <row r="929" spans="1:23" x14ac:dyDescent="0.2">
      <c r="A929">
        <v>558246956</v>
      </c>
      <c r="B929">
        <v>558246956</v>
      </c>
      <c r="C929" s="9">
        <v>5000</v>
      </c>
      <c r="D929" s="9">
        <v>1226.07</v>
      </c>
      <c r="E929" s="13" t="s">
        <v>1291</v>
      </c>
      <c r="F929" s="9">
        <v>39.369999999999997</v>
      </c>
      <c r="G929" t="s">
        <v>1292</v>
      </c>
      <c r="H929" t="s">
        <v>30</v>
      </c>
      <c r="I929" t="s">
        <v>30</v>
      </c>
      <c r="J929">
        <v>5</v>
      </c>
      <c r="K929">
        <v>1</v>
      </c>
      <c r="L929" t="s">
        <v>71</v>
      </c>
      <c r="M929" s="14">
        <v>43647</v>
      </c>
      <c r="N929" s="16">
        <v>42303</v>
      </c>
      <c r="O929" s="17">
        <v>42303</v>
      </c>
      <c r="P929">
        <v>489</v>
      </c>
      <c r="Q929">
        <v>489</v>
      </c>
      <c r="R929">
        <v>2903</v>
      </c>
      <c r="S929" t="s">
        <v>32</v>
      </c>
      <c r="T929" t="b">
        <v>0</v>
      </c>
      <c r="U929" s="9">
        <v>3773.93</v>
      </c>
      <c r="V929" t="b">
        <v>1</v>
      </c>
      <c r="W929" t="b">
        <v>0</v>
      </c>
    </row>
    <row r="930" spans="1:23" x14ac:dyDescent="0.2">
      <c r="A930">
        <v>522978284</v>
      </c>
      <c r="B930">
        <v>522978284</v>
      </c>
      <c r="C930" s="9">
        <v>5000</v>
      </c>
      <c r="D930" s="9">
        <v>4509.43</v>
      </c>
      <c r="E930" s="13" t="s">
        <v>1293</v>
      </c>
      <c r="F930" s="9">
        <v>4.09</v>
      </c>
      <c r="G930" t="s">
        <v>98</v>
      </c>
      <c r="H930" t="s">
        <v>30</v>
      </c>
      <c r="I930" t="s">
        <v>30</v>
      </c>
      <c r="J930">
        <v>5</v>
      </c>
      <c r="K930">
        <v>1</v>
      </c>
      <c r="L930" t="s">
        <v>96</v>
      </c>
      <c r="M930" s="14">
        <v>45231</v>
      </c>
      <c r="N930" s="16">
        <v>42308</v>
      </c>
      <c r="O930" s="17">
        <v>42308</v>
      </c>
      <c r="P930">
        <v>307</v>
      </c>
      <c r="Q930">
        <v>307</v>
      </c>
      <c r="R930">
        <v>2836</v>
      </c>
      <c r="S930" t="s">
        <v>32</v>
      </c>
      <c r="T930" t="b">
        <v>0</v>
      </c>
      <c r="U930" s="9">
        <v>490.57</v>
      </c>
      <c r="V930" t="b">
        <v>0</v>
      </c>
      <c r="W930" t="b">
        <v>0</v>
      </c>
    </row>
    <row r="931" spans="1:23" x14ac:dyDescent="0.2">
      <c r="A931">
        <v>812328116</v>
      </c>
      <c r="B931">
        <v>812328116</v>
      </c>
      <c r="C931" s="9">
        <v>5000</v>
      </c>
      <c r="D931" s="9">
        <v>2722.82</v>
      </c>
      <c r="E931" s="13" t="s">
        <v>1299</v>
      </c>
      <c r="F931" s="9">
        <v>180.73</v>
      </c>
      <c r="G931" t="s">
        <v>64</v>
      </c>
      <c r="H931" t="s">
        <v>30</v>
      </c>
      <c r="I931" t="s">
        <v>30</v>
      </c>
      <c r="J931">
        <v>2</v>
      </c>
      <c r="K931">
        <v>1</v>
      </c>
      <c r="L931" t="s">
        <v>36</v>
      </c>
      <c r="M931" s="14">
        <v>47362</v>
      </c>
      <c r="N931" s="16">
        <v>40683</v>
      </c>
      <c r="O931" s="17">
        <v>42385</v>
      </c>
      <c r="P931">
        <v>312</v>
      </c>
      <c r="Q931">
        <v>312</v>
      </c>
      <c r="R931">
        <v>5335</v>
      </c>
      <c r="S931" t="s">
        <v>32</v>
      </c>
      <c r="T931" t="b">
        <v>0</v>
      </c>
      <c r="U931" s="9">
        <v>2277.1799999999998</v>
      </c>
      <c r="V931" t="b">
        <v>0</v>
      </c>
      <c r="W931" t="b">
        <v>0</v>
      </c>
    </row>
    <row r="932" spans="1:23" x14ac:dyDescent="0.2">
      <c r="A932">
        <v>924159250</v>
      </c>
      <c r="B932">
        <v>924159250</v>
      </c>
      <c r="C932" s="9">
        <v>5000</v>
      </c>
      <c r="D932" s="9">
        <v>1559.24</v>
      </c>
      <c r="E932" s="13" t="s">
        <v>1302</v>
      </c>
      <c r="F932" s="9">
        <v>72.7</v>
      </c>
      <c r="G932" t="s">
        <v>136</v>
      </c>
      <c r="H932" t="s">
        <v>30</v>
      </c>
      <c r="I932" t="s">
        <v>30</v>
      </c>
      <c r="J932">
        <v>5</v>
      </c>
      <c r="K932">
        <v>1</v>
      </c>
      <c r="L932" t="s">
        <v>63</v>
      </c>
      <c r="M932" s="14">
        <v>47362</v>
      </c>
      <c r="N932" s="16">
        <v>41509</v>
      </c>
      <c r="O932" s="17">
        <v>42420</v>
      </c>
      <c r="P932">
        <v>233</v>
      </c>
      <c r="Q932">
        <v>233</v>
      </c>
      <c r="R932">
        <v>8900</v>
      </c>
      <c r="S932" t="s">
        <v>32</v>
      </c>
      <c r="T932" t="b">
        <v>0</v>
      </c>
      <c r="U932" s="9">
        <v>3440.76</v>
      </c>
      <c r="V932" t="b">
        <v>0</v>
      </c>
      <c r="W932" t="b">
        <v>0</v>
      </c>
    </row>
    <row r="933" spans="1:23" x14ac:dyDescent="0.2">
      <c r="A933">
        <v>228399966</v>
      </c>
      <c r="B933">
        <v>228399966</v>
      </c>
      <c r="C933" s="9">
        <v>5000</v>
      </c>
      <c r="D933" s="9">
        <v>4287.87</v>
      </c>
      <c r="E933" s="13" t="s">
        <v>1313</v>
      </c>
      <c r="F933" s="9">
        <v>245.33</v>
      </c>
      <c r="G933" t="s">
        <v>106</v>
      </c>
      <c r="H933" t="s">
        <v>30</v>
      </c>
      <c r="I933" t="s">
        <v>30</v>
      </c>
      <c r="J933">
        <v>2</v>
      </c>
      <c r="K933">
        <v>8</v>
      </c>
      <c r="L933" t="s">
        <v>36</v>
      </c>
      <c r="M933" s="14">
        <v>44866</v>
      </c>
      <c r="N933" s="16">
        <v>41639</v>
      </c>
      <c r="O933" s="17">
        <v>42404</v>
      </c>
      <c r="P933">
        <v>471</v>
      </c>
      <c r="Q933">
        <v>471</v>
      </c>
      <c r="R933">
        <v>3068</v>
      </c>
      <c r="S933" t="s">
        <v>32</v>
      </c>
      <c r="T933" t="b">
        <v>0</v>
      </c>
      <c r="U933" s="9">
        <v>712.13</v>
      </c>
      <c r="V933" t="b">
        <v>0</v>
      </c>
      <c r="W933" t="b">
        <v>0</v>
      </c>
    </row>
    <row r="934" spans="1:23" x14ac:dyDescent="0.2">
      <c r="A934">
        <v>379497421</v>
      </c>
      <c r="B934">
        <v>379497421</v>
      </c>
      <c r="C934" s="9">
        <v>5000</v>
      </c>
      <c r="D934" s="9">
        <v>3432.36</v>
      </c>
      <c r="E934" s="13" t="s">
        <v>1316</v>
      </c>
      <c r="F934" s="9">
        <v>30.06</v>
      </c>
      <c r="G934" t="s">
        <v>84</v>
      </c>
      <c r="H934" t="s">
        <v>30</v>
      </c>
      <c r="I934" t="s">
        <v>30</v>
      </c>
      <c r="J934">
        <v>5</v>
      </c>
      <c r="K934">
        <v>1</v>
      </c>
      <c r="L934" t="s">
        <v>36</v>
      </c>
      <c r="M934" s="14">
        <v>45474</v>
      </c>
      <c r="N934" s="16">
        <v>40920</v>
      </c>
      <c r="O934" s="17">
        <v>40920</v>
      </c>
      <c r="P934">
        <v>215</v>
      </c>
      <c r="Q934">
        <v>215</v>
      </c>
      <c r="R934">
        <v>8620</v>
      </c>
      <c r="S934" t="s">
        <v>32</v>
      </c>
      <c r="T934" t="b">
        <v>0</v>
      </c>
      <c r="U934" s="9">
        <v>1567.64</v>
      </c>
      <c r="V934" t="b">
        <v>0</v>
      </c>
      <c r="W934" t="b">
        <v>0</v>
      </c>
    </row>
    <row r="935" spans="1:23" x14ac:dyDescent="0.2">
      <c r="A935">
        <v>838085703</v>
      </c>
      <c r="B935">
        <v>838085703</v>
      </c>
      <c r="C935" s="9">
        <v>5000</v>
      </c>
      <c r="D935" s="9">
        <v>2594.9499999999998</v>
      </c>
      <c r="E935" s="13" t="s">
        <v>1317</v>
      </c>
      <c r="F935" s="9">
        <v>196.18</v>
      </c>
      <c r="G935" t="s">
        <v>184</v>
      </c>
      <c r="H935" t="s">
        <v>30</v>
      </c>
      <c r="I935" t="s">
        <v>30</v>
      </c>
      <c r="J935">
        <v>9</v>
      </c>
      <c r="K935">
        <v>1</v>
      </c>
      <c r="L935" t="s">
        <v>38</v>
      </c>
      <c r="M935" s="14">
        <v>45383</v>
      </c>
      <c r="N935" s="16">
        <v>42271</v>
      </c>
      <c r="O935" s="17">
        <v>42664</v>
      </c>
      <c r="P935">
        <v>625</v>
      </c>
      <c r="Q935">
        <v>625</v>
      </c>
      <c r="R935">
        <v>4062</v>
      </c>
      <c r="S935" t="s">
        <v>32</v>
      </c>
      <c r="T935" t="b">
        <v>0</v>
      </c>
      <c r="U935" s="9">
        <v>2405.0500000000002</v>
      </c>
      <c r="V935" t="b">
        <v>1</v>
      </c>
      <c r="W935" t="b">
        <v>0</v>
      </c>
    </row>
    <row r="936" spans="1:23" x14ac:dyDescent="0.2">
      <c r="A936">
        <v>838085703</v>
      </c>
      <c r="B936">
        <v>838085703</v>
      </c>
      <c r="C936" s="9">
        <v>5000</v>
      </c>
      <c r="D936" s="9">
        <v>2626.5</v>
      </c>
      <c r="E936" s="13" t="s">
        <v>1319</v>
      </c>
      <c r="F936" s="9">
        <v>151.97999999999999</v>
      </c>
      <c r="G936" t="s">
        <v>37</v>
      </c>
      <c r="H936" t="s">
        <v>30</v>
      </c>
      <c r="I936" t="s">
        <v>30</v>
      </c>
      <c r="J936">
        <v>5</v>
      </c>
      <c r="K936">
        <v>8</v>
      </c>
      <c r="L936" t="s">
        <v>38</v>
      </c>
      <c r="M936" s="14">
        <v>43952</v>
      </c>
      <c r="N936" s="16">
        <v>42271</v>
      </c>
      <c r="O936" s="17">
        <v>42412</v>
      </c>
      <c r="P936">
        <v>625</v>
      </c>
      <c r="Q936">
        <v>625</v>
      </c>
      <c r="R936">
        <v>4062</v>
      </c>
      <c r="S936" t="s">
        <v>32</v>
      </c>
      <c r="T936" t="b">
        <v>0</v>
      </c>
      <c r="U936" s="9">
        <v>2373.5</v>
      </c>
      <c r="V936" t="b">
        <v>1</v>
      </c>
      <c r="W936" t="b">
        <v>0</v>
      </c>
    </row>
    <row r="937" spans="1:23" x14ac:dyDescent="0.2">
      <c r="A937">
        <v>771371396</v>
      </c>
      <c r="B937">
        <v>771371396</v>
      </c>
      <c r="C937" s="9">
        <v>5000</v>
      </c>
      <c r="D937" s="9">
        <v>3985.64</v>
      </c>
      <c r="E937" s="13" t="s">
        <v>1323</v>
      </c>
      <c r="F937" s="9">
        <v>5.09</v>
      </c>
      <c r="G937" t="s">
        <v>1324</v>
      </c>
      <c r="H937" t="s">
        <v>30</v>
      </c>
      <c r="I937" t="s">
        <v>30</v>
      </c>
      <c r="J937">
        <v>5</v>
      </c>
      <c r="K937">
        <v>1</v>
      </c>
      <c r="L937" t="s">
        <v>47</v>
      </c>
      <c r="M937" s="14">
        <v>46661</v>
      </c>
      <c r="N937" s="16">
        <v>42330</v>
      </c>
      <c r="O937" s="17">
        <v>42330</v>
      </c>
      <c r="P937">
        <v>630</v>
      </c>
      <c r="Q937">
        <v>630</v>
      </c>
      <c r="R937">
        <v>5859</v>
      </c>
      <c r="S937" t="s">
        <v>32</v>
      </c>
      <c r="T937" t="b">
        <v>0</v>
      </c>
      <c r="U937" s="9">
        <v>1014.36</v>
      </c>
      <c r="V937" t="b">
        <v>1</v>
      </c>
      <c r="W937" t="b">
        <v>0</v>
      </c>
    </row>
    <row r="938" spans="1:23" x14ac:dyDescent="0.2">
      <c r="A938">
        <v>838085703</v>
      </c>
      <c r="B938">
        <v>838085703</v>
      </c>
      <c r="C938" s="9">
        <v>5000</v>
      </c>
      <c r="D938" s="9">
        <v>2448.59</v>
      </c>
      <c r="E938" s="13" t="s">
        <v>1331</v>
      </c>
      <c r="F938" s="9">
        <v>513.61</v>
      </c>
      <c r="G938" t="s">
        <v>145</v>
      </c>
      <c r="H938" t="s">
        <v>30</v>
      </c>
      <c r="I938" t="s">
        <v>30</v>
      </c>
      <c r="J938">
        <v>9</v>
      </c>
      <c r="K938">
        <v>1</v>
      </c>
      <c r="L938" t="s">
        <v>38</v>
      </c>
      <c r="M938" s="14">
        <v>46296</v>
      </c>
      <c r="N938" s="16">
        <v>42271</v>
      </c>
      <c r="O938" s="17">
        <v>42482</v>
      </c>
      <c r="P938">
        <v>625</v>
      </c>
      <c r="Q938">
        <v>685</v>
      </c>
      <c r="R938">
        <v>4062</v>
      </c>
      <c r="S938" t="s">
        <v>32</v>
      </c>
      <c r="T938" t="b">
        <v>1</v>
      </c>
      <c r="U938" s="9">
        <v>2551.41</v>
      </c>
      <c r="V938" t="b">
        <v>1</v>
      </c>
      <c r="W938" t="b">
        <v>0</v>
      </c>
    </row>
    <row r="939" spans="1:23" x14ac:dyDescent="0.2">
      <c r="A939">
        <v>626718799</v>
      </c>
      <c r="B939">
        <v>626718799</v>
      </c>
      <c r="C939" s="9">
        <v>5000</v>
      </c>
      <c r="D939" s="9">
        <v>1691.8</v>
      </c>
      <c r="E939" s="13" t="s">
        <v>1351</v>
      </c>
      <c r="F939" s="9">
        <v>139.22</v>
      </c>
      <c r="G939" t="s">
        <v>1352</v>
      </c>
      <c r="H939" t="s">
        <v>30</v>
      </c>
      <c r="I939" t="s">
        <v>30</v>
      </c>
      <c r="J939">
        <v>9</v>
      </c>
      <c r="K939">
        <v>1</v>
      </c>
      <c r="L939" t="s">
        <v>31</v>
      </c>
      <c r="M939" s="14">
        <v>44317</v>
      </c>
      <c r="N939" s="16">
        <v>41418</v>
      </c>
      <c r="O939" s="17">
        <v>41418</v>
      </c>
      <c r="P939">
        <v>600</v>
      </c>
      <c r="Q939">
        <v>600</v>
      </c>
      <c r="R939">
        <v>2618</v>
      </c>
      <c r="S939" t="s">
        <v>32</v>
      </c>
      <c r="T939" t="b">
        <v>0</v>
      </c>
      <c r="U939" s="9">
        <v>3308.2</v>
      </c>
      <c r="V939" t="b">
        <v>1</v>
      </c>
      <c r="W939" t="b">
        <v>0</v>
      </c>
    </row>
    <row r="940" spans="1:23" x14ac:dyDescent="0.2">
      <c r="A940">
        <v>537052791</v>
      </c>
      <c r="B940">
        <v>537052791</v>
      </c>
      <c r="C940" s="9">
        <v>5000</v>
      </c>
      <c r="D940" s="9">
        <v>1218.1099999999999</v>
      </c>
      <c r="E940" s="13" t="s">
        <v>1373</v>
      </c>
      <c r="F940" s="9">
        <v>295.99</v>
      </c>
      <c r="G940" t="s">
        <v>53</v>
      </c>
      <c r="H940" t="s">
        <v>30</v>
      </c>
      <c r="I940" t="s">
        <v>30</v>
      </c>
      <c r="J940">
        <v>9</v>
      </c>
      <c r="K940">
        <v>8</v>
      </c>
      <c r="L940" t="s">
        <v>36</v>
      </c>
      <c r="M940" s="14">
        <v>45658</v>
      </c>
      <c r="N940" s="16">
        <v>41244</v>
      </c>
      <c r="O940" s="17">
        <v>42391</v>
      </c>
      <c r="P940">
        <v>418</v>
      </c>
      <c r="Q940">
        <v>418</v>
      </c>
      <c r="R940">
        <v>7787</v>
      </c>
      <c r="S940" t="s">
        <v>32</v>
      </c>
      <c r="T940" t="b">
        <v>0</v>
      </c>
      <c r="U940" s="9">
        <v>3781.89</v>
      </c>
      <c r="V940" t="b">
        <v>0</v>
      </c>
      <c r="W940" t="b">
        <v>0</v>
      </c>
    </row>
    <row r="941" spans="1:23" x14ac:dyDescent="0.2">
      <c r="A941">
        <v>702626304</v>
      </c>
      <c r="B941">
        <v>702626304</v>
      </c>
      <c r="C941" s="9">
        <v>5000</v>
      </c>
      <c r="D941" s="9">
        <v>300.45</v>
      </c>
      <c r="E941" s="13" t="s">
        <v>1376</v>
      </c>
      <c r="F941" s="9">
        <v>77.31</v>
      </c>
      <c r="G941" t="s">
        <v>64</v>
      </c>
      <c r="H941" t="s">
        <v>30</v>
      </c>
      <c r="I941" t="s">
        <v>30</v>
      </c>
      <c r="J941">
        <v>5</v>
      </c>
      <c r="K941">
        <v>8</v>
      </c>
      <c r="L941" t="s">
        <v>36</v>
      </c>
      <c r="M941" s="14">
        <v>45170</v>
      </c>
      <c r="N941" s="16">
        <v>42248</v>
      </c>
      <c r="O941" s="17">
        <v>42248</v>
      </c>
      <c r="P941">
        <v>814</v>
      </c>
      <c r="Q941">
        <v>814</v>
      </c>
      <c r="R941">
        <v>4289</v>
      </c>
      <c r="S941" t="s">
        <v>32</v>
      </c>
      <c r="T941" t="b">
        <v>0</v>
      </c>
      <c r="U941" s="9">
        <v>4699.55</v>
      </c>
      <c r="V941" t="b">
        <v>0</v>
      </c>
      <c r="W941" t="b">
        <v>0</v>
      </c>
    </row>
    <row r="942" spans="1:23" x14ac:dyDescent="0.2">
      <c r="A942">
        <v>281253442</v>
      </c>
      <c r="B942">
        <v>281253442</v>
      </c>
      <c r="C942" s="9">
        <v>5000</v>
      </c>
      <c r="D942" s="9">
        <v>1218</v>
      </c>
      <c r="E942" s="13" t="s">
        <v>1385</v>
      </c>
      <c r="F942" s="9">
        <v>219.24</v>
      </c>
      <c r="G942" t="s">
        <v>1386</v>
      </c>
      <c r="H942" t="s">
        <v>30</v>
      </c>
      <c r="I942" t="s">
        <v>30</v>
      </c>
      <c r="J942">
        <v>9</v>
      </c>
      <c r="K942">
        <v>1</v>
      </c>
      <c r="L942" t="s">
        <v>31</v>
      </c>
      <c r="M942" s="14">
        <v>46784</v>
      </c>
      <c r="N942" s="16">
        <v>41958</v>
      </c>
      <c r="O942" s="17">
        <v>42545</v>
      </c>
      <c r="P942">
        <v>301</v>
      </c>
      <c r="Q942">
        <v>301</v>
      </c>
      <c r="R942">
        <v>9870</v>
      </c>
      <c r="S942" t="s">
        <v>32</v>
      </c>
      <c r="T942" t="b">
        <v>0</v>
      </c>
      <c r="U942" s="9">
        <v>3782</v>
      </c>
      <c r="V942" t="b">
        <v>1</v>
      </c>
      <c r="W942" t="b">
        <v>0</v>
      </c>
    </row>
    <row r="943" spans="1:23" x14ac:dyDescent="0.2">
      <c r="A943">
        <v>574400424</v>
      </c>
      <c r="B943">
        <v>574400424</v>
      </c>
      <c r="C943" s="9">
        <v>5000</v>
      </c>
      <c r="D943" s="9">
        <v>2670.78</v>
      </c>
      <c r="E943" s="13" t="s">
        <v>1391</v>
      </c>
      <c r="F943" s="9">
        <v>238.59</v>
      </c>
      <c r="G943" t="s">
        <v>145</v>
      </c>
      <c r="H943" t="s">
        <v>30</v>
      </c>
      <c r="I943" t="s">
        <v>30</v>
      </c>
      <c r="J943">
        <v>9</v>
      </c>
      <c r="K943">
        <v>1</v>
      </c>
      <c r="L943" t="s">
        <v>38</v>
      </c>
      <c r="M943" s="14">
        <v>46966</v>
      </c>
      <c r="N943" s="16">
        <v>42208</v>
      </c>
      <c r="O943" s="17">
        <v>42208</v>
      </c>
      <c r="P943">
        <v>262</v>
      </c>
      <c r="Q943">
        <v>262</v>
      </c>
      <c r="R943">
        <v>1554</v>
      </c>
      <c r="S943" t="s">
        <v>32</v>
      </c>
      <c r="T943" t="b">
        <v>0</v>
      </c>
      <c r="U943" s="9">
        <v>2329.2199999999998</v>
      </c>
      <c r="V943" t="b">
        <v>1</v>
      </c>
      <c r="W943" t="b">
        <v>0</v>
      </c>
    </row>
    <row r="944" spans="1:23" x14ac:dyDescent="0.2">
      <c r="A944">
        <v>822203001</v>
      </c>
      <c r="B944">
        <v>822203001</v>
      </c>
      <c r="C944" s="9">
        <v>5000</v>
      </c>
      <c r="D944" s="9">
        <v>2545.77</v>
      </c>
      <c r="E944" s="13" t="s">
        <v>1394</v>
      </c>
      <c r="F944" s="9">
        <v>19.12</v>
      </c>
      <c r="G944" t="s">
        <v>90</v>
      </c>
      <c r="H944" t="s">
        <v>30</v>
      </c>
      <c r="I944" t="s">
        <v>30</v>
      </c>
      <c r="J944">
        <v>5</v>
      </c>
      <c r="K944">
        <v>1</v>
      </c>
      <c r="L944" t="s">
        <v>36</v>
      </c>
      <c r="M944" s="14">
        <v>45292</v>
      </c>
      <c r="N944" s="16">
        <v>41650</v>
      </c>
      <c r="O944" s="17">
        <v>42455</v>
      </c>
      <c r="P944">
        <v>180</v>
      </c>
      <c r="Q944">
        <v>180</v>
      </c>
      <c r="R944">
        <v>6060</v>
      </c>
      <c r="S944" t="s">
        <v>32</v>
      </c>
      <c r="T944" t="b">
        <v>0</v>
      </c>
      <c r="U944" s="9">
        <v>2454.23</v>
      </c>
      <c r="V944" t="b">
        <v>0</v>
      </c>
      <c r="W944" t="b">
        <v>0</v>
      </c>
    </row>
    <row r="945" spans="1:23" x14ac:dyDescent="0.2">
      <c r="A945">
        <v>212240419</v>
      </c>
      <c r="B945">
        <v>212240419</v>
      </c>
      <c r="C945" s="9">
        <v>5000</v>
      </c>
      <c r="D945" s="9">
        <v>3457.36</v>
      </c>
      <c r="E945" s="13" t="s">
        <v>1397</v>
      </c>
      <c r="F945" s="9">
        <v>65.16</v>
      </c>
      <c r="G945" t="s">
        <v>111</v>
      </c>
      <c r="H945" t="s">
        <v>30</v>
      </c>
      <c r="I945" t="s">
        <v>30</v>
      </c>
      <c r="J945">
        <v>2</v>
      </c>
      <c r="K945">
        <v>1</v>
      </c>
      <c r="L945" t="s">
        <v>63</v>
      </c>
      <c r="M945" s="14">
        <v>45444</v>
      </c>
      <c r="N945" s="16">
        <v>40301</v>
      </c>
      <c r="O945" s="17">
        <v>40301</v>
      </c>
      <c r="P945">
        <v>788</v>
      </c>
      <c r="Q945">
        <v>788</v>
      </c>
      <c r="R945">
        <v>8142</v>
      </c>
      <c r="S945" t="s">
        <v>32</v>
      </c>
      <c r="T945" t="b">
        <v>0</v>
      </c>
      <c r="U945" s="9">
        <v>1542.64</v>
      </c>
      <c r="V945" t="b">
        <v>0</v>
      </c>
      <c r="W945" t="b">
        <v>0</v>
      </c>
    </row>
    <row r="946" spans="1:23" x14ac:dyDescent="0.2">
      <c r="A946">
        <v>616028892</v>
      </c>
      <c r="B946">
        <v>616028892</v>
      </c>
      <c r="C946" s="9">
        <v>5000</v>
      </c>
      <c r="D946" s="9">
        <v>306.83</v>
      </c>
      <c r="E946" s="13" t="s">
        <v>1401</v>
      </c>
      <c r="F946" s="9">
        <v>21.68</v>
      </c>
      <c r="G946" t="s">
        <v>112</v>
      </c>
      <c r="H946" t="s">
        <v>30</v>
      </c>
      <c r="I946" t="s">
        <v>30</v>
      </c>
      <c r="J946">
        <v>9</v>
      </c>
      <c r="K946">
        <v>1</v>
      </c>
      <c r="L946" t="s">
        <v>94</v>
      </c>
      <c r="M946" s="14">
        <v>44256</v>
      </c>
      <c r="N946" s="16">
        <v>41435</v>
      </c>
      <c r="O946" s="17">
        <v>41435</v>
      </c>
      <c r="P946">
        <v>633</v>
      </c>
      <c r="Q946">
        <v>633</v>
      </c>
      <c r="R946">
        <v>6178</v>
      </c>
      <c r="S946" t="s">
        <v>32</v>
      </c>
      <c r="T946" t="b">
        <v>0</v>
      </c>
      <c r="U946" s="9">
        <v>4693.17</v>
      </c>
      <c r="V946" t="b">
        <v>0</v>
      </c>
      <c r="W946" t="b">
        <v>0</v>
      </c>
    </row>
    <row r="947" spans="1:23" x14ac:dyDescent="0.2">
      <c r="A947">
        <v>802272364</v>
      </c>
      <c r="B947">
        <v>802272364</v>
      </c>
      <c r="C947" s="9">
        <v>5000</v>
      </c>
      <c r="D947" s="9">
        <v>1335.56</v>
      </c>
      <c r="E947" s="13" t="s">
        <v>1405</v>
      </c>
      <c r="F947" s="9">
        <v>41.47</v>
      </c>
      <c r="G947" t="s">
        <v>186</v>
      </c>
      <c r="H947" t="s">
        <v>30</v>
      </c>
      <c r="I947" t="s">
        <v>30</v>
      </c>
      <c r="J947">
        <v>5</v>
      </c>
      <c r="K947">
        <v>1</v>
      </c>
      <c r="L947" t="s">
        <v>38</v>
      </c>
      <c r="M947" s="14">
        <v>47969</v>
      </c>
      <c r="N947" s="16">
        <v>41357</v>
      </c>
      <c r="O947" s="17">
        <v>41357</v>
      </c>
      <c r="P947">
        <v>238</v>
      </c>
      <c r="Q947">
        <v>238</v>
      </c>
      <c r="R947">
        <v>3933</v>
      </c>
      <c r="S947" t="s">
        <v>32</v>
      </c>
      <c r="T947" t="b">
        <v>0</v>
      </c>
      <c r="U947" s="9">
        <v>3664.44</v>
      </c>
      <c r="V947" t="b">
        <v>1</v>
      </c>
      <c r="W947" t="b">
        <v>0</v>
      </c>
    </row>
    <row r="948" spans="1:23" x14ac:dyDescent="0.2">
      <c r="A948">
        <v>710868793</v>
      </c>
      <c r="B948">
        <v>710868793</v>
      </c>
      <c r="C948" s="9">
        <v>5000</v>
      </c>
      <c r="D948" s="9">
        <v>3703.34</v>
      </c>
      <c r="E948" s="13" t="s">
        <v>1406</v>
      </c>
      <c r="F948" s="9">
        <v>179.01</v>
      </c>
      <c r="G948" t="s">
        <v>945</v>
      </c>
      <c r="H948" t="s">
        <v>30</v>
      </c>
      <c r="I948" t="s">
        <v>30</v>
      </c>
      <c r="J948">
        <v>5</v>
      </c>
      <c r="K948">
        <v>8</v>
      </c>
      <c r="L948" t="s">
        <v>47</v>
      </c>
      <c r="M948" s="14">
        <v>43647</v>
      </c>
      <c r="N948" s="16">
        <v>39714</v>
      </c>
      <c r="O948" s="17">
        <v>39714</v>
      </c>
      <c r="P948">
        <v>135</v>
      </c>
      <c r="Q948">
        <v>135</v>
      </c>
      <c r="R948">
        <v>2631</v>
      </c>
      <c r="S948" t="s">
        <v>32</v>
      </c>
      <c r="T948" t="b">
        <v>0</v>
      </c>
      <c r="U948" s="9">
        <v>1296.6600000000001</v>
      </c>
      <c r="V948" t="b">
        <v>1</v>
      </c>
      <c r="W948" t="b">
        <v>0</v>
      </c>
    </row>
    <row r="949" spans="1:23" x14ac:dyDescent="0.2">
      <c r="A949">
        <v>871412990</v>
      </c>
      <c r="B949">
        <v>871412990</v>
      </c>
      <c r="C949" s="9">
        <v>5000</v>
      </c>
      <c r="D949" s="9">
        <v>5000</v>
      </c>
      <c r="E949" s="13" t="s">
        <v>1409</v>
      </c>
      <c r="F949" s="9">
        <v>125.45</v>
      </c>
      <c r="G949" t="s">
        <v>1410</v>
      </c>
      <c r="H949" t="s">
        <v>30</v>
      </c>
      <c r="I949" t="s">
        <v>30</v>
      </c>
      <c r="J949">
        <v>2</v>
      </c>
      <c r="K949">
        <v>1</v>
      </c>
      <c r="L949" t="s">
        <v>31</v>
      </c>
      <c r="M949" s="14">
        <v>47908</v>
      </c>
      <c r="N949" s="16">
        <v>41837</v>
      </c>
      <c r="O949" s="17">
        <v>41837</v>
      </c>
      <c r="P949">
        <v>288</v>
      </c>
      <c r="Q949">
        <v>288</v>
      </c>
      <c r="R949">
        <v>1663</v>
      </c>
      <c r="S949" t="s">
        <v>32</v>
      </c>
      <c r="T949" t="b">
        <v>0</v>
      </c>
      <c r="U949" s="9">
        <v>0</v>
      </c>
      <c r="V949" t="b">
        <v>1</v>
      </c>
      <c r="W949" t="b">
        <v>0</v>
      </c>
    </row>
    <row r="950" spans="1:23" x14ac:dyDescent="0.2">
      <c r="A950">
        <v>447957199</v>
      </c>
      <c r="B950">
        <v>447957199</v>
      </c>
      <c r="C950" s="9">
        <v>5000</v>
      </c>
      <c r="D950" s="9">
        <v>2493.31</v>
      </c>
      <c r="E950" s="13" t="s">
        <v>1415</v>
      </c>
      <c r="F950" s="9">
        <v>4.68</v>
      </c>
      <c r="G950" t="s">
        <v>208</v>
      </c>
      <c r="H950" t="s">
        <v>30</v>
      </c>
      <c r="I950" t="s">
        <v>30</v>
      </c>
      <c r="J950">
        <v>2</v>
      </c>
      <c r="K950">
        <v>1</v>
      </c>
      <c r="L950" t="s">
        <v>31</v>
      </c>
      <c r="M950" s="14">
        <v>44378</v>
      </c>
      <c r="N950" s="16">
        <v>41982</v>
      </c>
      <c r="O950" s="17">
        <v>42535</v>
      </c>
      <c r="P950">
        <v>104</v>
      </c>
      <c r="Q950">
        <v>104</v>
      </c>
      <c r="R950">
        <v>2100</v>
      </c>
      <c r="S950" t="s">
        <v>32</v>
      </c>
      <c r="T950" t="b">
        <v>0</v>
      </c>
      <c r="U950" s="9">
        <v>2506.69</v>
      </c>
      <c r="V950" t="b">
        <v>1</v>
      </c>
      <c r="W950" t="b">
        <v>0</v>
      </c>
    </row>
    <row r="951" spans="1:23" x14ac:dyDescent="0.2">
      <c r="A951">
        <v>899404344</v>
      </c>
      <c r="B951">
        <v>899404344</v>
      </c>
      <c r="C951" s="9">
        <v>5000</v>
      </c>
      <c r="D951" s="9">
        <v>984.8</v>
      </c>
      <c r="E951" s="13" t="s">
        <v>1422</v>
      </c>
      <c r="F951" s="9">
        <v>39.369999999999997</v>
      </c>
      <c r="G951" t="s">
        <v>538</v>
      </c>
      <c r="H951" t="s">
        <v>30</v>
      </c>
      <c r="I951" t="s">
        <v>30</v>
      </c>
      <c r="J951">
        <v>80</v>
      </c>
      <c r="K951">
        <v>1</v>
      </c>
      <c r="L951" t="s">
        <v>48</v>
      </c>
      <c r="M951" s="14">
        <v>44593</v>
      </c>
      <c r="N951" s="16">
        <v>40990</v>
      </c>
      <c r="O951" s="17">
        <v>40990</v>
      </c>
      <c r="P951">
        <v>654</v>
      </c>
      <c r="Q951">
        <v>654</v>
      </c>
      <c r="R951">
        <v>7774</v>
      </c>
      <c r="S951" t="s">
        <v>32</v>
      </c>
      <c r="T951" t="b">
        <v>0</v>
      </c>
      <c r="U951" s="9">
        <v>4015.2</v>
      </c>
      <c r="V951" t="b">
        <v>1</v>
      </c>
      <c r="W951" t="b">
        <v>0</v>
      </c>
    </row>
    <row r="952" spans="1:23" x14ac:dyDescent="0.2">
      <c r="A952">
        <v>885695526</v>
      </c>
      <c r="B952">
        <v>885695526</v>
      </c>
      <c r="C952" s="9">
        <v>5000</v>
      </c>
      <c r="D952" s="9">
        <v>2311.0300000000002</v>
      </c>
      <c r="E952" s="13" t="s">
        <v>1426</v>
      </c>
      <c r="F952" s="9">
        <v>415.87</v>
      </c>
      <c r="G952" t="s">
        <v>52</v>
      </c>
      <c r="H952" t="s">
        <v>30</v>
      </c>
      <c r="I952" t="s">
        <v>30</v>
      </c>
      <c r="J952">
        <v>9</v>
      </c>
      <c r="K952">
        <v>8</v>
      </c>
      <c r="L952" t="s">
        <v>36</v>
      </c>
      <c r="M952" s="14">
        <v>46966</v>
      </c>
      <c r="N952" s="16">
        <v>42060</v>
      </c>
      <c r="O952" s="17">
        <v>42060</v>
      </c>
      <c r="P952">
        <v>676</v>
      </c>
      <c r="Q952">
        <v>676</v>
      </c>
      <c r="R952">
        <v>2837</v>
      </c>
      <c r="S952" t="s">
        <v>32</v>
      </c>
      <c r="T952" t="b">
        <v>0</v>
      </c>
      <c r="U952" s="9">
        <v>2688.97</v>
      </c>
      <c r="V952" t="b">
        <v>0</v>
      </c>
      <c r="W952" t="b">
        <v>0</v>
      </c>
    </row>
    <row r="953" spans="1:23" x14ac:dyDescent="0.2">
      <c r="A953">
        <v>156947628</v>
      </c>
      <c r="B953">
        <v>156947628</v>
      </c>
      <c r="C953" s="9">
        <v>5000</v>
      </c>
      <c r="D953" s="9">
        <v>3025.82</v>
      </c>
      <c r="E953" s="13" t="s">
        <v>1431</v>
      </c>
      <c r="F953" s="9">
        <v>46.66</v>
      </c>
      <c r="G953" t="s">
        <v>111</v>
      </c>
      <c r="H953" t="s">
        <v>30</v>
      </c>
      <c r="I953" t="s">
        <v>30</v>
      </c>
      <c r="J953">
        <v>9</v>
      </c>
      <c r="K953">
        <v>1</v>
      </c>
      <c r="L953" t="s">
        <v>63</v>
      </c>
      <c r="M953" s="14">
        <v>47178</v>
      </c>
      <c r="N953" s="16">
        <v>41757</v>
      </c>
      <c r="O953" s="17">
        <v>42425</v>
      </c>
      <c r="P953">
        <v>487</v>
      </c>
      <c r="Q953">
        <v>487</v>
      </c>
      <c r="R953">
        <v>4432</v>
      </c>
      <c r="S953" t="s">
        <v>32</v>
      </c>
      <c r="T953" t="b">
        <v>0</v>
      </c>
      <c r="U953" s="9">
        <v>1974.18</v>
      </c>
      <c r="V953" t="b">
        <v>0</v>
      </c>
      <c r="W953" t="b">
        <v>0</v>
      </c>
    </row>
    <row r="954" spans="1:23" x14ac:dyDescent="0.2">
      <c r="A954">
        <v>697150961</v>
      </c>
      <c r="B954">
        <v>697150961</v>
      </c>
      <c r="C954" s="9">
        <v>5000</v>
      </c>
      <c r="D954" s="9">
        <v>3950.88</v>
      </c>
      <c r="E954" s="13" t="s">
        <v>1434</v>
      </c>
      <c r="F954" s="9">
        <v>33.58</v>
      </c>
      <c r="G954" t="s">
        <v>1435</v>
      </c>
      <c r="H954" t="s">
        <v>30</v>
      </c>
      <c r="I954" t="s">
        <v>30</v>
      </c>
      <c r="J954">
        <v>9</v>
      </c>
      <c r="K954">
        <v>1</v>
      </c>
      <c r="L954" t="s">
        <v>31</v>
      </c>
      <c r="M954" s="14">
        <v>45748</v>
      </c>
      <c r="N954" s="16">
        <v>41356</v>
      </c>
      <c r="O954" s="17">
        <v>42445</v>
      </c>
      <c r="P954">
        <v>675</v>
      </c>
      <c r="Q954">
        <v>675</v>
      </c>
      <c r="R954">
        <v>7049</v>
      </c>
      <c r="S954" t="s">
        <v>32</v>
      </c>
      <c r="T954" t="b">
        <v>0</v>
      </c>
      <c r="U954" s="9">
        <v>1049.1199999999999</v>
      </c>
      <c r="V954" t="b">
        <v>1</v>
      </c>
      <c r="W954" t="b">
        <v>0</v>
      </c>
    </row>
    <row r="955" spans="1:23" x14ac:dyDescent="0.2">
      <c r="A955">
        <v>812328116</v>
      </c>
      <c r="B955">
        <v>812328116</v>
      </c>
      <c r="C955" s="9">
        <v>5000</v>
      </c>
      <c r="D955" s="9">
        <v>1824.32</v>
      </c>
      <c r="E955" s="13" t="s">
        <v>1437</v>
      </c>
      <c r="F955" s="9">
        <v>334.54</v>
      </c>
      <c r="G955" t="s">
        <v>84</v>
      </c>
      <c r="H955" t="s">
        <v>30</v>
      </c>
      <c r="I955" t="s">
        <v>30</v>
      </c>
      <c r="J955">
        <v>2</v>
      </c>
      <c r="K955">
        <v>1</v>
      </c>
      <c r="L955" t="s">
        <v>36</v>
      </c>
      <c r="M955" s="14">
        <v>45474</v>
      </c>
      <c r="N955" s="16">
        <v>40683</v>
      </c>
      <c r="O955" s="17">
        <v>42385</v>
      </c>
      <c r="P955">
        <v>312</v>
      </c>
      <c r="Q955">
        <v>312</v>
      </c>
      <c r="R955">
        <v>5335</v>
      </c>
      <c r="S955" t="s">
        <v>69</v>
      </c>
      <c r="T955" t="b">
        <v>0</v>
      </c>
      <c r="U955" s="9">
        <v>3175.68</v>
      </c>
      <c r="V955" t="b">
        <v>0</v>
      </c>
      <c r="W955" t="b">
        <v>0</v>
      </c>
    </row>
    <row r="956" spans="1:23" x14ac:dyDescent="0.2">
      <c r="A956">
        <v>442188500</v>
      </c>
      <c r="B956">
        <v>442188500</v>
      </c>
      <c r="C956" s="9">
        <v>5000</v>
      </c>
      <c r="D956" s="9">
        <v>4298.7700000000004</v>
      </c>
      <c r="E956" s="13" t="s">
        <v>1450</v>
      </c>
      <c r="F956" s="9">
        <v>296.64</v>
      </c>
      <c r="G956" t="s">
        <v>254</v>
      </c>
      <c r="H956" t="s">
        <v>30</v>
      </c>
      <c r="I956" t="s">
        <v>30</v>
      </c>
      <c r="J956">
        <v>9</v>
      </c>
      <c r="K956">
        <v>1</v>
      </c>
      <c r="L956" t="s">
        <v>71</v>
      </c>
      <c r="M956" s="14">
        <v>45536</v>
      </c>
      <c r="N956" s="16">
        <v>41610</v>
      </c>
      <c r="O956" s="17">
        <v>42433</v>
      </c>
      <c r="P956">
        <v>163</v>
      </c>
      <c r="Q956">
        <v>163</v>
      </c>
      <c r="R956">
        <v>1217</v>
      </c>
      <c r="S956" t="s">
        <v>32</v>
      </c>
      <c r="T956" t="b">
        <v>0</v>
      </c>
      <c r="U956" s="9">
        <v>701.23</v>
      </c>
      <c r="V956" t="b">
        <v>1</v>
      </c>
      <c r="W956" t="b">
        <v>0</v>
      </c>
    </row>
    <row r="957" spans="1:23" x14ac:dyDescent="0.2">
      <c r="A957">
        <v>715145398</v>
      </c>
      <c r="B957">
        <v>715145398</v>
      </c>
      <c r="C957" s="9">
        <v>5000</v>
      </c>
      <c r="D957" s="9">
        <v>1571.14</v>
      </c>
      <c r="E957" s="13" t="s">
        <v>1459</v>
      </c>
      <c r="F957" s="9">
        <v>39.01</v>
      </c>
      <c r="G957" t="s">
        <v>131</v>
      </c>
      <c r="H957" t="s">
        <v>30</v>
      </c>
      <c r="I957" t="s">
        <v>30</v>
      </c>
      <c r="J957">
        <v>9</v>
      </c>
      <c r="K957">
        <v>1</v>
      </c>
      <c r="L957" t="s">
        <v>47</v>
      </c>
      <c r="M957" s="14">
        <v>45413</v>
      </c>
      <c r="N957" s="16">
        <v>39705</v>
      </c>
      <c r="O957" s="17">
        <v>39705</v>
      </c>
      <c r="P957">
        <v>861</v>
      </c>
      <c r="Q957">
        <v>861</v>
      </c>
      <c r="R957">
        <v>7264</v>
      </c>
      <c r="S957" t="s">
        <v>32</v>
      </c>
      <c r="T957" t="b">
        <v>0</v>
      </c>
      <c r="U957" s="9">
        <v>3428.86</v>
      </c>
      <c r="V957" t="b">
        <v>1</v>
      </c>
      <c r="W957" t="b">
        <v>0</v>
      </c>
    </row>
    <row r="958" spans="1:23" x14ac:dyDescent="0.2">
      <c r="A958">
        <v>174583033</v>
      </c>
      <c r="B958">
        <v>174583033</v>
      </c>
      <c r="C958" s="9">
        <v>5000</v>
      </c>
      <c r="D958" s="9">
        <v>4927.58</v>
      </c>
      <c r="E958" s="13" t="s">
        <v>1465</v>
      </c>
      <c r="F958" s="9">
        <v>107.05</v>
      </c>
      <c r="G958" t="s">
        <v>1466</v>
      </c>
      <c r="H958" t="s">
        <v>30</v>
      </c>
      <c r="I958" t="s">
        <v>30</v>
      </c>
      <c r="J958">
        <v>2</v>
      </c>
      <c r="K958">
        <v>1</v>
      </c>
      <c r="L958" t="s">
        <v>47</v>
      </c>
      <c r="M958" s="14">
        <v>44075</v>
      </c>
      <c r="N958" s="16">
        <v>41507</v>
      </c>
      <c r="O958" s="17">
        <v>41507</v>
      </c>
      <c r="P958">
        <v>467</v>
      </c>
      <c r="Q958">
        <v>467</v>
      </c>
      <c r="R958">
        <v>2451</v>
      </c>
      <c r="S958" t="s">
        <v>32</v>
      </c>
      <c r="T958" t="b">
        <v>0</v>
      </c>
      <c r="U958" s="9">
        <v>72.42</v>
      </c>
      <c r="V958" t="b">
        <v>1</v>
      </c>
      <c r="W958" t="b">
        <v>0</v>
      </c>
    </row>
    <row r="959" spans="1:23" x14ac:dyDescent="0.2">
      <c r="A959">
        <v>631505933</v>
      </c>
      <c r="B959">
        <v>631505933</v>
      </c>
      <c r="C959" s="9">
        <v>5000</v>
      </c>
      <c r="D959" s="9">
        <v>3233.33</v>
      </c>
      <c r="E959" s="13" t="s">
        <v>1469</v>
      </c>
      <c r="F959" s="9">
        <v>32.520000000000003</v>
      </c>
      <c r="G959" t="s">
        <v>1470</v>
      </c>
      <c r="H959" t="s">
        <v>30</v>
      </c>
      <c r="I959" t="s">
        <v>30</v>
      </c>
      <c r="J959">
        <v>9</v>
      </c>
      <c r="K959">
        <v>1</v>
      </c>
      <c r="L959" t="s">
        <v>31</v>
      </c>
      <c r="M959" s="14">
        <v>48122</v>
      </c>
      <c r="N959" s="16">
        <v>41794</v>
      </c>
      <c r="O959" s="17">
        <v>41794</v>
      </c>
      <c r="P959">
        <v>682</v>
      </c>
      <c r="Q959">
        <v>682</v>
      </c>
      <c r="R959">
        <v>1823</v>
      </c>
      <c r="S959" t="s">
        <v>32</v>
      </c>
      <c r="T959" t="b">
        <v>0</v>
      </c>
      <c r="U959" s="9">
        <v>1766.67</v>
      </c>
      <c r="V959" t="b">
        <v>1</v>
      </c>
      <c r="W959" t="b">
        <v>0</v>
      </c>
    </row>
    <row r="960" spans="1:23" x14ac:dyDescent="0.2">
      <c r="A960">
        <v>921644140</v>
      </c>
      <c r="B960">
        <v>921644140</v>
      </c>
      <c r="C960" s="9">
        <v>5000</v>
      </c>
      <c r="D960" s="9">
        <v>2857.63</v>
      </c>
      <c r="E960" s="13" t="s">
        <v>1477</v>
      </c>
      <c r="F960" s="9">
        <v>12.33</v>
      </c>
      <c r="G960" t="s">
        <v>112</v>
      </c>
      <c r="H960" t="s">
        <v>30</v>
      </c>
      <c r="I960" t="s">
        <v>30</v>
      </c>
      <c r="J960">
        <v>80</v>
      </c>
      <c r="K960">
        <v>1</v>
      </c>
      <c r="L960" t="s">
        <v>94</v>
      </c>
      <c r="M960" s="14">
        <v>44986</v>
      </c>
      <c r="N960" s="16">
        <v>42138</v>
      </c>
      <c r="O960" s="17">
        <v>42138</v>
      </c>
      <c r="P960">
        <v>607</v>
      </c>
      <c r="Q960">
        <v>607</v>
      </c>
      <c r="R960">
        <v>7816</v>
      </c>
      <c r="S960" t="s">
        <v>32</v>
      </c>
      <c r="T960" t="b">
        <v>0</v>
      </c>
      <c r="U960" s="9">
        <v>2142.37</v>
      </c>
      <c r="V960" t="b">
        <v>0</v>
      </c>
      <c r="W960" t="b">
        <v>0</v>
      </c>
    </row>
    <row r="961" spans="1:23" x14ac:dyDescent="0.2">
      <c r="A961">
        <v>818992213</v>
      </c>
      <c r="B961">
        <v>818992213</v>
      </c>
      <c r="C961" s="9">
        <v>5000</v>
      </c>
      <c r="D961" s="9">
        <v>4767.46</v>
      </c>
      <c r="E961" s="13" t="s">
        <v>1480</v>
      </c>
      <c r="F961" s="9">
        <v>101.17</v>
      </c>
      <c r="G961" t="s">
        <v>1481</v>
      </c>
      <c r="H961" t="s">
        <v>30</v>
      </c>
      <c r="I961" t="s">
        <v>30</v>
      </c>
      <c r="J961">
        <v>5</v>
      </c>
      <c r="K961">
        <v>1</v>
      </c>
      <c r="L961" t="s">
        <v>31</v>
      </c>
      <c r="M961" s="14">
        <v>45139</v>
      </c>
      <c r="N961" s="16">
        <v>41788</v>
      </c>
      <c r="O961" s="17">
        <v>41788</v>
      </c>
      <c r="P961">
        <v>398</v>
      </c>
      <c r="Q961">
        <v>398</v>
      </c>
      <c r="R961">
        <v>2486</v>
      </c>
      <c r="S961" t="s">
        <v>32</v>
      </c>
      <c r="T961" t="b">
        <v>0</v>
      </c>
      <c r="U961" s="9">
        <v>232.54</v>
      </c>
      <c r="V961" t="b">
        <v>1</v>
      </c>
      <c r="W961" t="b">
        <v>0</v>
      </c>
    </row>
    <row r="962" spans="1:23" x14ac:dyDescent="0.2">
      <c r="A962">
        <v>130735316</v>
      </c>
      <c r="B962">
        <v>130735316</v>
      </c>
      <c r="C962" s="9">
        <v>5000</v>
      </c>
      <c r="D962" s="9">
        <v>4797.9799999999996</v>
      </c>
      <c r="E962" s="13" t="s">
        <v>1484</v>
      </c>
      <c r="F962" s="9">
        <v>221.89</v>
      </c>
      <c r="G962" t="s">
        <v>194</v>
      </c>
      <c r="H962" t="s">
        <v>30</v>
      </c>
      <c r="I962" t="s">
        <v>30</v>
      </c>
      <c r="J962">
        <v>9</v>
      </c>
      <c r="K962">
        <v>1</v>
      </c>
      <c r="L962" t="s">
        <v>38</v>
      </c>
      <c r="M962" s="14">
        <v>46143</v>
      </c>
      <c r="N962" s="16">
        <v>42150</v>
      </c>
      <c r="O962" s="17">
        <v>42428</v>
      </c>
      <c r="P962">
        <v>987</v>
      </c>
      <c r="Q962">
        <v>987</v>
      </c>
      <c r="R962">
        <v>652</v>
      </c>
      <c r="S962" t="s">
        <v>32</v>
      </c>
      <c r="T962" t="b">
        <v>0</v>
      </c>
      <c r="U962" s="9">
        <v>202.02</v>
      </c>
      <c r="V962" t="b">
        <v>1</v>
      </c>
      <c r="W962" t="b">
        <v>0</v>
      </c>
    </row>
    <row r="963" spans="1:23" x14ac:dyDescent="0.2">
      <c r="A963">
        <v>979187005</v>
      </c>
      <c r="B963">
        <v>979187005</v>
      </c>
      <c r="C963" s="9">
        <v>5000</v>
      </c>
      <c r="D963" s="9">
        <v>267.18</v>
      </c>
      <c r="E963" s="13" t="s">
        <v>1486</v>
      </c>
      <c r="F963" s="9">
        <v>97.94</v>
      </c>
      <c r="G963" t="s">
        <v>229</v>
      </c>
      <c r="H963" t="s">
        <v>30</v>
      </c>
      <c r="I963" t="s">
        <v>30</v>
      </c>
      <c r="J963">
        <v>5</v>
      </c>
      <c r="K963">
        <v>1</v>
      </c>
      <c r="L963" t="s">
        <v>47</v>
      </c>
      <c r="M963" s="14">
        <v>45139</v>
      </c>
      <c r="N963" s="16">
        <v>42079</v>
      </c>
      <c r="O963" s="17">
        <v>42573</v>
      </c>
      <c r="P963">
        <v>741</v>
      </c>
      <c r="Q963">
        <v>741</v>
      </c>
      <c r="R963">
        <v>2315</v>
      </c>
      <c r="S963" t="s">
        <v>32</v>
      </c>
      <c r="T963" t="b">
        <v>0</v>
      </c>
      <c r="U963" s="9">
        <v>4732.82</v>
      </c>
      <c r="V963" t="b">
        <v>1</v>
      </c>
      <c r="W963" t="b">
        <v>0</v>
      </c>
    </row>
    <row r="964" spans="1:23" x14ac:dyDescent="0.2">
      <c r="A964">
        <v>818992213</v>
      </c>
      <c r="B964">
        <v>818992213</v>
      </c>
      <c r="C964" s="9">
        <v>5000</v>
      </c>
      <c r="D964" s="9">
        <v>4360.03</v>
      </c>
      <c r="E964" s="13" t="s">
        <v>1490</v>
      </c>
      <c r="F964" s="9">
        <v>240.08</v>
      </c>
      <c r="G964" t="s">
        <v>206</v>
      </c>
      <c r="H964" t="s">
        <v>30</v>
      </c>
      <c r="I964" t="s">
        <v>30</v>
      </c>
      <c r="J964">
        <v>9</v>
      </c>
      <c r="K964">
        <v>8</v>
      </c>
      <c r="L964" t="s">
        <v>31</v>
      </c>
      <c r="M964" s="14">
        <v>44896</v>
      </c>
      <c r="N964" s="16">
        <v>41788</v>
      </c>
      <c r="O964" s="17">
        <v>41788</v>
      </c>
      <c r="P964">
        <v>356</v>
      </c>
      <c r="Q964">
        <v>356</v>
      </c>
      <c r="R964">
        <v>4718</v>
      </c>
      <c r="S964" t="s">
        <v>32</v>
      </c>
      <c r="T964" t="b">
        <v>0</v>
      </c>
      <c r="U964" s="9">
        <v>639.97</v>
      </c>
      <c r="V964" t="b">
        <v>0</v>
      </c>
      <c r="W964" t="b">
        <v>0</v>
      </c>
    </row>
    <row r="965" spans="1:23" x14ac:dyDescent="0.2">
      <c r="A965">
        <v>853241462</v>
      </c>
      <c r="B965">
        <v>853241462</v>
      </c>
      <c r="C965" s="9">
        <v>5000</v>
      </c>
      <c r="D965" s="9">
        <v>4138.67</v>
      </c>
      <c r="E965" s="13" t="s">
        <v>1499</v>
      </c>
      <c r="F965" s="9">
        <v>31.14</v>
      </c>
      <c r="G965" t="s">
        <v>1269</v>
      </c>
      <c r="H965" t="s">
        <v>30</v>
      </c>
      <c r="I965" t="s">
        <v>30</v>
      </c>
      <c r="J965">
        <v>9</v>
      </c>
      <c r="K965">
        <v>1</v>
      </c>
      <c r="L965" t="s">
        <v>48</v>
      </c>
      <c r="M965" s="14">
        <v>47058</v>
      </c>
      <c r="N965" s="16">
        <v>42164</v>
      </c>
      <c r="O965" s="17">
        <v>42164</v>
      </c>
      <c r="P965">
        <v>294</v>
      </c>
      <c r="Q965">
        <v>294</v>
      </c>
      <c r="R965">
        <v>6503</v>
      </c>
      <c r="S965" t="s">
        <v>32</v>
      </c>
      <c r="T965" t="b">
        <v>0</v>
      </c>
      <c r="U965" s="9">
        <v>861.33</v>
      </c>
      <c r="V965" t="b">
        <v>1</v>
      </c>
      <c r="W965" t="b">
        <v>0</v>
      </c>
    </row>
    <row r="966" spans="1:23" x14ac:dyDescent="0.2">
      <c r="A966">
        <v>890964842</v>
      </c>
      <c r="B966">
        <v>890964842</v>
      </c>
      <c r="C966" s="9">
        <v>5000</v>
      </c>
      <c r="D966" s="9">
        <v>4874.29</v>
      </c>
      <c r="E966" s="13" t="s">
        <v>1501</v>
      </c>
      <c r="F966" s="9">
        <v>33.130000000000003</v>
      </c>
      <c r="G966" t="s">
        <v>1396</v>
      </c>
      <c r="H966" t="s">
        <v>30</v>
      </c>
      <c r="I966" t="s">
        <v>30</v>
      </c>
      <c r="J966">
        <v>5</v>
      </c>
      <c r="K966">
        <v>1</v>
      </c>
      <c r="L966" t="s">
        <v>48</v>
      </c>
      <c r="M966" s="14">
        <v>44531</v>
      </c>
      <c r="N966" s="16">
        <v>41952</v>
      </c>
      <c r="O966" s="17">
        <v>41952</v>
      </c>
      <c r="P966">
        <v>752</v>
      </c>
      <c r="Q966">
        <v>753</v>
      </c>
      <c r="R966">
        <v>4599</v>
      </c>
      <c r="S966" t="s">
        <v>32</v>
      </c>
      <c r="T966" t="b">
        <v>0</v>
      </c>
      <c r="U966" s="9">
        <v>125.71</v>
      </c>
      <c r="V966" t="b">
        <v>1</v>
      </c>
      <c r="W966" t="b">
        <v>0</v>
      </c>
    </row>
    <row r="967" spans="1:23" x14ac:dyDescent="0.2">
      <c r="A967">
        <v>600385112</v>
      </c>
      <c r="B967">
        <v>600385112</v>
      </c>
      <c r="C967" s="9">
        <v>5000</v>
      </c>
      <c r="D967" s="9">
        <v>503.11</v>
      </c>
      <c r="E967" s="13" t="s">
        <v>1504</v>
      </c>
      <c r="F967" s="9">
        <v>66.81</v>
      </c>
      <c r="G967" t="s">
        <v>41</v>
      </c>
      <c r="H967" t="s">
        <v>30</v>
      </c>
      <c r="I967" t="s">
        <v>30</v>
      </c>
      <c r="J967">
        <v>9</v>
      </c>
      <c r="K967">
        <v>1</v>
      </c>
      <c r="L967" t="s">
        <v>42</v>
      </c>
      <c r="M967" s="14">
        <v>44774</v>
      </c>
      <c r="N967" s="16">
        <v>41837</v>
      </c>
      <c r="O967" s="17">
        <v>41837</v>
      </c>
      <c r="P967">
        <v>428</v>
      </c>
      <c r="Q967">
        <v>428</v>
      </c>
      <c r="R967">
        <v>4307</v>
      </c>
      <c r="S967" t="s">
        <v>32</v>
      </c>
      <c r="T967" t="b">
        <v>0</v>
      </c>
      <c r="U967" s="9">
        <v>4496.8900000000003</v>
      </c>
      <c r="V967" t="b">
        <v>0</v>
      </c>
      <c r="W967" t="b">
        <v>0</v>
      </c>
    </row>
    <row r="968" spans="1:23" x14ac:dyDescent="0.2">
      <c r="A968">
        <v>235721673</v>
      </c>
      <c r="B968">
        <v>235721673</v>
      </c>
      <c r="C968" s="9">
        <v>5000</v>
      </c>
      <c r="D968" s="9">
        <v>2511.36</v>
      </c>
      <c r="E968" s="13" t="s">
        <v>1511</v>
      </c>
      <c r="F968" s="9">
        <v>200.85</v>
      </c>
      <c r="G968" t="s">
        <v>194</v>
      </c>
      <c r="H968" t="s">
        <v>30</v>
      </c>
      <c r="I968" t="s">
        <v>30</v>
      </c>
      <c r="J968">
        <v>9</v>
      </c>
      <c r="K968">
        <v>8</v>
      </c>
      <c r="L968" t="s">
        <v>38</v>
      </c>
      <c r="M968" s="14">
        <v>46419</v>
      </c>
      <c r="N968" s="16">
        <v>41440</v>
      </c>
      <c r="O968" s="17">
        <v>42631</v>
      </c>
      <c r="P968">
        <v>397</v>
      </c>
      <c r="Q968">
        <v>397</v>
      </c>
      <c r="R968">
        <v>9984</v>
      </c>
      <c r="S968" t="s">
        <v>32</v>
      </c>
      <c r="T968" t="b">
        <v>0</v>
      </c>
      <c r="U968" s="9">
        <v>2488.64</v>
      </c>
      <c r="V968" t="b">
        <v>1</v>
      </c>
      <c r="W968" t="b">
        <v>0</v>
      </c>
    </row>
    <row r="969" spans="1:23" x14ac:dyDescent="0.2">
      <c r="A969">
        <v>502821188</v>
      </c>
      <c r="B969">
        <v>502821188</v>
      </c>
      <c r="C969" s="9">
        <v>5000</v>
      </c>
      <c r="D969" s="9">
        <v>2616.2199999999998</v>
      </c>
      <c r="E969" s="13" t="s">
        <v>1517</v>
      </c>
      <c r="F969" s="9">
        <v>363.7</v>
      </c>
      <c r="G969" t="s">
        <v>154</v>
      </c>
      <c r="H969" t="s">
        <v>30</v>
      </c>
      <c r="I969" t="s">
        <v>30</v>
      </c>
      <c r="J969">
        <v>2</v>
      </c>
      <c r="K969">
        <v>1</v>
      </c>
      <c r="L969" t="s">
        <v>38</v>
      </c>
      <c r="M969" s="14">
        <v>47818</v>
      </c>
      <c r="N969" s="16">
        <v>42351</v>
      </c>
      <c r="O969" s="17">
        <v>42351</v>
      </c>
      <c r="P969">
        <v>390</v>
      </c>
      <c r="Q969">
        <v>390</v>
      </c>
      <c r="R969">
        <v>5822</v>
      </c>
      <c r="S969" t="s">
        <v>32</v>
      </c>
      <c r="T969" t="b">
        <v>0</v>
      </c>
      <c r="U969" s="9">
        <v>2383.7800000000002</v>
      </c>
      <c r="V969" t="b">
        <v>1</v>
      </c>
      <c r="W969" t="b">
        <v>0</v>
      </c>
    </row>
    <row r="970" spans="1:23" x14ac:dyDescent="0.2">
      <c r="A970">
        <v>906391179</v>
      </c>
      <c r="B970">
        <v>906391179</v>
      </c>
      <c r="C970" s="9">
        <v>5000</v>
      </c>
      <c r="D970" s="9">
        <v>346.15</v>
      </c>
      <c r="E970" s="13" t="s">
        <v>1525</v>
      </c>
      <c r="F970" s="9">
        <v>484.5</v>
      </c>
      <c r="G970" t="s">
        <v>41</v>
      </c>
      <c r="H970" t="s">
        <v>30</v>
      </c>
      <c r="I970" t="s">
        <v>30</v>
      </c>
      <c r="J970">
        <v>5</v>
      </c>
      <c r="K970">
        <v>1</v>
      </c>
      <c r="L970" t="s">
        <v>42</v>
      </c>
      <c r="M970" s="14">
        <v>45017</v>
      </c>
      <c r="N970" s="16">
        <v>42304</v>
      </c>
      <c r="O970" s="17">
        <v>42419</v>
      </c>
      <c r="P970">
        <v>451</v>
      </c>
      <c r="Q970">
        <v>451</v>
      </c>
      <c r="R970">
        <v>846</v>
      </c>
      <c r="S970" t="s">
        <v>32</v>
      </c>
      <c r="T970" t="b">
        <v>0</v>
      </c>
      <c r="U970" s="9">
        <v>4653.8500000000004</v>
      </c>
      <c r="V970" t="b">
        <v>0</v>
      </c>
      <c r="W970" t="b">
        <v>0</v>
      </c>
    </row>
    <row r="971" spans="1:23" x14ac:dyDescent="0.2">
      <c r="A971">
        <v>874393829</v>
      </c>
      <c r="B971">
        <v>874393829</v>
      </c>
      <c r="C971" s="9">
        <v>5000</v>
      </c>
      <c r="D971" s="9">
        <v>4795.79</v>
      </c>
      <c r="E971" s="13" t="s">
        <v>1530</v>
      </c>
      <c r="F971" s="9">
        <v>524.09</v>
      </c>
      <c r="G971" t="s">
        <v>65</v>
      </c>
      <c r="H971" t="s">
        <v>30</v>
      </c>
      <c r="I971" t="s">
        <v>30</v>
      </c>
      <c r="J971">
        <v>9</v>
      </c>
      <c r="K971">
        <v>1</v>
      </c>
      <c r="L971" t="s">
        <v>38</v>
      </c>
      <c r="M971" s="14">
        <v>45778</v>
      </c>
      <c r="N971" s="16">
        <v>42044</v>
      </c>
      <c r="O971" s="17">
        <v>42044</v>
      </c>
      <c r="P971">
        <v>991</v>
      </c>
      <c r="Q971">
        <v>991</v>
      </c>
      <c r="R971">
        <v>1421</v>
      </c>
      <c r="S971" t="s">
        <v>32</v>
      </c>
      <c r="T971" t="b">
        <v>1</v>
      </c>
      <c r="U971" s="9">
        <v>204.21</v>
      </c>
      <c r="V971" t="b">
        <v>1</v>
      </c>
      <c r="W971" t="b">
        <v>0</v>
      </c>
    </row>
    <row r="972" spans="1:23" x14ac:dyDescent="0.2">
      <c r="A972">
        <v>853241462</v>
      </c>
      <c r="B972">
        <v>853241462</v>
      </c>
      <c r="C972" s="9">
        <v>5000</v>
      </c>
      <c r="D972" s="9">
        <v>2584.4499999999998</v>
      </c>
      <c r="E972" s="13" t="s">
        <v>1533</v>
      </c>
      <c r="F972" s="9">
        <v>121.3</v>
      </c>
      <c r="G972" t="s">
        <v>158</v>
      </c>
      <c r="H972" t="s">
        <v>30</v>
      </c>
      <c r="I972" t="s">
        <v>30</v>
      </c>
      <c r="J972">
        <v>5</v>
      </c>
      <c r="K972">
        <v>1</v>
      </c>
      <c r="L972" t="s">
        <v>61</v>
      </c>
      <c r="M972" s="14">
        <v>46722</v>
      </c>
      <c r="N972" s="16">
        <v>42164</v>
      </c>
      <c r="O972" s="17">
        <v>42164</v>
      </c>
      <c r="P972">
        <v>294</v>
      </c>
      <c r="Q972">
        <v>294</v>
      </c>
      <c r="R972">
        <v>6503</v>
      </c>
      <c r="S972" t="s">
        <v>32</v>
      </c>
      <c r="T972" t="b">
        <v>0</v>
      </c>
      <c r="U972" s="9">
        <v>2415.5500000000002</v>
      </c>
      <c r="V972" t="b">
        <v>0</v>
      </c>
      <c r="W972" t="b">
        <v>0</v>
      </c>
    </row>
    <row r="973" spans="1:23" x14ac:dyDescent="0.2">
      <c r="A973">
        <v>792317293</v>
      </c>
      <c r="B973">
        <v>792317293</v>
      </c>
      <c r="C973" s="9">
        <v>5000</v>
      </c>
      <c r="D973" s="9">
        <v>447.29</v>
      </c>
      <c r="E973" s="13" t="s">
        <v>1538</v>
      </c>
      <c r="F973" s="9">
        <v>52.18</v>
      </c>
      <c r="G973" t="s">
        <v>68</v>
      </c>
      <c r="H973" t="s">
        <v>30</v>
      </c>
      <c r="I973" t="s">
        <v>30</v>
      </c>
      <c r="J973">
        <v>2</v>
      </c>
      <c r="K973">
        <v>8</v>
      </c>
      <c r="L973" t="s">
        <v>36</v>
      </c>
      <c r="M973" s="14">
        <v>45200</v>
      </c>
      <c r="N973" s="16">
        <v>42144</v>
      </c>
      <c r="O973" s="17">
        <v>42627</v>
      </c>
      <c r="P973">
        <v>444</v>
      </c>
      <c r="Q973">
        <v>444</v>
      </c>
      <c r="R973">
        <v>5000</v>
      </c>
      <c r="S973" t="s">
        <v>32</v>
      </c>
      <c r="T973" t="b">
        <v>0</v>
      </c>
      <c r="U973" s="9">
        <v>4552.71</v>
      </c>
      <c r="V973" t="b">
        <v>0</v>
      </c>
      <c r="W973" t="b">
        <v>0</v>
      </c>
    </row>
    <row r="974" spans="1:23" x14ac:dyDescent="0.2">
      <c r="A974">
        <v>235721673</v>
      </c>
      <c r="B974">
        <v>235721673</v>
      </c>
      <c r="C974" s="9">
        <v>5000</v>
      </c>
      <c r="D974" s="9">
        <v>2916.51</v>
      </c>
      <c r="E974" s="13" t="s">
        <v>1540</v>
      </c>
      <c r="F974" s="9">
        <v>115.43</v>
      </c>
      <c r="G974" t="s">
        <v>110</v>
      </c>
      <c r="H974" t="s">
        <v>30</v>
      </c>
      <c r="I974" t="s">
        <v>30</v>
      </c>
      <c r="J974">
        <v>2</v>
      </c>
      <c r="K974">
        <v>1</v>
      </c>
      <c r="L974" t="s">
        <v>38</v>
      </c>
      <c r="M974" s="14">
        <v>44562</v>
      </c>
      <c r="N974" s="16">
        <v>41440</v>
      </c>
      <c r="O974" s="17">
        <v>42517</v>
      </c>
      <c r="P974">
        <v>634</v>
      </c>
      <c r="Q974">
        <v>634</v>
      </c>
      <c r="R974">
        <v>5325</v>
      </c>
      <c r="S974" t="s">
        <v>32</v>
      </c>
      <c r="T974" t="b">
        <v>0</v>
      </c>
      <c r="U974" s="9">
        <v>2083.4899999999998</v>
      </c>
      <c r="V974" t="b">
        <v>1</v>
      </c>
      <c r="W974" t="b">
        <v>0</v>
      </c>
    </row>
    <row r="975" spans="1:23" x14ac:dyDescent="0.2">
      <c r="A975">
        <v>386622009</v>
      </c>
      <c r="B975">
        <v>386622009</v>
      </c>
      <c r="C975" s="9">
        <v>5000</v>
      </c>
      <c r="D975" s="9">
        <v>2211.73</v>
      </c>
      <c r="E975" s="13" t="s">
        <v>1548</v>
      </c>
      <c r="F975" s="9">
        <v>164.63</v>
      </c>
      <c r="G975" t="s">
        <v>41</v>
      </c>
      <c r="H975" t="s">
        <v>30</v>
      </c>
      <c r="I975" t="s">
        <v>30</v>
      </c>
      <c r="J975">
        <v>5</v>
      </c>
      <c r="K975">
        <v>1</v>
      </c>
      <c r="L975" t="s">
        <v>42</v>
      </c>
      <c r="M975" s="14">
        <v>47604</v>
      </c>
      <c r="N975" s="16">
        <v>41239</v>
      </c>
      <c r="O975" s="17">
        <v>41239</v>
      </c>
      <c r="P975">
        <v>852</v>
      </c>
      <c r="Q975">
        <v>852</v>
      </c>
      <c r="R975">
        <v>7591</v>
      </c>
      <c r="S975" t="s">
        <v>32</v>
      </c>
      <c r="T975" t="b">
        <v>0</v>
      </c>
      <c r="U975" s="9">
        <v>2788.27</v>
      </c>
      <c r="V975" t="b">
        <v>0</v>
      </c>
      <c r="W975" t="b">
        <v>0</v>
      </c>
    </row>
    <row r="976" spans="1:23" x14ac:dyDescent="0.2">
      <c r="A976">
        <v>517622547</v>
      </c>
      <c r="B976">
        <v>517622547</v>
      </c>
      <c r="C976" s="9">
        <v>5000</v>
      </c>
      <c r="D976" s="9">
        <v>4097.96</v>
      </c>
      <c r="E976" s="13" t="s">
        <v>1557</v>
      </c>
      <c r="F976" s="9">
        <v>260.24</v>
      </c>
      <c r="G976" t="s">
        <v>106</v>
      </c>
      <c r="H976" t="s">
        <v>30</v>
      </c>
      <c r="I976" t="s">
        <v>30</v>
      </c>
      <c r="J976">
        <v>9</v>
      </c>
      <c r="K976">
        <v>1</v>
      </c>
      <c r="L976" t="s">
        <v>36</v>
      </c>
      <c r="M976" s="14">
        <v>43435</v>
      </c>
      <c r="N976" s="16">
        <v>40941</v>
      </c>
      <c r="O976" s="17">
        <v>42550</v>
      </c>
      <c r="P976">
        <v>489</v>
      </c>
      <c r="Q976">
        <v>489</v>
      </c>
      <c r="R976">
        <v>2286</v>
      </c>
      <c r="S976" t="s">
        <v>32</v>
      </c>
      <c r="T976" t="b">
        <v>0</v>
      </c>
      <c r="U976" s="9">
        <v>902.04</v>
      </c>
      <c r="V976" t="b">
        <v>0</v>
      </c>
      <c r="W976" t="b">
        <v>0</v>
      </c>
    </row>
    <row r="977" spans="1:23" x14ac:dyDescent="0.2">
      <c r="A977">
        <v>496802898</v>
      </c>
      <c r="B977">
        <v>496802898</v>
      </c>
      <c r="C977" s="9">
        <v>5000</v>
      </c>
      <c r="D977" s="9">
        <v>793.61</v>
      </c>
      <c r="E977" s="13" t="s">
        <v>1575</v>
      </c>
      <c r="F977" s="9">
        <v>132.04</v>
      </c>
      <c r="G977" t="s">
        <v>105</v>
      </c>
      <c r="H977" t="s">
        <v>30</v>
      </c>
      <c r="I977" t="s">
        <v>30</v>
      </c>
      <c r="J977">
        <v>5</v>
      </c>
      <c r="K977">
        <v>1</v>
      </c>
      <c r="L977" t="s">
        <v>87</v>
      </c>
      <c r="M977" s="14">
        <v>46539</v>
      </c>
      <c r="N977" s="16">
        <v>42292</v>
      </c>
      <c r="O977" s="17">
        <v>42480</v>
      </c>
      <c r="P977">
        <v>130</v>
      </c>
      <c r="Q977">
        <v>130</v>
      </c>
      <c r="R977">
        <v>5396</v>
      </c>
      <c r="S977" t="s">
        <v>32</v>
      </c>
      <c r="T977" t="b">
        <v>0</v>
      </c>
      <c r="U977" s="9">
        <v>4206.3900000000003</v>
      </c>
      <c r="V977" t="b">
        <v>1</v>
      </c>
      <c r="W977" t="b">
        <v>0</v>
      </c>
    </row>
    <row r="978" spans="1:23" x14ac:dyDescent="0.2">
      <c r="A978">
        <v>462006197</v>
      </c>
      <c r="B978">
        <v>462006197</v>
      </c>
      <c r="C978" s="9">
        <v>5000</v>
      </c>
      <c r="D978" s="9">
        <v>3198.1</v>
      </c>
      <c r="E978" s="13" t="s">
        <v>1576</v>
      </c>
      <c r="F978" s="9">
        <v>5.03</v>
      </c>
      <c r="G978" t="s">
        <v>115</v>
      </c>
      <c r="H978" t="s">
        <v>30</v>
      </c>
      <c r="I978" t="s">
        <v>30</v>
      </c>
      <c r="J978">
        <v>2</v>
      </c>
      <c r="K978">
        <v>1</v>
      </c>
      <c r="L978" t="s">
        <v>47</v>
      </c>
      <c r="M978" s="14">
        <v>47058</v>
      </c>
      <c r="N978" s="16">
        <v>42197</v>
      </c>
      <c r="O978" s="17">
        <v>42197</v>
      </c>
      <c r="P978">
        <v>616</v>
      </c>
      <c r="Q978">
        <v>616</v>
      </c>
      <c r="R978">
        <v>4852</v>
      </c>
      <c r="S978" t="s">
        <v>32</v>
      </c>
      <c r="T978" t="b">
        <v>0</v>
      </c>
      <c r="U978" s="9">
        <v>1801.9</v>
      </c>
      <c r="V978" t="b">
        <v>1</v>
      </c>
      <c r="W978" t="b">
        <v>0</v>
      </c>
    </row>
    <row r="979" spans="1:23" x14ac:dyDescent="0.2">
      <c r="A979">
        <v>356734164</v>
      </c>
      <c r="B979">
        <v>356734164</v>
      </c>
      <c r="C979" s="9">
        <v>5000</v>
      </c>
      <c r="D979" s="9">
        <v>3735.26</v>
      </c>
      <c r="E979" s="13" t="s">
        <v>1591</v>
      </c>
      <c r="F979" s="9">
        <v>31.98</v>
      </c>
      <c r="G979" t="s">
        <v>119</v>
      </c>
      <c r="H979" t="s">
        <v>30</v>
      </c>
      <c r="I979" t="s">
        <v>30</v>
      </c>
      <c r="J979">
        <v>2</v>
      </c>
      <c r="K979">
        <v>1</v>
      </c>
      <c r="L979" t="s">
        <v>61</v>
      </c>
      <c r="M979" s="14">
        <v>43770</v>
      </c>
      <c r="N979" s="16">
        <v>40488</v>
      </c>
      <c r="O979" s="17">
        <v>40488</v>
      </c>
      <c r="P979">
        <v>667</v>
      </c>
      <c r="Q979">
        <v>667</v>
      </c>
      <c r="R979">
        <v>1286</v>
      </c>
      <c r="S979" t="s">
        <v>32</v>
      </c>
      <c r="T979" t="b">
        <v>0</v>
      </c>
      <c r="U979" s="9">
        <v>1264.74</v>
      </c>
      <c r="V979" t="b">
        <v>0</v>
      </c>
      <c r="W979" t="b">
        <v>0</v>
      </c>
    </row>
    <row r="980" spans="1:23" x14ac:dyDescent="0.2">
      <c r="A980">
        <v>792317293</v>
      </c>
      <c r="B980">
        <v>792317293</v>
      </c>
      <c r="C980" s="9">
        <v>5000</v>
      </c>
      <c r="D980" s="9">
        <v>2431.21</v>
      </c>
      <c r="E980" s="13" t="s">
        <v>1592</v>
      </c>
      <c r="F980" s="9">
        <v>238.41</v>
      </c>
      <c r="G980" t="s">
        <v>68</v>
      </c>
      <c r="H980" t="s">
        <v>30</v>
      </c>
      <c r="I980" t="s">
        <v>30</v>
      </c>
      <c r="J980">
        <v>9</v>
      </c>
      <c r="K980">
        <v>1</v>
      </c>
      <c r="L980" t="s">
        <v>36</v>
      </c>
      <c r="M980" s="14">
        <v>46327</v>
      </c>
      <c r="N980" s="16">
        <v>42144</v>
      </c>
      <c r="O980" s="17">
        <v>42438</v>
      </c>
      <c r="P980">
        <v>444</v>
      </c>
      <c r="Q980">
        <v>444</v>
      </c>
      <c r="R980">
        <v>5000</v>
      </c>
      <c r="S980" t="s">
        <v>32</v>
      </c>
      <c r="T980" t="b">
        <v>0</v>
      </c>
      <c r="U980" s="9">
        <v>2568.79</v>
      </c>
      <c r="V980" t="b">
        <v>0</v>
      </c>
      <c r="W980" t="b">
        <v>0</v>
      </c>
    </row>
    <row r="981" spans="1:23" x14ac:dyDescent="0.2">
      <c r="A981">
        <v>822520327</v>
      </c>
      <c r="B981">
        <v>822520327</v>
      </c>
      <c r="C981" s="9">
        <v>5000</v>
      </c>
      <c r="D981" s="9">
        <v>3574.93</v>
      </c>
      <c r="E981" s="13" t="s">
        <v>1594</v>
      </c>
      <c r="F981" s="9">
        <v>109.18</v>
      </c>
      <c r="G981" t="s">
        <v>35</v>
      </c>
      <c r="H981" t="s">
        <v>30</v>
      </c>
      <c r="I981" t="s">
        <v>30</v>
      </c>
      <c r="J981">
        <v>5</v>
      </c>
      <c r="K981">
        <v>1</v>
      </c>
      <c r="L981" t="s">
        <v>36</v>
      </c>
      <c r="M981" s="14">
        <v>47635</v>
      </c>
      <c r="N981" s="16">
        <v>42043</v>
      </c>
      <c r="O981" s="17">
        <v>42043</v>
      </c>
      <c r="P981">
        <v>426</v>
      </c>
      <c r="Q981">
        <v>426</v>
      </c>
      <c r="R981">
        <v>9801</v>
      </c>
      <c r="S981" t="s">
        <v>32</v>
      </c>
      <c r="T981" t="b">
        <v>0</v>
      </c>
      <c r="U981" s="9">
        <v>1425.07</v>
      </c>
      <c r="V981" t="b">
        <v>0</v>
      </c>
      <c r="W981" t="b">
        <v>0</v>
      </c>
    </row>
    <row r="982" spans="1:23" x14ac:dyDescent="0.2">
      <c r="A982">
        <v>235721673</v>
      </c>
      <c r="B982">
        <v>235721673</v>
      </c>
      <c r="C982" s="9">
        <v>5000</v>
      </c>
      <c r="D982" s="9">
        <v>2962.97</v>
      </c>
      <c r="E982" s="13" t="s">
        <v>1597</v>
      </c>
      <c r="F982" s="9">
        <v>23.43</v>
      </c>
      <c r="G982" t="s">
        <v>192</v>
      </c>
      <c r="H982" t="s">
        <v>30</v>
      </c>
      <c r="I982" t="s">
        <v>30</v>
      </c>
      <c r="J982">
        <v>90</v>
      </c>
      <c r="K982">
        <v>1</v>
      </c>
      <c r="L982" t="s">
        <v>38</v>
      </c>
      <c r="M982" s="14">
        <v>46054</v>
      </c>
      <c r="N982" s="16">
        <v>41440</v>
      </c>
      <c r="O982" s="17">
        <v>42631</v>
      </c>
      <c r="P982">
        <v>634</v>
      </c>
      <c r="Q982">
        <v>634</v>
      </c>
      <c r="R982">
        <v>5325</v>
      </c>
      <c r="S982" t="s">
        <v>32</v>
      </c>
      <c r="T982" t="b">
        <v>0</v>
      </c>
      <c r="U982" s="9">
        <v>2037.03</v>
      </c>
      <c r="V982" t="b">
        <v>1</v>
      </c>
      <c r="W982" t="b">
        <v>0</v>
      </c>
    </row>
    <row r="983" spans="1:23" x14ac:dyDescent="0.2">
      <c r="A983">
        <v>171939512</v>
      </c>
      <c r="B983">
        <v>171939512</v>
      </c>
      <c r="C983" s="9">
        <v>5000</v>
      </c>
      <c r="D983" s="9">
        <v>1342.29</v>
      </c>
      <c r="E983" s="13" t="s">
        <v>1601</v>
      </c>
      <c r="F983" s="9">
        <v>44.18</v>
      </c>
      <c r="G983" t="s">
        <v>1602</v>
      </c>
      <c r="H983" t="s">
        <v>30</v>
      </c>
      <c r="I983" t="s">
        <v>30</v>
      </c>
      <c r="J983">
        <v>2</v>
      </c>
      <c r="K983">
        <v>1</v>
      </c>
      <c r="L983" t="s">
        <v>48</v>
      </c>
      <c r="M983" s="14">
        <v>43617</v>
      </c>
      <c r="N983" s="16">
        <v>40479</v>
      </c>
      <c r="O983" s="17">
        <v>40479</v>
      </c>
      <c r="P983">
        <v>345</v>
      </c>
      <c r="Q983">
        <v>345</v>
      </c>
      <c r="R983">
        <v>2933</v>
      </c>
      <c r="S983" t="s">
        <v>32</v>
      </c>
      <c r="T983" t="b">
        <v>0</v>
      </c>
      <c r="U983" s="9">
        <v>3657.71</v>
      </c>
      <c r="V983" t="b">
        <v>1</v>
      </c>
      <c r="W983" t="b">
        <v>0</v>
      </c>
    </row>
    <row r="984" spans="1:23" x14ac:dyDescent="0.2">
      <c r="A984">
        <v>582795387</v>
      </c>
      <c r="B984">
        <v>582795387</v>
      </c>
      <c r="C984" s="9">
        <v>5000</v>
      </c>
      <c r="D984" s="9">
        <v>3516.41</v>
      </c>
      <c r="E984" s="13" t="s">
        <v>1608</v>
      </c>
      <c r="F984" s="9">
        <v>203.49</v>
      </c>
      <c r="G984" t="s">
        <v>196</v>
      </c>
      <c r="H984" t="s">
        <v>30</v>
      </c>
      <c r="I984" t="s">
        <v>30</v>
      </c>
      <c r="J984">
        <v>5</v>
      </c>
      <c r="K984">
        <v>1</v>
      </c>
      <c r="L984" t="s">
        <v>50</v>
      </c>
      <c r="M984" s="14">
        <v>45748</v>
      </c>
      <c r="N984" s="16">
        <v>41203</v>
      </c>
      <c r="O984" s="17">
        <v>42590</v>
      </c>
      <c r="P984">
        <v>721</v>
      </c>
      <c r="Q984">
        <v>721</v>
      </c>
      <c r="R984">
        <v>2953</v>
      </c>
      <c r="S984" t="s">
        <v>32</v>
      </c>
      <c r="T984" t="b">
        <v>0</v>
      </c>
      <c r="U984" s="9">
        <v>1483.59</v>
      </c>
      <c r="V984" t="b">
        <v>1</v>
      </c>
      <c r="W984" t="b">
        <v>0</v>
      </c>
    </row>
    <row r="985" spans="1:23" x14ac:dyDescent="0.2">
      <c r="A985">
        <v>537897861</v>
      </c>
      <c r="B985">
        <v>537897861</v>
      </c>
      <c r="C985" s="9">
        <v>5000</v>
      </c>
      <c r="D985" s="9">
        <v>4604.33</v>
      </c>
      <c r="E985" s="13" t="s">
        <v>1612</v>
      </c>
      <c r="F985" s="9">
        <v>264.92</v>
      </c>
      <c r="G985" t="s">
        <v>207</v>
      </c>
      <c r="H985" t="s">
        <v>30</v>
      </c>
      <c r="I985" t="s">
        <v>30</v>
      </c>
      <c r="J985">
        <v>5</v>
      </c>
      <c r="K985">
        <v>1</v>
      </c>
      <c r="L985" t="s">
        <v>47</v>
      </c>
      <c r="M985" s="14">
        <v>45292</v>
      </c>
      <c r="N985" s="16">
        <v>41246</v>
      </c>
      <c r="O985" s="17">
        <v>41246</v>
      </c>
      <c r="P985">
        <v>429</v>
      </c>
      <c r="Q985">
        <v>429</v>
      </c>
      <c r="R985">
        <v>2516</v>
      </c>
      <c r="S985" t="s">
        <v>32</v>
      </c>
      <c r="T985" t="b">
        <v>0</v>
      </c>
      <c r="U985" s="9">
        <v>395.67</v>
      </c>
      <c r="V985" t="b">
        <v>1</v>
      </c>
      <c r="W985" t="b">
        <v>0</v>
      </c>
    </row>
    <row r="986" spans="1:23" x14ac:dyDescent="0.2">
      <c r="A986">
        <v>742927928</v>
      </c>
      <c r="B986">
        <v>742927928</v>
      </c>
      <c r="C986" s="9">
        <v>5000</v>
      </c>
      <c r="D986" s="9">
        <v>570.77</v>
      </c>
      <c r="E986" s="13" t="s">
        <v>1616</v>
      </c>
      <c r="F986" s="9">
        <v>47.58</v>
      </c>
      <c r="G986" t="s">
        <v>37</v>
      </c>
      <c r="H986" t="s">
        <v>30</v>
      </c>
      <c r="I986" t="s">
        <v>30</v>
      </c>
      <c r="J986">
        <v>9</v>
      </c>
      <c r="K986">
        <v>1</v>
      </c>
      <c r="L986" t="s">
        <v>38</v>
      </c>
      <c r="M986" s="14">
        <v>47362</v>
      </c>
      <c r="N986" s="16">
        <v>39274</v>
      </c>
      <c r="O986" s="17">
        <v>42410</v>
      </c>
      <c r="P986">
        <v>777</v>
      </c>
      <c r="Q986">
        <v>777</v>
      </c>
      <c r="R986">
        <v>8083</v>
      </c>
      <c r="S986" t="s">
        <v>69</v>
      </c>
      <c r="T986" t="b">
        <v>0</v>
      </c>
      <c r="U986" s="9">
        <v>4429.2299999999996</v>
      </c>
      <c r="V986" t="b">
        <v>1</v>
      </c>
      <c r="W986" t="b">
        <v>0</v>
      </c>
    </row>
    <row r="987" spans="1:23" x14ac:dyDescent="0.2">
      <c r="A987">
        <v>501149557</v>
      </c>
      <c r="B987">
        <v>501149557</v>
      </c>
      <c r="C987" s="9">
        <v>5000</v>
      </c>
      <c r="D987" s="9">
        <v>2057</v>
      </c>
      <c r="E987" s="13" t="s">
        <v>1618</v>
      </c>
      <c r="F987" s="9">
        <v>43.48</v>
      </c>
      <c r="G987" t="s">
        <v>1619</v>
      </c>
      <c r="H987" t="s">
        <v>30</v>
      </c>
      <c r="I987" t="s">
        <v>30</v>
      </c>
      <c r="J987">
        <v>2</v>
      </c>
      <c r="K987">
        <v>1</v>
      </c>
      <c r="L987" t="s">
        <v>48</v>
      </c>
      <c r="M987" s="14">
        <v>43770</v>
      </c>
      <c r="N987" s="16">
        <v>41648</v>
      </c>
      <c r="O987" s="17">
        <v>41648</v>
      </c>
      <c r="P987">
        <v>813</v>
      </c>
      <c r="Q987">
        <v>813</v>
      </c>
      <c r="R987">
        <v>8916</v>
      </c>
      <c r="S987" t="s">
        <v>32</v>
      </c>
      <c r="T987" t="b">
        <v>0</v>
      </c>
      <c r="U987" s="9">
        <v>2943</v>
      </c>
      <c r="V987" t="b">
        <v>1</v>
      </c>
      <c r="W987" t="b">
        <v>0</v>
      </c>
    </row>
    <row r="988" spans="1:23" x14ac:dyDescent="0.2">
      <c r="A988">
        <v>151887933</v>
      </c>
      <c r="B988">
        <v>151887933</v>
      </c>
      <c r="C988" s="9">
        <v>5000</v>
      </c>
      <c r="D988" s="9">
        <v>1870.14</v>
      </c>
      <c r="E988" s="13" t="s">
        <v>1621</v>
      </c>
      <c r="F988" s="9">
        <v>101.7</v>
      </c>
      <c r="G988" t="s">
        <v>41</v>
      </c>
      <c r="H988" t="s">
        <v>30</v>
      </c>
      <c r="I988" t="s">
        <v>30</v>
      </c>
      <c r="J988">
        <v>9</v>
      </c>
      <c r="K988">
        <v>1</v>
      </c>
      <c r="L988" t="s">
        <v>42</v>
      </c>
      <c r="M988" s="14">
        <v>48183</v>
      </c>
      <c r="N988" s="16">
        <v>42051</v>
      </c>
      <c r="O988" s="17">
        <v>42424</v>
      </c>
      <c r="P988">
        <v>108</v>
      </c>
      <c r="Q988">
        <v>108</v>
      </c>
      <c r="R988">
        <v>528</v>
      </c>
      <c r="S988" t="s">
        <v>32</v>
      </c>
      <c r="T988" t="b">
        <v>0</v>
      </c>
      <c r="U988" s="9">
        <v>3129.86</v>
      </c>
      <c r="V988" t="b">
        <v>0</v>
      </c>
      <c r="W988" t="b">
        <v>0</v>
      </c>
    </row>
    <row r="989" spans="1:23" x14ac:dyDescent="0.2">
      <c r="A989">
        <v>812328116</v>
      </c>
      <c r="B989">
        <v>812328116</v>
      </c>
      <c r="C989" s="9">
        <v>5000</v>
      </c>
      <c r="D989" s="9">
        <v>293.29000000000002</v>
      </c>
      <c r="E989" s="13" t="s">
        <v>1624</v>
      </c>
      <c r="F989" s="9">
        <v>73.77</v>
      </c>
      <c r="G989" t="s">
        <v>58</v>
      </c>
      <c r="H989" t="s">
        <v>30</v>
      </c>
      <c r="I989" t="s">
        <v>30</v>
      </c>
      <c r="J989">
        <v>2</v>
      </c>
      <c r="K989">
        <v>8</v>
      </c>
      <c r="L989" t="s">
        <v>36</v>
      </c>
      <c r="M989" s="14">
        <v>44501</v>
      </c>
      <c r="N989" s="16">
        <v>40683</v>
      </c>
      <c r="O989" s="17">
        <v>40683</v>
      </c>
      <c r="P989">
        <v>312</v>
      </c>
      <c r="Q989">
        <v>312</v>
      </c>
      <c r="R989">
        <v>5335</v>
      </c>
      <c r="S989" t="s">
        <v>32</v>
      </c>
      <c r="T989" t="b">
        <v>0</v>
      </c>
      <c r="U989" s="9">
        <v>4706.71</v>
      </c>
      <c r="V989" t="b">
        <v>0</v>
      </c>
      <c r="W989" t="b">
        <v>0</v>
      </c>
    </row>
    <row r="990" spans="1:23" x14ac:dyDescent="0.2">
      <c r="A990">
        <v>917297797</v>
      </c>
      <c r="B990">
        <v>917297797</v>
      </c>
      <c r="C990" s="9">
        <v>5000</v>
      </c>
      <c r="D990" s="9">
        <v>2271.69</v>
      </c>
      <c r="E990" s="13" t="s">
        <v>1628</v>
      </c>
      <c r="F990" s="9">
        <v>344.6</v>
      </c>
      <c r="G990" t="s">
        <v>58</v>
      </c>
      <c r="H990" t="s">
        <v>30</v>
      </c>
      <c r="I990" t="s">
        <v>30</v>
      </c>
      <c r="J990">
        <v>5</v>
      </c>
      <c r="K990">
        <v>1</v>
      </c>
      <c r="L990" t="s">
        <v>36</v>
      </c>
      <c r="M990" s="14">
        <v>43586</v>
      </c>
      <c r="N990" s="16">
        <v>41861</v>
      </c>
      <c r="O990" s="17">
        <v>41861</v>
      </c>
      <c r="P990">
        <v>561</v>
      </c>
      <c r="Q990">
        <v>561</v>
      </c>
      <c r="R990">
        <v>7190</v>
      </c>
      <c r="S990" t="s">
        <v>69</v>
      </c>
      <c r="T990" t="b">
        <v>0</v>
      </c>
      <c r="U990" s="9">
        <v>2728.31</v>
      </c>
      <c r="V990" t="b">
        <v>0</v>
      </c>
      <c r="W990" t="b">
        <v>0</v>
      </c>
    </row>
    <row r="991" spans="1:23" x14ac:dyDescent="0.2">
      <c r="A991">
        <v>277695654</v>
      </c>
      <c r="B991">
        <v>277695654</v>
      </c>
      <c r="C991" s="9">
        <v>5000</v>
      </c>
      <c r="D991" s="9">
        <v>369.53</v>
      </c>
      <c r="E991" s="13" t="s">
        <v>1629</v>
      </c>
      <c r="F991" s="9">
        <v>302.23</v>
      </c>
      <c r="G991" t="s">
        <v>556</v>
      </c>
      <c r="H991" t="s">
        <v>30</v>
      </c>
      <c r="I991" t="s">
        <v>30</v>
      </c>
      <c r="J991">
        <v>5</v>
      </c>
      <c r="K991">
        <v>1</v>
      </c>
      <c r="L991" t="s">
        <v>61</v>
      </c>
      <c r="M991" s="14">
        <v>47058</v>
      </c>
      <c r="N991" s="16">
        <v>42229</v>
      </c>
      <c r="O991" s="17">
        <v>42229</v>
      </c>
      <c r="P991">
        <v>840</v>
      </c>
      <c r="Q991">
        <v>840</v>
      </c>
      <c r="R991">
        <v>1400</v>
      </c>
      <c r="S991" t="s">
        <v>32</v>
      </c>
      <c r="T991" t="b">
        <v>0</v>
      </c>
      <c r="U991" s="9">
        <v>4630.47</v>
      </c>
      <c r="V991" t="b">
        <v>0</v>
      </c>
      <c r="W991" t="b">
        <v>0</v>
      </c>
    </row>
    <row r="992" spans="1:23" x14ac:dyDescent="0.2">
      <c r="A992">
        <v>964897225</v>
      </c>
      <c r="B992">
        <v>964897225</v>
      </c>
      <c r="C992" s="9">
        <v>5000</v>
      </c>
      <c r="D992" s="9">
        <v>1275.6300000000001</v>
      </c>
      <c r="E992" s="13" t="s">
        <v>1633</v>
      </c>
      <c r="F992" s="9">
        <v>58.47</v>
      </c>
      <c r="G992" t="s">
        <v>51</v>
      </c>
      <c r="H992" t="s">
        <v>30</v>
      </c>
      <c r="I992" t="s">
        <v>30</v>
      </c>
      <c r="J992">
        <v>2</v>
      </c>
      <c r="K992">
        <v>1</v>
      </c>
      <c r="L992" t="s">
        <v>36</v>
      </c>
      <c r="M992" s="14">
        <v>43617</v>
      </c>
      <c r="N992" s="16">
        <v>41538</v>
      </c>
      <c r="O992" s="17">
        <v>41538</v>
      </c>
      <c r="P992">
        <v>249</v>
      </c>
      <c r="Q992">
        <v>249</v>
      </c>
      <c r="R992">
        <v>42</v>
      </c>
      <c r="S992" t="s">
        <v>32</v>
      </c>
      <c r="T992" t="b">
        <v>0</v>
      </c>
      <c r="U992" s="9">
        <v>3724.37</v>
      </c>
      <c r="V992" t="b">
        <v>0</v>
      </c>
      <c r="W992" t="b">
        <v>0</v>
      </c>
    </row>
    <row r="993" spans="1:23" x14ac:dyDescent="0.2">
      <c r="A993">
        <v>522100051</v>
      </c>
      <c r="B993">
        <v>522100051</v>
      </c>
      <c r="C993" s="9">
        <v>5000</v>
      </c>
      <c r="D993" s="9">
        <v>4372.96</v>
      </c>
      <c r="E993" s="13" t="s">
        <v>1634</v>
      </c>
      <c r="F993" s="9">
        <v>0</v>
      </c>
      <c r="G993" t="s">
        <v>1635</v>
      </c>
      <c r="H993" t="s">
        <v>30</v>
      </c>
      <c r="I993" t="s">
        <v>30</v>
      </c>
      <c r="J993">
        <v>5</v>
      </c>
      <c r="K993">
        <v>1</v>
      </c>
      <c r="L993" t="s">
        <v>31</v>
      </c>
      <c r="M993" s="14">
        <v>47027</v>
      </c>
      <c r="N993" s="16">
        <v>42111</v>
      </c>
      <c r="O993" s="17">
        <v>42111</v>
      </c>
      <c r="P993">
        <v>923</v>
      </c>
      <c r="Q993">
        <v>923</v>
      </c>
      <c r="R993">
        <v>9167</v>
      </c>
      <c r="S993" t="s">
        <v>43</v>
      </c>
      <c r="T993" t="b">
        <v>0</v>
      </c>
      <c r="U993" s="9">
        <v>627.04</v>
      </c>
      <c r="V993" t="b">
        <v>0</v>
      </c>
      <c r="W993" t="b">
        <v>0</v>
      </c>
    </row>
    <row r="994" spans="1:23" x14ac:dyDescent="0.2">
      <c r="A994">
        <v>552072046</v>
      </c>
      <c r="B994">
        <v>552072046</v>
      </c>
      <c r="C994" s="9">
        <v>5000</v>
      </c>
      <c r="D994" s="9">
        <v>4162.62</v>
      </c>
      <c r="E994" s="13" t="s">
        <v>1641</v>
      </c>
      <c r="F994" s="9">
        <v>22.76</v>
      </c>
      <c r="G994" t="s">
        <v>1211</v>
      </c>
      <c r="H994" t="s">
        <v>30</v>
      </c>
      <c r="I994" t="s">
        <v>30</v>
      </c>
      <c r="J994">
        <v>9</v>
      </c>
      <c r="K994">
        <v>1</v>
      </c>
      <c r="L994" t="s">
        <v>50</v>
      </c>
      <c r="M994" s="14">
        <v>45170</v>
      </c>
      <c r="N994" s="16">
        <v>42065</v>
      </c>
      <c r="O994" s="17">
        <v>42065</v>
      </c>
      <c r="P994">
        <v>777</v>
      </c>
      <c r="Q994">
        <v>777</v>
      </c>
      <c r="R994">
        <v>6368</v>
      </c>
      <c r="S994" t="s">
        <v>32</v>
      </c>
      <c r="T994" t="b">
        <v>0</v>
      </c>
      <c r="U994" s="9">
        <v>837.38</v>
      </c>
      <c r="V994" t="b">
        <v>1</v>
      </c>
      <c r="W994" t="b">
        <v>0</v>
      </c>
    </row>
    <row r="995" spans="1:23" x14ac:dyDescent="0.2">
      <c r="A995">
        <v>833054520</v>
      </c>
      <c r="B995">
        <v>833054520</v>
      </c>
      <c r="C995" s="9">
        <v>5000</v>
      </c>
      <c r="D995" s="9">
        <v>3528.44</v>
      </c>
      <c r="E995" s="13" t="s">
        <v>1647</v>
      </c>
      <c r="F995" s="9">
        <v>238.35</v>
      </c>
      <c r="G995" t="s">
        <v>1648</v>
      </c>
      <c r="H995" t="s">
        <v>30</v>
      </c>
      <c r="I995" t="s">
        <v>30</v>
      </c>
      <c r="J995">
        <v>5</v>
      </c>
      <c r="K995">
        <v>1</v>
      </c>
      <c r="L995" t="s">
        <v>31</v>
      </c>
      <c r="M995" s="14">
        <v>44166</v>
      </c>
      <c r="N995" s="16">
        <v>39079</v>
      </c>
      <c r="O995" s="17">
        <v>39079</v>
      </c>
      <c r="P995">
        <v>703</v>
      </c>
      <c r="Q995">
        <v>703</v>
      </c>
      <c r="R995">
        <v>5815</v>
      </c>
      <c r="S995" t="s">
        <v>32</v>
      </c>
      <c r="T995" t="b">
        <v>0</v>
      </c>
      <c r="U995" s="9">
        <v>1471.56</v>
      </c>
      <c r="V995" t="b">
        <v>1</v>
      </c>
      <c r="W995" t="b">
        <v>0</v>
      </c>
    </row>
    <row r="996" spans="1:23" x14ac:dyDescent="0.2">
      <c r="A996">
        <v>561976918</v>
      </c>
      <c r="B996">
        <v>561976918</v>
      </c>
      <c r="C996" s="9">
        <v>5000</v>
      </c>
      <c r="D996" s="9">
        <v>592.62</v>
      </c>
      <c r="E996" s="13" t="s">
        <v>1653</v>
      </c>
      <c r="F996" s="9">
        <v>175.15</v>
      </c>
      <c r="G996" t="s">
        <v>76</v>
      </c>
      <c r="H996" t="s">
        <v>30</v>
      </c>
      <c r="I996" t="s">
        <v>30</v>
      </c>
      <c r="K996">
        <v>8</v>
      </c>
      <c r="L996" t="s">
        <v>63</v>
      </c>
      <c r="M996" s="14">
        <v>47635</v>
      </c>
      <c r="N996" s="16">
        <v>42329</v>
      </c>
      <c r="O996" s="17">
        <v>42329</v>
      </c>
      <c r="P996">
        <v>478</v>
      </c>
      <c r="Q996">
        <v>478</v>
      </c>
      <c r="R996">
        <v>4834</v>
      </c>
      <c r="S996" t="s">
        <v>32</v>
      </c>
      <c r="T996" t="b">
        <v>0</v>
      </c>
      <c r="U996" s="9">
        <v>4407.38</v>
      </c>
      <c r="V996" t="b">
        <v>0</v>
      </c>
      <c r="W996" t="b">
        <v>0</v>
      </c>
    </row>
    <row r="997" spans="1:23" x14ac:dyDescent="0.2">
      <c r="A997">
        <v>235721673</v>
      </c>
      <c r="B997">
        <v>235721673</v>
      </c>
      <c r="C997" s="9">
        <v>5000</v>
      </c>
      <c r="D997" s="9">
        <v>839.76</v>
      </c>
      <c r="E997" s="13" t="s">
        <v>1655</v>
      </c>
      <c r="F997" s="9">
        <v>13.99</v>
      </c>
      <c r="G997" t="s">
        <v>113</v>
      </c>
      <c r="H997" t="s">
        <v>30</v>
      </c>
      <c r="I997" t="s">
        <v>30</v>
      </c>
      <c r="J997">
        <v>5</v>
      </c>
      <c r="K997">
        <v>1</v>
      </c>
      <c r="L997" t="s">
        <v>38</v>
      </c>
      <c r="M997" s="14">
        <v>48153</v>
      </c>
      <c r="N997" s="16">
        <v>41440</v>
      </c>
      <c r="O997" s="17">
        <v>42439</v>
      </c>
      <c r="P997">
        <v>634</v>
      </c>
      <c r="Q997">
        <v>634</v>
      </c>
      <c r="R997">
        <v>5325</v>
      </c>
      <c r="S997" t="s">
        <v>32</v>
      </c>
      <c r="T997" t="b">
        <v>0</v>
      </c>
      <c r="U997" s="9">
        <v>4160.24</v>
      </c>
      <c r="V997" t="b">
        <v>0</v>
      </c>
      <c r="W997" t="b">
        <v>0</v>
      </c>
    </row>
    <row r="998" spans="1:23" x14ac:dyDescent="0.2">
      <c r="A998">
        <v>409283554</v>
      </c>
      <c r="B998">
        <v>409283554</v>
      </c>
      <c r="C998" s="9">
        <v>5000</v>
      </c>
      <c r="D998" s="9">
        <v>4403</v>
      </c>
      <c r="E998" s="13" t="s">
        <v>1676</v>
      </c>
      <c r="F998" s="9">
        <v>299.42</v>
      </c>
      <c r="G998" t="s">
        <v>35</v>
      </c>
      <c r="H998" t="s">
        <v>30</v>
      </c>
      <c r="I998" t="s">
        <v>30</v>
      </c>
      <c r="J998">
        <v>2</v>
      </c>
      <c r="K998">
        <v>8</v>
      </c>
      <c r="L998" t="s">
        <v>36</v>
      </c>
      <c r="M998" s="14">
        <v>44652</v>
      </c>
      <c r="N998" s="16">
        <v>42223</v>
      </c>
      <c r="O998" s="17">
        <v>42223</v>
      </c>
      <c r="P998">
        <v>571</v>
      </c>
      <c r="Q998">
        <v>571</v>
      </c>
      <c r="R998">
        <v>7165</v>
      </c>
      <c r="S998" t="s">
        <v>32</v>
      </c>
      <c r="T998" t="b">
        <v>0</v>
      </c>
      <c r="U998" s="9">
        <v>597</v>
      </c>
      <c r="V998" t="b">
        <v>0</v>
      </c>
      <c r="W998" t="b">
        <v>0</v>
      </c>
    </row>
    <row r="999" spans="1:23" x14ac:dyDescent="0.2">
      <c r="A999">
        <v>472317736</v>
      </c>
      <c r="B999">
        <v>472317736</v>
      </c>
      <c r="C999" s="9">
        <v>5000</v>
      </c>
      <c r="D999" s="9">
        <v>1011.49</v>
      </c>
      <c r="E999" s="13" t="s">
        <v>1685</v>
      </c>
      <c r="F999" s="9">
        <v>16.04</v>
      </c>
      <c r="G999" t="s">
        <v>84</v>
      </c>
      <c r="H999" t="s">
        <v>30</v>
      </c>
      <c r="I999" t="s">
        <v>30</v>
      </c>
      <c r="J999">
        <v>9</v>
      </c>
      <c r="K999">
        <v>1</v>
      </c>
      <c r="L999" t="s">
        <v>36</v>
      </c>
      <c r="M999" s="14">
        <v>44256</v>
      </c>
      <c r="N999" s="16">
        <v>39685</v>
      </c>
      <c r="O999" s="17">
        <v>42691</v>
      </c>
      <c r="P999">
        <v>618</v>
      </c>
      <c r="Q999">
        <v>618</v>
      </c>
      <c r="R999">
        <v>7260</v>
      </c>
      <c r="S999" t="s">
        <v>32</v>
      </c>
      <c r="T999" t="b">
        <v>0</v>
      </c>
      <c r="U999" s="9">
        <v>3988.51</v>
      </c>
      <c r="V999" t="b">
        <v>0</v>
      </c>
      <c r="W999" t="b">
        <v>0</v>
      </c>
    </row>
    <row r="1000" spans="1:23" x14ac:dyDescent="0.2">
      <c r="A1000">
        <v>604134231</v>
      </c>
      <c r="B1000">
        <v>604134231</v>
      </c>
      <c r="C1000" s="9">
        <v>5000</v>
      </c>
      <c r="D1000" s="9">
        <v>785.69</v>
      </c>
      <c r="E1000" s="13" t="s">
        <v>1687</v>
      </c>
      <c r="F1000" s="9">
        <v>85.31</v>
      </c>
      <c r="G1000" t="s">
        <v>84</v>
      </c>
      <c r="H1000" t="s">
        <v>30</v>
      </c>
      <c r="I1000" t="s">
        <v>30</v>
      </c>
      <c r="J1000">
        <v>5</v>
      </c>
      <c r="K1000">
        <v>1</v>
      </c>
      <c r="L1000" t="s">
        <v>36</v>
      </c>
      <c r="M1000" s="14">
        <v>44256</v>
      </c>
      <c r="N1000" s="16">
        <v>41139</v>
      </c>
      <c r="O1000" s="17">
        <v>41139</v>
      </c>
      <c r="P1000">
        <v>650</v>
      </c>
      <c r="Q1000">
        <v>650</v>
      </c>
      <c r="R1000">
        <v>570</v>
      </c>
      <c r="S1000" t="s">
        <v>32</v>
      </c>
      <c r="T1000" t="b">
        <v>0</v>
      </c>
      <c r="U1000" s="9">
        <v>4214.3100000000004</v>
      </c>
      <c r="V1000" t="b">
        <v>0</v>
      </c>
      <c r="W1000" t="b">
        <v>0</v>
      </c>
    </row>
    <row r="1001" spans="1:23" x14ac:dyDescent="0.2">
      <c r="A1001">
        <v>812328116</v>
      </c>
      <c r="B1001">
        <v>812328116</v>
      </c>
      <c r="C1001" s="9">
        <v>5000</v>
      </c>
      <c r="D1001" s="9">
        <v>3505.63</v>
      </c>
      <c r="E1001" s="13" t="s">
        <v>1692</v>
      </c>
      <c r="F1001" s="9">
        <v>7.38</v>
      </c>
      <c r="G1001" t="s">
        <v>45</v>
      </c>
      <c r="H1001" t="s">
        <v>30</v>
      </c>
      <c r="I1001" t="s">
        <v>30</v>
      </c>
      <c r="J1001">
        <v>2</v>
      </c>
      <c r="K1001">
        <v>1</v>
      </c>
      <c r="L1001" t="s">
        <v>36</v>
      </c>
      <c r="M1001" s="14">
        <v>46113</v>
      </c>
      <c r="N1001" s="16">
        <v>40683</v>
      </c>
      <c r="O1001" s="17">
        <v>42523</v>
      </c>
      <c r="P1001">
        <v>312</v>
      </c>
      <c r="Q1001">
        <v>312</v>
      </c>
      <c r="R1001">
        <v>5335</v>
      </c>
      <c r="S1001" t="s">
        <v>32</v>
      </c>
      <c r="T1001" t="b">
        <v>0</v>
      </c>
      <c r="U1001" s="9">
        <v>1494.37</v>
      </c>
      <c r="V1001" t="b">
        <v>0</v>
      </c>
      <c r="W1001" t="b">
        <v>0</v>
      </c>
    </row>
    <row r="1002" spans="1:23" x14ac:dyDescent="0.2">
      <c r="A1002">
        <v>584371485</v>
      </c>
      <c r="B1002">
        <v>584371485</v>
      </c>
      <c r="C1002" s="9">
        <v>5000</v>
      </c>
      <c r="D1002" s="9">
        <v>5000</v>
      </c>
      <c r="E1002" s="13" t="s">
        <v>1693</v>
      </c>
      <c r="F1002" s="9">
        <v>69.36</v>
      </c>
      <c r="G1002" t="s">
        <v>35</v>
      </c>
      <c r="H1002" t="s">
        <v>30</v>
      </c>
      <c r="I1002" t="s">
        <v>30</v>
      </c>
      <c r="J1002">
        <v>2</v>
      </c>
      <c r="K1002">
        <v>1</v>
      </c>
      <c r="L1002" t="s">
        <v>36</v>
      </c>
      <c r="M1002" s="14">
        <v>47604</v>
      </c>
      <c r="N1002" s="16">
        <v>40768</v>
      </c>
      <c r="O1002" s="17">
        <v>40768</v>
      </c>
      <c r="P1002">
        <v>443</v>
      </c>
      <c r="Q1002">
        <v>443</v>
      </c>
      <c r="R1002">
        <v>5532</v>
      </c>
      <c r="S1002" t="s">
        <v>32</v>
      </c>
      <c r="T1002" t="b">
        <v>0</v>
      </c>
      <c r="U1002" s="9">
        <v>0</v>
      </c>
      <c r="V1002" t="b">
        <v>0</v>
      </c>
      <c r="W1002" t="b">
        <v>0</v>
      </c>
    </row>
    <row r="1003" spans="1:23" x14ac:dyDescent="0.2">
      <c r="A1003">
        <v>737467182</v>
      </c>
      <c r="B1003">
        <v>737467182</v>
      </c>
      <c r="C1003" s="9">
        <v>5000</v>
      </c>
      <c r="D1003" s="9">
        <v>1821.83</v>
      </c>
      <c r="E1003" s="13" t="s">
        <v>1697</v>
      </c>
      <c r="F1003" s="9">
        <v>152.81</v>
      </c>
      <c r="G1003" t="s">
        <v>1698</v>
      </c>
      <c r="H1003" t="s">
        <v>30</v>
      </c>
      <c r="I1003" t="s">
        <v>30</v>
      </c>
      <c r="J1003">
        <v>9</v>
      </c>
      <c r="K1003">
        <v>1</v>
      </c>
      <c r="L1003" t="s">
        <v>31</v>
      </c>
      <c r="M1003" s="14">
        <v>45962</v>
      </c>
      <c r="N1003" s="16">
        <v>42177</v>
      </c>
      <c r="O1003" s="17">
        <v>42177</v>
      </c>
      <c r="P1003">
        <v>752</v>
      </c>
      <c r="Q1003">
        <v>752</v>
      </c>
      <c r="R1003">
        <v>3166</v>
      </c>
      <c r="S1003" t="s">
        <v>32</v>
      </c>
      <c r="T1003" t="b">
        <v>1</v>
      </c>
      <c r="U1003" s="9">
        <v>3178.17</v>
      </c>
      <c r="V1003" t="b">
        <v>1</v>
      </c>
      <c r="W1003" t="b">
        <v>0</v>
      </c>
    </row>
    <row r="1004" spans="1:23" x14ac:dyDescent="0.2">
      <c r="A1004">
        <v>916276027</v>
      </c>
      <c r="B1004">
        <v>916276027</v>
      </c>
      <c r="C1004" s="9">
        <v>5000</v>
      </c>
      <c r="D1004" s="9">
        <v>4308.6099999999997</v>
      </c>
      <c r="E1004" s="13" t="s">
        <v>1710</v>
      </c>
      <c r="F1004" s="9">
        <v>49.51</v>
      </c>
      <c r="G1004" t="s">
        <v>1711</v>
      </c>
      <c r="H1004" t="s">
        <v>30</v>
      </c>
      <c r="I1004" t="s">
        <v>30</v>
      </c>
      <c r="J1004">
        <v>5</v>
      </c>
      <c r="K1004">
        <v>1</v>
      </c>
      <c r="L1004" t="s">
        <v>50</v>
      </c>
      <c r="M1004" s="14">
        <v>44774</v>
      </c>
      <c r="N1004" s="16">
        <v>42291</v>
      </c>
      <c r="O1004" s="17">
        <v>42291</v>
      </c>
      <c r="P1004">
        <v>749</v>
      </c>
      <c r="Q1004">
        <v>749</v>
      </c>
      <c r="R1004">
        <v>9458</v>
      </c>
      <c r="S1004" t="s">
        <v>69</v>
      </c>
      <c r="T1004" t="b">
        <v>0</v>
      </c>
      <c r="U1004" s="9">
        <v>691.39</v>
      </c>
      <c r="V1004" t="b">
        <v>1</v>
      </c>
      <c r="W1004" t="b">
        <v>0</v>
      </c>
    </row>
    <row r="1005" spans="1:23" x14ac:dyDescent="0.2">
      <c r="A1005">
        <v>199820588</v>
      </c>
      <c r="B1005">
        <v>199820588</v>
      </c>
      <c r="C1005" s="9">
        <v>5000</v>
      </c>
      <c r="D1005" s="9">
        <v>4247.75</v>
      </c>
      <c r="E1005" s="13" t="s">
        <v>1729</v>
      </c>
      <c r="F1005" s="9">
        <v>52.16</v>
      </c>
      <c r="G1005" t="s">
        <v>219</v>
      </c>
      <c r="H1005" t="s">
        <v>30</v>
      </c>
      <c r="I1005" t="s">
        <v>30</v>
      </c>
      <c r="J1005">
        <v>9</v>
      </c>
      <c r="K1005">
        <v>1</v>
      </c>
      <c r="L1005" t="s">
        <v>31</v>
      </c>
      <c r="M1005" s="14">
        <v>44866</v>
      </c>
      <c r="N1005" s="16">
        <v>40073</v>
      </c>
      <c r="O1005" s="17">
        <v>40073</v>
      </c>
      <c r="P1005">
        <v>789</v>
      </c>
      <c r="Q1005">
        <v>789</v>
      </c>
      <c r="R1005">
        <v>3292</v>
      </c>
      <c r="S1005" t="s">
        <v>32</v>
      </c>
      <c r="T1005" t="b">
        <v>0</v>
      </c>
      <c r="U1005" s="9">
        <v>752.25</v>
      </c>
      <c r="V1005" t="b">
        <v>1</v>
      </c>
      <c r="W1005" t="b">
        <v>0</v>
      </c>
    </row>
    <row r="1006" spans="1:23" x14ac:dyDescent="0.2">
      <c r="A1006">
        <v>386622009</v>
      </c>
      <c r="B1006">
        <v>386622009</v>
      </c>
      <c r="C1006" s="9">
        <v>5000</v>
      </c>
      <c r="D1006" s="9">
        <v>3659.63</v>
      </c>
      <c r="E1006" s="13" t="s">
        <v>1744</v>
      </c>
      <c r="F1006" s="9">
        <v>30.2</v>
      </c>
      <c r="G1006" t="s">
        <v>57</v>
      </c>
      <c r="H1006" t="s">
        <v>30</v>
      </c>
      <c r="I1006" t="s">
        <v>30</v>
      </c>
      <c r="J1006">
        <v>9</v>
      </c>
      <c r="K1006">
        <v>1</v>
      </c>
      <c r="L1006" t="s">
        <v>42</v>
      </c>
      <c r="M1006" s="14">
        <v>48000</v>
      </c>
      <c r="N1006" s="16">
        <v>41239</v>
      </c>
      <c r="O1006" s="17">
        <v>42514</v>
      </c>
      <c r="P1006">
        <v>852</v>
      </c>
      <c r="Q1006">
        <v>852</v>
      </c>
      <c r="R1006">
        <v>7591</v>
      </c>
      <c r="S1006" t="s">
        <v>32</v>
      </c>
      <c r="T1006" t="b">
        <v>0</v>
      </c>
      <c r="U1006" s="9">
        <v>1340.37</v>
      </c>
      <c r="V1006" t="b">
        <v>0</v>
      </c>
      <c r="W1006" t="b">
        <v>0</v>
      </c>
    </row>
    <row r="1007" spans="1:23" x14ac:dyDescent="0.2">
      <c r="A1007">
        <v>160743506</v>
      </c>
      <c r="B1007">
        <v>160743506</v>
      </c>
      <c r="C1007" s="9">
        <v>5000</v>
      </c>
      <c r="D1007" s="9">
        <v>5000</v>
      </c>
      <c r="E1007" s="13" t="s">
        <v>1745</v>
      </c>
      <c r="F1007" s="9">
        <v>8.42</v>
      </c>
      <c r="G1007" t="s">
        <v>95</v>
      </c>
      <c r="H1007" t="s">
        <v>30</v>
      </c>
      <c r="I1007" t="s">
        <v>30</v>
      </c>
      <c r="J1007">
        <v>5</v>
      </c>
      <c r="K1007">
        <v>1</v>
      </c>
      <c r="L1007" t="s">
        <v>96</v>
      </c>
      <c r="M1007" s="14">
        <v>44835</v>
      </c>
      <c r="N1007" s="16">
        <v>41701</v>
      </c>
      <c r="O1007" s="17">
        <v>41701</v>
      </c>
      <c r="P1007">
        <v>818</v>
      </c>
      <c r="Q1007">
        <v>818</v>
      </c>
      <c r="R1007">
        <v>2139</v>
      </c>
      <c r="S1007" t="s">
        <v>32</v>
      </c>
      <c r="T1007" t="b">
        <v>0</v>
      </c>
      <c r="U1007" s="9">
        <v>0</v>
      </c>
      <c r="V1007" t="b">
        <v>0</v>
      </c>
      <c r="W1007" t="b">
        <v>0</v>
      </c>
    </row>
    <row r="1008" spans="1:23" x14ac:dyDescent="0.2">
      <c r="A1008">
        <v>376921747</v>
      </c>
      <c r="B1008">
        <v>376921747</v>
      </c>
      <c r="C1008" s="9">
        <v>5000</v>
      </c>
      <c r="D1008" s="9">
        <v>665.78</v>
      </c>
      <c r="E1008" s="13" t="s">
        <v>1746</v>
      </c>
      <c r="F1008" s="9">
        <v>99.01</v>
      </c>
      <c r="G1008" t="s">
        <v>45</v>
      </c>
      <c r="H1008" t="s">
        <v>30</v>
      </c>
      <c r="I1008" t="s">
        <v>30</v>
      </c>
      <c r="J1008">
        <v>5</v>
      </c>
      <c r="K1008">
        <v>1</v>
      </c>
      <c r="L1008" t="s">
        <v>36</v>
      </c>
      <c r="M1008" s="14">
        <v>47300</v>
      </c>
      <c r="N1008" s="16">
        <v>42287</v>
      </c>
      <c r="O1008" s="17">
        <v>42287</v>
      </c>
      <c r="P1008">
        <v>843</v>
      </c>
      <c r="Q1008">
        <v>843</v>
      </c>
      <c r="R1008">
        <v>3502</v>
      </c>
      <c r="S1008" t="s">
        <v>32</v>
      </c>
      <c r="T1008" t="b">
        <v>0</v>
      </c>
      <c r="U1008" s="9">
        <v>4334.22</v>
      </c>
      <c r="V1008" t="b">
        <v>0</v>
      </c>
      <c r="W1008" t="b">
        <v>0</v>
      </c>
    </row>
    <row r="1009" spans="1:23" x14ac:dyDescent="0.2">
      <c r="A1009">
        <v>365836072</v>
      </c>
      <c r="B1009">
        <v>365836072</v>
      </c>
      <c r="C1009" s="9">
        <v>5000</v>
      </c>
      <c r="D1009" s="9">
        <v>4719.13</v>
      </c>
      <c r="E1009" s="13" t="s">
        <v>1752</v>
      </c>
      <c r="F1009" s="9">
        <v>19.86</v>
      </c>
      <c r="G1009" t="s">
        <v>84</v>
      </c>
      <c r="H1009" t="s">
        <v>30</v>
      </c>
      <c r="I1009" t="s">
        <v>30</v>
      </c>
      <c r="J1009">
        <v>9</v>
      </c>
      <c r="K1009">
        <v>8</v>
      </c>
      <c r="L1009" t="s">
        <v>36</v>
      </c>
      <c r="M1009" s="14">
        <v>43709</v>
      </c>
      <c r="N1009" s="16">
        <v>42254</v>
      </c>
      <c r="O1009" s="17">
        <v>42254</v>
      </c>
      <c r="P1009">
        <v>577</v>
      </c>
      <c r="Q1009">
        <v>577</v>
      </c>
      <c r="R1009">
        <v>4965</v>
      </c>
      <c r="S1009" t="s">
        <v>32</v>
      </c>
      <c r="T1009" t="b">
        <v>0</v>
      </c>
      <c r="U1009" s="9">
        <v>280.87</v>
      </c>
      <c r="V1009" t="b">
        <v>0</v>
      </c>
      <c r="W1009" t="b">
        <v>0</v>
      </c>
    </row>
    <row r="1010" spans="1:23" x14ac:dyDescent="0.2">
      <c r="A1010">
        <v>847775270</v>
      </c>
      <c r="B1010">
        <v>847775270</v>
      </c>
      <c r="C1010" s="9">
        <v>5000</v>
      </c>
      <c r="D1010" s="9">
        <v>4817.25</v>
      </c>
      <c r="E1010" s="13" t="s">
        <v>1767</v>
      </c>
      <c r="F1010" s="9">
        <v>373</v>
      </c>
      <c r="G1010" t="s">
        <v>45</v>
      </c>
      <c r="H1010" t="s">
        <v>30</v>
      </c>
      <c r="I1010" t="s">
        <v>30</v>
      </c>
      <c r="J1010">
        <v>80</v>
      </c>
      <c r="K1010">
        <v>1</v>
      </c>
      <c r="L1010" t="s">
        <v>36</v>
      </c>
      <c r="M1010" s="14">
        <v>47635</v>
      </c>
      <c r="N1010" s="16">
        <v>40901</v>
      </c>
      <c r="O1010" s="17">
        <v>40901</v>
      </c>
      <c r="P1010">
        <v>181</v>
      </c>
      <c r="Q1010">
        <v>181</v>
      </c>
      <c r="R1010">
        <v>6240</v>
      </c>
      <c r="S1010" t="s">
        <v>32</v>
      </c>
      <c r="T1010" t="b">
        <v>0</v>
      </c>
      <c r="U1010" s="9">
        <v>182.75</v>
      </c>
      <c r="V1010" t="b">
        <v>0</v>
      </c>
      <c r="W1010" t="b">
        <v>0</v>
      </c>
    </row>
    <row r="1011" spans="1:23" x14ac:dyDescent="0.2">
      <c r="A1011">
        <v>344165159</v>
      </c>
      <c r="B1011">
        <v>344165159</v>
      </c>
      <c r="C1011" s="9">
        <v>5000</v>
      </c>
      <c r="D1011" s="9">
        <v>856.07</v>
      </c>
      <c r="E1011" s="13" t="s">
        <v>1770</v>
      </c>
      <c r="F1011" s="9">
        <v>88.66</v>
      </c>
      <c r="G1011" t="s">
        <v>1771</v>
      </c>
      <c r="H1011" t="s">
        <v>30</v>
      </c>
      <c r="I1011" t="s">
        <v>30</v>
      </c>
      <c r="J1011">
        <v>9</v>
      </c>
      <c r="K1011">
        <v>1</v>
      </c>
      <c r="L1011" t="s">
        <v>31</v>
      </c>
      <c r="M1011" s="14">
        <v>45352</v>
      </c>
      <c r="N1011" s="16">
        <v>42184</v>
      </c>
      <c r="O1011" s="17">
        <v>42184</v>
      </c>
      <c r="P1011">
        <v>632</v>
      </c>
      <c r="Q1011">
        <v>632</v>
      </c>
      <c r="R1011">
        <v>539</v>
      </c>
      <c r="S1011" t="s">
        <v>32</v>
      </c>
      <c r="T1011" t="b">
        <v>0</v>
      </c>
      <c r="U1011" s="9">
        <v>4143.93</v>
      </c>
      <c r="V1011" t="b">
        <v>1</v>
      </c>
      <c r="W1011" t="b">
        <v>0</v>
      </c>
    </row>
    <row r="1012" spans="1:23" x14ac:dyDescent="0.2">
      <c r="A1012">
        <v>235721673</v>
      </c>
      <c r="B1012">
        <v>235721673</v>
      </c>
      <c r="C1012" s="9">
        <v>5000</v>
      </c>
      <c r="D1012" s="9">
        <v>755.16</v>
      </c>
      <c r="E1012" s="13" t="s">
        <v>1774</v>
      </c>
      <c r="F1012" s="9">
        <v>349.74</v>
      </c>
      <c r="G1012" t="s">
        <v>184</v>
      </c>
      <c r="H1012" t="s">
        <v>30</v>
      </c>
      <c r="I1012" t="s">
        <v>30</v>
      </c>
      <c r="J1012">
        <v>9</v>
      </c>
      <c r="K1012">
        <v>1</v>
      </c>
      <c r="L1012" t="s">
        <v>38</v>
      </c>
      <c r="M1012" s="14">
        <v>45261</v>
      </c>
      <c r="N1012" s="16">
        <v>41440</v>
      </c>
      <c r="O1012" s="17">
        <v>42631</v>
      </c>
      <c r="P1012">
        <v>634</v>
      </c>
      <c r="Q1012">
        <v>634</v>
      </c>
      <c r="R1012">
        <v>5325</v>
      </c>
      <c r="S1012" t="s">
        <v>32</v>
      </c>
      <c r="T1012" t="b">
        <v>0</v>
      </c>
      <c r="U1012" s="9">
        <v>4244.84</v>
      </c>
      <c r="V1012" t="b">
        <v>1</v>
      </c>
      <c r="W1012" t="b">
        <v>0</v>
      </c>
    </row>
    <row r="1013" spans="1:23" x14ac:dyDescent="0.2">
      <c r="A1013">
        <v>409283554</v>
      </c>
      <c r="B1013">
        <v>409283554</v>
      </c>
      <c r="C1013" s="9">
        <v>5000</v>
      </c>
      <c r="D1013" s="9">
        <v>3060.48</v>
      </c>
      <c r="E1013" s="13" t="s">
        <v>1784</v>
      </c>
      <c r="F1013" s="9">
        <v>212.19</v>
      </c>
      <c r="G1013" t="s">
        <v>1785</v>
      </c>
      <c r="H1013" t="s">
        <v>30</v>
      </c>
      <c r="I1013" t="s">
        <v>30</v>
      </c>
      <c r="J1013">
        <v>5</v>
      </c>
      <c r="K1013">
        <v>8</v>
      </c>
      <c r="L1013" t="s">
        <v>31</v>
      </c>
      <c r="M1013" s="14">
        <v>47696</v>
      </c>
      <c r="N1013" s="16">
        <v>42223</v>
      </c>
      <c r="O1013" s="17">
        <v>42223</v>
      </c>
      <c r="P1013">
        <v>571</v>
      </c>
      <c r="Q1013">
        <v>571</v>
      </c>
      <c r="R1013">
        <v>7165</v>
      </c>
      <c r="S1013" t="s">
        <v>32</v>
      </c>
      <c r="T1013" t="b">
        <v>0</v>
      </c>
      <c r="U1013" s="9">
        <v>1939.52</v>
      </c>
      <c r="V1013" t="b">
        <v>1</v>
      </c>
      <c r="W1013" t="b">
        <v>0</v>
      </c>
    </row>
    <row r="1014" spans="1:23" x14ac:dyDescent="0.2">
      <c r="A1014">
        <v>653254864</v>
      </c>
      <c r="B1014">
        <v>653254864</v>
      </c>
      <c r="C1014" s="9">
        <v>5000</v>
      </c>
      <c r="D1014" s="9">
        <v>4199.92</v>
      </c>
      <c r="E1014" s="13" t="s">
        <v>1789</v>
      </c>
      <c r="F1014" s="9">
        <v>37.200000000000003</v>
      </c>
      <c r="G1014" t="s">
        <v>1790</v>
      </c>
      <c r="H1014" t="s">
        <v>30</v>
      </c>
      <c r="I1014" t="s">
        <v>30</v>
      </c>
      <c r="J1014">
        <v>5</v>
      </c>
      <c r="K1014">
        <v>8</v>
      </c>
      <c r="L1014" t="s">
        <v>31</v>
      </c>
      <c r="M1014" s="14">
        <v>48183</v>
      </c>
      <c r="N1014" s="16">
        <v>42239</v>
      </c>
      <c r="O1014" s="17">
        <v>42239</v>
      </c>
      <c r="P1014">
        <v>850</v>
      </c>
      <c r="Q1014">
        <v>850</v>
      </c>
      <c r="R1014">
        <v>7997</v>
      </c>
      <c r="S1014" t="s">
        <v>32</v>
      </c>
      <c r="T1014" t="b">
        <v>0</v>
      </c>
      <c r="U1014" s="9">
        <v>800.08</v>
      </c>
      <c r="V1014" t="b">
        <v>1</v>
      </c>
      <c r="W1014" t="b">
        <v>0</v>
      </c>
    </row>
    <row r="1015" spans="1:23" x14ac:dyDescent="0.2">
      <c r="A1015">
        <v>985482987</v>
      </c>
      <c r="B1015">
        <v>985482987</v>
      </c>
      <c r="C1015" s="9">
        <v>5000</v>
      </c>
      <c r="D1015" s="9">
        <v>2231.98</v>
      </c>
      <c r="E1015" s="13" t="s">
        <v>1795</v>
      </c>
      <c r="F1015" s="9">
        <v>12.52</v>
      </c>
      <c r="G1015" t="s">
        <v>147</v>
      </c>
      <c r="H1015" t="s">
        <v>30</v>
      </c>
      <c r="I1015" t="s">
        <v>30</v>
      </c>
      <c r="J1015">
        <v>5</v>
      </c>
      <c r="K1015">
        <v>1</v>
      </c>
      <c r="L1015" t="s">
        <v>38</v>
      </c>
      <c r="M1015" s="14">
        <v>44743</v>
      </c>
      <c r="N1015" s="16">
        <v>41876</v>
      </c>
      <c r="O1015" s="17">
        <v>41876</v>
      </c>
      <c r="P1015">
        <v>963</v>
      </c>
      <c r="Q1015">
        <v>963</v>
      </c>
      <c r="R1015">
        <v>368</v>
      </c>
      <c r="S1015" t="s">
        <v>32</v>
      </c>
      <c r="T1015" t="b">
        <v>0</v>
      </c>
      <c r="U1015" s="9">
        <v>2768.02</v>
      </c>
      <c r="V1015" t="b">
        <v>1</v>
      </c>
      <c r="W1015" t="b">
        <v>0</v>
      </c>
    </row>
    <row r="1016" spans="1:23" x14ac:dyDescent="0.2">
      <c r="A1016">
        <v>838085703</v>
      </c>
      <c r="B1016">
        <v>838085703</v>
      </c>
      <c r="C1016" s="9">
        <v>5000</v>
      </c>
      <c r="D1016" s="9">
        <v>1137.6199999999999</v>
      </c>
      <c r="E1016" s="13" t="s">
        <v>1799</v>
      </c>
      <c r="F1016" s="9">
        <v>122.95</v>
      </c>
      <c r="G1016" t="s">
        <v>57</v>
      </c>
      <c r="H1016" t="s">
        <v>30</v>
      </c>
      <c r="I1016" t="s">
        <v>30</v>
      </c>
      <c r="J1016">
        <v>9</v>
      </c>
      <c r="K1016">
        <v>1</v>
      </c>
      <c r="L1016" t="s">
        <v>42</v>
      </c>
      <c r="M1016" s="14">
        <v>45931</v>
      </c>
      <c r="N1016" s="16">
        <v>42271</v>
      </c>
      <c r="O1016" s="17">
        <v>42527</v>
      </c>
      <c r="P1016">
        <v>625</v>
      </c>
      <c r="Q1016">
        <v>625</v>
      </c>
      <c r="R1016">
        <v>4062</v>
      </c>
      <c r="S1016" t="s">
        <v>32</v>
      </c>
      <c r="T1016" t="b">
        <v>0</v>
      </c>
      <c r="U1016" s="9">
        <v>3862.38</v>
      </c>
      <c r="V1016" t="b">
        <v>0</v>
      </c>
      <c r="W1016" t="b">
        <v>0</v>
      </c>
    </row>
    <row r="1017" spans="1:23" x14ac:dyDescent="0.2">
      <c r="A1017">
        <v>775783821</v>
      </c>
      <c r="B1017">
        <v>775783821</v>
      </c>
      <c r="C1017" s="9">
        <v>5000</v>
      </c>
      <c r="D1017" s="9">
        <v>1459.36</v>
      </c>
      <c r="E1017" s="13" t="s">
        <v>1804</v>
      </c>
      <c r="F1017" s="9">
        <v>3.37</v>
      </c>
      <c r="G1017" t="s">
        <v>35</v>
      </c>
      <c r="H1017" t="s">
        <v>30</v>
      </c>
      <c r="I1017" t="s">
        <v>30</v>
      </c>
      <c r="J1017">
        <v>5</v>
      </c>
      <c r="K1017">
        <v>1</v>
      </c>
      <c r="L1017" t="s">
        <v>36</v>
      </c>
      <c r="M1017" s="14">
        <v>46174</v>
      </c>
      <c r="N1017" s="16">
        <v>39967</v>
      </c>
      <c r="O1017" s="17">
        <v>39967</v>
      </c>
      <c r="P1017">
        <v>991</v>
      </c>
      <c r="Q1017">
        <v>991</v>
      </c>
      <c r="R1017">
        <v>6822</v>
      </c>
      <c r="S1017" t="s">
        <v>32</v>
      </c>
      <c r="T1017" t="b">
        <v>0</v>
      </c>
      <c r="U1017" s="9">
        <v>3540.64</v>
      </c>
      <c r="V1017" t="b">
        <v>0</v>
      </c>
      <c r="W1017" t="b">
        <v>0</v>
      </c>
    </row>
    <row r="1018" spans="1:23" x14ac:dyDescent="0.2">
      <c r="A1018">
        <v>231679743</v>
      </c>
      <c r="B1018">
        <v>231679743</v>
      </c>
      <c r="C1018" s="9">
        <v>5000</v>
      </c>
      <c r="D1018" s="9">
        <v>4482.43</v>
      </c>
      <c r="E1018" s="13" t="s">
        <v>1805</v>
      </c>
      <c r="F1018" s="9">
        <v>31.62</v>
      </c>
      <c r="G1018" t="s">
        <v>215</v>
      </c>
      <c r="H1018" t="s">
        <v>30</v>
      </c>
      <c r="I1018" t="s">
        <v>30</v>
      </c>
      <c r="J1018">
        <v>5</v>
      </c>
      <c r="K1018">
        <v>8</v>
      </c>
      <c r="L1018" t="s">
        <v>48</v>
      </c>
      <c r="M1018" s="14">
        <v>46143</v>
      </c>
      <c r="N1018" s="16">
        <v>42069</v>
      </c>
      <c r="O1018" s="17">
        <v>42069</v>
      </c>
      <c r="P1018">
        <v>494</v>
      </c>
      <c r="Q1018">
        <v>494</v>
      </c>
      <c r="R1018">
        <v>8967</v>
      </c>
      <c r="S1018" t="s">
        <v>32</v>
      </c>
      <c r="T1018" t="b">
        <v>0</v>
      </c>
      <c r="U1018" s="9">
        <v>517.57000000000005</v>
      </c>
      <c r="V1018" t="b">
        <v>1</v>
      </c>
      <c r="W1018" t="b">
        <v>0</v>
      </c>
    </row>
    <row r="1019" spans="1:23" x14ac:dyDescent="0.2">
      <c r="A1019">
        <v>115214830</v>
      </c>
      <c r="B1019">
        <v>115214830</v>
      </c>
      <c r="C1019" s="9">
        <v>5000</v>
      </c>
      <c r="D1019" s="9">
        <v>1917.67</v>
      </c>
      <c r="E1019" s="13" t="s">
        <v>1806</v>
      </c>
      <c r="F1019" s="9">
        <v>107.92</v>
      </c>
      <c r="G1019" t="s">
        <v>233</v>
      </c>
      <c r="H1019" t="s">
        <v>30</v>
      </c>
      <c r="I1019" t="s">
        <v>30</v>
      </c>
      <c r="K1019">
        <v>1</v>
      </c>
      <c r="L1019" t="s">
        <v>47</v>
      </c>
      <c r="M1019" s="14">
        <v>47727</v>
      </c>
      <c r="N1019" s="16">
        <v>42166</v>
      </c>
      <c r="O1019" s="17">
        <v>42389</v>
      </c>
      <c r="P1019">
        <v>422</v>
      </c>
      <c r="Q1019">
        <v>422</v>
      </c>
      <c r="R1019">
        <v>1605</v>
      </c>
      <c r="S1019" t="s">
        <v>32</v>
      </c>
      <c r="T1019" t="b">
        <v>0</v>
      </c>
      <c r="U1019" s="9">
        <v>3082.33</v>
      </c>
      <c r="V1019" t="b">
        <v>1</v>
      </c>
      <c r="W1019" t="b">
        <v>0</v>
      </c>
    </row>
    <row r="1020" spans="1:23" x14ac:dyDescent="0.2">
      <c r="A1020">
        <v>460693069</v>
      </c>
      <c r="B1020">
        <v>460693069</v>
      </c>
      <c r="C1020" s="9">
        <v>5000</v>
      </c>
      <c r="D1020" s="9">
        <v>3154.5</v>
      </c>
      <c r="E1020" s="13" t="s">
        <v>1815</v>
      </c>
      <c r="F1020" s="9">
        <v>25.64</v>
      </c>
      <c r="G1020" t="s">
        <v>917</v>
      </c>
      <c r="H1020" t="s">
        <v>30</v>
      </c>
      <c r="I1020" t="s">
        <v>30</v>
      </c>
      <c r="J1020">
        <v>9</v>
      </c>
      <c r="K1020">
        <v>1</v>
      </c>
      <c r="L1020" t="s">
        <v>48</v>
      </c>
      <c r="M1020" s="14">
        <v>43952</v>
      </c>
      <c r="N1020" s="16">
        <v>41421</v>
      </c>
      <c r="O1020" s="17">
        <v>42546</v>
      </c>
      <c r="P1020">
        <v>582</v>
      </c>
      <c r="Q1020">
        <v>582</v>
      </c>
      <c r="R1020">
        <v>3577</v>
      </c>
      <c r="S1020" t="s">
        <v>32</v>
      </c>
      <c r="T1020" t="b">
        <v>0</v>
      </c>
      <c r="U1020" s="9">
        <v>1845.5</v>
      </c>
      <c r="V1020" t="b">
        <v>1</v>
      </c>
      <c r="W1020" t="b">
        <v>0</v>
      </c>
    </row>
    <row r="1021" spans="1:23" x14ac:dyDescent="0.2">
      <c r="A1021">
        <v>285585854</v>
      </c>
      <c r="B1021">
        <v>285585854</v>
      </c>
      <c r="C1021" s="9">
        <v>5000</v>
      </c>
      <c r="D1021" s="9">
        <v>640.26</v>
      </c>
      <c r="E1021" s="13" t="s">
        <v>1816</v>
      </c>
      <c r="F1021" s="9">
        <v>217.75</v>
      </c>
      <c r="G1021" t="s">
        <v>166</v>
      </c>
      <c r="H1021" t="s">
        <v>30</v>
      </c>
      <c r="I1021" t="s">
        <v>30</v>
      </c>
      <c r="J1021">
        <v>9</v>
      </c>
      <c r="K1021">
        <v>1</v>
      </c>
      <c r="L1021" t="s">
        <v>47</v>
      </c>
      <c r="M1021" s="14">
        <v>46082</v>
      </c>
      <c r="N1021" s="16">
        <v>42173</v>
      </c>
      <c r="O1021" s="17">
        <v>42173</v>
      </c>
      <c r="P1021">
        <v>571</v>
      </c>
      <c r="Q1021">
        <v>571</v>
      </c>
      <c r="R1021">
        <v>4913</v>
      </c>
      <c r="S1021" t="s">
        <v>32</v>
      </c>
      <c r="T1021" t="b">
        <v>0</v>
      </c>
      <c r="U1021" s="9">
        <v>4359.74</v>
      </c>
      <c r="V1021" t="b">
        <v>1</v>
      </c>
      <c r="W1021" t="b">
        <v>0</v>
      </c>
    </row>
    <row r="1022" spans="1:23" x14ac:dyDescent="0.2">
      <c r="A1022">
        <v>694507173</v>
      </c>
      <c r="B1022">
        <v>694507173</v>
      </c>
      <c r="C1022" s="9">
        <v>5000</v>
      </c>
      <c r="D1022" s="9">
        <v>1513.37</v>
      </c>
      <c r="E1022" s="13" t="s">
        <v>1830</v>
      </c>
      <c r="F1022" s="9">
        <v>39.020000000000003</v>
      </c>
      <c r="G1022" t="s">
        <v>249</v>
      </c>
      <c r="H1022" t="s">
        <v>30</v>
      </c>
      <c r="I1022" t="s">
        <v>30</v>
      </c>
      <c r="J1022">
        <v>9</v>
      </c>
      <c r="K1022">
        <v>1</v>
      </c>
      <c r="L1022" t="s">
        <v>47</v>
      </c>
      <c r="M1022" s="14">
        <v>45566</v>
      </c>
      <c r="N1022" s="16">
        <v>41675</v>
      </c>
      <c r="O1022" s="17">
        <v>41675</v>
      </c>
      <c r="P1022">
        <v>513</v>
      </c>
      <c r="Q1022">
        <v>513</v>
      </c>
      <c r="R1022">
        <v>3816</v>
      </c>
      <c r="S1022" t="s">
        <v>32</v>
      </c>
      <c r="T1022" t="b">
        <v>0</v>
      </c>
      <c r="U1022" s="9">
        <v>3486.63</v>
      </c>
      <c r="V1022" t="b">
        <v>1</v>
      </c>
      <c r="W1022" t="b">
        <v>0</v>
      </c>
    </row>
    <row r="1023" spans="1:23" x14ac:dyDescent="0.2">
      <c r="A1023">
        <v>543818466</v>
      </c>
      <c r="B1023">
        <v>543818466</v>
      </c>
      <c r="C1023" s="9">
        <v>5000</v>
      </c>
      <c r="D1023" s="9">
        <v>4626</v>
      </c>
      <c r="E1023" s="13" t="s">
        <v>1844</v>
      </c>
      <c r="F1023" s="9">
        <v>117.29</v>
      </c>
      <c r="G1023" t="s">
        <v>225</v>
      </c>
      <c r="H1023" t="s">
        <v>30</v>
      </c>
      <c r="I1023" t="s">
        <v>30</v>
      </c>
      <c r="J1023">
        <v>5</v>
      </c>
      <c r="K1023">
        <v>8</v>
      </c>
      <c r="L1023" t="s">
        <v>47</v>
      </c>
      <c r="M1023" s="14">
        <v>44348</v>
      </c>
      <c r="N1023" s="16">
        <v>42182</v>
      </c>
      <c r="O1023" s="17">
        <v>42633</v>
      </c>
      <c r="P1023">
        <v>721</v>
      </c>
      <c r="Q1023">
        <v>721</v>
      </c>
      <c r="R1023">
        <v>4306</v>
      </c>
      <c r="S1023" t="s">
        <v>32</v>
      </c>
      <c r="T1023" t="b">
        <v>0</v>
      </c>
      <c r="U1023" s="9">
        <v>374</v>
      </c>
      <c r="V1023" t="b">
        <v>1</v>
      </c>
      <c r="W1023" t="b">
        <v>0</v>
      </c>
    </row>
    <row r="1024" spans="1:23" x14ac:dyDescent="0.2">
      <c r="A1024">
        <v>656182594</v>
      </c>
      <c r="B1024">
        <v>656182594</v>
      </c>
      <c r="C1024" s="5">
        <v>5000</v>
      </c>
      <c r="D1024" s="5">
        <v>4151.3100000000004</v>
      </c>
      <c r="E1024" s="13" t="s">
        <v>1847</v>
      </c>
      <c r="F1024" s="15">
        <v>44.6</v>
      </c>
      <c r="G1024" t="s">
        <v>999</v>
      </c>
      <c r="J1024">
        <v>9</v>
      </c>
      <c r="K1024">
        <v>1</v>
      </c>
      <c r="L1024" t="s">
        <v>48</v>
      </c>
      <c r="M1024" s="14">
        <v>46508</v>
      </c>
      <c r="N1024" s="16">
        <v>41533</v>
      </c>
      <c r="O1024" s="17">
        <v>41533</v>
      </c>
      <c r="P1024">
        <v>453</v>
      </c>
      <c r="Q1024">
        <v>453</v>
      </c>
      <c r="R1024">
        <v>5361</v>
      </c>
      <c r="S1024" t="s">
        <v>32</v>
      </c>
      <c r="T1024" t="b">
        <v>0</v>
      </c>
      <c r="U1024">
        <v>848.69</v>
      </c>
      <c r="V1024" t="b">
        <v>1</v>
      </c>
      <c r="W1024" t="b">
        <v>0</v>
      </c>
    </row>
    <row r="1025" spans="1:23" x14ac:dyDescent="0.2">
      <c r="A1025">
        <v>812328116</v>
      </c>
      <c r="B1025">
        <v>812328116</v>
      </c>
      <c r="C1025" s="9">
        <v>5000</v>
      </c>
      <c r="D1025" s="9">
        <v>2419.86</v>
      </c>
      <c r="E1025" s="13" t="s">
        <v>1848</v>
      </c>
      <c r="F1025" s="9">
        <v>411.73</v>
      </c>
      <c r="G1025" t="s">
        <v>68</v>
      </c>
      <c r="H1025" t="s">
        <v>30</v>
      </c>
      <c r="I1025" t="s">
        <v>30</v>
      </c>
      <c r="J1025">
        <v>9</v>
      </c>
      <c r="K1025">
        <v>1</v>
      </c>
      <c r="L1025" t="s">
        <v>36</v>
      </c>
      <c r="M1025" s="14">
        <v>48214</v>
      </c>
      <c r="N1025" s="16">
        <v>40683</v>
      </c>
      <c r="O1025" s="17">
        <v>42385</v>
      </c>
      <c r="P1025">
        <v>312</v>
      </c>
      <c r="Q1025">
        <v>312</v>
      </c>
      <c r="R1025">
        <v>5335</v>
      </c>
      <c r="S1025" t="s">
        <v>32</v>
      </c>
      <c r="T1025" t="b">
        <v>0</v>
      </c>
      <c r="U1025" s="9">
        <v>2580.14</v>
      </c>
      <c r="V1025" t="b">
        <v>0</v>
      </c>
      <c r="W1025" t="b">
        <v>0</v>
      </c>
    </row>
    <row r="1026" spans="1:23" x14ac:dyDescent="0.2">
      <c r="A1026">
        <v>979187005</v>
      </c>
      <c r="B1026">
        <v>979187005</v>
      </c>
      <c r="C1026" s="9">
        <v>5000</v>
      </c>
      <c r="D1026" s="9">
        <v>2019.07</v>
      </c>
      <c r="E1026" s="13" t="s">
        <v>1849</v>
      </c>
      <c r="F1026" s="9">
        <v>68.14</v>
      </c>
      <c r="G1026" t="s">
        <v>180</v>
      </c>
      <c r="H1026" t="s">
        <v>30</v>
      </c>
      <c r="I1026" t="s">
        <v>30</v>
      </c>
      <c r="J1026">
        <v>5</v>
      </c>
      <c r="K1026">
        <v>1</v>
      </c>
      <c r="L1026" t="s">
        <v>47</v>
      </c>
      <c r="M1026" s="14">
        <v>47392</v>
      </c>
      <c r="N1026" s="16">
        <v>42079</v>
      </c>
      <c r="O1026" s="17">
        <v>42573</v>
      </c>
      <c r="P1026">
        <v>741</v>
      </c>
      <c r="Q1026">
        <v>741</v>
      </c>
      <c r="R1026">
        <v>2315</v>
      </c>
      <c r="S1026" t="s">
        <v>32</v>
      </c>
      <c r="T1026" t="b">
        <v>0</v>
      </c>
      <c r="U1026" s="9">
        <v>2980.93</v>
      </c>
      <c r="V1026" t="b">
        <v>1</v>
      </c>
      <c r="W1026" t="b">
        <v>0</v>
      </c>
    </row>
    <row r="1027" spans="1:23" x14ac:dyDescent="0.2">
      <c r="A1027">
        <v>715145398</v>
      </c>
      <c r="B1027">
        <v>715145398</v>
      </c>
      <c r="C1027" s="9">
        <v>5000</v>
      </c>
      <c r="D1027" s="9">
        <v>2637.29</v>
      </c>
      <c r="E1027" s="13" t="s">
        <v>1854</v>
      </c>
      <c r="F1027" s="9">
        <v>0</v>
      </c>
      <c r="G1027" t="s">
        <v>224</v>
      </c>
      <c r="H1027" t="s">
        <v>30</v>
      </c>
      <c r="I1027" t="s">
        <v>30</v>
      </c>
      <c r="J1027">
        <v>9</v>
      </c>
      <c r="K1027">
        <v>1</v>
      </c>
      <c r="L1027" t="s">
        <v>47</v>
      </c>
      <c r="M1027" s="14">
        <v>45292</v>
      </c>
      <c r="N1027" s="16">
        <v>39705</v>
      </c>
      <c r="O1027" s="17">
        <v>42519</v>
      </c>
      <c r="P1027">
        <v>861</v>
      </c>
      <c r="Q1027">
        <v>861</v>
      </c>
      <c r="R1027">
        <v>7264</v>
      </c>
      <c r="S1027" t="s">
        <v>43</v>
      </c>
      <c r="T1027" t="b">
        <v>0</v>
      </c>
      <c r="U1027" s="9">
        <v>2362.71</v>
      </c>
      <c r="V1027" t="b">
        <v>0</v>
      </c>
      <c r="W1027" t="b">
        <v>0</v>
      </c>
    </row>
    <row r="1028" spans="1:23" x14ac:dyDescent="0.2">
      <c r="A1028">
        <v>806338307</v>
      </c>
      <c r="B1028">
        <v>806338307</v>
      </c>
      <c r="C1028" s="9">
        <v>2500</v>
      </c>
      <c r="D1028" s="9">
        <v>2395.04</v>
      </c>
      <c r="E1028" s="13" t="s">
        <v>273</v>
      </c>
      <c r="F1028" s="9">
        <v>447.87</v>
      </c>
      <c r="G1028" t="s">
        <v>274</v>
      </c>
      <c r="H1028" t="s">
        <v>30</v>
      </c>
      <c r="I1028" t="s">
        <v>30</v>
      </c>
      <c r="J1028">
        <v>5</v>
      </c>
      <c r="K1028">
        <v>1</v>
      </c>
      <c r="L1028" t="s">
        <v>31</v>
      </c>
      <c r="M1028" s="14">
        <v>47392</v>
      </c>
      <c r="N1028" s="16">
        <v>41743</v>
      </c>
      <c r="O1028" s="17">
        <v>41743</v>
      </c>
      <c r="P1028">
        <v>993</v>
      </c>
      <c r="Q1028">
        <v>993</v>
      </c>
      <c r="R1028">
        <v>1225</v>
      </c>
      <c r="S1028" t="s">
        <v>32</v>
      </c>
      <c r="T1028" t="b">
        <v>0</v>
      </c>
      <c r="U1028" s="9">
        <v>104.96</v>
      </c>
      <c r="V1028" t="b">
        <v>1</v>
      </c>
      <c r="W1028" t="b">
        <v>0</v>
      </c>
    </row>
    <row r="1029" spans="1:23" x14ac:dyDescent="0.2">
      <c r="A1029">
        <v>763201731</v>
      </c>
      <c r="B1029">
        <v>763201731</v>
      </c>
      <c r="C1029" s="9">
        <v>2500</v>
      </c>
      <c r="D1029" s="9">
        <v>1499.4</v>
      </c>
      <c r="E1029" s="13" t="s">
        <v>284</v>
      </c>
      <c r="F1029" s="9">
        <v>3.73</v>
      </c>
      <c r="G1029" t="s">
        <v>51</v>
      </c>
      <c r="H1029" t="s">
        <v>30</v>
      </c>
      <c r="I1029" t="s">
        <v>30</v>
      </c>
      <c r="J1029">
        <v>5</v>
      </c>
      <c r="K1029">
        <v>1</v>
      </c>
      <c r="L1029" t="s">
        <v>36</v>
      </c>
      <c r="M1029" s="14">
        <v>43586</v>
      </c>
      <c r="N1029" s="16">
        <v>41989</v>
      </c>
      <c r="O1029" s="17">
        <v>42476</v>
      </c>
      <c r="P1029">
        <v>348</v>
      </c>
      <c r="Q1029">
        <v>348</v>
      </c>
      <c r="R1029">
        <v>4161</v>
      </c>
      <c r="S1029" t="s">
        <v>32</v>
      </c>
      <c r="T1029" t="b">
        <v>0</v>
      </c>
      <c r="U1029" s="9">
        <v>1000.6</v>
      </c>
      <c r="V1029" t="b">
        <v>0</v>
      </c>
      <c r="W1029" t="b">
        <v>0</v>
      </c>
    </row>
    <row r="1030" spans="1:23" x14ac:dyDescent="0.2">
      <c r="A1030">
        <v>936339359</v>
      </c>
      <c r="B1030">
        <v>936339359</v>
      </c>
      <c r="C1030" s="9">
        <v>2500</v>
      </c>
      <c r="D1030" s="9">
        <v>352.65</v>
      </c>
      <c r="E1030" s="13" t="s">
        <v>285</v>
      </c>
      <c r="F1030" s="9">
        <v>96.33</v>
      </c>
      <c r="G1030" t="s">
        <v>84</v>
      </c>
      <c r="H1030" t="s">
        <v>30</v>
      </c>
      <c r="I1030" t="s">
        <v>30</v>
      </c>
      <c r="J1030">
        <v>5</v>
      </c>
      <c r="K1030">
        <v>1</v>
      </c>
      <c r="L1030" t="s">
        <v>36</v>
      </c>
      <c r="M1030" s="14">
        <v>44075</v>
      </c>
      <c r="N1030" s="16">
        <v>40491</v>
      </c>
      <c r="O1030" s="17">
        <v>41393</v>
      </c>
      <c r="P1030">
        <v>650</v>
      </c>
      <c r="Q1030">
        <v>650</v>
      </c>
      <c r="R1030">
        <v>4168</v>
      </c>
      <c r="S1030" t="s">
        <v>32</v>
      </c>
      <c r="T1030" t="b">
        <v>0</v>
      </c>
      <c r="U1030" s="9">
        <v>2147.35</v>
      </c>
      <c r="V1030" t="b">
        <v>0</v>
      </c>
      <c r="W1030" t="b">
        <v>0</v>
      </c>
    </row>
    <row r="1031" spans="1:23" x14ac:dyDescent="0.2">
      <c r="A1031">
        <v>791188211</v>
      </c>
      <c r="B1031">
        <v>791188211</v>
      </c>
      <c r="C1031" s="9">
        <v>2500</v>
      </c>
      <c r="D1031" s="9">
        <v>698.34</v>
      </c>
      <c r="E1031" s="13" t="s">
        <v>318</v>
      </c>
      <c r="F1031" s="9">
        <v>5.62</v>
      </c>
      <c r="G1031" t="s">
        <v>98</v>
      </c>
      <c r="H1031" t="s">
        <v>30</v>
      </c>
      <c r="I1031" t="s">
        <v>30</v>
      </c>
      <c r="J1031">
        <v>9</v>
      </c>
      <c r="K1031">
        <v>1</v>
      </c>
      <c r="L1031" t="s">
        <v>96</v>
      </c>
      <c r="M1031" s="14">
        <v>47908</v>
      </c>
      <c r="N1031" s="16">
        <v>42305</v>
      </c>
      <c r="O1031" s="17">
        <v>42305</v>
      </c>
      <c r="P1031">
        <v>608</v>
      </c>
      <c r="Q1031">
        <v>608</v>
      </c>
      <c r="R1031">
        <v>2151</v>
      </c>
      <c r="S1031" t="s">
        <v>32</v>
      </c>
      <c r="T1031" t="b">
        <v>0</v>
      </c>
      <c r="U1031" s="9">
        <v>1801.66</v>
      </c>
      <c r="V1031" t="b">
        <v>0</v>
      </c>
      <c r="W1031" t="b">
        <v>0</v>
      </c>
    </row>
    <row r="1032" spans="1:23" x14ac:dyDescent="0.2">
      <c r="A1032">
        <v>657601935</v>
      </c>
      <c r="B1032">
        <v>657601935</v>
      </c>
      <c r="C1032" s="9">
        <v>2500</v>
      </c>
      <c r="D1032" s="9">
        <v>1146.3399999999999</v>
      </c>
      <c r="E1032" s="13" t="s">
        <v>326</v>
      </c>
      <c r="F1032" s="9">
        <v>196.03</v>
      </c>
      <c r="G1032" t="s">
        <v>149</v>
      </c>
      <c r="H1032" t="s">
        <v>30</v>
      </c>
      <c r="I1032" t="s">
        <v>30</v>
      </c>
      <c r="J1032">
        <v>9</v>
      </c>
      <c r="K1032">
        <v>1</v>
      </c>
      <c r="L1032" t="s">
        <v>63</v>
      </c>
      <c r="M1032" s="14">
        <v>47239</v>
      </c>
      <c r="N1032" s="16">
        <v>41998</v>
      </c>
      <c r="O1032" s="17">
        <v>42475</v>
      </c>
      <c r="P1032">
        <v>824</v>
      </c>
      <c r="Q1032">
        <v>824</v>
      </c>
      <c r="R1032">
        <v>5880</v>
      </c>
      <c r="S1032" t="s">
        <v>69</v>
      </c>
      <c r="T1032" t="b">
        <v>0</v>
      </c>
      <c r="U1032" s="9">
        <v>1353.66</v>
      </c>
      <c r="V1032" t="b">
        <v>0</v>
      </c>
      <c r="W1032" t="b">
        <v>0</v>
      </c>
    </row>
    <row r="1033" spans="1:23" x14ac:dyDescent="0.2">
      <c r="A1033">
        <v>428892294</v>
      </c>
      <c r="B1033">
        <v>428892294</v>
      </c>
      <c r="C1033" s="9">
        <v>2500</v>
      </c>
      <c r="D1033" s="9">
        <v>2250.13</v>
      </c>
      <c r="E1033" s="13" t="s">
        <v>341</v>
      </c>
      <c r="F1033" s="9">
        <v>50.28</v>
      </c>
      <c r="G1033" t="s">
        <v>76</v>
      </c>
      <c r="H1033" t="s">
        <v>30</v>
      </c>
      <c r="I1033" t="s">
        <v>30</v>
      </c>
      <c r="J1033">
        <v>2</v>
      </c>
      <c r="K1033">
        <v>1</v>
      </c>
      <c r="L1033" t="s">
        <v>63</v>
      </c>
      <c r="M1033" s="14">
        <v>43983</v>
      </c>
      <c r="N1033" s="16">
        <v>41783</v>
      </c>
      <c r="O1033" s="17">
        <v>42584</v>
      </c>
      <c r="P1033">
        <v>654</v>
      </c>
      <c r="Q1033">
        <v>654</v>
      </c>
      <c r="R1033">
        <v>4737</v>
      </c>
      <c r="S1033" t="s">
        <v>32</v>
      </c>
      <c r="T1033" t="b">
        <v>0</v>
      </c>
      <c r="U1033" s="9">
        <v>249.87</v>
      </c>
      <c r="V1033" t="b">
        <v>0</v>
      </c>
      <c r="W1033" t="b">
        <v>0</v>
      </c>
    </row>
    <row r="1034" spans="1:23" x14ac:dyDescent="0.2">
      <c r="A1034">
        <v>206424084</v>
      </c>
      <c r="B1034">
        <v>206424084</v>
      </c>
      <c r="C1034" s="9">
        <v>2500</v>
      </c>
      <c r="D1034" s="9">
        <v>1616.97</v>
      </c>
      <c r="E1034" s="13" t="s">
        <v>377</v>
      </c>
      <c r="F1034" s="9">
        <v>61.47</v>
      </c>
      <c r="G1034" t="s">
        <v>57</v>
      </c>
      <c r="H1034" t="s">
        <v>30</v>
      </c>
      <c r="I1034" t="s">
        <v>30</v>
      </c>
      <c r="J1034">
        <v>5</v>
      </c>
      <c r="K1034">
        <v>1</v>
      </c>
      <c r="L1034" t="s">
        <v>42</v>
      </c>
      <c r="M1034" s="14">
        <v>47757</v>
      </c>
      <c r="N1034" s="16">
        <v>41860</v>
      </c>
      <c r="O1034" s="17">
        <v>41860</v>
      </c>
      <c r="P1034">
        <v>521</v>
      </c>
      <c r="Q1034">
        <v>521</v>
      </c>
      <c r="R1034">
        <v>9125</v>
      </c>
      <c r="S1034" t="s">
        <v>32</v>
      </c>
      <c r="T1034" t="b">
        <v>0</v>
      </c>
      <c r="U1034" s="9">
        <v>883.03</v>
      </c>
      <c r="V1034" t="b">
        <v>0</v>
      </c>
      <c r="W1034" t="b">
        <v>0</v>
      </c>
    </row>
    <row r="1035" spans="1:23" x14ac:dyDescent="0.2">
      <c r="A1035">
        <v>351357592</v>
      </c>
      <c r="B1035">
        <v>351357592</v>
      </c>
      <c r="C1035" s="9">
        <v>2500</v>
      </c>
      <c r="D1035" s="9">
        <v>2229.11</v>
      </c>
      <c r="E1035" s="13" t="s">
        <v>382</v>
      </c>
      <c r="F1035" s="9">
        <v>72.099999999999994</v>
      </c>
      <c r="G1035" t="s">
        <v>106</v>
      </c>
      <c r="H1035" t="s">
        <v>30</v>
      </c>
      <c r="I1035" t="s">
        <v>30</v>
      </c>
      <c r="J1035">
        <v>5</v>
      </c>
      <c r="K1035">
        <v>1</v>
      </c>
      <c r="L1035" t="s">
        <v>36</v>
      </c>
      <c r="M1035" s="14">
        <v>46753</v>
      </c>
      <c r="N1035" s="16">
        <v>41617</v>
      </c>
      <c r="O1035" s="17">
        <v>41617</v>
      </c>
      <c r="P1035">
        <v>964</v>
      </c>
      <c r="Q1035">
        <v>964</v>
      </c>
      <c r="R1035">
        <v>5206</v>
      </c>
      <c r="S1035" t="s">
        <v>32</v>
      </c>
      <c r="T1035" t="b">
        <v>0</v>
      </c>
      <c r="U1035" s="9">
        <v>270.89</v>
      </c>
      <c r="V1035" t="b">
        <v>0</v>
      </c>
      <c r="W1035" t="b">
        <v>0</v>
      </c>
    </row>
    <row r="1036" spans="1:23" x14ac:dyDescent="0.2">
      <c r="A1036">
        <v>497682613</v>
      </c>
      <c r="B1036">
        <v>497682613</v>
      </c>
      <c r="C1036" s="9">
        <v>2500</v>
      </c>
      <c r="D1036" s="9">
        <v>737.58</v>
      </c>
      <c r="E1036" s="13" t="s">
        <v>410</v>
      </c>
      <c r="F1036" s="9">
        <v>254.2</v>
      </c>
      <c r="G1036" t="s">
        <v>57</v>
      </c>
      <c r="H1036" t="s">
        <v>30</v>
      </c>
      <c r="I1036" t="s">
        <v>30</v>
      </c>
      <c r="J1036">
        <v>5</v>
      </c>
      <c r="K1036">
        <v>1</v>
      </c>
      <c r="L1036" t="s">
        <v>42</v>
      </c>
      <c r="M1036" s="14">
        <v>47058</v>
      </c>
      <c r="N1036" s="16">
        <v>41317</v>
      </c>
      <c r="O1036" s="17">
        <v>41317</v>
      </c>
      <c r="P1036">
        <v>838</v>
      </c>
      <c r="Q1036">
        <v>838</v>
      </c>
      <c r="R1036">
        <v>9982</v>
      </c>
      <c r="S1036" t="s">
        <v>32</v>
      </c>
      <c r="T1036" t="b">
        <v>0</v>
      </c>
      <c r="U1036" s="9">
        <v>1762.42</v>
      </c>
      <c r="V1036" t="b">
        <v>0</v>
      </c>
      <c r="W1036" t="b">
        <v>0</v>
      </c>
    </row>
    <row r="1037" spans="1:23" x14ac:dyDescent="0.2">
      <c r="A1037">
        <v>545561356</v>
      </c>
      <c r="B1037">
        <v>545561356</v>
      </c>
      <c r="C1037" s="9">
        <v>2500</v>
      </c>
      <c r="D1037" s="9">
        <v>199.18</v>
      </c>
      <c r="E1037" s="13" t="s">
        <v>431</v>
      </c>
      <c r="F1037" s="9">
        <v>9.9</v>
      </c>
      <c r="G1037" t="s">
        <v>432</v>
      </c>
      <c r="H1037" t="s">
        <v>30</v>
      </c>
      <c r="I1037" t="s">
        <v>30</v>
      </c>
      <c r="J1037">
        <v>5</v>
      </c>
      <c r="K1037">
        <v>1</v>
      </c>
      <c r="L1037" t="s">
        <v>73</v>
      </c>
      <c r="M1037" s="14">
        <v>47058</v>
      </c>
      <c r="N1037" s="16">
        <v>41732</v>
      </c>
      <c r="O1037" s="17">
        <v>41732</v>
      </c>
      <c r="P1037">
        <v>842</v>
      </c>
      <c r="Q1037">
        <v>842</v>
      </c>
      <c r="R1037">
        <v>4590</v>
      </c>
      <c r="S1037" t="s">
        <v>32</v>
      </c>
      <c r="T1037" t="b">
        <v>0</v>
      </c>
      <c r="U1037" s="9">
        <v>2300.8200000000002</v>
      </c>
      <c r="V1037" t="b">
        <v>1</v>
      </c>
      <c r="W1037" t="b">
        <v>0</v>
      </c>
    </row>
    <row r="1038" spans="1:23" x14ac:dyDescent="0.2">
      <c r="A1038">
        <v>936339359</v>
      </c>
      <c r="B1038">
        <v>936339359</v>
      </c>
      <c r="C1038" s="9">
        <v>2500</v>
      </c>
      <c r="D1038" s="9">
        <v>1694.14</v>
      </c>
      <c r="E1038" s="13" t="s">
        <v>437</v>
      </c>
      <c r="F1038" s="9">
        <v>247.27</v>
      </c>
      <c r="G1038" t="s">
        <v>77</v>
      </c>
      <c r="H1038" t="s">
        <v>30</v>
      </c>
      <c r="I1038" t="s">
        <v>30</v>
      </c>
      <c r="J1038">
        <v>5</v>
      </c>
      <c r="K1038">
        <v>8</v>
      </c>
      <c r="L1038" t="s">
        <v>38</v>
      </c>
      <c r="M1038" s="14">
        <v>45839</v>
      </c>
      <c r="N1038" s="16">
        <v>40491</v>
      </c>
      <c r="O1038" s="17">
        <v>41393</v>
      </c>
      <c r="P1038">
        <v>650</v>
      </c>
      <c r="Q1038">
        <v>650</v>
      </c>
      <c r="R1038">
        <v>4168</v>
      </c>
      <c r="S1038" t="s">
        <v>32</v>
      </c>
      <c r="T1038" t="b">
        <v>0</v>
      </c>
      <c r="U1038" s="9">
        <v>805.86</v>
      </c>
      <c r="V1038" t="b">
        <v>1</v>
      </c>
      <c r="W1038" t="b">
        <v>0</v>
      </c>
    </row>
    <row r="1039" spans="1:23" x14ac:dyDescent="0.2">
      <c r="A1039">
        <v>392264564</v>
      </c>
      <c r="B1039">
        <v>392264564</v>
      </c>
      <c r="C1039" s="9">
        <v>2500</v>
      </c>
      <c r="D1039" s="9">
        <v>337.12</v>
      </c>
      <c r="E1039" s="13" t="s">
        <v>473</v>
      </c>
      <c r="F1039" s="9">
        <v>132.24</v>
      </c>
      <c r="G1039" t="s">
        <v>474</v>
      </c>
      <c r="H1039" t="s">
        <v>30</v>
      </c>
      <c r="I1039" t="s">
        <v>30</v>
      </c>
      <c r="J1039">
        <v>2</v>
      </c>
      <c r="K1039">
        <v>1</v>
      </c>
      <c r="L1039" t="s">
        <v>31</v>
      </c>
      <c r="M1039" s="14">
        <v>45017</v>
      </c>
      <c r="N1039" s="16">
        <v>41035</v>
      </c>
      <c r="O1039" s="17">
        <v>41035</v>
      </c>
      <c r="P1039">
        <v>635</v>
      </c>
      <c r="Q1039">
        <v>635</v>
      </c>
      <c r="R1039">
        <v>8001</v>
      </c>
      <c r="S1039" t="s">
        <v>69</v>
      </c>
      <c r="T1039" t="b">
        <v>0</v>
      </c>
      <c r="U1039" s="9">
        <v>2162.88</v>
      </c>
      <c r="V1039" t="b">
        <v>1</v>
      </c>
      <c r="W1039" t="b">
        <v>0</v>
      </c>
    </row>
    <row r="1040" spans="1:23" x14ac:dyDescent="0.2">
      <c r="A1040">
        <v>327641742</v>
      </c>
      <c r="B1040">
        <v>327641742</v>
      </c>
      <c r="C1040" s="9">
        <v>2500</v>
      </c>
      <c r="D1040" s="9">
        <v>346.11</v>
      </c>
      <c r="E1040" s="13" t="s">
        <v>488</v>
      </c>
      <c r="F1040" s="9">
        <v>242.4</v>
      </c>
      <c r="G1040" t="s">
        <v>489</v>
      </c>
      <c r="H1040" t="s">
        <v>30</v>
      </c>
      <c r="I1040" t="s">
        <v>30</v>
      </c>
      <c r="J1040">
        <v>5</v>
      </c>
      <c r="K1040">
        <v>1</v>
      </c>
      <c r="L1040" t="s">
        <v>73</v>
      </c>
      <c r="M1040" s="14">
        <v>46266</v>
      </c>
      <c r="N1040" s="16">
        <v>42327</v>
      </c>
      <c r="O1040" s="17">
        <v>42575</v>
      </c>
      <c r="P1040">
        <v>124</v>
      </c>
      <c r="Q1040">
        <v>124</v>
      </c>
      <c r="R1040">
        <v>2153</v>
      </c>
      <c r="S1040" t="s">
        <v>32</v>
      </c>
      <c r="T1040" t="b">
        <v>0</v>
      </c>
      <c r="U1040" s="9">
        <v>2153.89</v>
      </c>
      <c r="V1040" t="b">
        <v>0</v>
      </c>
      <c r="W1040" t="b">
        <v>0</v>
      </c>
    </row>
    <row r="1041" spans="1:23" x14ac:dyDescent="0.2">
      <c r="A1041">
        <v>719873381</v>
      </c>
      <c r="B1041">
        <v>719873381</v>
      </c>
      <c r="C1041" s="9">
        <v>2500</v>
      </c>
      <c r="D1041" s="9">
        <v>1430.24</v>
      </c>
      <c r="E1041" s="13" t="s">
        <v>501</v>
      </c>
      <c r="F1041" s="9">
        <v>136.56</v>
      </c>
      <c r="G1041" t="s">
        <v>502</v>
      </c>
      <c r="H1041" t="s">
        <v>30</v>
      </c>
      <c r="I1041" t="s">
        <v>30</v>
      </c>
      <c r="J1041">
        <v>9</v>
      </c>
      <c r="K1041">
        <v>1</v>
      </c>
      <c r="L1041" t="s">
        <v>142</v>
      </c>
      <c r="M1041" s="14">
        <v>48183</v>
      </c>
      <c r="N1041" s="16">
        <v>42360</v>
      </c>
      <c r="O1041" s="17">
        <v>42574</v>
      </c>
      <c r="P1041">
        <v>986</v>
      </c>
      <c r="Q1041">
        <v>986</v>
      </c>
      <c r="R1041">
        <v>2242</v>
      </c>
      <c r="S1041" t="s">
        <v>32</v>
      </c>
      <c r="T1041" t="b">
        <v>0</v>
      </c>
      <c r="U1041" s="9">
        <v>1069.76</v>
      </c>
      <c r="V1041" t="b">
        <v>0</v>
      </c>
      <c r="W1041" t="b">
        <v>0</v>
      </c>
    </row>
    <row r="1042" spans="1:23" x14ac:dyDescent="0.2">
      <c r="A1042">
        <v>468802073</v>
      </c>
      <c r="B1042">
        <v>468802073</v>
      </c>
      <c r="C1042" s="9">
        <v>2500</v>
      </c>
      <c r="D1042" s="9">
        <v>2233.44</v>
      </c>
      <c r="E1042" s="13" t="s">
        <v>535</v>
      </c>
      <c r="F1042" s="9">
        <v>25.69</v>
      </c>
      <c r="G1042" t="s">
        <v>536</v>
      </c>
      <c r="H1042" t="s">
        <v>30</v>
      </c>
      <c r="I1042" t="s">
        <v>30</v>
      </c>
      <c r="J1042">
        <v>5</v>
      </c>
      <c r="K1042">
        <v>1</v>
      </c>
      <c r="L1042" t="s">
        <v>48</v>
      </c>
      <c r="M1042" s="14">
        <v>47788</v>
      </c>
      <c r="N1042" s="16">
        <v>42193</v>
      </c>
      <c r="O1042" s="17">
        <v>42193</v>
      </c>
      <c r="P1042">
        <v>496</v>
      </c>
      <c r="Q1042">
        <v>496</v>
      </c>
      <c r="R1042">
        <v>7582</v>
      </c>
      <c r="S1042" t="s">
        <v>32</v>
      </c>
      <c r="T1042" t="b">
        <v>0</v>
      </c>
      <c r="U1042" s="9">
        <v>266.56</v>
      </c>
      <c r="V1042" t="b">
        <v>1</v>
      </c>
      <c r="W1042" t="b">
        <v>0</v>
      </c>
    </row>
    <row r="1043" spans="1:23" x14ac:dyDescent="0.2">
      <c r="A1043">
        <v>610713467</v>
      </c>
      <c r="B1043">
        <v>610713467</v>
      </c>
      <c r="C1043" s="9">
        <v>2500</v>
      </c>
      <c r="D1043" s="9">
        <v>2164.4499999999998</v>
      </c>
      <c r="E1043" s="13" t="s">
        <v>546</v>
      </c>
      <c r="F1043" s="9">
        <v>118.42</v>
      </c>
      <c r="G1043" t="s">
        <v>231</v>
      </c>
      <c r="H1043" t="s">
        <v>30</v>
      </c>
      <c r="I1043" t="s">
        <v>30</v>
      </c>
      <c r="J1043">
        <v>90</v>
      </c>
      <c r="K1043">
        <v>1</v>
      </c>
      <c r="L1043" t="s">
        <v>61</v>
      </c>
      <c r="M1043" s="14">
        <v>47818</v>
      </c>
      <c r="N1043" s="16">
        <v>42363</v>
      </c>
      <c r="O1043" s="17">
        <v>42387</v>
      </c>
      <c r="P1043">
        <v>294</v>
      </c>
      <c r="Q1043">
        <v>294</v>
      </c>
      <c r="R1043">
        <v>2319</v>
      </c>
      <c r="S1043" t="s">
        <v>32</v>
      </c>
      <c r="T1043" t="b">
        <v>0</v>
      </c>
      <c r="U1043" s="9">
        <v>335.55</v>
      </c>
      <c r="V1043" t="b">
        <v>1</v>
      </c>
      <c r="W1043" t="b">
        <v>0</v>
      </c>
    </row>
    <row r="1044" spans="1:23" x14ac:dyDescent="0.2">
      <c r="A1044">
        <v>352733468</v>
      </c>
      <c r="B1044">
        <v>352733468</v>
      </c>
      <c r="C1044" s="9">
        <v>2500</v>
      </c>
      <c r="D1044" s="9">
        <v>1810.37</v>
      </c>
      <c r="E1044" s="13" t="s">
        <v>558</v>
      </c>
      <c r="F1044" s="9">
        <v>58.04</v>
      </c>
      <c r="G1044" t="s">
        <v>197</v>
      </c>
      <c r="H1044" t="s">
        <v>30</v>
      </c>
      <c r="I1044" t="s">
        <v>30</v>
      </c>
      <c r="J1044">
        <v>5</v>
      </c>
      <c r="K1044">
        <v>8</v>
      </c>
      <c r="L1044" t="s">
        <v>126</v>
      </c>
      <c r="M1044" s="14">
        <v>46296</v>
      </c>
      <c r="N1044" s="16">
        <v>40158</v>
      </c>
      <c r="O1044" s="17">
        <v>40158</v>
      </c>
      <c r="P1044">
        <v>610</v>
      </c>
      <c r="Q1044">
        <v>610</v>
      </c>
      <c r="R1044">
        <v>8518</v>
      </c>
      <c r="S1044" t="s">
        <v>32</v>
      </c>
      <c r="T1044" t="b">
        <v>0</v>
      </c>
      <c r="U1044" s="9">
        <v>689.63</v>
      </c>
      <c r="V1044" t="b">
        <v>1</v>
      </c>
      <c r="W1044" t="b">
        <v>0</v>
      </c>
    </row>
    <row r="1045" spans="1:23" x14ac:dyDescent="0.2">
      <c r="A1045">
        <v>428892294</v>
      </c>
      <c r="B1045">
        <v>428892294</v>
      </c>
      <c r="C1045" s="9">
        <v>2500</v>
      </c>
      <c r="D1045" s="9">
        <v>1585.15</v>
      </c>
      <c r="E1045" s="13" t="s">
        <v>561</v>
      </c>
      <c r="F1045" s="9">
        <v>128.94</v>
      </c>
      <c r="G1045" t="s">
        <v>99</v>
      </c>
      <c r="H1045" t="s">
        <v>30</v>
      </c>
      <c r="I1045" t="s">
        <v>30</v>
      </c>
      <c r="J1045">
        <v>9</v>
      </c>
      <c r="K1045">
        <v>8</v>
      </c>
      <c r="L1045" t="s">
        <v>63</v>
      </c>
      <c r="M1045" s="14">
        <v>48214</v>
      </c>
      <c r="N1045" s="16">
        <v>41783</v>
      </c>
      <c r="O1045" s="17">
        <v>42492</v>
      </c>
      <c r="P1045">
        <v>654</v>
      </c>
      <c r="Q1045">
        <v>654</v>
      </c>
      <c r="R1045">
        <v>4737</v>
      </c>
      <c r="S1045" t="s">
        <v>32</v>
      </c>
      <c r="T1045" t="b">
        <v>0</v>
      </c>
      <c r="U1045" s="9">
        <v>914.85</v>
      </c>
      <c r="V1045" t="b">
        <v>0</v>
      </c>
      <c r="W1045" t="b">
        <v>0</v>
      </c>
    </row>
    <row r="1046" spans="1:23" x14ac:dyDescent="0.2">
      <c r="A1046">
        <v>824423647</v>
      </c>
      <c r="B1046">
        <v>824423647</v>
      </c>
      <c r="C1046" s="9">
        <v>2500</v>
      </c>
      <c r="D1046" s="9">
        <v>528.03</v>
      </c>
      <c r="E1046" s="13" t="s">
        <v>580</v>
      </c>
      <c r="F1046" s="9">
        <v>34.590000000000003</v>
      </c>
      <c r="G1046" t="s">
        <v>68</v>
      </c>
      <c r="H1046" t="s">
        <v>30</v>
      </c>
      <c r="I1046" t="s">
        <v>30</v>
      </c>
      <c r="J1046">
        <v>9</v>
      </c>
      <c r="K1046">
        <v>1</v>
      </c>
      <c r="L1046" t="s">
        <v>36</v>
      </c>
      <c r="M1046" s="14">
        <v>48153</v>
      </c>
      <c r="N1046" s="16">
        <v>41873</v>
      </c>
      <c r="O1046" s="17">
        <v>42396</v>
      </c>
      <c r="P1046">
        <v>226</v>
      </c>
      <c r="Q1046">
        <v>226</v>
      </c>
      <c r="R1046">
        <v>6606</v>
      </c>
      <c r="S1046" t="s">
        <v>32</v>
      </c>
      <c r="T1046" t="b">
        <v>0</v>
      </c>
      <c r="U1046" s="9">
        <v>1971.97</v>
      </c>
      <c r="V1046" t="b">
        <v>0</v>
      </c>
      <c r="W1046" t="b">
        <v>0</v>
      </c>
    </row>
    <row r="1047" spans="1:23" x14ac:dyDescent="0.2">
      <c r="A1047">
        <v>824953960</v>
      </c>
      <c r="B1047">
        <v>824953960</v>
      </c>
      <c r="C1047" s="9">
        <v>2500</v>
      </c>
      <c r="D1047" s="9">
        <v>1296.42</v>
      </c>
      <c r="E1047" s="13" t="s">
        <v>585</v>
      </c>
      <c r="F1047" s="9">
        <v>7.26</v>
      </c>
      <c r="G1047" t="s">
        <v>86</v>
      </c>
      <c r="H1047" t="s">
        <v>30</v>
      </c>
      <c r="I1047" t="s">
        <v>30</v>
      </c>
      <c r="J1047">
        <v>2</v>
      </c>
      <c r="K1047">
        <v>1</v>
      </c>
      <c r="L1047" t="s">
        <v>87</v>
      </c>
      <c r="M1047" s="14">
        <v>46661</v>
      </c>
      <c r="N1047" s="16">
        <v>40990</v>
      </c>
      <c r="O1047" s="17">
        <v>42394</v>
      </c>
      <c r="P1047">
        <v>716</v>
      </c>
      <c r="Q1047">
        <v>716</v>
      </c>
      <c r="R1047">
        <v>1124</v>
      </c>
      <c r="S1047" t="s">
        <v>32</v>
      </c>
      <c r="T1047" t="b">
        <v>0</v>
      </c>
      <c r="U1047" s="9">
        <v>1203.58</v>
      </c>
      <c r="V1047" t="b">
        <v>0</v>
      </c>
      <c r="W1047" t="b">
        <v>0</v>
      </c>
    </row>
    <row r="1048" spans="1:23" x14ac:dyDescent="0.2">
      <c r="A1048">
        <v>743751772</v>
      </c>
      <c r="B1048">
        <v>743751772</v>
      </c>
      <c r="C1048" s="9">
        <v>2500</v>
      </c>
      <c r="D1048" s="9">
        <v>857.99</v>
      </c>
      <c r="E1048" s="13" t="s">
        <v>613</v>
      </c>
      <c r="F1048" s="9">
        <v>65.5</v>
      </c>
      <c r="G1048" t="s">
        <v>41</v>
      </c>
      <c r="H1048" t="s">
        <v>30</v>
      </c>
      <c r="I1048" t="s">
        <v>30</v>
      </c>
      <c r="J1048">
        <v>9</v>
      </c>
      <c r="K1048">
        <v>1</v>
      </c>
      <c r="L1048" t="s">
        <v>42</v>
      </c>
      <c r="M1048" s="14">
        <v>47788</v>
      </c>
      <c r="N1048" s="16">
        <v>41560</v>
      </c>
      <c r="O1048" s="17">
        <v>41560</v>
      </c>
      <c r="P1048">
        <v>327</v>
      </c>
      <c r="Q1048">
        <v>327</v>
      </c>
      <c r="R1048">
        <v>6541</v>
      </c>
      <c r="S1048" t="s">
        <v>32</v>
      </c>
      <c r="T1048" t="b">
        <v>0</v>
      </c>
      <c r="U1048" s="9">
        <v>1642.01</v>
      </c>
      <c r="V1048" t="b">
        <v>0</v>
      </c>
      <c r="W1048" t="b">
        <v>0</v>
      </c>
    </row>
    <row r="1049" spans="1:23" x14ac:dyDescent="0.2">
      <c r="A1049">
        <v>417549733</v>
      </c>
      <c r="B1049">
        <v>417549733</v>
      </c>
      <c r="C1049" s="9">
        <v>2500</v>
      </c>
      <c r="D1049" s="9">
        <v>1810.54</v>
      </c>
      <c r="E1049" s="13" t="s">
        <v>617</v>
      </c>
      <c r="F1049" s="9">
        <v>665.3</v>
      </c>
      <c r="G1049" t="s">
        <v>45</v>
      </c>
      <c r="H1049" t="s">
        <v>30</v>
      </c>
      <c r="I1049" t="s">
        <v>30</v>
      </c>
      <c r="J1049">
        <v>5</v>
      </c>
      <c r="K1049">
        <v>8</v>
      </c>
      <c r="L1049" t="s">
        <v>36</v>
      </c>
      <c r="M1049" s="14">
        <v>45413</v>
      </c>
      <c r="N1049" s="16">
        <v>42051</v>
      </c>
      <c r="O1049" s="17">
        <v>42546</v>
      </c>
      <c r="P1049">
        <v>475</v>
      </c>
      <c r="Q1049">
        <v>475</v>
      </c>
      <c r="R1049">
        <v>0</v>
      </c>
      <c r="S1049" t="s">
        <v>32</v>
      </c>
      <c r="T1049" t="b">
        <v>0</v>
      </c>
      <c r="U1049" s="9">
        <v>689.46</v>
      </c>
      <c r="V1049" t="b">
        <v>0</v>
      </c>
      <c r="W1049" t="b">
        <v>0</v>
      </c>
    </row>
    <row r="1050" spans="1:23" x14ac:dyDescent="0.2">
      <c r="A1050">
        <v>919132339</v>
      </c>
      <c r="B1050">
        <v>919132339</v>
      </c>
      <c r="C1050" s="9">
        <v>2500</v>
      </c>
      <c r="D1050" s="9">
        <v>1509.8</v>
      </c>
      <c r="E1050" s="13" t="s">
        <v>628</v>
      </c>
      <c r="F1050" s="9">
        <v>697.32</v>
      </c>
      <c r="G1050" t="s">
        <v>629</v>
      </c>
      <c r="H1050" t="s">
        <v>30</v>
      </c>
      <c r="I1050" t="s">
        <v>30</v>
      </c>
      <c r="J1050">
        <v>9</v>
      </c>
      <c r="K1050">
        <v>1</v>
      </c>
      <c r="L1050" t="s">
        <v>73</v>
      </c>
      <c r="M1050" s="14">
        <v>47665</v>
      </c>
      <c r="N1050" s="16">
        <v>41988</v>
      </c>
      <c r="O1050" s="17">
        <v>41988</v>
      </c>
      <c r="P1050">
        <v>893</v>
      </c>
      <c r="Q1050">
        <v>893</v>
      </c>
      <c r="R1050">
        <v>33</v>
      </c>
      <c r="S1050" t="s">
        <v>32</v>
      </c>
      <c r="T1050" t="b">
        <v>1</v>
      </c>
      <c r="U1050" s="9">
        <v>990.2</v>
      </c>
      <c r="V1050" t="b">
        <v>1</v>
      </c>
      <c r="W1050" t="b">
        <v>0</v>
      </c>
    </row>
    <row r="1051" spans="1:23" x14ac:dyDescent="0.2">
      <c r="A1051">
        <v>854435901</v>
      </c>
      <c r="B1051">
        <v>854435901</v>
      </c>
      <c r="C1051" s="9">
        <v>2500</v>
      </c>
      <c r="D1051" s="9">
        <v>1520.25</v>
      </c>
      <c r="E1051" s="13" t="s">
        <v>640</v>
      </c>
      <c r="F1051" s="9">
        <v>358.23</v>
      </c>
      <c r="G1051" t="s">
        <v>160</v>
      </c>
      <c r="H1051" t="s">
        <v>30</v>
      </c>
      <c r="I1051" t="s">
        <v>30</v>
      </c>
      <c r="J1051">
        <v>5</v>
      </c>
      <c r="K1051">
        <v>1</v>
      </c>
      <c r="L1051" t="s">
        <v>61</v>
      </c>
      <c r="M1051" s="14">
        <v>44013</v>
      </c>
      <c r="N1051" s="16">
        <v>42081</v>
      </c>
      <c r="O1051" s="17">
        <v>42081</v>
      </c>
      <c r="P1051">
        <v>129</v>
      </c>
      <c r="Q1051">
        <v>129</v>
      </c>
      <c r="R1051">
        <v>9457</v>
      </c>
      <c r="S1051" t="s">
        <v>32</v>
      </c>
      <c r="T1051" t="b">
        <v>0</v>
      </c>
      <c r="U1051" s="9">
        <v>979.75</v>
      </c>
      <c r="V1051" t="b">
        <v>0</v>
      </c>
      <c r="W1051" t="b">
        <v>0</v>
      </c>
    </row>
    <row r="1052" spans="1:23" x14ac:dyDescent="0.2">
      <c r="A1052">
        <v>719873381</v>
      </c>
      <c r="B1052">
        <v>719873381</v>
      </c>
      <c r="C1052" s="9">
        <v>2500</v>
      </c>
      <c r="D1052" s="9">
        <v>642.80999999999995</v>
      </c>
      <c r="E1052" s="13" t="s">
        <v>655</v>
      </c>
      <c r="F1052" s="9">
        <v>173.14</v>
      </c>
      <c r="G1052" t="s">
        <v>656</v>
      </c>
      <c r="H1052" t="s">
        <v>30</v>
      </c>
      <c r="I1052" t="s">
        <v>30</v>
      </c>
      <c r="J1052">
        <v>9</v>
      </c>
      <c r="K1052">
        <v>8</v>
      </c>
      <c r="L1052" t="s">
        <v>31</v>
      </c>
      <c r="M1052" s="14">
        <v>46357</v>
      </c>
      <c r="N1052" s="16">
        <v>42360</v>
      </c>
      <c r="O1052" s="17">
        <v>42535</v>
      </c>
      <c r="P1052">
        <v>986</v>
      </c>
      <c r="Q1052">
        <v>986</v>
      </c>
      <c r="R1052">
        <v>2242</v>
      </c>
      <c r="S1052" t="s">
        <v>32</v>
      </c>
      <c r="T1052" t="b">
        <v>1</v>
      </c>
      <c r="U1052" s="9">
        <v>1857.19</v>
      </c>
      <c r="V1052" t="b">
        <v>1</v>
      </c>
      <c r="W1052" t="b">
        <v>0</v>
      </c>
    </row>
    <row r="1053" spans="1:23" x14ac:dyDescent="0.2">
      <c r="A1053">
        <v>795062501</v>
      </c>
      <c r="B1053">
        <v>795062501</v>
      </c>
      <c r="C1053" s="9">
        <v>2500</v>
      </c>
      <c r="D1053" s="9">
        <v>667.6</v>
      </c>
      <c r="E1053" s="13" t="s">
        <v>660</v>
      </c>
      <c r="F1053" s="9">
        <v>14.43</v>
      </c>
      <c r="G1053" t="s">
        <v>149</v>
      </c>
      <c r="H1053" t="s">
        <v>30</v>
      </c>
      <c r="I1053" t="s">
        <v>30</v>
      </c>
      <c r="J1053">
        <v>5</v>
      </c>
      <c r="K1053">
        <v>8</v>
      </c>
      <c r="L1053" t="s">
        <v>63</v>
      </c>
      <c r="M1053" s="14">
        <v>45474</v>
      </c>
      <c r="N1053" s="16">
        <v>42363</v>
      </c>
      <c r="O1053" s="17">
        <v>42363</v>
      </c>
      <c r="P1053">
        <v>740</v>
      </c>
      <c r="Q1053">
        <v>740</v>
      </c>
      <c r="R1053">
        <v>193</v>
      </c>
      <c r="S1053" t="s">
        <v>32</v>
      </c>
      <c r="T1053" t="b">
        <v>0</v>
      </c>
      <c r="U1053" s="9">
        <v>1832.4</v>
      </c>
      <c r="V1053" t="b">
        <v>0</v>
      </c>
      <c r="W1053" t="b">
        <v>0</v>
      </c>
    </row>
    <row r="1054" spans="1:23" x14ac:dyDescent="0.2">
      <c r="A1054">
        <v>972633729</v>
      </c>
      <c r="B1054">
        <v>972633729</v>
      </c>
      <c r="C1054" s="9">
        <v>2500</v>
      </c>
      <c r="D1054" s="9">
        <v>1339.57</v>
      </c>
      <c r="E1054" s="13" t="s">
        <v>666</v>
      </c>
      <c r="F1054" s="9">
        <v>58.92</v>
      </c>
      <c r="G1054" t="s">
        <v>109</v>
      </c>
      <c r="H1054" t="s">
        <v>30</v>
      </c>
      <c r="I1054" t="s">
        <v>30</v>
      </c>
      <c r="J1054">
        <v>90</v>
      </c>
      <c r="K1054">
        <v>1</v>
      </c>
      <c r="L1054" t="s">
        <v>31</v>
      </c>
      <c r="M1054" s="14">
        <v>46143</v>
      </c>
      <c r="N1054" s="16">
        <v>42309</v>
      </c>
      <c r="O1054" s="17">
        <v>42309</v>
      </c>
      <c r="P1054">
        <v>628</v>
      </c>
      <c r="Q1054">
        <v>628</v>
      </c>
      <c r="R1054">
        <v>5460</v>
      </c>
      <c r="S1054" t="s">
        <v>32</v>
      </c>
      <c r="T1054" t="b">
        <v>0</v>
      </c>
      <c r="U1054" s="9">
        <v>1160.43</v>
      </c>
      <c r="V1054" t="b">
        <v>1</v>
      </c>
      <c r="W1054" t="b">
        <v>0</v>
      </c>
    </row>
    <row r="1055" spans="1:23" x14ac:dyDescent="0.2">
      <c r="A1055">
        <v>515888928</v>
      </c>
      <c r="B1055">
        <v>515888928</v>
      </c>
      <c r="C1055" s="9">
        <v>2500</v>
      </c>
      <c r="D1055" s="9">
        <v>606.69000000000005</v>
      </c>
      <c r="E1055" s="13" t="s">
        <v>695</v>
      </c>
      <c r="F1055" s="9">
        <v>274.74</v>
      </c>
      <c r="G1055" t="s">
        <v>696</v>
      </c>
      <c r="H1055" t="s">
        <v>30</v>
      </c>
      <c r="I1055" t="s">
        <v>30</v>
      </c>
      <c r="J1055">
        <v>2</v>
      </c>
      <c r="K1055">
        <v>1</v>
      </c>
      <c r="L1055" t="s">
        <v>71</v>
      </c>
      <c r="M1055" s="14">
        <v>45108</v>
      </c>
      <c r="N1055" s="16">
        <v>40528</v>
      </c>
      <c r="O1055" s="17">
        <v>40528</v>
      </c>
      <c r="P1055">
        <v>481</v>
      </c>
      <c r="Q1055">
        <v>481</v>
      </c>
      <c r="R1055">
        <v>1521</v>
      </c>
      <c r="S1055" t="s">
        <v>32</v>
      </c>
      <c r="T1055" t="b">
        <v>0</v>
      </c>
      <c r="U1055" s="9">
        <v>1893.31</v>
      </c>
      <c r="V1055" t="b">
        <v>0</v>
      </c>
      <c r="W1055" t="b">
        <v>0</v>
      </c>
    </row>
    <row r="1056" spans="1:23" x14ac:dyDescent="0.2">
      <c r="A1056">
        <v>158848043</v>
      </c>
      <c r="B1056">
        <v>158848043</v>
      </c>
      <c r="C1056" s="9">
        <v>2500</v>
      </c>
      <c r="D1056" s="9">
        <v>292.17</v>
      </c>
      <c r="E1056" s="13" t="s">
        <v>713</v>
      </c>
      <c r="F1056" s="9">
        <v>221.99</v>
      </c>
      <c r="G1056" t="s">
        <v>35</v>
      </c>
      <c r="H1056" t="s">
        <v>30</v>
      </c>
      <c r="I1056" t="s">
        <v>30</v>
      </c>
      <c r="J1056">
        <v>9</v>
      </c>
      <c r="K1056">
        <v>1</v>
      </c>
      <c r="L1056" t="s">
        <v>36</v>
      </c>
      <c r="M1056" s="14">
        <v>46661</v>
      </c>
      <c r="N1056" s="16">
        <v>42119</v>
      </c>
      <c r="O1056" s="17">
        <v>42119</v>
      </c>
      <c r="P1056">
        <v>153</v>
      </c>
      <c r="Q1056">
        <v>153</v>
      </c>
      <c r="R1056">
        <v>8894</v>
      </c>
      <c r="S1056" t="s">
        <v>32</v>
      </c>
      <c r="T1056" t="b">
        <v>0</v>
      </c>
      <c r="U1056" s="9">
        <v>2207.83</v>
      </c>
      <c r="V1056" t="b">
        <v>0</v>
      </c>
      <c r="W1056" t="b">
        <v>0</v>
      </c>
    </row>
    <row r="1057" spans="1:23" x14ac:dyDescent="0.2">
      <c r="A1057">
        <v>964061185</v>
      </c>
      <c r="B1057">
        <v>964061185</v>
      </c>
      <c r="C1057" s="9">
        <v>2500</v>
      </c>
      <c r="D1057" s="9">
        <v>591.38</v>
      </c>
      <c r="E1057" s="13" t="s">
        <v>726</v>
      </c>
      <c r="F1057" s="9">
        <v>0</v>
      </c>
      <c r="G1057" t="s">
        <v>64</v>
      </c>
      <c r="H1057" t="s">
        <v>30</v>
      </c>
      <c r="I1057" t="s">
        <v>30</v>
      </c>
      <c r="J1057">
        <v>5</v>
      </c>
      <c r="K1057">
        <v>1</v>
      </c>
      <c r="L1057" t="s">
        <v>36</v>
      </c>
      <c r="M1057" s="14">
        <v>43435</v>
      </c>
      <c r="N1057" s="16">
        <v>41788</v>
      </c>
      <c r="O1057" s="17">
        <v>41788</v>
      </c>
      <c r="P1057">
        <v>283</v>
      </c>
      <c r="Q1057">
        <v>283</v>
      </c>
      <c r="R1057">
        <v>6575</v>
      </c>
      <c r="S1057" t="s">
        <v>43</v>
      </c>
      <c r="T1057" t="b">
        <v>0</v>
      </c>
      <c r="U1057" s="9">
        <v>1908.62</v>
      </c>
      <c r="V1057" t="b">
        <v>0</v>
      </c>
      <c r="W1057" t="b">
        <v>0</v>
      </c>
    </row>
    <row r="1058" spans="1:23" x14ac:dyDescent="0.2">
      <c r="A1058">
        <v>394349187</v>
      </c>
      <c r="B1058">
        <v>394349187</v>
      </c>
      <c r="C1058" s="9">
        <v>2500</v>
      </c>
      <c r="D1058" s="9">
        <v>523.29</v>
      </c>
      <c r="E1058" s="13" t="s">
        <v>755</v>
      </c>
      <c r="F1058" s="9">
        <v>111.91</v>
      </c>
      <c r="G1058" t="s">
        <v>168</v>
      </c>
      <c r="H1058" t="s">
        <v>30</v>
      </c>
      <c r="I1058" t="s">
        <v>30</v>
      </c>
      <c r="J1058">
        <v>2</v>
      </c>
      <c r="K1058">
        <v>1</v>
      </c>
      <c r="L1058" t="s">
        <v>47</v>
      </c>
      <c r="M1058" s="14">
        <v>48183</v>
      </c>
      <c r="N1058" s="16">
        <v>41596</v>
      </c>
      <c r="O1058" s="17">
        <v>41596</v>
      </c>
      <c r="P1058">
        <v>381</v>
      </c>
      <c r="Q1058">
        <v>381</v>
      </c>
      <c r="R1058">
        <v>8880</v>
      </c>
      <c r="S1058" t="s">
        <v>32</v>
      </c>
      <c r="T1058" t="b">
        <v>0</v>
      </c>
      <c r="U1058" s="9">
        <v>1976.71</v>
      </c>
      <c r="V1058" t="b">
        <v>1</v>
      </c>
      <c r="W1058" t="b">
        <v>0</v>
      </c>
    </row>
    <row r="1059" spans="1:23" x14ac:dyDescent="0.2">
      <c r="A1059">
        <v>743751772</v>
      </c>
      <c r="B1059">
        <v>743751772</v>
      </c>
      <c r="C1059" s="9">
        <v>2500</v>
      </c>
      <c r="D1059" s="9">
        <v>1726.54</v>
      </c>
      <c r="E1059" s="13" t="s">
        <v>756</v>
      </c>
      <c r="F1059" s="9">
        <v>13.47</v>
      </c>
      <c r="G1059" t="s">
        <v>93</v>
      </c>
      <c r="H1059" t="s">
        <v>30</v>
      </c>
      <c r="I1059" t="s">
        <v>30</v>
      </c>
      <c r="J1059">
        <v>2</v>
      </c>
      <c r="K1059">
        <v>1</v>
      </c>
      <c r="L1059" t="s">
        <v>94</v>
      </c>
      <c r="M1059" s="14">
        <v>44593</v>
      </c>
      <c r="N1059" s="16">
        <v>41560</v>
      </c>
      <c r="O1059" s="17">
        <v>41560</v>
      </c>
      <c r="P1059">
        <v>327</v>
      </c>
      <c r="Q1059">
        <v>327</v>
      </c>
      <c r="R1059">
        <v>6541</v>
      </c>
      <c r="S1059" t="s">
        <v>32</v>
      </c>
      <c r="T1059" t="b">
        <v>0</v>
      </c>
      <c r="U1059" s="9">
        <v>773.46</v>
      </c>
      <c r="V1059" t="b">
        <v>0</v>
      </c>
      <c r="W1059" t="b">
        <v>0</v>
      </c>
    </row>
    <row r="1060" spans="1:23" x14ac:dyDescent="0.2">
      <c r="A1060">
        <v>687900697</v>
      </c>
      <c r="B1060">
        <v>687900697</v>
      </c>
      <c r="C1060" s="9">
        <v>2500</v>
      </c>
      <c r="D1060" s="9">
        <v>2135.17</v>
      </c>
      <c r="E1060" s="13" t="s">
        <v>770</v>
      </c>
      <c r="F1060" s="9">
        <v>1.98</v>
      </c>
      <c r="G1060" t="s">
        <v>41</v>
      </c>
      <c r="H1060" t="s">
        <v>30</v>
      </c>
      <c r="I1060" t="s">
        <v>30</v>
      </c>
      <c r="J1060">
        <v>9</v>
      </c>
      <c r="K1060">
        <v>8</v>
      </c>
      <c r="L1060" t="s">
        <v>42</v>
      </c>
      <c r="M1060" s="14">
        <v>44440</v>
      </c>
      <c r="N1060" s="16">
        <v>41586</v>
      </c>
      <c r="O1060" s="17">
        <v>41586</v>
      </c>
      <c r="P1060">
        <v>109</v>
      </c>
      <c r="Q1060">
        <v>109</v>
      </c>
      <c r="R1060">
        <v>6899</v>
      </c>
      <c r="S1060" t="s">
        <v>32</v>
      </c>
      <c r="T1060" t="b">
        <v>0</v>
      </c>
      <c r="U1060" s="9">
        <v>364.83</v>
      </c>
      <c r="V1060" t="b">
        <v>0</v>
      </c>
      <c r="W1060" t="b">
        <v>0</v>
      </c>
    </row>
    <row r="1061" spans="1:23" x14ac:dyDescent="0.2">
      <c r="A1061">
        <v>428892294</v>
      </c>
      <c r="B1061">
        <v>428892294</v>
      </c>
      <c r="C1061" s="9">
        <v>2500</v>
      </c>
      <c r="D1061" s="9">
        <v>756.37</v>
      </c>
      <c r="E1061" s="13" t="s">
        <v>777</v>
      </c>
      <c r="F1061" s="9">
        <v>611.30999999999995</v>
      </c>
      <c r="G1061" t="s">
        <v>136</v>
      </c>
      <c r="H1061" t="s">
        <v>30</v>
      </c>
      <c r="I1061" t="s">
        <v>30</v>
      </c>
      <c r="J1061">
        <v>9</v>
      </c>
      <c r="K1061">
        <v>8</v>
      </c>
      <c r="L1061" t="s">
        <v>63</v>
      </c>
      <c r="M1061" s="14">
        <v>44958</v>
      </c>
      <c r="N1061" s="16">
        <v>41783</v>
      </c>
      <c r="O1061" s="17">
        <v>42584</v>
      </c>
      <c r="P1061">
        <v>654</v>
      </c>
      <c r="Q1061">
        <v>654</v>
      </c>
      <c r="R1061">
        <v>4737</v>
      </c>
      <c r="S1061" t="s">
        <v>32</v>
      </c>
      <c r="T1061" t="b">
        <v>0</v>
      </c>
      <c r="U1061" s="9">
        <v>1743.63</v>
      </c>
      <c r="V1061" t="b">
        <v>0</v>
      </c>
      <c r="W1061" t="b">
        <v>0</v>
      </c>
    </row>
    <row r="1062" spans="1:23" x14ac:dyDescent="0.2">
      <c r="A1062">
        <v>366771685</v>
      </c>
      <c r="B1062">
        <v>366771685</v>
      </c>
      <c r="C1062" s="9">
        <v>2500</v>
      </c>
      <c r="D1062" s="9">
        <v>1959.42</v>
      </c>
      <c r="E1062" s="13" t="s">
        <v>810</v>
      </c>
      <c r="F1062" s="9">
        <v>11.98</v>
      </c>
      <c r="G1062" t="s">
        <v>62</v>
      </c>
      <c r="H1062" t="s">
        <v>30</v>
      </c>
      <c r="I1062" t="s">
        <v>30</v>
      </c>
      <c r="J1062">
        <v>2</v>
      </c>
      <c r="K1062">
        <v>1</v>
      </c>
      <c r="L1062" t="s">
        <v>63</v>
      </c>
      <c r="M1062" s="14">
        <v>45627</v>
      </c>
      <c r="N1062" s="16">
        <v>41391</v>
      </c>
      <c r="O1062" s="17">
        <v>41391</v>
      </c>
      <c r="P1062">
        <v>367</v>
      </c>
      <c r="Q1062">
        <v>367</v>
      </c>
      <c r="R1062">
        <v>40</v>
      </c>
      <c r="S1062" t="s">
        <v>32</v>
      </c>
      <c r="T1062" t="b">
        <v>0</v>
      </c>
      <c r="U1062" s="9">
        <v>540.58000000000004</v>
      </c>
      <c r="V1062" t="b">
        <v>0</v>
      </c>
      <c r="W1062" t="b">
        <v>0</v>
      </c>
    </row>
    <row r="1063" spans="1:23" x14ac:dyDescent="0.2">
      <c r="A1063">
        <v>525692763</v>
      </c>
      <c r="B1063">
        <v>525692763</v>
      </c>
      <c r="C1063" s="9">
        <v>2500</v>
      </c>
      <c r="D1063" s="9">
        <v>1863.04</v>
      </c>
      <c r="E1063" s="13" t="s">
        <v>821</v>
      </c>
      <c r="F1063" s="9">
        <v>49.83</v>
      </c>
      <c r="G1063" t="s">
        <v>110</v>
      </c>
      <c r="H1063" t="s">
        <v>30</v>
      </c>
      <c r="I1063" t="s">
        <v>30</v>
      </c>
      <c r="J1063">
        <v>5</v>
      </c>
      <c r="K1063">
        <v>8</v>
      </c>
      <c r="L1063" t="s">
        <v>38</v>
      </c>
      <c r="M1063" s="14">
        <v>44743</v>
      </c>
      <c r="N1063" s="16">
        <v>42032</v>
      </c>
      <c r="O1063" s="17">
        <v>42032</v>
      </c>
      <c r="P1063">
        <v>212</v>
      </c>
      <c r="Q1063">
        <v>212</v>
      </c>
      <c r="R1063">
        <v>6651</v>
      </c>
      <c r="S1063" t="s">
        <v>32</v>
      </c>
      <c r="T1063" t="b">
        <v>0</v>
      </c>
      <c r="U1063" s="9">
        <v>636.96</v>
      </c>
      <c r="V1063" t="b">
        <v>1</v>
      </c>
      <c r="W1063" t="b">
        <v>0</v>
      </c>
    </row>
    <row r="1064" spans="1:23" x14ac:dyDescent="0.2">
      <c r="A1064">
        <v>499264106</v>
      </c>
      <c r="B1064">
        <v>499264106</v>
      </c>
      <c r="C1064" s="9">
        <v>2500</v>
      </c>
      <c r="D1064" s="9">
        <v>1735.18</v>
      </c>
      <c r="E1064" s="13" t="s">
        <v>838</v>
      </c>
      <c r="F1064" s="9">
        <v>106.2</v>
      </c>
      <c r="G1064" t="s">
        <v>83</v>
      </c>
      <c r="H1064" t="s">
        <v>30</v>
      </c>
      <c r="I1064" t="s">
        <v>30</v>
      </c>
      <c r="J1064">
        <v>9</v>
      </c>
      <c r="K1064">
        <v>1</v>
      </c>
      <c r="L1064" t="s">
        <v>47</v>
      </c>
      <c r="M1064" s="14">
        <v>45627</v>
      </c>
      <c r="N1064" s="16">
        <v>40821</v>
      </c>
      <c r="O1064" s="17">
        <v>40821</v>
      </c>
      <c r="P1064">
        <v>593</v>
      </c>
      <c r="Q1064">
        <v>593</v>
      </c>
      <c r="R1064">
        <v>5906</v>
      </c>
      <c r="S1064" t="s">
        <v>69</v>
      </c>
      <c r="T1064" t="b">
        <v>0</v>
      </c>
      <c r="U1064" s="9">
        <v>764.82</v>
      </c>
      <c r="V1064" t="b">
        <v>1</v>
      </c>
      <c r="W1064" t="b">
        <v>0</v>
      </c>
    </row>
    <row r="1065" spans="1:23" x14ac:dyDescent="0.2">
      <c r="A1065">
        <v>256659308</v>
      </c>
      <c r="B1065">
        <v>256659308</v>
      </c>
      <c r="C1065" s="9">
        <v>2500</v>
      </c>
      <c r="D1065" s="9">
        <v>2476.15</v>
      </c>
      <c r="E1065" s="13" t="s">
        <v>850</v>
      </c>
      <c r="F1065" s="9">
        <v>30.79</v>
      </c>
      <c r="G1065" t="s">
        <v>171</v>
      </c>
      <c r="H1065" t="s">
        <v>30</v>
      </c>
      <c r="I1065" t="s">
        <v>30</v>
      </c>
      <c r="J1065">
        <v>9</v>
      </c>
      <c r="K1065">
        <v>1</v>
      </c>
      <c r="L1065" t="s">
        <v>73</v>
      </c>
      <c r="M1065" s="14">
        <v>47484</v>
      </c>
      <c r="N1065" s="16">
        <v>42167</v>
      </c>
      <c r="O1065" s="17">
        <v>42167</v>
      </c>
      <c r="P1065">
        <v>473</v>
      </c>
      <c r="Q1065">
        <v>473</v>
      </c>
      <c r="R1065">
        <v>5050</v>
      </c>
      <c r="S1065" t="s">
        <v>32</v>
      </c>
      <c r="T1065" t="b">
        <v>0</v>
      </c>
      <c r="U1065" s="9">
        <v>23.85</v>
      </c>
      <c r="V1065" t="b">
        <v>0</v>
      </c>
      <c r="W1065" t="b">
        <v>0</v>
      </c>
    </row>
    <row r="1066" spans="1:23" x14ac:dyDescent="0.2">
      <c r="A1066">
        <v>688155616</v>
      </c>
      <c r="B1066">
        <v>688155616</v>
      </c>
      <c r="C1066" s="9">
        <v>2500</v>
      </c>
      <c r="D1066" s="9">
        <v>1599.31</v>
      </c>
      <c r="E1066" s="13" t="s">
        <v>866</v>
      </c>
      <c r="F1066" s="9">
        <v>172.91</v>
      </c>
      <c r="G1066" t="s">
        <v>170</v>
      </c>
      <c r="H1066" t="s">
        <v>30</v>
      </c>
      <c r="I1066" t="s">
        <v>30</v>
      </c>
      <c r="J1066">
        <v>9</v>
      </c>
      <c r="K1066">
        <v>1</v>
      </c>
      <c r="L1066" t="s">
        <v>126</v>
      </c>
      <c r="M1066" s="14">
        <v>47088</v>
      </c>
      <c r="N1066" s="16">
        <v>42138</v>
      </c>
      <c r="O1066" s="17">
        <v>42404</v>
      </c>
      <c r="P1066">
        <v>969</v>
      </c>
      <c r="Q1066">
        <v>969</v>
      </c>
      <c r="R1066">
        <v>9407</v>
      </c>
      <c r="S1066" t="s">
        <v>32</v>
      </c>
      <c r="T1066" t="b">
        <v>0</v>
      </c>
      <c r="U1066" s="9">
        <v>900.69</v>
      </c>
      <c r="V1066" t="b">
        <v>1</v>
      </c>
      <c r="W1066" t="b">
        <v>0</v>
      </c>
    </row>
    <row r="1067" spans="1:23" x14ac:dyDescent="0.2">
      <c r="A1067">
        <v>184979812</v>
      </c>
      <c r="B1067">
        <v>184979812</v>
      </c>
      <c r="C1067" s="9">
        <v>2500</v>
      </c>
      <c r="D1067" s="9">
        <v>2500</v>
      </c>
      <c r="E1067" s="13" t="s">
        <v>871</v>
      </c>
      <c r="F1067" s="9">
        <v>0</v>
      </c>
      <c r="G1067" t="s">
        <v>58</v>
      </c>
      <c r="H1067" t="s">
        <v>30</v>
      </c>
      <c r="I1067" t="s">
        <v>30</v>
      </c>
      <c r="J1067">
        <v>9</v>
      </c>
      <c r="K1067">
        <v>8</v>
      </c>
      <c r="L1067" t="s">
        <v>36</v>
      </c>
      <c r="M1067" s="14">
        <v>45536</v>
      </c>
      <c r="N1067" s="16">
        <v>42128</v>
      </c>
      <c r="O1067" s="17">
        <v>42531</v>
      </c>
      <c r="P1067">
        <v>244</v>
      </c>
      <c r="Q1067">
        <v>244</v>
      </c>
      <c r="R1067">
        <v>2664</v>
      </c>
      <c r="S1067" t="s">
        <v>43</v>
      </c>
      <c r="T1067" t="b">
        <v>0</v>
      </c>
      <c r="U1067" s="9">
        <v>0</v>
      </c>
      <c r="V1067" t="b">
        <v>0</v>
      </c>
      <c r="W1067" t="b">
        <v>0</v>
      </c>
    </row>
    <row r="1068" spans="1:23" x14ac:dyDescent="0.2">
      <c r="A1068">
        <v>351357592</v>
      </c>
      <c r="B1068">
        <v>351357592</v>
      </c>
      <c r="C1068" s="9">
        <v>2500</v>
      </c>
      <c r="D1068" s="9">
        <v>477.98</v>
      </c>
      <c r="E1068" s="13" t="s">
        <v>887</v>
      </c>
      <c r="F1068" s="9">
        <v>25.35</v>
      </c>
      <c r="G1068" t="s">
        <v>41</v>
      </c>
      <c r="H1068" t="s">
        <v>30</v>
      </c>
      <c r="I1068" t="s">
        <v>30</v>
      </c>
      <c r="J1068">
        <v>9</v>
      </c>
      <c r="K1068">
        <v>1</v>
      </c>
      <c r="L1068" t="s">
        <v>42</v>
      </c>
      <c r="M1068" s="14">
        <v>43252</v>
      </c>
      <c r="N1068" s="16">
        <v>41617</v>
      </c>
      <c r="O1068" s="17">
        <v>42641</v>
      </c>
      <c r="P1068">
        <v>964</v>
      </c>
      <c r="Q1068">
        <v>964</v>
      </c>
      <c r="R1068">
        <v>5206</v>
      </c>
      <c r="S1068" t="s">
        <v>32</v>
      </c>
      <c r="T1068" t="b">
        <v>0</v>
      </c>
      <c r="U1068" s="9">
        <v>2022.02</v>
      </c>
      <c r="V1068" t="b">
        <v>0</v>
      </c>
      <c r="W1068" t="b">
        <v>0</v>
      </c>
    </row>
    <row r="1069" spans="1:23" x14ac:dyDescent="0.2">
      <c r="A1069">
        <v>351092180</v>
      </c>
      <c r="B1069">
        <v>351092180</v>
      </c>
      <c r="C1069" s="9">
        <v>2500</v>
      </c>
      <c r="D1069" s="9">
        <v>557.27</v>
      </c>
      <c r="E1069" s="13" t="s">
        <v>893</v>
      </c>
      <c r="F1069" s="9">
        <v>188.51</v>
      </c>
      <c r="G1069" t="s">
        <v>57</v>
      </c>
      <c r="H1069" t="s">
        <v>30</v>
      </c>
      <c r="I1069" t="s">
        <v>30</v>
      </c>
      <c r="J1069">
        <v>9</v>
      </c>
      <c r="K1069">
        <v>1</v>
      </c>
      <c r="L1069" t="s">
        <v>42</v>
      </c>
      <c r="M1069" s="14">
        <v>44835</v>
      </c>
      <c r="N1069" s="16">
        <v>42234</v>
      </c>
      <c r="O1069" s="17">
        <v>42234</v>
      </c>
      <c r="P1069">
        <v>565</v>
      </c>
      <c r="Q1069">
        <v>565</v>
      </c>
      <c r="R1069">
        <v>4204</v>
      </c>
      <c r="S1069" t="s">
        <v>32</v>
      </c>
      <c r="T1069" t="b">
        <v>0</v>
      </c>
      <c r="U1069" s="9">
        <v>1942.73</v>
      </c>
      <c r="V1069" t="b">
        <v>0</v>
      </c>
      <c r="W1069" t="b">
        <v>0</v>
      </c>
    </row>
    <row r="1070" spans="1:23" x14ac:dyDescent="0.2">
      <c r="A1070">
        <v>603686297</v>
      </c>
      <c r="B1070">
        <v>603686297</v>
      </c>
      <c r="C1070" s="9">
        <v>2500</v>
      </c>
      <c r="D1070" s="9">
        <v>431.56</v>
      </c>
      <c r="E1070" s="13" t="s">
        <v>899</v>
      </c>
      <c r="F1070" s="9">
        <v>19.61</v>
      </c>
      <c r="G1070" t="s">
        <v>121</v>
      </c>
      <c r="H1070" t="s">
        <v>30</v>
      </c>
      <c r="I1070" t="s">
        <v>30</v>
      </c>
      <c r="J1070">
        <v>9</v>
      </c>
      <c r="K1070">
        <v>1</v>
      </c>
      <c r="L1070" t="s">
        <v>94</v>
      </c>
      <c r="M1070" s="14">
        <v>46023</v>
      </c>
      <c r="N1070" s="16">
        <v>39198</v>
      </c>
      <c r="O1070" s="17">
        <v>39198</v>
      </c>
      <c r="P1070">
        <v>394</v>
      </c>
      <c r="Q1070">
        <v>394</v>
      </c>
      <c r="R1070">
        <v>5080</v>
      </c>
      <c r="S1070" t="s">
        <v>32</v>
      </c>
      <c r="T1070" t="b">
        <v>0</v>
      </c>
      <c r="U1070" s="9">
        <v>2068.44</v>
      </c>
      <c r="V1070" t="b">
        <v>0</v>
      </c>
      <c r="W1070" t="b">
        <v>0</v>
      </c>
    </row>
    <row r="1071" spans="1:23" x14ac:dyDescent="0.2">
      <c r="A1071">
        <v>327641742</v>
      </c>
      <c r="B1071">
        <v>327641742</v>
      </c>
      <c r="C1071" s="9">
        <v>2500</v>
      </c>
      <c r="D1071" s="9">
        <v>1667.83</v>
      </c>
      <c r="E1071" s="13" t="s">
        <v>935</v>
      </c>
      <c r="F1071" s="9">
        <v>73.63</v>
      </c>
      <c r="G1071" t="s">
        <v>246</v>
      </c>
      <c r="H1071" t="s">
        <v>30</v>
      </c>
      <c r="I1071" t="s">
        <v>30</v>
      </c>
      <c r="J1071">
        <v>9</v>
      </c>
      <c r="K1071">
        <v>1</v>
      </c>
      <c r="L1071" t="s">
        <v>73</v>
      </c>
      <c r="M1071" s="14">
        <v>43983</v>
      </c>
      <c r="N1071" s="16">
        <v>42327</v>
      </c>
      <c r="O1071" s="17">
        <v>42575</v>
      </c>
      <c r="P1071">
        <v>124</v>
      </c>
      <c r="Q1071">
        <v>124</v>
      </c>
      <c r="R1071">
        <v>2153</v>
      </c>
      <c r="S1071" t="s">
        <v>32</v>
      </c>
      <c r="T1071" t="b">
        <v>0</v>
      </c>
      <c r="U1071" s="9">
        <v>832.17</v>
      </c>
      <c r="V1071" t="b">
        <v>1</v>
      </c>
      <c r="W1071" t="b">
        <v>0</v>
      </c>
    </row>
    <row r="1072" spans="1:23" x14ac:dyDescent="0.2">
      <c r="A1072">
        <v>395834315</v>
      </c>
      <c r="B1072">
        <v>395834315</v>
      </c>
      <c r="C1072" s="9">
        <v>2500</v>
      </c>
      <c r="D1072" s="9">
        <v>1010.22</v>
      </c>
      <c r="E1072" s="13" t="s">
        <v>962</v>
      </c>
      <c r="F1072" s="9">
        <v>56.25</v>
      </c>
      <c r="G1072" t="s">
        <v>963</v>
      </c>
      <c r="H1072" t="s">
        <v>30</v>
      </c>
      <c r="I1072" t="s">
        <v>30</v>
      </c>
      <c r="J1072">
        <v>5</v>
      </c>
      <c r="K1072">
        <v>8</v>
      </c>
      <c r="L1072" t="s">
        <v>31</v>
      </c>
      <c r="M1072" s="14">
        <v>44866</v>
      </c>
      <c r="N1072" s="16">
        <v>42029</v>
      </c>
      <c r="O1072" s="17">
        <v>42451</v>
      </c>
      <c r="P1072">
        <v>827</v>
      </c>
      <c r="Q1072">
        <v>827</v>
      </c>
      <c r="R1072">
        <v>78</v>
      </c>
      <c r="S1072" t="s">
        <v>32</v>
      </c>
      <c r="T1072" t="b">
        <v>0</v>
      </c>
      <c r="U1072" s="9">
        <v>1489.78</v>
      </c>
      <c r="V1072" t="b">
        <v>1</v>
      </c>
      <c r="W1072" t="b">
        <v>0</v>
      </c>
    </row>
    <row r="1073" spans="1:23" x14ac:dyDescent="0.2">
      <c r="A1073">
        <v>861988084</v>
      </c>
      <c r="B1073">
        <v>861988084</v>
      </c>
      <c r="C1073" s="9">
        <v>2500</v>
      </c>
      <c r="D1073" s="9">
        <v>910.93</v>
      </c>
      <c r="E1073" s="13" t="s">
        <v>1020</v>
      </c>
      <c r="F1073" s="9">
        <v>27.52</v>
      </c>
      <c r="G1073" t="s">
        <v>1021</v>
      </c>
      <c r="H1073" t="s">
        <v>30</v>
      </c>
      <c r="I1073" t="s">
        <v>30</v>
      </c>
      <c r="J1073">
        <v>5</v>
      </c>
      <c r="K1073">
        <v>1</v>
      </c>
      <c r="L1073" t="s">
        <v>48</v>
      </c>
      <c r="M1073" s="14">
        <v>47300</v>
      </c>
      <c r="N1073" s="16">
        <v>40845</v>
      </c>
      <c r="O1073" s="17">
        <v>40845</v>
      </c>
      <c r="P1073">
        <v>944</v>
      </c>
      <c r="Q1073">
        <v>944</v>
      </c>
      <c r="R1073">
        <v>812</v>
      </c>
      <c r="S1073" t="s">
        <v>32</v>
      </c>
      <c r="T1073" t="b">
        <v>0</v>
      </c>
      <c r="U1073" s="9">
        <v>1589.07</v>
      </c>
      <c r="V1073" t="b">
        <v>1</v>
      </c>
      <c r="W1073" t="b">
        <v>0</v>
      </c>
    </row>
    <row r="1074" spans="1:23" x14ac:dyDescent="0.2">
      <c r="A1074">
        <v>610320592</v>
      </c>
      <c r="B1074">
        <v>610320592</v>
      </c>
      <c r="C1074" s="9">
        <v>2500</v>
      </c>
      <c r="D1074" s="9">
        <v>2500</v>
      </c>
      <c r="E1074" s="13" t="s">
        <v>1037</v>
      </c>
      <c r="F1074" s="9">
        <v>16.059999999999999</v>
      </c>
      <c r="G1074" t="s">
        <v>132</v>
      </c>
      <c r="H1074" t="s">
        <v>30</v>
      </c>
      <c r="I1074" t="s">
        <v>30</v>
      </c>
      <c r="J1074">
        <v>9</v>
      </c>
      <c r="K1074">
        <v>1</v>
      </c>
      <c r="L1074" t="s">
        <v>94</v>
      </c>
      <c r="M1074" s="14">
        <v>44986</v>
      </c>
      <c r="N1074" s="16">
        <v>41427</v>
      </c>
      <c r="O1074" s="17">
        <v>41427</v>
      </c>
      <c r="P1074">
        <v>614</v>
      </c>
      <c r="Q1074">
        <v>614</v>
      </c>
      <c r="R1074">
        <v>432</v>
      </c>
      <c r="S1074" t="s">
        <v>32</v>
      </c>
      <c r="T1074" t="b">
        <v>0</v>
      </c>
      <c r="U1074" s="9">
        <v>0</v>
      </c>
      <c r="V1074" t="b">
        <v>0</v>
      </c>
      <c r="W1074" t="b">
        <v>0</v>
      </c>
    </row>
    <row r="1075" spans="1:23" x14ac:dyDescent="0.2">
      <c r="A1075">
        <v>763384804</v>
      </c>
      <c r="B1075">
        <v>763384804</v>
      </c>
      <c r="C1075" s="9">
        <v>2500</v>
      </c>
      <c r="D1075" s="9">
        <v>150.19999999999999</v>
      </c>
      <c r="E1075" s="13" t="s">
        <v>1066</v>
      </c>
      <c r="F1075" s="9">
        <v>15.33</v>
      </c>
      <c r="G1075" t="s">
        <v>1067</v>
      </c>
      <c r="H1075" t="s">
        <v>30</v>
      </c>
      <c r="I1075" t="s">
        <v>30</v>
      </c>
      <c r="J1075">
        <v>2</v>
      </c>
      <c r="K1075">
        <v>1</v>
      </c>
      <c r="L1075" t="s">
        <v>31</v>
      </c>
      <c r="M1075" s="14">
        <v>43221</v>
      </c>
      <c r="N1075" s="16">
        <v>42002</v>
      </c>
      <c r="O1075" s="17">
        <v>42564</v>
      </c>
      <c r="P1075">
        <v>476</v>
      </c>
      <c r="Q1075">
        <v>476</v>
      </c>
      <c r="R1075">
        <v>6164</v>
      </c>
      <c r="S1075" t="s">
        <v>32</v>
      </c>
      <c r="T1075" t="b">
        <v>0</v>
      </c>
      <c r="U1075" s="9">
        <v>2349.8000000000002</v>
      </c>
      <c r="V1075" t="b">
        <v>1</v>
      </c>
      <c r="W1075" t="b">
        <v>0</v>
      </c>
    </row>
    <row r="1076" spans="1:23" x14ac:dyDescent="0.2">
      <c r="A1076">
        <v>947977633</v>
      </c>
      <c r="B1076">
        <v>947977633</v>
      </c>
      <c r="C1076" s="9">
        <v>2500</v>
      </c>
      <c r="D1076" s="9">
        <v>911</v>
      </c>
      <c r="E1076" s="13" t="s">
        <v>1078</v>
      </c>
      <c r="F1076" s="9">
        <v>227.3</v>
      </c>
      <c r="G1076" t="s">
        <v>45</v>
      </c>
      <c r="H1076" t="s">
        <v>30</v>
      </c>
      <c r="I1076" t="s">
        <v>30</v>
      </c>
      <c r="J1076">
        <v>5</v>
      </c>
      <c r="K1076">
        <v>1</v>
      </c>
      <c r="L1076" t="s">
        <v>36</v>
      </c>
      <c r="M1076" s="14">
        <v>44774</v>
      </c>
      <c r="N1076" s="16">
        <v>42280</v>
      </c>
      <c r="O1076" s="17">
        <v>42280</v>
      </c>
      <c r="P1076">
        <v>708</v>
      </c>
      <c r="Q1076">
        <v>708</v>
      </c>
      <c r="R1076">
        <v>3431</v>
      </c>
      <c r="S1076" t="s">
        <v>32</v>
      </c>
      <c r="T1076" t="b">
        <v>0</v>
      </c>
      <c r="U1076" s="9">
        <v>1589</v>
      </c>
      <c r="V1076" t="b">
        <v>0</v>
      </c>
      <c r="W1076" t="b">
        <v>0</v>
      </c>
    </row>
    <row r="1077" spans="1:23" x14ac:dyDescent="0.2">
      <c r="A1077">
        <v>814604599</v>
      </c>
      <c r="B1077">
        <v>814604599</v>
      </c>
      <c r="C1077" s="9">
        <v>2500</v>
      </c>
      <c r="D1077" s="9">
        <v>666.32</v>
      </c>
      <c r="E1077" s="13" t="s">
        <v>1085</v>
      </c>
      <c r="F1077" s="9">
        <v>38.840000000000003</v>
      </c>
      <c r="G1077" t="s">
        <v>240</v>
      </c>
      <c r="H1077" t="s">
        <v>30</v>
      </c>
      <c r="I1077" t="s">
        <v>30</v>
      </c>
      <c r="J1077">
        <v>9</v>
      </c>
      <c r="K1077">
        <v>8</v>
      </c>
      <c r="L1077" t="s">
        <v>31</v>
      </c>
      <c r="M1077" s="14">
        <v>46327</v>
      </c>
      <c r="N1077" s="16">
        <v>41645</v>
      </c>
      <c r="O1077" s="17">
        <v>41645</v>
      </c>
      <c r="P1077">
        <v>136</v>
      </c>
      <c r="Q1077">
        <v>136</v>
      </c>
      <c r="R1077">
        <v>5251</v>
      </c>
      <c r="S1077" t="s">
        <v>32</v>
      </c>
      <c r="T1077" t="b">
        <v>0</v>
      </c>
      <c r="U1077" s="9">
        <v>1833.68</v>
      </c>
      <c r="V1077" t="b">
        <v>1</v>
      </c>
      <c r="W1077" t="b">
        <v>0</v>
      </c>
    </row>
    <row r="1078" spans="1:23" x14ac:dyDescent="0.2">
      <c r="A1078">
        <v>700321326</v>
      </c>
      <c r="B1078">
        <v>700321326</v>
      </c>
      <c r="C1078" s="9">
        <v>2500</v>
      </c>
      <c r="D1078" s="9">
        <v>179.83</v>
      </c>
      <c r="E1078" s="13" t="s">
        <v>1103</v>
      </c>
      <c r="F1078" s="9">
        <v>5.33</v>
      </c>
      <c r="G1078" t="s">
        <v>1104</v>
      </c>
      <c r="H1078" t="s">
        <v>30</v>
      </c>
      <c r="I1078" t="s">
        <v>30</v>
      </c>
      <c r="J1078">
        <v>9</v>
      </c>
      <c r="K1078">
        <v>8</v>
      </c>
      <c r="L1078" t="s">
        <v>71</v>
      </c>
      <c r="M1078" s="14">
        <v>46113</v>
      </c>
      <c r="N1078" s="16">
        <v>39877</v>
      </c>
      <c r="O1078" s="17">
        <v>42614</v>
      </c>
      <c r="P1078">
        <v>187</v>
      </c>
      <c r="Q1078">
        <v>187</v>
      </c>
      <c r="R1078">
        <v>4019</v>
      </c>
      <c r="S1078" t="s">
        <v>32</v>
      </c>
      <c r="T1078" t="b">
        <v>0</v>
      </c>
      <c r="U1078" s="9">
        <v>2320.17</v>
      </c>
      <c r="V1078" t="b">
        <v>1</v>
      </c>
      <c r="W1078" t="b">
        <v>0</v>
      </c>
    </row>
    <row r="1079" spans="1:23" x14ac:dyDescent="0.2">
      <c r="A1079">
        <v>782744512</v>
      </c>
      <c r="B1079">
        <v>782744512</v>
      </c>
      <c r="C1079" s="9">
        <v>2500</v>
      </c>
      <c r="D1079" s="9">
        <v>2477.81</v>
      </c>
      <c r="E1079" s="13" t="s">
        <v>1106</v>
      </c>
      <c r="F1079" s="9">
        <v>168.13</v>
      </c>
      <c r="G1079" t="s">
        <v>1107</v>
      </c>
      <c r="H1079" t="s">
        <v>30</v>
      </c>
      <c r="I1079" t="s">
        <v>30</v>
      </c>
      <c r="J1079">
        <v>9</v>
      </c>
      <c r="K1079">
        <v>1</v>
      </c>
      <c r="L1079" t="s">
        <v>31</v>
      </c>
      <c r="M1079" s="14">
        <v>47543</v>
      </c>
      <c r="N1079" s="16">
        <v>42325</v>
      </c>
      <c r="O1079" s="17">
        <v>42325</v>
      </c>
      <c r="P1079">
        <v>437</v>
      </c>
      <c r="Q1079">
        <v>437</v>
      </c>
      <c r="R1079">
        <v>1390</v>
      </c>
      <c r="S1079" t="s">
        <v>32</v>
      </c>
      <c r="T1079" t="b">
        <v>0</v>
      </c>
      <c r="U1079" s="9">
        <v>22.19</v>
      </c>
      <c r="V1079" t="b">
        <v>1</v>
      </c>
      <c r="W1079" t="b">
        <v>0</v>
      </c>
    </row>
    <row r="1080" spans="1:23" x14ac:dyDescent="0.2">
      <c r="A1080">
        <v>938877375</v>
      </c>
      <c r="B1080">
        <v>938877375</v>
      </c>
      <c r="C1080" s="9">
        <v>2500</v>
      </c>
      <c r="D1080" s="9">
        <v>1483.27</v>
      </c>
      <c r="E1080" s="13" t="s">
        <v>1129</v>
      </c>
      <c r="F1080" s="9">
        <v>385.33</v>
      </c>
      <c r="G1080" t="s">
        <v>85</v>
      </c>
      <c r="H1080" t="s">
        <v>30</v>
      </c>
      <c r="I1080" t="s">
        <v>30</v>
      </c>
      <c r="J1080">
        <v>2</v>
      </c>
      <c r="K1080">
        <v>1</v>
      </c>
      <c r="L1080" t="s">
        <v>38</v>
      </c>
      <c r="M1080" s="14">
        <v>46539</v>
      </c>
      <c r="N1080" s="16">
        <v>42228</v>
      </c>
      <c r="O1080" s="17">
        <v>42228</v>
      </c>
      <c r="P1080">
        <v>269</v>
      </c>
      <c r="Q1080">
        <v>269</v>
      </c>
      <c r="R1080">
        <v>7235</v>
      </c>
      <c r="S1080" t="s">
        <v>32</v>
      </c>
      <c r="T1080" t="b">
        <v>0</v>
      </c>
      <c r="U1080" s="9">
        <v>1016.73</v>
      </c>
      <c r="V1080" t="b">
        <v>1</v>
      </c>
      <c r="W1080" t="b">
        <v>0</v>
      </c>
    </row>
    <row r="1081" spans="1:23" x14ac:dyDescent="0.2">
      <c r="A1081">
        <v>173971251</v>
      </c>
      <c r="B1081">
        <v>173971251</v>
      </c>
      <c r="C1081" s="9">
        <v>2500</v>
      </c>
      <c r="D1081" s="9">
        <v>1914.54</v>
      </c>
      <c r="E1081" s="13" t="s">
        <v>1150</v>
      </c>
      <c r="F1081" s="9">
        <v>279.57</v>
      </c>
      <c r="G1081" t="s">
        <v>57</v>
      </c>
      <c r="H1081" t="s">
        <v>30</v>
      </c>
      <c r="I1081" t="s">
        <v>30</v>
      </c>
      <c r="J1081">
        <v>90</v>
      </c>
      <c r="K1081">
        <v>1</v>
      </c>
      <c r="L1081" t="s">
        <v>42</v>
      </c>
      <c r="M1081" s="14">
        <v>45658</v>
      </c>
      <c r="N1081" s="16">
        <v>42354</v>
      </c>
      <c r="O1081" s="17">
        <v>42380</v>
      </c>
      <c r="P1081">
        <v>625</v>
      </c>
      <c r="Q1081">
        <v>625</v>
      </c>
      <c r="R1081">
        <v>6768</v>
      </c>
      <c r="S1081" t="s">
        <v>69</v>
      </c>
      <c r="T1081" t="b">
        <v>0</v>
      </c>
      <c r="U1081" s="9">
        <v>585.46</v>
      </c>
      <c r="V1081" t="b">
        <v>0</v>
      </c>
      <c r="W1081" t="b">
        <v>0</v>
      </c>
    </row>
    <row r="1082" spans="1:23" x14ac:dyDescent="0.2">
      <c r="A1082">
        <v>392264564</v>
      </c>
      <c r="B1082">
        <v>392264564</v>
      </c>
      <c r="C1082" s="9">
        <v>2500</v>
      </c>
      <c r="D1082" s="9">
        <v>781.44</v>
      </c>
      <c r="E1082" s="13" t="s">
        <v>1160</v>
      </c>
      <c r="F1082" s="9">
        <v>118.03</v>
      </c>
      <c r="G1082" t="s">
        <v>187</v>
      </c>
      <c r="H1082" t="s">
        <v>30</v>
      </c>
      <c r="I1082" t="s">
        <v>30</v>
      </c>
      <c r="J1082">
        <v>5</v>
      </c>
      <c r="K1082">
        <v>8</v>
      </c>
      <c r="L1082" t="s">
        <v>61</v>
      </c>
      <c r="M1082" s="14">
        <v>46539</v>
      </c>
      <c r="N1082" s="16">
        <v>41035</v>
      </c>
      <c r="O1082" s="17">
        <v>41035</v>
      </c>
      <c r="P1082">
        <v>635</v>
      </c>
      <c r="Q1082">
        <v>635</v>
      </c>
      <c r="R1082">
        <v>8001</v>
      </c>
      <c r="S1082" t="s">
        <v>32</v>
      </c>
      <c r="T1082" t="b">
        <v>0</v>
      </c>
      <c r="U1082" s="9">
        <v>1718.56</v>
      </c>
      <c r="V1082" t="b">
        <v>1</v>
      </c>
      <c r="W1082" t="b">
        <v>0</v>
      </c>
    </row>
    <row r="1083" spans="1:23" x14ac:dyDescent="0.2">
      <c r="A1083">
        <v>377838194</v>
      </c>
      <c r="B1083">
        <v>377838194</v>
      </c>
      <c r="C1083" s="9">
        <v>2500</v>
      </c>
      <c r="D1083" s="9">
        <v>207.55</v>
      </c>
      <c r="E1083" s="13" t="s">
        <v>1186</v>
      </c>
      <c r="F1083" s="9">
        <v>43.58</v>
      </c>
      <c r="G1083" t="s">
        <v>52</v>
      </c>
      <c r="H1083" t="s">
        <v>30</v>
      </c>
      <c r="I1083" t="s">
        <v>30</v>
      </c>
      <c r="J1083">
        <v>2</v>
      </c>
      <c r="K1083">
        <v>1</v>
      </c>
      <c r="L1083" t="s">
        <v>36</v>
      </c>
      <c r="M1083" s="14">
        <v>46113</v>
      </c>
      <c r="N1083" s="16">
        <v>41750</v>
      </c>
      <c r="O1083" s="17">
        <v>42388</v>
      </c>
      <c r="P1083">
        <v>921</v>
      </c>
      <c r="Q1083">
        <v>921</v>
      </c>
      <c r="R1083">
        <v>6310</v>
      </c>
      <c r="S1083" t="s">
        <v>32</v>
      </c>
      <c r="T1083" t="b">
        <v>0</v>
      </c>
      <c r="U1083" s="9">
        <v>2292.4499999999998</v>
      </c>
      <c r="V1083" t="b">
        <v>0</v>
      </c>
      <c r="W1083" t="b">
        <v>0</v>
      </c>
    </row>
    <row r="1084" spans="1:23" x14ac:dyDescent="0.2">
      <c r="A1084">
        <v>428892294</v>
      </c>
      <c r="B1084">
        <v>428892294</v>
      </c>
      <c r="C1084" s="9">
        <v>2500</v>
      </c>
      <c r="D1084" s="9">
        <v>637.96</v>
      </c>
      <c r="E1084" s="13" t="s">
        <v>1201</v>
      </c>
      <c r="F1084" s="9">
        <v>39.76</v>
      </c>
      <c r="G1084" t="s">
        <v>111</v>
      </c>
      <c r="H1084" t="s">
        <v>30</v>
      </c>
      <c r="I1084" t="s">
        <v>30</v>
      </c>
      <c r="J1084">
        <v>2</v>
      </c>
      <c r="K1084">
        <v>1</v>
      </c>
      <c r="L1084" t="s">
        <v>63</v>
      </c>
      <c r="M1084" s="14">
        <v>47665</v>
      </c>
      <c r="N1084" s="16">
        <v>41783</v>
      </c>
      <c r="O1084" s="17">
        <v>42455</v>
      </c>
      <c r="P1084">
        <v>654</v>
      </c>
      <c r="Q1084">
        <v>654</v>
      </c>
      <c r="R1084">
        <v>4737</v>
      </c>
      <c r="S1084" t="s">
        <v>32</v>
      </c>
      <c r="T1084" t="b">
        <v>0</v>
      </c>
      <c r="U1084" s="9">
        <v>1862.04</v>
      </c>
      <c r="V1084" t="b">
        <v>0</v>
      </c>
      <c r="W1084" t="b">
        <v>0</v>
      </c>
    </row>
    <row r="1085" spans="1:23" x14ac:dyDescent="0.2">
      <c r="A1085">
        <v>854193323</v>
      </c>
      <c r="B1085">
        <v>854193323</v>
      </c>
      <c r="C1085" s="9">
        <v>2500</v>
      </c>
      <c r="D1085" s="9">
        <v>220.94</v>
      </c>
      <c r="E1085" s="13" t="s">
        <v>1207</v>
      </c>
      <c r="F1085" s="9">
        <v>182.67</v>
      </c>
      <c r="G1085" t="s">
        <v>108</v>
      </c>
      <c r="H1085" t="s">
        <v>30</v>
      </c>
      <c r="I1085" t="s">
        <v>30</v>
      </c>
      <c r="J1085">
        <v>9</v>
      </c>
      <c r="K1085">
        <v>1</v>
      </c>
      <c r="L1085" t="s">
        <v>61</v>
      </c>
      <c r="M1085" s="14">
        <v>44287</v>
      </c>
      <c r="N1085" s="16">
        <v>42181</v>
      </c>
      <c r="O1085" s="17">
        <v>42181</v>
      </c>
      <c r="P1085">
        <v>957</v>
      </c>
      <c r="Q1085">
        <v>957</v>
      </c>
      <c r="R1085">
        <v>6954</v>
      </c>
      <c r="S1085" t="s">
        <v>32</v>
      </c>
      <c r="T1085" t="b">
        <v>0</v>
      </c>
      <c r="U1085" s="9">
        <v>2279.06</v>
      </c>
      <c r="V1085" t="b">
        <v>0</v>
      </c>
      <c r="W1085" t="b">
        <v>0</v>
      </c>
    </row>
    <row r="1086" spans="1:23" x14ac:dyDescent="0.2">
      <c r="A1086">
        <v>581238046</v>
      </c>
      <c r="B1086">
        <v>581238046</v>
      </c>
      <c r="C1086" s="9">
        <v>2500</v>
      </c>
      <c r="D1086" s="9">
        <v>1086.04</v>
      </c>
      <c r="E1086" s="13" t="s">
        <v>1208</v>
      </c>
      <c r="F1086" s="9">
        <v>139.46</v>
      </c>
      <c r="G1086" t="s">
        <v>1209</v>
      </c>
      <c r="I1086" t="s">
        <v>30</v>
      </c>
      <c r="J1086">
        <v>5</v>
      </c>
      <c r="K1086">
        <v>1</v>
      </c>
      <c r="L1086" t="s">
        <v>126</v>
      </c>
      <c r="M1086" s="14">
        <v>43770</v>
      </c>
      <c r="N1086" s="16">
        <v>40917</v>
      </c>
      <c r="O1086" s="17">
        <v>40917</v>
      </c>
      <c r="P1086">
        <v>506</v>
      </c>
      <c r="Q1086">
        <v>506</v>
      </c>
      <c r="R1086">
        <v>3093</v>
      </c>
      <c r="S1086" t="s">
        <v>32</v>
      </c>
      <c r="T1086" t="b">
        <v>0</v>
      </c>
      <c r="U1086" s="9">
        <v>1413.96</v>
      </c>
      <c r="V1086" t="b">
        <v>1</v>
      </c>
      <c r="W1086" t="b">
        <v>0</v>
      </c>
    </row>
    <row r="1087" spans="1:23" x14ac:dyDescent="0.2">
      <c r="A1087">
        <v>389039056</v>
      </c>
      <c r="B1087">
        <v>389039056</v>
      </c>
      <c r="C1087" s="9">
        <v>2500</v>
      </c>
      <c r="D1087" s="9">
        <v>476.03</v>
      </c>
      <c r="E1087" s="13" t="s">
        <v>1222</v>
      </c>
      <c r="F1087" s="9">
        <v>4.3600000000000003</v>
      </c>
      <c r="G1087" t="s">
        <v>54</v>
      </c>
      <c r="H1087" t="s">
        <v>30</v>
      </c>
      <c r="I1087" t="s">
        <v>30</v>
      </c>
      <c r="J1087">
        <v>9</v>
      </c>
      <c r="K1087">
        <v>1</v>
      </c>
      <c r="L1087" t="s">
        <v>36</v>
      </c>
      <c r="M1087" s="14">
        <v>45658</v>
      </c>
      <c r="N1087" s="16">
        <v>42359</v>
      </c>
      <c r="O1087" s="17">
        <v>42359</v>
      </c>
      <c r="P1087">
        <v>883</v>
      </c>
      <c r="Q1087">
        <v>883</v>
      </c>
      <c r="R1087">
        <v>359</v>
      </c>
      <c r="S1087" t="s">
        <v>32</v>
      </c>
      <c r="T1087" t="b">
        <v>0</v>
      </c>
      <c r="U1087" s="9">
        <v>2023.97</v>
      </c>
      <c r="V1087" t="b">
        <v>0</v>
      </c>
      <c r="W1087" t="b">
        <v>0</v>
      </c>
    </row>
    <row r="1088" spans="1:23" x14ac:dyDescent="0.2">
      <c r="A1088">
        <v>851609463</v>
      </c>
      <c r="B1088">
        <v>851609463</v>
      </c>
      <c r="C1088" s="9">
        <v>2500</v>
      </c>
      <c r="D1088" s="9">
        <v>277.99</v>
      </c>
      <c r="E1088" s="13" t="s">
        <v>1233</v>
      </c>
      <c r="F1088" s="9">
        <v>84.18</v>
      </c>
      <c r="G1088" t="s">
        <v>1234</v>
      </c>
      <c r="H1088" t="s">
        <v>30</v>
      </c>
      <c r="I1088" t="s">
        <v>30</v>
      </c>
      <c r="J1088">
        <v>5</v>
      </c>
      <c r="K1088">
        <v>1</v>
      </c>
      <c r="L1088" t="s">
        <v>50</v>
      </c>
      <c r="M1088" s="14">
        <v>46357</v>
      </c>
      <c r="N1088" s="16">
        <v>42270</v>
      </c>
      <c r="O1088" s="17">
        <v>42270</v>
      </c>
      <c r="P1088">
        <v>317</v>
      </c>
      <c r="Q1088">
        <v>317</v>
      </c>
      <c r="R1088">
        <v>1099</v>
      </c>
      <c r="S1088" t="s">
        <v>32</v>
      </c>
      <c r="T1088" t="b">
        <v>0</v>
      </c>
      <c r="U1088" s="9">
        <v>2222.0100000000002</v>
      </c>
      <c r="V1088" t="b">
        <v>1</v>
      </c>
      <c r="W1088" t="b">
        <v>0</v>
      </c>
    </row>
    <row r="1089" spans="1:23" x14ac:dyDescent="0.2">
      <c r="A1089">
        <v>428892294</v>
      </c>
      <c r="B1089">
        <v>428892294</v>
      </c>
      <c r="C1089" s="9">
        <v>2500</v>
      </c>
      <c r="D1089" s="9">
        <v>1172.78</v>
      </c>
      <c r="E1089" s="13" t="s">
        <v>1236</v>
      </c>
      <c r="F1089" s="9">
        <v>514.36</v>
      </c>
      <c r="G1089" t="s">
        <v>149</v>
      </c>
      <c r="H1089" t="s">
        <v>30</v>
      </c>
      <c r="I1089" t="s">
        <v>30</v>
      </c>
      <c r="J1089">
        <v>5</v>
      </c>
      <c r="K1089">
        <v>1</v>
      </c>
      <c r="L1089" t="s">
        <v>63</v>
      </c>
      <c r="M1089" s="14">
        <v>45809</v>
      </c>
      <c r="N1089" s="16">
        <v>41783</v>
      </c>
      <c r="O1089" s="17">
        <v>42492</v>
      </c>
      <c r="P1089">
        <v>654</v>
      </c>
      <c r="Q1089">
        <v>654</v>
      </c>
      <c r="R1089">
        <v>4737</v>
      </c>
      <c r="S1089" t="s">
        <v>32</v>
      </c>
      <c r="T1089" t="b">
        <v>0</v>
      </c>
      <c r="U1089" s="9">
        <v>1327.22</v>
      </c>
      <c r="V1089" t="b">
        <v>0</v>
      </c>
      <c r="W1089" t="b">
        <v>0</v>
      </c>
    </row>
    <row r="1090" spans="1:23" x14ac:dyDescent="0.2">
      <c r="A1090">
        <v>428892294</v>
      </c>
      <c r="B1090">
        <v>428892294</v>
      </c>
      <c r="C1090" s="9">
        <v>2500</v>
      </c>
      <c r="D1090" s="9">
        <v>1644.73</v>
      </c>
      <c r="E1090" s="13" t="s">
        <v>1242</v>
      </c>
      <c r="F1090" s="9">
        <v>247.51</v>
      </c>
      <c r="G1090" t="s">
        <v>62</v>
      </c>
      <c r="H1090" t="s">
        <v>30</v>
      </c>
      <c r="I1090" t="s">
        <v>30</v>
      </c>
      <c r="J1090">
        <v>2</v>
      </c>
      <c r="K1090">
        <v>1</v>
      </c>
      <c r="L1090" t="s">
        <v>63</v>
      </c>
      <c r="M1090" s="14">
        <v>43739</v>
      </c>
      <c r="N1090" s="16">
        <v>41783</v>
      </c>
      <c r="O1090" s="17">
        <v>41783</v>
      </c>
      <c r="P1090">
        <v>654</v>
      </c>
      <c r="Q1090">
        <v>654</v>
      </c>
      <c r="R1090">
        <v>4737</v>
      </c>
      <c r="S1090" t="s">
        <v>32</v>
      </c>
      <c r="T1090" t="b">
        <v>0</v>
      </c>
      <c r="U1090" s="9">
        <v>855.27</v>
      </c>
      <c r="V1090" t="b">
        <v>0</v>
      </c>
      <c r="W1090" t="b">
        <v>0</v>
      </c>
    </row>
    <row r="1091" spans="1:23" x14ac:dyDescent="0.2">
      <c r="A1091">
        <v>130169952</v>
      </c>
      <c r="B1091">
        <v>130169952</v>
      </c>
      <c r="C1091" s="9">
        <v>2500</v>
      </c>
      <c r="D1091" s="9">
        <v>1955.78</v>
      </c>
      <c r="E1091" s="13" t="s">
        <v>1250</v>
      </c>
      <c r="F1091" s="9">
        <v>0.22</v>
      </c>
      <c r="G1091" t="s">
        <v>145</v>
      </c>
      <c r="H1091" t="s">
        <v>30</v>
      </c>
      <c r="I1091" t="s">
        <v>30</v>
      </c>
      <c r="J1091">
        <v>5</v>
      </c>
      <c r="K1091">
        <v>1</v>
      </c>
      <c r="L1091" t="s">
        <v>38</v>
      </c>
      <c r="M1091" s="14">
        <v>45566</v>
      </c>
      <c r="N1091" s="16">
        <v>42167</v>
      </c>
      <c r="O1091" s="17">
        <v>42167</v>
      </c>
      <c r="P1091">
        <v>332</v>
      </c>
      <c r="Q1091">
        <v>332</v>
      </c>
      <c r="R1091">
        <v>5911</v>
      </c>
      <c r="S1091" t="s">
        <v>32</v>
      </c>
      <c r="T1091" t="b">
        <v>0</v>
      </c>
      <c r="U1091" s="9">
        <v>544.22</v>
      </c>
      <c r="V1091" t="b">
        <v>1</v>
      </c>
      <c r="W1091" t="b">
        <v>0</v>
      </c>
    </row>
    <row r="1092" spans="1:23" x14ac:dyDescent="0.2">
      <c r="A1092">
        <v>854435901</v>
      </c>
      <c r="B1092">
        <v>854435901</v>
      </c>
      <c r="C1092" s="9">
        <v>2500</v>
      </c>
      <c r="D1092" s="9">
        <v>2169.17</v>
      </c>
      <c r="E1092" s="13" t="s">
        <v>1257</v>
      </c>
      <c r="F1092" s="9">
        <v>32.44</v>
      </c>
      <c r="G1092" t="s">
        <v>451</v>
      </c>
      <c r="H1092" t="s">
        <v>30</v>
      </c>
      <c r="I1092" t="s">
        <v>30</v>
      </c>
      <c r="J1092">
        <v>2</v>
      </c>
      <c r="K1092">
        <v>1</v>
      </c>
      <c r="L1092" t="s">
        <v>48</v>
      </c>
      <c r="M1092" s="14">
        <v>43617</v>
      </c>
      <c r="N1092" s="16">
        <v>42081</v>
      </c>
      <c r="O1092" s="17">
        <v>42081</v>
      </c>
      <c r="P1092">
        <v>129</v>
      </c>
      <c r="Q1092">
        <v>129</v>
      </c>
      <c r="R1092">
        <v>9457</v>
      </c>
      <c r="S1092" t="s">
        <v>32</v>
      </c>
      <c r="T1092" t="b">
        <v>0</v>
      </c>
      <c r="U1092" s="9">
        <v>330.83</v>
      </c>
      <c r="V1092" t="b">
        <v>1</v>
      </c>
      <c r="W1092" t="b">
        <v>0</v>
      </c>
    </row>
    <row r="1093" spans="1:23" x14ac:dyDescent="0.2">
      <c r="A1093">
        <v>870330037</v>
      </c>
      <c r="B1093">
        <v>870330037</v>
      </c>
      <c r="C1093" s="9">
        <v>2500</v>
      </c>
      <c r="D1093" s="9">
        <v>1162.32</v>
      </c>
      <c r="E1093" s="13" t="s">
        <v>1260</v>
      </c>
      <c r="F1093" s="9">
        <v>64.67</v>
      </c>
      <c r="G1093" t="s">
        <v>53</v>
      </c>
      <c r="H1093" t="s">
        <v>30</v>
      </c>
      <c r="I1093" t="s">
        <v>30</v>
      </c>
      <c r="J1093">
        <v>5</v>
      </c>
      <c r="K1093">
        <v>1</v>
      </c>
      <c r="L1093" t="s">
        <v>36</v>
      </c>
      <c r="M1093" s="14">
        <v>47209</v>
      </c>
      <c r="N1093" s="16">
        <v>42067</v>
      </c>
      <c r="O1093" s="17">
        <v>42515</v>
      </c>
      <c r="P1093">
        <v>591</v>
      </c>
      <c r="Q1093">
        <v>591</v>
      </c>
      <c r="R1093">
        <v>3574</v>
      </c>
      <c r="S1093" t="s">
        <v>32</v>
      </c>
      <c r="T1093" t="b">
        <v>0</v>
      </c>
      <c r="U1093" s="9">
        <v>1337.68</v>
      </c>
      <c r="V1093" t="b">
        <v>0</v>
      </c>
      <c r="W1093" t="b">
        <v>0</v>
      </c>
    </row>
    <row r="1094" spans="1:23" x14ac:dyDescent="0.2">
      <c r="A1094">
        <v>613102003</v>
      </c>
      <c r="B1094">
        <v>613102003</v>
      </c>
      <c r="C1094" s="9">
        <v>2500</v>
      </c>
      <c r="D1094" s="9">
        <v>2203.34</v>
      </c>
      <c r="E1094" s="13" t="s">
        <v>1274</v>
      </c>
      <c r="F1094" s="9">
        <v>7.96</v>
      </c>
      <c r="G1094" t="s">
        <v>95</v>
      </c>
      <c r="H1094" t="s">
        <v>30</v>
      </c>
      <c r="I1094" t="s">
        <v>30</v>
      </c>
      <c r="J1094">
        <v>5</v>
      </c>
      <c r="K1094">
        <v>8</v>
      </c>
      <c r="L1094" t="s">
        <v>96</v>
      </c>
      <c r="M1094" s="14">
        <v>45901</v>
      </c>
      <c r="N1094" s="16">
        <v>40439</v>
      </c>
      <c r="O1094" s="17">
        <v>40439</v>
      </c>
      <c r="P1094">
        <v>313</v>
      </c>
      <c r="Q1094">
        <v>313</v>
      </c>
      <c r="R1094">
        <v>8638</v>
      </c>
      <c r="S1094" t="s">
        <v>32</v>
      </c>
      <c r="T1094" t="b">
        <v>0</v>
      </c>
      <c r="U1094" s="9">
        <v>296.66000000000003</v>
      </c>
      <c r="V1094" t="b">
        <v>0</v>
      </c>
      <c r="W1094" t="b">
        <v>0</v>
      </c>
    </row>
    <row r="1095" spans="1:23" x14ac:dyDescent="0.2">
      <c r="A1095">
        <v>548161839</v>
      </c>
      <c r="B1095">
        <v>548161839</v>
      </c>
      <c r="C1095" s="9">
        <v>2500</v>
      </c>
      <c r="D1095" s="9">
        <v>934.72</v>
      </c>
      <c r="E1095" s="13" t="s">
        <v>1278</v>
      </c>
      <c r="F1095" s="9">
        <v>76.56</v>
      </c>
      <c r="G1095" t="s">
        <v>58</v>
      </c>
      <c r="H1095" t="s">
        <v>30</v>
      </c>
      <c r="I1095" t="s">
        <v>30</v>
      </c>
      <c r="J1095">
        <v>5</v>
      </c>
      <c r="K1095">
        <v>8</v>
      </c>
      <c r="L1095" t="s">
        <v>36</v>
      </c>
      <c r="M1095" s="14">
        <v>48183</v>
      </c>
      <c r="N1095" s="16">
        <v>41925</v>
      </c>
      <c r="O1095" s="17">
        <v>41925</v>
      </c>
      <c r="P1095">
        <v>506</v>
      </c>
      <c r="Q1095">
        <v>506</v>
      </c>
      <c r="R1095">
        <v>1571</v>
      </c>
      <c r="S1095" t="s">
        <v>32</v>
      </c>
      <c r="T1095" t="b">
        <v>0</v>
      </c>
      <c r="U1095" s="9">
        <v>1565.28</v>
      </c>
      <c r="V1095" t="b">
        <v>0</v>
      </c>
      <c r="W1095" t="b">
        <v>0</v>
      </c>
    </row>
    <row r="1096" spans="1:23" x14ac:dyDescent="0.2">
      <c r="A1096">
        <v>428892294</v>
      </c>
      <c r="B1096">
        <v>428892294</v>
      </c>
      <c r="C1096" s="9">
        <v>2500</v>
      </c>
      <c r="D1096" s="9">
        <v>2444.13</v>
      </c>
      <c r="E1096" s="13" t="s">
        <v>1286</v>
      </c>
      <c r="F1096" s="9">
        <v>45.92</v>
      </c>
      <c r="G1096" t="s">
        <v>136</v>
      </c>
      <c r="H1096" t="s">
        <v>30</v>
      </c>
      <c r="I1096" t="s">
        <v>30</v>
      </c>
      <c r="J1096">
        <v>2</v>
      </c>
      <c r="K1096">
        <v>1</v>
      </c>
      <c r="L1096" t="s">
        <v>63</v>
      </c>
      <c r="M1096" s="14">
        <v>45870</v>
      </c>
      <c r="N1096" s="16">
        <v>41783</v>
      </c>
      <c r="O1096" s="17">
        <v>42584</v>
      </c>
      <c r="P1096">
        <v>654</v>
      </c>
      <c r="Q1096">
        <v>654</v>
      </c>
      <c r="R1096">
        <v>4737</v>
      </c>
      <c r="S1096" t="s">
        <v>32</v>
      </c>
      <c r="T1096" t="b">
        <v>0</v>
      </c>
      <c r="U1096" s="9">
        <v>55.87</v>
      </c>
      <c r="V1096" t="b">
        <v>0</v>
      </c>
      <c r="W1096" t="b">
        <v>0</v>
      </c>
    </row>
    <row r="1097" spans="1:23" x14ac:dyDescent="0.2">
      <c r="A1097">
        <v>749467329</v>
      </c>
      <c r="B1097">
        <v>749467329</v>
      </c>
      <c r="C1097" s="9">
        <v>2500</v>
      </c>
      <c r="D1097" s="9">
        <v>1708.38</v>
      </c>
      <c r="E1097" s="13" t="s">
        <v>1297</v>
      </c>
      <c r="F1097" s="9">
        <v>323.14999999999998</v>
      </c>
      <c r="G1097" t="s">
        <v>1298</v>
      </c>
      <c r="H1097" t="s">
        <v>30</v>
      </c>
      <c r="I1097" t="s">
        <v>30</v>
      </c>
      <c r="J1097">
        <v>2</v>
      </c>
      <c r="K1097">
        <v>8</v>
      </c>
      <c r="L1097" t="s">
        <v>31</v>
      </c>
      <c r="M1097" s="14">
        <v>43344</v>
      </c>
      <c r="N1097" s="16">
        <v>40256</v>
      </c>
      <c r="O1097" s="17">
        <v>40256</v>
      </c>
      <c r="P1097">
        <v>410</v>
      </c>
      <c r="Q1097">
        <v>410</v>
      </c>
      <c r="R1097">
        <v>8058</v>
      </c>
      <c r="S1097" t="s">
        <v>32</v>
      </c>
      <c r="T1097" t="b">
        <v>0</v>
      </c>
      <c r="U1097" s="9">
        <v>791.62</v>
      </c>
      <c r="V1097" t="b">
        <v>1</v>
      </c>
      <c r="W1097" t="b">
        <v>0</v>
      </c>
    </row>
    <row r="1098" spans="1:23" x14ac:dyDescent="0.2">
      <c r="A1098">
        <v>515888928</v>
      </c>
      <c r="B1098">
        <v>515888928</v>
      </c>
      <c r="C1098" s="9">
        <v>2500</v>
      </c>
      <c r="D1098" s="9">
        <v>185.82</v>
      </c>
      <c r="E1098" s="13" t="s">
        <v>1301</v>
      </c>
      <c r="F1098" s="9">
        <v>0</v>
      </c>
      <c r="G1098" t="s">
        <v>90</v>
      </c>
      <c r="H1098" t="s">
        <v>30</v>
      </c>
      <c r="I1098" t="s">
        <v>30</v>
      </c>
      <c r="J1098">
        <v>5</v>
      </c>
      <c r="K1098">
        <v>8</v>
      </c>
      <c r="L1098" t="s">
        <v>36</v>
      </c>
      <c r="M1098" s="14">
        <v>45931</v>
      </c>
      <c r="N1098" s="16">
        <v>40528</v>
      </c>
      <c r="O1098" s="17">
        <v>42564</v>
      </c>
      <c r="P1098">
        <v>481</v>
      </c>
      <c r="Q1098">
        <v>481</v>
      </c>
      <c r="R1098">
        <v>1521</v>
      </c>
      <c r="S1098" t="s">
        <v>43</v>
      </c>
      <c r="T1098" t="b">
        <v>0</v>
      </c>
      <c r="U1098" s="9">
        <v>2314.1799999999998</v>
      </c>
      <c r="V1098" t="b">
        <v>0</v>
      </c>
      <c r="W1098" t="b">
        <v>0</v>
      </c>
    </row>
    <row r="1099" spans="1:23" x14ac:dyDescent="0.2">
      <c r="A1099">
        <v>244262718</v>
      </c>
      <c r="B1099">
        <v>244262718</v>
      </c>
      <c r="C1099" s="9">
        <v>2500</v>
      </c>
      <c r="D1099" s="9">
        <v>1466.51</v>
      </c>
      <c r="E1099" s="13" t="s">
        <v>1321</v>
      </c>
      <c r="F1099" s="9">
        <v>103.95</v>
      </c>
      <c r="G1099" t="s">
        <v>1322</v>
      </c>
      <c r="H1099" t="s">
        <v>30</v>
      </c>
      <c r="I1099" t="s">
        <v>30</v>
      </c>
      <c r="J1099">
        <v>5</v>
      </c>
      <c r="K1099">
        <v>1</v>
      </c>
      <c r="L1099" t="s">
        <v>31</v>
      </c>
      <c r="M1099" s="14">
        <v>47757</v>
      </c>
      <c r="N1099" s="16">
        <v>41432</v>
      </c>
      <c r="O1099" s="17">
        <v>42702</v>
      </c>
      <c r="P1099">
        <v>816</v>
      </c>
      <c r="Q1099">
        <v>816</v>
      </c>
      <c r="R1099">
        <v>4892</v>
      </c>
      <c r="S1099" t="s">
        <v>32</v>
      </c>
      <c r="T1099" t="b">
        <v>0</v>
      </c>
      <c r="U1099" s="9">
        <v>1033.49</v>
      </c>
      <c r="V1099" t="b">
        <v>1</v>
      </c>
      <c r="W1099" t="b">
        <v>0</v>
      </c>
    </row>
    <row r="1100" spans="1:23" x14ac:dyDescent="0.2">
      <c r="A1100">
        <v>297863964</v>
      </c>
      <c r="B1100">
        <v>297863964</v>
      </c>
      <c r="C1100" s="9">
        <v>2500</v>
      </c>
      <c r="D1100" s="9">
        <v>2474.73</v>
      </c>
      <c r="E1100" s="13" t="s">
        <v>1325</v>
      </c>
      <c r="F1100" s="9">
        <v>470.45</v>
      </c>
      <c r="G1100" t="s">
        <v>1326</v>
      </c>
      <c r="H1100" t="s">
        <v>30</v>
      </c>
      <c r="I1100" t="s">
        <v>30</v>
      </c>
      <c r="J1100">
        <v>9</v>
      </c>
      <c r="K1100">
        <v>8</v>
      </c>
      <c r="L1100" t="s">
        <v>31</v>
      </c>
      <c r="M1100" s="14">
        <v>45413</v>
      </c>
      <c r="N1100" s="16">
        <v>41779</v>
      </c>
      <c r="O1100" s="17">
        <v>41779</v>
      </c>
      <c r="P1100">
        <v>762</v>
      </c>
      <c r="Q1100">
        <v>762</v>
      </c>
      <c r="R1100">
        <v>5640</v>
      </c>
      <c r="S1100" t="s">
        <v>32</v>
      </c>
      <c r="T1100" t="b">
        <v>0</v>
      </c>
      <c r="U1100" s="9">
        <v>25.27</v>
      </c>
      <c r="V1100" t="b">
        <v>1</v>
      </c>
      <c r="W1100" t="b">
        <v>0</v>
      </c>
    </row>
    <row r="1101" spans="1:23" x14ac:dyDescent="0.2">
      <c r="A1101">
        <v>315970270</v>
      </c>
      <c r="B1101">
        <v>315970270</v>
      </c>
      <c r="C1101" s="9">
        <v>2500</v>
      </c>
      <c r="D1101" s="9">
        <v>1161.79</v>
      </c>
      <c r="E1101" s="13" t="s">
        <v>1338</v>
      </c>
      <c r="F1101" s="9">
        <v>78.52</v>
      </c>
      <c r="G1101" t="s">
        <v>102</v>
      </c>
      <c r="H1101" t="s">
        <v>30</v>
      </c>
      <c r="I1101" t="s">
        <v>30</v>
      </c>
      <c r="J1101">
        <v>9</v>
      </c>
      <c r="K1101">
        <v>1</v>
      </c>
      <c r="L1101" t="s">
        <v>38</v>
      </c>
      <c r="M1101" s="14">
        <v>44896</v>
      </c>
      <c r="N1101" s="16">
        <v>42313</v>
      </c>
      <c r="O1101" s="17">
        <v>42464</v>
      </c>
      <c r="P1101">
        <v>274</v>
      </c>
      <c r="Q1101">
        <v>274</v>
      </c>
      <c r="R1101">
        <v>1518</v>
      </c>
      <c r="S1101" t="s">
        <v>32</v>
      </c>
      <c r="T1101" t="b">
        <v>0</v>
      </c>
      <c r="U1101" s="9">
        <v>1338.21</v>
      </c>
      <c r="V1101" t="b">
        <v>1</v>
      </c>
      <c r="W1101" t="b">
        <v>0</v>
      </c>
    </row>
    <row r="1102" spans="1:23" x14ac:dyDescent="0.2">
      <c r="A1102">
        <v>763201731</v>
      </c>
      <c r="B1102">
        <v>763201731</v>
      </c>
      <c r="C1102" s="9">
        <v>2500</v>
      </c>
      <c r="D1102" s="9">
        <v>420.44</v>
      </c>
      <c r="E1102" s="13" t="s">
        <v>1341</v>
      </c>
      <c r="F1102" s="9">
        <v>15.7</v>
      </c>
      <c r="G1102" t="s">
        <v>58</v>
      </c>
      <c r="H1102" t="s">
        <v>30</v>
      </c>
      <c r="I1102" t="s">
        <v>30</v>
      </c>
      <c r="J1102">
        <v>9</v>
      </c>
      <c r="K1102">
        <v>8</v>
      </c>
      <c r="L1102" t="s">
        <v>36</v>
      </c>
      <c r="M1102" s="14">
        <v>46447</v>
      </c>
      <c r="N1102" s="16">
        <v>41989</v>
      </c>
      <c r="O1102" s="17">
        <v>42380</v>
      </c>
      <c r="P1102">
        <v>348</v>
      </c>
      <c r="Q1102">
        <v>348</v>
      </c>
      <c r="R1102">
        <v>4161</v>
      </c>
      <c r="S1102" t="s">
        <v>32</v>
      </c>
      <c r="T1102" t="b">
        <v>0</v>
      </c>
      <c r="U1102" s="9">
        <v>2079.56</v>
      </c>
      <c r="V1102" t="b">
        <v>0</v>
      </c>
      <c r="W1102" t="b">
        <v>0</v>
      </c>
    </row>
    <row r="1103" spans="1:23" x14ac:dyDescent="0.2">
      <c r="A1103">
        <v>417549733</v>
      </c>
      <c r="B1103">
        <v>417549733</v>
      </c>
      <c r="C1103" s="9">
        <v>2500</v>
      </c>
      <c r="D1103" s="9">
        <v>1469.36</v>
      </c>
      <c r="E1103" s="13" t="s">
        <v>1344</v>
      </c>
      <c r="F1103" s="9">
        <v>23.04</v>
      </c>
      <c r="G1103" t="s">
        <v>64</v>
      </c>
      <c r="H1103" t="s">
        <v>30</v>
      </c>
      <c r="I1103" t="s">
        <v>30</v>
      </c>
      <c r="J1103">
        <v>2</v>
      </c>
      <c r="K1103">
        <v>1</v>
      </c>
      <c r="L1103" t="s">
        <v>36</v>
      </c>
      <c r="M1103" s="14">
        <v>48122</v>
      </c>
      <c r="N1103" s="16">
        <v>42051</v>
      </c>
      <c r="O1103" s="17">
        <v>42051</v>
      </c>
      <c r="P1103">
        <v>475</v>
      </c>
      <c r="Q1103">
        <v>475</v>
      </c>
      <c r="R1103">
        <v>0</v>
      </c>
      <c r="S1103" t="s">
        <v>32</v>
      </c>
      <c r="T1103" t="b">
        <v>0</v>
      </c>
      <c r="U1103" s="9">
        <v>1030.6400000000001</v>
      </c>
      <c r="V1103" t="b">
        <v>0</v>
      </c>
      <c r="W1103" t="b">
        <v>0</v>
      </c>
    </row>
    <row r="1104" spans="1:23" x14ac:dyDescent="0.2">
      <c r="A1104">
        <v>272452904</v>
      </c>
      <c r="B1104">
        <v>272452904</v>
      </c>
      <c r="C1104" s="9">
        <v>2500</v>
      </c>
      <c r="D1104" s="9">
        <v>1523.13</v>
      </c>
      <c r="E1104" s="13" t="s">
        <v>1371</v>
      </c>
      <c r="F1104" s="9">
        <v>275.62</v>
      </c>
      <c r="G1104" t="s">
        <v>1372</v>
      </c>
      <c r="H1104" t="s">
        <v>30</v>
      </c>
      <c r="I1104" t="s">
        <v>30</v>
      </c>
      <c r="J1104">
        <v>5</v>
      </c>
      <c r="K1104">
        <v>1</v>
      </c>
      <c r="L1104" t="s">
        <v>31</v>
      </c>
      <c r="M1104" s="14">
        <v>46784</v>
      </c>
      <c r="N1104" s="16">
        <v>42243</v>
      </c>
      <c r="O1104" s="17">
        <v>42243</v>
      </c>
      <c r="P1104">
        <v>150</v>
      </c>
      <c r="Q1104">
        <v>150</v>
      </c>
      <c r="R1104">
        <v>1461</v>
      </c>
      <c r="S1104" t="s">
        <v>32</v>
      </c>
      <c r="T1104" t="b">
        <v>0</v>
      </c>
      <c r="U1104" s="9">
        <v>976.87</v>
      </c>
      <c r="V1104" t="b">
        <v>1</v>
      </c>
      <c r="W1104" t="b">
        <v>0</v>
      </c>
    </row>
    <row r="1105" spans="1:23" x14ac:dyDescent="0.2">
      <c r="A1105">
        <v>784469543</v>
      </c>
      <c r="B1105">
        <v>784469543</v>
      </c>
      <c r="C1105" s="9">
        <v>2500</v>
      </c>
      <c r="D1105" s="9">
        <v>1341.18</v>
      </c>
      <c r="E1105" s="13" t="s">
        <v>1388</v>
      </c>
      <c r="F1105" s="9">
        <v>80.459999999999994</v>
      </c>
      <c r="G1105" t="s">
        <v>181</v>
      </c>
      <c r="H1105" t="s">
        <v>30</v>
      </c>
      <c r="I1105" t="s">
        <v>30</v>
      </c>
      <c r="J1105">
        <v>5</v>
      </c>
      <c r="K1105">
        <v>1</v>
      </c>
      <c r="L1105" t="s">
        <v>40</v>
      </c>
      <c r="M1105" s="14">
        <v>44228</v>
      </c>
      <c r="N1105" s="16">
        <v>39681</v>
      </c>
      <c r="O1105" s="17">
        <v>42469</v>
      </c>
      <c r="P1105">
        <v>479</v>
      </c>
      <c r="Q1105">
        <v>479</v>
      </c>
      <c r="R1105">
        <v>8915</v>
      </c>
      <c r="S1105" t="s">
        <v>32</v>
      </c>
      <c r="T1105" t="b">
        <v>0</v>
      </c>
      <c r="U1105" s="9">
        <v>1158.82</v>
      </c>
      <c r="V1105" t="b">
        <v>0</v>
      </c>
      <c r="W1105" t="b">
        <v>0</v>
      </c>
    </row>
    <row r="1106" spans="1:23" x14ac:dyDescent="0.2">
      <c r="A1106">
        <v>700321326</v>
      </c>
      <c r="B1106">
        <v>700321326</v>
      </c>
      <c r="C1106" s="9">
        <v>2500</v>
      </c>
      <c r="D1106" s="9">
        <v>727.96</v>
      </c>
      <c r="E1106" s="13" t="s">
        <v>1389</v>
      </c>
      <c r="F1106" s="9">
        <v>81.78</v>
      </c>
      <c r="G1106" t="s">
        <v>1390</v>
      </c>
      <c r="H1106" t="s">
        <v>30</v>
      </c>
      <c r="I1106" t="s">
        <v>30</v>
      </c>
      <c r="J1106">
        <v>5</v>
      </c>
      <c r="K1106">
        <v>8</v>
      </c>
      <c r="L1106" t="s">
        <v>71</v>
      </c>
      <c r="M1106" s="14">
        <v>47939</v>
      </c>
      <c r="N1106" s="16">
        <v>39877</v>
      </c>
      <c r="O1106" s="17">
        <v>42586</v>
      </c>
      <c r="P1106">
        <v>187</v>
      </c>
      <c r="Q1106">
        <v>187</v>
      </c>
      <c r="R1106">
        <v>4019</v>
      </c>
      <c r="S1106" t="s">
        <v>32</v>
      </c>
      <c r="T1106" t="b">
        <v>0</v>
      </c>
      <c r="U1106" s="9">
        <v>1772.04</v>
      </c>
      <c r="V1106" t="b">
        <v>1</v>
      </c>
      <c r="W1106" t="b">
        <v>0</v>
      </c>
    </row>
    <row r="1107" spans="1:23" x14ac:dyDescent="0.2">
      <c r="A1107">
        <v>487826791</v>
      </c>
      <c r="B1107">
        <v>487826791</v>
      </c>
      <c r="C1107" s="9">
        <v>2500</v>
      </c>
      <c r="D1107" s="9">
        <v>2464.7199999999998</v>
      </c>
      <c r="E1107" s="13" t="s">
        <v>1399</v>
      </c>
      <c r="F1107" s="9">
        <v>35.28</v>
      </c>
      <c r="G1107" t="s">
        <v>239</v>
      </c>
      <c r="H1107" t="s">
        <v>30</v>
      </c>
      <c r="I1107" t="s">
        <v>30</v>
      </c>
      <c r="J1107">
        <v>9</v>
      </c>
      <c r="K1107">
        <v>1</v>
      </c>
      <c r="L1107" t="s">
        <v>48</v>
      </c>
      <c r="M1107" s="14">
        <v>45658</v>
      </c>
      <c r="N1107" s="16">
        <v>42029</v>
      </c>
      <c r="O1107" s="17">
        <v>42029</v>
      </c>
      <c r="P1107">
        <v>928</v>
      </c>
      <c r="Q1107">
        <v>928</v>
      </c>
      <c r="R1107">
        <v>3544</v>
      </c>
      <c r="S1107" t="s">
        <v>32</v>
      </c>
      <c r="T1107" t="b">
        <v>0</v>
      </c>
      <c r="U1107" s="9">
        <v>35.28</v>
      </c>
      <c r="V1107" t="b">
        <v>1</v>
      </c>
      <c r="W1107" t="b">
        <v>0</v>
      </c>
    </row>
    <row r="1108" spans="1:23" x14ac:dyDescent="0.2">
      <c r="A1108">
        <v>780131508</v>
      </c>
      <c r="B1108">
        <v>780131508</v>
      </c>
      <c r="C1108" s="9">
        <v>2500</v>
      </c>
      <c r="D1108" s="9">
        <v>2085.34</v>
      </c>
      <c r="E1108" s="13" t="s">
        <v>1411</v>
      </c>
      <c r="F1108" s="9">
        <v>8.67</v>
      </c>
      <c r="G1108" t="s">
        <v>98</v>
      </c>
      <c r="H1108" t="s">
        <v>30</v>
      </c>
      <c r="I1108" t="s">
        <v>30</v>
      </c>
      <c r="J1108">
        <v>2</v>
      </c>
      <c r="K1108">
        <v>1</v>
      </c>
      <c r="L1108" t="s">
        <v>96</v>
      </c>
      <c r="M1108" s="14">
        <v>47088</v>
      </c>
      <c r="N1108" s="16">
        <v>41488</v>
      </c>
      <c r="O1108" s="17">
        <v>41488</v>
      </c>
      <c r="P1108">
        <v>493</v>
      </c>
      <c r="Q1108">
        <v>493</v>
      </c>
      <c r="R1108">
        <v>6049</v>
      </c>
      <c r="S1108" t="s">
        <v>32</v>
      </c>
      <c r="T1108" t="b">
        <v>0</v>
      </c>
      <c r="U1108" s="9">
        <v>414.66</v>
      </c>
      <c r="V1108" t="b">
        <v>0</v>
      </c>
      <c r="W1108" t="b">
        <v>0</v>
      </c>
    </row>
    <row r="1109" spans="1:23" x14ac:dyDescent="0.2">
      <c r="A1109">
        <v>413642752</v>
      </c>
      <c r="B1109">
        <v>413642752</v>
      </c>
      <c r="C1109" s="9">
        <v>2500</v>
      </c>
      <c r="D1109" s="9">
        <v>1976.43</v>
      </c>
      <c r="E1109" s="13" t="s">
        <v>1446</v>
      </c>
      <c r="F1109" s="9">
        <v>45.56</v>
      </c>
      <c r="G1109" t="s">
        <v>194</v>
      </c>
      <c r="H1109" t="s">
        <v>30</v>
      </c>
      <c r="I1109" t="s">
        <v>30</v>
      </c>
      <c r="J1109">
        <v>2</v>
      </c>
      <c r="K1109">
        <v>1</v>
      </c>
      <c r="L1109" t="s">
        <v>38</v>
      </c>
      <c r="M1109" s="14">
        <v>44256</v>
      </c>
      <c r="N1109" s="16">
        <v>41542</v>
      </c>
      <c r="O1109" s="17">
        <v>41542</v>
      </c>
      <c r="P1109">
        <v>125</v>
      </c>
      <c r="Q1109">
        <v>125</v>
      </c>
      <c r="R1109">
        <v>6723</v>
      </c>
      <c r="S1109" t="s">
        <v>32</v>
      </c>
      <c r="T1109" t="b">
        <v>0</v>
      </c>
      <c r="U1109" s="9">
        <v>523.57000000000005</v>
      </c>
      <c r="V1109" t="b">
        <v>1</v>
      </c>
      <c r="W1109" t="b">
        <v>0</v>
      </c>
    </row>
    <row r="1110" spans="1:23" x14ac:dyDescent="0.2">
      <c r="A1110">
        <v>130169952</v>
      </c>
      <c r="B1110">
        <v>130169952</v>
      </c>
      <c r="C1110" s="9">
        <v>2500</v>
      </c>
      <c r="D1110" s="9">
        <v>951.81</v>
      </c>
      <c r="E1110" s="13" t="s">
        <v>1458</v>
      </c>
      <c r="F1110" s="9">
        <v>28.58</v>
      </c>
      <c r="G1110" t="s">
        <v>72</v>
      </c>
      <c r="H1110" t="s">
        <v>30</v>
      </c>
      <c r="I1110" t="s">
        <v>30</v>
      </c>
      <c r="J1110">
        <v>2</v>
      </c>
      <c r="K1110">
        <v>1</v>
      </c>
      <c r="L1110" t="s">
        <v>38</v>
      </c>
      <c r="M1110" s="14">
        <v>43586</v>
      </c>
      <c r="N1110" s="16">
        <v>42167</v>
      </c>
      <c r="O1110" s="17">
        <v>42167</v>
      </c>
      <c r="P1110">
        <v>332</v>
      </c>
      <c r="Q1110">
        <v>332</v>
      </c>
      <c r="R1110">
        <v>5911</v>
      </c>
      <c r="S1110" t="s">
        <v>32</v>
      </c>
      <c r="T1110" t="b">
        <v>0</v>
      </c>
      <c r="U1110" s="9">
        <v>1548.19</v>
      </c>
      <c r="V1110" t="b">
        <v>0</v>
      </c>
      <c r="W1110" t="b">
        <v>0</v>
      </c>
    </row>
    <row r="1111" spans="1:23" x14ac:dyDescent="0.2">
      <c r="A1111">
        <v>465112746</v>
      </c>
      <c r="B1111">
        <v>465112746</v>
      </c>
      <c r="C1111" s="9">
        <v>2500</v>
      </c>
      <c r="D1111" s="9">
        <v>1958.15</v>
      </c>
      <c r="E1111" s="13" t="s">
        <v>1468</v>
      </c>
      <c r="F1111" s="9">
        <v>201.08</v>
      </c>
      <c r="G1111" t="s">
        <v>37</v>
      </c>
      <c r="H1111" t="s">
        <v>30</v>
      </c>
      <c r="I1111" t="s">
        <v>30</v>
      </c>
      <c r="J1111">
        <v>2</v>
      </c>
      <c r="K1111">
        <v>1</v>
      </c>
      <c r="L1111" t="s">
        <v>38</v>
      </c>
      <c r="M1111" s="14">
        <v>48000</v>
      </c>
      <c r="N1111" s="16">
        <v>41810</v>
      </c>
      <c r="O1111" s="17">
        <v>42457</v>
      </c>
      <c r="P1111">
        <v>670</v>
      </c>
      <c r="Q1111">
        <v>670</v>
      </c>
      <c r="R1111">
        <v>84</v>
      </c>
      <c r="S1111" t="s">
        <v>32</v>
      </c>
      <c r="T1111" t="b">
        <v>0</v>
      </c>
      <c r="U1111" s="9">
        <v>541.85</v>
      </c>
      <c r="V1111" t="b">
        <v>1</v>
      </c>
      <c r="W1111" t="b">
        <v>0</v>
      </c>
    </row>
    <row r="1112" spans="1:23" x14ac:dyDescent="0.2">
      <c r="A1112">
        <v>315970270</v>
      </c>
      <c r="B1112">
        <v>315970270</v>
      </c>
      <c r="C1112" s="9">
        <v>2500</v>
      </c>
      <c r="D1112" s="9">
        <v>146.93</v>
      </c>
      <c r="E1112" s="13" t="s">
        <v>1473</v>
      </c>
      <c r="F1112" s="9">
        <v>26.93</v>
      </c>
      <c r="G1112" t="s">
        <v>85</v>
      </c>
      <c r="H1112" t="s">
        <v>30</v>
      </c>
      <c r="I1112" t="s">
        <v>30</v>
      </c>
      <c r="J1112">
        <v>9</v>
      </c>
      <c r="K1112">
        <v>1</v>
      </c>
      <c r="L1112" t="s">
        <v>38</v>
      </c>
      <c r="M1112" s="14">
        <v>47119</v>
      </c>
      <c r="N1112" s="16">
        <v>42313</v>
      </c>
      <c r="O1112" s="17">
        <v>42537</v>
      </c>
      <c r="P1112">
        <v>274</v>
      </c>
      <c r="Q1112">
        <v>274</v>
      </c>
      <c r="R1112">
        <v>1518</v>
      </c>
      <c r="S1112" t="s">
        <v>32</v>
      </c>
      <c r="T1112" t="b">
        <v>0</v>
      </c>
      <c r="U1112" s="9">
        <v>2353.0700000000002</v>
      </c>
      <c r="V1112" t="b">
        <v>1</v>
      </c>
      <c r="W1112" t="b">
        <v>0</v>
      </c>
    </row>
    <row r="1113" spans="1:23" x14ac:dyDescent="0.2">
      <c r="A1113">
        <v>428892294</v>
      </c>
      <c r="B1113">
        <v>428892294</v>
      </c>
      <c r="C1113" s="9">
        <v>2500</v>
      </c>
      <c r="D1113" s="9">
        <v>1543.34</v>
      </c>
      <c r="E1113" s="13" t="s">
        <v>1500</v>
      </c>
      <c r="F1113" s="9">
        <v>28.22</v>
      </c>
      <c r="G1113" t="s">
        <v>62</v>
      </c>
      <c r="H1113" t="s">
        <v>30</v>
      </c>
      <c r="I1113" t="s">
        <v>30</v>
      </c>
      <c r="J1113">
        <v>9</v>
      </c>
      <c r="K1113">
        <v>1</v>
      </c>
      <c r="L1113" t="s">
        <v>63</v>
      </c>
      <c r="M1113" s="14">
        <v>45839</v>
      </c>
      <c r="N1113" s="16">
        <v>41783</v>
      </c>
      <c r="O1113" s="17">
        <v>41783</v>
      </c>
      <c r="P1113">
        <v>654</v>
      </c>
      <c r="Q1113">
        <v>654</v>
      </c>
      <c r="R1113">
        <v>4737</v>
      </c>
      <c r="S1113" t="s">
        <v>32</v>
      </c>
      <c r="T1113" t="b">
        <v>0</v>
      </c>
      <c r="U1113" s="9">
        <v>956.66</v>
      </c>
      <c r="V1113" t="b">
        <v>0</v>
      </c>
      <c r="W1113" t="b">
        <v>0</v>
      </c>
    </row>
    <row r="1114" spans="1:23" x14ac:dyDescent="0.2">
      <c r="A1114">
        <v>692394892</v>
      </c>
      <c r="B1114">
        <v>692394892</v>
      </c>
      <c r="C1114" s="9">
        <v>2500</v>
      </c>
      <c r="D1114" s="9">
        <v>715.36</v>
      </c>
      <c r="E1114" s="13" t="s">
        <v>1515</v>
      </c>
      <c r="F1114" s="9">
        <v>80.56</v>
      </c>
      <c r="G1114" t="s">
        <v>57</v>
      </c>
      <c r="H1114" t="s">
        <v>30</v>
      </c>
      <c r="I1114" t="s">
        <v>30</v>
      </c>
      <c r="J1114">
        <v>9</v>
      </c>
      <c r="K1114">
        <v>1</v>
      </c>
      <c r="L1114" t="s">
        <v>42</v>
      </c>
      <c r="M1114" s="14">
        <v>44531</v>
      </c>
      <c r="N1114" s="16">
        <v>42280</v>
      </c>
      <c r="O1114" s="17">
        <v>42280</v>
      </c>
      <c r="P1114">
        <v>226</v>
      </c>
      <c r="Q1114">
        <v>226</v>
      </c>
      <c r="R1114">
        <v>1141</v>
      </c>
      <c r="S1114" t="s">
        <v>32</v>
      </c>
      <c r="T1114" t="b">
        <v>0</v>
      </c>
      <c r="U1114" s="9">
        <v>1784.64</v>
      </c>
      <c r="V1114" t="b">
        <v>0</v>
      </c>
      <c r="W1114" t="b">
        <v>0</v>
      </c>
    </row>
    <row r="1115" spans="1:23" x14ac:dyDescent="0.2">
      <c r="A1115">
        <v>962378532</v>
      </c>
      <c r="B1115">
        <v>962378532</v>
      </c>
      <c r="C1115" s="9">
        <v>2500</v>
      </c>
      <c r="D1115" s="9">
        <v>1756.93</v>
      </c>
      <c r="E1115" s="13" t="s">
        <v>1524</v>
      </c>
      <c r="F1115" s="9">
        <v>274.70999999999998</v>
      </c>
      <c r="G1115" t="s">
        <v>106</v>
      </c>
      <c r="H1115" t="s">
        <v>30</v>
      </c>
      <c r="I1115" t="s">
        <v>30</v>
      </c>
      <c r="J1115">
        <v>5</v>
      </c>
      <c r="K1115">
        <v>1</v>
      </c>
      <c r="L1115" t="s">
        <v>36</v>
      </c>
      <c r="M1115" s="14">
        <v>47362</v>
      </c>
      <c r="N1115" s="16">
        <v>42201</v>
      </c>
      <c r="O1115" s="17">
        <v>42201</v>
      </c>
      <c r="P1115">
        <v>795</v>
      </c>
      <c r="Q1115">
        <v>795</v>
      </c>
      <c r="R1115">
        <v>65</v>
      </c>
      <c r="S1115" t="s">
        <v>32</v>
      </c>
      <c r="T1115" t="b">
        <v>0</v>
      </c>
      <c r="U1115" s="9">
        <v>743.07</v>
      </c>
      <c r="V1115" t="b">
        <v>0</v>
      </c>
      <c r="W1115" t="b">
        <v>0</v>
      </c>
    </row>
    <row r="1116" spans="1:23" x14ac:dyDescent="0.2">
      <c r="A1116">
        <v>814604599</v>
      </c>
      <c r="B1116">
        <v>814604599</v>
      </c>
      <c r="C1116" s="9">
        <v>2500</v>
      </c>
      <c r="D1116" s="9">
        <v>1553.7</v>
      </c>
      <c r="E1116" s="13" t="s">
        <v>1526</v>
      </c>
      <c r="F1116" s="9">
        <v>60.05</v>
      </c>
      <c r="G1116" t="s">
        <v>1527</v>
      </c>
      <c r="H1116" t="s">
        <v>30</v>
      </c>
      <c r="I1116" t="s">
        <v>30</v>
      </c>
      <c r="J1116">
        <v>2</v>
      </c>
      <c r="K1116">
        <v>1</v>
      </c>
      <c r="L1116" t="s">
        <v>31</v>
      </c>
      <c r="M1116" s="14">
        <v>47088</v>
      </c>
      <c r="N1116" s="16">
        <v>41645</v>
      </c>
      <c r="O1116" s="17">
        <v>41645</v>
      </c>
      <c r="P1116">
        <v>136</v>
      </c>
      <c r="Q1116">
        <v>136</v>
      </c>
      <c r="R1116">
        <v>5251</v>
      </c>
      <c r="S1116" t="s">
        <v>32</v>
      </c>
      <c r="T1116" t="b">
        <v>0</v>
      </c>
      <c r="U1116" s="9">
        <v>946.3</v>
      </c>
      <c r="V1116" t="b">
        <v>1</v>
      </c>
      <c r="W1116" t="b">
        <v>0</v>
      </c>
    </row>
    <row r="1117" spans="1:23" x14ac:dyDescent="0.2">
      <c r="A1117">
        <v>707298107</v>
      </c>
      <c r="B1117">
        <v>707298107</v>
      </c>
      <c r="C1117" s="9">
        <v>2500</v>
      </c>
      <c r="D1117" s="9">
        <v>1747.94</v>
      </c>
      <c r="E1117" s="13" t="s">
        <v>1549</v>
      </c>
      <c r="F1117" s="9">
        <v>273.87</v>
      </c>
      <c r="G1117" t="s">
        <v>35</v>
      </c>
      <c r="H1117" t="s">
        <v>30</v>
      </c>
      <c r="I1117" t="s">
        <v>30</v>
      </c>
      <c r="J1117">
        <v>5</v>
      </c>
      <c r="K1117">
        <v>1</v>
      </c>
      <c r="L1117" t="s">
        <v>36</v>
      </c>
      <c r="M1117" s="14">
        <v>46813</v>
      </c>
      <c r="N1117" s="16">
        <v>41935</v>
      </c>
      <c r="O1117" s="17">
        <v>41935</v>
      </c>
      <c r="P1117">
        <v>806</v>
      </c>
      <c r="Q1117">
        <v>806</v>
      </c>
      <c r="R1117">
        <v>6838</v>
      </c>
      <c r="S1117" t="s">
        <v>32</v>
      </c>
      <c r="T1117" t="b">
        <v>0</v>
      </c>
      <c r="U1117" s="9">
        <v>752.06</v>
      </c>
      <c r="V1117" t="b">
        <v>0</v>
      </c>
      <c r="W1117" t="b">
        <v>0</v>
      </c>
    </row>
    <row r="1118" spans="1:23" x14ac:dyDescent="0.2">
      <c r="A1118">
        <v>835369335</v>
      </c>
      <c r="B1118">
        <v>835369335</v>
      </c>
      <c r="C1118" s="9">
        <v>2500</v>
      </c>
      <c r="D1118" s="9">
        <v>2209.9499999999998</v>
      </c>
      <c r="E1118" s="13" t="s">
        <v>1556</v>
      </c>
      <c r="F1118" s="9">
        <v>11.45</v>
      </c>
      <c r="G1118" t="s">
        <v>192</v>
      </c>
      <c r="H1118" t="s">
        <v>30</v>
      </c>
      <c r="I1118" t="s">
        <v>30</v>
      </c>
      <c r="J1118">
        <v>5</v>
      </c>
      <c r="K1118">
        <v>1</v>
      </c>
      <c r="L1118" t="s">
        <v>38</v>
      </c>
      <c r="M1118" s="14">
        <v>44197</v>
      </c>
      <c r="N1118" s="16">
        <v>41050</v>
      </c>
      <c r="O1118" s="17">
        <v>42494</v>
      </c>
      <c r="P1118">
        <v>472</v>
      </c>
      <c r="Q1118">
        <v>472</v>
      </c>
      <c r="R1118">
        <v>7130</v>
      </c>
      <c r="S1118" t="s">
        <v>32</v>
      </c>
      <c r="T1118" t="b">
        <v>0</v>
      </c>
      <c r="U1118" s="9">
        <v>290.05</v>
      </c>
      <c r="V1118" t="b">
        <v>1</v>
      </c>
      <c r="W1118" t="b">
        <v>0</v>
      </c>
    </row>
    <row r="1119" spans="1:23" x14ac:dyDescent="0.2">
      <c r="A1119">
        <v>765970390</v>
      </c>
      <c r="B1119">
        <v>765970390</v>
      </c>
      <c r="C1119" s="9">
        <v>2500</v>
      </c>
      <c r="D1119" s="9">
        <v>219.73</v>
      </c>
      <c r="E1119" s="13" t="s">
        <v>1588</v>
      </c>
      <c r="F1119" s="9">
        <v>130.99</v>
      </c>
      <c r="G1119" t="s">
        <v>105</v>
      </c>
      <c r="H1119" t="s">
        <v>30</v>
      </c>
      <c r="I1119" t="s">
        <v>30</v>
      </c>
      <c r="J1119">
        <v>2</v>
      </c>
      <c r="K1119">
        <v>1</v>
      </c>
      <c r="L1119" t="s">
        <v>87</v>
      </c>
      <c r="M1119" s="14">
        <v>46539</v>
      </c>
      <c r="N1119" s="16">
        <v>40943</v>
      </c>
      <c r="O1119" s="17">
        <v>40943</v>
      </c>
      <c r="P1119">
        <v>554</v>
      </c>
      <c r="Q1119">
        <v>554</v>
      </c>
      <c r="R1119">
        <v>6062</v>
      </c>
      <c r="S1119" t="s">
        <v>32</v>
      </c>
      <c r="T1119" t="b">
        <v>0</v>
      </c>
      <c r="U1119" s="9">
        <v>2280.27</v>
      </c>
      <c r="V1119" t="b">
        <v>0</v>
      </c>
      <c r="W1119" t="b">
        <v>0</v>
      </c>
    </row>
    <row r="1120" spans="1:23" x14ac:dyDescent="0.2">
      <c r="A1120">
        <v>944833153</v>
      </c>
      <c r="B1120">
        <v>944833153</v>
      </c>
      <c r="C1120" s="9">
        <v>2500</v>
      </c>
      <c r="D1120" s="9">
        <v>301.10000000000002</v>
      </c>
      <c r="E1120" s="13" t="s">
        <v>1614</v>
      </c>
      <c r="F1120" s="9">
        <v>44.13</v>
      </c>
      <c r="G1120" t="s">
        <v>92</v>
      </c>
      <c r="H1120" t="s">
        <v>30</v>
      </c>
      <c r="I1120" t="s">
        <v>30</v>
      </c>
      <c r="J1120">
        <v>5</v>
      </c>
      <c r="K1120">
        <v>1</v>
      </c>
      <c r="L1120" t="s">
        <v>47</v>
      </c>
      <c r="M1120" s="14">
        <v>43466</v>
      </c>
      <c r="N1120" s="16">
        <v>42107</v>
      </c>
      <c r="O1120" s="17">
        <v>42107</v>
      </c>
      <c r="P1120">
        <v>127</v>
      </c>
      <c r="Q1120">
        <v>127</v>
      </c>
      <c r="R1120">
        <v>3029</v>
      </c>
      <c r="S1120" t="s">
        <v>32</v>
      </c>
      <c r="T1120" t="b">
        <v>0</v>
      </c>
      <c r="U1120" s="9">
        <v>2198.9</v>
      </c>
      <c r="V1120" t="b">
        <v>1</v>
      </c>
      <c r="W1120" t="b">
        <v>0</v>
      </c>
    </row>
    <row r="1121" spans="1:23" x14ac:dyDescent="0.2">
      <c r="A1121">
        <v>850189463</v>
      </c>
      <c r="B1121">
        <v>850189463</v>
      </c>
      <c r="C1121" s="9">
        <v>2500</v>
      </c>
      <c r="D1121" s="9">
        <v>2500</v>
      </c>
      <c r="E1121" s="13" t="s">
        <v>1637</v>
      </c>
      <c r="F1121" s="9">
        <v>95.76</v>
      </c>
      <c r="G1121" t="s">
        <v>45</v>
      </c>
      <c r="H1121" t="s">
        <v>30</v>
      </c>
      <c r="I1121" t="s">
        <v>30</v>
      </c>
      <c r="J1121">
        <v>2</v>
      </c>
      <c r="K1121">
        <v>1</v>
      </c>
      <c r="L1121" t="s">
        <v>36</v>
      </c>
      <c r="M1121" s="14">
        <v>43525</v>
      </c>
      <c r="N1121" s="16">
        <v>41858</v>
      </c>
      <c r="O1121" s="17">
        <v>41858</v>
      </c>
      <c r="P1121">
        <v>637</v>
      </c>
      <c r="Q1121">
        <v>637</v>
      </c>
      <c r="R1121">
        <v>2616</v>
      </c>
      <c r="T1121" t="b">
        <v>0</v>
      </c>
      <c r="U1121" s="9">
        <v>0</v>
      </c>
      <c r="V1121" t="b">
        <v>0</v>
      </c>
      <c r="W1121" t="b">
        <v>0</v>
      </c>
    </row>
    <row r="1122" spans="1:23" x14ac:dyDescent="0.2">
      <c r="A1122">
        <v>840247709</v>
      </c>
      <c r="B1122">
        <v>840247709</v>
      </c>
      <c r="C1122" s="9">
        <v>2500</v>
      </c>
      <c r="D1122" s="9">
        <v>355.06</v>
      </c>
      <c r="E1122" s="13" t="s">
        <v>1658</v>
      </c>
      <c r="F1122" s="9">
        <v>1074.52</v>
      </c>
      <c r="G1122" t="s">
        <v>89</v>
      </c>
      <c r="H1122" t="s">
        <v>30</v>
      </c>
      <c r="I1122" t="s">
        <v>30</v>
      </c>
      <c r="J1122">
        <v>80</v>
      </c>
      <c r="K1122">
        <v>1</v>
      </c>
      <c r="L1122" t="s">
        <v>47</v>
      </c>
      <c r="M1122" s="14">
        <v>46023</v>
      </c>
      <c r="N1122" s="16">
        <v>41948</v>
      </c>
      <c r="O1122" s="17">
        <v>42645</v>
      </c>
      <c r="P1122">
        <v>884</v>
      </c>
      <c r="Q1122">
        <v>884</v>
      </c>
      <c r="R1122">
        <v>483</v>
      </c>
      <c r="S1122" t="s">
        <v>32</v>
      </c>
      <c r="T1122" t="b">
        <v>0</v>
      </c>
      <c r="U1122" s="9">
        <v>2144.94</v>
      </c>
      <c r="V1122" t="b">
        <v>1</v>
      </c>
      <c r="W1122" t="b">
        <v>0</v>
      </c>
    </row>
    <row r="1123" spans="1:23" x14ac:dyDescent="0.2">
      <c r="A1123">
        <v>497682613</v>
      </c>
      <c r="B1123">
        <v>497682613</v>
      </c>
      <c r="C1123" s="9">
        <v>2500</v>
      </c>
      <c r="D1123" s="9">
        <v>1881.67</v>
      </c>
      <c r="E1123" s="13" t="s">
        <v>1674</v>
      </c>
      <c r="F1123" s="9">
        <v>545.22</v>
      </c>
      <c r="G1123" t="s">
        <v>57</v>
      </c>
      <c r="H1123" t="s">
        <v>30</v>
      </c>
      <c r="I1123" t="s">
        <v>30</v>
      </c>
      <c r="J1123">
        <v>9</v>
      </c>
      <c r="K1123">
        <v>1</v>
      </c>
      <c r="L1123" t="s">
        <v>42</v>
      </c>
      <c r="M1123" s="14">
        <v>47392</v>
      </c>
      <c r="N1123" s="16">
        <v>41317</v>
      </c>
      <c r="O1123" s="17">
        <v>42399</v>
      </c>
      <c r="P1123">
        <v>838</v>
      </c>
      <c r="Q1123">
        <v>838</v>
      </c>
      <c r="R1123">
        <v>9982</v>
      </c>
      <c r="S1123" t="s">
        <v>32</v>
      </c>
      <c r="T1123" t="b">
        <v>0</v>
      </c>
      <c r="U1123" s="9">
        <v>618.33000000000004</v>
      </c>
      <c r="V1123" t="b">
        <v>0</v>
      </c>
      <c r="W1123" t="b">
        <v>0</v>
      </c>
    </row>
    <row r="1124" spans="1:23" x14ac:dyDescent="0.2">
      <c r="A1124">
        <v>395834315</v>
      </c>
      <c r="B1124">
        <v>395834315</v>
      </c>
      <c r="C1124" s="9">
        <v>2500</v>
      </c>
      <c r="D1124" s="9">
        <v>1078.3699999999999</v>
      </c>
      <c r="E1124" s="13" t="s">
        <v>1688</v>
      </c>
      <c r="F1124" s="9">
        <v>98.83</v>
      </c>
      <c r="G1124" t="s">
        <v>226</v>
      </c>
      <c r="H1124" t="s">
        <v>30</v>
      </c>
      <c r="I1124" t="s">
        <v>30</v>
      </c>
      <c r="J1124">
        <v>9</v>
      </c>
      <c r="K1124">
        <v>1</v>
      </c>
      <c r="L1124" t="s">
        <v>31</v>
      </c>
      <c r="M1124" s="14">
        <v>45627</v>
      </c>
      <c r="N1124" s="16">
        <v>42029</v>
      </c>
      <c r="O1124" s="17">
        <v>42486</v>
      </c>
      <c r="P1124">
        <v>827</v>
      </c>
      <c r="Q1124">
        <v>827</v>
      </c>
      <c r="R1124">
        <v>78</v>
      </c>
      <c r="S1124" t="s">
        <v>32</v>
      </c>
      <c r="T1124" t="b">
        <v>0</v>
      </c>
      <c r="U1124" s="9">
        <v>1421.63</v>
      </c>
      <c r="V1124" t="b">
        <v>1</v>
      </c>
      <c r="W1124" t="b">
        <v>0</v>
      </c>
    </row>
    <row r="1125" spans="1:23" x14ac:dyDescent="0.2">
      <c r="A1125">
        <v>824423647</v>
      </c>
      <c r="B1125">
        <v>824423647</v>
      </c>
      <c r="C1125" s="9">
        <v>2500</v>
      </c>
      <c r="D1125" s="9">
        <v>2025.69</v>
      </c>
      <c r="E1125" s="13" t="s">
        <v>1707</v>
      </c>
      <c r="F1125" s="9">
        <v>0.38</v>
      </c>
      <c r="G1125" t="s">
        <v>37</v>
      </c>
      <c r="H1125" t="s">
        <v>30</v>
      </c>
      <c r="I1125" t="s">
        <v>30</v>
      </c>
      <c r="J1125">
        <v>5</v>
      </c>
      <c r="K1125">
        <v>1</v>
      </c>
      <c r="L1125" t="s">
        <v>38</v>
      </c>
      <c r="M1125" s="14">
        <v>43922</v>
      </c>
      <c r="N1125" s="16">
        <v>41873</v>
      </c>
      <c r="O1125" s="17">
        <v>42372</v>
      </c>
      <c r="P1125">
        <v>226</v>
      </c>
      <c r="Q1125">
        <v>226</v>
      </c>
      <c r="R1125">
        <v>6606</v>
      </c>
      <c r="S1125" t="s">
        <v>32</v>
      </c>
      <c r="T1125" t="b">
        <v>0</v>
      </c>
      <c r="U1125" s="9">
        <v>474.31</v>
      </c>
      <c r="V1125" t="b">
        <v>1</v>
      </c>
      <c r="W1125" t="b">
        <v>0</v>
      </c>
    </row>
    <row r="1126" spans="1:23" x14ac:dyDescent="0.2">
      <c r="A1126">
        <v>289130459</v>
      </c>
      <c r="B1126">
        <v>289130459</v>
      </c>
      <c r="C1126" s="9">
        <v>2500</v>
      </c>
      <c r="D1126" s="9">
        <v>1001.82</v>
      </c>
      <c r="E1126" s="13" t="s">
        <v>1719</v>
      </c>
      <c r="F1126" s="9">
        <v>4.3600000000000003</v>
      </c>
      <c r="G1126" t="s">
        <v>98</v>
      </c>
      <c r="H1126" t="s">
        <v>30</v>
      </c>
      <c r="I1126" t="s">
        <v>30</v>
      </c>
      <c r="J1126">
        <v>5</v>
      </c>
      <c r="K1126">
        <v>1</v>
      </c>
      <c r="L1126" t="s">
        <v>96</v>
      </c>
      <c r="M1126" s="14">
        <v>47515</v>
      </c>
      <c r="N1126" s="16">
        <v>39792</v>
      </c>
      <c r="O1126" s="17">
        <v>42534</v>
      </c>
      <c r="P1126">
        <v>542</v>
      </c>
      <c r="Q1126">
        <v>542</v>
      </c>
      <c r="R1126">
        <v>0</v>
      </c>
      <c r="S1126" t="s">
        <v>32</v>
      </c>
      <c r="T1126" t="b">
        <v>0</v>
      </c>
      <c r="U1126" s="9">
        <v>1498.18</v>
      </c>
      <c r="V1126" t="b">
        <v>0</v>
      </c>
      <c r="W1126" t="b">
        <v>0</v>
      </c>
    </row>
    <row r="1127" spans="1:23" x14ac:dyDescent="0.2">
      <c r="A1127">
        <v>967263311</v>
      </c>
      <c r="B1127">
        <v>967263311</v>
      </c>
      <c r="C1127" s="9">
        <v>2500</v>
      </c>
      <c r="D1127" s="9">
        <v>744.89</v>
      </c>
      <c r="E1127" s="13" t="s">
        <v>1726</v>
      </c>
      <c r="F1127" s="9">
        <v>63.88</v>
      </c>
      <c r="G1127" t="s">
        <v>45</v>
      </c>
      <c r="H1127" t="s">
        <v>30</v>
      </c>
      <c r="I1127" t="s">
        <v>30</v>
      </c>
      <c r="J1127">
        <v>9</v>
      </c>
      <c r="K1127">
        <v>1</v>
      </c>
      <c r="L1127" t="s">
        <v>36</v>
      </c>
      <c r="M1127" s="14">
        <v>48092</v>
      </c>
      <c r="N1127" s="16">
        <v>42080</v>
      </c>
      <c r="O1127" s="17">
        <v>42080</v>
      </c>
      <c r="P1127">
        <v>203</v>
      </c>
      <c r="Q1127">
        <v>203</v>
      </c>
      <c r="R1127">
        <v>109</v>
      </c>
      <c r="S1127" t="s">
        <v>32</v>
      </c>
      <c r="T1127" t="b">
        <v>0</v>
      </c>
      <c r="U1127" s="9">
        <v>1755.11</v>
      </c>
      <c r="V1127" t="b">
        <v>0</v>
      </c>
      <c r="W1127" t="b">
        <v>0</v>
      </c>
    </row>
    <row r="1128" spans="1:23" x14ac:dyDescent="0.2">
      <c r="A1128">
        <v>720322017</v>
      </c>
      <c r="B1128">
        <v>720322017</v>
      </c>
      <c r="C1128" s="9">
        <v>2500</v>
      </c>
      <c r="D1128" s="9">
        <v>600.03</v>
      </c>
      <c r="E1128" s="13" t="s">
        <v>1732</v>
      </c>
      <c r="F1128" s="9">
        <v>0</v>
      </c>
      <c r="G1128" t="s">
        <v>1733</v>
      </c>
      <c r="H1128" t="s">
        <v>30</v>
      </c>
      <c r="I1128" t="s">
        <v>30</v>
      </c>
      <c r="J1128">
        <v>9</v>
      </c>
      <c r="K1128">
        <v>1</v>
      </c>
      <c r="L1128" t="s">
        <v>31</v>
      </c>
      <c r="M1128" s="14">
        <v>43891</v>
      </c>
      <c r="N1128" s="16">
        <v>41490</v>
      </c>
      <c r="O1128" s="17">
        <v>42634</v>
      </c>
      <c r="P1128">
        <v>971</v>
      </c>
      <c r="Q1128">
        <v>971</v>
      </c>
      <c r="R1128">
        <v>8272</v>
      </c>
      <c r="S1128" t="s">
        <v>43</v>
      </c>
      <c r="T1128" t="b">
        <v>0</v>
      </c>
      <c r="U1128" s="9">
        <v>1899.97</v>
      </c>
      <c r="V1128" t="b">
        <v>0</v>
      </c>
      <c r="W1128" t="b">
        <v>0</v>
      </c>
    </row>
    <row r="1129" spans="1:23" x14ac:dyDescent="0.2">
      <c r="A1129">
        <v>720322017</v>
      </c>
      <c r="B1129">
        <v>720322017</v>
      </c>
      <c r="C1129" s="9">
        <v>2500</v>
      </c>
      <c r="D1129" s="9">
        <v>1776.9</v>
      </c>
      <c r="E1129" s="13" t="s">
        <v>1740</v>
      </c>
      <c r="F1129" s="9">
        <v>5.61</v>
      </c>
      <c r="G1129" t="s">
        <v>95</v>
      </c>
      <c r="H1129" t="s">
        <v>30</v>
      </c>
      <c r="I1129" t="s">
        <v>30</v>
      </c>
      <c r="J1129">
        <v>5</v>
      </c>
      <c r="K1129">
        <v>1</v>
      </c>
      <c r="L1129" t="s">
        <v>96</v>
      </c>
      <c r="M1129" s="14">
        <v>44470</v>
      </c>
      <c r="N1129" s="16">
        <v>41490</v>
      </c>
      <c r="O1129" s="17">
        <v>42634</v>
      </c>
      <c r="P1129">
        <v>971</v>
      </c>
      <c r="Q1129">
        <v>971</v>
      </c>
      <c r="R1129">
        <v>8272</v>
      </c>
      <c r="S1129" t="s">
        <v>32</v>
      </c>
      <c r="T1129" t="b">
        <v>0</v>
      </c>
      <c r="U1129" s="9">
        <v>723.1</v>
      </c>
      <c r="V1129" t="b">
        <v>0</v>
      </c>
      <c r="W1129" t="b">
        <v>0</v>
      </c>
    </row>
    <row r="1130" spans="1:23" x14ac:dyDescent="0.2">
      <c r="A1130">
        <v>755232295</v>
      </c>
      <c r="B1130">
        <v>755232295</v>
      </c>
      <c r="C1130" s="9">
        <v>2500</v>
      </c>
      <c r="D1130" s="9">
        <v>1789.65</v>
      </c>
      <c r="E1130" s="13" t="s">
        <v>1753</v>
      </c>
      <c r="F1130" s="9">
        <v>96.85</v>
      </c>
      <c r="G1130" t="s">
        <v>51</v>
      </c>
      <c r="H1130" t="s">
        <v>30</v>
      </c>
      <c r="I1130" t="s">
        <v>30</v>
      </c>
      <c r="J1130">
        <v>2</v>
      </c>
      <c r="K1130">
        <v>1</v>
      </c>
      <c r="L1130" t="s">
        <v>36</v>
      </c>
      <c r="M1130" s="14">
        <v>46023</v>
      </c>
      <c r="N1130" s="16">
        <v>42322</v>
      </c>
      <c r="O1130" s="17">
        <v>42322</v>
      </c>
      <c r="P1130">
        <v>911</v>
      </c>
      <c r="Q1130">
        <v>911</v>
      </c>
      <c r="R1130">
        <v>4179</v>
      </c>
      <c r="S1130" t="s">
        <v>32</v>
      </c>
      <c r="T1130" t="b">
        <v>1</v>
      </c>
      <c r="U1130" s="9">
        <v>710.35</v>
      </c>
      <c r="V1130" t="b">
        <v>0</v>
      </c>
      <c r="W1130" t="b">
        <v>0</v>
      </c>
    </row>
    <row r="1131" spans="1:23" x14ac:dyDescent="0.2">
      <c r="A1131">
        <v>645976627</v>
      </c>
      <c r="B1131">
        <v>645976627</v>
      </c>
      <c r="C1131" s="9">
        <v>2500</v>
      </c>
      <c r="D1131" s="9">
        <v>471.82</v>
      </c>
      <c r="E1131" s="13" t="s">
        <v>1776</v>
      </c>
      <c r="F1131" s="9">
        <v>56.72</v>
      </c>
      <c r="G1131" t="s">
        <v>1777</v>
      </c>
      <c r="H1131" t="s">
        <v>30</v>
      </c>
      <c r="I1131" t="s">
        <v>30</v>
      </c>
      <c r="J1131">
        <v>9</v>
      </c>
      <c r="K1131">
        <v>1</v>
      </c>
      <c r="L1131" t="s">
        <v>73</v>
      </c>
      <c r="M1131" s="14">
        <v>44866</v>
      </c>
      <c r="N1131" s="16">
        <v>41816</v>
      </c>
      <c r="O1131" s="17">
        <v>42583</v>
      </c>
      <c r="P1131">
        <v>388</v>
      </c>
      <c r="Q1131">
        <v>388</v>
      </c>
      <c r="R1131">
        <v>218</v>
      </c>
      <c r="S1131" t="s">
        <v>32</v>
      </c>
      <c r="T1131" t="b">
        <v>0</v>
      </c>
      <c r="U1131" s="9">
        <v>2028.18</v>
      </c>
      <c r="V1131" t="b">
        <v>0</v>
      </c>
      <c r="W1131" t="b">
        <v>0</v>
      </c>
    </row>
    <row r="1132" spans="1:23" x14ac:dyDescent="0.2">
      <c r="A1132">
        <v>465112746</v>
      </c>
      <c r="B1132">
        <v>465112746</v>
      </c>
      <c r="C1132" s="9">
        <v>2500</v>
      </c>
      <c r="D1132" s="9">
        <v>712.43</v>
      </c>
      <c r="E1132" s="13" t="s">
        <v>1812</v>
      </c>
      <c r="F1132" s="9">
        <v>30.1</v>
      </c>
      <c r="G1132" t="s">
        <v>222</v>
      </c>
      <c r="H1132" t="s">
        <v>30</v>
      </c>
      <c r="I1132" t="s">
        <v>30</v>
      </c>
      <c r="J1132">
        <v>5</v>
      </c>
      <c r="K1132">
        <v>1</v>
      </c>
      <c r="L1132" t="s">
        <v>48</v>
      </c>
      <c r="M1132" s="14">
        <v>46874</v>
      </c>
      <c r="N1132" s="16">
        <v>41810</v>
      </c>
      <c r="O1132" s="17">
        <v>42457</v>
      </c>
      <c r="P1132">
        <v>670</v>
      </c>
      <c r="Q1132">
        <v>670</v>
      </c>
      <c r="R1132">
        <v>84</v>
      </c>
      <c r="S1132" t="s">
        <v>32</v>
      </c>
      <c r="T1132" t="b">
        <v>0</v>
      </c>
      <c r="U1132" s="9">
        <v>1787.57</v>
      </c>
      <c r="V1132" t="b">
        <v>1</v>
      </c>
      <c r="W1132" t="b">
        <v>0</v>
      </c>
    </row>
    <row r="1133" spans="1:23" x14ac:dyDescent="0.2">
      <c r="A1133">
        <v>840247709</v>
      </c>
      <c r="B1133">
        <v>840247709</v>
      </c>
      <c r="C1133" s="9">
        <v>2500</v>
      </c>
      <c r="D1133" s="9">
        <v>2467.33</v>
      </c>
      <c r="E1133" s="13" t="s">
        <v>1824</v>
      </c>
      <c r="F1133" s="9">
        <v>16.12</v>
      </c>
      <c r="G1133" t="s">
        <v>1825</v>
      </c>
      <c r="H1133" t="s">
        <v>30</v>
      </c>
      <c r="I1133" t="s">
        <v>30</v>
      </c>
      <c r="J1133">
        <v>5</v>
      </c>
      <c r="K1133">
        <v>1</v>
      </c>
      <c r="L1133" t="s">
        <v>31</v>
      </c>
      <c r="M1133" s="14">
        <v>48214</v>
      </c>
      <c r="N1133" s="16">
        <v>41948</v>
      </c>
      <c r="O1133" s="17">
        <v>41948</v>
      </c>
      <c r="P1133">
        <v>884</v>
      </c>
      <c r="Q1133">
        <v>884</v>
      </c>
      <c r="R1133">
        <v>483</v>
      </c>
      <c r="S1133" t="s">
        <v>32</v>
      </c>
      <c r="T1133" t="b">
        <v>0</v>
      </c>
      <c r="U1133" s="9">
        <v>32.67</v>
      </c>
      <c r="V1133" t="b">
        <v>1</v>
      </c>
      <c r="W1133" t="b">
        <v>0</v>
      </c>
    </row>
    <row r="1134" spans="1:23" x14ac:dyDescent="0.2">
      <c r="A1134">
        <v>784469543</v>
      </c>
      <c r="B1134">
        <v>784469543</v>
      </c>
      <c r="C1134" s="9">
        <v>2500</v>
      </c>
      <c r="D1134" s="9">
        <v>773.66</v>
      </c>
      <c r="E1134" s="13" t="s">
        <v>1835</v>
      </c>
      <c r="F1134" s="9">
        <v>250.76</v>
      </c>
      <c r="G1134" t="s">
        <v>72</v>
      </c>
      <c r="H1134" t="s">
        <v>30</v>
      </c>
      <c r="I1134" t="s">
        <v>30</v>
      </c>
      <c r="J1134">
        <v>2</v>
      </c>
      <c r="K1134">
        <v>8</v>
      </c>
      <c r="L1134" t="s">
        <v>38</v>
      </c>
      <c r="M1134" s="14">
        <v>47150</v>
      </c>
      <c r="N1134" s="16">
        <v>39681</v>
      </c>
      <c r="O1134" s="17">
        <v>42469</v>
      </c>
      <c r="P1134">
        <v>479</v>
      </c>
      <c r="Q1134">
        <v>479</v>
      </c>
      <c r="R1134">
        <v>8915</v>
      </c>
      <c r="S1134" t="s">
        <v>32</v>
      </c>
      <c r="T1134" t="b">
        <v>0</v>
      </c>
      <c r="U1134" s="9">
        <v>1726.34</v>
      </c>
      <c r="V1134" t="b">
        <v>1</v>
      </c>
      <c r="W1134" t="b">
        <v>0</v>
      </c>
    </row>
    <row r="1135" spans="1:23" x14ac:dyDescent="0.2">
      <c r="A1135">
        <v>548161839</v>
      </c>
      <c r="B1135">
        <v>548161839</v>
      </c>
      <c r="C1135" s="9">
        <v>2500</v>
      </c>
      <c r="D1135" s="9">
        <v>1219.92</v>
      </c>
      <c r="E1135" s="13" t="s">
        <v>1851</v>
      </c>
      <c r="F1135" s="9">
        <v>5.55</v>
      </c>
      <c r="G1135" t="s">
        <v>98</v>
      </c>
      <c r="H1135" t="s">
        <v>30</v>
      </c>
      <c r="I1135" t="s">
        <v>30</v>
      </c>
      <c r="J1135">
        <v>2</v>
      </c>
      <c r="K1135">
        <v>1</v>
      </c>
      <c r="L1135" t="s">
        <v>96</v>
      </c>
      <c r="M1135" s="14">
        <v>44866</v>
      </c>
      <c r="N1135" s="16">
        <v>41925</v>
      </c>
      <c r="O1135" s="17">
        <v>41925</v>
      </c>
      <c r="P1135">
        <v>506</v>
      </c>
      <c r="Q1135">
        <v>506</v>
      </c>
      <c r="R1135">
        <v>1571</v>
      </c>
      <c r="S1135" t="s">
        <v>32</v>
      </c>
      <c r="T1135" t="b">
        <v>0</v>
      </c>
      <c r="U1135" s="9">
        <v>1280.08</v>
      </c>
      <c r="V1135" t="b">
        <v>0</v>
      </c>
      <c r="W1135" t="b">
        <v>0</v>
      </c>
    </row>
    <row r="1136" spans="1:23" x14ac:dyDescent="0.2">
      <c r="A1136">
        <v>311714936</v>
      </c>
      <c r="B1136">
        <v>311714936</v>
      </c>
      <c r="C1136" s="9">
        <v>2500</v>
      </c>
      <c r="D1136" s="9">
        <v>2500</v>
      </c>
      <c r="E1136" s="13" t="s">
        <v>1852</v>
      </c>
      <c r="F1136" s="9">
        <v>3.79</v>
      </c>
      <c r="G1136" t="s">
        <v>35</v>
      </c>
      <c r="H1136" t="s">
        <v>30</v>
      </c>
      <c r="I1136" t="s">
        <v>30</v>
      </c>
      <c r="J1136">
        <v>5</v>
      </c>
      <c r="K1136">
        <v>8</v>
      </c>
      <c r="L1136" t="s">
        <v>36</v>
      </c>
      <c r="M1136" s="14">
        <v>45901</v>
      </c>
      <c r="N1136" s="16">
        <v>42069</v>
      </c>
      <c r="O1136" s="17">
        <v>42069</v>
      </c>
      <c r="P1136">
        <v>674</v>
      </c>
      <c r="Q1136">
        <v>674</v>
      </c>
      <c r="R1136">
        <v>83</v>
      </c>
      <c r="S1136" t="s">
        <v>32</v>
      </c>
      <c r="T1136" t="b">
        <v>0</v>
      </c>
      <c r="U1136" s="9">
        <v>0</v>
      </c>
      <c r="V1136" t="b">
        <v>0</v>
      </c>
      <c r="W1136" t="b">
        <v>0</v>
      </c>
    </row>
    <row r="1137" spans="1:23" x14ac:dyDescent="0.2">
      <c r="A1137">
        <v>906120000</v>
      </c>
      <c r="B1137">
        <v>906120000</v>
      </c>
      <c r="C1137" s="9">
        <v>1000</v>
      </c>
      <c r="D1137" s="9">
        <v>251.65</v>
      </c>
      <c r="E1137" s="13" t="s">
        <v>286</v>
      </c>
      <c r="F1137" s="9">
        <v>166.67</v>
      </c>
      <c r="G1137" t="s">
        <v>57</v>
      </c>
      <c r="H1137" t="s">
        <v>30</v>
      </c>
      <c r="I1137" t="s">
        <v>30</v>
      </c>
      <c r="J1137">
        <v>5</v>
      </c>
      <c r="K1137">
        <v>1</v>
      </c>
      <c r="L1137" t="s">
        <v>42</v>
      </c>
      <c r="M1137" s="14">
        <v>44378</v>
      </c>
      <c r="N1137" s="16">
        <v>41787</v>
      </c>
      <c r="O1137" s="17">
        <v>42418</v>
      </c>
      <c r="P1137">
        <v>173</v>
      </c>
      <c r="Q1137">
        <v>173</v>
      </c>
      <c r="R1137">
        <v>4360</v>
      </c>
      <c r="S1137" t="s">
        <v>32</v>
      </c>
      <c r="T1137" t="b">
        <v>0</v>
      </c>
      <c r="U1137" s="9">
        <v>748.35</v>
      </c>
      <c r="V1137" t="b">
        <v>0</v>
      </c>
      <c r="W1137" t="b">
        <v>0</v>
      </c>
    </row>
    <row r="1138" spans="1:23" x14ac:dyDescent="0.2">
      <c r="A1138">
        <v>542293379</v>
      </c>
      <c r="B1138">
        <v>542293379</v>
      </c>
      <c r="C1138" s="9">
        <v>1000</v>
      </c>
      <c r="D1138" s="9">
        <v>517.66999999999996</v>
      </c>
      <c r="E1138" s="13" t="s">
        <v>287</v>
      </c>
      <c r="F1138" s="9">
        <v>31.83</v>
      </c>
      <c r="G1138" t="s">
        <v>288</v>
      </c>
      <c r="H1138" t="s">
        <v>30</v>
      </c>
      <c r="I1138" t="s">
        <v>30</v>
      </c>
      <c r="J1138">
        <v>2</v>
      </c>
      <c r="K1138">
        <v>1</v>
      </c>
      <c r="L1138" t="s">
        <v>47</v>
      </c>
      <c r="M1138" s="14">
        <v>46113</v>
      </c>
      <c r="N1138" s="16">
        <v>40148</v>
      </c>
      <c r="O1138" s="17">
        <v>40148</v>
      </c>
      <c r="P1138">
        <v>625</v>
      </c>
      <c r="Q1138">
        <v>625</v>
      </c>
      <c r="R1138">
        <v>6346</v>
      </c>
      <c r="S1138" t="s">
        <v>32</v>
      </c>
      <c r="T1138" t="b">
        <v>0</v>
      </c>
      <c r="U1138" s="9">
        <v>482.33</v>
      </c>
      <c r="V1138" t="b">
        <v>1</v>
      </c>
      <c r="W1138" t="b">
        <v>0</v>
      </c>
    </row>
    <row r="1139" spans="1:23" x14ac:dyDescent="0.2">
      <c r="A1139">
        <v>707526199</v>
      </c>
      <c r="B1139">
        <v>707526199</v>
      </c>
      <c r="C1139" s="9">
        <v>1000</v>
      </c>
      <c r="D1139" s="9">
        <v>129.97999999999999</v>
      </c>
      <c r="E1139" s="13" t="s">
        <v>343</v>
      </c>
      <c r="F1139" s="9">
        <v>377.33</v>
      </c>
      <c r="G1139" t="s">
        <v>53</v>
      </c>
      <c r="H1139" t="s">
        <v>30</v>
      </c>
      <c r="I1139" t="s">
        <v>30</v>
      </c>
      <c r="J1139">
        <v>9</v>
      </c>
      <c r="K1139">
        <v>1</v>
      </c>
      <c r="L1139" t="s">
        <v>36</v>
      </c>
      <c r="M1139" s="14">
        <v>44440</v>
      </c>
      <c r="N1139" s="16">
        <v>41659</v>
      </c>
      <c r="O1139" s="17">
        <v>41659</v>
      </c>
      <c r="P1139">
        <v>865</v>
      </c>
      <c r="Q1139">
        <v>865</v>
      </c>
      <c r="R1139">
        <v>7779</v>
      </c>
      <c r="S1139" t="s">
        <v>32</v>
      </c>
      <c r="T1139" t="b">
        <v>0</v>
      </c>
      <c r="U1139" s="9">
        <v>870.02</v>
      </c>
      <c r="V1139" t="b">
        <v>0</v>
      </c>
      <c r="W1139" t="b">
        <v>0</v>
      </c>
    </row>
    <row r="1140" spans="1:23" x14ac:dyDescent="0.2">
      <c r="A1140">
        <v>663657085</v>
      </c>
      <c r="B1140">
        <v>663657085</v>
      </c>
      <c r="C1140" s="9">
        <v>1000</v>
      </c>
      <c r="D1140" s="9">
        <v>492.3</v>
      </c>
      <c r="E1140" s="13" t="s">
        <v>363</v>
      </c>
      <c r="F1140" s="9">
        <v>127.7</v>
      </c>
      <c r="G1140" t="s">
        <v>41</v>
      </c>
      <c r="H1140" t="s">
        <v>30</v>
      </c>
      <c r="I1140" t="s">
        <v>30</v>
      </c>
      <c r="J1140">
        <v>5</v>
      </c>
      <c r="K1140">
        <v>1</v>
      </c>
      <c r="L1140" t="s">
        <v>42</v>
      </c>
      <c r="M1140" s="14">
        <v>46844</v>
      </c>
      <c r="N1140" s="16">
        <v>42053</v>
      </c>
      <c r="O1140" s="17">
        <v>42053</v>
      </c>
      <c r="P1140">
        <v>195</v>
      </c>
      <c r="Q1140">
        <v>195</v>
      </c>
      <c r="R1140">
        <v>8669</v>
      </c>
      <c r="S1140" t="s">
        <v>32</v>
      </c>
      <c r="T1140" t="b">
        <v>0</v>
      </c>
      <c r="U1140" s="9">
        <v>507.7</v>
      </c>
      <c r="V1140" t="b">
        <v>0</v>
      </c>
      <c r="W1140" t="b">
        <v>0</v>
      </c>
    </row>
    <row r="1141" spans="1:23" x14ac:dyDescent="0.2">
      <c r="A1141">
        <v>814758228</v>
      </c>
      <c r="B1141">
        <v>814758228</v>
      </c>
      <c r="C1141" s="9">
        <v>1000</v>
      </c>
      <c r="D1141" s="9">
        <v>929.48</v>
      </c>
      <c r="E1141" s="13" t="s">
        <v>391</v>
      </c>
      <c r="F1141" s="9">
        <v>52.13</v>
      </c>
      <c r="G1141" t="s">
        <v>392</v>
      </c>
      <c r="H1141" t="s">
        <v>30</v>
      </c>
      <c r="I1141" t="s">
        <v>30</v>
      </c>
      <c r="J1141">
        <v>2</v>
      </c>
      <c r="K1141">
        <v>8</v>
      </c>
      <c r="L1141" t="s">
        <v>73</v>
      </c>
      <c r="M1141" s="14">
        <v>47331</v>
      </c>
      <c r="N1141" s="16">
        <v>42368</v>
      </c>
      <c r="O1141" s="17">
        <v>42368</v>
      </c>
      <c r="P1141">
        <v>702</v>
      </c>
      <c r="Q1141">
        <v>702</v>
      </c>
      <c r="R1141">
        <v>5534</v>
      </c>
      <c r="S1141" t="s">
        <v>32</v>
      </c>
      <c r="T1141" t="b">
        <v>0</v>
      </c>
      <c r="U1141" s="9">
        <v>70.52</v>
      </c>
      <c r="V1141" t="b">
        <v>1</v>
      </c>
      <c r="W1141" t="b">
        <v>0</v>
      </c>
    </row>
    <row r="1142" spans="1:23" x14ac:dyDescent="0.2">
      <c r="A1142">
        <v>904958714</v>
      </c>
      <c r="B1142">
        <v>904958714</v>
      </c>
      <c r="C1142" s="9">
        <v>1000</v>
      </c>
      <c r="D1142" s="9">
        <v>1000</v>
      </c>
      <c r="E1142" s="13" t="s">
        <v>418</v>
      </c>
      <c r="F1142" s="9">
        <v>94.53</v>
      </c>
      <c r="G1142" t="s">
        <v>72</v>
      </c>
      <c r="H1142" t="s">
        <v>30</v>
      </c>
      <c r="I1142" t="s">
        <v>30</v>
      </c>
      <c r="J1142">
        <v>90</v>
      </c>
      <c r="K1142">
        <v>8</v>
      </c>
      <c r="L1142" t="s">
        <v>38</v>
      </c>
      <c r="M1142" s="14">
        <v>47331</v>
      </c>
      <c r="N1142" s="16">
        <v>41336</v>
      </c>
      <c r="O1142" s="17">
        <v>41336</v>
      </c>
      <c r="P1142">
        <v>332</v>
      </c>
      <c r="Q1142">
        <v>332</v>
      </c>
      <c r="R1142">
        <v>9727</v>
      </c>
      <c r="S1142" t="s">
        <v>32</v>
      </c>
      <c r="T1142" t="b">
        <v>0</v>
      </c>
      <c r="U1142" s="9">
        <v>0</v>
      </c>
      <c r="V1142" t="b">
        <v>1</v>
      </c>
      <c r="W1142" t="b">
        <v>0</v>
      </c>
    </row>
    <row r="1143" spans="1:23" x14ac:dyDescent="0.2">
      <c r="A1143">
        <v>132245147</v>
      </c>
      <c r="B1143">
        <v>132245147</v>
      </c>
      <c r="C1143" s="9">
        <v>1000</v>
      </c>
      <c r="D1143" s="9">
        <v>93.29</v>
      </c>
      <c r="E1143" s="13" t="s">
        <v>482</v>
      </c>
      <c r="F1143" s="9">
        <v>184.3</v>
      </c>
      <c r="G1143" t="s">
        <v>54</v>
      </c>
      <c r="H1143" t="s">
        <v>30</v>
      </c>
      <c r="I1143" t="s">
        <v>30</v>
      </c>
      <c r="J1143">
        <v>5</v>
      </c>
      <c r="K1143">
        <v>1</v>
      </c>
      <c r="L1143" t="s">
        <v>36</v>
      </c>
      <c r="M1143" s="14">
        <v>47392</v>
      </c>
      <c r="N1143" s="16">
        <v>41408</v>
      </c>
      <c r="O1143" s="17">
        <v>42551</v>
      </c>
      <c r="P1143">
        <v>105</v>
      </c>
      <c r="Q1143">
        <v>105</v>
      </c>
      <c r="R1143">
        <v>894</v>
      </c>
      <c r="S1143" t="s">
        <v>32</v>
      </c>
      <c r="T1143" t="b">
        <v>0</v>
      </c>
      <c r="U1143" s="9">
        <v>906.71</v>
      </c>
      <c r="V1143" t="b">
        <v>0</v>
      </c>
      <c r="W1143" t="b">
        <v>0</v>
      </c>
    </row>
    <row r="1144" spans="1:23" x14ac:dyDescent="0.2">
      <c r="A1144">
        <v>767113679</v>
      </c>
      <c r="B1144">
        <v>767113679</v>
      </c>
      <c r="C1144" s="9">
        <v>1000</v>
      </c>
      <c r="D1144" s="9">
        <v>297.62</v>
      </c>
      <c r="E1144" s="13" t="s">
        <v>521</v>
      </c>
      <c r="F1144" s="9">
        <v>61.79</v>
      </c>
      <c r="G1144" t="s">
        <v>522</v>
      </c>
      <c r="H1144" t="s">
        <v>30</v>
      </c>
      <c r="I1144" t="s">
        <v>30</v>
      </c>
      <c r="J1144">
        <v>5</v>
      </c>
      <c r="K1144">
        <v>1</v>
      </c>
      <c r="L1144" t="s">
        <v>71</v>
      </c>
      <c r="M1144" s="14">
        <v>47270</v>
      </c>
      <c r="N1144" s="16">
        <v>40464</v>
      </c>
      <c r="O1144" s="17">
        <v>40464</v>
      </c>
      <c r="P1144">
        <v>940</v>
      </c>
      <c r="Q1144">
        <v>940</v>
      </c>
      <c r="R1144">
        <v>6209</v>
      </c>
      <c r="S1144" t="s">
        <v>32</v>
      </c>
      <c r="T1144" t="b">
        <v>0</v>
      </c>
      <c r="U1144" s="9">
        <v>702.38</v>
      </c>
      <c r="V1144" t="b">
        <v>0</v>
      </c>
      <c r="W1144" t="b">
        <v>0</v>
      </c>
    </row>
    <row r="1145" spans="1:23" x14ac:dyDescent="0.2">
      <c r="A1145">
        <v>903375890</v>
      </c>
      <c r="B1145">
        <v>903375890</v>
      </c>
      <c r="C1145" s="9">
        <v>1000</v>
      </c>
      <c r="D1145" s="9">
        <v>779.76</v>
      </c>
      <c r="E1145" s="13" t="s">
        <v>555</v>
      </c>
      <c r="F1145" s="9">
        <v>17.89</v>
      </c>
      <c r="G1145" t="s">
        <v>556</v>
      </c>
      <c r="H1145" t="s">
        <v>30</v>
      </c>
      <c r="I1145" t="s">
        <v>30</v>
      </c>
      <c r="J1145">
        <v>5</v>
      </c>
      <c r="K1145">
        <v>1</v>
      </c>
      <c r="L1145" t="s">
        <v>61</v>
      </c>
      <c r="M1145" s="14">
        <v>45901</v>
      </c>
      <c r="N1145" s="16">
        <v>42087</v>
      </c>
      <c r="O1145" s="17">
        <v>42087</v>
      </c>
      <c r="P1145">
        <v>452</v>
      </c>
      <c r="Q1145">
        <v>452</v>
      </c>
      <c r="R1145">
        <v>7182</v>
      </c>
      <c r="S1145" t="s">
        <v>32</v>
      </c>
      <c r="T1145" t="b">
        <v>0</v>
      </c>
      <c r="U1145" s="9">
        <v>220.24</v>
      </c>
      <c r="V1145" t="b">
        <v>0</v>
      </c>
      <c r="W1145" t="b">
        <v>0</v>
      </c>
    </row>
    <row r="1146" spans="1:23" x14ac:dyDescent="0.2">
      <c r="A1146">
        <v>431233240</v>
      </c>
      <c r="B1146">
        <v>431233240</v>
      </c>
      <c r="C1146" s="9">
        <v>1000</v>
      </c>
      <c r="D1146" s="9">
        <v>87.48</v>
      </c>
      <c r="E1146" s="13" t="s">
        <v>607</v>
      </c>
      <c r="F1146" s="9">
        <v>55.37</v>
      </c>
      <c r="G1146" t="s">
        <v>149</v>
      </c>
      <c r="H1146" t="s">
        <v>30</v>
      </c>
      <c r="I1146" t="s">
        <v>30</v>
      </c>
      <c r="J1146">
        <v>9</v>
      </c>
      <c r="K1146">
        <v>1</v>
      </c>
      <c r="L1146" t="s">
        <v>63</v>
      </c>
      <c r="M1146" s="14">
        <v>43405</v>
      </c>
      <c r="N1146" s="16">
        <v>42228</v>
      </c>
      <c r="O1146" s="17">
        <v>42502</v>
      </c>
      <c r="P1146">
        <v>404</v>
      </c>
      <c r="Q1146">
        <v>404</v>
      </c>
      <c r="R1146">
        <v>3965</v>
      </c>
      <c r="S1146" t="s">
        <v>32</v>
      </c>
      <c r="T1146" t="b">
        <v>0</v>
      </c>
      <c r="U1146" s="9">
        <v>912.52</v>
      </c>
      <c r="V1146" t="b">
        <v>0</v>
      </c>
      <c r="W1146" t="b">
        <v>0</v>
      </c>
    </row>
    <row r="1147" spans="1:23" x14ac:dyDescent="0.2">
      <c r="A1147">
        <v>431233240</v>
      </c>
      <c r="B1147">
        <v>431233240</v>
      </c>
      <c r="C1147" s="9">
        <v>1000</v>
      </c>
      <c r="D1147" s="9">
        <v>357.88</v>
      </c>
      <c r="E1147" s="13" t="s">
        <v>697</v>
      </c>
      <c r="F1147" s="9">
        <v>64.900000000000006</v>
      </c>
      <c r="G1147" t="s">
        <v>120</v>
      </c>
      <c r="H1147" t="s">
        <v>30</v>
      </c>
      <c r="I1147" t="s">
        <v>30</v>
      </c>
      <c r="J1147">
        <v>5</v>
      </c>
      <c r="K1147">
        <v>1</v>
      </c>
      <c r="L1147" t="s">
        <v>63</v>
      </c>
      <c r="M1147" s="14">
        <v>43282</v>
      </c>
      <c r="N1147" s="16">
        <v>42228</v>
      </c>
      <c r="O1147" s="17">
        <v>42502</v>
      </c>
      <c r="P1147">
        <v>659</v>
      </c>
      <c r="Q1147">
        <v>659</v>
      </c>
      <c r="R1147">
        <v>6909</v>
      </c>
      <c r="S1147" t="s">
        <v>32</v>
      </c>
      <c r="T1147" t="b">
        <v>0</v>
      </c>
      <c r="U1147" s="9">
        <v>642.12</v>
      </c>
      <c r="V1147" t="b">
        <v>0</v>
      </c>
      <c r="W1147" t="b">
        <v>0</v>
      </c>
    </row>
    <row r="1148" spans="1:23" x14ac:dyDescent="0.2">
      <c r="A1148">
        <v>174098042</v>
      </c>
      <c r="B1148">
        <v>174098042</v>
      </c>
      <c r="C1148" s="9">
        <v>1000</v>
      </c>
      <c r="D1148" s="9">
        <v>223.14</v>
      </c>
      <c r="E1148" s="13" t="s">
        <v>776</v>
      </c>
      <c r="F1148" s="9">
        <v>77.900000000000006</v>
      </c>
      <c r="G1148" t="s">
        <v>83</v>
      </c>
      <c r="H1148" t="s">
        <v>30</v>
      </c>
      <c r="I1148" t="s">
        <v>30</v>
      </c>
      <c r="J1148">
        <v>90</v>
      </c>
      <c r="K1148">
        <v>1</v>
      </c>
      <c r="L1148" t="s">
        <v>47</v>
      </c>
      <c r="M1148" s="14">
        <v>43586</v>
      </c>
      <c r="N1148" s="16">
        <v>41012</v>
      </c>
      <c r="O1148" s="17">
        <v>41012</v>
      </c>
      <c r="P1148">
        <v>176</v>
      </c>
      <c r="Q1148">
        <v>176</v>
      </c>
      <c r="R1148">
        <v>1627</v>
      </c>
      <c r="S1148" t="s">
        <v>32</v>
      </c>
      <c r="T1148" t="b">
        <v>0</v>
      </c>
      <c r="U1148" s="9">
        <v>776.86</v>
      </c>
      <c r="V1148" t="b">
        <v>1</v>
      </c>
      <c r="W1148" t="b">
        <v>0</v>
      </c>
    </row>
    <row r="1149" spans="1:23" x14ac:dyDescent="0.2">
      <c r="A1149">
        <v>542293379</v>
      </c>
      <c r="B1149">
        <v>542293379</v>
      </c>
      <c r="C1149" s="9">
        <v>1000</v>
      </c>
      <c r="D1149" s="9">
        <v>145.35</v>
      </c>
      <c r="E1149" s="13" t="s">
        <v>800</v>
      </c>
      <c r="F1149" s="9">
        <v>23.7</v>
      </c>
      <c r="G1149" t="s">
        <v>65</v>
      </c>
      <c r="H1149" t="s">
        <v>30</v>
      </c>
      <c r="I1149" t="s">
        <v>30</v>
      </c>
      <c r="J1149">
        <v>5</v>
      </c>
      <c r="K1149">
        <v>8</v>
      </c>
      <c r="L1149" t="s">
        <v>38</v>
      </c>
      <c r="M1149" s="14">
        <v>43678</v>
      </c>
      <c r="N1149" s="16">
        <v>40148</v>
      </c>
      <c r="O1149" s="17">
        <v>42587</v>
      </c>
      <c r="P1149">
        <v>625</v>
      </c>
      <c r="Q1149">
        <v>625</v>
      </c>
      <c r="R1149">
        <v>6346</v>
      </c>
      <c r="S1149" t="s">
        <v>32</v>
      </c>
      <c r="T1149" t="b">
        <v>0</v>
      </c>
      <c r="U1149" s="9">
        <v>854.65</v>
      </c>
      <c r="V1149" t="b">
        <v>1</v>
      </c>
      <c r="W1149" t="b">
        <v>0</v>
      </c>
    </row>
    <row r="1150" spans="1:23" x14ac:dyDescent="0.2">
      <c r="A1150">
        <v>340941627</v>
      </c>
      <c r="B1150">
        <v>340941627</v>
      </c>
      <c r="C1150" s="9">
        <v>1000</v>
      </c>
      <c r="D1150" s="9">
        <v>140.97</v>
      </c>
      <c r="E1150" s="13" t="s">
        <v>852</v>
      </c>
      <c r="F1150" s="9">
        <v>170.87</v>
      </c>
      <c r="G1150" t="s">
        <v>57</v>
      </c>
      <c r="H1150" t="s">
        <v>30</v>
      </c>
      <c r="I1150" t="s">
        <v>30</v>
      </c>
      <c r="J1150">
        <v>2</v>
      </c>
      <c r="K1150">
        <v>1</v>
      </c>
      <c r="L1150" t="s">
        <v>42</v>
      </c>
      <c r="M1150" s="14">
        <v>43617</v>
      </c>
      <c r="N1150" s="16">
        <v>42104</v>
      </c>
      <c r="O1150" s="17">
        <v>42458</v>
      </c>
      <c r="P1150">
        <v>918</v>
      </c>
      <c r="Q1150">
        <v>918</v>
      </c>
      <c r="R1150">
        <v>3008</v>
      </c>
      <c r="S1150" t="s">
        <v>32</v>
      </c>
      <c r="T1150" t="b">
        <v>0</v>
      </c>
      <c r="U1150" s="9">
        <v>859.03</v>
      </c>
      <c r="V1150" t="b">
        <v>0</v>
      </c>
      <c r="W1150" t="b">
        <v>0</v>
      </c>
    </row>
    <row r="1151" spans="1:23" x14ac:dyDescent="0.2">
      <c r="A1151">
        <v>542293379</v>
      </c>
      <c r="B1151">
        <v>542293379</v>
      </c>
      <c r="C1151" s="9">
        <v>1000</v>
      </c>
      <c r="D1151" s="9">
        <v>121.4</v>
      </c>
      <c r="E1151" s="13" t="s">
        <v>859</v>
      </c>
      <c r="F1151" s="9">
        <v>32.81</v>
      </c>
      <c r="G1151" t="s">
        <v>85</v>
      </c>
      <c r="H1151" t="s">
        <v>30</v>
      </c>
      <c r="I1151" t="s">
        <v>30</v>
      </c>
      <c r="J1151">
        <v>5</v>
      </c>
      <c r="K1151">
        <v>1</v>
      </c>
      <c r="L1151" t="s">
        <v>38</v>
      </c>
      <c r="M1151" s="14">
        <v>44593</v>
      </c>
      <c r="N1151" s="16">
        <v>40148</v>
      </c>
      <c r="O1151" s="17">
        <v>42420</v>
      </c>
      <c r="P1151">
        <v>625</v>
      </c>
      <c r="Q1151">
        <v>625</v>
      </c>
      <c r="R1151">
        <v>6346</v>
      </c>
      <c r="S1151" t="s">
        <v>32</v>
      </c>
      <c r="T1151" t="b">
        <v>0</v>
      </c>
      <c r="U1151" s="9">
        <v>878.6</v>
      </c>
      <c r="V1151" t="b">
        <v>1</v>
      </c>
      <c r="W1151" t="b">
        <v>0</v>
      </c>
    </row>
    <row r="1152" spans="1:23" x14ac:dyDescent="0.2">
      <c r="A1152">
        <v>472199821</v>
      </c>
      <c r="B1152">
        <v>472199821</v>
      </c>
      <c r="C1152" s="9">
        <v>1000</v>
      </c>
      <c r="D1152" s="9">
        <v>1000</v>
      </c>
      <c r="E1152" s="13" t="s">
        <v>860</v>
      </c>
      <c r="F1152" s="9">
        <v>38.31</v>
      </c>
      <c r="G1152" t="s">
        <v>54</v>
      </c>
      <c r="H1152" t="s">
        <v>30</v>
      </c>
      <c r="I1152" t="s">
        <v>30</v>
      </c>
      <c r="J1152">
        <v>5</v>
      </c>
      <c r="K1152">
        <v>1</v>
      </c>
      <c r="L1152" t="s">
        <v>36</v>
      </c>
      <c r="M1152" s="14">
        <v>46478</v>
      </c>
      <c r="N1152" s="16">
        <v>42149</v>
      </c>
      <c r="O1152" s="17">
        <v>42467</v>
      </c>
      <c r="P1152">
        <v>458</v>
      </c>
      <c r="Q1152">
        <v>458</v>
      </c>
      <c r="R1152">
        <v>1300</v>
      </c>
      <c r="S1152" t="s">
        <v>32</v>
      </c>
      <c r="T1152" t="b">
        <v>0</v>
      </c>
      <c r="U1152" s="9">
        <v>0</v>
      </c>
      <c r="V1152" t="b">
        <v>0</v>
      </c>
      <c r="W1152" t="b">
        <v>0</v>
      </c>
    </row>
    <row r="1153" spans="1:23" x14ac:dyDescent="0.2">
      <c r="A1153">
        <v>906120000</v>
      </c>
      <c r="B1153">
        <v>906120000</v>
      </c>
      <c r="C1153" s="9">
        <v>1000</v>
      </c>
      <c r="D1153" s="9">
        <v>777.59</v>
      </c>
      <c r="E1153" s="13" t="s">
        <v>867</v>
      </c>
      <c r="F1153" s="9">
        <v>102.81</v>
      </c>
      <c r="G1153" t="s">
        <v>57</v>
      </c>
      <c r="H1153" t="s">
        <v>30</v>
      </c>
      <c r="I1153" t="s">
        <v>30</v>
      </c>
      <c r="J1153">
        <v>5</v>
      </c>
      <c r="K1153">
        <v>1</v>
      </c>
      <c r="L1153" t="s">
        <v>42</v>
      </c>
      <c r="M1153" s="14">
        <v>46204</v>
      </c>
      <c r="N1153" s="16">
        <v>41787</v>
      </c>
      <c r="O1153" s="17">
        <v>42418</v>
      </c>
      <c r="P1153">
        <v>372</v>
      </c>
      <c r="Q1153">
        <v>372</v>
      </c>
      <c r="R1153">
        <v>1097</v>
      </c>
      <c r="S1153" t="s">
        <v>32</v>
      </c>
      <c r="T1153" t="b">
        <v>0</v>
      </c>
      <c r="U1153" s="9">
        <v>222.41</v>
      </c>
      <c r="V1153" t="b">
        <v>0</v>
      </c>
      <c r="W1153" t="b">
        <v>0</v>
      </c>
    </row>
    <row r="1154" spans="1:23" x14ac:dyDescent="0.2">
      <c r="A1154">
        <v>331350937</v>
      </c>
      <c r="B1154">
        <v>331350937</v>
      </c>
      <c r="C1154" s="9">
        <v>1000</v>
      </c>
      <c r="D1154" s="9">
        <v>836.73</v>
      </c>
      <c r="E1154" s="13" t="s">
        <v>884</v>
      </c>
      <c r="F1154" s="9">
        <v>19.899999999999999</v>
      </c>
      <c r="G1154" t="s">
        <v>51</v>
      </c>
      <c r="H1154" t="s">
        <v>30</v>
      </c>
      <c r="I1154" t="s">
        <v>30</v>
      </c>
      <c r="J1154">
        <v>5</v>
      </c>
      <c r="K1154">
        <v>1</v>
      </c>
      <c r="L1154" t="s">
        <v>36</v>
      </c>
      <c r="M1154" s="14">
        <v>45536</v>
      </c>
      <c r="N1154" s="16">
        <v>41505</v>
      </c>
      <c r="O1154" s="17">
        <v>41505</v>
      </c>
      <c r="P1154">
        <v>286</v>
      </c>
      <c r="Q1154">
        <v>286</v>
      </c>
      <c r="R1154">
        <v>2135</v>
      </c>
      <c r="S1154" t="s">
        <v>32</v>
      </c>
      <c r="T1154" t="b">
        <v>0</v>
      </c>
      <c r="U1154" s="9">
        <v>163.27000000000001</v>
      </c>
      <c r="V1154" t="b">
        <v>0</v>
      </c>
      <c r="W1154" t="b">
        <v>0</v>
      </c>
    </row>
    <row r="1155" spans="1:23" x14ac:dyDescent="0.2">
      <c r="A1155">
        <v>681764462</v>
      </c>
      <c r="B1155">
        <v>681764462</v>
      </c>
      <c r="C1155" s="9">
        <v>1000</v>
      </c>
      <c r="D1155" s="9">
        <v>58.95</v>
      </c>
      <c r="E1155" s="13" t="s">
        <v>943</v>
      </c>
      <c r="F1155" s="9">
        <v>123.54</v>
      </c>
      <c r="G1155" t="s">
        <v>250</v>
      </c>
      <c r="H1155" t="s">
        <v>30</v>
      </c>
      <c r="I1155" t="s">
        <v>30</v>
      </c>
      <c r="J1155">
        <v>9</v>
      </c>
      <c r="K1155">
        <v>1</v>
      </c>
      <c r="L1155" t="s">
        <v>47</v>
      </c>
      <c r="M1155" s="14">
        <v>46874</v>
      </c>
      <c r="N1155" s="16">
        <v>40421</v>
      </c>
      <c r="O1155" s="17">
        <v>40421</v>
      </c>
      <c r="P1155">
        <v>894</v>
      </c>
      <c r="Q1155">
        <v>894</v>
      </c>
      <c r="R1155">
        <v>5023</v>
      </c>
      <c r="S1155" t="s">
        <v>32</v>
      </c>
      <c r="T1155" t="b">
        <v>0</v>
      </c>
      <c r="U1155" s="9">
        <v>941.05</v>
      </c>
      <c r="V1155" t="b">
        <v>1</v>
      </c>
      <c r="W1155" t="b">
        <v>0</v>
      </c>
    </row>
    <row r="1156" spans="1:23" x14ac:dyDescent="0.2">
      <c r="A1156">
        <v>663657085</v>
      </c>
      <c r="B1156">
        <v>663657085</v>
      </c>
      <c r="C1156" s="9">
        <v>1000</v>
      </c>
      <c r="D1156" s="9">
        <v>662.4</v>
      </c>
      <c r="E1156" s="13" t="s">
        <v>970</v>
      </c>
      <c r="F1156" s="9">
        <v>66.540000000000006</v>
      </c>
      <c r="G1156" t="s">
        <v>57</v>
      </c>
      <c r="H1156" t="s">
        <v>30</v>
      </c>
      <c r="I1156" t="s">
        <v>30</v>
      </c>
      <c r="J1156">
        <v>5</v>
      </c>
      <c r="K1156">
        <v>1</v>
      </c>
      <c r="L1156" t="s">
        <v>42</v>
      </c>
      <c r="M1156" s="14">
        <v>45778</v>
      </c>
      <c r="N1156" s="16">
        <v>42053</v>
      </c>
      <c r="O1156" s="17">
        <v>42652</v>
      </c>
      <c r="P1156">
        <v>360</v>
      </c>
      <c r="Q1156">
        <v>360</v>
      </c>
      <c r="R1156">
        <v>9090</v>
      </c>
      <c r="S1156" t="s">
        <v>32</v>
      </c>
      <c r="T1156" t="b">
        <v>0</v>
      </c>
      <c r="U1156" s="9">
        <v>337.6</v>
      </c>
      <c r="V1156" t="b">
        <v>0</v>
      </c>
      <c r="W1156" t="b">
        <v>0</v>
      </c>
    </row>
    <row r="1157" spans="1:23" x14ac:dyDescent="0.2">
      <c r="A1157">
        <v>772771695</v>
      </c>
      <c r="B1157">
        <v>772771695</v>
      </c>
      <c r="C1157" s="9">
        <v>1000</v>
      </c>
      <c r="D1157" s="9">
        <v>940.27</v>
      </c>
      <c r="E1157" s="13" t="s">
        <v>986</v>
      </c>
      <c r="F1157" s="9">
        <v>144</v>
      </c>
      <c r="G1157" t="s">
        <v>57</v>
      </c>
      <c r="H1157" t="s">
        <v>30</v>
      </c>
      <c r="I1157" t="s">
        <v>30</v>
      </c>
      <c r="J1157">
        <v>2</v>
      </c>
      <c r="K1157">
        <v>8</v>
      </c>
      <c r="L1157" t="s">
        <v>42</v>
      </c>
      <c r="M1157" s="14">
        <v>45323</v>
      </c>
      <c r="N1157" s="16">
        <v>41763</v>
      </c>
      <c r="O1157" s="17">
        <v>41763</v>
      </c>
      <c r="P1157">
        <v>793</v>
      </c>
      <c r="Q1157">
        <v>793</v>
      </c>
      <c r="R1157">
        <v>185</v>
      </c>
      <c r="S1157" t="s">
        <v>32</v>
      </c>
      <c r="T1157" t="b">
        <v>0</v>
      </c>
      <c r="U1157" s="9">
        <v>59.73</v>
      </c>
      <c r="V1157" t="b">
        <v>0</v>
      </c>
      <c r="W1157" t="b">
        <v>0</v>
      </c>
    </row>
    <row r="1158" spans="1:23" x14ac:dyDescent="0.2">
      <c r="A1158">
        <v>856392501</v>
      </c>
      <c r="B1158">
        <v>856392501</v>
      </c>
      <c r="C1158" s="9">
        <v>1000</v>
      </c>
      <c r="D1158" s="9">
        <v>184.57</v>
      </c>
      <c r="E1158" s="13" t="s">
        <v>996</v>
      </c>
      <c r="F1158" s="9">
        <v>125.09</v>
      </c>
      <c r="G1158" t="s">
        <v>189</v>
      </c>
      <c r="H1158" t="s">
        <v>30</v>
      </c>
      <c r="I1158" t="s">
        <v>30</v>
      </c>
      <c r="J1158">
        <v>5</v>
      </c>
      <c r="K1158">
        <v>1</v>
      </c>
      <c r="L1158" t="s">
        <v>126</v>
      </c>
      <c r="M1158" s="14">
        <v>46631</v>
      </c>
      <c r="N1158" s="16">
        <v>42046</v>
      </c>
      <c r="O1158" s="17">
        <v>42371</v>
      </c>
      <c r="P1158">
        <v>765</v>
      </c>
      <c r="Q1158">
        <v>765</v>
      </c>
      <c r="R1158">
        <v>4687</v>
      </c>
      <c r="S1158" t="s">
        <v>32</v>
      </c>
      <c r="T1158" t="b">
        <v>0</v>
      </c>
      <c r="U1158" s="9">
        <v>815.43</v>
      </c>
      <c r="V1158" t="b">
        <v>1</v>
      </c>
      <c r="W1158" t="b">
        <v>0</v>
      </c>
    </row>
    <row r="1159" spans="1:23" x14ac:dyDescent="0.2">
      <c r="A1159">
        <v>904958714</v>
      </c>
      <c r="B1159">
        <v>904958714</v>
      </c>
      <c r="C1159" s="9">
        <v>1000</v>
      </c>
      <c r="D1159" s="9">
        <v>284.91000000000003</v>
      </c>
      <c r="E1159" s="13" t="s">
        <v>1077</v>
      </c>
      <c r="F1159" s="9">
        <v>10.85</v>
      </c>
      <c r="G1159" t="s">
        <v>836</v>
      </c>
      <c r="H1159" t="s">
        <v>30</v>
      </c>
      <c r="I1159" t="s">
        <v>30</v>
      </c>
      <c r="J1159">
        <v>5</v>
      </c>
      <c r="K1159">
        <v>1</v>
      </c>
      <c r="L1159" t="s">
        <v>31</v>
      </c>
      <c r="M1159" s="14">
        <v>43556</v>
      </c>
      <c r="N1159" s="16">
        <v>41336</v>
      </c>
      <c r="O1159" s="17">
        <v>41336</v>
      </c>
      <c r="P1159">
        <v>332</v>
      </c>
      <c r="Q1159">
        <v>332</v>
      </c>
      <c r="R1159">
        <v>9727</v>
      </c>
      <c r="S1159" t="s">
        <v>32</v>
      </c>
      <c r="T1159" t="b">
        <v>0</v>
      </c>
      <c r="U1159" s="9">
        <v>715.09</v>
      </c>
      <c r="V1159" t="b">
        <v>1</v>
      </c>
      <c r="W1159" t="b">
        <v>0</v>
      </c>
    </row>
    <row r="1160" spans="1:23" x14ac:dyDescent="0.2">
      <c r="A1160">
        <v>947332890</v>
      </c>
      <c r="B1160">
        <v>947332890</v>
      </c>
      <c r="C1160" s="9">
        <v>1000</v>
      </c>
      <c r="D1160" s="9">
        <v>309.26</v>
      </c>
      <c r="E1160" s="13" t="s">
        <v>1095</v>
      </c>
      <c r="F1160" s="9">
        <v>77.12</v>
      </c>
      <c r="G1160" t="s">
        <v>1096</v>
      </c>
      <c r="H1160" t="s">
        <v>30</v>
      </c>
      <c r="I1160" t="s">
        <v>30</v>
      </c>
      <c r="J1160">
        <v>5</v>
      </c>
      <c r="K1160">
        <v>1</v>
      </c>
      <c r="L1160" t="s">
        <v>31</v>
      </c>
      <c r="M1160" s="14">
        <v>43647</v>
      </c>
      <c r="N1160" s="16">
        <v>42032</v>
      </c>
      <c r="O1160" s="17">
        <v>42032</v>
      </c>
      <c r="P1160">
        <v>242</v>
      </c>
      <c r="Q1160">
        <v>242</v>
      </c>
      <c r="R1160">
        <v>7827</v>
      </c>
      <c r="S1160" t="s">
        <v>32</v>
      </c>
      <c r="T1160" t="b">
        <v>0</v>
      </c>
      <c r="U1160" s="9">
        <v>690.74</v>
      </c>
      <c r="V1160" t="b">
        <v>1</v>
      </c>
      <c r="W1160" t="b">
        <v>0</v>
      </c>
    </row>
    <row r="1161" spans="1:23" x14ac:dyDescent="0.2">
      <c r="A1161">
        <v>331350937</v>
      </c>
      <c r="B1161">
        <v>331350937</v>
      </c>
      <c r="C1161" s="9">
        <v>1000</v>
      </c>
      <c r="D1161" s="9">
        <v>633.57000000000005</v>
      </c>
      <c r="E1161" s="13" t="s">
        <v>1100</v>
      </c>
      <c r="F1161" s="9">
        <v>156.04</v>
      </c>
      <c r="G1161" t="s">
        <v>51</v>
      </c>
      <c r="H1161" t="s">
        <v>30</v>
      </c>
      <c r="I1161" t="s">
        <v>30</v>
      </c>
      <c r="J1161">
        <v>2</v>
      </c>
      <c r="K1161">
        <v>1</v>
      </c>
      <c r="L1161" t="s">
        <v>36</v>
      </c>
      <c r="M1161" s="14">
        <v>43831</v>
      </c>
      <c r="N1161" s="16">
        <v>41505</v>
      </c>
      <c r="O1161" s="17">
        <v>41505</v>
      </c>
      <c r="P1161">
        <v>900</v>
      </c>
      <c r="Q1161">
        <v>900</v>
      </c>
      <c r="R1161">
        <v>8092</v>
      </c>
      <c r="S1161" t="s">
        <v>32</v>
      </c>
      <c r="T1161" t="b">
        <v>0</v>
      </c>
      <c r="U1161" s="9">
        <v>366.43</v>
      </c>
      <c r="V1161" t="b">
        <v>0</v>
      </c>
      <c r="W1161" t="b">
        <v>0</v>
      </c>
    </row>
    <row r="1162" spans="1:23" x14ac:dyDescent="0.2">
      <c r="A1162">
        <v>159264357</v>
      </c>
      <c r="B1162">
        <v>159264357</v>
      </c>
      <c r="C1162" s="9">
        <v>1000</v>
      </c>
      <c r="D1162" s="9">
        <v>956.56</v>
      </c>
      <c r="E1162" s="13" t="s">
        <v>1127</v>
      </c>
      <c r="F1162" s="9">
        <v>144.65</v>
      </c>
      <c r="G1162" t="s">
        <v>111</v>
      </c>
      <c r="H1162" t="s">
        <v>30</v>
      </c>
      <c r="I1162" t="s">
        <v>30</v>
      </c>
      <c r="J1162">
        <v>9</v>
      </c>
      <c r="K1162">
        <v>1</v>
      </c>
      <c r="L1162" t="s">
        <v>63</v>
      </c>
      <c r="M1162" s="14">
        <v>45992</v>
      </c>
      <c r="N1162" s="16">
        <v>42013</v>
      </c>
      <c r="O1162" s="17">
        <v>42013</v>
      </c>
      <c r="P1162">
        <v>893</v>
      </c>
      <c r="Q1162">
        <v>893</v>
      </c>
      <c r="R1162">
        <v>7014</v>
      </c>
      <c r="S1162" t="s">
        <v>32</v>
      </c>
      <c r="T1162" t="b">
        <v>0</v>
      </c>
      <c r="U1162" s="9">
        <v>43.44</v>
      </c>
      <c r="V1162" t="b">
        <v>0</v>
      </c>
      <c r="W1162" t="b">
        <v>0</v>
      </c>
    </row>
    <row r="1163" spans="1:23" x14ac:dyDescent="0.2">
      <c r="A1163">
        <v>937856632</v>
      </c>
      <c r="B1163">
        <v>937856632</v>
      </c>
      <c r="C1163" s="9">
        <v>1000</v>
      </c>
      <c r="D1163" s="9">
        <v>526.99</v>
      </c>
      <c r="E1163" s="13" t="s">
        <v>1174</v>
      </c>
      <c r="F1163" s="9">
        <v>59.68</v>
      </c>
      <c r="G1163" t="s">
        <v>55</v>
      </c>
      <c r="H1163" t="s">
        <v>30</v>
      </c>
      <c r="I1163" t="s">
        <v>30</v>
      </c>
      <c r="J1163">
        <v>90</v>
      </c>
      <c r="K1163">
        <v>1</v>
      </c>
      <c r="L1163" t="s">
        <v>38</v>
      </c>
      <c r="M1163" s="14">
        <v>44593</v>
      </c>
      <c r="N1163" s="16">
        <v>40571</v>
      </c>
      <c r="O1163" s="17">
        <v>42643</v>
      </c>
      <c r="P1163">
        <v>489</v>
      </c>
      <c r="Q1163">
        <v>489</v>
      </c>
      <c r="R1163">
        <v>2966</v>
      </c>
      <c r="S1163" t="s">
        <v>32</v>
      </c>
      <c r="T1163" t="b">
        <v>0</v>
      </c>
      <c r="U1163" s="9">
        <v>473.01</v>
      </c>
      <c r="V1163" t="b">
        <v>1</v>
      </c>
      <c r="W1163" t="b">
        <v>0</v>
      </c>
    </row>
    <row r="1164" spans="1:23" x14ac:dyDescent="0.2">
      <c r="A1164">
        <v>245024678</v>
      </c>
      <c r="B1164">
        <v>245024678</v>
      </c>
      <c r="C1164" s="9">
        <v>1000</v>
      </c>
      <c r="D1164" s="9">
        <v>544.94000000000005</v>
      </c>
      <c r="E1164" s="13" t="s">
        <v>1195</v>
      </c>
      <c r="F1164" s="9">
        <v>760.72</v>
      </c>
      <c r="G1164" t="s">
        <v>1196</v>
      </c>
      <c r="H1164" t="s">
        <v>30</v>
      </c>
      <c r="I1164" t="s">
        <v>30</v>
      </c>
      <c r="J1164">
        <v>2</v>
      </c>
      <c r="K1164">
        <v>1</v>
      </c>
      <c r="L1164" t="s">
        <v>31</v>
      </c>
      <c r="M1164" s="14">
        <v>46753</v>
      </c>
      <c r="N1164" s="16">
        <v>41959</v>
      </c>
      <c r="O1164" s="17">
        <v>41959</v>
      </c>
      <c r="P1164">
        <v>737</v>
      </c>
      <c r="Q1164">
        <v>737</v>
      </c>
      <c r="R1164">
        <v>5773</v>
      </c>
      <c r="S1164" t="s">
        <v>32</v>
      </c>
      <c r="T1164" t="b">
        <v>0</v>
      </c>
      <c r="U1164" s="9">
        <v>455.06</v>
      </c>
      <c r="V1164" t="b">
        <v>1</v>
      </c>
      <c r="W1164" t="b">
        <v>0</v>
      </c>
    </row>
    <row r="1165" spans="1:23" x14ac:dyDescent="0.2">
      <c r="A1165">
        <v>685143877</v>
      </c>
      <c r="B1165">
        <v>685143877</v>
      </c>
      <c r="C1165" s="9">
        <v>1000</v>
      </c>
      <c r="D1165" s="9">
        <v>470.27</v>
      </c>
      <c r="E1165" s="13" t="s">
        <v>1212</v>
      </c>
      <c r="F1165" s="9">
        <v>138.4</v>
      </c>
      <c r="G1165" t="s">
        <v>117</v>
      </c>
      <c r="H1165" t="s">
        <v>30</v>
      </c>
      <c r="I1165" t="s">
        <v>30</v>
      </c>
      <c r="J1165">
        <v>9</v>
      </c>
      <c r="K1165">
        <v>1</v>
      </c>
      <c r="L1165" t="s">
        <v>87</v>
      </c>
      <c r="M1165" s="14">
        <v>47119</v>
      </c>
      <c r="N1165" s="16">
        <v>41040</v>
      </c>
      <c r="O1165" s="17">
        <v>41040</v>
      </c>
      <c r="P1165">
        <v>678</v>
      </c>
      <c r="Q1165">
        <v>678</v>
      </c>
      <c r="R1165">
        <v>411</v>
      </c>
      <c r="S1165" t="s">
        <v>32</v>
      </c>
      <c r="T1165" t="b">
        <v>0</v>
      </c>
      <c r="U1165" s="9">
        <v>529.73</v>
      </c>
      <c r="V1165" t="b">
        <v>0</v>
      </c>
      <c r="W1165" t="b">
        <v>0</v>
      </c>
    </row>
    <row r="1166" spans="1:23" x14ac:dyDescent="0.2">
      <c r="A1166">
        <v>542293379</v>
      </c>
      <c r="B1166">
        <v>542293379</v>
      </c>
      <c r="C1166" s="9">
        <v>1000</v>
      </c>
      <c r="D1166" s="9">
        <v>771.9</v>
      </c>
      <c r="E1166" s="13" t="s">
        <v>1229</v>
      </c>
      <c r="F1166" s="9">
        <v>26.85</v>
      </c>
      <c r="G1166" t="s">
        <v>41</v>
      </c>
      <c r="H1166" t="s">
        <v>30</v>
      </c>
      <c r="I1166" t="s">
        <v>30</v>
      </c>
      <c r="J1166">
        <v>2</v>
      </c>
      <c r="K1166">
        <v>99</v>
      </c>
      <c r="L1166" t="s">
        <v>42</v>
      </c>
      <c r="M1166" s="14">
        <v>46419</v>
      </c>
      <c r="N1166" s="16">
        <v>40148</v>
      </c>
      <c r="O1166" s="17">
        <v>42587</v>
      </c>
      <c r="P1166">
        <v>625</v>
      </c>
      <c r="Q1166">
        <v>625</v>
      </c>
      <c r="R1166">
        <v>6346</v>
      </c>
      <c r="S1166" t="s">
        <v>32</v>
      </c>
      <c r="T1166" t="b">
        <v>0</v>
      </c>
      <c r="U1166" s="9">
        <v>228.1</v>
      </c>
      <c r="V1166" t="b">
        <v>0</v>
      </c>
      <c r="W1166" t="b">
        <v>0</v>
      </c>
    </row>
    <row r="1167" spans="1:23" x14ac:dyDescent="0.2">
      <c r="A1167">
        <v>509643805</v>
      </c>
      <c r="B1167">
        <v>509643805</v>
      </c>
      <c r="C1167" s="9">
        <v>1000</v>
      </c>
      <c r="D1167" s="9">
        <v>315.77999999999997</v>
      </c>
      <c r="E1167" s="13" t="s">
        <v>1280</v>
      </c>
      <c r="F1167" s="9">
        <v>30.13</v>
      </c>
      <c r="G1167" t="s">
        <v>1281</v>
      </c>
      <c r="H1167" t="s">
        <v>30</v>
      </c>
      <c r="I1167" t="s">
        <v>30</v>
      </c>
      <c r="J1167">
        <v>2</v>
      </c>
      <c r="K1167">
        <v>1</v>
      </c>
      <c r="L1167" t="s">
        <v>48</v>
      </c>
      <c r="M1167" s="14">
        <v>47088</v>
      </c>
      <c r="N1167" s="16">
        <v>42346</v>
      </c>
      <c r="O1167" s="17">
        <v>42346</v>
      </c>
      <c r="P1167">
        <v>967</v>
      </c>
      <c r="Q1167">
        <v>967</v>
      </c>
      <c r="R1167">
        <v>5954</v>
      </c>
      <c r="S1167" t="s">
        <v>32</v>
      </c>
      <c r="T1167" t="b">
        <v>0</v>
      </c>
      <c r="U1167" s="9">
        <v>684.22</v>
      </c>
      <c r="V1167" t="b">
        <v>1</v>
      </c>
      <c r="W1167" t="b">
        <v>0</v>
      </c>
    </row>
    <row r="1168" spans="1:23" x14ac:dyDescent="0.2">
      <c r="A1168">
        <v>687974592</v>
      </c>
      <c r="B1168">
        <v>687974592</v>
      </c>
      <c r="C1168" s="9">
        <v>1000</v>
      </c>
      <c r="D1168" s="9">
        <v>927.04</v>
      </c>
      <c r="E1168" s="13" t="s">
        <v>1295</v>
      </c>
      <c r="F1168" s="9">
        <v>322.27999999999997</v>
      </c>
      <c r="G1168" t="s">
        <v>243</v>
      </c>
      <c r="H1168" t="s">
        <v>30</v>
      </c>
      <c r="I1168" t="s">
        <v>30</v>
      </c>
      <c r="J1168">
        <v>5</v>
      </c>
      <c r="K1168">
        <v>1</v>
      </c>
      <c r="L1168" t="s">
        <v>31</v>
      </c>
      <c r="M1168" s="14">
        <v>45352</v>
      </c>
      <c r="N1168" s="16">
        <v>41399</v>
      </c>
      <c r="O1168" s="17">
        <v>41399</v>
      </c>
      <c r="P1168">
        <v>246</v>
      </c>
      <c r="Q1168">
        <v>246</v>
      </c>
      <c r="R1168">
        <v>8487</v>
      </c>
      <c r="S1168" t="s">
        <v>32</v>
      </c>
      <c r="T1168" t="b">
        <v>0</v>
      </c>
      <c r="U1168" s="9">
        <v>72.959999999999994</v>
      </c>
      <c r="V1168" t="b">
        <v>1</v>
      </c>
      <c r="W1168" t="b">
        <v>0</v>
      </c>
    </row>
    <row r="1169" spans="1:23" x14ac:dyDescent="0.2">
      <c r="A1169">
        <v>526171485</v>
      </c>
      <c r="B1169">
        <v>526171485</v>
      </c>
      <c r="C1169" s="9">
        <v>1000</v>
      </c>
      <c r="D1169" s="9">
        <v>574.28</v>
      </c>
      <c r="E1169" s="13" t="s">
        <v>1304</v>
      </c>
      <c r="F1169" s="9">
        <v>52.21</v>
      </c>
      <c r="G1169" t="s">
        <v>1305</v>
      </c>
      <c r="H1169" t="s">
        <v>30</v>
      </c>
      <c r="I1169" t="s">
        <v>30</v>
      </c>
      <c r="J1169">
        <v>9</v>
      </c>
      <c r="K1169">
        <v>8</v>
      </c>
      <c r="L1169" t="s">
        <v>73</v>
      </c>
      <c r="M1169" s="14">
        <v>44866</v>
      </c>
      <c r="N1169" s="16">
        <v>42285</v>
      </c>
      <c r="O1169" s="17">
        <v>42565</v>
      </c>
      <c r="P1169">
        <v>454</v>
      </c>
      <c r="Q1169">
        <v>454</v>
      </c>
      <c r="R1169">
        <v>4852</v>
      </c>
      <c r="S1169" t="s">
        <v>32</v>
      </c>
      <c r="T1169" t="b">
        <v>0</v>
      </c>
      <c r="U1169" s="9">
        <v>425.72</v>
      </c>
      <c r="V1169" t="b">
        <v>1</v>
      </c>
      <c r="W1169" t="b">
        <v>0</v>
      </c>
    </row>
    <row r="1170" spans="1:23" x14ac:dyDescent="0.2">
      <c r="A1170">
        <v>654154001</v>
      </c>
      <c r="B1170">
        <v>654154001</v>
      </c>
      <c r="C1170" s="9">
        <v>1000</v>
      </c>
      <c r="D1170" s="9">
        <v>503.68</v>
      </c>
      <c r="E1170" s="13" t="s">
        <v>1312</v>
      </c>
      <c r="F1170" s="9">
        <v>7.98</v>
      </c>
      <c r="G1170" t="s">
        <v>41</v>
      </c>
      <c r="H1170" t="s">
        <v>30</v>
      </c>
      <c r="I1170" t="s">
        <v>30</v>
      </c>
      <c r="J1170">
        <v>9</v>
      </c>
      <c r="K1170">
        <v>1</v>
      </c>
      <c r="L1170" t="s">
        <v>42</v>
      </c>
      <c r="M1170" s="14">
        <v>45108</v>
      </c>
      <c r="N1170" s="16">
        <v>42111</v>
      </c>
      <c r="O1170" s="17">
        <v>42394</v>
      </c>
      <c r="P1170">
        <v>314</v>
      </c>
      <c r="Q1170">
        <v>314</v>
      </c>
      <c r="R1170">
        <v>315</v>
      </c>
      <c r="S1170" t="s">
        <v>32</v>
      </c>
      <c r="T1170" t="b">
        <v>0</v>
      </c>
      <c r="U1170" s="9">
        <v>496.32</v>
      </c>
      <c r="V1170" t="b">
        <v>0</v>
      </c>
      <c r="W1170" t="b">
        <v>0</v>
      </c>
    </row>
    <row r="1171" spans="1:23" x14ac:dyDescent="0.2">
      <c r="A1171">
        <v>216930249</v>
      </c>
      <c r="B1171">
        <v>216930249</v>
      </c>
      <c r="C1171" s="9">
        <v>1000</v>
      </c>
      <c r="D1171" s="9">
        <v>680.82</v>
      </c>
      <c r="E1171" s="13" t="s">
        <v>1418</v>
      </c>
      <c r="F1171" s="9">
        <v>72.62</v>
      </c>
      <c r="G1171" t="s">
        <v>136</v>
      </c>
      <c r="H1171" t="s">
        <v>30</v>
      </c>
      <c r="I1171" t="s">
        <v>30</v>
      </c>
      <c r="J1171">
        <v>5</v>
      </c>
      <c r="K1171">
        <v>1</v>
      </c>
      <c r="L1171" t="s">
        <v>63</v>
      </c>
      <c r="M1171" s="14">
        <v>45992</v>
      </c>
      <c r="N1171" s="16">
        <v>42127</v>
      </c>
      <c r="O1171" s="17">
        <v>42127</v>
      </c>
      <c r="P1171">
        <v>411</v>
      </c>
      <c r="Q1171">
        <v>411</v>
      </c>
      <c r="R1171">
        <v>353</v>
      </c>
      <c r="S1171" t="s">
        <v>32</v>
      </c>
      <c r="T1171" t="b">
        <v>0</v>
      </c>
      <c r="U1171" s="9">
        <v>319.18</v>
      </c>
      <c r="V1171" t="b">
        <v>0</v>
      </c>
      <c r="W1171" t="b">
        <v>0</v>
      </c>
    </row>
    <row r="1172" spans="1:23" x14ac:dyDescent="0.2">
      <c r="A1172">
        <v>269394134</v>
      </c>
      <c r="B1172">
        <v>269394134</v>
      </c>
      <c r="C1172" s="9">
        <v>1000</v>
      </c>
      <c r="D1172" s="9">
        <v>906.87</v>
      </c>
      <c r="E1172" s="13" t="s">
        <v>1447</v>
      </c>
      <c r="F1172" s="9">
        <v>30.3</v>
      </c>
      <c r="G1172" t="s">
        <v>74</v>
      </c>
      <c r="H1172" t="s">
        <v>30</v>
      </c>
      <c r="I1172" t="s">
        <v>30</v>
      </c>
      <c r="J1172">
        <v>9</v>
      </c>
      <c r="K1172">
        <v>1</v>
      </c>
      <c r="L1172" t="s">
        <v>63</v>
      </c>
      <c r="M1172" s="14">
        <v>48092</v>
      </c>
      <c r="N1172" s="16">
        <v>42072</v>
      </c>
      <c r="O1172" s="17">
        <v>42072</v>
      </c>
      <c r="P1172">
        <v>257</v>
      </c>
      <c r="Q1172">
        <v>257</v>
      </c>
      <c r="R1172">
        <v>9467</v>
      </c>
      <c r="S1172" t="s">
        <v>32</v>
      </c>
      <c r="T1172" t="b">
        <v>1</v>
      </c>
      <c r="U1172" s="9">
        <v>93.13</v>
      </c>
      <c r="V1172" t="b">
        <v>0</v>
      </c>
      <c r="W1172" t="b">
        <v>0</v>
      </c>
    </row>
    <row r="1173" spans="1:23" x14ac:dyDescent="0.2">
      <c r="A1173">
        <v>542293379</v>
      </c>
      <c r="B1173">
        <v>542293379</v>
      </c>
      <c r="C1173" s="9">
        <v>1000</v>
      </c>
      <c r="D1173" s="9">
        <v>210.73</v>
      </c>
      <c r="E1173" s="13" t="s">
        <v>1508</v>
      </c>
      <c r="F1173" s="9">
        <v>151.93</v>
      </c>
      <c r="G1173" t="s">
        <v>64</v>
      </c>
      <c r="H1173" t="s">
        <v>30</v>
      </c>
      <c r="I1173" t="s">
        <v>30</v>
      </c>
      <c r="J1173">
        <v>5</v>
      </c>
      <c r="K1173">
        <v>1</v>
      </c>
      <c r="L1173" t="s">
        <v>36</v>
      </c>
      <c r="M1173" s="14">
        <v>47543</v>
      </c>
      <c r="N1173" s="16">
        <v>40148</v>
      </c>
      <c r="O1173" s="17">
        <v>42587</v>
      </c>
      <c r="P1173">
        <v>625</v>
      </c>
      <c r="Q1173">
        <v>625</v>
      </c>
      <c r="R1173">
        <v>6346</v>
      </c>
      <c r="S1173" t="s">
        <v>69</v>
      </c>
      <c r="T1173" t="b">
        <v>0</v>
      </c>
      <c r="U1173" s="9">
        <v>789.27</v>
      </c>
      <c r="V1173" t="b">
        <v>0</v>
      </c>
      <c r="W1173" t="b">
        <v>0</v>
      </c>
    </row>
    <row r="1174" spans="1:23" x14ac:dyDescent="0.2">
      <c r="A1174">
        <v>711990261</v>
      </c>
      <c r="B1174">
        <v>711990261</v>
      </c>
      <c r="C1174" s="9">
        <v>1000</v>
      </c>
      <c r="D1174" s="9">
        <v>548.73</v>
      </c>
      <c r="E1174" s="13" t="s">
        <v>1559</v>
      </c>
      <c r="F1174" s="9">
        <v>19.05</v>
      </c>
      <c r="G1174" t="s">
        <v>156</v>
      </c>
      <c r="H1174" t="s">
        <v>30</v>
      </c>
      <c r="I1174" t="s">
        <v>30</v>
      </c>
      <c r="J1174">
        <v>2</v>
      </c>
      <c r="K1174">
        <v>1</v>
      </c>
      <c r="L1174" t="s">
        <v>31</v>
      </c>
      <c r="M1174" s="14">
        <v>45931</v>
      </c>
      <c r="N1174" s="16">
        <v>41688</v>
      </c>
      <c r="O1174" s="17">
        <v>42498</v>
      </c>
      <c r="P1174">
        <v>219</v>
      </c>
      <c r="Q1174">
        <v>219</v>
      </c>
      <c r="R1174">
        <v>5360</v>
      </c>
      <c r="S1174" t="s">
        <v>32</v>
      </c>
      <c r="T1174" t="b">
        <v>0</v>
      </c>
      <c r="U1174" s="9">
        <v>451.27</v>
      </c>
      <c r="V1174" t="b">
        <v>1</v>
      </c>
      <c r="W1174" t="b">
        <v>0</v>
      </c>
    </row>
    <row r="1175" spans="1:23" x14ac:dyDescent="0.2">
      <c r="A1175">
        <v>472199821</v>
      </c>
      <c r="B1175">
        <v>472199821</v>
      </c>
      <c r="C1175" s="9">
        <v>1000</v>
      </c>
      <c r="D1175" s="9">
        <v>669.23</v>
      </c>
      <c r="E1175" s="13" t="s">
        <v>1569</v>
      </c>
      <c r="F1175" s="9">
        <v>82.6</v>
      </c>
      <c r="G1175" t="s">
        <v>184</v>
      </c>
      <c r="H1175" t="s">
        <v>30</v>
      </c>
      <c r="I1175" t="s">
        <v>30</v>
      </c>
      <c r="J1175">
        <v>5</v>
      </c>
      <c r="K1175">
        <v>8</v>
      </c>
      <c r="L1175" t="s">
        <v>38</v>
      </c>
      <c r="M1175" s="14">
        <v>45444</v>
      </c>
      <c r="N1175" s="16">
        <v>42149</v>
      </c>
      <c r="O1175" s="17">
        <v>42467</v>
      </c>
      <c r="P1175">
        <v>458</v>
      </c>
      <c r="Q1175">
        <v>458</v>
      </c>
      <c r="R1175">
        <v>1300</v>
      </c>
      <c r="S1175" t="s">
        <v>32</v>
      </c>
      <c r="T1175" t="b">
        <v>0</v>
      </c>
      <c r="U1175" s="9">
        <v>330.77</v>
      </c>
      <c r="V1175" t="b">
        <v>0</v>
      </c>
      <c r="W1175" t="b">
        <v>0</v>
      </c>
    </row>
    <row r="1176" spans="1:23" x14ac:dyDescent="0.2">
      <c r="A1176">
        <v>542293379</v>
      </c>
      <c r="B1176">
        <v>542293379</v>
      </c>
      <c r="C1176" s="9">
        <v>1000</v>
      </c>
      <c r="D1176" s="9">
        <v>83.61</v>
      </c>
      <c r="E1176" s="13" t="s">
        <v>1590</v>
      </c>
      <c r="F1176" s="9">
        <v>148.84</v>
      </c>
      <c r="G1176" t="s">
        <v>57</v>
      </c>
      <c r="H1176" t="s">
        <v>30</v>
      </c>
      <c r="I1176" t="s">
        <v>30</v>
      </c>
      <c r="J1176">
        <v>5</v>
      </c>
      <c r="K1176">
        <v>8</v>
      </c>
      <c r="L1176" t="s">
        <v>42</v>
      </c>
      <c r="M1176" s="14">
        <v>45809</v>
      </c>
      <c r="N1176" s="16">
        <v>40148</v>
      </c>
      <c r="O1176" s="17">
        <v>42535</v>
      </c>
      <c r="P1176">
        <v>625</v>
      </c>
      <c r="Q1176">
        <v>625</v>
      </c>
      <c r="R1176">
        <v>6346</v>
      </c>
      <c r="S1176" t="s">
        <v>32</v>
      </c>
      <c r="T1176" t="b">
        <v>0</v>
      </c>
      <c r="U1176" s="9">
        <v>916.39</v>
      </c>
      <c r="V1176" t="b">
        <v>0</v>
      </c>
      <c r="W1176" t="b">
        <v>0</v>
      </c>
    </row>
    <row r="1177" spans="1:23" x14ac:dyDescent="0.2">
      <c r="A1177">
        <v>135068945</v>
      </c>
      <c r="B1177">
        <v>135068945</v>
      </c>
      <c r="C1177" s="9">
        <v>1000</v>
      </c>
      <c r="D1177" s="9">
        <v>505.64</v>
      </c>
      <c r="E1177" s="13" t="s">
        <v>1613</v>
      </c>
      <c r="F1177" s="9">
        <v>273.49</v>
      </c>
      <c r="G1177" t="s">
        <v>77</v>
      </c>
      <c r="H1177" t="s">
        <v>30</v>
      </c>
      <c r="I1177" t="s">
        <v>30</v>
      </c>
      <c r="J1177">
        <v>5</v>
      </c>
      <c r="K1177">
        <v>1</v>
      </c>
      <c r="L1177" t="s">
        <v>38</v>
      </c>
      <c r="M1177" s="14">
        <v>48183</v>
      </c>
      <c r="N1177" s="16">
        <v>42269</v>
      </c>
      <c r="O1177" s="17">
        <v>42269</v>
      </c>
      <c r="P1177">
        <v>657</v>
      </c>
      <c r="Q1177">
        <v>657</v>
      </c>
      <c r="R1177">
        <v>4599</v>
      </c>
      <c r="S1177" t="s">
        <v>32</v>
      </c>
      <c r="T1177" t="b">
        <v>0</v>
      </c>
      <c r="U1177" s="9">
        <v>494.36</v>
      </c>
      <c r="V1177" t="b">
        <v>1</v>
      </c>
      <c r="W1177" t="b">
        <v>0</v>
      </c>
    </row>
    <row r="1178" spans="1:23" x14ac:dyDescent="0.2">
      <c r="A1178">
        <v>641111226</v>
      </c>
      <c r="B1178">
        <v>641111226</v>
      </c>
      <c r="C1178" s="9">
        <v>1000</v>
      </c>
      <c r="D1178" s="9">
        <v>523</v>
      </c>
      <c r="E1178" s="13" t="s">
        <v>1620</v>
      </c>
      <c r="F1178" s="9">
        <v>100.23</v>
      </c>
      <c r="G1178" t="s">
        <v>158</v>
      </c>
      <c r="H1178" t="s">
        <v>30</v>
      </c>
      <c r="I1178" t="s">
        <v>30</v>
      </c>
      <c r="J1178">
        <v>5</v>
      </c>
      <c r="K1178">
        <v>1</v>
      </c>
      <c r="L1178" t="s">
        <v>61</v>
      </c>
      <c r="M1178" s="14">
        <v>46539</v>
      </c>
      <c r="N1178" s="16">
        <v>42252</v>
      </c>
      <c r="O1178" s="17">
        <v>42556</v>
      </c>
      <c r="P1178">
        <v>623</v>
      </c>
      <c r="Q1178">
        <v>623</v>
      </c>
      <c r="R1178">
        <v>7390</v>
      </c>
      <c r="S1178" t="s">
        <v>32</v>
      </c>
      <c r="T1178" t="b">
        <v>0</v>
      </c>
      <c r="U1178" s="9">
        <v>477</v>
      </c>
      <c r="V1178" t="b">
        <v>0</v>
      </c>
      <c r="W1178" t="b">
        <v>0</v>
      </c>
    </row>
    <row r="1179" spans="1:23" x14ac:dyDescent="0.2">
      <c r="A1179">
        <v>817417193</v>
      </c>
      <c r="B1179">
        <v>817417193</v>
      </c>
      <c r="C1179" s="9">
        <v>1000</v>
      </c>
      <c r="D1179" s="9">
        <v>138.16999999999999</v>
      </c>
      <c r="E1179" s="13" t="s">
        <v>1625</v>
      </c>
      <c r="F1179" s="9">
        <v>155.29</v>
      </c>
      <c r="G1179" t="s">
        <v>54</v>
      </c>
      <c r="H1179" t="s">
        <v>30</v>
      </c>
      <c r="I1179" t="s">
        <v>30</v>
      </c>
      <c r="J1179">
        <v>5</v>
      </c>
      <c r="K1179">
        <v>1</v>
      </c>
      <c r="L1179" t="s">
        <v>36</v>
      </c>
      <c r="M1179" s="14">
        <v>46722</v>
      </c>
      <c r="N1179" s="16">
        <v>39099</v>
      </c>
      <c r="O1179" s="17">
        <v>42381</v>
      </c>
      <c r="P1179">
        <v>562</v>
      </c>
      <c r="Q1179">
        <v>562</v>
      </c>
      <c r="R1179">
        <v>575</v>
      </c>
      <c r="S1179" t="s">
        <v>32</v>
      </c>
      <c r="T1179" t="b">
        <v>0</v>
      </c>
      <c r="U1179" s="9">
        <v>861.83</v>
      </c>
      <c r="V1179" t="b">
        <v>0</v>
      </c>
      <c r="W1179" t="b">
        <v>0</v>
      </c>
    </row>
    <row r="1180" spans="1:23" x14ac:dyDescent="0.2">
      <c r="A1180">
        <v>615006251</v>
      </c>
      <c r="B1180">
        <v>615006251</v>
      </c>
      <c r="C1180" s="9">
        <v>1000</v>
      </c>
      <c r="D1180" s="9">
        <v>710.49</v>
      </c>
      <c r="E1180" s="13" t="s">
        <v>1686</v>
      </c>
      <c r="F1180" s="9">
        <v>174.93</v>
      </c>
      <c r="G1180" t="s">
        <v>52</v>
      </c>
      <c r="H1180" t="s">
        <v>30</v>
      </c>
      <c r="I1180" t="s">
        <v>30</v>
      </c>
      <c r="J1180">
        <v>2</v>
      </c>
      <c r="K1180">
        <v>8</v>
      </c>
      <c r="L1180" t="s">
        <v>36</v>
      </c>
      <c r="M1180" s="14">
        <v>43374</v>
      </c>
      <c r="N1180" s="16">
        <v>41398</v>
      </c>
      <c r="O1180" s="17">
        <v>41398</v>
      </c>
      <c r="P1180">
        <v>881</v>
      </c>
      <c r="Q1180">
        <v>881</v>
      </c>
      <c r="R1180">
        <v>8716</v>
      </c>
      <c r="S1180" t="s">
        <v>32</v>
      </c>
      <c r="T1180" t="b">
        <v>0</v>
      </c>
      <c r="U1180" s="9">
        <v>289.51</v>
      </c>
      <c r="V1180" t="b">
        <v>0</v>
      </c>
      <c r="W1180" t="b">
        <v>0</v>
      </c>
    </row>
    <row r="1181" spans="1:23" x14ac:dyDescent="0.2">
      <c r="A1181">
        <v>174098042</v>
      </c>
      <c r="B1181">
        <v>174098042</v>
      </c>
      <c r="C1181" s="9">
        <v>1000</v>
      </c>
      <c r="D1181" s="9">
        <v>110.35</v>
      </c>
      <c r="E1181" s="13" t="s">
        <v>1708</v>
      </c>
      <c r="F1181" s="9">
        <v>167.75</v>
      </c>
      <c r="G1181" t="s">
        <v>115</v>
      </c>
      <c r="H1181" t="s">
        <v>30</v>
      </c>
      <c r="I1181" t="s">
        <v>30</v>
      </c>
      <c r="J1181">
        <v>9</v>
      </c>
      <c r="K1181">
        <v>1</v>
      </c>
      <c r="L1181" t="s">
        <v>47</v>
      </c>
      <c r="M1181" s="14">
        <v>45352</v>
      </c>
      <c r="N1181" s="16">
        <v>41012</v>
      </c>
      <c r="O1181" s="17">
        <v>41012</v>
      </c>
      <c r="P1181">
        <v>176</v>
      </c>
      <c r="Q1181">
        <v>176</v>
      </c>
      <c r="R1181">
        <v>1627</v>
      </c>
      <c r="S1181" t="s">
        <v>32</v>
      </c>
      <c r="T1181" t="b">
        <v>0</v>
      </c>
      <c r="U1181" s="9">
        <v>889.65</v>
      </c>
      <c r="V1181" t="b">
        <v>1</v>
      </c>
      <c r="W1181" t="b">
        <v>0</v>
      </c>
    </row>
    <row r="1182" spans="1:23" x14ac:dyDescent="0.2">
      <c r="A1182">
        <v>876887968</v>
      </c>
      <c r="B1182">
        <v>876887968</v>
      </c>
      <c r="C1182" s="9">
        <v>1000</v>
      </c>
      <c r="D1182" s="9">
        <v>90.17</v>
      </c>
      <c r="E1182" s="13" t="s">
        <v>1716</v>
      </c>
      <c r="F1182" s="9">
        <v>58.4</v>
      </c>
      <c r="G1182" t="s">
        <v>1717</v>
      </c>
      <c r="H1182" t="s">
        <v>30</v>
      </c>
      <c r="I1182" t="s">
        <v>30</v>
      </c>
      <c r="J1182">
        <v>5</v>
      </c>
      <c r="K1182">
        <v>1</v>
      </c>
      <c r="L1182" t="s">
        <v>48</v>
      </c>
      <c r="M1182" s="14">
        <v>48030</v>
      </c>
      <c r="N1182" s="16">
        <v>41377</v>
      </c>
      <c r="O1182" s="17">
        <v>42639</v>
      </c>
      <c r="P1182">
        <v>724</v>
      </c>
      <c r="Q1182">
        <v>724</v>
      </c>
      <c r="R1182">
        <v>3093</v>
      </c>
      <c r="S1182" t="s">
        <v>32</v>
      </c>
      <c r="T1182" t="b">
        <v>0</v>
      </c>
      <c r="U1182" s="9">
        <v>909.83</v>
      </c>
      <c r="V1182" t="b">
        <v>1</v>
      </c>
      <c r="W1182" t="b">
        <v>0</v>
      </c>
    </row>
    <row r="1183" spans="1:23" x14ac:dyDescent="0.2">
      <c r="A1183">
        <v>945032483</v>
      </c>
      <c r="B1183">
        <v>945032483</v>
      </c>
      <c r="C1183" s="9">
        <v>1000</v>
      </c>
      <c r="D1183" s="9">
        <v>965.83</v>
      </c>
      <c r="E1183" s="13" t="s">
        <v>1757</v>
      </c>
      <c r="F1183" s="9">
        <v>26.4</v>
      </c>
      <c r="G1183" t="s">
        <v>84</v>
      </c>
      <c r="H1183" t="s">
        <v>30</v>
      </c>
      <c r="I1183" t="s">
        <v>30</v>
      </c>
      <c r="J1183">
        <v>5</v>
      </c>
      <c r="K1183">
        <v>1</v>
      </c>
      <c r="L1183" t="s">
        <v>36</v>
      </c>
      <c r="M1183" s="14">
        <v>45717</v>
      </c>
      <c r="N1183" s="16">
        <v>41987</v>
      </c>
      <c r="O1183" s="17">
        <v>41987</v>
      </c>
      <c r="P1183">
        <v>941</v>
      </c>
      <c r="Q1183">
        <v>941</v>
      </c>
      <c r="R1183">
        <v>7410</v>
      </c>
      <c r="S1183" t="s">
        <v>32</v>
      </c>
      <c r="T1183" t="b">
        <v>0</v>
      </c>
      <c r="U1183" s="9">
        <v>34.17</v>
      </c>
      <c r="V1183" t="b">
        <v>0</v>
      </c>
      <c r="W1183" t="b">
        <v>0</v>
      </c>
    </row>
    <row r="1184" spans="1:23" x14ac:dyDescent="0.2">
      <c r="A1184">
        <v>663613470</v>
      </c>
      <c r="B1184">
        <v>663613470</v>
      </c>
      <c r="C1184" s="9">
        <v>1000</v>
      </c>
      <c r="D1184" s="9">
        <v>1000</v>
      </c>
      <c r="E1184" s="13" t="s">
        <v>1762</v>
      </c>
      <c r="F1184" s="9">
        <v>51.87</v>
      </c>
      <c r="G1184" t="s">
        <v>190</v>
      </c>
      <c r="H1184" t="s">
        <v>30</v>
      </c>
      <c r="I1184" t="s">
        <v>30</v>
      </c>
      <c r="J1184">
        <v>2</v>
      </c>
      <c r="K1184">
        <v>1</v>
      </c>
      <c r="L1184" t="s">
        <v>50</v>
      </c>
      <c r="M1184" s="14">
        <v>45383</v>
      </c>
      <c r="N1184" s="16">
        <v>41341</v>
      </c>
      <c r="O1184" s="17">
        <v>41341</v>
      </c>
      <c r="P1184">
        <v>857</v>
      </c>
      <c r="Q1184">
        <v>857</v>
      </c>
      <c r="R1184">
        <v>7000</v>
      </c>
      <c r="S1184" t="s">
        <v>32</v>
      </c>
      <c r="T1184" t="b">
        <v>0</v>
      </c>
      <c r="U1184" s="9">
        <v>0</v>
      </c>
      <c r="V1184" t="b">
        <v>1</v>
      </c>
      <c r="W1184" t="b">
        <v>0</v>
      </c>
    </row>
    <row r="1185" spans="1:23" x14ac:dyDescent="0.2">
      <c r="A1185">
        <v>663613470</v>
      </c>
      <c r="B1185">
        <v>663613470</v>
      </c>
      <c r="C1185" s="9">
        <v>1000</v>
      </c>
      <c r="D1185" s="9">
        <v>1000</v>
      </c>
      <c r="E1185" s="13" t="s">
        <v>1802</v>
      </c>
      <c r="F1185" s="9">
        <v>17.89</v>
      </c>
      <c r="G1185" t="s">
        <v>93</v>
      </c>
      <c r="H1185" t="s">
        <v>30</v>
      </c>
      <c r="I1185" t="s">
        <v>30</v>
      </c>
      <c r="J1185">
        <v>5</v>
      </c>
      <c r="K1185">
        <v>1</v>
      </c>
      <c r="L1185" t="s">
        <v>94</v>
      </c>
      <c r="M1185" s="14">
        <v>47818</v>
      </c>
      <c r="N1185" s="16">
        <v>41341</v>
      </c>
      <c r="O1185" s="17">
        <v>41341</v>
      </c>
      <c r="P1185">
        <v>857</v>
      </c>
      <c r="Q1185">
        <v>857</v>
      </c>
      <c r="R1185">
        <v>7000</v>
      </c>
      <c r="S1185" t="s">
        <v>32</v>
      </c>
      <c r="T1185" t="b">
        <v>0</v>
      </c>
      <c r="U1185" s="9">
        <v>0</v>
      </c>
      <c r="V1185" t="b">
        <v>0</v>
      </c>
      <c r="W1185" t="b">
        <v>0</v>
      </c>
    </row>
    <row r="1186" spans="1:23" x14ac:dyDescent="0.2">
      <c r="A1186">
        <v>724845884</v>
      </c>
      <c r="B1186">
        <v>724845884</v>
      </c>
      <c r="C1186" s="9">
        <v>1000</v>
      </c>
      <c r="D1186" s="9">
        <v>260.19</v>
      </c>
      <c r="E1186" s="13" t="s">
        <v>1813</v>
      </c>
      <c r="F1186" s="9">
        <v>90.98</v>
      </c>
      <c r="G1186" t="s">
        <v>203</v>
      </c>
      <c r="H1186" t="s">
        <v>30</v>
      </c>
      <c r="I1186" t="s">
        <v>30</v>
      </c>
      <c r="J1186">
        <v>9</v>
      </c>
      <c r="K1186">
        <v>1</v>
      </c>
      <c r="L1186" t="s">
        <v>126</v>
      </c>
      <c r="M1186" s="14">
        <v>46569</v>
      </c>
      <c r="N1186" s="16">
        <v>42368</v>
      </c>
      <c r="O1186" s="17">
        <v>42571</v>
      </c>
      <c r="P1186">
        <v>611</v>
      </c>
      <c r="Q1186">
        <v>611</v>
      </c>
      <c r="R1186">
        <v>3520</v>
      </c>
      <c r="S1186" t="s">
        <v>32</v>
      </c>
      <c r="T1186" t="b">
        <v>0</v>
      </c>
      <c r="U1186" s="9">
        <v>739.81</v>
      </c>
      <c r="V1186" t="b">
        <v>1</v>
      </c>
      <c r="W1186" t="b">
        <v>0</v>
      </c>
    </row>
    <row r="1187" spans="1:23" x14ac:dyDescent="0.2">
      <c r="A1187">
        <v>937856632</v>
      </c>
      <c r="B1187">
        <v>937856632</v>
      </c>
      <c r="C1187" s="9">
        <v>1000</v>
      </c>
      <c r="D1187" s="9">
        <v>492.35</v>
      </c>
      <c r="E1187" s="13" t="s">
        <v>1833</v>
      </c>
      <c r="F1187" s="9">
        <v>324.35000000000002</v>
      </c>
      <c r="G1187" t="s">
        <v>41</v>
      </c>
      <c r="H1187" t="s">
        <v>30</v>
      </c>
      <c r="I1187" t="s">
        <v>30</v>
      </c>
      <c r="J1187">
        <v>9</v>
      </c>
      <c r="K1187">
        <v>1</v>
      </c>
      <c r="L1187" t="s">
        <v>42</v>
      </c>
      <c r="M1187" s="14">
        <v>44835</v>
      </c>
      <c r="N1187" s="16">
        <v>40571</v>
      </c>
      <c r="O1187" s="17">
        <v>40571</v>
      </c>
      <c r="P1187">
        <v>489</v>
      </c>
      <c r="Q1187">
        <v>489</v>
      </c>
      <c r="R1187">
        <v>2966</v>
      </c>
      <c r="S1187" t="s">
        <v>32</v>
      </c>
      <c r="T1187" t="b">
        <v>0</v>
      </c>
      <c r="U1187" s="9">
        <v>507.65</v>
      </c>
      <c r="V1187" t="b">
        <v>0</v>
      </c>
      <c r="W1187" t="b">
        <v>0</v>
      </c>
    </row>
    <row r="1188" spans="1:23" x14ac:dyDescent="0.2">
      <c r="A1188">
        <v>937856632</v>
      </c>
      <c r="B1188">
        <v>937856632</v>
      </c>
      <c r="C1188" s="9">
        <v>1000</v>
      </c>
      <c r="D1188" s="9">
        <v>376.39</v>
      </c>
      <c r="E1188" s="13" t="s">
        <v>1837</v>
      </c>
      <c r="F1188" s="9">
        <v>162.68</v>
      </c>
      <c r="G1188" t="s">
        <v>110</v>
      </c>
      <c r="H1188" t="s">
        <v>30</v>
      </c>
      <c r="I1188" t="s">
        <v>30</v>
      </c>
      <c r="J1188">
        <v>9</v>
      </c>
      <c r="K1188">
        <v>1</v>
      </c>
      <c r="L1188" t="s">
        <v>38</v>
      </c>
      <c r="M1188" s="14">
        <v>43983</v>
      </c>
      <c r="N1188" s="16">
        <v>40571</v>
      </c>
      <c r="O1188" s="17">
        <v>42451</v>
      </c>
      <c r="P1188">
        <v>489</v>
      </c>
      <c r="Q1188">
        <v>489</v>
      </c>
      <c r="R1188">
        <v>2966</v>
      </c>
      <c r="S1188" t="s">
        <v>32</v>
      </c>
      <c r="T1188" t="b">
        <v>0</v>
      </c>
      <c r="U1188" s="9">
        <v>623.61</v>
      </c>
      <c r="V1188" t="b">
        <v>1</v>
      </c>
      <c r="W1188" t="b">
        <v>0</v>
      </c>
    </row>
    <row r="1189" spans="1:23" x14ac:dyDescent="0.2">
      <c r="A1189">
        <v>677231375</v>
      </c>
      <c r="B1189">
        <v>677231375</v>
      </c>
      <c r="C1189" s="9">
        <v>500</v>
      </c>
      <c r="D1189" s="9">
        <v>122.83</v>
      </c>
      <c r="E1189" s="13" t="s">
        <v>296</v>
      </c>
      <c r="F1189" s="9">
        <v>54.17</v>
      </c>
      <c r="G1189" t="s">
        <v>184</v>
      </c>
      <c r="H1189" t="s">
        <v>30</v>
      </c>
      <c r="I1189" t="s">
        <v>30</v>
      </c>
      <c r="J1189">
        <v>2</v>
      </c>
      <c r="K1189">
        <v>1</v>
      </c>
      <c r="L1189" t="s">
        <v>38</v>
      </c>
      <c r="M1189" s="14">
        <v>48000</v>
      </c>
      <c r="N1189" s="16">
        <v>41833</v>
      </c>
      <c r="O1189" s="17">
        <v>41833</v>
      </c>
      <c r="P1189">
        <v>155</v>
      </c>
      <c r="Q1189">
        <v>155</v>
      </c>
      <c r="R1189">
        <v>3804</v>
      </c>
      <c r="S1189" t="s">
        <v>32</v>
      </c>
      <c r="T1189" t="b">
        <v>0</v>
      </c>
      <c r="U1189" s="9">
        <v>377.17</v>
      </c>
      <c r="V1189" t="b">
        <v>1</v>
      </c>
      <c r="W1189" t="b">
        <v>0</v>
      </c>
    </row>
    <row r="1190" spans="1:23" x14ac:dyDescent="0.2">
      <c r="A1190">
        <v>570476780</v>
      </c>
      <c r="B1190">
        <v>570476780</v>
      </c>
      <c r="C1190" s="9">
        <v>500</v>
      </c>
      <c r="D1190" s="9">
        <v>50.53</v>
      </c>
      <c r="E1190" s="13" t="s">
        <v>298</v>
      </c>
      <c r="F1190" s="9">
        <v>113.25</v>
      </c>
      <c r="G1190" t="s">
        <v>237</v>
      </c>
      <c r="H1190" t="s">
        <v>30</v>
      </c>
      <c r="I1190" t="s">
        <v>30</v>
      </c>
      <c r="J1190">
        <v>5</v>
      </c>
      <c r="K1190">
        <v>8</v>
      </c>
      <c r="L1190" t="s">
        <v>31</v>
      </c>
      <c r="M1190" s="14">
        <v>48153</v>
      </c>
      <c r="N1190" s="16">
        <v>41590</v>
      </c>
      <c r="O1190" s="17">
        <v>42385</v>
      </c>
      <c r="P1190">
        <v>993</v>
      </c>
      <c r="Q1190">
        <v>993</v>
      </c>
      <c r="R1190">
        <v>2219</v>
      </c>
      <c r="S1190" t="s">
        <v>32</v>
      </c>
      <c r="T1190" t="b">
        <v>0</v>
      </c>
      <c r="U1190" s="9">
        <v>449.47</v>
      </c>
      <c r="V1190" t="b">
        <v>1</v>
      </c>
      <c r="W1190" t="b">
        <v>0</v>
      </c>
    </row>
    <row r="1191" spans="1:23" x14ac:dyDescent="0.2">
      <c r="A1191">
        <v>208612506</v>
      </c>
      <c r="B1191">
        <v>208612506</v>
      </c>
      <c r="C1191" s="9">
        <v>500</v>
      </c>
      <c r="D1191" s="9">
        <v>244.5</v>
      </c>
      <c r="E1191" s="13" t="s">
        <v>336</v>
      </c>
      <c r="F1191" s="9">
        <v>106.26</v>
      </c>
      <c r="G1191" t="s">
        <v>161</v>
      </c>
      <c r="H1191" t="s">
        <v>30</v>
      </c>
      <c r="I1191" t="s">
        <v>30</v>
      </c>
      <c r="J1191">
        <v>5</v>
      </c>
      <c r="K1191">
        <v>1</v>
      </c>
      <c r="L1191" t="s">
        <v>47</v>
      </c>
      <c r="M1191" s="14">
        <v>44105</v>
      </c>
      <c r="N1191" s="16">
        <v>42249</v>
      </c>
      <c r="O1191" s="17">
        <v>42249</v>
      </c>
      <c r="P1191">
        <v>621</v>
      </c>
      <c r="Q1191">
        <v>621</v>
      </c>
      <c r="R1191">
        <v>7153</v>
      </c>
      <c r="S1191" t="s">
        <v>32</v>
      </c>
      <c r="T1191" t="b">
        <v>0</v>
      </c>
      <c r="U1191" s="9">
        <v>255.5</v>
      </c>
      <c r="V1191" t="b">
        <v>1</v>
      </c>
      <c r="W1191" t="b">
        <v>0</v>
      </c>
    </row>
    <row r="1192" spans="1:23" x14ac:dyDescent="0.2">
      <c r="A1192">
        <v>357892463</v>
      </c>
      <c r="B1192">
        <v>357892463</v>
      </c>
      <c r="C1192" s="9">
        <v>500</v>
      </c>
      <c r="D1192" s="9">
        <v>442.05</v>
      </c>
      <c r="E1192" s="13" t="s">
        <v>345</v>
      </c>
      <c r="F1192" s="9">
        <v>313.02999999999997</v>
      </c>
      <c r="G1192" t="s">
        <v>84</v>
      </c>
      <c r="H1192" t="s">
        <v>30</v>
      </c>
      <c r="I1192" t="s">
        <v>30</v>
      </c>
      <c r="J1192">
        <v>9</v>
      </c>
      <c r="K1192">
        <v>1</v>
      </c>
      <c r="L1192" t="s">
        <v>36</v>
      </c>
      <c r="M1192" s="14">
        <v>47635</v>
      </c>
      <c r="N1192" s="16">
        <v>42322</v>
      </c>
      <c r="O1192" s="17">
        <v>42322</v>
      </c>
      <c r="P1192">
        <v>320</v>
      </c>
      <c r="Q1192">
        <v>320</v>
      </c>
      <c r="R1192">
        <v>203</v>
      </c>
      <c r="S1192" t="s">
        <v>32</v>
      </c>
      <c r="T1192" t="b">
        <v>0</v>
      </c>
      <c r="U1192" s="9">
        <v>57.95</v>
      </c>
      <c r="V1192" t="b">
        <v>0</v>
      </c>
      <c r="W1192" t="b">
        <v>0</v>
      </c>
    </row>
    <row r="1193" spans="1:23" x14ac:dyDescent="0.2">
      <c r="A1193">
        <v>914905284</v>
      </c>
      <c r="B1193">
        <v>914905284</v>
      </c>
      <c r="C1193" s="9">
        <v>500</v>
      </c>
      <c r="D1193" s="9">
        <v>353.55</v>
      </c>
      <c r="E1193" s="13" t="s">
        <v>358</v>
      </c>
      <c r="F1193" s="9">
        <v>295.57</v>
      </c>
      <c r="G1193" t="s">
        <v>359</v>
      </c>
      <c r="H1193" t="s">
        <v>30</v>
      </c>
      <c r="I1193" t="s">
        <v>30</v>
      </c>
      <c r="J1193">
        <v>9</v>
      </c>
      <c r="K1193">
        <v>1</v>
      </c>
      <c r="L1193" t="s">
        <v>34</v>
      </c>
      <c r="M1193" s="14">
        <v>45992</v>
      </c>
      <c r="N1193" s="16">
        <v>41003</v>
      </c>
      <c r="O1193" s="17">
        <v>41003</v>
      </c>
      <c r="P1193">
        <v>791</v>
      </c>
      <c r="Q1193">
        <v>791</v>
      </c>
      <c r="R1193">
        <v>2161</v>
      </c>
      <c r="S1193" t="s">
        <v>32</v>
      </c>
      <c r="T1193" t="b">
        <v>0</v>
      </c>
      <c r="U1193" s="9">
        <v>146.44999999999999</v>
      </c>
      <c r="V1193" t="b">
        <v>1</v>
      </c>
      <c r="W1193" t="b">
        <v>0</v>
      </c>
    </row>
    <row r="1194" spans="1:23" x14ac:dyDescent="0.2">
      <c r="A1194">
        <v>591641726</v>
      </c>
      <c r="B1194">
        <v>591641726</v>
      </c>
      <c r="C1194" s="9">
        <v>500</v>
      </c>
      <c r="D1194" s="9">
        <v>355.47</v>
      </c>
      <c r="E1194" s="13" t="s">
        <v>398</v>
      </c>
      <c r="F1194" s="9">
        <v>70.28</v>
      </c>
      <c r="G1194" t="s">
        <v>41</v>
      </c>
      <c r="H1194" t="s">
        <v>30</v>
      </c>
      <c r="I1194" t="s">
        <v>30</v>
      </c>
      <c r="J1194">
        <v>90</v>
      </c>
      <c r="K1194">
        <v>1</v>
      </c>
      <c r="L1194" t="s">
        <v>42</v>
      </c>
      <c r="M1194" s="14">
        <v>44621</v>
      </c>
      <c r="N1194" s="16">
        <v>41928</v>
      </c>
      <c r="O1194" s="17">
        <v>41928</v>
      </c>
      <c r="P1194">
        <v>962</v>
      </c>
      <c r="Q1194">
        <v>962</v>
      </c>
      <c r="R1194">
        <v>6120</v>
      </c>
      <c r="S1194" t="s">
        <v>32</v>
      </c>
      <c r="T1194" t="b">
        <v>0</v>
      </c>
      <c r="U1194" s="9">
        <v>144.53</v>
      </c>
      <c r="V1194" t="b">
        <v>0</v>
      </c>
      <c r="W1194" t="b">
        <v>0</v>
      </c>
    </row>
    <row r="1195" spans="1:23" x14ac:dyDescent="0.2">
      <c r="A1195">
        <v>918205645</v>
      </c>
      <c r="B1195">
        <v>918205645</v>
      </c>
      <c r="C1195" s="9">
        <v>500</v>
      </c>
      <c r="D1195" s="9">
        <v>221.11</v>
      </c>
      <c r="E1195" s="13" t="s">
        <v>407</v>
      </c>
      <c r="F1195" s="9">
        <v>76.36</v>
      </c>
      <c r="G1195" t="s">
        <v>260</v>
      </c>
      <c r="H1195" t="s">
        <v>30</v>
      </c>
      <c r="I1195" t="s">
        <v>30</v>
      </c>
      <c r="J1195">
        <v>5</v>
      </c>
      <c r="K1195">
        <v>1</v>
      </c>
      <c r="L1195" t="s">
        <v>31</v>
      </c>
      <c r="M1195" s="14">
        <v>44986</v>
      </c>
      <c r="N1195" s="16">
        <v>41569</v>
      </c>
      <c r="O1195" s="17">
        <v>42382</v>
      </c>
      <c r="P1195">
        <v>978</v>
      </c>
      <c r="Q1195">
        <v>978</v>
      </c>
      <c r="R1195">
        <v>2777</v>
      </c>
      <c r="S1195" t="s">
        <v>32</v>
      </c>
      <c r="T1195" t="b">
        <v>0</v>
      </c>
      <c r="U1195" s="9">
        <v>278.89</v>
      </c>
      <c r="V1195" t="b">
        <v>1</v>
      </c>
      <c r="W1195" t="b">
        <v>0</v>
      </c>
    </row>
    <row r="1196" spans="1:23" x14ac:dyDescent="0.2">
      <c r="A1196">
        <v>570476780</v>
      </c>
      <c r="B1196">
        <v>570476780</v>
      </c>
      <c r="C1196" s="9">
        <v>500</v>
      </c>
      <c r="D1196" s="9">
        <v>392.78</v>
      </c>
      <c r="E1196" s="13" t="s">
        <v>408</v>
      </c>
      <c r="F1196" s="9">
        <v>79.37</v>
      </c>
      <c r="G1196" t="s">
        <v>409</v>
      </c>
      <c r="H1196" t="s">
        <v>30</v>
      </c>
      <c r="I1196" t="s">
        <v>30</v>
      </c>
      <c r="J1196">
        <v>5</v>
      </c>
      <c r="K1196">
        <v>1</v>
      </c>
      <c r="L1196" t="s">
        <v>31</v>
      </c>
      <c r="M1196" s="14">
        <v>44440</v>
      </c>
      <c r="N1196" s="16">
        <v>41590</v>
      </c>
      <c r="O1196" s="17">
        <v>42385</v>
      </c>
      <c r="P1196">
        <v>993</v>
      </c>
      <c r="Q1196">
        <v>993</v>
      </c>
      <c r="R1196">
        <v>2219</v>
      </c>
      <c r="S1196" t="s">
        <v>32</v>
      </c>
      <c r="T1196" t="b">
        <v>0</v>
      </c>
      <c r="U1196" s="9">
        <v>107.22</v>
      </c>
      <c r="V1196" t="b">
        <v>1</v>
      </c>
      <c r="W1196" t="b">
        <v>0</v>
      </c>
    </row>
    <row r="1197" spans="1:23" x14ac:dyDescent="0.2">
      <c r="A1197">
        <v>833127531</v>
      </c>
      <c r="B1197">
        <v>833127531</v>
      </c>
      <c r="C1197" s="9">
        <v>500</v>
      </c>
      <c r="D1197" s="9">
        <v>156.11000000000001</v>
      </c>
      <c r="E1197" s="13" t="s">
        <v>448</v>
      </c>
      <c r="F1197" s="9">
        <v>75.94</v>
      </c>
      <c r="G1197" t="s">
        <v>64</v>
      </c>
      <c r="H1197" t="s">
        <v>30</v>
      </c>
      <c r="I1197" t="s">
        <v>30</v>
      </c>
      <c r="J1197">
        <v>9</v>
      </c>
      <c r="K1197">
        <v>1</v>
      </c>
      <c r="L1197" t="s">
        <v>36</v>
      </c>
      <c r="M1197" s="14">
        <v>45689</v>
      </c>
      <c r="N1197" s="16">
        <v>41714</v>
      </c>
      <c r="O1197" s="17">
        <v>41714</v>
      </c>
      <c r="P1197">
        <v>249</v>
      </c>
      <c r="Q1197">
        <v>249</v>
      </c>
      <c r="R1197">
        <v>5950</v>
      </c>
      <c r="S1197" t="s">
        <v>32</v>
      </c>
      <c r="T1197" t="b">
        <v>0</v>
      </c>
      <c r="U1197" s="9">
        <v>343.89</v>
      </c>
      <c r="V1197" t="b">
        <v>0</v>
      </c>
      <c r="W1197" t="b">
        <v>0</v>
      </c>
    </row>
    <row r="1198" spans="1:23" x14ac:dyDescent="0.2">
      <c r="A1198">
        <v>536188035</v>
      </c>
      <c r="B1198">
        <v>536188035</v>
      </c>
      <c r="C1198" s="9">
        <v>500</v>
      </c>
      <c r="D1198" s="9">
        <v>153.80000000000001</v>
      </c>
      <c r="E1198" s="13" t="s">
        <v>467</v>
      </c>
      <c r="F1198" s="9">
        <v>37.770000000000003</v>
      </c>
      <c r="G1198" t="s">
        <v>54</v>
      </c>
      <c r="H1198" t="s">
        <v>30</v>
      </c>
      <c r="I1198" t="s">
        <v>30</v>
      </c>
      <c r="J1198">
        <v>5</v>
      </c>
      <c r="K1198">
        <v>1</v>
      </c>
      <c r="L1198" t="s">
        <v>36</v>
      </c>
      <c r="M1198" s="14">
        <v>47880</v>
      </c>
      <c r="N1198" s="16">
        <v>42228</v>
      </c>
      <c r="O1198" s="17">
        <v>42228</v>
      </c>
      <c r="P1198">
        <v>982</v>
      </c>
      <c r="Q1198">
        <v>982</v>
      </c>
      <c r="R1198">
        <v>7298</v>
      </c>
      <c r="S1198" t="s">
        <v>32</v>
      </c>
      <c r="T1198" t="b">
        <v>0</v>
      </c>
      <c r="U1198" s="9">
        <v>346.2</v>
      </c>
      <c r="V1198" t="b">
        <v>0</v>
      </c>
      <c r="W1198" t="b">
        <v>0</v>
      </c>
    </row>
    <row r="1199" spans="1:23" x14ac:dyDescent="0.2">
      <c r="A1199">
        <v>905878877</v>
      </c>
      <c r="B1199">
        <v>905878877</v>
      </c>
      <c r="C1199" s="9">
        <v>500</v>
      </c>
      <c r="D1199" s="9">
        <v>206.13</v>
      </c>
      <c r="E1199" s="13" t="s">
        <v>472</v>
      </c>
      <c r="F1199" s="9">
        <v>96.92</v>
      </c>
      <c r="G1199" t="s">
        <v>53</v>
      </c>
      <c r="H1199" t="s">
        <v>30</v>
      </c>
      <c r="I1199" t="s">
        <v>30</v>
      </c>
      <c r="J1199">
        <v>9</v>
      </c>
      <c r="K1199">
        <v>1</v>
      </c>
      <c r="L1199" t="s">
        <v>36</v>
      </c>
      <c r="M1199" s="14">
        <v>44197</v>
      </c>
      <c r="N1199" s="16">
        <v>41436</v>
      </c>
      <c r="O1199" s="17">
        <v>41436</v>
      </c>
      <c r="P1199">
        <v>163</v>
      </c>
      <c r="Q1199">
        <v>163</v>
      </c>
      <c r="R1199">
        <v>9644</v>
      </c>
      <c r="S1199" t="s">
        <v>32</v>
      </c>
      <c r="T1199" t="b">
        <v>0</v>
      </c>
      <c r="U1199" s="9">
        <v>293.87</v>
      </c>
      <c r="V1199" t="b">
        <v>0</v>
      </c>
      <c r="W1199" t="b">
        <v>0</v>
      </c>
    </row>
    <row r="1200" spans="1:23" x14ac:dyDescent="0.2">
      <c r="A1200">
        <v>387627994</v>
      </c>
      <c r="B1200">
        <v>387627994</v>
      </c>
      <c r="C1200" s="9">
        <v>500</v>
      </c>
      <c r="D1200" s="9">
        <v>380.02</v>
      </c>
      <c r="E1200" s="13" t="s">
        <v>475</v>
      </c>
      <c r="F1200" s="9">
        <v>48</v>
      </c>
      <c r="G1200" t="s">
        <v>245</v>
      </c>
      <c r="H1200" t="s">
        <v>30</v>
      </c>
      <c r="I1200" t="s">
        <v>30</v>
      </c>
      <c r="J1200">
        <v>2</v>
      </c>
      <c r="K1200">
        <v>1</v>
      </c>
      <c r="L1200" t="s">
        <v>48</v>
      </c>
      <c r="M1200" s="14">
        <v>45323</v>
      </c>
      <c r="N1200" s="16">
        <v>41706</v>
      </c>
      <c r="O1200" s="17">
        <v>41706</v>
      </c>
      <c r="P1200">
        <v>685</v>
      </c>
      <c r="Q1200">
        <v>685</v>
      </c>
      <c r="R1200">
        <v>4847</v>
      </c>
      <c r="S1200" t="s">
        <v>32</v>
      </c>
      <c r="T1200" t="b">
        <v>0</v>
      </c>
      <c r="U1200" s="9">
        <v>119.98</v>
      </c>
      <c r="V1200" t="b">
        <v>1</v>
      </c>
      <c r="W1200" t="b">
        <v>0</v>
      </c>
    </row>
    <row r="1201" spans="1:23" x14ac:dyDescent="0.2">
      <c r="A1201">
        <v>918205645</v>
      </c>
      <c r="B1201">
        <v>918205645</v>
      </c>
      <c r="C1201" s="9">
        <v>500</v>
      </c>
      <c r="D1201" s="9">
        <v>500</v>
      </c>
      <c r="E1201" s="13" t="s">
        <v>487</v>
      </c>
      <c r="F1201" s="9">
        <v>106.27</v>
      </c>
      <c r="G1201" t="s">
        <v>177</v>
      </c>
      <c r="H1201" t="s">
        <v>30</v>
      </c>
      <c r="I1201" t="s">
        <v>30</v>
      </c>
      <c r="J1201">
        <v>9</v>
      </c>
      <c r="K1201">
        <v>8</v>
      </c>
      <c r="L1201" t="s">
        <v>31</v>
      </c>
      <c r="M1201" s="14">
        <v>43831</v>
      </c>
      <c r="N1201" s="16">
        <v>41569</v>
      </c>
      <c r="O1201" s="17">
        <v>42648</v>
      </c>
      <c r="P1201">
        <v>302</v>
      </c>
      <c r="Q1201">
        <v>302</v>
      </c>
      <c r="R1201">
        <v>8177</v>
      </c>
      <c r="S1201" t="s">
        <v>32</v>
      </c>
      <c r="T1201" t="b">
        <v>0</v>
      </c>
      <c r="U1201" s="9">
        <v>0</v>
      </c>
      <c r="V1201" t="b">
        <v>1</v>
      </c>
      <c r="W1201" t="b">
        <v>0</v>
      </c>
    </row>
    <row r="1202" spans="1:23" x14ac:dyDescent="0.2">
      <c r="A1202">
        <v>946281748</v>
      </c>
      <c r="B1202">
        <v>946281748</v>
      </c>
      <c r="C1202" s="9">
        <v>500</v>
      </c>
      <c r="D1202" s="9">
        <v>247.17</v>
      </c>
      <c r="E1202" s="13" t="s">
        <v>497</v>
      </c>
      <c r="F1202" s="9">
        <v>186.4</v>
      </c>
      <c r="G1202" t="s">
        <v>127</v>
      </c>
      <c r="H1202" t="s">
        <v>30</v>
      </c>
      <c r="I1202" t="s">
        <v>30</v>
      </c>
      <c r="J1202">
        <v>90</v>
      </c>
      <c r="K1202">
        <v>1</v>
      </c>
      <c r="L1202" t="s">
        <v>50</v>
      </c>
      <c r="M1202" s="14">
        <v>44743</v>
      </c>
      <c r="N1202" s="16">
        <v>42111</v>
      </c>
      <c r="O1202" s="17">
        <v>42411</v>
      </c>
      <c r="P1202">
        <v>938</v>
      </c>
      <c r="Q1202">
        <v>938</v>
      </c>
      <c r="R1202">
        <v>40</v>
      </c>
      <c r="S1202" t="s">
        <v>32</v>
      </c>
      <c r="T1202" t="b">
        <v>0</v>
      </c>
      <c r="U1202" s="9">
        <v>252.83</v>
      </c>
      <c r="V1202" t="b">
        <v>1</v>
      </c>
      <c r="W1202" t="b">
        <v>0</v>
      </c>
    </row>
    <row r="1203" spans="1:23" x14ac:dyDescent="0.2">
      <c r="A1203">
        <v>387627994</v>
      </c>
      <c r="B1203">
        <v>387627994</v>
      </c>
      <c r="C1203" s="9">
        <v>500</v>
      </c>
      <c r="D1203" s="9">
        <v>500</v>
      </c>
      <c r="E1203" s="13" t="s">
        <v>498</v>
      </c>
      <c r="F1203" s="9">
        <v>48</v>
      </c>
      <c r="G1203" t="s">
        <v>245</v>
      </c>
      <c r="H1203" t="s">
        <v>30</v>
      </c>
      <c r="I1203" t="s">
        <v>30</v>
      </c>
      <c r="J1203">
        <v>2</v>
      </c>
      <c r="K1203">
        <v>1</v>
      </c>
      <c r="L1203" t="s">
        <v>48</v>
      </c>
      <c r="M1203" s="14">
        <v>45323</v>
      </c>
      <c r="N1203" s="16">
        <v>41706</v>
      </c>
      <c r="O1203" s="17">
        <v>41706</v>
      </c>
      <c r="P1203">
        <v>685</v>
      </c>
      <c r="Q1203">
        <v>685</v>
      </c>
      <c r="R1203">
        <v>4847</v>
      </c>
      <c r="S1203" t="s">
        <v>32</v>
      </c>
      <c r="T1203" t="b">
        <v>0</v>
      </c>
      <c r="U1203" s="9">
        <v>0</v>
      </c>
      <c r="V1203" t="b">
        <v>1</v>
      </c>
      <c r="W1203" t="b">
        <v>0</v>
      </c>
    </row>
    <row r="1204" spans="1:23" x14ac:dyDescent="0.2">
      <c r="A1204">
        <v>209204606</v>
      </c>
      <c r="B1204">
        <v>209204606</v>
      </c>
      <c r="C1204" s="9">
        <v>500</v>
      </c>
      <c r="D1204" s="9">
        <v>44.11</v>
      </c>
      <c r="E1204" s="13" t="s">
        <v>528</v>
      </c>
      <c r="F1204" s="9">
        <v>134.62</v>
      </c>
      <c r="G1204" t="s">
        <v>529</v>
      </c>
      <c r="H1204" t="s">
        <v>30</v>
      </c>
      <c r="I1204" t="s">
        <v>30</v>
      </c>
      <c r="J1204">
        <v>5</v>
      </c>
      <c r="K1204">
        <v>1</v>
      </c>
      <c r="L1204" t="s">
        <v>50</v>
      </c>
      <c r="M1204" s="14">
        <v>44348</v>
      </c>
      <c r="N1204" s="16">
        <v>41773</v>
      </c>
      <c r="O1204" s="17">
        <v>41773</v>
      </c>
      <c r="P1204">
        <v>984</v>
      </c>
      <c r="Q1204">
        <v>984</v>
      </c>
      <c r="R1204">
        <v>5862</v>
      </c>
      <c r="S1204" t="s">
        <v>32</v>
      </c>
      <c r="T1204" t="b">
        <v>0</v>
      </c>
      <c r="U1204" s="9">
        <v>455.89</v>
      </c>
      <c r="V1204" t="b">
        <v>1</v>
      </c>
      <c r="W1204" t="b">
        <v>0</v>
      </c>
    </row>
    <row r="1205" spans="1:23" x14ac:dyDescent="0.2">
      <c r="A1205">
        <v>111361550</v>
      </c>
      <c r="B1205">
        <v>111361550</v>
      </c>
      <c r="C1205" s="9">
        <v>500</v>
      </c>
      <c r="D1205" s="9">
        <v>83.09</v>
      </c>
      <c r="E1205" s="13" t="s">
        <v>548</v>
      </c>
      <c r="F1205" s="9">
        <v>63.62</v>
      </c>
      <c r="G1205" t="s">
        <v>51</v>
      </c>
      <c r="H1205" t="s">
        <v>30</v>
      </c>
      <c r="I1205" t="s">
        <v>30</v>
      </c>
      <c r="J1205">
        <v>80</v>
      </c>
      <c r="K1205">
        <v>8</v>
      </c>
      <c r="L1205" t="s">
        <v>36</v>
      </c>
      <c r="M1205" s="14">
        <v>47818</v>
      </c>
      <c r="N1205" s="16">
        <v>41971</v>
      </c>
      <c r="O1205" s="17">
        <v>41971</v>
      </c>
      <c r="P1205">
        <v>380</v>
      </c>
      <c r="Q1205">
        <v>380</v>
      </c>
      <c r="R1205">
        <v>6682</v>
      </c>
      <c r="S1205" t="s">
        <v>32</v>
      </c>
      <c r="T1205" t="b">
        <v>0</v>
      </c>
      <c r="U1205" s="9">
        <v>416.91</v>
      </c>
      <c r="V1205" t="b">
        <v>0</v>
      </c>
      <c r="W1205" t="b">
        <v>0</v>
      </c>
    </row>
    <row r="1206" spans="1:23" x14ac:dyDescent="0.2">
      <c r="A1206">
        <v>278064853</v>
      </c>
      <c r="B1206">
        <v>278064853</v>
      </c>
      <c r="C1206" s="9">
        <v>500</v>
      </c>
      <c r="D1206" s="9">
        <v>281.2</v>
      </c>
      <c r="E1206" s="13" t="s">
        <v>590</v>
      </c>
      <c r="F1206" s="9">
        <v>0</v>
      </c>
      <c r="G1206" t="s">
        <v>64</v>
      </c>
      <c r="H1206" t="s">
        <v>30</v>
      </c>
      <c r="I1206" t="s">
        <v>30</v>
      </c>
      <c r="J1206">
        <v>2</v>
      </c>
      <c r="K1206">
        <v>1</v>
      </c>
      <c r="L1206" t="s">
        <v>36</v>
      </c>
      <c r="M1206" s="14">
        <v>46204</v>
      </c>
      <c r="N1206" s="16">
        <v>41510</v>
      </c>
      <c r="O1206" s="17">
        <v>42372</v>
      </c>
      <c r="P1206">
        <v>676</v>
      </c>
      <c r="Q1206">
        <v>676</v>
      </c>
      <c r="R1206">
        <v>7267</v>
      </c>
      <c r="S1206" t="s">
        <v>43</v>
      </c>
      <c r="T1206" t="b">
        <v>0</v>
      </c>
      <c r="U1206" s="9">
        <v>218.8</v>
      </c>
      <c r="V1206" t="b">
        <v>0</v>
      </c>
      <c r="W1206" t="b">
        <v>0</v>
      </c>
    </row>
    <row r="1207" spans="1:23" x14ac:dyDescent="0.2">
      <c r="A1207">
        <v>461128521</v>
      </c>
      <c r="B1207">
        <v>461128521</v>
      </c>
      <c r="C1207" s="9">
        <v>500</v>
      </c>
      <c r="D1207" s="9">
        <v>500</v>
      </c>
      <c r="E1207" s="13" t="s">
        <v>591</v>
      </c>
      <c r="F1207" s="9">
        <v>377.84</v>
      </c>
      <c r="G1207" t="s">
        <v>41</v>
      </c>
      <c r="H1207" t="s">
        <v>30</v>
      </c>
      <c r="I1207" t="s">
        <v>30</v>
      </c>
      <c r="J1207">
        <v>2</v>
      </c>
      <c r="K1207">
        <v>8</v>
      </c>
      <c r="L1207" t="s">
        <v>42</v>
      </c>
      <c r="M1207" s="14">
        <v>45992</v>
      </c>
      <c r="N1207" s="16">
        <v>41865</v>
      </c>
      <c r="O1207" s="17">
        <v>41865</v>
      </c>
      <c r="P1207">
        <v>485</v>
      </c>
      <c r="Q1207">
        <v>485</v>
      </c>
      <c r="R1207">
        <v>7483</v>
      </c>
      <c r="S1207" t="s">
        <v>32</v>
      </c>
      <c r="T1207" t="b">
        <v>0</v>
      </c>
      <c r="U1207" s="9">
        <v>0</v>
      </c>
      <c r="V1207" t="b">
        <v>0</v>
      </c>
      <c r="W1207" t="b">
        <v>0</v>
      </c>
    </row>
    <row r="1208" spans="1:23" x14ac:dyDescent="0.2">
      <c r="A1208">
        <v>643392886</v>
      </c>
      <c r="B1208">
        <v>643392886</v>
      </c>
      <c r="C1208" s="9">
        <v>500</v>
      </c>
      <c r="D1208" s="9">
        <v>500</v>
      </c>
      <c r="E1208" s="13" t="s">
        <v>644</v>
      </c>
      <c r="F1208" s="9">
        <v>4.42</v>
      </c>
      <c r="G1208" t="s">
        <v>95</v>
      </c>
      <c r="H1208" t="s">
        <v>30</v>
      </c>
      <c r="I1208" t="s">
        <v>30</v>
      </c>
      <c r="J1208">
        <v>5</v>
      </c>
      <c r="K1208">
        <v>1</v>
      </c>
      <c r="L1208" t="s">
        <v>96</v>
      </c>
      <c r="M1208" s="14">
        <v>47543</v>
      </c>
      <c r="N1208" s="16">
        <v>42211</v>
      </c>
      <c r="O1208" s="17">
        <v>42211</v>
      </c>
      <c r="P1208">
        <v>109</v>
      </c>
      <c r="Q1208">
        <v>109</v>
      </c>
      <c r="R1208">
        <v>119</v>
      </c>
      <c r="S1208" t="s">
        <v>32</v>
      </c>
      <c r="T1208" t="b">
        <v>0</v>
      </c>
      <c r="U1208" s="9">
        <v>0</v>
      </c>
      <c r="V1208" t="b">
        <v>0</v>
      </c>
      <c r="W1208" t="b">
        <v>0</v>
      </c>
    </row>
    <row r="1209" spans="1:23" x14ac:dyDescent="0.2">
      <c r="A1209">
        <v>161089322</v>
      </c>
      <c r="B1209">
        <v>161089322</v>
      </c>
      <c r="C1209" s="9">
        <v>500</v>
      </c>
      <c r="D1209" s="9">
        <v>134.07</v>
      </c>
      <c r="E1209" s="13" t="s">
        <v>646</v>
      </c>
      <c r="F1209" s="9">
        <v>70.709999999999994</v>
      </c>
      <c r="G1209" t="s">
        <v>35</v>
      </c>
      <c r="H1209" t="s">
        <v>30</v>
      </c>
      <c r="I1209" t="s">
        <v>30</v>
      </c>
      <c r="J1209">
        <v>9</v>
      </c>
      <c r="K1209">
        <v>1</v>
      </c>
      <c r="L1209" t="s">
        <v>36</v>
      </c>
      <c r="M1209" s="14">
        <v>44743</v>
      </c>
      <c r="N1209" s="16">
        <v>41945</v>
      </c>
      <c r="O1209" s="17">
        <v>41945</v>
      </c>
      <c r="P1209">
        <v>880</v>
      </c>
      <c r="Q1209">
        <v>880</v>
      </c>
      <c r="R1209">
        <v>4406</v>
      </c>
      <c r="S1209" t="s">
        <v>32</v>
      </c>
      <c r="T1209" t="b">
        <v>0</v>
      </c>
      <c r="U1209" s="9">
        <v>365.93</v>
      </c>
      <c r="V1209" t="b">
        <v>0</v>
      </c>
      <c r="W1209" t="b">
        <v>0</v>
      </c>
    </row>
    <row r="1210" spans="1:23" x14ac:dyDescent="0.2">
      <c r="A1210">
        <v>333030965</v>
      </c>
      <c r="B1210">
        <v>333030965</v>
      </c>
      <c r="C1210" s="9">
        <v>500</v>
      </c>
      <c r="D1210" s="9">
        <v>266.05</v>
      </c>
      <c r="E1210" s="13" t="s">
        <v>662</v>
      </c>
      <c r="F1210" s="9">
        <v>230.5</v>
      </c>
      <c r="G1210" t="s">
        <v>162</v>
      </c>
      <c r="H1210" t="s">
        <v>30</v>
      </c>
      <c r="I1210" t="s">
        <v>30</v>
      </c>
      <c r="J1210">
        <v>2</v>
      </c>
      <c r="K1210">
        <v>8</v>
      </c>
      <c r="L1210" t="s">
        <v>47</v>
      </c>
      <c r="M1210" s="14">
        <v>45931</v>
      </c>
      <c r="N1210" s="16">
        <v>40600</v>
      </c>
      <c r="O1210" s="17">
        <v>40600</v>
      </c>
      <c r="P1210">
        <v>690</v>
      </c>
      <c r="Q1210">
        <v>690</v>
      </c>
      <c r="R1210">
        <v>2253</v>
      </c>
      <c r="S1210" t="s">
        <v>32</v>
      </c>
      <c r="T1210" t="b">
        <v>0</v>
      </c>
      <c r="U1210" s="9">
        <v>233.95</v>
      </c>
      <c r="V1210" t="b">
        <v>1</v>
      </c>
      <c r="W1210" t="b">
        <v>0</v>
      </c>
    </row>
    <row r="1211" spans="1:23" x14ac:dyDescent="0.2">
      <c r="A1211">
        <v>613334658</v>
      </c>
      <c r="B1211">
        <v>613334658</v>
      </c>
      <c r="C1211" s="9">
        <v>500</v>
      </c>
      <c r="D1211" s="9">
        <v>139.24</v>
      </c>
      <c r="E1211" s="13" t="s">
        <v>735</v>
      </c>
      <c r="F1211" s="9">
        <v>111.57</v>
      </c>
      <c r="G1211" t="s">
        <v>736</v>
      </c>
      <c r="H1211" t="s">
        <v>30</v>
      </c>
      <c r="I1211" t="s">
        <v>30</v>
      </c>
      <c r="J1211">
        <v>5</v>
      </c>
      <c r="K1211">
        <v>8</v>
      </c>
      <c r="L1211" t="s">
        <v>31</v>
      </c>
      <c r="M1211" s="14">
        <v>43617</v>
      </c>
      <c r="N1211" s="16">
        <v>41873</v>
      </c>
      <c r="O1211" s="17">
        <v>41873</v>
      </c>
      <c r="P1211">
        <v>371</v>
      </c>
      <c r="Q1211">
        <v>371</v>
      </c>
      <c r="R1211">
        <v>8863</v>
      </c>
      <c r="S1211" t="s">
        <v>32</v>
      </c>
      <c r="T1211" t="b">
        <v>0</v>
      </c>
      <c r="U1211" s="9">
        <v>360.76</v>
      </c>
      <c r="V1211" t="b">
        <v>1</v>
      </c>
      <c r="W1211" t="b">
        <v>0</v>
      </c>
    </row>
    <row r="1212" spans="1:23" x14ac:dyDescent="0.2">
      <c r="A1212">
        <v>918205645</v>
      </c>
      <c r="B1212">
        <v>918205645</v>
      </c>
      <c r="C1212" s="9">
        <v>500</v>
      </c>
      <c r="D1212" s="9">
        <v>35.21</v>
      </c>
      <c r="E1212" s="13" t="s">
        <v>748</v>
      </c>
      <c r="F1212" s="9">
        <v>667.13</v>
      </c>
      <c r="G1212" t="s">
        <v>749</v>
      </c>
      <c r="H1212" t="s">
        <v>30</v>
      </c>
      <c r="I1212" t="s">
        <v>30</v>
      </c>
      <c r="J1212">
        <v>5</v>
      </c>
      <c r="K1212">
        <v>1</v>
      </c>
      <c r="L1212" t="s">
        <v>31</v>
      </c>
      <c r="M1212" s="14">
        <v>45292</v>
      </c>
      <c r="N1212" s="16">
        <v>41569</v>
      </c>
      <c r="O1212" s="17">
        <v>41569</v>
      </c>
      <c r="P1212">
        <v>978</v>
      </c>
      <c r="Q1212">
        <v>978</v>
      </c>
      <c r="R1212">
        <v>2777</v>
      </c>
      <c r="S1212" t="s">
        <v>32</v>
      </c>
      <c r="T1212" t="b">
        <v>0</v>
      </c>
      <c r="U1212" s="9">
        <v>464.79</v>
      </c>
      <c r="V1212" t="b">
        <v>1</v>
      </c>
      <c r="W1212" t="b">
        <v>0</v>
      </c>
    </row>
    <row r="1213" spans="1:23" x14ac:dyDescent="0.2">
      <c r="A1213">
        <v>544550565</v>
      </c>
      <c r="B1213">
        <v>544550565</v>
      </c>
      <c r="C1213" s="9">
        <v>500</v>
      </c>
      <c r="D1213" s="9">
        <v>217.08</v>
      </c>
      <c r="E1213" s="13" t="s">
        <v>788</v>
      </c>
      <c r="F1213" s="9">
        <v>159.9</v>
      </c>
      <c r="G1213" t="s">
        <v>99</v>
      </c>
      <c r="H1213" t="s">
        <v>30</v>
      </c>
      <c r="I1213" t="s">
        <v>30</v>
      </c>
      <c r="J1213">
        <v>9</v>
      </c>
      <c r="K1213">
        <v>1</v>
      </c>
      <c r="L1213" t="s">
        <v>63</v>
      </c>
      <c r="M1213" s="14">
        <v>47119</v>
      </c>
      <c r="N1213" s="16">
        <v>42109</v>
      </c>
      <c r="O1213" s="17">
        <v>42109</v>
      </c>
      <c r="P1213">
        <v>749</v>
      </c>
      <c r="Q1213">
        <v>749</v>
      </c>
      <c r="R1213">
        <v>5891</v>
      </c>
      <c r="S1213" t="s">
        <v>32</v>
      </c>
      <c r="T1213" t="b">
        <v>0</v>
      </c>
      <c r="U1213" s="9">
        <v>282.92</v>
      </c>
      <c r="V1213" t="b">
        <v>0</v>
      </c>
      <c r="W1213" t="b">
        <v>0</v>
      </c>
    </row>
    <row r="1214" spans="1:23" x14ac:dyDescent="0.2">
      <c r="A1214">
        <v>806663900</v>
      </c>
      <c r="B1214">
        <v>806663900</v>
      </c>
      <c r="C1214" s="9">
        <v>500</v>
      </c>
      <c r="D1214" s="9">
        <v>225.09</v>
      </c>
      <c r="E1214" s="13" t="s">
        <v>798</v>
      </c>
      <c r="F1214" s="9">
        <v>305.88</v>
      </c>
      <c r="G1214" t="s">
        <v>799</v>
      </c>
      <c r="H1214" t="s">
        <v>30</v>
      </c>
      <c r="I1214" t="s">
        <v>30</v>
      </c>
      <c r="J1214">
        <v>5</v>
      </c>
      <c r="K1214">
        <v>1</v>
      </c>
      <c r="L1214" t="s">
        <v>50</v>
      </c>
      <c r="M1214" s="14">
        <v>45566</v>
      </c>
      <c r="N1214" s="16">
        <v>41790</v>
      </c>
      <c r="O1214" s="17">
        <v>42577</v>
      </c>
      <c r="P1214">
        <v>989</v>
      </c>
      <c r="Q1214">
        <v>989</v>
      </c>
      <c r="R1214">
        <v>9484</v>
      </c>
      <c r="S1214" t="s">
        <v>32</v>
      </c>
      <c r="T1214" t="b">
        <v>0</v>
      </c>
      <c r="U1214" s="9">
        <v>274.91000000000003</v>
      </c>
      <c r="V1214" t="b">
        <v>1</v>
      </c>
      <c r="W1214" t="b">
        <v>0</v>
      </c>
    </row>
    <row r="1215" spans="1:23" x14ac:dyDescent="0.2">
      <c r="A1215">
        <v>414150798</v>
      </c>
      <c r="B1215">
        <v>414150798</v>
      </c>
      <c r="C1215" s="9">
        <v>500</v>
      </c>
      <c r="D1215" s="9">
        <v>164.07</v>
      </c>
      <c r="E1215" s="13" t="s">
        <v>806</v>
      </c>
      <c r="F1215" s="9">
        <v>116.62</v>
      </c>
      <c r="G1215" t="s">
        <v>41</v>
      </c>
      <c r="H1215" t="s">
        <v>30</v>
      </c>
      <c r="I1215" t="s">
        <v>30</v>
      </c>
      <c r="J1215">
        <v>9</v>
      </c>
      <c r="K1215">
        <v>1</v>
      </c>
      <c r="L1215" t="s">
        <v>42</v>
      </c>
      <c r="M1215" s="14">
        <v>47969</v>
      </c>
      <c r="N1215" s="16">
        <v>41057</v>
      </c>
      <c r="O1215" s="17">
        <v>41057</v>
      </c>
      <c r="P1215">
        <v>391</v>
      </c>
      <c r="Q1215">
        <v>391</v>
      </c>
      <c r="R1215">
        <v>6947</v>
      </c>
      <c r="S1215" t="s">
        <v>69</v>
      </c>
      <c r="T1215" t="b">
        <v>0</v>
      </c>
      <c r="U1215" s="9">
        <v>335.93</v>
      </c>
      <c r="V1215" t="b">
        <v>0</v>
      </c>
      <c r="W1215" t="b">
        <v>0</v>
      </c>
    </row>
    <row r="1216" spans="1:23" x14ac:dyDescent="0.2">
      <c r="A1216">
        <v>161089322</v>
      </c>
      <c r="B1216">
        <v>161089322</v>
      </c>
      <c r="C1216" s="9">
        <v>500</v>
      </c>
      <c r="D1216" s="9">
        <v>191.26</v>
      </c>
      <c r="E1216" s="13" t="s">
        <v>841</v>
      </c>
      <c r="F1216" s="9">
        <v>178.87</v>
      </c>
      <c r="G1216" t="s">
        <v>35</v>
      </c>
      <c r="H1216" t="s">
        <v>30</v>
      </c>
      <c r="I1216" t="s">
        <v>30</v>
      </c>
      <c r="J1216">
        <v>9</v>
      </c>
      <c r="K1216">
        <v>1</v>
      </c>
      <c r="L1216" t="s">
        <v>36</v>
      </c>
      <c r="M1216" s="14">
        <v>45901</v>
      </c>
      <c r="N1216" s="16">
        <v>41945</v>
      </c>
      <c r="O1216" s="17">
        <v>41945</v>
      </c>
      <c r="P1216">
        <v>880</v>
      </c>
      <c r="Q1216">
        <v>880</v>
      </c>
      <c r="R1216">
        <v>4406</v>
      </c>
      <c r="S1216" t="s">
        <v>32</v>
      </c>
      <c r="T1216" t="b">
        <v>0</v>
      </c>
      <c r="U1216" s="9">
        <v>308.74</v>
      </c>
      <c r="V1216" t="b">
        <v>0</v>
      </c>
      <c r="W1216" t="b">
        <v>0</v>
      </c>
    </row>
    <row r="1217" spans="1:23" x14ac:dyDescent="0.2">
      <c r="A1217">
        <v>498150241</v>
      </c>
      <c r="B1217">
        <v>498150241</v>
      </c>
      <c r="C1217" s="9">
        <v>500</v>
      </c>
      <c r="D1217" s="9">
        <v>500</v>
      </c>
      <c r="E1217" s="13" t="s">
        <v>853</v>
      </c>
      <c r="F1217" s="9">
        <v>409.56</v>
      </c>
      <c r="G1217" t="s">
        <v>52</v>
      </c>
      <c r="H1217" t="s">
        <v>30</v>
      </c>
      <c r="I1217" t="s">
        <v>30</v>
      </c>
      <c r="J1217">
        <v>2</v>
      </c>
      <c r="K1217">
        <v>1</v>
      </c>
      <c r="L1217" t="s">
        <v>36</v>
      </c>
      <c r="M1217" s="14">
        <v>43922</v>
      </c>
      <c r="N1217" s="16">
        <v>41134</v>
      </c>
      <c r="O1217" s="17">
        <v>41134</v>
      </c>
      <c r="P1217">
        <v>176</v>
      </c>
      <c r="Q1217">
        <v>176</v>
      </c>
      <c r="R1217">
        <v>3865</v>
      </c>
      <c r="S1217" t="s">
        <v>32</v>
      </c>
      <c r="T1217" t="b">
        <v>0</v>
      </c>
      <c r="U1217" s="9">
        <v>0</v>
      </c>
      <c r="V1217" t="b">
        <v>0</v>
      </c>
      <c r="W1217" t="b">
        <v>0</v>
      </c>
    </row>
    <row r="1218" spans="1:23" x14ac:dyDescent="0.2">
      <c r="A1218">
        <v>765391137</v>
      </c>
      <c r="B1218">
        <v>765391137</v>
      </c>
      <c r="C1218" s="9">
        <v>500</v>
      </c>
      <c r="D1218" s="9">
        <v>240.2</v>
      </c>
      <c r="E1218" s="13" t="s">
        <v>993</v>
      </c>
      <c r="F1218" s="9">
        <v>54.29</v>
      </c>
      <c r="G1218" t="s">
        <v>57</v>
      </c>
      <c r="H1218" t="s">
        <v>30</v>
      </c>
      <c r="I1218" t="s">
        <v>30</v>
      </c>
      <c r="J1218">
        <v>5</v>
      </c>
      <c r="K1218">
        <v>1</v>
      </c>
      <c r="L1218" t="s">
        <v>42</v>
      </c>
      <c r="M1218" s="14">
        <v>46722</v>
      </c>
      <c r="N1218" s="16">
        <v>42082</v>
      </c>
      <c r="O1218" s="17">
        <v>42476</v>
      </c>
      <c r="P1218">
        <v>439</v>
      </c>
      <c r="Q1218">
        <v>439</v>
      </c>
      <c r="R1218">
        <v>4838</v>
      </c>
      <c r="S1218" t="s">
        <v>32</v>
      </c>
      <c r="T1218" t="b">
        <v>0</v>
      </c>
      <c r="U1218" s="9">
        <v>259.8</v>
      </c>
      <c r="V1218" t="b">
        <v>0</v>
      </c>
      <c r="W1218" t="b">
        <v>0</v>
      </c>
    </row>
    <row r="1219" spans="1:23" x14ac:dyDescent="0.2">
      <c r="A1219">
        <v>224704824</v>
      </c>
      <c r="B1219">
        <v>224704824</v>
      </c>
      <c r="C1219" s="9">
        <v>500</v>
      </c>
      <c r="D1219" s="9">
        <v>459.84</v>
      </c>
      <c r="E1219" s="13" t="s">
        <v>1026</v>
      </c>
      <c r="F1219" s="9">
        <v>163.89</v>
      </c>
      <c r="G1219" t="s">
        <v>1027</v>
      </c>
      <c r="H1219" t="s">
        <v>30</v>
      </c>
      <c r="I1219" t="s">
        <v>30</v>
      </c>
      <c r="J1219">
        <v>9</v>
      </c>
      <c r="K1219">
        <v>1</v>
      </c>
      <c r="L1219" t="s">
        <v>73</v>
      </c>
      <c r="M1219" s="14">
        <v>43405</v>
      </c>
      <c r="N1219" s="16">
        <v>41327</v>
      </c>
      <c r="O1219" s="17">
        <v>41327</v>
      </c>
      <c r="P1219">
        <v>861</v>
      </c>
      <c r="Q1219">
        <v>861</v>
      </c>
      <c r="R1219">
        <v>5951</v>
      </c>
      <c r="S1219" t="s">
        <v>69</v>
      </c>
      <c r="T1219" t="b">
        <v>0</v>
      </c>
      <c r="U1219" s="9">
        <v>40.159999999999997</v>
      </c>
      <c r="V1219" t="b">
        <v>1</v>
      </c>
      <c r="W1219" t="b">
        <v>0</v>
      </c>
    </row>
    <row r="1220" spans="1:23" x14ac:dyDescent="0.2">
      <c r="A1220">
        <v>892396839</v>
      </c>
      <c r="B1220">
        <v>892396839</v>
      </c>
      <c r="C1220" s="9">
        <v>500</v>
      </c>
      <c r="D1220" s="9">
        <v>248.54</v>
      </c>
      <c r="E1220" s="13" t="s">
        <v>1029</v>
      </c>
      <c r="F1220" s="9">
        <v>0</v>
      </c>
      <c r="G1220" t="s">
        <v>54</v>
      </c>
      <c r="H1220" t="s">
        <v>30</v>
      </c>
      <c r="I1220" t="s">
        <v>30</v>
      </c>
      <c r="J1220">
        <v>9</v>
      </c>
      <c r="K1220">
        <v>1</v>
      </c>
      <c r="L1220" t="s">
        <v>36</v>
      </c>
      <c r="M1220" s="14">
        <v>43344</v>
      </c>
      <c r="N1220" s="16">
        <v>42063</v>
      </c>
      <c r="O1220" s="17">
        <v>42063</v>
      </c>
      <c r="P1220">
        <v>752</v>
      </c>
      <c r="Q1220">
        <v>752</v>
      </c>
      <c r="R1220">
        <v>9200</v>
      </c>
      <c r="S1220" t="s">
        <v>43</v>
      </c>
      <c r="T1220" t="b">
        <v>0</v>
      </c>
      <c r="U1220" s="9">
        <v>251.46</v>
      </c>
      <c r="V1220" t="b">
        <v>0</v>
      </c>
      <c r="W1220" t="b">
        <v>0</v>
      </c>
    </row>
    <row r="1221" spans="1:23" x14ac:dyDescent="0.2">
      <c r="A1221">
        <v>946281748</v>
      </c>
      <c r="B1221">
        <v>946281748</v>
      </c>
      <c r="C1221" s="9">
        <v>500</v>
      </c>
      <c r="D1221" s="9">
        <v>231.54</v>
      </c>
      <c r="E1221" s="13" t="s">
        <v>1047</v>
      </c>
      <c r="F1221" s="9">
        <v>107.6</v>
      </c>
      <c r="G1221" t="s">
        <v>90</v>
      </c>
      <c r="H1221" t="s">
        <v>30</v>
      </c>
      <c r="I1221" t="s">
        <v>30</v>
      </c>
      <c r="J1221">
        <v>2</v>
      </c>
      <c r="K1221">
        <v>1</v>
      </c>
      <c r="L1221" t="s">
        <v>36</v>
      </c>
      <c r="M1221" s="14">
        <v>48030</v>
      </c>
      <c r="N1221" s="16">
        <v>42111</v>
      </c>
      <c r="O1221" s="17">
        <v>42411</v>
      </c>
      <c r="P1221">
        <v>938</v>
      </c>
      <c r="Q1221">
        <v>938</v>
      </c>
      <c r="R1221">
        <v>40</v>
      </c>
      <c r="S1221" t="s">
        <v>32</v>
      </c>
      <c r="T1221" t="b">
        <v>0</v>
      </c>
      <c r="U1221" s="9">
        <v>268.45999999999998</v>
      </c>
      <c r="V1221" t="b">
        <v>0</v>
      </c>
      <c r="W1221" t="b">
        <v>0</v>
      </c>
    </row>
    <row r="1222" spans="1:23" x14ac:dyDescent="0.2">
      <c r="A1222">
        <v>161089322</v>
      </c>
      <c r="B1222">
        <v>161089322</v>
      </c>
      <c r="C1222" s="9">
        <v>500</v>
      </c>
      <c r="D1222" s="9">
        <v>130.47999999999999</v>
      </c>
      <c r="E1222" s="13" t="s">
        <v>1063</v>
      </c>
      <c r="F1222" s="9">
        <v>272.27999999999997</v>
      </c>
      <c r="G1222" t="s">
        <v>64</v>
      </c>
      <c r="H1222" t="s">
        <v>30</v>
      </c>
      <c r="I1222" t="s">
        <v>30</v>
      </c>
      <c r="J1222">
        <v>5</v>
      </c>
      <c r="K1222">
        <v>1</v>
      </c>
      <c r="L1222" t="s">
        <v>36</v>
      </c>
      <c r="M1222" s="14">
        <v>45627</v>
      </c>
      <c r="N1222" s="16">
        <v>41945</v>
      </c>
      <c r="O1222" s="17">
        <v>42600</v>
      </c>
      <c r="P1222">
        <v>880</v>
      </c>
      <c r="Q1222">
        <v>880</v>
      </c>
      <c r="R1222">
        <v>4406</v>
      </c>
      <c r="S1222" t="s">
        <v>32</v>
      </c>
      <c r="T1222" t="b">
        <v>0</v>
      </c>
      <c r="U1222" s="9">
        <v>369.52</v>
      </c>
      <c r="V1222" t="b">
        <v>0</v>
      </c>
      <c r="W1222" t="b">
        <v>0</v>
      </c>
    </row>
    <row r="1223" spans="1:23" x14ac:dyDescent="0.2">
      <c r="A1223">
        <v>918205645</v>
      </c>
      <c r="B1223">
        <v>918205645</v>
      </c>
      <c r="C1223" s="9">
        <v>500</v>
      </c>
      <c r="D1223" s="9">
        <v>325.91000000000003</v>
      </c>
      <c r="E1223" s="13" t="s">
        <v>1147</v>
      </c>
      <c r="F1223" s="9">
        <v>224.01</v>
      </c>
      <c r="G1223" t="s">
        <v>1148</v>
      </c>
      <c r="H1223" t="s">
        <v>30</v>
      </c>
      <c r="I1223" t="s">
        <v>30</v>
      </c>
      <c r="J1223">
        <v>5</v>
      </c>
      <c r="K1223">
        <v>1</v>
      </c>
      <c r="L1223" t="s">
        <v>31</v>
      </c>
      <c r="M1223" s="14">
        <v>44287</v>
      </c>
      <c r="N1223" s="16">
        <v>41569</v>
      </c>
      <c r="O1223" s="17">
        <v>42648</v>
      </c>
      <c r="P1223">
        <v>595</v>
      </c>
      <c r="Q1223">
        <v>595</v>
      </c>
      <c r="R1223">
        <v>8835</v>
      </c>
      <c r="S1223" t="s">
        <v>32</v>
      </c>
      <c r="T1223" t="b">
        <v>0</v>
      </c>
      <c r="U1223" s="9">
        <v>174.09</v>
      </c>
      <c r="V1223" t="b">
        <v>1</v>
      </c>
      <c r="W1223" t="b">
        <v>0</v>
      </c>
    </row>
    <row r="1224" spans="1:23" x14ac:dyDescent="0.2">
      <c r="A1224">
        <v>787227033</v>
      </c>
      <c r="B1224">
        <v>787227033</v>
      </c>
      <c r="C1224" s="9">
        <v>500</v>
      </c>
      <c r="D1224" s="9">
        <v>500</v>
      </c>
      <c r="E1224" s="13" t="s">
        <v>1162</v>
      </c>
      <c r="F1224" s="9">
        <v>65.61</v>
      </c>
      <c r="G1224" t="s">
        <v>1163</v>
      </c>
      <c r="H1224" t="s">
        <v>30</v>
      </c>
      <c r="I1224" t="s">
        <v>30</v>
      </c>
      <c r="J1224">
        <v>2</v>
      </c>
      <c r="K1224">
        <v>1</v>
      </c>
      <c r="L1224" t="s">
        <v>50</v>
      </c>
      <c r="M1224" s="14">
        <v>46054</v>
      </c>
      <c r="N1224" s="16">
        <v>41830</v>
      </c>
      <c r="O1224" s="17">
        <v>41830</v>
      </c>
      <c r="P1224">
        <v>996</v>
      </c>
      <c r="Q1224">
        <v>996</v>
      </c>
      <c r="R1224">
        <v>1912</v>
      </c>
      <c r="S1224" t="s">
        <v>32</v>
      </c>
      <c r="T1224" t="b">
        <v>0</v>
      </c>
      <c r="U1224" s="9">
        <v>0</v>
      </c>
      <c r="V1224" t="b">
        <v>1</v>
      </c>
      <c r="W1224" t="b">
        <v>0</v>
      </c>
    </row>
    <row r="1225" spans="1:23" x14ac:dyDescent="0.2">
      <c r="A1225">
        <v>149658986</v>
      </c>
      <c r="B1225">
        <v>149658986</v>
      </c>
      <c r="C1225" s="9">
        <v>500</v>
      </c>
      <c r="D1225" s="9">
        <v>500</v>
      </c>
      <c r="E1225" s="13" t="s">
        <v>1178</v>
      </c>
      <c r="F1225" s="9">
        <v>18.46</v>
      </c>
      <c r="G1225" t="s">
        <v>84</v>
      </c>
      <c r="H1225" t="s">
        <v>30</v>
      </c>
      <c r="I1225" t="s">
        <v>30</v>
      </c>
      <c r="J1225">
        <v>2</v>
      </c>
      <c r="K1225">
        <v>1</v>
      </c>
      <c r="L1225" t="s">
        <v>36</v>
      </c>
      <c r="M1225" s="14">
        <v>43862</v>
      </c>
      <c r="N1225" s="16">
        <v>42173</v>
      </c>
      <c r="O1225" s="17">
        <v>42173</v>
      </c>
      <c r="P1225">
        <v>607</v>
      </c>
      <c r="Q1225">
        <v>607</v>
      </c>
      <c r="R1225">
        <v>3545</v>
      </c>
      <c r="S1225" t="s">
        <v>32</v>
      </c>
      <c r="T1225" t="b">
        <v>0</v>
      </c>
      <c r="U1225" s="9">
        <v>0</v>
      </c>
      <c r="V1225" t="b">
        <v>0</v>
      </c>
      <c r="W1225" t="b">
        <v>0</v>
      </c>
    </row>
    <row r="1226" spans="1:23" x14ac:dyDescent="0.2">
      <c r="A1226">
        <v>149658986</v>
      </c>
      <c r="B1226">
        <v>149658986</v>
      </c>
      <c r="C1226" s="9">
        <v>500</v>
      </c>
      <c r="D1226" s="9">
        <v>500</v>
      </c>
      <c r="E1226" s="13" t="s">
        <v>1182</v>
      </c>
      <c r="F1226" s="9">
        <v>55.15</v>
      </c>
      <c r="G1226" t="s">
        <v>1183</v>
      </c>
      <c r="H1226" t="s">
        <v>30</v>
      </c>
      <c r="I1226" t="s">
        <v>30</v>
      </c>
      <c r="J1226">
        <v>5</v>
      </c>
      <c r="K1226">
        <v>1</v>
      </c>
      <c r="L1226" t="s">
        <v>71</v>
      </c>
      <c r="M1226" s="14">
        <v>46844</v>
      </c>
      <c r="N1226" s="16">
        <v>42173</v>
      </c>
      <c r="O1226" s="17">
        <v>42173</v>
      </c>
      <c r="P1226">
        <v>607</v>
      </c>
      <c r="Q1226">
        <v>607</v>
      </c>
      <c r="R1226">
        <v>3545</v>
      </c>
      <c r="S1226" t="s">
        <v>32</v>
      </c>
      <c r="T1226" t="b">
        <v>0</v>
      </c>
      <c r="U1226" s="9">
        <v>0</v>
      </c>
      <c r="V1226" t="b">
        <v>1</v>
      </c>
      <c r="W1226" t="b">
        <v>0</v>
      </c>
    </row>
    <row r="1227" spans="1:23" x14ac:dyDescent="0.2">
      <c r="A1227">
        <v>983317639</v>
      </c>
      <c r="B1227">
        <v>983317639</v>
      </c>
      <c r="C1227" s="9">
        <v>500</v>
      </c>
      <c r="D1227" s="9">
        <v>151.63</v>
      </c>
      <c r="E1227" s="13" t="s">
        <v>1245</v>
      </c>
      <c r="F1227" s="9">
        <v>520.44000000000005</v>
      </c>
      <c r="G1227" t="s">
        <v>1246</v>
      </c>
      <c r="H1227" t="s">
        <v>30</v>
      </c>
      <c r="I1227" t="s">
        <v>30</v>
      </c>
      <c r="J1227">
        <v>9</v>
      </c>
      <c r="K1227">
        <v>1</v>
      </c>
      <c r="L1227" t="s">
        <v>31</v>
      </c>
      <c r="M1227" s="14">
        <v>46082</v>
      </c>
      <c r="N1227" s="16">
        <v>41121</v>
      </c>
      <c r="O1227" s="17">
        <v>41121</v>
      </c>
      <c r="P1227">
        <v>952</v>
      </c>
      <c r="Q1227">
        <v>952</v>
      </c>
      <c r="R1227">
        <v>9676</v>
      </c>
      <c r="S1227" t="s">
        <v>32</v>
      </c>
      <c r="T1227" t="b">
        <v>0</v>
      </c>
      <c r="U1227" s="9">
        <v>348.37</v>
      </c>
      <c r="V1227" t="b">
        <v>1</v>
      </c>
      <c r="W1227" t="b">
        <v>0</v>
      </c>
    </row>
    <row r="1228" spans="1:23" x14ac:dyDescent="0.2">
      <c r="A1228">
        <v>790393875</v>
      </c>
      <c r="B1228">
        <v>790393875</v>
      </c>
      <c r="C1228" s="9">
        <v>500</v>
      </c>
      <c r="D1228" s="9">
        <v>367.64</v>
      </c>
      <c r="E1228" s="13" t="s">
        <v>1255</v>
      </c>
      <c r="F1228" s="9">
        <v>126.84</v>
      </c>
      <c r="G1228" t="s">
        <v>57</v>
      </c>
      <c r="H1228" t="s">
        <v>30</v>
      </c>
      <c r="I1228" t="s">
        <v>30</v>
      </c>
      <c r="J1228">
        <v>5</v>
      </c>
      <c r="K1228">
        <v>8</v>
      </c>
      <c r="L1228" t="s">
        <v>42</v>
      </c>
      <c r="M1228" s="14">
        <v>47604</v>
      </c>
      <c r="N1228" s="16">
        <v>42014</v>
      </c>
      <c r="O1228" s="17">
        <v>42014</v>
      </c>
      <c r="P1228">
        <v>166</v>
      </c>
      <c r="Q1228">
        <v>166</v>
      </c>
      <c r="R1228">
        <v>1735</v>
      </c>
      <c r="S1228" t="s">
        <v>32</v>
      </c>
      <c r="T1228" t="b">
        <v>0</v>
      </c>
      <c r="U1228" s="9">
        <v>132.36000000000001</v>
      </c>
      <c r="V1228" t="b">
        <v>0</v>
      </c>
      <c r="W1228" t="b">
        <v>0</v>
      </c>
    </row>
    <row r="1229" spans="1:23" x14ac:dyDescent="0.2">
      <c r="A1229">
        <v>717335191</v>
      </c>
      <c r="B1229">
        <v>717335191</v>
      </c>
      <c r="C1229" s="9">
        <v>500</v>
      </c>
      <c r="D1229" s="9">
        <v>229.1</v>
      </c>
      <c r="E1229" s="13" t="s">
        <v>1275</v>
      </c>
      <c r="F1229" s="9">
        <v>461.49</v>
      </c>
      <c r="G1229" t="s">
        <v>879</v>
      </c>
      <c r="H1229" t="s">
        <v>30</v>
      </c>
      <c r="I1229" t="s">
        <v>30</v>
      </c>
      <c r="J1229">
        <v>5</v>
      </c>
      <c r="K1229">
        <v>1</v>
      </c>
      <c r="L1229" t="s">
        <v>71</v>
      </c>
      <c r="M1229" s="14">
        <v>45383</v>
      </c>
      <c r="N1229" s="16">
        <v>41143</v>
      </c>
      <c r="O1229" s="17">
        <v>41143</v>
      </c>
      <c r="P1229">
        <v>453</v>
      </c>
      <c r="Q1229">
        <v>453</v>
      </c>
      <c r="R1229">
        <v>8434</v>
      </c>
      <c r="S1229" t="s">
        <v>32</v>
      </c>
      <c r="T1229" t="b">
        <v>0</v>
      </c>
      <c r="U1229" s="9">
        <v>270.89999999999998</v>
      </c>
      <c r="V1229" t="b">
        <v>1</v>
      </c>
      <c r="W1229" t="b">
        <v>0</v>
      </c>
    </row>
    <row r="1230" spans="1:23" x14ac:dyDescent="0.2">
      <c r="A1230">
        <v>357892463</v>
      </c>
      <c r="B1230">
        <v>357892463</v>
      </c>
      <c r="C1230" s="9">
        <v>500</v>
      </c>
      <c r="D1230" s="9">
        <v>495.25</v>
      </c>
      <c r="E1230" s="13" t="s">
        <v>1276</v>
      </c>
      <c r="F1230" s="9">
        <v>12.64</v>
      </c>
      <c r="G1230" t="s">
        <v>58</v>
      </c>
      <c r="H1230" t="s">
        <v>30</v>
      </c>
      <c r="I1230" t="s">
        <v>30</v>
      </c>
      <c r="J1230">
        <v>5</v>
      </c>
      <c r="K1230">
        <v>1</v>
      </c>
      <c r="L1230" t="s">
        <v>36</v>
      </c>
      <c r="M1230" s="14">
        <v>43678</v>
      </c>
      <c r="N1230" s="16">
        <v>42322</v>
      </c>
      <c r="O1230" s="17">
        <v>42322</v>
      </c>
      <c r="P1230">
        <v>320</v>
      </c>
      <c r="Q1230">
        <v>320</v>
      </c>
      <c r="R1230">
        <v>203</v>
      </c>
      <c r="S1230" t="s">
        <v>32</v>
      </c>
      <c r="T1230" t="b">
        <v>0</v>
      </c>
      <c r="U1230" s="9">
        <v>4.75</v>
      </c>
      <c r="V1230" t="b">
        <v>0</v>
      </c>
      <c r="W1230" t="b">
        <v>0</v>
      </c>
    </row>
    <row r="1231" spans="1:23" x14ac:dyDescent="0.2">
      <c r="A1231">
        <v>344008332</v>
      </c>
      <c r="B1231">
        <v>344008332</v>
      </c>
      <c r="C1231" s="9">
        <v>500</v>
      </c>
      <c r="D1231" s="9">
        <v>500</v>
      </c>
      <c r="E1231" s="13" t="s">
        <v>1287</v>
      </c>
      <c r="F1231" s="9">
        <v>67.510000000000005</v>
      </c>
      <c r="G1231" t="s">
        <v>57</v>
      </c>
      <c r="H1231" t="s">
        <v>30</v>
      </c>
      <c r="I1231" t="s">
        <v>30</v>
      </c>
      <c r="J1231">
        <v>9</v>
      </c>
      <c r="K1231">
        <v>1</v>
      </c>
      <c r="L1231" t="s">
        <v>42</v>
      </c>
      <c r="M1231" s="14">
        <v>47119</v>
      </c>
      <c r="N1231" s="16">
        <v>41747</v>
      </c>
      <c r="O1231" s="17">
        <v>41747</v>
      </c>
      <c r="P1231">
        <v>914</v>
      </c>
      <c r="Q1231">
        <v>914</v>
      </c>
      <c r="R1231">
        <v>3</v>
      </c>
      <c r="S1231" t="s">
        <v>32</v>
      </c>
      <c r="T1231" t="b">
        <v>0</v>
      </c>
      <c r="U1231" s="9">
        <v>0</v>
      </c>
      <c r="V1231" t="b">
        <v>0</v>
      </c>
      <c r="W1231" t="b">
        <v>0</v>
      </c>
    </row>
    <row r="1232" spans="1:23" x14ac:dyDescent="0.2">
      <c r="A1232">
        <v>921157285</v>
      </c>
      <c r="B1232">
        <v>921157285</v>
      </c>
      <c r="C1232" s="9">
        <v>500</v>
      </c>
      <c r="D1232" s="9">
        <v>155.47999999999999</v>
      </c>
      <c r="E1232" s="13" t="s">
        <v>1350</v>
      </c>
      <c r="F1232" s="9">
        <v>351.57</v>
      </c>
      <c r="G1232" t="s">
        <v>113</v>
      </c>
      <c r="H1232" t="s">
        <v>30</v>
      </c>
      <c r="I1232" t="s">
        <v>30</v>
      </c>
      <c r="J1232">
        <v>5</v>
      </c>
      <c r="K1232">
        <v>1</v>
      </c>
      <c r="L1232" t="s">
        <v>38</v>
      </c>
      <c r="M1232" s="14">
        <v>46905</v>
      </c>
      <c r="N1232" s="16">
        <v>41606</v>
      </c>
      <c r="O1232" s="17">
        <v>41606</v>
      </c>
      <c r="P1232">
        <v>388</v>
      </c>
      <c r="Q1232">
        <v>388</v>
      </c>
      <c r="R1232">
        <v>4301</v>
      </c>
      <c r="S1232" t="s">
        <v>32</v>
      </c>
      <c r="T1232" t="b">
        <v>0</v>
      </c>
      <c r="U1232" s="9">
        <v>344.52</v>
      </c>
      <c r="V1232" t="b">
        <v>0</v>
      </c>
      <c r="W1232" t="b">
        <v>0</v>
      </c>
    </row>
    <row r="1233" spans="1:23" x14ac:dyDescent="0.2">
      <c r="A1233">
        <v>519181388</v>
      </c>
      <c r="B1233">
        <v>519181388</v>
      </c>
      <c r="C1233" s="9">
        <v>500</v>
      </c>
      <c r="D1233" s="9">
        <v>85.61</v>
      </c>
      <c r="E1233" s="13" t="s">
        <v>1369</v>
      </c>
      <c r="F1233" s="9">
        <v>10.24</v>
      </c>
      <c r="G1233" t="s">
        <v>147</v>
      </c>
      <c r="H1233" t="s">
        <v>30</v>
      </c>
      <c r="I1233" t="s">
        <v>30</v>
      </c>
      <c r="J1233">
        <v>9</v>
      </c>
      <c r="K1233">
        <v>1</v>
      </c>
      <c r="L1233" t="s">
        <v>38</v>
      </c>
      <c r="M1233" s="14">
        <v>43313</v>
      </c>
      <c r="N1233" s="16">
        <v>41737</v>
      </c>
      <c r="O1233" s="17">
        <v>41737</v>
      </c>
      <c r="P1233">
        <v>911</v>
      </c>
      <c r="Q1233">
        <v>911</v>
      </c>
      <c r="R1233">
        <v>5535</v>
      </c>
      <c r="S1233" t="s">
        <v>32</v>
      </c>
      <c r="T1233" t="b">
        <v>0</v>
      </c>
      <c r="U1233" s="9">
        <v>414.39</v>
      </c>
      <c r="V1233" t="b">
        <v>1</v>
      </c>
      <c r="W1233" t="b">
        <v>0</v>
      </c>
    </row>
    <row r="1234" spans="1:23" x14ac:dyDescent="0.2">
      <c r="A1234">
        <v>414150798</v>
      </c>
      <c r="B1234">
        <v>414150798</v>
      </c>
      <c r="C1234" s="9">
        <v>500</v>
      </c>
      <c r="D1234" s="9">
        <v>118.6</v>
      </c>
      <c r="E1234" s="13" t="s">
        <v>1370</v>
      </c>
      <c r="F1234" s="9">
        <v>295.86</v>
      </c>
      <c r="G1234" t="s">
        <v>41</v>
      </c>
      <c r="H1234" t="s">
        <v>30</v>
      </c>
      <c r="I1234" t="s">
        <v>30</v>
      </c>
      <c r="J1234">
        <v>5</v>
      </c>
      <c r="K1234">
        <v>8</v>
      </c>
      <c r="L1234" t="s">
        <v>42</v>
      </c>
      <c r="M1234" s="14">
        <v>47209</v>
      </c>
      <c r="N1234" s="16">
        <v>41057</v>
      </c>
      <c r="O1234" s="17">
        <v>41057</v>
      </c>
      <c r="P1234">
        <v>391</v>
      </c>
      <c r="Q1234">
        <v>391</v>
      </c>
      <c r="R1234">
        <v>6947</v>
      </c>
      <c r="S1234" t="s">
        <v>32</v>
      </c>
      <c r="T1234" t="b">
        <v>0</v>
      </c>
      <c r="U1234" s="9">
        <v>381.4</v>
      </c>
      <c r="V1234" t="b">
        <v>0</v>
      </c>
      <c r="W1234" t="b">
        <v>0</v>
      </c>
    </row>
    <row r="1235" spans="1:23" x14ac:dyDescent="0.2">
      <c r="A1235">
        <v>278064853</v>
      </c>
      <c r="B1235">
        <v>278064853</v>
      </c>
      <c r="C1235" s="9">
        <v>500</v>
      </c>
      <c r="D1235" s="9">
        <v>420.26</v>
      </c>
      <c r="E1235" s="13" t="s">
        <v>1427</v>
      </c>
      <c r="F1235" s="9">
        <v>105.78</v>
      </c>
      <c r="G1235" t="s">
        <v>52</v>
      </c>
      <c r="H1235" t="s">
        <v>30</v>
      </c>
      <c r="I1235" t="s">
        <v>30</v>
      </c>
      <c r="J1235">
        <v>9</v>
      </c>
      <c r="K1235">
        <v>1</v>
      </c>
      <c r="L1235" t="s">
        <v>36</v>
      </c>
      <c r="M1235" s="14">
        <v>44013</v>
      </c>
      <c r="N1235" s="16">
        <v>41510</v>
      </c>
      <c r="O1235" s="17">
        <v>42372</v>
      </c>
      <c r="P1235">
        <v>676</v>
      </c>
      <c r="Q1235">
        <v>676</v>
      </c>
      <c r="R1235">
        <v>7267</v>
      </c>
      <c r="S1235" t="s">
        <v>32</v>
      </c>
      <c r="T1235" t="b">
        <v>0</v>
      </c>
      <c r="U1235" s="9">
        <v>79.739999999999995</v>
      </c>
      <c r="V1235" t="b">
        <v>0</v>
      </c>
      <c r="W1235" t="b">
        <v>0</v>
      </c>
    </row>
    <row r="1236" spans="1:23" x14ac:dyDescent="0.2">
      <c r="A1236">
        <v>232129715</v>
      </c>
      <c r="B1236">
        <v>232129715</v>
      </c>
      <c r="C1236" s="9">
        <v>500</v>
      </c>
      <c r="D1236" s="9">
        <v>500</v>
      </c>
      <c r="E1236" s="13" t="s">
        <v>1452</v>
      </c>
      <c r="F1236" s="9">
        <v>153.43</v>
      </c>
      <c r="G1236" t="s">
        <v>1410</v>
      </c>
      <c r="H1236" t="s">
        <v>30</v>
      </c>
      <c r="I1236" t="s">
        <v>30</v>
      </c>
      <c r="J1236">
        <v>5</v>
      </c>
      <c r="K1236">
        <v>1</v>
      </c>
      <c r="L1236" t="s">
        <v>31</v>
      </c>
      <c r="M1236" s="14">
        <v>44044</v>
      </c>
      <c r="N1236" s="16">
        <v>42218</v>
      </c>
      <c r="O1236" s="17">
        <v>42218</v>
      </c>
      <c r="P1236">
        <v>954</v>
      </c>
      <c r="Q1236">
        <v>954</v>
      </c>
      <c r="R1236">
        <v>1281</v>
      </c>
      <c r="S1236" t="s">
        <v>32</v>
      </c>
      <c r="T1236" t="b">
        <v>0</v>
      </c>
      <c r="U1236" s="9">
        <v>0</v>
      </c>
      <c r="V1236" t="b">
        <v>1</v>
      </c>
      <c r="W1236" t="b">
        <v>0</v>
      </c>
    </row>
    <row r="1237" spans="1:23" x14ac:dyDescent="0.2">
      <c r="A1237">
        <v>796464293</v>
      </c>
      <c r="B1237">
        <v>796464293</v>
      </c>
      <c r="C1237" s="9">
        <v>500</v>
      </c>
      <c r="D1237" s="9">
        <v>26.42</v>
      </c>
      <c r="E1237" s="13" t="s">
        <v>1471</v>
      </c>
      <c r="F1237" s="9">
        <v>44.62</v>
      </c>
      <c r="G1237" t="s">
        <v>125</v>
      </c>
      <c r="H1237" t="s">
        <v>30</v>
      </c>
      <c r="I1237" t="s">
        <v>30</v>
      </c>
      <c r="J1237">
        <v>2</v>
      </c>
      <c r="K1237">
        <v>1</v>
      </c>
      <c r="L1237" t="s">
        <v>126</v>
      </c>
      <c r="M1237" s="14">
        <v>43862</v>
      </c>
      <c r="N1237" s="16">
        <v>41433</v>
      </c>
      <c r="O1237" s="17">
        <v>41433</v>
      </c>
      <c r="P1237">
        <v>446</v>
      </c>
      <c r="Q1237">
        <v>446</v>
      </c>
      <c r="R1237">
        <v>7338</v>
      </c>
      <c r="S1237" t="s">
        <v>32</v>
      </c>
      <c r="T1237" t="b">
        <v>0</v>
      </c>
      <c r="U1237" s="9">
        <v>473.58</v>
      </c>
      <c r="V1237" t="b">
        <v>1</v>
      </c>
      <c r="W1237" t="b">
        <v>0</v>
      </c>
    </row>
    <row r="1238" spans="1:23" x14ac:dyDescent="0.2">
      <c r="A1238">
        <v>789448656</v>
      </c>
      <c r="B1238">
        <v>789448656</v>
      </c>
      <c r="C1238" s="9">
        <v>500</v>
      </c>
      <c r="D1238" s="9">
        <v>500</v>
      </c>
      <c r="E1238" s="13" t="s">
        <v>1581</v>
      </c>
      <c r="F1238" s="9">
        <v>14.74</v>
      </c>
      <c r="G1238" t="s">
        <v>52</v>
      </c>
      <c r="H1238" t="s">
        <v>30</v>
      </c>
      <c r="I1238" t="s">
        <v>30</v>
      </c>
      <c r="J1238">
        <v>5</v>
      </c>
      <c r="K1238">
        <v>1</v>
      </c>
      <c r="L1238" t="s">
        <v>36</v>
      </c>
      <c r="M1238" s="14">
        <v>45839</v>
      </c>
      <c r="N1238" s="16">
        <v>41906</v>
      </c>
      <c r="O1238" s="17">
        <v>42511</v>
      </c>
      <c r="P1238">
        <v>566</v>
      </c>
      <c r="Q1238">
        <v>566</v>
      </c>
      <c r="R1238">
        <v>5134</v>
      </c>
      <c r="S1238" t="s">
        <v>32</v>
      </c>
      <c r="T1238" t="b">
        <v>0</v>
      </c>
      <c r="U1238" s="9">
        <v>0</v>
      </c>
      <c r="V1238" t="b">
        <v>0</v>
      </c>
      <c r="W1238" t="b">
        <v>0</v>
      </c>
    </row>
    <row r="1239" spans="1:23" x14ac:dyDescent="0.2">
      <c r="A1239">
        <v>946281748</v>
      </c>
      <c r="B1239">
        <v>946281748</v>
      </c>
      <c r="C1239" s="9">
        <v>500</v>
      </c>
      <c r="D1239" s="9">
        <v>400.45</v>
      </c>
      <c r="E1239" s="13" t="s">
        <v>1595</v>
      </c>
      <c r="F1239" s="9">
        <v>17.14</v>
      </c>
      <c r="G1239" t="s">
        <v>1596</v>
      </c>
      <c r="H1239" t="s">
        <v>30</v>
      </c>
      <c r="I1239" t="s">
        <v>30</v>
      </c>
      <c r="J1239">
        <v>9</v>
      </c>
      <c r="K1239">
        <v>1</v>
      </c>
      <c r="L1239" t="s">
        <v>50</v>
      </c>
      <c r="M1239" s="14">
        <v>44866</v>
      </c>
      <c r="N1239" s="16">
        <v>42111</v>
      </c>
      <c r="O1239" s="17">
        <v>42111</v>
      </c>
      <c r="P1239">
        <v>938</v>
      </c>
      <c r="Q1239">
        <v>938</v>
      </c>
      <c r="R1239">
        <v>40</v>
      </c>
      <c r="S1239" t="s">
        <v>32</v>
      </c>
      <c r="T1239" t="b">
        <v>0</v>
      </c>
      <c r="U1239" s="9">
        <v>99.55</v>
      </c>
      <c r="V1239" t="b">
        <v>1</v>
      </c>
      <c r="W1239" t="b">
        <v>0</v>
      </c>
    </row>
    <row r="1240" spans="1:23" x14ac:dyDescent="0.2">
      <c r="A1240">
        <v>789448656</v>
      </c>
      <c r="B1240">
        <v>789448656</v>
      </c>
      <c r="C1240" s="9">
        <v>500</v>
      </c>
      <c r="D1240" s="9">
        <v>392.36</v>
      </c>
      <c r="E1240" s="13" t="s">
        <v>1607</v>
      </c>
      <c r="F1240" s="9">
        <v>57.89</v>
      </c>
      <c r="G1240" t="s">
        <v>35</v>
      </c>
      <c r="H1240" t="s">
        <v>30</v>
      </c>
      <c r="I1240" t="s">
        <v>30</v>
      </c>
      <c r="J1240">
        <v>2</v>
      </c>
      <c r="K1240">
        <v>1</v>
      </c>
      <c r="L1240" t="s">
        <v>36</v>
      </c>
      <c r="M1240" s="14">
        <v>44958</v>
      </c>
      <c r="N1240" s="16">
        <v>41906</v>
      </c>
      <c r="O1240" s="17">
        <v>41906</v>
      </c>
      <c r="P1240">
        <v>566</v>
      </c>
      <c r="Q1240">
        <v>566</v>
      </c>
      <c r="R1240">
        <v>5134</v>
      </c>
      <c r="S1240" t="s">
        <v>32</v>
      </c>
      <c r="T1240" t="b">
        <v>0</v>
      </c>
      <c r="U1240" s="9">
        <v>107.64</v>
      </c>
      <c r="V1240" t="b">
        <v>0</v>
      </c>
      <c r="W1240" t="b">
        <v>0</v>
      </c>
    </row>
    <row r="1241" spans="1:23" x14ac:dyDescent="0.2">
      <c r="A1241">
        <v>904486602</v>
      </c>
      <c r="B1241">
        <v>904486602</v>
      </c>
      <c r="C1241" s="9">
        <v>500</v>
      </c>
      <c r="D1241" s="9">
        <v>400.4</v>
      </c>
      <c r="E1241" s="13" t="s">
        <v>1636</v>
      </c>
      <c r="F1241" s="9">
        <v>42.3</v>
      </c>
      <c r="G1241" t="s">
        <v>1052</v>
      </c>
      <c r="H1241" t="s">
        <v>30</v>
      </c>
      <c r="I1241" t="s">
        <v>30</v>
      </c>
      <c r="J1241">
        <v>2</v>
      </c>
      <c r="K1241">
        <v>1</v>
      </c>
      <c r="L1241" t="s">
        <v>48</v>
      </c>
      <c r="M1241" s="14">
        <v>45778</v>
      </c>
      <c r="N1241" s="16">
        <v>42168</v>
      </c>
      <c r="O1241" s="17">
        <v>42168</v>
      </c>
      <c r="P1241">
        <v>591</v>
      </c>
      <c r="Q1241">
        <v>591</v>
      </c>
      <c r="R1241">
        <v>9775</v>
      </c>
      <c r="S1241" t="s">
        <v>32</v>
      </c>
      <c r="T1241" t="b">
        <v>0</v>
      </c>
      <c r="U1241" s="9">
        <v>99.6</v>
      </c>
      <c r="V1241" t="b">
        <v>1</v>
      </c>
      <c r="W1241" t="b">
        <v>0</v>
      </c>
    </row>
    <row r="1242" spans="1:23" x14ac:dyDescent="0.2">
      <c r="A1242">
        <v>712078115</v>
      </c>
      <c r="B1242">
        <v>712078115</v>
      </c>
      <c r="C1242" s="9">
        <v>500</v>
      </c>
      <c r="D1242" s="9">
        <v>104.8</v>
      </c>
      <c r="E1242" s="13" t="s">
        <v>1691</v>
      </c>
      <c r="F1242" s="9">
        <v>30.98</v>
      </c>
      <c r="G1242" t="s">
        <v>76</v>
      </c>
      <c r="H1242" t="s">
        <v>30</v>
      </c>
      <c r="I1242" t="s">
        <v>30</v>
      </c>
      <c r="J1242">
        <v>5</v>
      </c>
      <c r="K1242">
        <v>1</v>
      </c>
      <c r="L1242" t="s">
        <v>63</v>
      </c>
      <c r="M1242" s="14">
        <v>45261</v>
      </c>
      <c r="N1242" s="16">
        <v>42352</v>
      </c>
      <c r="O1242" s="17">
        <v>42352</v>
      </c>
      <c r="P1242">
        <v>365</v>
      </c>
      <c r="Q1242">
        <v>365</v>
      </c>
      <c r="R1242">
        <v>6916</v>
      </c>
      <c r="S1242" t="s">
        <v>32</v>
      </c>
      <c r="T1242" t="b">
        <v>0</v>
      </c>
      <c r="U1242" s="9">
        <v>395.2</v>
      </c>
      <c r="V1242" t="b">
        <v>0</v>
      </c>
      <c r="W1242" t="b">
        <v>0</v>
      </c>
    </row>
    <row r="1243" spans="1:23" x14ac:dyDescent="0.2">
      <c r="A1243">
        <v>286398427</v>
      </c>
      <c r="B1243">
        <v>286398427</v>
      </c>
      <c r="C1243" s="9">
        <v>500</v>
      </c>
      <c r="D1243" s="9">
        <v>59.93</v>
      </c>
      <c r="E1243" s="13" t="s">
        <v>1699</v>
      </c>
      <c r="F1243" s="9">
        <v>616.49</v>
      </c>
      <c r="G1243" t="s">
        <v>35</v>
      </c>
      <c r="H1243" t="s">
        <v>30</v>
      </c>
      <c r="I1243" t="s">
        <v>30</v>
      </c>
      <c r="J1243">
        <v>2</v>
      </c>
      <c r="K1243">
        <v>8</v>
      </c>
      <c r="L1243" t="s">
        <v>36</v>
      </c>
      <c r="M1243" s="14">
        <v>46813</v>
      </c>
      <c r="N1243" s="16">
        <v>41591</v>
      </c>
      <c r="O1243" s="17">
        <v>41591</v>
      </c>
      <c r="P1243">
        <v>335</v>
      </c>
      <c r="Q1243">
        <v>335</v>
      </c>
      <c r="R1243">
        <v>8516</v>
      </c>
      <c r="S1243" t="s">
        <v>32</v>
      </c>
      <c r="T1243" t="b">
        <v>0</v>
      </c>
      <c r="U1243" s="9">
        <v>440.07</v>
      </c>
      <c r="V1243" t="b">
        <v>0</v>
      </c>
      <c r="W1243" t="b">
        <v>0</v>
      </c>
    </row>
    <row r="1244" spans="1:23" x14ac:dyDescent="0.2">
      <c r="A1244">
        <v>598051293</v>
      </c>
      <c r="B1244">
        <v>598051293</v>
      </c>
      <c r="C1244" s="9">
        <v>500</v>
      </c>
      <c r="D1244" s="9">
        <v>492.6</v>
      </c>
      <c r="E1244" s="13" t="s">
        <v>1713</v>
      </c>
      <c r="F1244" s="9">
        <v>25.04</v>
      </c>
      <c r="G1244" t="s">
        <v>175</v>
      </c>
      <c r="H1244" t="s">
        <v>30</v>
      </c>
      <c r="I1244" t="s">
        <v>30</v>
      </c>
      <c r="J1244">
        <v>5</v>
      </c>
      <c r="K1244">
        <v>8</v>
      </c>
      <c r="L1244" t="s">
        <v>48</v>
      </c>
      <c r="M1244" s="14">
        <v>44531</v>
      </c>
      <c r="N1244" s="16">
        <v>40326</v>
      </c>
      <c r="O1244" s="17">
        <v>40326</v>
      </c>
      <c r="P1244">
        <v>367</v>
      </c>
      <c r="Q1244">
        <v>367</v>
      </c>
      <c r="R1244">
        <v>6078</v>
      </c>
      <c r="S1244" t="s">
        <v>32</v>
      </c>
      <c r="T1244" t="b">
        <v>0</v>
      </c>
      <c r="U1244" s="9">
        <v>7.4</v>
      </c>
      <c r="V1244" t="b">
        <v>1</v>
      </c>
      <c r="W1244" t="b">
        <v>0</v>
      </c>
    </row>
    <row r="1245" spans="1:23" x14ac:dyDescent="0.2">
      <c r="A1245">
        <v>765391137</v>
      </c>
      <c r="B1245">
        <v>765391137</v>
      </c>
      <c r="C1245" s="9">
        <v>500</v>
      </c>
      <c r="D1245" s="9">
        <v>90.25</v>
      </c>
      <c r="E1245" s="13" t="s">
        <v>1734</v>
      </c>
      <c r="F1245" s="9">
        <v>70.569999999999993</v>
      </c>
      <c r="G1245" t="s">
        <v>136</v>
      </c>
      <c r="H1245" t="s">
        <v>30</v>
      </c>
      <c r="I1245" t="s">
        <v>30</v>
      </c>
      <c r="J1245">
        <v>2</v>
      </c>
      <c r="K1245">
        <v>1</v>
      </c>
      <c r="L1245" t="s">
        <v>63</v>
      </c>
      <c r="M1245" s="14">
        <v>44713</v>
      </c>
      <c r="N1245" s="16">
        <v>42082</v>
      </c>
      <c r="O1245" s="17">
        <v>42401</v>
      </c>
      <c r="P1245">
        <v>439</v>
      </c>
      <c r="Q1245">
        <v>439</v>
      </c>
      <c r="R1245">
        <v>4838</v>
      </c>
      <c r="S1245" t="s">
        <v>32</v>
      </c>
      <c r="T1245" t="b">
        <v>0</v>
      </c>
      <c r="U1245" s="9">
        <v>409.75</v>
      </c>
      <c r="V1245" t="b">
        <v>0</v>
      </c>
      <c r="W1245" t="b">
        <v>0</v>
      </c>
    </row>
    <row r="1246" spans="1:23" x14ac:dyDescent="0.2">
      <c r="A1246">
        <v>278064853</v>
      </c>
      <c r="B1246">
        <v>278064853</v>
      </c>
      <c r="C1246" s="9">
        <v>500</v>
      </c>
      <c r="D1246" s="9">
        <v>140.25</v>
      </c>
      <c r="E1246" s="13" t="s">
        <v>1742</v>
      </c>
      <c r="F1246" s="9">
        <v>452.22</v>
      </c>
      <c r="G1246" t="s">
        <v>1743</v>
      </c>
      <c r="H1246" t="s">
        <v>30</v>
      </c>
      <c r="I1246" t="s">
        <v>30</v>
      </c>
      <c r="J1246">
        <v>5</v>
      </c>
      <c r="K1246">
        <v>8</v>
      </c>
      <c r="L1246" t="s">
        <v>71</v>
      </c>
      <c r="M1246" s="14">
        <v>44562</v>
      </c>
      <c r="N1246" s="16">
        <v>41510</v>
      </c>
      <c r="O1246" s="17">
        <v>42372</v>
      </c>
      <c r="P1246">
        <v>676</v>
      </c>
      <c r="Q1246">
        <v>676</v>
      </c>
      <c r="R1246">
        <v>7267</v>
      </c>
      <c r="S1246" t="s">
        <v>32</v>
      </c>
      <c r="T1246" t="b">
        <v>0</v>
      </c>
      <c r="U1246" s="9">
        <v>359.75</v>
      </c>
      <c r="V1246" t="b">
        <v>1</v>
      </c>
      <c r="W1246" t="b">
        <v>0</v>
      </c>
    </row>
    <row r="1247" spans="1:23" x14ac:dyDescent="0.2">
      <c r="A1247">
        <v>674971279</v>
      </c>
      <c r="B1247">
        <v>674971279</v>
      </c>
      <c r="C1247" s="9">
        <v>250</v>
      </c>
      <c r="D1247" s="9">
        <v>229.68</v>
      </c>
      <c r="E1247" s="13" t="s">
        <v>276</v>
      </c>
      <c r="F1247" s="9">
        <v>94.69</v>
      </c>
      <c r="G1247" t="s">
        <v>129</v>
      </c>
      <c r="H1247" t="s">
        <v>30</v>
      </c>
      <c r="I1247" t="s">
        <v>30</v>
      </c>
      <c r="J1247">
        <v>2</v>
      </c>
      <c r="K1247">
        <v>1</v>
      </c>
      <c r="L1247" t="s">
        <v>87</v>
      </c>
      <c r="M1247" s="14">
        <v>44774</v>
      </c>
      <c r="N1247" s="16">
        <v>41602</v>
      </c>
      <c r="O1247" s="17">
        <v>41602</v>
      </c>
      <c r="P1247">
        <v>507</v>
      </c>
      <c r="Q1247">
        <v>507</v>
      </c>
      <c r="R1247">
        <v>2364</v>
      </c>
      <c r="S1247" t="s">
        <v>32</v>
      </c>
      <c r="T1247" t="b">
        <v>0</v>
      </c>
      <c r="U1247" s="9">
        <v>20.32</v>
      </c>
      <c r="V1247" t="b">
        <v>0</v>
      </c>
      <c r="W1247" t="b">
        <v>0</v>
      </c>
    </row>
    <row r="1248" spans="1:23" x14ac:dyDescent="0.2">
      <c r="A1248">
        <v>528873873</v>
      </c>
      <c r="B1248">
        <v>528873873</v>
      </c>
      <c r="C1248" s="9">
        <v>250</v>
      </c>
      <c r="D1248" s="9">
        <v>250</v>
      </c>
      <c r="E1248" s="13" t="s">
        <v>329</v>
      </c>
      <c r="F1248" s="9">
        <v>16.670000000000002</v>
      </c>
      <c r="G1248" t="s">
        <v>121</v>
      </c>
      <c r="H1248" t="s">
        <v>30</v>
      </c>
      <c r="I1248" t="s">
        <v>30</v>
      </c>
      <c r="J1248">
        <v>5</v>
      </c>
      <c r="K1248">
        <v>8</v>
      </c>
      <c r="L1248" t="s">
        <v>94</v>
      </c>
      <c r="M1248" s="14">
        <v>44256</v>
      </c>
      <c r="N1248" s="16">
        <v>42126</v>
      </c>
      <c r="O1248" s="17">
        <v>42126</v>
      </c>
      <c r="P1248">
        <v>172</v>
      </c>
      <c r="Q1248">
        <v>172</v>
      </c>
      <c r="R1248">
        <v>107</v>
      </c>
      <c r="S1248" t="s">
        <v>32</v>
      </c>
      <c r="T1248" t="b">
        <v>0</v>
      </c>
      <c r="U1248" s="9">
        <v>0</v>
      </c>
      <c r="V1248" t="b">
        <v>0</v>
      </c>
      <c r="W1248" t="b">
        <v>0</v>
      </c>
    </row>
    <row r="1249" spans="1:23" x14ac:dyDescent="0.2">
      <c r="A1249">
        <v>613145579</v>
      </c>
      <c r="B1249">
        <v>613145579</v>
      </c>
      <c r="C1249" s="9">
        <v>250</v>
      </c>
      <c r="D1249" s="9">
        <v>152.19</v>
      </c>
      <c r="E1249" s="13" t="s">
        <v>342</v>
      </c>
      <c r="F1249" s="9">
        <v>49.17</v>
      </c>
      <c r="G1249" t="s">
        <v>221</v>
      </c>
      <c r="H1249" t="s">
        <v>30</v>
      </c>
      <c r="I1249" t="s">
        <v>30</v>
      </c>
      <c r="J1249">
        <v>5</v>
      </c>
      <c r="K1249">
        <v>1</v>
      </c>
      <c r="L1249" t="s">
        <v>48</v>
      </c>
      <c r="M1249" s="14">
        <v>45352</v>
      </c>
      <c r="N1249" s="16">
        <v>42053</v>
      </c>
      <c r="O1249" s="17">
        <v>42053</v>
      </c>
      <c r="P1249">
        <v>778</v>
      </c>
      <c r="Q1249">
        <v>778</v>
      </c>
      <c r="R1249">
        <v>4523</v>
      </c>
      <c r="S1249" t="s">
        <v>32</v>
      </c>
      <c r="T1249" t="b">
        <v>0</v>
      </c>
      <c r="U1249" s="9">
        <v>97.81</v>
      </c>
      <c r="V1249" t="b">
        <v>1</v>
      </c>
      <c r="W1249" t="b">
        <v>0</v>
      </c>
    </row>
    <row r="1250" spans="1:23" x14ac:dyDescent="0.2">
      <c r="A1250">
        <v>284596749</v>
      </c>
      <c r="B1250">
        <v>284596749</v>
      </c>
      <c r="C1250" s="9">
        <v>250</v>
      </c>
      <c r="D1250" s="9">
        <v>14.32</v>
      </c>
      <c r="E1250" s="13" t="s">
        <v>379</v>
      </c>
      <c r="F1250" s="9">
        <v>414.97</v>
      </c>
      <c r="G1250" t="s">
        <v>52</v>
      </c>
      <c r="H1250" t="s">
        <v>30</v>
      </c>
      <c r="I1250" t="s">
        <v>30</v>
      </c>
      <c r="J1250">
        <v>2</v>
      </c>
      <c r="K1250">
        <v>8</v>
      </c>
      <c r="L1250" t="s">
        <v>36</v>
      </c>
      <c r="M1250" s="14">
        <v>48092</v>
      </c>
      <c r="N1250" s="16">
        <v>42190</v>
      </c>
      <c r="O1250" s="17">
        <v>42190</v>
      </c>
      <c r="P1250">
        <v>625</v>
      </c>
      <c r="Q1250">
        <v>625</v>
      </c>
      <c r="R1250">
        <v>3681</v>
      </c>
      <c r="S1250" t="s">
        <v>32</v>
      </c>
      <c r="T1250" t="b">
        <v>0</v>
      </c>
      <c r="U1250" s="9">
        <v>235.68</v>
      </c>
      <c r="V1250" t="b">
        <v>0</v>
      </c>
      <c r="W1250" t="b">
        <v>0</v>
      </c>
    </row>
    <row r="1251" spans="1:23" x14ac:dyDescent="0.2">
      <c r="A1251">
        <v>772212779</v>
      </c>
      <c r="B1251">
        <v>772212779</v>
      </c>
      <c r="C1251" s="9">
        <v>250</v>
      </c>
      <c r="D1251" s="9">
        <v>96.21</v>
      </c>
      <c r="E1251" s="13" t="s">
        <v>385</v>
      </c>
      <c r="F1251" s="9">
        <v>350.62</v>
      </c>
      <c r="G1251" t="s">
        <v>386</v>
      </c>
      <c r="H1251" t="s">
        <v>30</v>
      </c>
      <c r="I1251" t="s">
        <v>30</v>
      </c>
      <c r="J1251">
        <v>9</v>
      </c>
      <c r="K1251">
        <v>1</v>
      </c>
      <c r="L1251" t="s">
        <v>31</v>
      </c>
      <c r="M1251" s="14">
        <v>46235</v>
      </c>
      <c r="N1251" s="16">
        <v>42364</v>
      </c>
      <c r="O1251" s="17">
        <v>42605</v>
      </c>
      <c r="P1251">
        <v>324</v>
      </c>
      <c r="Q1251">
        <v>324</v>
      </c>
      <c r="R1251">
        <v>6432</v>
      </c>
      <c r="S1251" t="s">
        <v>32</v>
      </c>
      <c r="T1251" t="b">
        <v>0</v>
      </c>
      <c r="U1251" s="9">
        <v>153.79</v>
      </c>
      <c r="V1251" t="b">
        <v>1</v>
      </c>
      <c r="W1251" t="b">
        <v>0</v>
      </c>
    </row>
    <row r="1252" spans="1:23" x14ac:dyDescent="0.2">
      <c r="A1252">
        <v>662708837</v>
      </c>
      <c r="B1252">
        <v>662708837</v>
      </c>
      <c r="C1252" s="9">
        <v>250</v>
      </c>
      <c r="D1252" s="9">
        <v>250</v>
      </c>
      <c r="E1252" s="13" t="s">
        <v>389</v>
      </c>
      <c r="F1252" s="9">
        <v>9.77</v>
      </c>
      <c r="G1252" t="s">
        <v>84</v>
      </c>
      <c r="H1252" t="s">
        <v>30</v>
      </c>
      <c r="I1252" t="s">
        <v>30</v>
      </c>
      <c r="J1252">
        <v>5</v>
      </c>
      <c r="K1252">
        <v>1</v>
      </c>
      <c r="L1252" t="s">
        <v>36</v>
      </c>
      <c r="M1252" s="14">
        <v>46174</v>
      </c>
      <c r="N1252" s="16">
        <v>42331</v>
      </c>
      <c r="O1252" s="17">
        <v>42331</v>
      </c>
      <c r="P1252">
        <v>795</v>
      </c>
      <c r="Q1252">
        <v>795</v>
      </c>
      <c r="R1252">
        <v>9202</v>
      </c>
      <c r="S1252" t="s">
        <v>32</v>
      </c>
      <c r="T1252" t="b">
        <v>0</v>
      </c>
      <c r="U1252" s="9">
        <v>0</v>
      </c>
      <c r="V1252" t="b">
        <v>0</v>
      </c>
      <c r="W1252" t="b">
        <v>0</v>
      </c>
    </row>
    <row r="1253" spans="1:23" x14ac:dyDescent="0.2">
      <c r="A1253">
        <v>314506271</v>
      </c>
      <c r="B1253">
        <v>314506271</v>
      </c>
      <c r="C1253" s="9">
        <v>250</v>
      </c>
      <c r="D1253" s="9">
        <v>160.22</v>
      </c>
      <c r="E1253" s="13" t="s">
        <v>413</v>
      </c>
      <c r="F1253" s="9">
        <v>80.06</v>
      </c>
      <c r="G1253" t="s">
        <v>414</v>
      </c>
      <c r="H1253" t="s">
        <v>30</v>
      </c>
      <c r="I1253" t="s">
        <v>30</v>
      </c>
      <c r="J1253">
        <v>5</v>
      </c>
      <c r="K1253">
        <v>1</v>
      </c>
      <c r="L1253" t="s">
        <v>31</v>
      </c>
      <c r="M1253" s="14">
        <v>43831</v>
      </c>
      <c r="N1253" s="16">
        <v>42170</v>
      </c>
      <c r="O1253" s="17">
        <v>42483</v>
      </c>
      <c r="P1253">
        <v>815</v>
      </c>
      <c r="Q1253">
        <v>815</v>
      </c>
      <c r="R1253">
        <v>2640</v>
      </c>
      <c r="S1253" t="s">
        <v>32</v>
      </c>
      <c r="T1253" t="b">
        <v>0</v>
      </c>
      <c r="U1253" s="9">
        <v>89.78</v>
      </c>
      <c r="V1253" t="b">
        <v>1</v>
      </c>
      <c r="W1253" t="b">
        <v>0</v>
      </c>
    </row>
    <row r="1254" spans="1:23" x14ac:dyDescent="0.2">
      <c r="A1254">
        <v>481310282</v>
      </c>
      <c r="B1254">
        <v>481310282</v>
      </c>
      <c r="C1254" s="9">
        <v>250</v>
      </c>
      <c r="D1254" s="9">
        <v>141.83000000000001</v>
      </c>
      <c r="E1254" s="13" t="s">
        <v>415</v>
      </c>
      <c r="F1254" s="9">
        <v>20.23</v>
      </c>
      <c r="G1254" t="s">
        <v>57</v>
      </c>
      <c r="H1254" t="s">
        <v>30</v>
      </c>
      <c r="I1254" t="s">
        <v>30</v>
      </c>
      <c r="J1254">
        <v>5</v>
      </c>
      <c r="K1254">
        <v>1</v>
      </c>
      <c r="L1254" t="s">
        <v>42</v>
      </c>
      <c r="M1254" s="14">
        <v>43770</v>
      </c>
      <c r="N1254" s="16">
        <v>40824</v>
      </c>
      <c r="O1254" s="17">
        <v>40824</v>
      </c>
      <c r="P1254">
        <v>493</v>
      </c>
      <c r="Q1254">
        <v>493</v>
      </c>
      <c r="R1254">
        <v>311</v>
      </c>
      <c r="S1254" t="s">
        <v>32</v>
      </c>
      <c r="T1254" t="b">
        <v>0</v>
      </c>
      <c r="U1254" s="9">
        <v>108.17</v>
      </c>
      <c r="V1254" t="b">
        <v>0</v>
      </c>
      <c r="W1254" t="b">
        <v>0</v>
      </c>
    </row>
    <row r="1255" spans="1:23" x14ac:dyDescent="0.2">
      <c r="A1255">
        <v>501394169</v>
      </c>
      <c r="B1255">
        <v>501394169</v>
      </c>
      <c r="C1255" s="9">
        <v>250</v>
      </c>
      <c r="D1255" s="9">
        <v>76.25</v>
      </c>
      <c r="E1255" s="13" t="s">
        <v>526</v>
      </c>
      <c r="F1255" s="9">
        <v>103.91</v>
      </c>
      <c r="G1255" t="s">
        <v>108</v>
      </c>
      <c r="H1255" t="s">
        <v>30</v>
      </c>
      <c r="I1255" t="s">
        <v>30</v>
      </c>
      <c r="J1255">
        <v>5</v>
      </c>
      <c r="K1255">
        <v>1</v>
      </c>
      <c r="L1255" t="s">
        <v>61</v>
      </c>
      <c r="M1255" s="14">
        <v>45108</v>
      </c>
      <c r="N1255" s="16">
        <v>41618</v>
      </c>
      <c r="O1255" s="17">
        <v>41618</v>
      </c>
      <c r="P1255">
        <v>115</v>
      </c>
      <c r="Q1255">
        <v>115</v>
      </c>
      <c r="R1255">
        <v>7005</v>
      </c>
      <c r="S1255" t="s">
        <v>32</v>
      </c>
      <c r="T1255" t="b">
        <v>0</v>
      </c>
      <c r="U1255" s="9">
        <v>173.75</v>
      </c>
      <c r="V1255" t="b">
        <v>0</v>
      </c>
      <c r="W1255" t="b">
        <v>0</v>
      </c>
    </row>
    <row r="1256" spans="1:23" x14ac:dyDescent="0.2">
      <c r="A1256">
        <v>396127294</v>
      </c>
      <c r="B1256">
        <v>396127294</v>
      </c>
      <c r="C1256" s="9">
        <v>250</v>
      </c>
      <c r="D1256" s="9">
        <v>145.1</v>
      </c>
      <c r="E1256" s="13" t="s">
        <v>537</v>
      </c>
      <c r="F1256" s="9">
        <v>65.040000000000006</v>
      </c>
      <c r="G1256" t="s">
        <v>538</v>
      </c>
      <c r="H1256" t="s">
        <v>30</v>
      </c>
      <c r="I1256" t="s">
        <v>30</v>
      </c>
      <c r="J1256">
        <v>9</v>
      </c>
      <c r="K1256">
        <v>1</v>
      </c>
      <c r="L1256" t="s">
        <v>48</v>
      </c>
      <c r="M1256" s="14">
        <v>43586</v>
      </c>
      <c r="N1256" s="16">
        <v>40090</v>
      </c>
      <c r="O1256" s="17">
        <v>40090</v>
      </c>
      <c r="P1256">
        <v>797</v>
      </c>
      <c r="Q1256">
        <v>797</v>
      </c>
      <c r="R1256">
        <v>692</v>
      </c>
      <c r="S1256" t="s">
        <v>32</v>
      </c>
      <c r="T1256" t="b">
        <v>0</v>
      </c>
      <c r="U1256" s="9">
        <v>104.9</v>
      </c>
      <c r="V1256" t="b">
        <v>1</v>
      </c>
      <c r="W1256" t="b">
        <v>0</v>
      </c>
    </row>
    <row r="1257" spans="1:23" x14ac:dyDescent="0.2">
      <c r="A1257">
        <v>644254360</v>
      </c>
      <c r="B1257">
        <v>644254360</v>
      </c>
      <c r="C1257" s="9">
        <v>250</v>
      </c>
      <c r="D1257" s="9">
        <v>113.03</v>
      </c>
      <c r="E1257" s="13" t="s">
        <v>547</v>
      </c>
      <c r="F1257" s="9">
        <v>32.85</v>
      </c>
      <c r="G1257" t="s">
        <v>137</v>
      </c>
      <c r="H1257" t="s">
        <v>30</v>
      </c>
      <c r="I1257" t="s">
        <v>30</v>
      </c>
      <c r="J1257">
        <v>90</v>
      </c>
      <c r="K1257">
        <v>1</v>
      </c>
      <c r="L1257" t="s">
        <v>47</v>
      </c>
      <c r="M1257" s="14">
        <v>46419</v>
      </c>
      <c r="N1257" s="16">
        <v>42151</v>
      </c>
      <c r="O1257" s="17">
        <v>42151</v>
      </c>
      <c r="P1257">
        <v>907</v>
      </c>
      <c r="Q1257">
        <v>907</v>
      </c>
      <c r="R1257">
        <v>2416</v>
      </c>
      <c r="S1257" t="s">
        <v>32</v>
      </c>
      <c r="T1257" t="b">
        <v>0</v>
      </c>
      <c r="U1257" s="9">
        <v>136.97</v>
      </c>
      <c r="V1257" t="b">
        <v>1</v>
      </c>
      <c r="W1257" t="b">
        <v>0</v>
      </c>
    </row>
    <row r="1258" spans="1:23" x14ac:dyDescent="0.2">
      <c r="A1258">
        <v>804644772</v>
      </c>
      <c r="B1258">
        <v>804644772</v>
      </c>
      <c r="C1258" s="9">
        <v>250</v>
      </c>
      <c r="D1258" s="9">
        <v>250</v>
      </c>
      <c r="E1258" s="13" t="s">
        <v>569</v>
      </c>
      <c r="F1258" s="9">
        <v>89.32</v>
      </c>
      <c r="G1258" t="s">
        <v>57</v>
      </c>
      <c r="H1258" t="s">
        <v>30</v>
      </c>
      <c r="I1258" t="s">
        <v>30</v>
      </c>
      <c r="J1258">
        <v>5</v>
      </c>
      <c r="K1258">
        <v>1</v>
      </c>
      <c r="L1258" t="s">
        <v>42</v>
      </c>
      <c r="M1258" s="14">
        <v>47178</v>
      </c>
      <c r="N1258" s="16">
        <v>42049</v>
      </c>
      <c r="O1258" s="17">
        <v>42049</v>
      </c>
      <c r="P1258">
        <v>355</v>
      </c>
      <c r="Q1258">
        <v>355</v>
      </c>
      <c r="R1258">
        <v>2676</v>
      </c>
      <c r="S1258" t="s">
        <v>32</v>
      </c>
      <c r="T1258" t="b">
        <v>0</v>
      </c>
      <c r="U1258" s="9">
        <v>0</v>
      </c>
      <c r="V1258" t="b">
        <v>0</v>
      </c>
      <c r="W1258" t="b">
        <v>0</v>
      </c>
    </row>
    <row r="1259" spans="1:23" x14ac:dyDescent="0.2">
      <c r="A1259">
        <v>398189423</v>
      </c>
      <c r="B1259">
        <v>398189423</v>
      </c>
      <c r="C1259" s="9">
        <v>250</v>
      </c>
      <c r="D1259" s="9">
        <v>28.03</v>
      </c>
      <c r="E1259" s="13" t="s">
        <v>596</v>
      </c>
      <c r="F1259" s="9">
        <v>68.47</v>
      </c>
      <c r="G1259" t="s">
        <v>288</v>
      </c>
      <c r="H1259" t="s">
        <v>30</v>
      </c>
      <c r="I1259" t="s">
        <v>30</v>
      </c>
      <c r="J1259">
        <v>2</v>
      </c>
      <c r="K1259">
        <v>1</v>
      </c>
      <c r="L1259" t="s">
        <v>47</v>
      </c>
      <c r="M1259" s="14">
        <v>47727</v>
      </c>
      <c r="N1259" s="16">
        <v>41073</v>
      </c>
      <c r="O1259" s="17">
        <v>41073</v>
      </c>
      <c r="P1259">
        <v>807</v>
      </c>
      <c r="Q1259">
        <v>807</v>
      </c>
      <c r="R1259">
        <v>7408</v>
      </c>
      <c r="S1259" t="s">
        <v>32</v>
      </c>
      <c r="T1259" t="b">
        <v>0</v>
      </c>
      <c r="U1259" s="9">
        <v>221.97</v>
      </c>
      <c r="V1259" t="b">
        <v>1</v>
      </c>
      <c r="W1259" t="b">
        <v>0</v>
      </c>
    </row>
    <row r="1260" spans="1:23" x14ac:dyDescent="0.2">
      <c r="A1260">
        <v>558342763</v>
      </c>
      <c r="B1260">
        <v>558342763</v>
      </c>
      <c r="C1260" s="9">
        <v>250</v>
      </c>
      <c r="D1260" s="9">
        <v>94.66</v>
      </c>
      <c r="E1260" s="13" t="s">
        <v>623</v>
      </c>
      <c r="F1260" s="9">
        <v>137.87</v>
      </c>
      <c r="G1260" t="s">
        <v>57</v>
      </c>
      <c r="H1260" t="s">
        <v>30</v>
      </c>
      <c r="I1260" t="s">
        <v>30</v>
      </c>
      <c r="J1260">
        <v>2</v>
      </c>
      <c r="K1260">
        <v>1</v>
      </c>
      <c r="L1260" t="s">
        <v>42</v>
      </c>
      <c r="M1260" s="14">
        <v>48092</v>
      </c>
      <c r="N1260" s="16">
        <v>41541</v>
      </c>
      <c r="O1260" s="17">
        <v>41541</v>
      </c>
      <c r="P1260">
        <v>847</v>
      </c>
      <c r="Q1260">
        <v>847</v>
      </c>
      <c r="R1260">
        <v>7786</v>
      </c>
      <c r="S1260" t="s">
        <v>32</v>
      </c>
      <c r="T1260" t="b">
        <v>0</v>
      </c>
      <c r="U1260" s="9">
        <v>155.34</v>
      </c>
      <c r="V1260" t="b">
        <v>0</v>
      </c>
      <c r="W1260" t="b">
        <v>0</v>
      </c>
    </row>
    <row r="1261" spans="1:23" x14ac:dyDescent="0.2">
      <c r="A1261">
        <v>767282675</v>
      </c>
      <c r="B1261">
        <v>767282675</v>
      </c>
      <c r="C1261" s="9">
        <v>250</v>
      </c>
      <c r="D1261" s="9">
        <v>250</v>
      </c>
      <c r="E1261" s="13" t="s">
        <v>626</v>
      </c>
      <c r="F1261" s="9">
        <v>30.64</v>
      </c>
      <c r="G1261" t="s">
        <v>627</v>
      </c>
      <c r="H1261" t="s">
        <v>30</v>
      </c>
      <c r="I1261" t="s">
        <v>30</v>
      </c>
      <c r="J1261">
        <v>9</v>
      </c>
      <c r="K1261">
        <v>1</v>
      </c>
      <c r="L1261" t="s">
        <v>100</v>
      </c>
      <c r="M1261" s="14">
        <v>46874</v>
      </c>
      <c r="N1261" s="16">
        <v>41302</v>
      </c>
      <c r="O1261" s="17">
        <v>41302</v>
      </c>
      <c r="P1261">
        <v>829</v>
      </c>
      <c r="Q1261">
        <v>829</v>
      </c>
      <c r="R1261">
        <v>497</v>
      </c>
      <c r="S1261" t="s">
        <v>32</v>
      </c>
      <c r="T1261" t="b">
        <v>0</v>
      </c>
      <c r="U1261" s="9">
        <v>0</v>
      </c>
      <c r="V1261" t="b">
        <v>0</v>
      </c>
      <c r="W1261" t="b">
        <v>0</v>
      </c>
    </row>
    <row r="1262" spans="1:23" x14ac:dyDescent="0.2">
      <c r="A1262">
        <v>553875807</v>
      </c>
      <c r="B1262">
        <v>553875807</v>
      </c>
      <c r="C1262" s="9">
        <v>250</v>
      </c>
      <c r="D1262" s="9">
        <v>157.93</v>
      </c>
      <c r="E1262" s="13" t="s">
        <v>681</v>
      </c>
      <c r="F1262" s="9">
        <v>104.64</v>
      </c>
      <c r="G1262" t="s">
        <v>682</v>
      </c>
      <c r="H1262" t="s">
        <v>30</v>
      </c>
      <c r="I1262" t="s">
        <v>30</v>
      </c>
      <c r="J1262">
        <v>9</v>
      </c>
      <c r="K1262">
        <v>1</v>
      </c>
      <c r="L1262" t="s">
        <v>31</v>
      </c>
      <c r="M1262" s="14">
        <v>45292</v>
      </c>
      <c r="N1262" s="16">
        <v>41734</v>
      </c>
      <c r="O1262" s="17">
        <v>41734</v>
      </c>
      <c r="P1262">
        <v>528</v>
      </c>
      <c r="Q1262">
        <v>528</v>
      </c>
      <c r="R1262">
        <v>4040</v>
      </c>
      <c r="S1262" t="s">
        <v>32</v>
      </c>
      <c r="T1262" t="b">
        <v>0</v>
      </c>
      <c r="U1262" s="9">
        <v>92.07</v>
      </c>
      <c r="V1262" t="b">
        <v>1</v>
      </c>
      <c r="W1262" t="b">
        <v>0</v>
      </c>
    </row>
    <row r="1263" spans="1:23" x14ac:dyDescent="0.2">
      <c r="A1263">
        <v>820481552</v>
      </c>
      <c r="B1263">
        <v>820481552</v>
      </c>
      <c r="C1263" s="9">
        <v>250</v>
      </c>
      <c r="D1263" s="9">
        <v>187.94</v>
      </c>
      <c r="E1263" s="13" t="s">
        <v>689</v>
      </c>
      <c r="F1263" s="9">
        <v>52.64</v>
      </c>
      <c r="G1263" t="s">
        <v>690</v>
      </c>
      <c r="H1263" t="s">
        <v>30</v>
      </c>
      <c r="I1263" t="s">
        <v>30</v>
      </c>
      <c r="J1263">
        <v>9</v>
      </c>
      <c r="K1263">
        <v>1</v>
      </c>
      <c r="L1263" t="s">
        <v>48</v>
      </c>
      <c r="M1263" s="14">
        <v>43497</v>
      </c>
      <c r="N1263" s="16">
        <v>42230</v>
      </c>
      <c r="O1263" s="17">
        <v>42230</v>
      </c>
      <c r="P1263">
        <v>259</v>
      </c>
      <c r="Q1263">
        <v>259</v>
      </c>
      <c r="R1263">
        <v>189</v>
      </c>
      <c r="S1263" t="s">
        <v>32</v>
      </c>
      <c r="T1263" t="b">
        <v>0</v>
      </c>
      <c r="U1263" s="9">
        <v>62.06</v>
      </c>
      <c r="V1263" t="b">
        <v>1</v>
      </c>
      <c r="W1263" t="b">
        <v>0</v>
      </c>
    </row>
    <row r="1264" spans="1:23" x14ac:dyDescent="0.2">
      <c r="A1264">
        <v>281195945</v>
      </c>
      <c r="B1264">
        <v>281195945</v>
      </c>
      <c r="C1264" s="9">
        <v>250</v>
      </c>
      <c r="D1264" s="9">
        <v>118.52</v>
      </c>
      <c r="E1264" s="13" t="s">
        <v>693</v>
      </c>
      <c r="F1264" s="9">
        <v>55.07</v>
      </c>
      <c r="G1264" t="s">
        <v>694</v>
      </c>
      <c r="H1264" t="s">
        <v>30</v>
      </c>
      <c r="I1264" t="s">
        <v>30</v>
      </c>
      <c r="J1264">
        <v>90</v>
      </c>
      <c r="K1264">
        <v>1</v>
      </c>
      <c r="L1264" t="s">
        <v>73</v>
      </c>
      <c r="M1264" s="14">
        <v>46722</v>
      </c>
      <c r="N1264" s="16">
        <v>41741</v>
      </c>
      <c r="O1264" s="17">
        <v>41741</v>
      </c>
      <c r="P1264">
        <v>127</v>
      </c>
      <c r="Q1264">
        <v>127</v>
      </c>
      <c r="R1264">
        <v>7353</v>
      </c>
      <c r="S1264" t="s">
        <v>32</v>
      </c>
      <c r="T1264" t="b">
        <v>0</v>
      </c>
      <c r="U1264" s="9">
        <v>131.47999999999999</v>
      </c>
      <c r="V1264" t="b">
        <v>0</v>
      </c>
      <c r="W1264" t="b">
        <v>0</v>
      </c>
    </row>
    <row r="1265" spans="1:23" x14ac:dyDescent="0.2">
      <c r="A1265">
        <v>403356737</v>
      </c>
      <c r="B1265">
        <v>403356737</v>
      </c>
      <c r="C1265" s="9">
        <v>250</v>
      </c>
      <c r="D1265" s="9">
        <v>22.24</v>
      </c>
      <c r="E1265" s="13" t="s">
        <v>709</v>
      </c>
      <c r="F1265" s="9">
        <v>16.59</v>
      </c>
      <c r="G1265" t="s">
        <v>93</v>
      </c>
      <c r="H1265" t="s">
        <v>30</v>
      </c>
      <c r="I1265" t="s">
        <v>30</v>
      </c>
      <c r="J1265">
        <v>5</v>
      </c>
      <c r="K1265">
        <v>1</v>
      </c>
      <c r="L1265" t="s">
        <v>94</v>
      </c>
      <c r="M1265" s="14">
        <v>46692</v>
      </c>
      <c r="N1265" s="16">
        <v>42347</v>
      </c>
      <c r="O1265" s="17">
        <v>42347</v>
      </c>
      <c r="P1265">
        <v>538</v>
      </c>
      <c r="Q1265">
        <v>538</v>
      </c>
      <c r="R1265">
        <v>1459</v>
      </c>
      <c r="S1265" t="s">
        <v>32</v>
      </c>
      <c r="T1265" t="b">
        <v>0</v>
      </c>
      <c r="U1265" s="9">
        <v>227.76</v>
      </c>
      <c r="V1265" t="b">
        <v>0</v>
      </c>
      <c r="W1265" t="b">
        <v>0</v>
      </c>
    </row>
    <row r="1266" spans="1:23" x14ac:dyDescent="0.2">
      <c r="A1266">
        <v>314506271</v>
      </c>
      <c r="B1266">
        <v>314506271</v>
      </c>
      <c r="C1266" s="9">
        <v>250</v>
      </c>
      <c r="D1266" s="9">
        <v>-62.15</v>
      </c>
      <c r="E1266" s="13" t="s">
        <v>737</v>
      </c>
      <c r="F1266" s="9">
        <v>97.57</v>
      </c>
      <c r="G1266" t="s">
        <v>738</v>
      </c>
      <c r="H1266" t="s">
        <v>30</v>
      </c>
      <c r="I1266" t="s">
        <v>30</v>
      </c>
      <c r="J1266">
        <v>5</v>
      </c>
      <c r="K1266">
        <v>1</v>
      </c>
      <c r="L1266" t="s">
        <v>31</v>
      </c>
      <c r="M1266" s="14">
        <v>47331</v>
      </c>
      <c r="N1266" s="16">
        <v>42170</v>
      </c>
      <c r="O1266" s="17">
        <v>42665</v>
      </c>
      <c r="P1266">
        <v>815</v>
      </c>
      <c r="Q1266">
        <v>815</v>
      </c>
      <c r="R1266">
        <v>2640</v>
      </c>
      <c r="S1266" t="s">
        <v>32</v>
      </c>
      <c r="T1266" t="b">
        <v>0</v>
      </c>
      <c r="U1266" s="9">
        <v>312.14999999999998</v>
      </c>
      <c r="V1266" t="b">
        <v>1</v>
      </c>
      <c r="W1266" t="b">
        <v>0</v>
      </c>
    </row>
    <row r="1267" spans="1:23" x14ac:dyDescent="0.2">
      <c r="A1267">
        <v>877086285</v>
      </c>
      <c r="B1267">
        <v>877086285</v>
      </c>
      <c r="C1267" s="9">
        <v>250</v>
      </c>
      <c r="D1267" s="9">
        <v>250</v>
      </c>
      <c r="E1267" s="13" t="s">
        <v>784</v>
      </c>
      <c r="F1267" s="9">
        <v>236.82</v>
      </c>
      <c r="G1267" t="s">
        <v>68</v>
      </c>
      <c r="H1267" t="s">
        <v>30</v>
      </c>
      <c r="I1267" t="s">
        <v>30</v>
      </c>
      <c r="J1267">
        <v>2</v>
      </c>
      <c r="K1267">
        <v>8</v>
      </c>
      <c r="L1267" t="s">
        <v>36</v>
      </c>
      <c r="M1267" s="14">
        <v>47362</v>
      </c>
      <c r="N1267" s="16">
        <v>40035</v>
      </c>
      <c r="O1267" s="17">
        <v>42556</v>
      </c>
      <c r="P1267">
        <v>645</v>
      </c>
      <c r="Q1267">
        <v>645</v>
      </c>
      <c r="R1267">
        <v>8244</v>
      </c>
      <c r="S1267" t="s">
        <v>32</v>
      </c>
      <c r="T1267" t="b">
        <v>0</v>
      </c>
      <c r="U1267" s="9">
        <v>0</v>
      </c>
      <c r="V1267" t="b">
        <v>0</v>
      </c>
      <c r="W1267" t="b">
        <v>0</v>
      </c>
    </row>
    <row r="1268" spans="1:23" x14ac:dyDescent="0.2">
      <c r="A1268">
        <v>398189423</v>
      </c>
      <c r="B1268">
        <v>398189423</v>
      </c>
      <c r="C1268" s="9">
        <v>250</v>
      </c>
      <c r="D1268" s="9">
        <v>240.33</v>
      </c>
      <c r="E1268" s="13" t="s">
        <v>785</v>
      </c>
      <c r="F1268" s="9">
        <v>112.53</v>
      </c>
      <c r="G1268" t="s">
        <v>786</v>
      </c>
      <c r="H1268" t="s">
        <v>30</v>
      </c>
      <c r="I1268" t="s">
        <v>30</v>
      </c>
      <c r="J1268">
        <v>5</v>
      </c>
      <c r="K1268">
        <v>1</v>
      </c>
      <c r="L1268" t="s">
        <v>31</v>
      </c>
      <c r="M1268" s="14">
        <v>44713</v>
      </c>
      <c r="N1268" s="16">
        <v>41073</v>
      </c>
      <c r="O1268" s="17">
        <v>41073</v>
      </c>
      <c r="P1268">
        <v>340</v>
      </c>
      <c r="Q1268">
        <v>340</v>
      </c>
      <c r="R1268">
        <v>9238</v>
      </c>
      <c r="S1268" t="s">
        <v>32</v>
      </c>
      <c r="T1268" t="b">
        <v>0</v>
      </c>
      <c r="U1268" s="9">
        <v>9.67</v>
      </c>
      <c r="V1268" t="b">
        <v>1</v>
      </c>
      <c r="W1268" t="b">
        <v>0</v>
      </c>
    </row>
    <row r="1269" spans="1:23" x14ac:dyDescent="0.2">
      <c r="A1269">
        <v>314506271</v>
      </c>
      <c r="B1269">
        <v>314506271</v>
      </c>
      <c r="C1269" s="9">
        <v>250</v>
      </c>
      <c r="D1269" s="9">
        <v>87.96</v>
      </c>
      <c r="E1269" s="13" t="s">
        <v>794</v>
      </c>
      <c r="F1269" s="9">
        <v>249.24</v>
      </c>
      <c r="G1269" t="s">
        <v>795</v>
      </c>
      <c r="H1269" t="s">
        <v>30</v>
      </c>
      <c r="I1269" t="s">
        <v>30</v>
      </c>
      <c r="J1269">
        <v>80</v>
      </c>
      <c r="K1269">
        <v>1</v>
      </c>
      <c r="L1269" t="s">
        <v>31</v>
      </c>
      <c r="M1269" s="14">
        <v>47484</v>
      </c>
      <c r="N1269" s="16">
        <v>42170</v>
      </c>
      <c r="O1269" s="17">
        <v>42665</v>
      </c>
      <c r="P1269">
        <v>815</v>
      </c>
      <c r="Q1269">
        <v>815</v>
      </c>
      <c r="R1269">
        <v>2640</v>
      </c>
      <c r="S1269" t="s">
        <v>32</v>
      </c>
      <c r="T1269" t="b">
        <v>0</v>
      </c>
      <c r="U1269" s="9">
        <v>162.04</v>
      </c>
      <c r="V1269" t="b">
        <v>1</v>
      </c>
      <c r="W1269" t="b">
        <v>0</v>
      </c>
    </row>
    <row r="1270" spans="1:23" x14ac:dyDescent="0.2">
      <c r="A1270">
        <v>857518277</v>
      </c>
      <c r="B1270">
        <v>857518277</v>
      </c>
      <c r="C1270" s="9">
        <v>250</v>
      </c>
      <c r="D1270" s="9">
        <v>99.17</v>
      </c>
      <c r="E1270" s="13" t="s">
        <v>808</v>
      </c>
      <c r="F1270" s="9">
        <v>191.11</v>
      </c>
      <c r="G1270" t="s">
        <v>90</v>
      </c>
      <c r="H1270" t="s">
        <v>30</v>
      </c>
      <c r="I1270" t="s">
        <v>30</v>
      </c>
      <c r="J1270">
        <v>2</v>
      </c>
      <c r="K1270">
        <v>8</v>
      </c>
      <c r="L1270" t="s">
        <v>36</v>
      </c>
      <c r="M1270" s="14">
        <v>43891</v>
      </c>
      <c r="N1270" s="16">
        <v>41816</v>
      </c>
      <c r="O1270" s="17">
        <v>41816</v>
      </c>
      <c r="P1270">
        <v>774</v>
      </c>
      <c r="Q1270">
        <v>774</v>
      </c>
      <c r="R1270">
        <v>5760</v>
      </c>
      <c r="S1270" t="s">
        <v>32</v>
      </c>
      <c r="T1270" t="b">
        <v>0</v>
      </c>
      <c r="U1270" s="9">
        <v>150.83000000000001</v>
      </c>
      <c r="V1270" t="b">
        <v>0</v>
      </c>
      <c r="W1270" t="b">
        <v>0</v>
      </c>
    </row>
    <row r="1271" spans="1:23" x14ac:dyDescent="0.2">
      <c r="A1271">
        <v>398189423</v>
      </c>
      <c r="B1271">
        <v>398189423</v>
      </c>
      <c r="C1271" s="9">
        <v>250</v>
      </c>
      <c r="D1271" s="9">
        <v>250</v>
      </c>
      <c r="E1271" s="13" t="s">
        <v>829</v>
      </c>
      <c r="F1271" s="9">
        <v>242.71</v>
      </c>
      <c r="G1271" t="s">
        <v>823</v>
      </c>
      <c r="H1271" t="s">
        <v>30</v>
      </c>
      <c r="I1271" t="s">
        <v>30</v>
      </c>
      <c r="J1271">
        <v>2</v>
      </c>
      <c r="K1271">
        <v>1</v>
      </c>
      <c r="L1271" t="s">
        <v>47</v>
      </c>
      <c r="M1271" s="14">
        <v>44378</v>
      </c>
      <c r="N1271" s="16">
        <v>41073</v>
      </c>
      <c r="O1271" s="17">
        <v>42486</v>
      </c>
      <c r="P1271">
        <v>807</v>
      </c>
      <c r="Q1271">
        <v>807</v>
      </c>
      <c r="R1271">
        <v>7408</v>
      </c>
      <c r="S1271" t="s">
        <v>69</v>
      </c>
      <c r="T1271" t="b">
        <v>0</v>
      </c>
      <c r="U1271" s="9">
        <v>0</v>
      </c>
      <c r="V1271" t="b">
        <v>1</v>
      </c>
      <c r="W1271" t="b">
        <v>0</v>
      </c>
    </row>
    <row r="1272" spans="1:23" x14ac:dyDescent="0.2">
      <c r="A1272">
        <v>996232349</v>
      </c>
      <c r="B1272">
        <v>996232349</v>
      </c>
      <c r="C1272" s="9">
        <v>250</v>
      </c>
      <c r="D1272" s="9">
        <v>-115.25</v>
      </c>
      <c r="E1272" s="13" t="s">
        <v>842</v>
      </c>
      <c r="F1272" s="9">
        <v>65.95</v>
      </c>
      <c r="G1272" t="s">
        <v>180</v>
      </c>
      <c r="H1272" t="s">
        <v>30</v>
      </c>
      <c r="I1272" t="s">
        <v>30</v>
      </c>
      <c r="J1272">
        <v>9</v>
      </c>
      <c r="K1272">
        <v>1</v>
      </c>
      <c r="L1272" t="s">
        <v>47</v>
      </c>
      <c r="M1272" s="14">
        <v>44652</v>
      </c>
      <c r="N1272" s="16">
        <v>41439</v>
      </c>
      <c r="O1272" s="17">
        <v>41439</v>
      </c>
      <c r="P1272">
        <v>336</v>
      </c>
      <c r="Q1272">
        <v>336</v>
      </c>
      <c r="R1272">
        <v>5101</v>
      </c>
      <c r="S1272" t="s">
        <v>32</v>
      </c>
      <c r="T1272" t="b">
        <v>0</v>
      </c>
      <c r="U1272" s="9">
        <v>365.25</v>
      </c>
      <c r="V1272" t="b">
        <v>1</v>
      </c>
      <c r="W1272" t="b">
        <v>0</v>
      </c>
    </row>
    <row r="1273" spans="1:23" x14ac:dyDescent="0.2">
      <c r="A1273">
        <v>766968247</v>
      </c>
      <c r="B1273">
        <v>766968247</v>
      </c>
      <c r="C1273" s="9">
        <v>250</v>
      </c>
      <c r="D1273" s="9">
        <v>153.22999999999999</v>
      </c>
      <c r="E1273" s="13" t="s">
        <v>894</v>
      </c>
      <c r="F1273" s="9">
        <v>238.36</v>
      </c>
      <c r="G1273" t="s">
        <v>68</v>
      </c>
      <c r="H1273" t="s">
        <v>30</v>
      </c>
      <c r="I1273" t="s">
        <v>30</v>
      </c>
      <c r="J1273">
        <v>2</v>
      </c>
      <c r="K1273">
        <v>1</v>
      </c>
      <c r="L1273" t="s">
        <v>36</v>
      </c>
      <c r="M1273" s="14">
        <v>45658</v>
      </c>
      <c r="N1273" s="16">
        <v>42362</v>
      </c>
      <c r="O1273" s="17">
        <v>42362</v>
      </c>
      <c r="P1273">
        <v>397</v>
      </c>
      <c r="Q1273">
        <v>397</v>
      </c>
      <c r="R1273">
        <v>868</v>
      </c>
      <c r="S1273" t="s">
        <v>32</v>
      </c>
      <c r="T1273" t="b">
        <v>0</v>
      </c>
      <c r="U1273" s="9">
        <v>96.77</v>
      </c>
      <c r="V1273" t="b">
        <v>0</v>
      </c>
      <c r="W1273" t="b">
        <v>0</v>
      </c>
    </row>
    <row r="1274" spans="1:23" x14ac:dyDescent="0.2">
      <c r="A1274">
        <v>658033973</v>
      </c>
      <c r="B1274">
        <v>658033973</v>
      </c>
      <c r="C1274" s="9">
        <v>250</v>
      </c>
      <c r="D1274" s="9">
        <v>161.32</v>
      </c>
      <c r="E1274" s="13" t="s">
        <v>907</v>
      </c>
      <c r="F1274" s="9">
        <v>61.05</v>
      </c>
      <c r="G1274" t="s">
        <v>68</v>
      </c>
      <c r="H1274" t="s">
        <v>30</v>
      </c>
      <c r="I1274" t="s">
        <v>30</v>
      </c>
      <c r="J1274">
        <v>5</v>
      </c>
      <c r="K1274">
        <v>1</v>
      </c>
      <c r="L1274" t="s">
        <v>36</v>
      </c>
      <c r="M1274" s="14">
        <v>45231</v>
      </c>
      <c r="N1274" s="16">
        <v>41794</v>
      </c>
      <c r="O1274" s="17">
        <v>41794</v>
      </c>
      <c r="P1274">
        <v>552</v>
      </c>
      <c r="Q1274">
        <v>552</v>
      </c>
      <c r="R1274">
        <v>1275</v>
      </c>
      <c r="S1274" t="s">
        <v>32</v>
      </c>
      <c r="T1274" t="b">
        <v>0</v>
      </c>
      <c r="U1274" s="9">
        <v>88.68</v>
      </c>
      <c r="V1274" t="b">
        <v>0</v>
      </c>
      <c r="W1274" t="b">
        <v>0</v>
      </c>
    </row>
    <row r="1275" spans="1:23" x14ac:dyDescent="0.2">
      <c r="A1275">
        <v>996361391</v>
      </c>
      <c r="B1275">
        <v>996361391</v>
      </c>
      <c r="C1275" s="9">
        <v>250</v>
      </c>
      <c r="D1275" s="9">
        <v>-57.78</v>
      </c>
      <c r="E1275" s="13" t="s">
        <v>928</v>
      </c>
      <c r="F1275" s="9">
        <v>61.85</v>
      </c>
      <c r="G1275" t="s">
        <v>258</v>
      </c>
      <c r="H1275" t="s">
        <v>30</v>
      </c>
      <c r="I1275" t="s">
        <v>30</v>
      </c>
      <c r="J1275">
        <v>5</v>
      </c>
      <c r="K1275">
        <v>1</v>
      </c>
      <c r="L1275" t="s">
        <v>31</v>
      </c>
      <c r="M1275" s="14">
        <v>43709</v>
      </c>
      <c r="N1275" s="16">
        <v>40286</v>
      </c>
      <c r="O1275" s="17">
        <v>40286</v>
      </c>
      <c r="P1275">
        <v>112</v>
      </c>
      <c r="Q1275">
        <v>112</v>
      </c>
      <c r="R1275">
        <v>3936</v>
      </c>
      <c r="S1275" t="s">
        <v>32</v>
      </c>
      <c r="T1275" t="b">
        <v>0</v>
      </c>
      <c r="U1275" s="9">
        <v>307.77999999999997</v>
      </c>
      <c r="V1275" t="b">
        <v>0</v>
      </c>
      <c r="W1275" t="b">
        <v>0</v>
      </c>
    </row>
    <row r="1276" spans="1:23" x14ac:dyDescent="0.2">
      <c r="A1276">
        <v>314506271</v>
      </c>
      <c r="B1276">
        <v>314506271</v>
      </c>
      <c r="C1276" s="9">
        <v>250</v>
      </c>
      <c r="D1276" s="9">
        <v>113.86</v>
      </c>
      <c r="E1276" s="13" t="s">
        <v>1031</v>
      </c>
      <c r="F1276" s="9">
        <v>390</v>
      </c>
      <c r="G1276" t="s">
        <v>1032</v>
      </c>
      <c r="H1276" t="s">
        <v>30</v>
      </c>
      <c r="I1276" t="s">
        <v>30</v>
      </c>
      <c r="J1276">
        <v>9</v>
      </c>
      <c r="K1276">
        <v>8</v>
      </c>
      <c r="L1276" t="s">
        <v>31</v>
      </c>
      <c r="M1276" s="14">
        <v>47423</v>
      </c>
      <c r="N1276" s="16">
        <v>42170</v>
      </c>
      <c r="O1276" s="17">
        <v>42577</v>
      </c>
      <c r="P1276">
        <v>815</v>
      </c>
      <c r="Q1276">
        <v>815</v>
      </c>
      <c r="R1276">
        <v>2640</v>
      </c>
      <c r="S1276" t="s">
        <v>32</v>
      </c>
      <c r="T1276" t="b">
        <v>0</v>
      </c>
      <c r="U1276" s="9">
        <v>136.13999999999999</v>
      </c>
      <c r="V1276" t="b">
        <v>1</v>
      </c>
      <c r="W1276" t="b">
        <v>0</v>
      </c>
    </row>
    <row r="1277" spans="1:23" x14ac:dyDescent="0.2">
      <c r="A1277">
        <v>314506271</v>
      </c>
      <c r="B1277">
        <v>314506271</v>
      </c>
      <c r="C1277" s="9">
        <v>250</v>
      </c>
      <c r="D1277" s="9">
        <v>250</v>
      </c>
      <c r="E1277" s="13" t="s">
        <v>1054</v>
      </c>
      <c r="F1277" s="9">
        <v>218.35</v>
      </c>
      <c r="G1277" t="s">
        <v>1055</v>
      </c>
      <c r="H1277" t="s">
        <v>30</v>
      </c>
      <c r="I1277" t="s">
        <v>30</v>
      </c>
      <c r="J1277">
        <v>2</v>
      </c>
      <c r="K1277">
        <v>1</v>
      </c>
      <c r="L1277" t="s">
        <v>31</v>
      </c>
      <c r="M1277" s="14">
        <v>43709</v>
      </c>
      <c r="N1277" s="16">
        <v>42170</v>
      </c>
      <c r="O1277" s="17">
        <v>42595</v>
      </c>
      <c r="P1277">
        <v>815</v>
      </c>
      <c r="Q1277">
        <v>815</v>
      </c>
      <c r="R1277">
        <v>2640</v>
      </c>
      <c r="S1277" t="s">
        <v>32</v>
      </c>
      <c r="T1277" t="b">
        <v>0</v>
      </c>
      <c r="U1277" s="9">
        <v>0</v>
      </c>
      <c r="V1277" t="b">
        <v>1</v>
      </c>
      <c r="W1277" t="b">
        <v>0</v>
      </c>
    </row>
    <row r="1278" spans="1:23" x14ac:dyDescent="0.2">
      <c r="A1278">
        <v>752830775</v>
      </c>
      <c r="B1278">
        <v>752830775</v>
      </c>
      <c r="C1278" s="9">
        <v>250</v>
      </c>
      <c r="D1278" s="9">
        <v>157.22</v>
      </c>
      <c r="E1278" s="13" t="s">
        <v>1101</v>
      </c>
      <c r="F1278" s="9">
        <v>12.89</v>
      </c>
      <c r="G1278" t="s">
        <v>186</v>
      </c>
      <c r="H1278" t="s">
        <v>30</v>
      </c>
      <c r="I1278" t="s">
        <v>30</v>
      </c>
      <c r="J1278">
        <v>2</v>
      </c>
      <c r="K1278">
        <v>8</v>
      </c>
      <c r="L1278" t="s">
        <v>38</v>
      </c>
      <c r="M1278" s="14">
        <v>47788</v>
      </c>
      <c r="N1278" s="16">
        <v>42110</v>
      </c>
      <c r="O1278" s="17">
        <v>42110</v>
      </c>
      <c r="P1278">
        <v>645</v>
      </c>
      <c r="Q1278">
        <v>645</v>
      </c>
      <c r="R1278">
        <v>8596</v>
      </c>
      <c r="S1278" t="s">
        <v>32</v>
      </c>
      <c r="T1278" t="b">
        <v>0</v>
      </c>
      <c r="U1278" s="9">
        <v>92.78</v>
      </c>
      <c r="V1278" t="b">
        <v>0</v>
      </c>
      <c r="W1278" t="b">
        <v>0</v>
      </c>
    </row>
    <row r="1279" spans="1:23" x14ac:dyDescent="0.2">
      <c r="A1279">
        <v>944129691</v>
      </c>
      <c r="B1279">
        <v>944129691</v>
      </c>
      <c r="C1279" s="9">
        <v>250</v>
      </c>
      <c r="D1279" s="9">
        <v>205.48</v>
      </c>
      <c r="E1279" s="13" t="s">
        <v>1173</v>
      </c>
      <c r="F1279" s="9">
        <v>190.32</v>
      </c>
      <c r="G1279" t="s">
        <v>149</v>
      </c>
      <c r="H1279" t="s">
        <v>30</v>
      </c>
      <c r="I1279" t="s">
        <v>30</v>
      </c>
      <c r="J1279">
        <v>5</v>
      </c>
      <c r="K1279">
        <v>1</v>
      </c>
      <c r="L1279" t="s">
        <v>63</v>
      </c>
      <c r="M1279" s="14">
        <v>45108</v>
      </c>
      <c r="N1279" s="16">
        <v>42282</v>
      </c>
      <c r="O1279" s="17">
        <v>42282</v>
      </c>
      <c r="P1279">
        <v>575</v>
      </c>
      <c r="Q1279">
        <v>575</v>
      </c>
      <c r="R1279">
        <v>3149</v>
      </c>
      <c r="S1279" t="s">
        <v>32</v>
      </c>
      <c r="T1279" t="b">
        <v>0</v>
      </c>
      <c r="U1279" s="9">
        <v>44.52</v>
      </c>
      <c r="V1279" t="b">
        <v>0</v>
      </c>
      <c r="W1279" t="b">
        <v>0</v>
      </c>
    </row>
    <row r="1280" spans="1:23" x14ac:dyDescent="0.2">
      <c r="A1280">
        <v>772212779</v>
      </c>
      <c r="B1280">
        <v>772212779</v>
      </c>
      <c r="C1280" s="9">
        <v>250</v>
      </c>
      <c r="D1280" s="9">
        <v>133.77000000000001</v>
      </c>
      <c r="E1280" s="13" t="s">
        <v>1202</v>
      </c>
      <c r="F1280" s="9">
        <v>134.82</v>
      </c>
      <c r="G1280" t="s">
        <v>1203</v>
      </c>
      <c r="H1280" t="s">
        <v>30</v>
      </c>
      <c r="I1280" t="s">
        <v>30</v>
      </c>
      <c r="J1280">
        <v>9</v>
      </c>
      <c r="K1280">
        <v>1</v>
      </c>
      <c r="L1280" t="s">
        <v>31</v>
      </c>
      <c r="M1280" s="14">
        <v>45717</v>
      </c>
      <c r="N1280" s="16">
        <v>42364</v>
      </c>
      <c r="O1280" s="17">
        <v>42444</v>
      </c>
      <c r="P1280">
        <v>135</v>
      </c>
      <c r="Q1280">
        <v>135</v>
      </c>
      <c r="R1280">
        <v>6040</v>
      </c>
      <c r="S1280" t="s">
        <v>32</v>
      </c>
      <c r="T1280" t="b">
        <v>0</v>
      </c>
      <c r="U1280" s="9">
        <v>116.23</v>
      </c>
      <c r="V1280" t="b">
        <v>1</v>
      </c>
      <c r="W1280" t="b">
        <v>0</v>
      </c>
    </row>
    <row r="1281" spans="1:23" x14ac:dyDescent="0.2">
      <c r="A1281">
        <v>772212779</v>
      </c>
      <c r="B1281">
        <v>772212779</v>
      </c>
      <c r="C1281" s="9">
        <v>250</v>
      </c>
      <c r="D1281" s="9">
        <v>81.64</v>
      </c>
      <c r="E1281" s="13" t="s">
        <v>1237</v>
      </c>
      <c r="F1281" s="9">
        <v>206.7</v>
      </c>
      <c r="G1281" t="s">
        <v>1238</v>
      </c>
      <c r="H1281" t="s">
        <v>30</v>
      </c>
      <c r="I1281" t="s">
        <v>30</v>
      </c>
      <c r="J1281">
        <v>9</v>
      </c>
      <c r="K1281">
        <v>1</v>
      </c>
      <c r="L1281" t="s">
        <v>31</v>
      </c>
      <c r="M1281" s="14">
        <v>46447</v>
      </c>
      <c r="N1281" s="16">
        <v>42364</v>
      </c>
      <c r="O1281" s="17">
        <v>42444</v>
      </c>
      <c r="P1281">
        <v>773</v>
      </c>
      <c r="Q1281">
        <v>773</v>
      </c>
      <c r="R1281">
        <v>9056</v>
      </c>
      <c r="S1281" t="s">
        <v>32</v>
      </c>
      <c r="T1281" t="b">
        <v>0</v>
      </c>
      <c r="U1281" s="9">
        <v>168.36</v>
      </c>
      <c r="V1281" t="b">
        <v>0</v>
      </c>
      <c r="W1281" t="b">
        <v>0</v>
      </c>
    </row>
    <row r="1282" spans="1:23" x14ac:dyDescent="0.2">
      <c r="A1282">
        <v>180428900</v>
      </c>
      <c r="B1282">
        <v>180428900</v>
      </c>
      <c r="C1282" s="9">
        <v>250</v>
      </c>
      <c r="D1282" s="9">
        <v>243.49</v>
      </c>
      <c r="E1282" s="13" t="s">
        <v>1266</v>
      </c>
      <c r="F1282" s="9">
        <v>210.53</v>
      </c>
      <c r="G1282" t="s">
        <v>57</v>
      </c>
      <c r="H1282" t="s">
        <v>30</v>
      </c>
      <c r="I1282" t="s">
        <v>30</v>
      </c>
      <c r="J1282">
        <v>5</v>
      </c>
      <c r="K1282">
        <v>8</v>
      </c>
      <c r="L1282" t="s">
        <v>42</v>
      </c>
      <c r="M1282" s="14">
        <v>43891</v>
      </c>
      <c r="N1282" s="16">
        <v>41173</v>
      </c>
      <c r="O1282" s="17">
        <v>42539</v>
      </c>
      <c r="P1282">
        <v>237</v>
      </c>
      <c r="Q1282">
        <v>237</v>
      </c>
      <c r="R1282">
        <v>5844</v>
      </c>
      <c r="S1282" t="s">
        <v>32</v>
      </c>
      <c r="T1282" t="b">
        <v>0</v>
      </c>
      <c r="U1282" s="9">
        <v>6.51</v>
      </c>
      <c r="V1282" t="b">
        <v>0</v>
      </c>
      <c r="W1282" t="b">
        <v>0</v>
      </c>
    </row>
    <row r="1283" spans="1:23" x14ac:dyDescent="0.2">
      <c r="A1283">
        <v>685565993</v>
      </c>
      <c r="B1283">
        <v>685565993</v>
      </c>
      <c r="C1283" s="9">
        <v>250</v>
      </c>
      <c r="D1283" s="9">
        <v>116.1</v>
      </c>
      <c r="E1283" s="13" t="s">
        <v>1288</v>
      </c>
      <c r="F1283" s="9">
        <v>358.29</v>
      </c>
      <c r="G1283" t="s">
        <v>147</v>
      </c>
      <c r="H1283" t="s">
        <v>30</v>
      </c>
      <c r="I1283" t="s">
        <v>30</v>
      </c>
      <c r="J1283">
        <v>2</v>
      </c>
      <c r="K1283">
        <v>1</v>
      </c>
      <c r="L1283" t="s">
        <v>38</v>
      </c>
      <c r="M1283" s="14">
        <v>45078</v>
      </c>
      <c r="N1283" s="16">
        <v>41649</v>
      </c>
      <c r="O1283" s="17">
        <v>41649</v>
      </c>
      <c r="P1283">
        <v>518</v>
      </c>
      <c r="Q1283">
        <v>518</v>
      </c>
      <c r="R1283">
        <v>9981</v>
      </c>
      <c r="S1283" t="s">
        <v>32</v>
      </c>
      <c r="T1283" t="b">
        <v>0</v>
      </c>
      <c r="U1283" s="9">
        <v>133.9</v>
      </c>
      <c r="V1283" t="b">
        <v>0</v>
      </c>
      <c r="W1283" t="b">
        <v>0</v>
      </c>
    </row>
    <row r="1284" spans="1:23" x14ac:dyDescent="0.2">
      <c r="A1284">
        <v>398189423</v>
      </c>
      <c r="B1284">
        <v>398189423</v>
      </c>
      <c r="C1284" s="9">
        <v>250</v>
      </c>
      <c r="D1284" s="9">
        <v>157.97</v>
      </c>
      <c r="E1284" s="13" t="s">
        <v>1314</v>
      </c>
      <c r="F1284" s="9">
        <v>1018.98</v>
      </c>
      <c r="G1284" t="s">
        <v>1315</v>
      </c>
      <c r="H1284" t="s">
        <v>30</v>
      </c>
      <c r="I1284" t="s">
        <v>30</v>
      </c>
      <c r="J1284">
        <v>2</v>
      </c>
      <c r="K1284">
        <v>1</v>
      </c>
      <c r="L1284" t="s">
        <v>47</v>
      </c>
      <c r="M1284" s="14">
        <v>47849</v>
      </c>
      <c r="N1284" s="16">
        <v>41073</v>
      </c>
      <c r="O1284" s="17">
        <v>42486</v>
      </c>
      <c r="P1284">
        <v>807</v>
      </c>
      <c r="Q1284">
        <v>807</v>
      </c>
      <c r="R1284">
        <v>7408</v>
      </c>
      <c r="S1284" t="s">
        <v>32</v>
      </c>
      <c r="T1284" t="b">
        <v>0</v>
      </c>
      <c r="U1284" s="9">
        <v>92.03</v>
      </c>
      <c r="V1284" t="b">
        <v>1</v>
      </c>
      <c r="W1284" t="b">
        <v>0</v>
      </c>
    </row>
    <row r="1285" spans="1:23" x14ac:dyDescent="0.2">
      <c r="A1285">
        <v>246780374</v>
      </c>
      <c r="B1285">
        <v>246780374</v>
      </c>
      <c r="C1285" s="9">
        <v>250</v>
      </c>
      <c r="D1285" s="9">
        <v>127.27</v>
      </c>
      <c r="E1285" s="13" t="s">
        <v>1340</v>
      </c>
      <c r="F1285" s="9">
        <v>4.07</v>
      </c>
      <c r="G1285" t="s">
        <v>95</v>
      </c>
      <c r="H1285" t="s">
        <v>30</v>
      </c>
      <c r="I1285" t="s">
        <v>30</v>
      </c>
      <c r="J1285">
        <v>2</v>
      </c>
      <c r="K1285">
        <v>1</v>
      </c>
      <c r="L1285" t="s">
        <v>96</v>
      </c>
      <c r="M1285" s="14">
        <v>45748</v>
      </c>
      <c r="N1285" s="16">
        <v>42333</v>
      </c>
      <c r="O1285" s="17">
        <v>42462</v>
      </c>
      <c r="P1285">
        <v>371</v>
      </c>
      <c r="Q1285">
        <v>371</v>
      </c>
      <c r="R1285">
        <v>6391</v>
      </c>
      <c r="S1285" t="s">
        <v>32</v>
      </c>
      <c r="T1285" t="b">
        <v>0</v>
      </c>
      <c r="U1285" s="9">
        <v>122.73</v>
      </c>
      <c r="V1285" t="b">
        <v>0</v>
      </c>
      <c r="W1285" t="b">
        <v>0</v>
      </c>
    </row>
    <row r="1286" spans="1:23" x14ac:dyDescent="0.2">
      <c r="A1286">
        <v>744064422</v>
      </c>
      <c r="B1286">
        <v>744064422</v>
      </c>
      <c r="C1286" s="9">
        <v>250</v>
      </c>
      <c r="D1286" s="9">
        <v>111.81</v>
      </c>
      <c r="E1286" s="13" t="s">
        <v>1345</v>
      </c>
      <c r="F1286" s="9">
        <v>167.67</v>
      </c>
      <c r="G1286" t="s">
        <v>51</v>
      </c>
      <c r="H1286" t="s">
        <v>30</v>
      </c>
      <c r="I1286" t="s">
        <v>30</v>
      </c>
      <c r="J1286">
        <v>2</v>
      </c>
      <c r="K1286">
        <v>1</v>
      </c>
      <c r="L1286" t="s">
        <v>36</v>
      </c>
      <c r="M1286" s="14">
        <v>47239</v>
      </c>
      <c r="N1286" s="16">
        <v>42031</v>
      </c>
      <c r="O1286" s="17">
        <v>42031</v>
      </c>
      <c r="P1286">
        <v>964</v>
      </c>
      <c r="Q1286">
        <v>964</v>
      </c>
      <c r="R1286">
        <v>9962</v>
      </c>
      <c r="S1286" t="s">
        <v>32</v>
      </c>
      <c r="T1286" t="b">
        <v>1</v>
      </c>
      <c r="U1286" s="9">
        <v>138.19</v>
      </c>
      <c r="V1286" t="b">
        <v>0</v>
      </c>
      <c r="W1286" t="b">
        <v>0</v>
      </c>
    </row>
    <row r="1287" spans="1:23" x14ac:dyDescent="0.2">
      <c r="A1287">
        <v>890999184</v>
      </c>
      <c r="B1287">
        <v>890999184</v>
      </c>
      <c r="C1287" s="9">
        <v>250</v>
      </c>
      <c r="D1287" s="9">
        <v>144.69999999999999</v>
      </c>
      <c r="E1287" s="13" t="s">
        <v>1354</v>
      </c>
      <c r="F1287" s="9">
        <v>42.94</v>
      </c>
      <c r="G1287" t="s">
        <v>1355</v>
      </c>
      <c r="H1287" t="s">
        <v>30</v>
      </c>
      <c r="I1287" t="s">
        <v>30</v>
      </c>
      <c r="J1287">
        <v>5</v>
      </c>
      <c r="K1287">
        <v>1</v>
      </c>
      <c r="L1287" t="s">
        <v>31</v>
      </c>
      <c r="M1287" s="14">
        <v>47543</v>
      </c>
      <c r="N1287" s="16">
        <v>41782</v>
      </c>
      <c r="O1287" s="17">
        <v>41782</v>
      </c>
      <c r="P1287">
        <v>387</v>
      </c>
      <c r="Q1287">
        <v>387</v>
      </c>
      <c r="R1287">
        <v>2718</v>
      </c>
      <c r="S1287" t="s">
        <v>32</v>
      </c>
      <c r="T1287" t="b">
        <v>0</v>
      </c>
      <c r="U1287" s="9">
        <v>105.3</v>
      </c>
      <c r="V1287" t="b">
        <v>1</v>
      </c>
      <c r="W1287" t="b">
        <v>0</v>
      </c>
    </row>
    <row r="1288" spans="1:23" x14ac:dyDescent="0.2">
      <c r="A1288">
        <v>481310282</v>
      </c>
      <c r="B1288">
        <v>481310282</v>
      </c>
      <c r="C1288" s="9">
        <v>250</v>
      </c>
      <c r="D1288" s="9">
        <v>231.54</v>
      </c>
      <c r="E1288" s="13" t="s">
        <v>1357</v>
      </c>
      <c r="F1288" s="9">
        <v>18.46</v>
      </c>
      <c r="G1288" t="s">
        <v>213</v>
      </c>
      <c r="H1288" t="s">
        <v>30</v>
      </c>
      <c r="I1288" t="s">
        <v>30</v>
      </c>
      <c r="J1288">
        <v>9</v>
      </c>
      <c r="K1288">
        <v>1</v>
      </c>
      <c r="L1288" t="s">
        <v>87</v>
      </c>
      <c r="M1288" s="14">
        <v>45870</v>
      </c>
      <c r="N1288" s="16">
        <v>40824</v>
      </c>
      <c r="O1288" s="17">
        <v>40824</v>
      </c>
      <c r="P1288">
        <v>493</v>
      </c>
      <c r="Q1288">
        <v>493</v>
      </c>
      <c r="R1288">
        <v>311</v>
      </c>
      <c r="S1288" t="s">
        <v>69</v>
      </c>
      <c r="T1288" t="b">
        <v>0</v>
      </c>
      <c r="U1288" s="9">
        <v>18.46</v>
      </c>
      <c r="V1288" t="b">
        <v>0</v>
      </c>
      <c r="W1288" t="b">
        <v>0</v>
      </c>
    </row>
    <row r="1289" spans="1:23" x14ac:dyDescent="0.2">
      <c r="A1289">
        <v>195206235</v>
      </c>
      <c r="B1289">
        <v>195206235</v>
      </c>
      <c r="C1289" s="9">
        <v>250</v>
      </c>
      <c r="D1289" s="9">
        <v>250</v>
      </c>
      <c r="E1289" s="13" t="s">
        <v>1387</v>
      </c>
      <c r="F1289" s="9">
        <v>5.62</v>
      </c>
      <c r="G1289" t="s">
        <v>95</v>
      </c>
      <c r="H1289" t="s">
        <v>30</v>
      </c>
      <c r="I1289" t="s">
        <v>30</v>
      </c>
      <c r="J1289">
        <v>5</v>
      </c>
      <c r="K1289">
        <v>1</v>
      </c>
      <c r="L1289" t="s">
        <v>96</v>
      </c>
      <c r="M1289" s="14">
        <v>47818</v>
      </c>
      <c r="N1289" s="16">
        <v>42263</v>
      </c>
      <c r="O1289" s="17">
        <v>42263</v>
      </c>
      <c r="P1289">
        <v>306</v>
      </c>
      <c r="Q1289">
        <v>306</v>
      </c>
      <c r="R1289">
        <v>8869</v>
      </c>
      <c r="S1289" t="s">
        <v>32</v>
      </c>
      <c r="T1289" t="b">
        <v>0</v>
      </c>
      <c r="U1289" s="9">
        <v>0</v>
      </c>
      <c r="V1289" t="b">
        <v>0</v>
      </c>
      <c r="W1289" t="b">
        <v>0</v>
      </c>
    </row>
    <row r="1290" spans="1:23" x14ac:dyDescent="0.2">
      <c r="A1290">
        <v>246780374</v>
      </c>
      <c r="B1290">
        <v>246780374</v>
      </c>
      <c r="C1290" s="9">
        <v>250</v>
      </c>
      <c r="D1290" s="9">
        <v>203.1</v>
      </c>
      <c r="E1290" s="13" t="s">
        <v>1419</v>
      </c>
      <c r="F1290" s="9">
        <v>15.35</v>
      </c>
      <c r="G1290" t="s">
        <v>233</v>
      </c>
      <c r="H1290" t="s">
        <v>30</v>
      </c>
      <c r="I1290" t="s">
        <v>30</v>
      </c>
      <c r="J1290">
        <v>9</v>
      </c>
      <c r="K1290">
        <v>1</v>
      </c>
      <c r="L1290" t="s">
        <v>47</v>
      </c>
      <c r="M1290" s="14">
        <v>44593</v>
      </c>
      <c r="N1290" s="16">
        <v>42333</v>
      </c>
      <c r="O1290" s="17">
        <v>42648</v>
      </c>
      <c r="P1290">
        <v>371</v>
      </c>
      <c r="Q1290">
        <v>371</v>
      </c>
      <c r="R1290">
        <v>6391</v>
      </c>
      <c r="S1290" t="s">
        <v>32</v>
      </c>
      <c r="T1290" t="b">
        <v>0</v>
      </c>
      <c r="U1290" s="9">
        <v>46.9</v>
      </c>
      <c r="V1290" t="b">
        <v>1</v>
      </c>
      <c r="W1290" t="b">
        <v>0</v>
      </c>
    </row>
    <row r="1291" spans="1:23" x14ac:dyDescent="0.2">
      <c r="A1291">
        <v>341256661</v>
      </c>
      <c r="B1291">
        <v>341256661</v>
      </c>
      <c r="C1291" s="9">
        <v>250</v>
      </c>
      <c r="D1291" s="9">
        <v>74.599999999999994</v>
      </c>
      <c r="E1291" s="13" t="s">
        <v>1423</v>
      </c>
      <c r="F1291" s="9">
        <v>40.68</v>
      </c>
      <c r="G1291" t="s">
        <v>159</v>
      </c>
      <c r="H1291" t="s">
        <v>30</v>
      </c>
      <c r="I1291" t="s">
        <v>30</v>
      </c>
      <c r="J1291">
        <v>9</v>
      </c>
      <c r="K1291">
        <v>8</v>
      </c>
      <c r="L1291" t="s">
        <v>47</v>
      </c>
      <c r="M1291" s="14">
        <v>44044</v>
      </c>
      <c r="N1291" s="16">
        <v>41694</v>
      </c>
      <c r="O1291" s="17">
        <v>42594</v>
      </c>
      <c r="P1291">
        <v>851</v>
      </c>
      <c r="Q1291">
        <v>851</v>
      </c>
      <c r="R1291">
        <v>7709</v>
      </c>
      <c r="S1291" t="s">
        <v>69</v>
      </c>
      <c r="T1291" t="b">
        <v>0</v>
      </c>
      <c r="U1291" s="9">
        <v>175.4</v>
      </c>
      <c r="V1291" t="b">
        <v>1</v>
      </c>
      <c r="W1291" t="b">
        <v>0</v>
      </c>
    </row>
    <row r="1292" spans="1:23" x14ac:dyDescent="0.2">
      <c r="A1292">
        <v>211590617</v>
      </c>
      <c r="B1292">
        <v>211590617</v>
      </c>
      <c r="C1292" s="9">
        <v>250</v>
      </c>
      <c r="D1292" s="9">
        <v>178.1</v>
      </c>
      <c r="E1292" s="13" t="s">
        <v>1512</v>
      </c>
      <c r="F1292" s="9">
        <v>38.03</v>
      </c>
      <c r="G1292" t="s">
        <v>45</v>
      </c>
      <c r="H1292" t="s">
        <v>30</v>
      </c>
      <c r="I1292" t="s">
        <v>30</v>
      </c>
      <c r="J1292">
        <v>9</v>
      </c>
      <c r="K1292">
        <v>8</v>
      </c>
      <c r="L1292" t="s">
        <v>36</v>
      </c>
      <c r="M1292" s="14">
        <v>43647</v>
      </c>
      <c r="N1292" s="16">
        <v>41574</v>
      </c>
      <c r="O1292" s="17">
        <v>42429</v>
      </c>
      <c r="P1292">
        <v>749</v>
      </c>
      <c r="Q1292">
        <v>749</v>
      </c>
      <c r="R1292">
        <v>7948</v>
      </c>
      <c r="S1292" t="s">
        <v>32</v>
      </c>
      <c r="T1292" t="b">
        <v>0</v>
      </c>
      <c r="U1292" s="9">
        <v>71.900000000000006</v>
      </c>
      <c r="V1292" t="b">
        <v>0</v>
      </c>
      <c r="W1292" t="b">
        <v>0</v>
      </c>
    </row>
    <row r="1293" spans="1:23" x14ac:dyDescent="0.2">
      <c r="A1293">
        <v>211590617</v>
      </c>
      <c r="B1293">
        <v>211590617</v>
      </c>
      <c r="C1293" s="9">
        <v>250</v>
      </c>
      <c r="D1293" s="9">
        <v>43.61</v>
      </c>
      <c r="E1293" s="13" t="s">
        <v>1522</v>
      </c>
      <c r="F1293" s="9">
        <v>2.52</v>
      </c>
      <c r="G1293" t="s">
        <v>68</v>
      </c>
      <c r="H1293" t="s">
        <v>30</v>
      </c>
      <c r="I1293" t="s">
        <v>30</v>
      </c>
      <c r="J1293">
        <v>5</v>
      </c>
      <c r="K1293">
        <v>8</v>
      </c>
      <c r="L1293" t="s">
        <v>36</v>
      </c>
      <c r="M1293" s="14">
        <v>43586</v>
      </c>
      <c r="N1293" s="16">
        <v>41574</v>
      </c>
      <c r="O1293" s="17">
        <v>42429</v>
      </c>
      <c r="P1293">
        <v>749</v>
      </c>
      <c r="Q1293">
        <v>749</v>
      </c>
      <c r="R1293">
        <v>7948</v>
      </c>
      <c r="S1293" t="s">
        <v>32</v>
      </c>
      <c r="T1293" t="b">
        <v>0</v>
      </c>
      <c r="U1293" s="9">
        <v>206.39</v>
      </c>
      <c r="V1293" t="b">
        <v>0</v>
      </c>
      <c r="W1293" t="b">
        <v>0</v>
      </c>
    </row>
    <row r="1294" spans="1:23" x14ac:dyDescent="0.2">
      <c r="A1294">
        <v>221180984</v>
      </c>
      <c r="B1294">
        <v>221180984</v>
      </c>
      <c r="C1294" s="9">
        <v>250</v>
      </c>
      <c r="D1294" s="9">
        <v>221.56</v>
      </c>
      <c r="E1294" s="13" t="s">
        <v>1529</v>
      </c>
      <c r="F1294" s="9">
        <v>46.61</v>
      </c>
      <c r="G1294" t="s">
        <v>75</v>
      </c>
      <c r="H1294" t="s">
        <v>30</v>
      </c>
      <c r="I1294" t="s">
        <v>30</v>
      </c>
      <c r="J1294">
        <v>2</v>
      </c>
      <c r="K1294">
        <v>1</v>
      </c>
      <c r="L1294" t="s">
        <v>48</v>
      </c>
      <c r="M1294" s="14">
        <v>47300</v>
      </c>
      <c r="N1294" s="16">
        <v>42261</v>
      </c>
      <c r="O1294" s="17">
        <v>42539</v>
      </c>
      <c r="P1294">
        <v>353</v>
      </c>
      <c r="Q1294">
        <v>353</v>
      </c>
      <c r="R1294">
        <v>7917</v>
      </c>
      <c r="S1294" t="s">
        <v>32</v>
      </c>
      <c r="T1294" t="b">
        <v>0</v>
      </c>
      <c r="U1294" s="9">
        <v>28.44</v>
      </c>
      <c r="V1294" t="b">
        <v>1</v>
      </c>
      <c r="W1294" t="b">
        <v>0</v>
      </c>
    </row>
    <row r="1295" spans="1:23" x14ac:dyDescent="0.2">
      <c r="A1295">
        <v>341256661</v>
      </c>
      <c r="B1295">
        <v>341256661</v>
      </c>
      <c r="C1295" s="5">
        <v>250</v>
      </c>
      <c r="D1295" s="5">
        <v>87.85</v>
      </c>
      <c r="E1295" s="13" t="s">
        <v>1558</v>
      </c>
      <c r="F1295" s="15">
        <v>301.44</v>
      </c>
      <c r="G1295" t="s">
        <v>234</v>
      </c>
      <c r="H1295" t="s">
        <v>78</v>
      </c>
      <c r="I1295" t="s">
        <v>78</v>
      </c>
      <c r="J1295">
        <v>2</v>
      </c>
      <c r="K1295">
        <v>1</v>
      </c>
      <c r="L1295" t="s">
        <v>47</v>
      </c>
      <c r="M1295" s="14">
        <v>44470</v>
      </c>
      <c r="N1295" s="16">
        <v>41694</v>
      </c>
      <c r="O1295" s="17">
        <v>42390</v>
      </c>
      <c r="P1295">
        <v>484</v>
      </c>
      <c r="Q1295">
        <v>484</v>
      </c>
      <c r="R1295">
        <v>0</v>
      </c>
      <c r="S1295" t="s">
        <v>69</v>
      </c>
      <c r="T1295" t="b">
        <v>0</v>
      </c>
      <c r="U1295">
        <v>162.15</v>
      </c>
      <c r="V1295" t="b">
        <v>1</v>
      </c>
      <c r="W1295" t="b">
        <v>0</v>
      </c>
    </row>
    <row r="1296" spans="1:23" x14ac:dyDescent="0.2">
      <c r="A1296">
        <v>649667700</v>
      </c>
      <c r="B1296">
        <v>649667700</v>
      </c>
      <c r="C1296" s="9">
        <v>250</v>
      </c>
      <c r="D1296" s="9">
        <v>250</v>
      </c>
      <c r="E1296" s="13" t="s">
        <v>1599</v>
      </c>
      <c r="F1296" s="9">
        <v>0</v>
      </c>
      <c r="G1296" t="s">
        <v>117</v>
      </c>
      <c r="H1296" t="s">
        <v>30</v>
      </c>
      <c r="I1296" t="s">
        <v>30</v>
      </c>
      <c r="J1296">
        <v>2</v>
      </c>
      <c r="K1296">
        <v>8</v>
      </c>
      <c r="L1296" t="s">
        <v>87</v>
      </c>
      <c r="M1296" s="14">
        <v>44501</v>
      </c>
      <c r="N1296" s="16">
        <v>42290</v>
      </c>
      <c r="O1296" s="17">
        <v>42290</v>
      </c>
      <c r="P1296">
        <v>699</v>
      </c>
      <c r="Q1296">
        <v>699</v>
      </c>
      <c r="R1296">
        <v>6744</v>
      </c>
      <c r="S1296" t="s">
        <v>43</v>
      </c>
      <c r="T1296" t="b">
        <v>0</v>
      </c>
      <c r="U1296" s="9">
        <v>0</v>
      </c>
      <c r="V1296" t="b">
        <v>0</v>
      </c>
      <c r="W1296" t="b">
        <v>0</v>
      </c>
    </row>
    <row r="1297" spans="1:23" x14ac:dyDescent="0.2">
      <c r="A1297">
        <v>290155673</v>
      </c>
      <c r="B1297">
        <v>290155673</v>
      </c>
      <c r="C1297" s="9">
        <v>250</v>
      </c>
      <c r="D1297" s="9">
        <v>135.06</v>
      </c>
      <c r="E1297" s="13" t="s">
        <v>1652</v>
      </c>
      <c r="F1297" s="9">
        <v>507.35</v>
      </c>
      <c r="G1297" t="s">
        <v>57</v>
      </c>
      <c r="H1297" t="s">
        <v>30</v>
      </c>
      <c r="I1297" t="s">
        <v>30</v>
      </c>
      <c r="J1297">
        <v>5</v>
      </c>
      <c r="K1297">
        <v>8</v>
      </c>
      <c r="L1297" t="s">
        <v>42</v>
      </c>
      <c r="M1297" s="14">
        <v>44075</v>
      </c>
      <c r="N1297" s="16">
        <v>41835</v>
      </c>
      <c r="O1297" s="17">
        <v>42461</v>
      </c>
      <c r="P1297">
        <v>623</v>
      </c>
      <c r="Q1297">
        <v>623</v>
      </c>
      <c r="R1297">
        <v>9196</v>
      </c>
      <c r="S1297" t="s">
        <v>32</v>
      </c>
      <c r="T1297" t="b">
        <v>0</v>
      </c>
      <c r="U1297" s="9">
        <v>114.94</v>
      </c>
      <c r="V1297" t="b">
        <v>0</v>
      </c>
      <c r="W1297" t="b">
        <v>0</v>
      </c>
    </row>
    <row r="1298" spans="1:23" x14ac:dyDescent="0.2">
      <c r="A1298">
        <v>403822497</v>
      </c>
      <c r="B1298">
        <v>403822497</v>
      </c>
      <c r="C1298" s="9">
        <v>250</v>
      </c>
      <c r="D1298" s="9">
        <v>164.97</v>
      </c>
      <c r="E1298" s="13" t="s">
        <v>1712</v>
      </c>
      <c r="F1298" s="9">
        <v>6.03</v>
      </c>
      <c r="G1298" t="s">
        <v>110</v>
      </c>
      <c r="H1298" t="s">
        <v>30</v>
      </c>
      <c r="I1298" t="s">
        <v>30</v>
      </c>
      <c r="J1298">
        <v>2</v>
      </c>
      <c r="K1298">
        <v>1</v>
      </c>
      <c r="L1298" t="s">
        <v>38</v>
      </c>
      <c r="M1298" s="14">
        <v>47604</v>
      </c>
      <c r="N1298" s="16">
        <v>42141</v>
      </c>
      <c r="O1298" s="17">
        <v>42141</v>
      </c>
      <c r="P1298">
        <v>275</v>
      </c>
      <c r="Q1298">
        <v>275</v>
      </c>
      <c r="R1298">
        <v>8751</v>
      </c>
      <c r="S1298" t="s">
        <v>32</v>
      </c>
      <c r="T1298" t="b">
        <v>0</v>
      </c>
      <c r="U1298" s="9">
        <v>85.03</v>
      </c>
      <c r="V1298" t="b">
        <v>1</v>
      </c>
      <c r="W1298" t="b">
        <v>0</v>
      </c>
    </row>
    <row r="1299" spans="1:23" x14ac:dyDescent="0.2">
      <c r="A1299">
        <v>314506271</v>
      </c>
      <c r="B1299">
        <v>314506271</v>
      </c>
      <c r="C1299" s="9">
        <v>250</v>
      </c>
      <c r="D1299" s="9">
        <v>250</v>
      </c>
      <c r="E1299" s="13" t="s">
        <v>1778</v>
      </c>
      <c r="F1299" s="9">
        <v>0.66</v>
      </c>
      <c r="G1299" t="s">
        <v>1779</v>
      </c>
      <c r="H1299" t="s">
        <v>30</v>
      </c>
      <c r="I1299" t="s">
        <v>30</v>
      </c>
      <c r="J1299">
        <v>2</v>
      </c>
      <c r="K1299">
        <v>1</v>
      </c>
      <c r="L1299" t="s">
        <v>31</v>
      </c>
      <c r="M1299" s="14">
        <v>43647</v>
      </c>
      <c r="N1299" s="16">
        <v>42170</v>
      </c>
      <c r="O1299" s="17">
        <v>42425</v>
      </c>
      <c r="P1299">
        <v>815</v>
      </c>
      <c r="Q1299">
        <v>815</v>
      </c>
      <c r="R1299">
        <v>2640</v>
      </c>
      <c r="S1299" t="s">
        <v>32</v>
      </c>
      <c r="T1299" t="b">
        <v>0</v>
      </c>
      <c r="U1299" s="9">
        <v>0</v>
      </c>
      <c r="V1299" t="b">
        <v>1</v>
      </c>
      <c r="W1299" t="b">
        <v>0</v>
      </c>
    </row>
    <row r="1300" spans="1:23" x14ac:dyDescent="0.2">
      <c r="A1300">
        <v>341256661</v>
      </c>
      <c r="B1300">
        <v>341256661</v>
      </c>
      <c r="C1300" s="9">
        <v>250</v>
      </c>
      <c r="D1300" s="9">
        <v>18.53</v>
      </c>
      <c r="E1300" s="13" t="s">
        <v>1814</v>
      </c>
      <c r="F1300" s="9">
        <v>119.82</v>
      </c>
      <c r="G1300" t="s">
        <v>169</v>
      </c>
      <c r="H1300" t="s">
        <v>30</v>
      </c>
      <c r="I1300" t="s">
        <v>30</v>
      </c>
      <c r="J1300">
        <v>5</v>
      </c>
      <c r="K1300">
        <v>1</v>
      </c>
      <c r="L1300" t="s">
        <v>31</v>
      </c>
      <c r="M1300" s="14">
        <v>43374</v>
      </c>
      <c r="N1300" s="16">
        <v>41694</v>
      </c>
      <c r="O1300" s="17">
        <v>42390</v>
      </c>
      <c r="P1300">
        <v>484</v>
      </c>
      <c r="Q1300">
        <v>484</v>
      </c>
      <c r="R1300">
        <v>0</v>
      </c>
      <c r="S1300" t="s">
        <v>32</v>
      </c>
      <c r="T1300" t="b">
        <v>0</v>
      </c>
      <c r="U1300" s="9">
        <v>231.47</v>
      </c>
      <c r="V1300" t="b">
        <v>1</v>
      </c>
      <c r="W1300" t="b">
        <v>0</v>
      </c>
    </row>
    <row r="1301" spans="1:23" x14ac:dyDescent="0.2">
      <c r="A1301">
        <v>685565993</v>
      </c>
      <c r="B1301">
        <v>685565993</v>
      </c>
      <c r="C1301" s="9">
        <v>250</v>
      </c>
      <c r="D1301" s="9">
        <v>49.75</v>
      </c>
      <c r="E1301" s="13" t="s">
        <v>1850</v>
      </c>
      <c r="F1301" s="9">
        <v>164.5</v>
      </c>
      <c r="G1301" t="s">
        <v>65</v>
      </c>
      <c r="H1301" t="s">
        <v>30</v>
      </c>
      <c r="I1301" t="s">
        <v>30</v>
      </c>
      <c r="J1301">
        <v>2</v>
      </c>
      <c r="K1301">
        <v>1</v>
      </c>
      <c r="L1301" t="s">
        <v>38</v>
      </c>
      <c r="M1301" s="14">
        <v>45689</v>
      </c>
      <c r="N1301" s="16">
        <v>41649</v>
      </c>
      <c r="O1301" s="17">
        <v>41649</v>
      </c>
      <c r="P1301">
        <v>518</v>
      </c>
      <c r="Q1301">
        <v>518</v>
      </c>
      <c r="R1301">
        <v>9981</v>
      </c>
      <c r="S1301" t="s">
        <v>32</v>
      </c>
      <c r="T1301" t="b">
        <v>0</v>
      </c>
      <c r="U1301" s="9">
        <v>200.25</v>
      </c>
      <c r="V1301" t="b">
        <v>1</v>
      </c>
      <c r="W1301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5D56C-7AEF-8E48-98D8-FABEB7325AA5}">
  <dimension ref="A1:H1301"/>
  <sheetViews>
    <sheetView workbookViewId="0">
      <selection activeCell="J1" sqref="J1"/>
    </sheetView>
  </sheetViews>
  <sheetFormatPr baseColWidth="10" defaultRowHeight="16" x14ac:dyDescent="0.2"/>
  <cols>
    <col min="1" max="1" width="22.6640625" style="3" customWidth="1"/>
    <col min="4" max="4" width="18.6640625" style="4" customWidth="1"/>
    <col min="5" max="5" width="27.5" style="30" customWidth="1"/>
    <col min="6" max="6" width="23" customWidth="1"/>
    <col min="7" max="7" width="26.5" customWidth="1"/>
    <col min="10" max="10" width="22" customWidth="1"/>
  </cols>
  <sheetData>
    <row r="1" spans="1:8" x14ac:dyDescent="0.2">
      <c r="A1" s="28" t="s">
        <v>1870</v>
      </c>
      <c r="B1" s="25" t="s">
        <v>1871</v>
      </c>
      <c r="D1" s="31" t="s">
        <v>1870</v>
      </c>
      <c r="E1" s="29" t="s">
        <v>1871</v>
      </c>
      <c r="G1" s="25" t="s">
        <v>6</v>
      </c>
    </row>
    <row r="2" spans="1:8" x14ac:dyDescent="0.2">
      <c r="A2" s="3">
        <v>42498</v>
      </c>
      <c r="B2" s="27">
        <v>0.21913194444444442</v>
      </c>
      <c r="D2" s="4">
        <v>42626</v>
      </c>
      <c r="E2" s="30">
        <v>0.46912037037037035</v>
      </c>
      <c r="F2" s="27"/>
      <c r="G2" t="s">
        <v>1880</v>
      </c>
      <c r="H2">
        <v>552863</v>
      </c>
    </row>
    <row r="3" spans="1:8" x14ac:dyDescent="0.2">
      <c r="A3" s="3">
        <v>42667</v>
      </c>
      <c r="B3" s="27">
        <v>0.66105324074074068</v>
      </c>
      <c r="D3" s="4">
        <v>42434</v>
      </c>
      <c r="E3" s="30">
        <v>0.89811342592592591</v>
      </c>
      <c r="F3" s="27"/>
      <c r="G3" t="s">
        <v>1879</v>
      </c>
      <c r="H3">
        <v>276341</v>
      </c>
    </row>
    <row r="4" spans="1:8" x14ac:dyDescent="0.2">
      <c r="A4" s="3">
        <v>42556</v>
      </c>
      <c r="B4" s="27">
        <v>0.39974537037037039</v>
      </c>
      <c r="D4" s="4">
        <v>42644</v>
      </c>
      <c r="E4" s="30">
        <v>0.21988425925925925</v>
      </c>
      <c r="F4" s="27"/>
      <c r="G4" t="s">
        <v>45</v>
      </c>
    </row>
    <row r="5" spans="1:8" x14ac:dyDescent="0.2">
      <c r="A5" s="3">
        <v>42411</v>
      </c>
      <c r="B5" s="27">
        <v>0.30371527777777779</v>
      </c>
      <c r="D5" s="4">
        <v>42636</v>
      </c>
      <c r="E5" s="30">
        <v>0.56364583333333329</v>
      </c>
      <c r="F5" s="27"/>
      <c r="G5" t="s">
        <v>129</v>
      </c>
    </row>
    <row r="6" spans="1:8" x14ac:dyDescent="0.2">
      <c r="A6" s="3">
        <v>42422</v>
      </c>
      <c r="B6" s="27">
        <v>0.10263888888888889</v>
      </c>
      <c r="D6" s="4">
        <v>42519</v>
      </c>
      <c r="E6" s="30">
        <v>0.82806712962962958</v>
      </c>
      <c r="F6" s="27"/>
      <c r="G6" t="s">
        <v>1887</v>
      </c>
      <c r="H6">
        <v>124891</v>
      </c>
    </row>
    <row r="7" spans="1:8" x14ac:dyDescent="0.2">
      <c r="A7" s="3">
        <v>42591</v>
      </c>
      <c r="B7" s="27">
        <v>0.27436342592592594</v>
      </c>
      <c r="D7" s="4">
        <v>42555</v>
      </c>
      <c r="E7" s="30">
        <v>0.15248842592592593</v>
      </c>
      <c r="F7" s="27"/>
      <c r="G7" t="s">
        <v>1884</v>
      </c>
      <c r="H7">
        <v>906442</v>
      </c>
    </row>
    <row r="8" spans="1:8" x14ac:dyDescent="0.2">
      <c r="A8" s="3">
        <v>42541</v>
      </c>
      <c r="B8" s="27">
        <v>7.104166666666667E-2</v>
      </c>
      <c r="D8" s="4">
        <v>42614</v>
      </c>
      <c r="E8" s="30">
        <v>0.54978009259259253</v>
      </c>
      <c r="F8" s="27"/>
      <c r="G8" t="s">
        <v>1873</v>
      </c>
      <c r="H8">
        <v>61984</v>
      </c>
    </row>
    <row r="9" spans="1:8" x14ac:dyDescent="0.2">
      <c r="A9" s="3">
        <v>42659</v>
      </c>
      <c r="B9" s="27">
        <v>0.51030092592592591</v>
      </c>
      <c r="D9" s="4">
        <v>42600</v>
      </c>
      <c r="E9" s="30">
        <v>0.42250000000000004</v>
      </c>
      <c r="F9" s="27"/>
      <c r="G9" t="s">
        <v>58</v>
      </c>
    </row>
    <row r="10" spans="1:8" x14ac:dyDescent="0.2">
      <c r="A10" s="3">
        <v>42399</v>
      </c>
      <c r="B10" s="27">
        <v>0.30359953703703707</v>
      </c>
      <c r="D10" s="4">
        <v>42502</v>
      </c>
      <c r="E10" s="30">
        <v>0.44190972222222219</v>
      </c>
      <c r="F10" s="27"/>
      <c r="G10" t="s">
        <v>106</v>
      </c>
    </row>
    <row r="11" spans="1:8" x14ac:dyDescent="0.2">
      <c r="A11" s="3">
        <v>42581</v>
      </c>
      <c r="B11" s="27">
        <v>0.48148148148148145</v>
      </c>
      <c r="D11" s="4">
        <v>42525</v>
      </c>
      <c r="E11" s="30">
        <v>0.88421296296296292</v>
      </c>
      <c r="F11" s="27"/>
      <c r="G11" t="s">
        <v>1902</v>
      </c>
      <c r="H11">
        <v>412895</v>
      </c>
    </row>
    <row r="12" spans="1:8" x14ac:dyDescent="0.2">
      <c r="A12" s="3">
        <v>42725</v>
      </c>
      <c r="B12" s="27">
        <v>0.1209837962962963</v>
      </c>
      <c r="D12" s="4">
        <v>42471</v>
      </c>
      <c r="E12" s="30">
        <v>0.51324074074074078</v>
      </c>
      <c r="F12" s="27"/>
      <c r="G12" t="s">
        <v>1881</v>
      </c>
      <c r="H12">
        <v>212562</v>
      </c>
    </row>
    <row r="13" spans="1:8" x14ac:dyDescent="0.2">
      <c r="A13" s="3">
        <v>42509</v>
      </c>
      <c r="B13" s="27">
        <v>0.80658564814814815</v>
      </c>
      <c r="D13" s="4">
        <v>42670</v>
      </c>
      <c r="E13" s="30">
        <v>0.67395833333333333</v>
      </c>
      <c r="F13" s="27"/>
      <c r="G13" t="s">
        <v>106</v>
      </c>
    </row>
    <row r="14" spans="1:8" x14ac:dyDescent="0.2">
      <c r="A14" s="3">
        <v>42477</v>
      </c>
      <c r="B14" s="27">
        <v>0.54701388888888891</v>
      </c>
      <c r="D14" s="4">
        <v>42502</v>
      </c>
      <c r="E14" s="30">
        <v>0.759699074074074</v>
      </c>
      <c r="F14" s="27"/>
      <c r="G14" t="s">
        <v>132</v>
      </c>
    </row>
    <row r="15" spans="1:8" x14ac:dyDescent="0.2">
      <c r="A15" s="3">
        <v>42438</v>
      </c>
      <c r="B15" s="27">
        <v>0.33936342592592594</v>
      </c>
      <c r="D15" s="4">
        <v>42401</v>
      </c>
      <c r="E15" s="30">
        <v>0.18506944444444443</v>
      </c>
      <c r="F15" s="27"/>
      <c r="G15" t="s">
        <v>1883</v>
      </c>
      <c r="H15">
        <v>240241</v>
      </c>
    </row>
    <row r="16" spans="1:8" x14ac:dyDescent="0.2">
      <c r="A16" s="3">
        <v>42388</v>
      </c>
      <c r="B16" s="27">
        <v>0.44055555555555559</v>
      </c>
      <c r="D16" s="4">
        <v>42732</v>
      </c>
      <c r="E16" s="30">
        <v>0.8002083333333333</v>
      </c>
      <c r="F16" s="27"/>
      <c r="G16" t="s">
        <v>98</v>
      </c>
    </row>
    <row r="17" spans="1:8" x14ac:dyDescent="0.2">
      <c r="A17" s="3">
        <v>42598</v>
      </c>
      <c r="B17" s="27">
        <v>0.41707175925925927</v>
      </c>
      <c r="D17" s="4">
        <v>42680</v>
      </c>
      <c r="E17" s="30">
        <v>0.11637731481481482</v>
      </c>
      <c r="F17" s="27"/>
      <c r="G17" t="s">
        <v>1895</v>
      </c>
      <c r="H17">
        <v>908489</v>
      </c>
    </row>
    <row r="18" spans="1:8" x14ac:dyDescent="0.2">
      <c r="A18" s="3">
        <v>42696</v>
      </c>
      <c r="B18" s="27">
        <v>1.1562499999999998E-2</v>
      </c>
      <c r="D18" s="4">
        <v>42395</v>
      </c>
      <c r="E18" s="30">
        <v>0.48093750000000002</v>
      </c>
      <c r="F18" s="27"/>
      <c r="G18" t="s">
        <v>58</v>
      </c>
    </row>
    <row r="19" spans="1:8" x14ac:dyDescent="0.2">
      <c r="A19" s="3">
        <v>42711</v>
      </c>
      <c r="B19" s="27">
        <v>0.18498842592592593</v>
      </c>
      <c r="D19" s="4">
        <v>42555</v>
      </c>
      <c r="E19" s="30">
        <v>0.17548611111111112</v>
      </c>
      <c r="F19" s="27"/>
      <c r="G19" t="s">
        <v>1895</v>
      </c>
      <c r="H19">
        <v>25109</v>
      </c>
    </row>
    <row r="20" spans="1:8" x14ac:dyDescent="0.2">
      <c r="A20" s="3">
        <v>42723</v>
      </c>
      <c r="B20" s="27">
        <v>0.52443287037037034</v>
      </c>
      <c r="D20" s="4">
        <v>42628</v>
      </c>
      <c r="E20" s="30">
        <v>0.98040509259259256</v>
      </c>
      <c r="F20" s="27"/>
      <c r="G20" t="s">
        <v>149</v>
      </c>
    </row>
    <row r="21" spans="1:8" x14ac:dyDescent="0.2">
      <c r="A21" s="3">
        <v>42523</v>
      </c>
      <c r="B21" s="27">
        <v>0.84366898148148151</v>
      </c>
      <c r="D21" s="4">
        <v>42631</v>
      </c>
      <c r="E21" s="30">
        <v>0.33990740740740738</v>
      </c>
      <c r="F21" s="27"/>
      <c r="G21" t="s">
        <v>52</v>
      </c>
    </row>
    <row r="22" spans="1:8" x14ac:dyDescent="0.2">
      <c r="A22" s="3">
        <v>42507</v>
      </c>
      <c r="B22" s="27">
        <v>0.45413194444444444</v>
      </c>
      <c r="D22" s="4">
        <v>42685</v>
      </c>
      <c r="E22" s="30">
        <v>0.98149305555555555</v>
      </c>
      <c r="F22" s="27"/>
      <c r="G22" t="s">
        <v>35</v>
      </c>
    </row>
    <row r="23" spans="1:8" x14ac:dyDescent="0.2">
      <c r="A23" s="3">
        <v>42626</v>
      </c>
      <c r="B23" s="27">
        <v>0.46912037037037035</v>
      </c>
      <c r="D23" s="4">
        <v>42628</v>
      </c>
      <c r="E23" s="30">
        <v>0.88570601851851849</v>
      </c>
      <c r="F23" s="27"/>
      <c r="G23" t="s">
        <v>1881</v>
      </c>
      <c r="H23">
        <v>773918</v>
      </c>
    </row>
    <row r="24" spans="1:8" x14ac:dyDescent="0.2">
      <c r="A24" s="3">
        <v>42692</v>
      </c>
      <c r="B24" s="27">
        <v>0.3785648148148148</v>
      </c>
      <c r="D24" s="4">
        <v>42496</v>
      </c>
      <c r="E24" s="30">
        <v>9.3692129629629625E-2</v>
      </c>
      <c r="F24" s="27"/>
      <c r="G24" t="s">
        <v>1880</v>
      </c>
      <c r="H24">
        <v>552863</v>
      </c>
    </row>
    <row r="25" spans="1:8" x14ac:dyDescent="0.2">
      <c r="A25" s="3">
        <v>42395</v>
      </c>
      <c r="B25" s="27">
        <v>0.18307870370370372</v>
      </c>
      <c r="D25" s="4">
        <v>42714</v>
      </c>
      <c r="E25" s="30">
        <v>0.47393518518518518</v>
      </c>
      <c r="F25" s="27"/>
      <c r="G25" t="s">
        <v>90</v>
      </c>
    </row>
    <row r="26" spans="1:8" x14ac:dyDescent="0.2">
      <c r="A26" s="3">
        <v>42386</v>
      </c>
      <c r="B26" s="27">
        <v>0.56571759259259258</v>
      </c>
      <c r="D26" s="4">
        <v>42400</v>
      </c>
      <c r="E26" s="30">
        <v>0.67082175925925924</v>
      </c>
      <c r="F26" s="27"/>
      <c r="G26" t="s">
        <v>45</v>
      </c>
    </row>
    <row r="27" spans="1:8" x14ac:dyDescent="0.2">
      <c r="A27" s="3">
        <v>42596</v>
      </c>
      <c r="B27" s="27">
        <v>0.60280092592592593</v>
      </c>
      <c r="D27" s="4">
        <v>42601</v>
      </c>
      <c r="E27" s="30">
        <v>0.13567129629629629</v>
      </c>
      <c r="F27" s="27"/>
      <c r="G27" t="s">
        <v>1883</v>
      </c>
      <c r="H27">
        <v>503815</v>
      </c>
    </row>
    <row r="28" spans="1:8" x14ac:dyDescent="0.2">
      <c r="A28" s="3">
        <v>42414</v>
      </c>
      <c r="B28" s="27">
        <v>0.48038194444444443</v>
      </c>
      <c r="D28" s="4">
        <v>42697</v>
      </c>
      <c r="E28" s="30">
        <v>6.5856481481481469E-3</v>
      </c>
      <c r="F28" s="27"/>
      <c r="G28" t="s">
        <v>1877</v>
      </c>
      <c r="H28">
        <v>632075</v>
      </c>
    </row>
    <row r="29" spans="1:8" x14ac:dyDescent="0.2">
      <c r="A29" s="3">
        <v>42393</v>
      </c>
      <c r="B29" s="27">
        <v>9.3657407407407411E-2</v>
      </c>
      <c r="D29" s="4">
        <v>42485</v>
      </c>
      <c r="E29" s="30">
        <v>0.48324074074074069</v>
      </c>
      <c r="F29" s="27"/>
      <c r="G29" t="s">
        <v>1892</v>
      </c>
      <c r="H29">
        <v>720190</v>
      </c>
    </row>
    <row r="30" spans="1:8" x14ac:dyDescent="0.2">
      <c r="A30" s="3">
        <v>42535</v>
      </c>
      <c r="B30" s="27">
        <v>0.48403935185185182</v>
      </c>
      <c r="D30" s="4">
        <v>42443</v>
      </c>
      <c r="E30" s="30">
        <v>0.22938657407407406</v>
      </c>
      <c r="F30" s="27"/>
      <c r="G30" t="s">
        <v>1915</v>
      </c>
      <c r="H30">
        <v>823628</v>
      </c>
    </row>
    <row r="31" spans="1:8" x14ac:dyDescent="0.2">
      <c r="A31" s="3">
        <v>42434</v>
      </c>
      <c r="B31" s="27">
        <v>0.89811342592592591</v>
      </c>
      <c r="D31" s="4">
        <v>42648</v>
      </c>
      <c r="E31" s="30">
        <v>0.10612268518518519</v>
      </c>
      <c r="F31" s="27"/>
      <c r="G31" t="s">
        <v>51</v>
      </c>
    </row>
    <row r="32" spans="1:8" x14ac:dyDescent="0.2">
      <c r="A32" s="3">
        <v>42409</v>
      </c>
      <c r="B32" s="27">
        <v>0.11244212962962963</v>
      </c>
      <c r="D32" s="4">
        <v>42476</v>
      </c>
      <c r="E32" s="30">
        <v>0.61060185185185178</v>
      </c>
      <c r="F32" s="27"/>
      <c r="G32" t="s">
        <v>1903</v>
      </c>
      <c r="H32">
        <v>250720</v>
      </c>
    </row>
    <row r="33" spans="1:8" x14ac:dyDescent="0.2">
      <c r="A33" s="3">
        <v>42716</v>
      </c>
      <c r="B33" s="27">
        <v>0.97641203703703694</v>
      </c>
      <c r="D33" s="4">
        <v>42625</v>
      </c>
      <c r="E33" s="30">
        <v>0.97385416666666658</v>
      </c>
      <c r="F33" s="27"/>
      <c r="G33" t="s">
        <v>1880</v>
      </c>
      <c r="H33">
        <v>552863</v>
      </c>
    </row>
    <row r="34" spans="1:8" x14ac:dyDescent="0.2">
      <c r="A34" s="3">
        <v>42402</v>
      </c>
      <c r="B34" s="27">
        <v>0.59517361111111111</v>
      </c>
      <c r="D34" s="4">
        <v>42604</v>
      </c>
      <c r="E34" s="30">
        <v>7.5787037037037042E-2</v>
      </c>
      <c r="F34" s="27"/>
      <c r="G34" t="s">
        <v>1880</v>
      </c>
      <c r="H34">
        <v>606218</v>
      </c>
    </row>
    <row r="35" spans="1:8" x14ac:dyDescent="0.2">
      <c r="A35" s="3">
        <v>42682</v>
      </c>
      <c r="B35" s="27">
        <v>0.16922453703703702</v>
      </c>
      <c r="D35" s="4">
        <v>42581</v>
      </c>
      <c r="E35" s="30">
        <v>0.26524305555555555</v>
      </c>
      <c r="F35" s="27"/>
      <c r="G35" t="s">
        <v>64</v>
      </c>
    </row>
    <row r="36" spans="1:8" x14ac:dyDescent="0.2">
      <c r="A36" s="3">
        <v>42655</v>
      </c>
      <c r="B36" s="27">
        <v>0.13777777777777778</v>
      </c>
      <c r="D36" s="4">
        <v>42428</v>
      </c>
      <c r="E36" s="30">
        <v>0.72158564814814818</v>
      </c>
      <c r="F36" s="27"/>
      <c r="G36" t="s">
        <v>58</v>
      </c>
    </row>
    <row r="37" spans="1:8" x14ac:dyDescent="0.2">
      <c r="A37" s="3">
        <v>42708</v>
      </c>
      <c r="B37" s="27">
        <v>0.19635416666666669</v>
      </c>
      <c r="D37" s="4">
        <v>42501</v>
      </c>
      <c r="E37" s="30">
        <v>0.98599537037037033</v>
      </c>
      <c r="F37" s="27"/>
      <c r="G37" t="s">
        <v>188</v>
      </c>
    </row>
    <row r="38" spans="1:8" x14ac:dyDescent="0.2">
      <c r="A38" s="3">
        <v>42644</v>
      </c>
      <c r="B38" s="27">
        <v>0.21988425925925925</v>
      </c>
      <c r="D38" s="4">
        <v>42590</v>
      </c>
      <c r="E38" s="30">
        <v>9.6759259259259264E-3</v>
      </c>
      <c r="F38" s="27"/>
      <c r="G38" t="s">
        <v>1880</v>
      </c>
      <c r="H38">
        <v>191138</v>
      </c>
    </row>
    <row r="39" spans="1:8" x14ac:dyDescent="0.2">
      <c r="A39" s="3">
        <v>42693</v>
      </c>
      <c r="B39" s="27">
        <v>0.23079861111111111</v>
      </c>
      <c r="D39" s="4">
        <v>42466</v>
      </c>
      <c r="E39" s="30">
        <v>0.4120949074074074</v>
      </c>
      <c r="F39" s="27"/>
      <c r="G39" t="s">
        <v>1902</v>
      </c>
      <c r="H39">
        <v>192302</v>
      </c>
    </row>
    <row r="40" spans="1:8" x14ac:dyDescent="0.2">
      <c r="A40" s="3">
        <v>42621</v>
      </c>
      <c r="B40" s="27">
        <v>0.4460648148148148</v>
      </c>
      <c r="D40" s="4">
        <v>42486</v>
      </c>
      <c r="E40" s="30">
        <v>0.59819444444444447</v>
      </c>
      <c r="F40" s="27"/>
      <c r="G40" t="s">
        <v>64</v>
      </c>
    </row>
    <row r="41" spans="1:8" x14ac:dyDescent="0.2">
      <c r="A41" s="3">
        <v>42636</v>
      </c>
      <c r="B41" s="27">
        <v>0.56364583333333329</v>
      </c>
      <c r="D41" s="4">
        <v>42717</v>
      </c>
      <c r="E41" s="30">
        <v>0.75340277777777775</v>
      </c>
      <c r="F41" s="27"/>
      <c r="G41" t="s">
        <v>90</v>
      </c>
    </row>
    <row r="42" spans="1:8" x14ac:dyDescent="0.2">
      <c r="A42" s="3">
        <v>42561</v>
      </c>
      <c r="B42" s="27">
        <v>0.34437500000000004</v>
      </c>
      <c r="D42" s="4">
        <v>42576</v>
      </c>
      <c r="E42" s="30">
        <v>0.41417824074074078</v>
      </c>
      <c r="F42" s="27"/>
      <c r="G42" t="s">
        <v>1881</v>
      </c>
      <c r="H42">
        <v>97094</v>
      </c>
    </row>
    <row r="43" spans="1:8" x14ac:dyDescent="0.2">
      <c r="A43" s="3">
        <v>42371</v>
      </c>
      <c r="B43" s="27">
        <v>0.99121527777777774</v>
      </c>
      <c r="D43" s="4">
        <v>42537</v>
      </c>
      <c r="E43" s="30">
        <v>0.78148148148148155</v>
      </c>
      <c r="F43" s="27"/>
      <c r="G43" t="s">
        <v>68</v>
      </c>
    </row>
    <row r="44" spans="1:8" x14ac:dyDescent="0.2">
      <c r="A44" s="3">
        <v>42665</v>
      </c>
      <c r="B44" s="27">
        <v>0.35078703703703701</v>
      </c>
      <c r="D44" s="4">
        <v>42694</v>
      </c>
      <c r="E44" s="30">
        <v>0.83086805555555554</v>
      </c>
      <c r="F44" s="27"/>
      <c r="G44" t="s">
        <v>41</v>
      </c>
    </row>
    <row r="45" spans="1:8" x14ac:dyDescent="0.2">
      <c r="A45" s="3">
        <v>42569</v>
      </c>
      <c r="B45" s="27">
        <v>0.30614583333333334</v>
      </c>
      <c r="D45" s="4">
        <v>42425</v>
      </c>
      <c r="E45" s="30">
        <v>0.65037037037037038</v>
      </c>
      <c r="F45" s="27"/>
      <c r="G45" t="s">
        <v>1879</v>
      </c>
      <c r="H45">
        <v>729464</v>
      </c>
    </row>
    <row r="46" spans="1:8" x14ac:dyDescent="0.2">
      <c r="A46" s="3">
        <v>42658</v>
      </c>
      <c r="B46" s="27">
        <v>0.49351851851851852</v>
      </c>
      <c r="D46" s="4">
        <v>42450</v>
      </c>
      <c r="E46" s="30">
        <v>0.56415509259259256</v>
      </c>
      <c r="F46" s="27"/>
      <c r="G46" t="s">
        <v>57</v>
      </c>
    </row>
    <row r="47" spans="1:8" x14ac:dyDescent="0.2">
      <c r="A47" s="3">
        <v>42376</v>
      </c>
      <c r="B47" s="27">
        <v>4.8206018518518523E-2</v>
      </c>
      <c r="D47" s="4">
        <v>42718</v>
      </c>
      <c r="E47" s="30">
        <v>0.30546296296296299</v>
      </c>
      <c r="F47" s="27"/>
      <c r="G47" t="s">
        <v>64</v>
      </c>
    </row>
    <row r="48" spans="1:8" x14ac:dyDescent="0.2">
      <c r="A48" s="3">
        <v>42660</v>
      </c>
      <c r="B48" s="27">
        <v>9.2476851851851852E-2</v>
      </c>
      <c r="D48" s="4">
        <v>42573</v>
      </c>
      <c r="E48" s="30">
        <v>0.55621527777777779</v>
      </c>
      <c r="F48" s="27"/>
      <c r="G48" t="s">
        <v>53</v>
      </c>
    </row>
    <row r="49" spans="1:8" x14ac:dyDescent="0.2">
      <c r="A49" s="3">
        <v>42557</v>
      </c>
      <c r="B49" s="27">
        <v>0.40054398148148151</v>
      </c>
      <c r="D49" s="4">
        <v>42485</v>
      </c>
      <c r="E49" s="30">
        <v>0.67487268518518517</v>
      </c>
      <c r="F49" s="27"/>
      <c r="G49" t="s">
        <v>1897</v>
      </c>
      <c r="H49">
        <v>6139</v>
      </c>
    </row>
    <row r="50" spans="1:8" x14ac:dyDescent="0.2">
      <c r="A50" s="3">
        <v>42519</v>
      </c>
      <c r="B50" s="27">
        <v>0.82806712962962958</v>
      </c>
      <c r="D50" s="4">
        <v>42573</v>
      </c>
      <c r="E50" s="30">
        <v>9.0138888888888893E-2</v>
      </c>
      <c r="F50" s="27"/>
      <c r="G50" t="s">
        <v>204</v>
      </c>
    </row>
    <row r="51" spans="1:8" x14ac:dyDescent="0.2">
      <c r="A51" s="3">
        <v>42660</v>
      </c>
      <c r="B51" s="27">
        <v>0.59453703703703698</v>
      </c>
      <c r="D51" s="4">
        <v>42378</v>
      </c>
      <c r="E51" s="30">
        <v>0.18695601851851851</v>
      </c>
      <c r="F51" s="27"/>
      <c r="G51" t="s">
        <v>1872</v>
      </c>
      <c r="H51">
        <v>423223</v>
      </c>
    </row>
    <row r="52" spans="1:8" x14ac:dyDescent="0.2">
      <c r="A52" s="3">
        <v>42626</v>
      </c>
      <c r="B52" s="27">
        <v>0.37489583333333337</v>
      </c>
      <c r="D52" s="4">
        <v>42437</v>
      </c>
      <c r="E52" s="30">
        <v>9.0706018518518519E-2</v>
      </c>
      <c r="F52" s="27"/>
      <c r="G52" t="s">
        <v>212</v>
      </c>
    </row>
    <row r="53" spans="1:8" x14ac:dyDescent="0.2">
      <c r="A53" s="3">
        <v>42555</v>
      </c>
      <c r="B53" s="27">
        <v>0.15248842592592593</v>
      </c>
      <c r="D53" s="4">
        <v>42679</v>
      </c>
      <c r="E53" s="30">
        <v>0.97993055555555564</v>
      </c>
      <c r="F53" s="27"/>
      <c r="G53" t="s">
        <v>1883</v>
      </c>
      <c r="H53">
        <v>804489</v>
      </c>
    </row>
    <row r="54" spans="1:8" x14ac:dyDescent="0.2">
      <c r="A54" s="3">
        <v>42652</v>
      </c>
      <c r="B54" s="27">
        <v>0.29403935185185187</v>
      </c>
      <c r="D54" s="4">
        <v>42557</v>
      </c>
      <c r="E54" s="30">
        <v>0.92637731481481478</v>
      </c>
      <c r="F54" s="27"/>
      <c r="G54" t="s">
        <v>52</v>
      </c>
    </row>
    <row r="55" spans="1:8" x14ac:dyDescent="0.2">
      <c r="A55" s="3">
        <v>42555</v>
      </c>
      <c r="B55" s="27">
        <v>0.96142361111111108</v>
      </c>
      <c r="D55" s="4">
        <v>42414</v>
      </c>
      <c r="E55" s="30">
        <v>0.67952546296296301</v>
      </c>
      <c r="F55" s="27"/>
      <c r="G55" t="s">
        <v>84</v>
      </c>
    </row>
    <row r="56" spans="1:8" x14ac:dyDescent="0.2">
      <c r="A56" s="3">
        <v>42592</v>
      </c>
      <c r="B56" s="27">
        <v>0.43275462962962963</v>
      </c>
      <c r="D56" s="4">
        <v>42668</v>
      </c>
      <c r="E56" s="30">
        <v>0.66394675925925928</v>
      </c>
      <c r="F56" s="27"/>
      <c r="G56" t="s">
        <v>84</v>
      </c>
    </row>
    <row r="57" spans="1:8" x14ac:dyDescent="0.2">
      <c r="A57" s="3">
        <v>42472</v>
      </c>
      <c r="B57" s="27">
        <v>0.71629629629629632</v>
      </c>
      <c r="D57" s="4">
        <v>42638</v>
      </c>
      <c r="E57" s="30">
        <v>0.94836805555555559</v>
      </c>
      <c r="F57" s="27"/>
      <c r="G57" t="s">
        <v>84</v>
      </c>
    </row>
    <row r="58" spans="1:8" x14ac:dyDescent="0.2">
      <c r="A58" s="3">
        <v>42525</v>
      </c>
      <c r="B58" s="27">
        <v>0.87194444444444441</v>
      </c>
      <c r="D58" s="4">
        <v>42558</v>
      </c>
      <c r="E58" s="30">
        <v>0.77925925925925921</v>
      </c>
      <c r="F58" s="27"/>
      <c r="G58" t="s">
        <v>1875</v>
      </c>
      <c r="H58">
        <v>309198</v>
      </c>
    </row>
    <row r="59" spans="1:8" x14ac:dyDescent="0.2">
      <c r="A59" s="3">
        <v>42595</v>
      </c>
      <c r="B59" s="27">
        <v>0.40660879629629632</v>
      </c>
      <c r="D59" s="4">
        <v>42717</v>
      </c>
      <c r="E59" s="30">
        <v>0.7900462962962963</v>
      </c>
      <c r="F59" s="27"/>
      <c r="G59" t="s">
        <v>68</v>
      </c>
    </row>
    <row r="60" spans="1:8" x14ac:dyDescent="0.2">
      <c r="A60" s="3">
        <v>42590</v>
      </c>
      <c r="B60" s="27">
        <v>8.6400462962962957E-2</v>
      </c>
      <c r="D60" s="4">
        <v>42398</v>
      </c>
      <c r="E60" s="30">
        <v>0.71870370370370373</v>
      </c>
      <c r="F60" s="27"/>
      <c r="G60" t="s">
        <v>53</v>
      </c>
    </row>
    <row r="61" spans="1:8" x14ac:dyDescent="0.2">
      <c r="A61" s="3">
        <v>42510</v>
      </c>
      <c r="B61" s="27">
        <v>0.84847222222222218</v>
      </c>
      <c r="D61" s="4">
        <v>42424</v>
      </c>
      <c r="E61" s="30">
        <v>0.70371527777777787</v>
      </c>
      <c r="F61" s="27"/>
      <c r="G61" t="s">
        <v>1875</v>
      </c>
      <c r="H61">
        <v>584914</v>
      </c>
    </row>
    <row r="62" spans="1:8" x14ac:dyDescent="0.2">
      <c r="A62" s="3">
        <v>42684</v>
      </c>
      <c r="B62" s="27">
        <v>0.33031250000000001</v>
      </c>
      <c r="D62" s="4">
        <v>42557</v>
      </c>
      <c r="E62" s="30">
        <v>0.5427777777777778</v>
      </c>
      <c r="F62" s="27"/>
      <c r="G62" t="s">
        <v>1914</v>
      </c>
      <c r="H62">
        <v>599920</v>
      </c>
    </row>
    <row r="63" spans="1:8" x14ac:dyDescent="0.2">
      <c r="A63" s="3">
        <v>42526</v>
      </c>
      <c r="B63" s="27">
        <v>0.54993055555555559</v>
      </c>
      <c r="D63" s="4">
        <v>42588</v>
      </c>
      <c r="E63" s="30">
        <v>0.83899305555555559</v>
      </c>
      <c r="F63" s="27"/>
      <c r="G63" t="s">
        <v>90</v>
      </c>
    </row>
    <row r="64" spans="1:8" x14ac:dyDescent="0.2">
      <c r="A64" s="3">
        <v>42516</v>
      </c>
      <c r="B64" s="27">
        <v>8.7349537037037031E-2</v>
      </c>
      <c r="D64" s="4">
        <v>42722</v>
      </c>
      <c r="E64" s="30">
        <v>7.4421296296296293E-3</v>
      </c>
      <c r="F64" s="27"/>
      <c r="G64" t="s">
        <v>1900</v>
      </c>
      <c r="H64">
        <v>235527</v>
      </c>
    </row>
    <row r="65" spans="1:8" x14ac:dyDescent="0.2">
      <c r="A65" s="3">
        <v>42424</v>
      </c>
      <c r="B65" s="27">
        <v>0.4739814814814815</v>
      </c>
      <c r="D65" s="4">
        <v>42575</v>
      </c>
      <c r="E65" s="30">
        <v>8.819444444444445E-2</v>
      </c>
      <c r="F65" s="27"/>
      <c r="G65" t="s">
        <v>64</v>
      </c>
    </row>
    <row r="66" spans="1:8" x14ac:dyDescent="0.2">
      <c r="A66" s="3">
        <v>42517</v>
      </c>
      <c r="B66" s="27">
        <v>0.60300925925925919</v>
      </c>
      <c r="D66" s="4">
        <v>42616</v>
      </c>
      <c r="E66" s="30">
        <v>0.8178009259259259</v>
      </c>
      <c r="F66" s="27"/>
      <c r="G66" t="s">
        <v>41</v>
      </c>
    </row>
    <row r="67" spans="1:8" x14ac:dyDescent="0.2">
      <c r="A67" s="3">
        <v>42539</v>
      </c>
      <c r="B67" s="27">
        <v>7.8113425925925919E-2</v>
      </c>
      <c r="D67" s="4">
        <v>42560</v>
      </c>
      <c r="E67" s="30">
        <v>8.7951388888888885E-2</v>
      </c>
      <c r="F67" s="27"/>
      <c r="G67" t="s">
        <v>54</v>
      </c>
    </row>
    <row r="68" spans="1:8" x14ac:dyDescent="0.2">
      <c r="A68" s="3">
        <v>42693</v>
      </c>
      <c r="B68" s="27">
        <v>0.86637731481481473</v>
      </c>
      <c r="D68" s="4">
        <v>42667</v>
      </c>
      <c r="E68" s="30">
        <v>0.35752314814814817</v>
      </c>
      <c r="F68" s="27"/>
      <c r="G68" t="s">
        <v>90</v>
      </c>
    </row>
    <row r="69" spans="1:8" x14ac:dyDescent="0.2">
      <c r="A69" s="3">
        <v>42455</v>
      </c>
      <c r="B69" s="27">
        <v>0.85164351851851849</v>
      </c>
      <c r="D69" s="4">
        <v>42632</v>
      </c>
      <c r="E69" s="30">
        <v>3.6724537037037035E-2</v>
      </c>
      <c r="F69" s="27"/>
      <c r="G69" t="s">
        <v>172</v>
      </c>
    </row>
    <row r="70" spans="1:8" x14ac:dyDescent="0.2">
      <c r="A70" s="3">
        <v>42629</v>
      </c>
      <c r="B70" s="27">
        <v>0.9980902777777777</v>
      </c>
      <c r="D70" s="4">
        <v>42379</v>
      </c>
      <c r="E70" s="30">
        <v>0.10607638888888889</v>
      </c>
      <c r="F70" s="27"/>
      <c r="G70" t="s">
        <v>68</v>
      </c>
    </row>
    <row r="71" spans="1:8" x14ac:dyDescent="0.2">
      <c r="A71" s="3">
        <v>42621</v>
      </c>
      <c r="B71" s="27">
        <v>0.54008101851851853</v>
      </c>
      <c r="D71" s="4">
        <v>42631</v>
      </c>
      <c r="E71" s="30">
        <v>0.79695601851851849</v>
      </c>
      <c r="F71" s="27"/>
      <c r="G71" t="s">
        <v>120</v>
      </c>
    </row>
    <row r="72" spans="1:8" x14ac:dyDescent="0.2">
      <c r="A72" s="3">
        <v>42614</v>
      </c>
      <c r="B72" s="27">
        <v>0.54978009259259253</v>
      </c>
      <c r="D72" s="4">
        <v>42690</v>
      </c>
      <c r="E72" s="30">
        <v>0.91265046296296293</v>
      </c>
      <c r="F72" s="27"/>
      <c r="G72" t="s">
        <v>1883</v>
      </c>
      <c r="H72">
        <v>40513</v>
      </c>
    </row>
    <row r="73" spans="1:8" x14ac:dyDescent="0.2">
      <c r="A73" s="3">
        <v>42440</v>
      </c>
      <c r="B73" s="27">
        <v>0.34775462962962966</v>
      </c>
      <c r="D73" s="4">
        <v>42519</v>
      </c>
      <c r="E73" s="30">
        <v>0.77121527777777776</v>
      </c>
      <c r="F73" s="27"/>
      <c r="G73" t="s">
        <v>54</v>
      </c>
    </row>
    <row r="74" spans="1:8" x14ac:dyDescent="0.2">
      <c r="A74" s="3">
        <v>42517</v>
      </c>
      <c r="B74" s="27">
        <v>5.0914351851851856E-2</v>
      </c>
      <c r="D74" s="4">
        <v>42548</v>
      </c>
      <c r="E74" s="30">
        <v>0.70761574074074074</v>
      </c>
      <c r="F74" s="27"/>
      <c r="G74" t="s">
        <v>58</v>
      </c>
    </row>
    <row r="75" spans="1:8" x14ac:dyDescent="0.2">
      <c r="A75" s="3">
        <v>42453</v>
      </c>
      <c r="B75" s="27">
        <v>0.43765046296296295</v>
      </c>
      <c r="D75" s="4">
        <v>42705</v>
      </c>
      <c r="E75" s="30">
        <v>2.2604166666666665E-2</v>
      </c>
      <c r="F75" s="27"/>
      <c r="G75" t="s">
        <v>216</v>
      </c>
    </row>
    <row r="76" spans="1:8" x14ac:dyDescent="0.2">
      <c r="A76" s="3">
        <v>42634</v>
      </c>
      <c r="B76" s="27">
        <v>0.48710648148148145</v>
      </c>
      <c r="D76" s="4">
        <v>42422</v>
      </c>
      <c r="E76" s="30">
        <v>0.10263888888888889</v>
      </c>
      <c r="F76" s="27"/>
      <c r="G76" t="s">
        <v>60</v>
      </c>
    </row>
    <row r="77" spans="1:8" x14ac:dyDescent="0.2">
      <c r="A77" s="3">
        <v>42420</v>
      </c>
      <c r="B77" s="27">
        <v>0.72368055555555555</v>
      </c>
      <c r="D77" s="4">
        <v>42399</v>
      </c>
      <c r="E77" s="30">
        <v>0.30359953703703707</v>
      </c>
      <c r="F77" s="27"/>
      <c r="G77" t="s">
        <v>1875</v>
      </c>
      <c r="H77">
        <v>754695</v>
      </c>
    </row>
    <row r="78" spans="1:8" x14ac:dyDescent="0.2">
      <c r="A78" s="3">
        <v>42610</v>
      </c>
      <c r="B78" s="27">
        <v>0.65819444444444442</v>
      </c>
      <c r="D78" s="4">
        <v>42598</v>
      </c>
      <c r="E78" s="30">
        <v>0.41707175925925927</v>
      </c>
      <c r="F78" s="27"/>
      <c r="G78" t="s">
        <v>68</v>
      </c>
    </row>
    <row r="79" spans="1:8" x14ac:dyDescent="0.2">
      <c r="A79" s="3">
        <v>42655</v>
      </c>
      <c r="B79" s="27">
        <v>0.93414351851851851</v>
      </c>
      <c r="D79" s="4">
        <v>42696</v>
      </c>
      <c r="E79" s="30">
        <v>1.1562499999999998E-2</v>
      </c>
      <c r="F79" s="27"/>
      <c r="G79" t="s">
        <v>1875</v>
      </c>
      <c r="H79">
        <v>677921</v>
      </c>
    </row>
    <row r="80" spans="1:8" x14ac:dyDescent="0.2">
      <c r="A80" s="3">
        <v>42600</v>
      </c>
      <c r="B80" s="27">
        <v>0.42250000000000004</v>
      </c>
      <c r="D80" s="4">
        <v>42723</v>
      </c>
      <c r="E80" s="30">
        <v>0.52443287037037034</v>
      </c>
      <c r="F80" s="27"/>
      <c r="G80" t="s">
        <v>294</v>
      </c>
    </row>
    <row r="81" spans="1:8" x14ac:dyDescent="0.2">
      <c r="A81" s="3">
        <v>42421</v>
      </c>
      <c r="B81" s="27">
        <v>0.28482638888888889</v>
      </c>
      <c r="D81" s="4">
        <v>42535</v>
      </c>
      <c r="E81" s="30">
        <v>0.48403935185185182</v>
      </c>
      <c r="F81" s="27"/>
      <c r="G81" t="s">
        <v>1880</v>
      </c>
      <c r="H81">
        <v>552863</v>
      </c>
    </row>
    <row r="82" spans="1:8" x14ac:dyDescent="0.2">
      <c r="A82" s="3">
        <v>42687</v>
      </c>
      <c r="B82" s="27">
        <v>0.84539351851851852</v>
      </c>
      <c r="D82" s="4">
        <v>42409</v>
      </c>
      <c r="E82" s="30">
        <v>0.11244212962962963</v>
      </c>
      <c r="F82" s="27"/>
      <c r="G82" t="s">
        <v>51</v>
      </c>
    </row>
    <row r="83" spans="1:8" x14ac:dyDescent="0.2">
      <c r="A83" s="3">
        <v>42663</v>
      </c>
      <c r="B83" s="27">
        <v>0.34079861111111115</v>
      </c>
      <c r="D83" s="4">
        <v>42402</v>
      </c>
      <c r="E83" s="30">
        <v>0.59517361111111111</v>
      </c>
      <c r="F83" s="27"/>
      <c r="G83" t="s">
        <v>1884</v>
      </c>
      <c r="H83">
        <v>353204</v>
      </c>
    </row>
    <row r="84" spans="1:8" x14ac:dyDescent="0.2">
      <c r="A84" s="3">
        <v>42682</v>
      </c>
      <c r="B84" s="27">
        <v>0.62678240740740743</v>
      </c>
      <c r="D84" s="4">
        <v>42569</v>
      </c>
      <c r="E84" s="30">
        <v>0.30614583333333334</v>
      </c>
      <c r="F84" s="27"/>
      <c r="G84" t="s">
        <v>64</v>
      </c>
    </row>
    <row r="85" spans="1:8" x14ac:dyDescent="0.2">
      <c r="A85" s="3">
        <v>42531</v>
      </c>
      <c r="B85" s="27">
        <v>0.65758101851851858</v>
      </c>
      <c r="D85" s="4">
        <v>42440</v>
      </c>
      <c r="E85" s="30">
        <v>0.34775462962962966</v>
      </c>
      <c r="F85" s="27"/>
      <c r="G85" t="s">
        <v>231</v>
      </c>
    </row>
    <row r="86" spans="1:8" x14ac:dyDescent="0.2">
      <c r="A86" s="3">
        <v>42588</v>
      </c>
      <c r="B86" s="27">
        <v>0.65792824074074074</v>
      </c>
      <c r="D86" s="4">
        <v>42523</v>
      </c>
      <c r="E86" s="30">
        <v>0.21937499999999999</v>
      </c>
      <c r="F86" s="27"/>
      <c r="G86" t="s">
        <v>54</v>
      </c>
    </row>
    <row r="87" spans="1:8" x14ac:dyDescent="0.2">
      <c r="A87" s="3">
        <v>42652</v>
      </c>
      <c r="B87" s="27">
        <v>0.46659722222222227</v>
      </c>
      <c r="D87" s="4">
        <v>42504</v>
      </c>
      <c r="E87" s="30">
        <v>0.64747685185185189</v>
      </c>
      <c r="F87" s="27"/>
      <c r="G87" t="s">
        <v>45</v>
      </c>
    </row>
    <row r="88" spans="1:8" x14ac:dyDescent="0.2">
      <c r="A88" s="3">
        <v>42607</v>
      </c>
      <c r="B88" s="27">
        <v>0.19512731481481482</v>
      </c>
      <c r="D88" s="4">
        <v>42503</v>
      </c>
      <c r="E88" s="30">
        <v>0.97530092592592599</v>
      </c>
      <c r="F88" s="27"/>
      <c r="G88" t="s">
        <v>35</v>
      </c>
    </row>
    <row r="89" spans="1:8" x14ac:dyDescent="0.2">
      <c r="A89" s="3">
        <v>42730</v>
      </c>
      <c r="B89" s="27">
        <v>0.17262731481481483</v>
      </c>
      <c r="D89" s="4">
        <v>42581</v>
      </c>
      <c r="E89" s="30">
        <v>0.71549768518518519</v>
      </c>
      <c r="F89" s="27"/>
      <c r="G89" t="s">
        <v>242</v>
      </c>
    </row>
    <row r="90" spans="1:8" x14ac:dyDescent="0.2">
      <c r="A90" s="3">
        <v>42391</v>
      </c>
      <c r="B90" s="27">
        <v>5.4976851851851853E-2</v>
      </c>
      <c r="D90" s="4">
        <v>42646</v>
      </c>
      <c r="E90" s="30">
        <v>0.86418981481481483</v>
      </c>
      <c r="F90" s="27"/>
      <c r="G90" t="s">
        <v>138</v>
      </c>
    </row>
    <row r="91" spans="1:8" x14ac:dyDescent="0.2">
      <c r="A91" s="3">
        <v>42480</v>
      </c>
      <c r="B91" s="27">
        <v>0.67254629629629636</v>
      </c>
      <c r="D91" s="4">
        <v>42612</v>
      </c>
      <c r="E91" s="30">
        <v>0.17914351851851851</v>
      </c>
      <c r="F91" s="27"/>
      <c r="G91" t="s">
        <v>1901</v>
      </c>
      <c r="H91">
        <v>161671</v>
      </c>
    </row>
    <row r="92" spans="1:8" x14ac:dyDescent="0.2">
      <c r="A92" s="3">
        <v>42471</v>
      </c>
      <c r="B92" s="27">
        <v>0.73723379629629626</v>
      </c>
      <c r="D92" s="4">
        <v>42639</v>
      </c>
      <c r="E92" s="30">
        <v>0.45546296296296296</v>
      </c>
      <c r="F92" s="27"/>
      <c r="G92" t="s">
        <v>119</v>
      </c>
    </row>
    <row r="93" spans="1:8" x14ac:dyDescent="0.2">
      <c r="A93" s="3">
        <v>42487</v>
      </c>
      <c r="B93" s="27">
        <v>0.47302083333333328</v>
      </c>
      <c r="D93" s="4">
        <v>42473</v>
      </c>
      <c r="E93" s="30">
        <v>0.27212962962962961</v>
      </c>
      <c r="F93" s="27"/>
      <c r="G93" t="s">
        <v>1874</v>
      </c>
      <c r="H93">
        <v>698680</v>
      </c>
    </row>
    <row r="94" spans="1:8" x14ac:dyDescent="0.2">
      <c r="A94" s="3">
        <v>42412</v>
      </c>
      <c r="B94" s="27">
        <v>0.53555555555555556</v>
      </c>
      <c r="D94" s="4">
        <v>42580</v>
      </c>
      <c r="E94" s="30">
        <v>0.56074074074074076</v>
      </c>
      <c r="F94" s="27"/>
      <c r="G94" t="s">
        <v>1898</v>
      </c>
      <c r="H94">
        <v>591714</v>
      </c>
    </row>
    <row r="95" spans="1:8" x14ac:dyDescent="0.2">
      <c r="A95" s="3">
        <v>42530</v>
      </c>
      <c r="B95" s="27">
        <v>0.96228009259259262</v>
      </c>
      <c r="D95" s="4">
        <v>42709</v>
      </c>
      <c r="E95" s="30">
        <v>5.0358796296296297E-2</v>
      </c>
      <c r="F95" s="27"/>
      <c r="G95" t="s">
        <v>90</v>
      </c>
    </row>
    <row r="96" spans="1:8" x14ac:dyDescent="0.2">
      <c r="A96" s="3">
        <v>42382</v>
      </c>
      <c r="B96" s="27">
        <v>0.29255787037037034</v>
      </c>
      <c r="D96" s="4">
        <v>42534</v>
      </c>
      <c r="E96" s="30">
        <v>0.33445601851851853</v>
      </c>
      <c r="F96" s="27"/>
      <c r="G96" t="s">
        <v>1880</v>
      </c>
      <c r="H96">
        <v>145832</v>
      </c>
    </row>
    <row r="97" spans="1:8" x14ac:dyDescent="0.2">
      <c r="A97" s="3">
        <v>42606</v>
      </c>
      <c r="B97" s="27">
        <v>0.11789351851851852</v>
      </c>
      <c r="D97" s="4">
        <v>42668</v>
      </c>
      <c r="E97" s="30">
        <v>0.64135416666666667</v>
      </c>
      <c r="F97" s="27"/>
      <c r="G97" t="s">
        <v>52</v>
      </c>
    </row>
    <row r="98" spans="1:8" x14ac:dyDescent="0.2">
      <c r="A98" s="3">
        <v>42655</v>
      </c>
      <c r="B98" s="27">
        <v>0.62935185185185183</v>
      </c>
      <c r="D98" s="4">
        <v>42517</v>
      </c>
      <c r="E98" s="30">
        <v>0.16355324074074074</v>
      </c>
      <c r="F98" s="27"/>
      <c r="G98" t="s">
        <v>1877</v>
      </c>
      <c r="H98">
        <v>86033</v>
      </c>
    </row>
    <row r="99" spans="1:8" x14ac:dyDescent="0.2">
      <c r="A99" s="3">
        <v>42412</v>
      </c>
      <c r="B99" s="27">
        <v>0.21880787037037039</v>
      </c>
      <c r="D99" s="4">
        <v>42415</v>
      </c>
      <c r="E99" s="30">
        <v>0.41947916666666668</v>
      </c>
      <c r="F99" s="27"/>
      <c r="G99" t="s">
        <v>90</v>
      </c>
    </row>
    <row r="100" spans="1:8" x14ac:dyDescent="0.2">
      <c r="A100" s="3">
        <v>42526</v>
      </c>
      <c r="B100" s="27">
        <v>0.11219907407407408</v>
      </c>
      <c r="D100" s="4">
        <v>42630</v>
      </c>
      <c r="E100" s="30">
        <v>0.67423611111111115</v>
      </c>
      <c r="F100" s="27"/>
      <c r="G100" t="s">
        <v>64</v>
      </c>
    </row>
    <row r="101" spans="1:8" x14ac:dyDescent="0.2">
      <c r="A101" s="3">
        <v>42594</v>
      </c>
      <c r="B101" s="27">
        <v>0.79040509259259262</v>
      </c>
      <c r="D101" s="4">
        <v>42394</v>
      </c>
      <c r="E101" s="30">
        <v>0.37827546296296299</v>
      </c>
      <c r="F101" s="27"/>
      <c r="G101" t="s">
        <v>1893</v>
      </c>
      <c r="H101">
        <v>594526</v>
      </c>
    </row>
    <row r="102" spans="1:8" x14ac:dyDescent="0.2">
      <c r="A102" s="3">
        <v>42523</v>
      </c>
      <c r="B102" s="27">
        <v>0.21937499999999999</v>
      </c>
      <c r="D102" s="4">
        <v>42674</v>
      </c>
      <c r="E102" s="30">
        <v>0.96155092592592595</v>
      </c>
      <c r="F102" s="27"/>
      <c r="G102" t="s">
        <v>106</v>
      </c>
    </row>
    <row r="103" spans="1:8" x14ac:dyDescent="0.2">
      <c r="A103" s="3">
        <v>42683</v>
      </c>
      <c r="B103" s="27">
        <v>0.85548611111111106</v>
      </c>
      <c r="D103" s="4">
        <v>42426</v>
      </c>
      <c r="E103" s="30">
        <v>0.40447916666666667</v>
      </c>
      <c r="F103" s="27"/>
      <c r="G103" t="s">
        <v>1910</v>
      </c>
      <c r="H103">
        <v>696523</v>
      </c>
    </row>
    <row r="104" spans="1:8" x14ac:dyDescent="0.2">
      <c r="A104" s="3">
        <v>42516</v>
      </c>
      <c r="B104" s="27">
        <v>4.5949074074074078E-3</v>
      </c>
      <c r="D104" s="4">
        <v>42710</v>
      </c>
      <c r="E104" s="30">
        <v>0.7273842592592592</v>
      </c>
      <c r="F104" s="27"/>
      <c r="G104" t="s">
        <v>172</v>
      </c>
    </row>
    <row r="105" spans="1:8" x14ac:dyDescent="0.2">
      <c r="A105" s="3">
        <v>42500</v>
      </c>
      <c r="B105" s="27">
        <v>0.96789351851851846</v>
      </c>
      <c r="D105" s="4">
        <v>42375</v>
      </c>
      <c r="E105" s="30">
        <v>0.19752314814814817</v>
      </c>
      <c r="F105" s="27"/>
      <c r="G105" t="s">
        <v>1884</v>
      </c>
      <c r="H105">
        <v>876657</v>
      </c>
    </row>
    <row r="106" spans="1:8" x14ac:dyDescent="0.2">
      <c r="A106" s="3">
        <v>42707</v>
      </c>
      <c r="B106" s="27">
        <v>0.5482407407407407</v>
      </c>
      <c r="D106" s="4">
        <v>42487</v>
      </c>
      <c r="E106" s="30">
        <v>0.28271990740740743</v>
      </c>
      <c r="F106" s="27"/>
      <c r="G106" t="s">
        <v>64</v>
      </c>
    </row>
    <row r="107" spans="1:8" x14ac:dyDescent="0.2">
      <c r="A107" s="3">
        <v>42504</v>
      </c>
      <c r="B107" s="27">
        <v>0.64747685185185189</v>
      </c>
      <c r="D107" s="4">
        <v>42731</v>
      </c>
      <c r="E107" s="30">
        <v>0.25981481481481483</v>
      </c>
      <c r="F107" s="27"/>
      <c r="G107" t="s">
        <v>35</v>
      </c>
    </row>
    <row r="108" spans="1:8" x14ac:dyDescent="0.2">
      <c r="A108" s="3">
        <v>42491</v>
      </c>
      <c r="B108" s="27">
        <v>0.24966435185185185</v>
      </c>
      <c r="D108" s="4">
        <v>42524</v>
      </c>
      <c r="E108" s="30">
        <v>0.27335648148148145</v>
      </c>
      <c r="F108" s="27"/>
      <c r="G108" t="s">
        <v>164</v>
      </c>
    </row>
    <row r="109" spans="1:8" x14ac:dyDescent="0.2">
      <c r="A109" s="3">
        <v>42382</v>
      </c>
      <c r="B109" s="27">
        <v>0.65127314814814818</v>
      </c>
      <c r="D109" s="4">
        <v>42500</v>
      </c>
      <c r="E109" s="30">
        <v>0.17671296296296299</v>
      </c>
      <c r="F109" s="27"/>
      <c r="G109" t="s">
        <v>1880</v>
      </c>
      <c r="H109">
        <v>724446</v>
      </c>
    </row>
    <row r="110" spans="1:8" x14ac:dyDescent="0.2">
      <c r="A110" s="3">
        <v>42503</v>
      </c>
      <c r="B110" s="27">
        <v>0.97530092592592599</v>
      </c>
      <c r="D110" s="4">
        <v>42645</v>
      </c>
      <c r="E110" s="30">
        <v>0.99277777777777787</v>
      </c>
      <c r="F110" s="27"/>
      <c r="G110" t="s">
        <v>45</v>
      </c>
    </row>
    <row r="111" spans="1:8" x14ac:dyDescent="0.2">
      <c r="A111" s="3">
        <v>42614</v>
      </c>
      <c r="B111" s="27">
        <v>0.38172453703703701</v>
      </c>
      <c r="D111" s="4">
        <v>42494</v>
      </c>
      <c r="E111" s="30">
        <v>0.19209490740740742</v>
      </c>
      <c r="F111" s="27"/>
      <c r="G111" t="s">
        <v>68</v>
      </c>
    </row>
    <row r="112" spans="1:8" x14ac:dyDescent="0.2">
      <c r="A112" s="3">
        <v>42452</v>
      </c>
      <c r="B112" s="27">
        <v>0.14416666666666667</v>
      </c>
      <c r="D112" s="4">
        <v>42646</v>
      </c>
      <c r="E112" s="30">
        <v>0.91565972222222225</v>
      </c>
      <c r="F112" s="27"/>
      <c r="G112" t="s">
        <v>1883</v>
      </c>
      <c r="H112">
        <v>69446</v>
      </c>
    </row>
    <row r="113" spans="1:8" x14ac:dyDescent="0.2">
      <c r="A113" s="3">
        <v>42430</v>
      </c>
      <c r="B113" s="27">
        <v>0.63523148148148145</v>
      </c>
      <c r="D113" s="4">
        <v>42643</v>
      </c>
      <c r="E113" s="30">
        <v>0.22993055555555555</v>
      </c>
      <c r="F113" s="27"/>
      <c r="G113" t="s">
        <v>39</v>
      </c>
    </row>
    <row r="114" spans="1:8" x14ac:dyDescent="0.2">
      <c r="A114" s="3">
        <v>42732</v>
      </c>
      <c r="B114" s="27">
        <v>0.65101851851851855</v>
      </c>
      <c r="D114" s="4">
        <v>42685</v>
      </c>
      <c r="E114" s="30">
        <v>0.74253472222222217</v>
      </c>
      <c r="F114" s="27"/>
      <c r="G114" t="s">
        <v>761</v>
      </c>
    </row>
    <row r="115" spans="1:8" x14ac:dyDescent="0.2">
      <c r="A115" s="3">
        <v>42508</v>
      </c>
      <c r="B115" s="27">
        <v>0.64923611111111112</v>
      </c>
      <c r="D115" s="4">
        <v>42663</v>
      </c>
      <c r="E115" s="30">
        <v>0.74243055555555559</v>
      </c>
      <c r="F115" s="27"/>
      <c r="G115" t="s">
        <v>90</v>
      </c>
    </row>
    <row r="116" spans="1:8" x14ac:dyDescent="0.2">
      <c r="A116" s="3">
        <v>42705</v>
      </c>
      <c r="B116" s="27">
        <v>0.46957175925925926</v>
      </c>
      <c r="D116" s="4">
        <v>42412</v>
      </c>
      <c r="E116" s="30">
        <v>0.41500000000000004</v>
      </c>
      <c r="F116" s="27"/>
      <c r="G116" t="s">
        <v>57</v>
      </c>
    </row>
    <row r="117" spans="1:8" x14ac:dyDescent="0.2">
      <c r="A117" s="3">
        <v>42393</v>
      </c>
      <c r="B117" s="27">
        <v>0.18937499999999999</v>
      </c>
      <c r="D117" s="4">
        <v>42683</v>
      </c>
      <c r="E117" s="30">
        <v>0.81694444444444436</v>
      </c>
      <c r="F117" s="27"/>
      <c r="G117" t="s">
        <v>41</v>
      </c>
    </row>
    <row r="118" spans="1:8" x14ac:dyDescent="0.2">
      <c r="A118" s="3">
        <v>42514</v>
      </c>
      <c r="B118" s="27">
        <v>0.18297453703703703</v>
      </c>
      <c r="D118" s="4">
        <v>42612</v>
      </c>
      <c r="E118" s="30">
        <v>0.79499999999999993</v>
      </c>
      <c r="F118" s="27"/>
      <c r="G118" t="s">
        <v>191</v>
      </c>
    </row>
    <row r="119" spans="1:8" x14ac:dyDescent="0.2">
      <c r="A119" s="3">
        <v>42521</v>
      </c>
      <c r="B119" s="27">
        <v>0.54662037037037037</v>
      </c>
      <c r="D119" s="4">
        <v>42653</v>
      </c>
      <c r="E119" s="30">
        <v>0.92527777777777775</v>
      </c>
      <c r="F119" s="27"/>
      <c r="G119" t="s">
        <v>181</v>
      </c>
    </row>
    <row r="120" spans="1:8" x14ac:dyDescent="0.2">
      <c r="A120" s="3">
        <v>42564</v>
      </c>
      <c r="B120" s="27">
        <v>2.045138888888889E-2</v>
      </c>
      <c r="D120" s="4">
        <v>42427</v>
      </c>
      <c r="E120" s="30">
        <v>0.74457175925925922</v>
      </c>
      <c r="F120" s="27"/>
      <c r="G120" t="s">
        <v>64</v>
      </c>
    </row>
    <row r="121" spans="1:8" x14ac:dyDescent="0.2">
      <c r="A121" s="3">
        <v>42568</v>
      </c>
      <c r="B121" s="27">
        <v>0.45457175925925924</v>
      </c>
      <c r="D121" s="4">
        <v>42570</v>
      </c>
      <c r="E121" s="30">
        <v>0.33258101851851851</v>
      </c>
      <c r="F121" s="27"/>
      <c r="G121" t="s">
        <v>1887</v>
      </c>
      <c r="H121">
        <v>968081</v>
      </c>
    </row>
    <row r="122" spans="1:8" x14ac:dyDescent="0.2">
      <c r="A122" s="3">
        <v>42496</v>
      </c>
      <c r="B122" s="27">
        <v>0.77512731481481489</v>
      </c>
      <c r="D122" s="4">
        <v>42719</v>
      </c>
      <c r="E122" s="30">
        <v>0.84074074074074068</v>
      </c>
      <c r="F122" s="27"/>
      <c r="G122" t="s">
        <v>106</v>
      </c>
    </row>
    <row r="123" spans="1:8" x14ac:dyDescent="0.2">
      <c r="A123" s="3">
        <v>42376</v>
      </c>
      <c r="B123" s="27">
        <v>0.93519675925925927</v>
      </c>
      <c r="D123" s="4">
        <v>42582</v>
      </c>
      <c r="E123" s="30">
        <v>0.28173611111111113</v>
      </c>
      <c r="F123" s="27"/>
      <c r="G123" t="s">
        <v>98</v>
      </c>
    </row>
    <row r="124" spans="1:8" x14ac:dyDescent="0.2">
      <c r="A124" s="3">
        <v>42691</v>
      </c>
      <c r="B124" s="27">
        <v>0.56328703703703698</v>
      </c>
      <c r="D124" s="4">
        <v>42548</v>
      </c>
      <c r="E124" s="30">
        <v>0.29317129629629629</v>
      </c>
      <c r="F124" s="27"/>
      <c r="G124" t="s">
        <v>1889</v>
      </c>
      <c r="H124">
        <v>801388</v>
      </c>
    </row>
    <row r="125" spans="1:8" x14ac:dyDescent="0.2">
      <c r="A125" s="3">
        <v>42561</v>
      </c>
      <c r="B125" s="27">
        <v>0.98402777777777783</v>
      </c>
      <c r="D125" s="4">
        <v>42658</v>
      </c>
      <c r="E125" s="30">
        <v>0.51267361111111109</v>
      </c>
      <c r="F125" s="27"/>
      <c r="G125" t="s">
        <v>1906</v>
      </c>
      <c r="H125">
        <v>821221</v>
      </c>
    </row>
    <row r="126" spans="1:8" x14ac:dyDescent="0.2">
      <c r="A126" s="3">
        <v>42461</v>
      </c>
      <c r="B126" s="27">
        <v>0.13825231481481481</v>
      </c>
      <c r="D126" s="4">
        <v>42454</v>
      </c>
      <c r="E126" s="30">
        <v>0.71612268518518529</v>
      </c>
      <c r="F126" s="27"/>
      <c r="G126" t="s">
        <v>160</v>
      </c>
    </row>
    <row r="127" spans="1:8" x14ac:dyDescent="0.2">
      <c r="A127" s="3">
        <v>42488</v>
      </c>
      <c r="B127" s="27">
        <v>0.78140046296296306</v>
      </c>
      <c r="D127" s="4">
        <v>42434</v>
      </c>
      <c r="E127" s="30">
        <v>0.7856481481481481</v>
      </c>
      <c r="F127" s="27"/>
      <c r="G127" t="s">
        <v>1914</v>
      </c>
      <c r="H127">
        <v>400095</v>
      </c>
    </row>
    <row r="128" spans="1:8" x14ac:dyDescent="0.2">
      <c r="A128" s="3">
        <v>42577</v>
      </c>
      <c r="B128" s="27">
        <v>0.74501157407407403</v>
      </c>
      <c r="D128" s="4">
        <v>42631</v>
      </c>
      <c r="E128" s="30">
        <v>0.75624999999999998</v>
      </c>
      <c r="F128" s="27"/>
      <c r="G128" t="s">
        <v>51</v>
      </c>
    </row>
    <row r="129" spans="1:8" x14ac:dyDescent="0.2">
      <c r="A129" s="3">
        <v>42581</v>
      </c>
      <c r="B129" s="27">
        <v>0.71549768518518519</v>
      </c>
      <c r="D129" s="4">
        <v>42426</v>
      </c>
      <c r="E129" s="30">
        <v>0.24100694444444445</v>
      </c>
      <c r="F129" s="27"/>
      <c r="G129" t="s">
        <v>1897</v>
      </c>
      <c r="H129">
        <v>95434</v>
      </c>
    </row>
    <row r="130" spans="1:8" x14ac:dyDescent="0.2">
      <c r="A130" s="3">
        <v>42389</v>
      </c>
      <c r="B130" s="27">
        <v>0.11253472222222222</v>
      </c>
      <c r="D130" s="4">
        <v>42728</v>
      </c>
      <c r="E130" s="30">
        <v>0.98410879629629633</v>
      </c>
      <c r="F130" s="27"/>
      <c r="G130" t="s">
        <v>35</v>
      </c>
    </row>
    <row r="131" spans="1:8" x14ac:dyDescent="0.2">
      <c r="A131" s="3">
        <v>42646</v>
      </c>
      <c r="B131" s="27">
        <v>0.86418981481481483</v>
      </c>
      <c r="D131" s="4">
        <v>42459</v>
      </c>
      <c r="E131" s="30">
        <v>0.852025462962963</v>
      </c>
      <c r="F131" s="27"/>
      <c r="G131" t="s">
        <v>1880</v>
      </c>
      <c r="H131">
        <v>724446</v>
      </c>
    </row>
    <row r="132" spans="1:8" x14ac:dyDescent="0.2">
      <c r="A132" s="3">
        <v>42610</v>
      </c>
      <c r="B132" s="27">
        <v>0.97690972222222217</v>
      </c>
      <c r="D132" s="4">
        <v>42620</v>
      </c>
      <c r="E132" s="30">
        <v>0.90172453703703714</v>
      </c>
      <c r="F132" s="27"/>
      <c r="G132" t="s">
        <v>68</v>
      </c>
    </row>
    <row r="133" spans="1:8" x14ac:dyDescent="0.2">
      <c r="A133" s="3">
        <v>42666</v>
      </c>
      <c r="B133" s="27">
        <v>0.12837962962962962</v>
      </c>
      <c r="D133" s="4">
        <v>42679</v>
      </c>
      <c r="E133" s="30">
        <v>0.3379050925925926</v>
      </c>
      <c r="F133" s="27"/>
      <c r="G133" t="s">
        <v>1904</v>
      </c>
      <c r="H133">
        <v>641533</v>
      </c>
    </row>
    <row r="134" spans="1:8" x14ac:dyDescent="0.2">
      <c r="A134" s="3">
        <v>42436</v>
      </c>
      <c r="B134" s="27">
        <v>0.47687499999999999</v>
      </c>
      <c r="D134" s="4">
        <v>42655</v>
      </c>
      <c r="E134" s="30">
        <v>0.50094907407407407</v>
      </c>
      <c r="F134" s="27"/>
      <c r="G134" t="s">
        <v>53</v>
      </c>
    </row>
    <row r="135" spans="1:8" x14ac:dyDescent="0.2">
      <c r="A135" s="3">
        <v>42445</v>
      </c>
      <c r="B135" s="27">
        <v>0.35091435185185182</v>
      </c>
      <c r="D135" s="4">
        <v>42631</v>
      </c>
      <c r="E135" s="30">
        <v>0.99868055555555557</v>
      </c>
      <c r="F135" s="27"/>
      <c r="G135" t="s">
        <v>1880</v>
      </c>
      <c r="H135">
        <v>724446</v>
      </c>
    </row>
    <row r="136" spans="1:8" x14ac:dyDescent="0.2">
      <c r="A136" s="3">
        <v>42615</v>
      </c>
      <c r="B136" s="27">
        <v>0.48648148148148151</v>
      </c>
      <c r="D136" s="4">
        <v>42552</v>
      </c>
      <c r="E136" s="30">
        <v>0.95704861111111106</v>
      </c>
      <c r="F136" s="27"/>
      <c r="G136" t="s">
        <v>57</v>
      </c>
    </row>
    <row r="137" spans="1:8" x14ac:dyDescent="0.2">
      <c r="A137" s="3">
        <v>42462</v>
      </c>
      <c r="B137" s="27">
        <v>0.98609953703703701</v>
      </c>
      <c r="D137" s="4">
        <v>42530</v>
      </c>
      <c r="E137" s="30">
        <v>0.62304398148148155</v>
      </c>
      <c r="F137" s="27"/>
      <c r="G137" t="s">
        <v>1886</v>
      </c>
      <c r="H137">
        <v>20935</v>
      </c>
    </row>
    <row r="138" spans="1:8" x14ac:dyDescent="0.2">
      <c r="A138" s="3">
        <v>42590</v>
      </c>
      <c r="B138" s="27">
        <v>0.81085648148148148</v>
      </c>
      <c r="D138" s="4">
        <v>42632</v>
      </c>
      <c r="E138" s="30">
        <v>0.36531249999999998</v>
      </c>
      <c r="F138" s="27"/>
      <c r="G138" t="s">
        <v>59</v>
      </c>
    </row>
    <row r="139" spans="1:8" x14ac:dyDescent="0.2">
      <c r="A139" s="3">
        <v>42709</v>
      </c>
      <c r="B139" s="27">
        <v>2.4988425925925928E-2</v>
      </c>
      <c r="D139" s="4">
        <v>42530</v>
      </c>
      <c r="E139" s="30">
        <v>0.30752314814814813</v>
      </c>
      <c r="F139" s="27"/>
      <c r="G139" t="s">
        <v>1881</v>
      </c>
      <c r="H139">
        <v>97094</v>
      </c>
    </row>
    <row r="140" spans="1:8" x14ac:dyDescent="0.2">
      <c r="A140" s="3">
        <v>42658</v>
      </c>
      <c r="B140" s="27">
        <v>0.83141203703703714</v>
      </c>
      <c r="D140" s="4">
        <v>42529</v>
      </c>
      <c r="E140" s="30">
        <v>0.39333333333333331</v>
      </c>
      <c r="F140" s="27"/>
      <c r="G140" t="s">
        <v>1899</v>
      </c>
      <c r="H140">
        <v>291817</v>
      </c>
    </row>
    <row r="141" spans="1:8" x14ac:dyDescent="0.2">
      <c r="A141" s="3">
        <v>42399</v>
      </c>
      <c r="B141" s="27">
        <v>0.53148148148148155</v>
      </c>
      <c r="D141" s="4">
        <v>42683</v>
      </c>
      <c r="E141" s="30">
        <v>0.76572916666666668</v>
      </c>
      <c r="F141" s="27"/>
      <c r="G141" t="s">
        <v>95</v>
      </c>
    </row>
    <row r="142" spans="1:8" x14ac:dyDescent="0.2">
      <c r="A142" s="3">
        <v>42546</v>
      </c>
      <c r="B142" s="27">
        <v>0.64293981481481477</v>
      </c>
      <c r="D142" s="4">
        <v>42575</v>
      </c>
      <c r="E142" s="30">
        <v>0.85421296296296301</v>
      </c>
      <c r="F142" s="27"/>
      <c r="G142" t="s">
        <v>68</v>
      </c>
    </row>
    <row r="143" spans="1:8" x14ac:dyDescent="0.2">
      <c r="A143" s="3">
        <v>42516</v>
      </c>
      <c r="B143" s="27">
        <v>0.68304398148148149</v>
      </c>
      <c r="D143" s="4">
        <v>42393</v>
      </c>
      <c r="E143" s="30">
        <v>0.11876157407407407</v>
      </c>
      <c r="F143" s="27"/>
      <c r="G143" t="s">
        <v>1919</v>
      </c>
      <c r="H143">
        <v>353924</v>
      </c>
    </row>
    <row r="144" spans="1:8" x14ac:dyDescent="0.2">
      <c r="A144" s="3">
        <v>42488</v>
      </c>
      <c r="B144" s="27">
        <v>0.57913194444444438</v>
      </c>
      <c r="D144" s="4">
        <v>42581</v>
      </c>
      <c r="E144" s="30">
        <v>0.68699074074074085</v>
      </c>
      <c r="F144" s="27"/>
      <c r="G144" t="s">
        <v>84</v>
      </c>
    </row>
    <row r="145" spans="1:8" x14ac:dyDescent="0.2">
      <c r="A145" s="3">
        <v>42560</v>
      </c>
      <c r="B145" s="27">
        <v>0.44403935185185189</v>
      </c>
      <c r="D145" s="4">
        <v>42697</v>
      </c>
      <c r="E145" s="30">
        <v>0.38737268518518514</v>
      </c>
      <c r="F145" s="27"/>
      <c r="G145" t="s">
        <v>93</v>
      </c>
    </row>
    <row r="146" spans="1:8" x14ac:dyDescent="0.2">
      <c r="A146" s="3">
        <v>42487</v>
      </c>
      <c r="B146" s="27">
        <v>0.11791666666666667</v>
      </c>
      <c r="D146" s="4">
        <v>42510</v>
      </c>
      <c r="E146" s="30">
        <v>0.92659722222222218</v>
      </c>
      <c r="F146" s="27"/>
      <c r="G146" t="s">
        <v>53</v>
      </c>
    </row>
    <row r="147" spans="1:8" x14ac:dyDescent="0.2">
      <c r="A147" s="3">
        <v>42560</v>
      </c>
      <c r="B147" s="27">
        <v>0.61028935185185185</v>
      </c>
      <c r="D147" s="4">
        <v>42585</v>
      </c>
      <c r="E147" s="30">
        <v>4.0324074074074075E-2</v>
      </c>
      <c r="F147" s="27"/>
      <c r="G147" t="s">
        <v>64</v>
      </c>
    </row>
    <row r="148" spans="1:8" x14ac:dyDescent="0.2">
      <c r="A148" s="3">
        <v>42529</v>
      </c>
      <c r="B148" s="27">
        <v>0.16805555555555554</v>
      </c>
      <c r="D148" s="4">
        <v>42691</v>
      </c>
      <c r="E148" s="30">
        <v>0.84771990740740744</v>
      </c>
      <c r="F148" s="27"/>
      <c r="G148" t="s">
        <v>1883</v>
      </c>
      <c r="H148">
        <v>503815</v>
      </c>
    </row>
    <row r="149" spans="1:8" x14ac:dyDescent="0.2">
      <c r="A149" s="3">
        <v>42650</v>
      </c>
      <c r="B149" s="27">
        <v>0.6832407407407407</v>
      </c>
      <c r="D149" s="4">
        <v>42408</v>
      </c>
      <c r="E149" s="30">
        <v>0.32848379629629632</v>
      </c>
      <c r="F149" s="27"/>
      <c r="G149" t="s">
        <v>57</v>
      </c>
    </row>
    <row r="150" spans="1:8" x14ac:dyDescent="0.2">
      <c r="A150" s="3">
        <v>42380</v>
      </c>
      <c r="B150" s="27">
        <v>0.33303240740740742</v>
      </c>
      <c r="D150" s="4">
        <v>42512</v>
      </c>
      <c r="E150" s="30">
        <v>0.77961805555555552</v>
      </c>
      <c r="F150" s="27"/>
      <c r="G150" t="s">
        <v>98</v>
      </c>
    </row>
    <row r="151" spans="1:8" x14ac:dyDescent="0.2">
      <c r="A151" s="3">
        <v>42513</v>
      </c>
      <c r="B151" s="27">
        <v>0.25613425925925926</v>
      </c>
      <c r="D151" s="4">
        <v>42720</v>
      </c>
      <c r="E151" s="30">
        <v>0.19965277777777779</v>
      </c>
      <c r="F151" s="27"/>
      <c r="G151" t="s">
        <v>1893</v>
      </c>
      <c r="H151">
        <v>95463</v>
      </c>
    </row>
    <row r="152" spans="1:8" x14ac:dyDescent="0.2">
      <c r="A152" s="3">
        <v>42628</v>
      </c>
      <c r="B152" s="27">
        <v>0.76902777777777775</v>
      </c>
      <c r="D152" s="4">
        <v>42538</v>
      </c>
      <c r="E152" s="30">
        <v>0.72898148148148145</v>
      </c>
      <c r="F152" s="27"/>
      <c r="G152" t="s">
        <v>1880</v>
      </c>
      <c r="H152">
        <v>552863</v>
      </c>
    </row>
    <row r="153" spans="1:8" x14ac:dyDescent="0.2">
      <c r="A153" s="3">
        <v>42440</v>
      </c>
      <c r="B153" s="27">
        <v>0.27557870370370369</v>
      </c>
      <c r="D153" s="4">
        <v>42630</v>
      </c>
      <c r="E153" s="30">
        <v>0.68387731481481484</v>
      </c>
      <c r="F153" s="27"/>
      <c r="G153" t="s">
        <v>106</v>
      </c>
    </row>
    <row r="154" spans="1:8" x14ac:dyDescent="0.2">
      <c r="A154" s="3">
        <v>42626</v>
      </c>
      <c r="B154" s="27">
        <v>0.83310185185185182</v>
      </c>
      <c r="D154" s="4">
        <v>42460</v>
      </c>
      <c r="E154" s="30">
        <v>0.38973379629629629</v>
      </c>
      <c r="F154" s="27"/>
      <c r="G154" t="s">
        <v>41</v>
      </c>
    </row>
    <row r="155" spans="1:8" x14ac:dyDescent="0.2">
      <c r="A155" s="3">
        <v>42502</v>
      </c>
      <c r="B155" s="27">
        <v>0.44190972222222219</v>
      </c>
      <c r="D155" s="4">
        <v>42394</v>
      </c>
      <c r="E155" s="30">
        <v>0.1063425925925926</v>
      </c>
      <c r="F155" s="27"/>
      <c r="G155" t="s">
        <v>188</v>
      </c>
    </row>
    <row r="156" spans="1:8" x14ac:dyDescent="0.2">
      <c r="A156" s="3">
        <v>42439</v>
      </c>
      <c r="B156" s="27">
        <v>0.44055555555555559</v>
      </c>
      <c r="D156" s="4">
        <v>42518</v>
      </c>
      <c r="E156" s="30">
        <v>0.58945601851851859</v>
      </c>
      <c r="F156" s="27"/>
      <c r="G156" t="s">
        <v>35</v>
      </c>
    </row>
    <row r="157" spans="1:8" x14ac:dyDescent="0.2">
      <c r="A157" s="3">
        <v>42501</v>
      </c>
      <c r="B157" s="27">
        <v>0.36680555555555555</v>
      </c>
      <c r="D157" s="4">
        <v>42597</v>
      </c>
      <c r="E157" s="30">
        <v>0.80635416666666659</v>
      </c>
      <c r="F157" s="27"/>
      <c r="G157" t="s">
        <v>41</v>
      </c>
    </row>
    <row r="158" spans="1:8" x14ac:dyDescent="0.2">
      <c r="A158" s="3">
        <v>42612</v>
      </c>
      <c r="B158" s="27">
        <v>0.17914351851851851</v>
      </c>
      <c r="D158" s="4">
        <v>42724</v>
      </c>
      <c r="E158" s="30">
        <v>0.92692129629629638</v>
      </c>
      <c r="F158" s="27"/>
      <c r="G158" t="s">
        <v>241</v>
      </c>
    </row>
    <row r="159" spans="1:8" x14ac:dyDescent="0.2">
      <c r="A159" s="3">
        <v>42639</v>
      </c>
      <c r="B159" s="27">
        <v>0.45546296296296296</v>
      </c>
      <c r="D159" s="4">
        <v>42553</v>
      </c>
      <c r="E159" s="30">
        <v>7.8703703703703705E-4</v>
      </c>
      <c r="F159" s="27"/>
      <c r="G159" t="s">
        <v>1880</v>
      </c>
      <c r="H159">
        <v>79863</v>
      </c>
    </row>
    <row r="160" spans="1:8" x14ac:dyDescent="0.2">
      <c r="A160" s="3">
        <v>42525</v>
      </c>
      <c r="B160" s="27">
        <v>0.88421296296296292</v>
      </c>
      <c r="D160" s="4">
        <v>42724</v>
      </c>
      <c r="E160" s="30">
        <v>0.71532407407407417</v>
      </c>
      <c r="F160" s="27"/>
      <c r="G160" t="s">
        <v>1914</v>
      </c>
      <c r="H160">
        <v>916161</v>
      </c>
    </row>
    <row r="161" spans="1:8" x14ac:dyDescent="0.2">
      <c r="A161" s="3">
        <v>42439</v>
      </c>
      <c r="B161" s="27">
        <v>0.70613425925925932</v>
      </c>
      <c r="D161" s="4">
        <v>42631</v>
      </c>
      <c r="E161" s="30">
        <v>0.92040509259259251</v>
      </c>
      <c r="F161" s="27"/>
      <c r="G161" t="s">
        <v>51</v>
      </c>
    </row>
    <row r="162" spans="1:8" x14ac:dyDescent="0.2">
      <c r="A162" s="3">
        <v>42573</v>
      </c>
      <c r="B162" s="27">
        <v>0.34792824074074075</v>
      </c>
      <c r="D162" s="4">
        <v>42418</v>
      </c>
      <c r="E162" s="30">
        <v>0.27297453703703706</v>
      </c>
      <c r="F162" s="27"/>
      <c r="G162" t="s">
        <v>35</v>
      </c>
    </row>
    <row r="163" spans="1:8" x14ac:dyDescent="0.2">
      <c r="A163" s="3">
        <v>42697</v>
      </c>
      <c r="B163" s="27">
        <v>0.2459375</v>
      </c>
      <c r="D163" s="4">
        <v>42571</v>
      </c>
      <c r="E163" s="30">
        <v>0.46222222222222226</v>
      </c>
      <c r="F163" s="27"/>
      <c r="G163" t="s">
        <v>45</v>
      </c>
    </row>
    <row r="164" spans="1:8" x14ac:dyDescent="0.2">
      <c r="A164" s="3">
        <v>42625</v>
      </c>
      <c r="B164" s="27">
        <v>0.78776620370370365</v>
      </c>
      <c r="D164" s="4">
        <v>42458</v>
      </c>
      <c r="E164" s="30">
        <v>0.64880787037037035</v>
      </c>
      <c r="F164" s="27"/>
      <c r="G164" t="s">
        <v>1876</v>
      </c>
      <c r="H164">
        <v>179442</v>
      </c>
    </row>
    <row r="165" spans="1:8" x14ac:dyDescent="0.2">
      <c r="A165" s="3">
        <v>42727</v>
      </c>
      <c r="B165" s="27">
        <v>0.84429398148148149</v>
      </c>
      <c r="D165" s="4">
        <v>42396</v>
      </c>
      <c r="E165" s="30">
        <v>0.12990740740740742</v>
      </c>
      <c r="F165" s="27"/>
      <c r="G165" t="s">
        <v>84</v>
      </c>
    </row>
    <row r="166" spans="1:8" x14ac:dyDescent="0.2">
      <c r="A166" s="3">
        <v>42549</v>
      </c>
      <c r="B166" s="27">
        <v>0.43012731481481481</v>
      </c>
      <c r="D166" s="4">
        <v>42515</v>
      </c>
      <c r="E166" s="30">
        <v>0.83905092592592589</v>
      </c>
      <c r="F166" s="27"/>
      <c r="G166" t="s">
        <v>191</v>
      </c>
    </row>
    <row r="167" spans="1:8" x14ac:dyDescent="0.2">
      <c r="A167" s="3">
        <v>42457</v>
      </c>
      <c r="B167" s="27">
        <v>0.82989583333333339</v>
      </c>
      <c r="D167" s="4">
        <v>42476</v>
      </c>
      <c r="E167" s="30">
        <v>0.62953703703703701</v>
      </c>
      <c r="F167" s="27"/>
      <c r="G167" t="s">
        <v>35</v>
      </c>
    </row>
    <row r="168" spans="1:8" x14ac:dyDescent="0.2">
      <c r="A168" s="3">
        <v>42698</v>
      </c>
      <c r="B168" s="27">
        <v>0.49120370370370375</v>
      </c>
      <c r="D168" s="4">
        <v>42625</v>
      </c>
      <c r="E168" s="30">
        <v>0.49594907407407413</v>
      </c>
      <c r="F168" s="27"/>
      <c r="G168" t="s">
        <v>1876</v>
      </c>
      <c r="H168">
        <v>650793</v>
      </c>
    </row>
    <row r="169" spans="1:8" x14ac:dyDescent="0.2">
      <c r="A169" s="3">
        <v>42471</v>
      </c>
      <c r="B169" s="27">
        <v>0.51324074074074078</v>
      </c>
      <c r="D169" s="4">
        <v>42468</v>
      </c>
      <c r="E169" s="30">
        <v>0.15833333333333333</v>
      </c>
      <c r="F169" s="27"/>
      <c r="G169" t="s">
        <v>51</v>
      </c>
    </row>
    <row r="170" spans="1:8" x14ac:dyDescent="0.2">
      <c r="A170" s="3">
        <v>42551</v>
      </c>
      <c r="B170" s="27">
        <v>1.6863425925925928E-2</v>
      </c>
      <c r="D170" s="4">
        <v>42579</v>
      </c>
      <c r="E170" s="30">
        <v>0.92658564814814814</v>
      </c>
      <c r="F170" s="27"/>
      <c r="G170" t="s">
        <v>1922</v>
      </c>
      <c r="H170">
        <v>95081</v>
      </c>
    </row>
    <row r="171" spans="1:8" x14ac:dyDescent="0.2">
      <c r="A171" s="3">
        <v>42473</v>
      </c>
      <c r="B171" s="27">
        <v>0.27212962962962961</v>
      </c>
      <c r="D171" s="4">
        <v>42477</v>
      </c>
      <c r="E171" s="30">
        <v>0.28446759259259258</v>
      </c>
      <c r="F171" s="27"/>
      <c r="G171" t="s">
        <v>76</v>
      </c>
    </row>
    <row r="172" spans="1:8" x14ac:dyDescent="0.2">
      <c r="A172" s="3">
        <v>42679</v>
      </c>
      <c r="B172" s="27">
        <v>0.37489583333333337</v>
      </c>
      <c r="D172" s="4">
        <v>42383</v>
      </c>
      <c r="E172" s="30">
        <v>0.91894675925925917</v>
      </c>
      <c r="F172" s="27"/>
      <c r="G172" t="s">
        <v>1890</v>
      </c>
      <c r="H172">
        <v>542603</v>
      </c>
    </row>
    <row r="173" spans="1:8" x14ac:dyDescent="0.2">
      <c r="A173" s="3">
        <v>42562</v>
      </c>
      <c r="B173" s="27">
        <v>0.22363425925925925</v>
      </c>
      <c r="D173" s="4">
        <v>42569</v>
      </c>
      <c r="E173" s="30">
        <v>9.5763888888888885E-2</v>
      </c>
      <c r="F173" s="27"/>
      <c r="G173" t="s">
        <v>1903</v>
      </c>
      <c r="H173">
        <v>808905</v>
      </c>
    </row>
    <row r="174" spans="1:8" x14ac:dyDescent="0.2">
      <c r="A174" s="3">
        <v>42676</v>
      </c>
      <c r="B174" s="27">
        <v>0.47192129629629626</v>
      </c>
      <c r="D174" s="4">
        <v>42437</v>
      </c>
      <c r="E174" s="30">
        <v>0.74815972222222227</v>
      </c>
      <c r="F174" s="27"/>
      <c r="G174" t="s">
        <v>54</v>
      </c>
    </row>
    <row r="175" spans="1:8" x14ac:dyDescent="0.2">
      <c r="A175" s="3">
        <v>42670</v>
      </c>
      <c r="B175" s="27">
        <v>0.67395833333333333</v>
      </c>
      <c r="D175" s="4">
        <v>42646</v>
      </c>
      <c r="E175" s="30">
        <v>0.34717592592592594</v>
      </c>
      <c r="F175" s="27"/>
      <c r="G175" t="s">
        <v>179</v>
      </c>
    </row>
    <row r="176" spans="1:8" x14ac:dyDescent="0.2">
      <c r="A176" s="3">
        <v>42659</v>
      </c>
      <c r="B176" s="27">
        <v>0.65451388888888895</v>
      </c>
      <c r="D176" s="4">
        <v>42498</v>
      </c>
      <c r="E176" s="30">
        <v>0.97879629629629628</v>
      </c>
      <c r="F176" s="27"/>
      <c r="G176" t="s">
        <v>1906</v>
      </c>
      <c r="H176">
        <v>533600</v>
      </c>
    </row>
    <row r="177" spans="1:8" x14ac:dyDescent="0.2">
      <c r="A177" s="3">
        <v>42621</v>
      </c>
      <c r="B177" s="27">
        <v>0.45646990740740739</v>
      </c>
      <c r="D177" s="4">
        <v>42632</v>
      </c>
      <c r="E177" s="30">
        <v>0.14906250000000001</v>
      </c>
      <c r="F177" s="27"/>
      <c r="G177" t="s">
        <v>163</v>
      </c>
    </row>
    <row r="178" spans="1:8" x14ac:dyDescent="0.2">
      <c r="A178" s="3">
        <v>42651</v>
      </c>
      <c r="B178" s="27">
        <v>0.87796296296296295</v>
      </c>
      <c r="D178" s="4">
        <v>42401</v>
      </c>
      <c r="E178" s="30">
        <v>0.9646527777777778</v>
      </c>
      <c r="F178" s="27"/>
      <c r="G178" t="s">
        <v>119</v>
      </c>
    </row>
    <row r="179" spans="1:8" x14ac:dyDescent="0.2">
      <c r="A179" s="3">
        <v>42595</v>
      </c>
      <c r="B179" s="27">
        <v>0.46395833333333331</v>
      </c>
      <c r="D179" s="4">
        <v>42547</v>
      </c>
      <c r="E179" s="30">
        <v>0.86422453703703705</v>
      </c>
      <c r="F179" s="27"/>
      <c r="G179" t="s">
        <v>1880</v>
      </c>
      <c r="H179">
        <v>191138</v>
      </c>
    </row>
    <row r="180" spans="1:8" x14ac:dyDescent="0.2">
      <c r="A180" s="3">
        <v>42379</v>
      </c>
      <c r="B180" s="27">
        <v>0.4846064814814815</v>
      </c>
      <c r="D180" s="4">
        <v>42395</v>
      </c>
      <c r="E180" s="30">
        <v>0.25480324074074073</v>
      </c>
      <c r="F180" s="27"/>
      <c r="G180" t="s">
        <v>111</v>
      </c>
    </row>
    <row r="181" spans="1:8" x14ac:dyDescent="0.2">
      <c r="A181" s="3">
        <v>42715</v>
      </c>
      <c r="B181" s="27">
        <v>0.95445601851851858</v>
      </c>
      <c r="D181" s="4">
        <v>42459</v>
      </c>
      <c r="E181" s="30">
        <v>0.87587962962962962</v>
      </c>
      <c r="F181" s="27"/>
      <c r="G181" t="s">
        <v>1890</v>
      </c>
      <c r="H181">
        <v>61876</v>
      </c>
    </row>
    <row r="182" spans="1:8" x14ac:dyDescent="0.2">
      <c r="A182" s="3">
        <v>42405</v>
      </c>
      <c r="B182" s="27">
        <v>0.88667824074074064</v>
      </c>
      <c r="D182" s="4">
        <v>42715</v>
      </c>
      <c r="E182" s="30">
        <v>0.47015046296296298</v>
      </c>
      <c r="F182" s="27"/>
      <c r="G182" t="s">
        <v>119</v>
      </c>
    </row>
    <row r="183" spans="1:8" x14ac:dyDescent="0.2">
      <c r="A183" s="3">
        <v>42470</v>
      </c>
      <c r="B183" s="27">
        <v>0.39243055555555556</v>
      </c>
      <c r="D183" s="4">
        <v>42644</v>
      </c>
      <c r="E183" s="30">
        <v>2.3738425925925923E-2</v>
      </c>
      <c r="F183" s="27"/>
      <c r="G183" t="s">
        <v>1879</v>
      </c>
      <c r="H183">
        <v>276341</v>
      </c>
    </row>
    <row r="184" spans="1:8" x14ac:dyDescent="0.2">
      <c r="A184" s="3">
        <v>42646</v>
      </c>
      <c r="B184" s="27">
        <v>0.97111111111111104</v>
      </c>
      <c r="D184" s="4">
        <v>42665</v>
      </c>
      <c r="E184" s="30">
        <v>0.95980324074074075</v>
      </c>
      <c r="F184" s="27"/>
      <c r="G184" t="s">
        <v>106</v>
      </c>
    </row>
    <row r="185" spans="1:8" x14ac:dyDescent="0.2">
      <c r="A185" s="3">
        <v>42662</v>
      </c>
      <c r="B185" s="27">
        <v>0.19146990740740741</v>
      </c>
      <c r="D185" s="4">
        <v>42486</v>
      </c>
      <c r="E185" s="30">
        <v>0.1479513888888889</v>
      </c>
      <c r="F185" s="27"/>
      <c r="G185" t="s">
        <v>52</v>
      </c>
    </row>
    <row r="186" spans="1:8" x14ac:dyDescent="0.2">
      <c r="A186" s="3">
        <v>42643</v>
      </c>
      <c r="B186" s="27">
        <v>0.38346064814814818</v>
      </c>
      <c r="D186" s="4">
        <v>42659</v>
      </c>
      <c r="E186" s="30">
        <v>0.46350694444444446</v>
      </c>
      <c r="F186" s="27"/>
      <c r="G186" t="s">
        <v>106</v>
      </c>
    </row>
    <row r="187" spans="1:8" x14ac:dyDescent="0.2">
      <c r="A187" s="3">
        <v>42625</v>
      </c>
      <c r="B187" s="27">
        <v>0.38444444444444442</v>
      </c>
      <c r="D187" s="4">
        <v>42469</v>
      </c>
      <c r="E187" s="30">
        <v>0.88237268518518519</v>
      </c>
      <c r="F187" s="27"/>
      <c r="G187" t="s">
        <v>1873</v>
      </c>
      <c r="H187">
        <v>80692</v>
      </c>
    </row>
    <row r="188" spans="1:8" x14ac:dyDescent="0.2">
      <c r="A188" s="3">
        <v>42436</v>
      </c>
      <c r="B188" s="27">
        <v>0.6278125</v>
      </c>
      <c r="D188" s="4">
        <v>42380</v>
      </c>
      <c r="E188" s="30">
        <v>0.9221759259259259</v>
      </c>
      <c r="F188" s="27"/>
      <c r="G188" t="s">
        <v>1885</v>
      </c>
      <c r="H188">
        <v>700785</v>
      </c>
    </row>
    <row r="189" spans="1:8" x14ac:dyDescent="0.2">
      <c r="A189" s="3">
        <v>42381</v>
      </c>
      <c r="B189" s="27">
        <v>0.71703703703703703</v>
      </c>
      <c r="D189" s="4">
        <v>42485</v>
      </c>
      <c r="E189" s="30">
        <v>0.5242013888888889</v>
      </c>
      <c r="F189" s="27"/>
      <c r="G189" t="s">
        <v>136</v>
      </c>
    </row>
    <row r="190" spans="1:8" x14ac:dyDescent="0.2">
      <c r="A190" s="3">
        <v>42614</v>
      </c>
      <c r="B190" s="27">
        <v>0.73790509259259263</v>
      </c>
      <c r="D190" s="4">
        <v>42394</v>
      </c>
      <c r="E190" s="30">
        <v>0.72188657407407408</v>
      </c>
      <c r="F190" s="27"/>
      <c r="G190" t="s">
        <v>58</v>
      </c>
    </row>
    <row r="191" spans="1:8" x14ac:dyDescent="0.2">
      <c r="A191" s="3">
        <v>42535</v>
      </c>
      <c r="B191" s="27">
        <v>0.35954861111111108</v>
      </c>
      <c r="D191" s="4">
        <v>42574</v>
      </c>
      <c r="E191" s="30">
        <v>0.31993055555555555</v>
      </c>
      <c r="F191" s="27"/>
      <c r="G191" t="s">
        <v>1875</v>
      </c>
      <c r="H191">
        <v>622001</v>
      </c>
    </row>
    <row r="192" spans="1:8" x14ac:dyDescent="0.2">
      <c r="A192" s="3">
        <v>42496</v>
      </c>
      <c r="B192" s="27">
        <v>0.49130787037037038</v>
      </c>
      <c r="D192" s="4">
        <v>42650</v>
      </c>
      <c r="E192" s="30">
        <v>0.5600694444444444</v>
      </c>
      <c r="F192" s="27"/>
      <c r="G192" t="s">
        <v>58</v>
      </c>
    </row>
    <row r="193" spans="1:8" x14ac:dyDescent="0.2">
      <c r="A193" s="3">
        <v>42397</v>
      </c>
      <c r="B193" s="27">
        <v>0.2845138888888889</v>
      </c>
      <c r="D193" s="4">
        <v>42655</v>
      </c>
      <c r="E193" s="30">
        <v>0.827662037037037</v>
      </c>
      <c r="F193" s="27"/>
      <c r="G193" t="s">
        <v>51</v>
      </c>
    </row>
    <row r="194" spans="1:8" x14ac:dyDescent="0.2">
      <c r="A194" s="3">
        <v>42580</v>
      </c>
      <c r="B194" s="27">
        <v>0.56074074074074076</v>
      </c>
      <c r="D194" s="4">
        <v>42408</v>
      </c>
      <c r="E194" s="30">
        <v>0.8448148148148148</v>
      </c>
      <c r="F194" s="27"/>
      <c r="G194" t="s">
        <v>1883</v>
      </c>
      <c r="H194">
        <v>40513</v>
      </c>
    </row>
    <row r="195" spans="1:8" x14ac:dyDescent="0.2">
      <c r="A195" s="3">
        <v>42607</v>
      </c>
      <c r="B195" s="27">
        <v>3.9432870370370368E-2</v>
      </c>
      <c r="D195" s="4">
        <v>42557</v>
      </c>
      <c r="E195" s="30">
        <v>0.17371527777777776</v>
      </c>
      <c r="F195" s="27"/>
      <c r="G195" t="s">
        <v>74</v>
      </c>
    </row>
    <row r="196" spans="1:8" x14ac:dyDescent="0.2">
      <c r="A196" s="3">
        <v>42723</v>
      </c>
      <c r="B196" s="27">
        <v>0.83579861111111109</v>
      </c>
      <c r="D196" s="4">
        <v>42634</v>
      </c>
      <c r="E196" s="30">
        <v>0.33486111111111111</v>
      </c>
      <c r="F196" s="27"/>
      <c r="G196" t="s">
        <v>84</v>
      </c>
    </row>
    <row r="197" spans="1:8" x14ac:dyDescent="0.2">
      <c r="A197" s="3">
        <v>42634</v>
      </c>
      <c r="B197" s="27">
        <v>0.99297453703703698</v>
      </c>
      <c r="D197" s="4">
        <v>42396</v>
      </c>
      <c r="E197" s="30">
        <v>3.3460648148148149E-2</v>
      </c>
      <c r="F197" s="27"/>
      <c r="G197" t="s">
        <v>1880</v>
      </c>
      <c r="H197">
        <v>552863</v>
      </c>
    </row>
    <row r="198" spans="1:8" x14ac:dyDescent="0.2">
      <c r="A198" s="3">
        <v>42413</v>
      </c>
      <c r="B198" s="27">
        <v>0.19351851851851851</v>
      </c>
      <c r="D198" s="4">
        <v>42686</v>
      </c>
      <c r="E198" s="30">
        <v>0.4397685185185185</v>
      </c>
      <c r="F198" s="27"/>
      <c r="G198" t="s">
        <v>1894</v>
      </c>
      <c r="H198">
        <v>262998</v>
      </c>
    </row>
    <row r="199" spans="1:8" x14ac:dyDescent="0.2">
      <c r="A199" s="3">
        <v>42463</v>
      </c>
      <c r="B199" s="27">
        <v>0.30137731481481483</v>
      </c>
      <c r="D199" s="4">
        <v>42652</v>
      </c>
      <c r="E199" s="30">
        <v>0.35259259259259257</v>
      </c>
      <c r="F199" s="27"/>
      <c r="G199" t="s">
        <v>130</v>
      </c>
    </row>
    <row r="200" spans="1:8" x14ac:dyDescent="0.2">
      <c r="A200" s="3">
        <v>42536</v>
      </c>
      <c r="B200" s="27">
        <v>0.81537037037037041</v>
      </c>
      <c r="D200" s="4">
        <v>42493</v>
      </c>
      <c r="E200" s="30">
        <v>0.69333333333333336</v>
      </c>
      <c r="F200" s="27"/>
      <c r="G200" t="s">
        <v>1736</v>
      </c>
    </row>
    <row r="201" spans="1:8" x14ac:dyDescent="0.2">
      <c r="A201" s="3">
        <v>42709</v>
      </c>
      <c r="B201" s="27">
        <v>5.0358796296296297E-2</v>
      </c>
      <c r="D201" s="4">
        <v>42597</v>
      </c>
      <c r="E201" s="30">
        <v>0.66913194444444446</v>
      </c>
      <c r="F201" s="27"/>
      <c r="G201" t="s">
        <v>93</v>
      </c>
    </row>
    <row r="202" spans="1:8" x14ac:dyDescent="0.2">
      <c r="A202" s="3">
        <v>42534</v>
      </c>
      <c r="B202" s="27">
        <v>0.33445601851851853</v>
      </c>
      <c r="D202" s="4">
        <v>42592</v>
      </c>
      <c r="E202" s="30">
        <v>0.59606481481481477</v>
      </c>
      <c r="F202" s="27"/>
      <c r="G202" t="s">
        <v>1873</v>
      </c>
      <c r="H202">
        <v>205879</v>
      </c>
    </row>
    <row r="203" spans="1:8" x14ac:dyDescent="0.2">
      <c r="A203" s="3">
        <v>42443</v>
      </c>
      <c r="B203" s="27">
        <v>0.30806712962962962</v>
      </c>
      <c r="D203" s="4">
        <v>42418</v>
      </c>
      <c r="E203" s="30">
        <v>0.16806712962962964</v>
      </c>
      <c r="F203" s="27"/>
      <c r="G203" t="s">
        <v>84</v>
      </c>
    </row>
    <row r="204" spans="1:8" x14ac:dyDescent="0.2">
      <c r="A204" s="3">
        <v>42502</v>
      </c>
      <c r="B204" s="27">
        <v>0.759699074074074</v>
      </c>
      <c r="D204" s="4">
        <v>42428</v>
      </c>
      <c r="E204" s="30">
        <v>0.38775462962962964</v>
      </c>
      <c r="F204" s="27"/>
      <c r="G204" t="s">
        <v>1788</v>
      </c>
    </row>
    <row r="205" spans="1:8" x14ac:dyDescent="0.2">
      <c r="A205" s="3">
        <v>42480</v>
      </c>
      <c r="B205" s="27">
        <v>0.8878935185185185</v>
      </c>
      <c r="D205" s="4">
        <v>42636</v>
      </c>
      <c r="E205" s="30">
        <v>0.34689814814814812</v>
      </c>
      <c r="F205" s="27"/>
      <c r="G205" t="s">
        <v>157</v>
      </c>
    </row>
    <row r="206" spans="1:8" x14ac:dyDescent="0.2">
      <c r="A206" s="3">
        <v>42618</v>
      </c>
      <c r="B206" s="27">
        <v>5.1435185185185188E-2</v>
      </c>
      <c r="D206" s="4">
        <v>42437</v>
      </c>
      <c r="E206" s="30">
        <v>0.2507523148148148</v>
      </c>
      <c r="F206" s="27"/>
      <c r="G206" t="s">
        <v>1885</v>
      </c>
      <c r="H206">
        <v>662019</v>
      </c>
    </row>
    <row r="207" spans="1:8" x14ac:dyDescent="0.2">
      <c r="A207" s="3">
        <v>42438</v>
      </c>
      <c r="B207" s="27">
        <v>0.83592592592592585</v>
      </c>
      <c r="D207" s="4">
        <v>42488</v>
      </c>
      <c r="E207" s="30">
        <v>0.42956018518518518</v>
      </c>
      <c r="F207" s="27"/>
      <c r="G207" t="s">
        <v>1880</v>
      </c>
      <c r="H207">
        <v>724446</v>
      </c>
    </row>
    <row r="208" spans="1:8" x14ac:dyDescent="0.2">
      <c r="A208" s="3">
        <v>42727</v>
      </c>
      <c r="B208" s="27">
        <v>0.84569444444444442</v>
      </c>
      <c r="D208" s="4">
        <v>42458</v>
      </c>
      <c r="E208" s="30">
        <v>0.36054398148148148</v>
      </c>
      <c r="F208" s="27"/>
      <c r="G208" t="s">
        <v>231</v>
      </c>
    </row>
    <row r="209" spans="1:8" x14ac:dyDescent="0.2">
      <c r="A209" s="3">
        <v>42668</v>
      </c>
      <c r="B209" s="27">
        <v>0.64135416666666667</v>
      </c>
      <c r="D209" s="4">
        <v>42594</v>
      </c>
      <c r="E209" s="30">
        <v>0.88629629629629625</v>
      </c>
      <c r="F209" s="27"/>
      <c r="G209" t="s">
        <v>52</v>
      </c>
    </row>
    <row r="210" spans="1:8" x14ac:dyDescent="0.2">
      <c r="A210" s="3">
        <v>42384</v>
      </c>
      <c r="B210" s="27">
        <v>4.7210648148148147E-2</v>
      </c>
      <c r="D210" s="4">
        <v>42498</v>
      </c>
      <c r="E210" s="30">
        <v>0.21913194444444442</v>
      </c>
      <c r="F210" s="27"/>
      <c r="G210" t="s">
        <v>58</v>
      </c>
    </row>
    <row r="211" spans="1:8" x14ac:dyDescent="0.2">
      <c r="A211" s="3">
        <v>42401</v>
      </c>
      <c r="B211" s="27">
        <v>0.18506944444444443</v>
      </c>
      <c r="D211" s="4">
        <v>42667</v>
      </c>
      <c r="E211" s="30">
        <v>0.66105324074074068</v>
      </c>
      <c r="F211" s="27"/>
      <c r="G211" t="s">
        <v>90</v>
      </c>
    </row>
    <row r="212" spans="1:8" x14ac:dyDescent="0.2">
      <c r="A212" s="3">
        <v>42591</v>
      </c>
      <c r="B212" s="27">
        <v>0.50103009259259257</v>
      </c>
      <c r="D212" s="4">
        <v>42556</v>
      </c>
      <c r="E212" s="30">
        <v>0.39974537037037039</v>
      </c>
      <c r="F212" s="27"/>
      <c r="G212" t="s">
        <v>1872</v>
      </c>
      <c r="H212">
        <v>331165</v>
      </c>
    </row>
    <row r="213" spans="1:8" x14ac:dyDescent="0.2">
      <c r="A213" s="3">
        <v>42413</v>
      </c>
      <c r="B213" s="27">
        <v>0.85775462962962967</v>
      </c>
      <c r="D213" s="4">
        <v>42386</v>
      </c>
      <c r="E213" s="30">
        <v>0.56571759259259258</v>
      </c>
      <c r="F213" s="27"/>
      <c r="G213" t="s">
        <v>149</v>
      </c>
    </row>
    <row r="214" spans="1:8" x14ac:dyDescent="0.2">
      <c r="A214" s="3">
        <v>42488</v>
      </c>
      <c r="B214" s="27">
        <v>0.89773148148148152</v>
      </c>
      <c r="D214" s="4">
        <v>42716</v>
      </c>
      <c r="E214" s="30">
        <v>0.97641203703703694</v>
      </c>
      <c r="F214" s="27"/>
      <c r="G214" t="s">
        <v>57</v>
      </c>
    </row>
    <row r="215" spans="1:8" x14ac:dyDescent="0.2">
      <c r="A215" s="3">
        <v>42555</v>
      </c>
      <c r="B215" s="27">
        <v>0.57645833333333341</v>
      </c>
      <c r="D215" s="4">
        <v>42561</v>
      </c>
      <c r="E215" s="30">
        <v>0.34437500000000004</v>
      </c>
      <c r="F215" s="27"/>
      <c r="G215" t="s">
        <v>1880</v>
      </c>
      <c r="H215">
        <v>145832</v>
      </c>
    </row>
    <row r="216" spans="1:8" x14ac:dyDescent="0.2">
      <c r="A216" s="3">
        <v>42682</v>
      </c>
      <c r="B216" s="27">
        <v>0.64850694444444446</v>
      </c>
      <c r="D216" s="4">
        <v>42376</v>
      </c>
      <c r="E216" s="30">
        <v>4.8206018518518523E-2</v>
      </c>
      <c r="F216" s="27"/>
      <c r="G216" t="s">
        <v>57</v>
      </c>
    </row>
    <row r="217" spans="1:8" x14ac:dyDescent="0.2">
      <c r="A217" s="3">
        <v>42584</v>
      </c>
      <c r="B217" s="27">
        <v>2.0370370370370373E-3</v>
      </c>
      <c r="D217" s="4">
        <v>42660</v>
      </c>
      <c r="E217" s="30">
        <v>9.2476851851851852E-2</v>
      </c>
      <c r="F217" s="27"/>
      <c r="G217" t="s">
        <v>84</v>
      </c>
    </row>
    <row r="218" spans="1:8" x14ac:dyDescent="0.2">
      <c r="A218" s="3">
        <v>42730</v>
      </c>
      <c r="B218" s="27">
        <v>0.97615740740740742</v>
      </c>
      <c r="D218" s="4">
        <v>42472</v>
      </c>
      <c r="E218" s="30">
        <v>0.71629629629629632</v>
      </c>
      <c r="F218" s="27"/>
      <c r="G218" t="s">
        <v>1890</v>
      </c>
      <c r="H218">
        <v>442869</v>
      </c>
    </row>
    <row r="219" spans="1:8" x14ac:dyDescent="0.2">
      <c r="A219" s="3">
        <v>42712</v>
      </c>
      <c r="B219" s="27">
        <v>0.13185185185185186</v>
      </c>
      <c r="D219" s="4">
        <v>42684</v>
      </c>
      <c r="E219" s="30">
        <v>0.33031250000000001</v>
      </c>
      <c r="F219" s="27"/>
      <c r="G219" t="s">
        <v>45</v>
      </c>
    </row>
    <row r="220" spans="1:8" x14ac:dyDescent="0.2">
      <c r="A220" s="3">
        <v>42617</v>
      </c>
      <c r="B220" s="27">
        <v>0.75962962962962965</v>
      </c>
      <c r="D220" s="4">
        <v>42516</v>
      </c>
      <c r="E220" s="30">
        <v>8.7349537037037031E-2</v>
      </c>
      <c r="F220" s="27"/>
      <c r="G220" t="s">
        <v>347</v>
      </c>
    </row>
    <row r="221" spans="1:8" x14ac:dyDescent="0.2">
      <c r="A221" s="3">
        <v>42553</v>
      </c>
      <c r="B221" s="27">
        <v>0.40652777777777777</v>
      </c>
      <c r="D221" s="4">
        <v>42424</v>
      </c>
      <c r="E221" s="30">
        <v>0.4739814814814815</v>
      </c>
      <c r="F221" s="27"/>
      <c r="G221" t="s">
        <v>1880</v>
      </c>
      <c r="H221">
        <v>79863</v>
      </c>
    </row>
    <row r="222" spans="1:8" x14ac:dyDescent="0.2">
      <c r="A222" s="3">
        <v>42443</v>
      </c>
      <c r="B222" s="27">
        <v>1.3113425925925926E-2</v>
      </c>
      <c r="D222" s="4">
        <v>42693</v>
      </c>
      <c r="E222" s="30">
        <v>0.86637731481481473</v>
      </c>
      <c r="F222" s="27"/>
      <c r="G222" t="s">
        <v>95</v>
      </c>
    </row>
    <row r="223" spans="1:8" x14ac:dyDescent="0.2">
      <c r="A223" s="3">
        <v>42517</v>
      </c>
      <c r="B223" s="27">
        <v>0.16355324074074074</v>
      </c>
      <c r="D223" s="4">
        <v>42629</v>
      </c>
      <c r="E223" s="30">
        <v>0.9980902777777777</v>
      </c>
      <c r="F223" s="27"/>
      <c r="G223" t="s">
        <v>33</v>
      </c>
    </row>
    <row r="224" spans="1:8" x14ac:dyDescent="0.2">
      <c r="A224" s="3">
        <v>42421</v>
      </c>
      <c r="B224" s="27">
        <v>0.4165625</v>
      </c>
      <c r="D224" s="4">
        <v>42621</v>
      </c>
      <c r="E224" s="30">
        <v>0.54008101851851853</v>
      </c>
      <c r="F224" s="27"/>
      <c r="G224" t="s">
        <v>1883</v>
      </c>
      <c r="H224">
        <v>551896</v>
      </c>
    </row>
    <row r="225" spans="1:8" x14ac:dyDescent="0.2">
      <c r="A225" s="3">
        <v>42521</v>
      </c>
      <c r="B225" s="27">
        <v>0.15469907407407407</v>
      </c>
      <c r="D225" s="4">
        <v>42421</v>
      </c>
      <c r="E225" s="30">
        <v>0.28482638888888889</v>
      </c>
      <c r="F225" s="27"/>
      <c r="G225" t="s">
        <v>172</v>
      </c>
    </row>
    <row r="226" spans="1:8" x14ac:dyDescent="0.2">
      <c r="A226" s="3">
        <v>42528</v>
      </c>
      <c r="B226" s="27">
        <v>7.1215277777777766E-2</v>
      </c>
      <c r="D226" s="4">
        <v>42682</v>
      </c>
      <c r="E226" s="30">
        <v>0.62678240740740743</v>
      </c>
      <c r="F226" s="27"/>
      <c r="G226" t="s">
        <v>1895</v>
      </c>
      <c r="H226">
        <v>747766</v>
      </c>
    </row>
    <row r="227" spans="1:8" x14ac:dyDescent="0.2">
      <c r="A227" s="3">
        <v>42704</v>
      </c>
      <c r="B227" s="27">
        <v>0.96383101851851849</v>
      </c>
      <c r="D227" s="4">
        <v>42652</v>
      </c>
      <c r="E227" s="30">
        <v>0.46659722222222227</v>
      </c>
      <c r="F227" s="27"/>
      <c r="G227" t="s">
        <v>1881</v>
      </c>
      <c r="H227">
        <v>934887</v>
      </c>
    </row>
    <row r="228" spans="1:8" x14ac:dyDescent="0.2">
      <c r="A228" s="3">
        <v>42732</v>
      </c>
      <c r="B228" s="27">
        <v>0.8002083333333333</v>
      </c>
      <c r="D228" s="4">
        <v>42487</v>
      </c>
      <c r="E228" s="30">
        <v>0.47302083333333328</v>
      </c>
      <c r="F228" s="27"/>
      <c r="G228" t="s">
        <v>53</v>
      </c>
    </row>
    <row r="229" spans="1:8" x14ac:dyDescent="0.2">
      <c r="A229" s="3">
        <v>42559</v>
      </c>
      <c r="B229" s="27">
        <v>0.12358796296296297</v>
      </c>
      <c r="D229" s="4">
        <v>42526</v>
      </c>
      <c r="E229" s="30">
        <v>0.11219907407407408</v>
      </c>
      <c r="F229" s="27"/>
      <c r="G229" t="s">
        <v>227</v>
      </c>
    </row>
    <row r="230" spans="1:8" x14ac:dyDescent="0.2">
      <c r="A230" s="3">
        <v>42680</v>
      </c>
      <c r="B230" s="27">
        <v>0.11637731481481482</v>
      </c>
      <c r="D230" s="4">
        <v>42500</v>
      </c>
      <c r="E230" s="30">
        <v>0.96789351851851846</v>
      </c>
      <c r="F230" s="27"/>
      <c r="G230" t="s">
        <v>1874</v>
      </c>
      <c r="H230">
        <v>88756</v>
      </c>
    </row>
    <row r="231" spans="1:8" x14ac:dyDescent="0.2">
      <c r="A231" s="3">
        <v>42432</v>
      </c>
      <c r="B231" s="27">
        <v>0.63885416666666661</v>
      </c>
      <c r="D231" s="4">
        <v>42707</v>
      </c>
      <c r="E231" s="30">
        <v>0.5482407407407407</v>
      </c>
      <c r="F231" s="27"/>
      <c r="G231" t="s">
        <v>1878</v>
      </c>
      <c r="H231">
        <v>100511</v>
      </c>
    </row>
    <row r="232" spans="1:8" x14ac:dyDescent="0.2">
      <c r="A232" s="3">
        <v>42395</v>
      </c>
      <c r="B232" s="27">
        <v>0.48093750000000002</v>
      </c>
      <c r="D232" s="4">
        <v>42568</v>
      </c>
      <c r="E232" s="30">
        <v>0.45457175925925924</v>
      </c>
      <c r="F232" s="27"/>
      <c r="G232" t="s">
        <v>1891</v>
      </c>
      <c r="H232">
        <v>105215</v>
      </c>
    </row>
    <row r="233" spans="1:8" x14ac:dyDescent="0.2">
      <c r="A233" s="3">
        <v>42419</v>
      </c>
      <c r="B233" s="27">
        <v>0.22317129629629628</v>
      </c>
      <c r="D233" s="4">
        <v>42577</v>
      </c>
      <c r="E233" s="30">
        <v>0.74501157407407403</v>
      </c>
      <c r="F233" s="27"/>
      <c r="G233" t="s">
        <v>68</v>
      </c>
    </row>
    <row r="234" spans="1:8" x14ac:dyDescent="0.2">
      <c r="A234" s="3">
        <v>42710</v>
      </c>
      <c r="B234" s="27">
        <v>0.16381944444444443</v>
      </c>
      <c r="D234" s="4">
        <v>42666</v>
      </c>
      <c r="E234" s="30">
        <v>0.12837962962962962</v>
      </c>
      <c r="F234" s="27"/>
      <c r="G234" t="s">
        <v>1883</v>
      </c>
      <c r="H234">
        <v>503815</v>
      </c>
    </row>
    <row r="235" spans="1:8" x14ac:dyDescent="0.2">
      <c r="A235" s="3">
        <v>42527</v>
      </c>
      <c r="B235" s="27">
        <v>0.21542824074074074</v>
      </c>
      <c r="D235" s="4">
        <v>42516</v>
      </c>
      <c r="E235" s="30">
        <v>0.68304398148148149</v>
      </c>
      <c r="F235" s="27"/>
      <c r="G235" t="s">
        <v>228</v>
      </c>
    </row>
    <row r="236" spans="1:8" x14ac:dyDescent="0.2">
      <c r="A236" s="3">
        <v>42539</v>
      </c>
      <c r="B236" s="27">
        <v>0.99622685185185189</v>
      </c>
      <c r="D236" s="4">
        <v>42697</v>
      </c>
      <c r="E236" s="30">
        <v>0.2459375</v>
      </c>
      <c r="F236" s="27"/>
      <c r="G236" t="s">
        <v>132</v>
      </c>
    </row>
    <row r="237" spans="1:8" x14ac:dyDescent="0.2">
      <c r="A237" s="3">
        <v>42648</v>
      </c>
      <c r="B237" s="27">
        <v>0.28020833333333334</v>
      </c>
      <c r="D237" s="4">
        <v>42470</v>
      </c>
      <c r="E237" s="30">
        <v>0.39243055555555556</v>
      </c>
      <c r="F237" s="27"/>
      <c r="G237" t="s">
        <v>1874</v>
      </c>
      <c r="H237">
        <v>987870</v>
      </c>
    </row>
    <row r="238" spans="1:8" x14ac:dyDescent="0.2">
      <c r="A238" s="3">
        <v>42512</v>
      </c>
      <c r="B238" s="27">
        <v>0.48197916666666668</v>
      </c>
      <c r="D238" s="4">
        <v>42646</v>
      </c>
      <c r="E238" s="30">
        <v>0.97111111111111104</v>
      </c>
      <c r="F238" s="27"/>
      <c r="G238" t="s">
        <v>164</v>
      </c>
    </row>
    <row r="239" spans="1:8" x14ac:dyDescent="0.2">
      <c r="A239" s="3">
        <v>42420</v>
      </c>
      <c r="B239" s="27">
        <v>0.24361111111111111</v>
      </c>
      <c r="D239" s="4">
        <v>42723</v>
      </c>
      <c r="E239" s="30">
        <v>0.83579861111111109</v>
      </c>
      <c r="F239" s="27"/>
      <c r="G239" t="s">
        <v>1885</v>
      </c>
      <c r="H239">
        <v>972423</v>
      </c>
    </row>
    <row r="240" spans="1:8" x14ac:dyDescent="0.2">
      <c r="A240" s="3">
        <v>42437</v>
      </c>
      <c r="B240" s="27">
        <v>0.31065972222222221</v>
      </c>
      <c r="D240" s="4">
        <v>42488</v>
      </c>
      <c r="E240" s="30">
        <v>0.89773148148148152</v>
      </c>
      <c r="F240" s="27"/>
      <c r="G240" t="s">
        <v>95</v>
      </c>
    </row>
    <row r="241" spans="1:8" x14ac:dyDescent="0.2">
      <c r="A241" s="3">
        <v>42416</v>
      </c>
      <c r="B241" s="27">
        <v>5.4062500000000006E-2</v>
      </c>
      <c r="D241" s="4">
        <v>42730</v>
      </c>
      <c r="E241" s="30">
        <v>0.97615740740740742</v>
      </c>
      <c r="F241" s="27"/>
      <c r="G241" t="s">
        <v>1879</v>
      </c>
      <c r="H241">
        <v>5791</v>
      </c>
    </row>
    <row r="242" spans="1:8" x14ac:dyDescent="0.2">
      <c r="A242" s="3">
        <v>42514</v>
      </c>
      <c r="B242" s="27">
        <v>0.29217592592592595</v>
      </c>
      <c r="D242" s="4">
        <v>42617</v>
      </c>
      <c r="E242" s="30">
        <v>0.75962962962962965</v>
      </c>
      <c r="F242" s="27"/>
      <c r="G242" t="s">
        <v>57</v>
      </c>
    </row>
    <row r="243" spans="1:8" x14ac:dyDescent="0.2">
      <c r="A243" s="3">
        <v>42510</v>
      </c>
      <c r="B243" s="27">
        <v>0.52175925925925926</v>
      </c>
      <c r="D243" s="4">
        <v>42443</v>
      </c>
      <c r="E243" s="30">
        <v>1.3113425925925926E-2</v>
      </c>
      <c r="F243" s="27"/>
      <c r="G243" t="s">
        <v>52</v>
      </c>
    </row>
    <row r="244" spans="1:8" x14ac:dyDescent="0.2">
      <c r="A244" s="3">
        <v>42632</v>
      </c>
      <c r="B244" s="27">
        <v>0.52263888888888888</v>
      </c>
      <c r="D244" s="4">
        <v>42420</v>
      </c>
      <c r="E244" s="30">
        <v>0.24361111111111111</v>
      </c>
      <c r="F244" s="27"/>
      <c r="G244" t="s">
        <v>1880</v>
      </c>
      <c r="H244">
        <v>606218</v>
      </c>
    </row>
    <row r="245" spans="1:8" x14ac:dyDescent="0.2">
      <c r="A245" s="3">
        <v>42452</v>
      </c>
      <c r="B245" s="27">
        <v>0.57472222222222225</v>
      </c>
      <c r="D245" s="4">
        <v>42437</v>
      </c>
      <c r="E245" s="30">
        <v>0.31065972222222221</v>
      </c>
      <c r="F245" s="27"/>
      <c r="G245" t="s">
        <v>1891</v>
      </c>
      <c r="H245">
        <v>105215</v>
      </c>
    </row>
    <row r="246" spans="1:8" x14ac:dyDescent="0.2">
      <c r="A246" s="3">
        <v>42401</v>
      </c>
      <c r="B246" s="27">
        <v>0.12753472222222223</v>
      </c>
      <c r="D246" s="4">
        <v>42510</v>
      </c>
      <c r="E246" s="30">
        <v>0.52175925925925926</v>
      </c>
      <c r="F246" s="27"/>
      <c r="G246" t="s">
        <v>52</v>
      </c>
    </row>
    <row r="247" spans="1:8" x14ac:dyDescent="0.2">
      <c r="A247" s="3">
        <v>42529</v>
      </c>
      <c r="B247" s="27">
        <v>0.21876157407407407</v>
      </c>
      <c r="D247" s="4">
        <v>42452</v>
      </c>
      <c r="E247" s="30">
        <v>0.57472222222222225</v>
      </c>
      <c r="F247" s="27"/>
      <c r="G247" t="s">
        <v>1903</v>
      </c>
      <c r="H247">
        <v>944279</v>
      </c>
    </row>
    <row r="248" spans="1:8" x14ac:dyDescent="0.2">
      <c r="A248" s="3">
        <v>42562</v>
      </c>
      <c r="B248" s="27">
        <v>0.72351851851851856</v>
      </c>
      <c r="D248" s="4">
        <v>42562</v>
      </c>
      <c r="E248" s="30">
        <v>0.72351851851851856</v>
      </c>
      <c r="F248" s="27"/>
      <c r="G248" t="s">
        <v>57</v>
      </c>
    </row>
    <row r="249" spans="1:8" x14ac:dyDescent="0.2">
      <c r="A249" s="3">
        <v>42559</v>
      </c>
      <c r="B249" s="27">
        <v>0.87723379629629628</v>
      </c>
      <c r="D249" s="4">
        <v>42489</v>
      </c>
      <c r="E249" s="30">
        <v>0.89896990740740745</v>
      </c>
      <c r="F249" s="27"/>
      <c r="G249" t="s">
        <v>1874</v>
      </c>
      <c r="H249">
        <v>981618</v>
      </c>
    </row>
    <row r="250" spans="1:8" x14ac:dyDescent="0.2">
      <c r="A250" s="3">
        <v>42605</v>
      </c>
      <c r="B250" s="27">
        <v>0.19150462962962964</v>
      </c>
      <c r="D250" s="4">
        <v>42609</v>
      </c>
      <c r="E250" s="30">
        <v>0.9644907407407407</v>
      </c>
      <c r="F250" s="27"/>
      <c r="G250" t="s">
        <v>1872</v>
      </c>
      <c r="H250">
        <v>19289</v>
      </c>
    </row>
    <row r="251" spans="1:8" x14ac:dyDescent="0.2">
      <c r="A251" s="3">
        <v>42400</v>
      </c>
      <c r="B251" s="27">
        <v>0.3994907407407407</v>
      </c>
      <c r="D251" s="4">
        <v>42539</v>
      </c>
      <c r="E251" s="30">
        <v>0.65394675925925927</v>
      </c>
      <c r="F251" s="27"/>
      <c r="G251" t="s">
        <v>1884</v>
      </c>
      <c r="H251">
        <v>235427</v>
      </c>
    </row>
    <row r="252" spans="1:8" x14ac:dyDescent="0.2">
      <c r="A252" s="3">
        <v>42381</v>
      </c>
      <c r="B252" s="27">
        <v>0.68678240740740737</v>
      </c>
      <c r="D252" s="4">
        <v>42459</v>
      </c>
      <c r="E252" s="30">
        <v>0.28245370370370371</v>
      </c>
      <c r="F252" s="27"/>
      <c r="G252" t="s">
        <v>99</v>
      </c>
    </row>
    <row r="253" spans="1:8" x14ac:dyDescent="0.2">
      <c r="A253" s="3">
        <v>42415</v>
      </c>
      <c r="B253" s="27">
        <v>0.41947916666666668</v>
      </c>
      <c r="D253" s="4">
        <v>42532</v>
      </c>
      <c r="E253" s="30">
        <v>0.88282407407407415</v>
      </c>
      <c r="F253" s="27"/>
      <c r="G253" t="s">
        <v>58</v>
      </c>
    </row>
    <row r="254" spans="1:8" x14ac:dyDescent="0.2">
      <c r="A254" s="3">
        <v>42489</v>
      </c>
      <c r="B254" s="27">
        <v>0.89896990740740745</v>
      </c>
      <c r="D254" s="4">
        <v>42683</v>
      </c>
      <c r="E254" s="30">
        <v>0.75495370370370374</v>
      </c>
      <c r="F254" s="27"/>
      <c r="G254" t="s">
        <v>53</v>
      </c>
    </row>
    <row r="255" spans="1:8" x14ac:dyDescent="0.2">
      <c r="A255" s="3">
        <v>42396</v>
      </c>
      <c r="B255" s="27">
        <v>0.7263425925925926</v>
      </c>
      <c r="D255" s="4">
        <v>42638</v>
      </c>
      <c r="E255" s="30">
        <v>0.74670138888888893</v>
      </c>
      <c r="F255" s="27"/>
      <c r="G255" t="s">
        <v>1899</v>
      </c>
      <c r="H255">
        <v>661122</v>
      </c>
    </row>
    <row r="256" spans="1:8" x14ac:dyDescent="0.2">
      <c r="A256" s="3">
        <v>42721</v>
      </c>
      <c r="B256" s="27">
        <v>0.51674768518518521</v>
      </c>
      <c r="D256" s="4">
        <v>42541</v>
      </c>
      <c r="E256" s="30">
        <v>0.44384259259259262</v>
      </c>
      <c r="F256" s="27"/>
      <c r="G256" t="s">
        <v>1876</v>
      </c>
      <c r="H256">
        <v>552757</v>
      </c>
    </row>
    <row r="257" spans="1:8" x14ac:dyDescent="0.2">
      <c r="A257" s="3">
        <v>42457</v>
      </c>
      <c r="B257" s="27">
        <v>0.24045138888888887</v>
      </c>
      <c r="D257" s="4">
        <v>42675</v>
      </c>
      <c r="E257" s="30">
        <v>0.67280092592592589</v>
      </c>
      <c r="F257" s="27"/>
      <c r="G257" t="s">
        <v>58</v>
      </c>
    </row>
    <row r="258" spans="1:8" x14ac:dyDescent="0.2">
      <c r="A258" s="3">
        <v>42609</v>
      </c>
      <c r="B258" s="27">
        <v>0.9644907407407407</v>
      </c>
      <c r="D258" s="4">
        <v>42378</v>
      </c>
      <c r="E258" s="30">
        <v>0.70393518518518527</v>
      </c>
      <c r="F258" s="27"/>
      <c r="G258" t="s">
        <v>1877</v>
      </c>
      <c r="H258">
        <v>86033</v>
      </c>
    </row>
    <row r="259" spans="1:8" x14ac:dyDescent="0.2">
      <c r="A259" s="3">
        <v>42372</v>
      </c>
      <c r="B259" s="27">
        <v>0.63533564814814814</v>
      </c>
      <c r="D259" s="4">
        <v>42696</v>
      </c>
      <c r="E259" s="30">
        <v>0.72950231481481476</v>
      </c>
      <c r="F259" s="27"/>
      <c r="G259" t="s">
        <v>1912</v>
      </c>
      <c r="H259">
        <v>983233</v>
      </c>
    </row>
    <row r="260" spans="1:8" x14ac:dyDescent="0.2">
      <c r="A260" s="3">
        <v>42543</v>
      </c>
      <c r="B260" s="27">
        <v>0.23475694444444442</v>
      </c>
      <c r="D260" s="4">
        <v>42636</v>
      </c>
      <c r="E260" s="30">
        <v>3.8946759259259257E-2</v>
      </c>
      <c r="F260" s="27"/>
      <c r="G260" t="s">
        <v>98</v>
      </c>
    </row>
    <row r="261" spans="1:8" x14ac:dyDescent="0.2">
      <c r="A261" s="3">
        <v>42532</v>
      </c>
      <c r="B261" s="27">
        <v>0.72291666666666676</v>
      </c>
      <c r="D261" s="4">
        <v>42537</v>
      </c>
      <c r="E261" s="30">
        <v>0.61358796296296292</v>
      </c>
      <c r="F261" s="27"/>
      <c r="G261" t="s">
        <v>53</v>
      </c>
    </row>
    <row r="262" spans="1:8" x14ac:dyDescent="0.2">
      <c r="A262" s="3">
        <v>42716</v>
      </c>
      <c r="B262" s="27">
        <v>5.2430555555555555E-3</v>
      </c>
      <c r="D262" s="4">
        <v>42527</v>
      </c>
      <c r="E262" s="30">
        <v>0.69041666666666668</v>
      </c>
      <c r="F262" s="27"/>
      <c r="G262" t="s">
        <v>699</v>
      </c>
    </row>
    <row r="263" spans="1:8" x14ac:dyDescent="0.2">
      <c r="A263" s="3">
        <v>42545</v>
      </c>
      <c r="B263" s="27">
        <v>0.34266203703703701</v>
      </c>
      <c r="D263" s="4">
        <v>42698</v>
      </c>
      <c r="E263" s="30">
        <v>0.14680555555555555</v>
      </c>
      <c r="F263" s="27"/>
      <c r="G263" t="s">
        <v>95</v>
      </c>
    </row>
    <row r="264" spans="1:8" x14ac:dyDescent="0.2">
      <c r="A264" s="3">
        <v>42497</v>
      </c>
      <c r="B264" s="27">
        <v>0.66472222222222221</v>
      </c>
      <c r="D264" s="4">
        <v>42632</v>
      </c>
      <c r="E264" s="30">
        <v>0.15599537037037037</v>
      </c>
      <c r="F264" s="27"/>
      <c r="G264" t="s">
        <v>57</v>
      </c>
    </row>
    <row r="265" spans="1:8" x14ac:dyDescent="0.2">
      <c r="A265" s="3">
        <v>42425</v>
      </c>
      <c r="B265" s="27">
        <v>0.41880787037037037</v>
      </c>
      <c r="D265" s="4">
        <v>42540</v>
      </c>
      <c r="E265" s="30">
        <v>0.97651620370370373</v>
      </c>
      <c r="F265" s="27"/>
      <c r="G265" t="s">
        <v>52</v>
      </c>
    </row>
    <row r="266" spans="1:8" x14ac:dyDescent="0.2">
      <c r="A266" s="3">
        <v>42475</v>
      </c>
      <c r="B266" s="27">
        <v>0.27615740740740741</v>
      </c>
      <c r="D266" s="4">
        <v>42722</v>
      </c>
      <c r="E266" s="30">
        <v>0.17575231481481482</v>
      </c>
      <c r="F266" s="27"/>
      <c r="G266" t="s">
        <v>64</v>
      </c>
    </row>
    <row r="267" spans="1:8" x14ac:dyDescent="0.2">
      <c r="A267" s="3">
        <v>42555</v>
      </c>
      <c r="B267" s="27">
        <v>0.17548611111111112</v>
      </c>
      <c r="D267" s="4">
        <v>42462</v>
      </c>
      <c r="E267" s="30">
        <v>0.69695601851851852</v>
      </c>
      <c r="F267" s="27"/>
      <c r="G267" t="s">
        <v>1893</v>
      </c>
      <c r="H267">
        <v>27014</v>
      </c>
    </row>
    <row r="268" spans="1:8" x14ac:dyDescent="0.2">
      <c r="A268" s="3">
        <v>42539</v>
      </c>
      <c r="B268" s="27">
        <v>0.5587847222222222</v>
      </c>
      <c r="D268" s="4">
        <v>42379</v>
      </c>
      <c r="E268" s="30">
        <v>9.6041666666666678E-2</v>
      </c>
      <c r="F268" s="27"/>
      <c r="G268" t="s">
        <v>120</v>
      </c>
    </row>
    <row r="269" spans="1:8" x14ac:dyDescent="0.2">
      <c r="A269" s="3">
        <v>42688</v>
      </c>
      <c r="B269" s="27">
        <v>4.8842592592592597E-2</v>
      </c>
      <c r="D269" s="4">
        <v>42669</v>
      </c>
      <c r="E269" s="30">
        <v>0.8870717592592593</v>
      </c>
      <c r="F269" s="27"/>
      <c r="G269" t="s">
        <v>90</v>
      </c>
    </row>
    <row r="270" spans="1:8" x14ac:dyDescent="0.2">
      <c r="A270" s="3">
        <v>42539</v>
      </c>
      <c r="B270" s="27">
        <v>0.65394675925925927</v>
      </c>
      <c r="D270" s="4">
        <v>42382</v>
      </c>
      <c r="E270" s="30">
        <v>0.2895138888888889</v>
      </c>
      <c r="F270" s="27"/>
      <c r="G270" t="s">
        <v>52</v>
      </c>
    </row>
    <row r="271" spans="1:8" x14ac:dyDescent="0.2">
      <c r="A271" s="3">
        <v>42459</v>
      </c>
      <c r="B271" s="27">
        <v>0.28245370370370371</v>
      </c>
      <c r="D271" s="4">
        <v>42513</v>
      </c>
      <c r="E271" s="30">
        <v>0.1504513888888889</v>
      </c>
      <c r="F271" s="27"/>
      <c r="G271" t="s">
        <v>1881</v>
      </c>
      <c r="H271">
        <v>153908</v>
      </c>
    </row>
    <row r="272" spans="1:8" x14ac:dyDescent="0.2">
      <c r="A272" s="3">
        <v>42538</v>
      </c>
      <c r="B272" s="27">
        <v>0.77997685185185184</v>
      </c>
      <c r="D272" s="4">
        <v>42691</v>
      </c>
      <c r="E272" s="30">
        <v>0.23630787037037038</v>
      </c>
      <c r="F272" s="27"/>
      <c r="G272" t="s">
        <v>120</v>
      </c>
    </row>
    <row r="273" spans="1:8" x14ac:dyDescent="0.2">
      <c r="A273" s="3">
        <v>42511</v>
      </c>
      <c r="B273" s="27">
        <v>0.85717592592592595</v>
      </c>
      <c r="D273" s="4">
        <v>42726</v>
      </c>
      <c r="E273" s="30">
        <v>0.4704861111111111</v>
      </c>
      <c r="F273" s="27"/>
      <c r="G273" t="s">
        <v>199</v>
      </c>
    </row>
    <row r="274" spans="1:8" x14ac:dyDescent="0.2">
      <c r="A274" s="3">
        <v>42671</v>
      </c>
      <c r="B274" s="27">
        <v>2.883101851851852E-2</v>
      </c>
      <c r="D274" s="4">
        <v>42617</v>
      </c>
      <c r="E274" s="30">
        <v>0.53363425925925922</v>
      </c>
      <c r="F274" s="27"/>
      <c r="G274" t="s">
        <v>159</v>
      </c>
    </row>
    <row r="275" spans="1:8" x14ac:dyDescent="0.2">
      <c r="A275" s="3">
        <v>42628</v>
      </c>
      <c r="B275" s="27">
        <v>0.98040509259259256</v>
      </c>
      <c r="D275" s="4">
        <v>42389</v>
      </c>
      <c r="E275" s="30">
        <v>0.3856944444444444</v>
      </c>
      <c r="F275" s="27"/>
      <c r="G275" t="s">
        <v>140</v>
      </c>
    </row>
    <row r="276" spans="1:8" x14ac:dyDescent="0.2">
      <c r="A276" s="3">
        <v>42532</v>
      </c>
      <c r="B276" s="27">
        <v>0.88282407407407415</v>
      </c>
      <c r="D276" s="4">
        <v>42588</v>
      </c>
      <c r="E276" s="30">
        <v>0.10834490740740742</v>
      </c>
      <c r="F276" s="27"/>
      <c r="G276" t="s">
        <v>41</v>
      </c>
    </row>
    <row r="277" spans="1:8" x14ac:dyDescent="0.2">
      <c r="A277" s="3">
        <v>42559</v>
      </c>
      <c r="B277" s="27">
        <v>0.37114583333333334</v>
      </c>
      <c r="D277" s="4">
        <v>42495</v>
      </c>
      <c r="E277" s="30">
        <v>0.45995370370370375</v>
      </c>
      <c r="F277" s="27"/>
      <c r="G277" t="s">
        <v>54</v>
      </c>
    </row>
    <row r="278" spans="1:8" x14ac:dyDescent="0.2">
      <c r="A278" s="3">
        <v>42477</v>
      </c>
      <c r="B278" s="27">
        <v>0.30768518518518517</v>
      </c>
      <c r="D278" s="4">
        <v>42587</v>
      </c>
      <c r="E278" s="30">
        <v>0.9593287037037036</v>
      </c>
      <c r="F278" s="27"/>
      <c r="G278" t="s">
        <v>52</v>
      </c>
    </row>
    <row r="279" spans="1:8" x14ac:dyDescent="0.2">
      <c r="A279" s="3">
        <v>42633</v>
      </c>
      <c r="B279" s="27">
        <v>0.33935185185185185</v>
      </c>
      <c r="D279" s="4">
        <v>42471</v>
      </c>
      <c r="E279" s="30">
        <v>0.43116898148148147</v>
      </c>
      <c r="F279" s="27"/>
      <c r="G279" t="s">
        <v>64</v>
      </c>
    </row>
    <row r="280" spans="1:8" x14ac:dyDescent="0.2">
      <c r="A280" s="3">
        <v>42474</v>
      </c>
      <c r="B280" s="27">
        <v>0.3598263888888889</v>
      </c>
      <c r="D280" s="4">
        <v>42402</v>
      </c>
      <c r="E280" s="30">
        <v>0.24586805555555555</v>
      </c>
      <c r="F280" s="27"/>
      <c r="G280" t="s">
        <v>52</v>
      </c>
    </row>
    <row r="281" spans="1:8" x14ac:dyDescent="0.2">
      <c r="A281" s="3">
        <v>42679</v>
      </c>
      <c r="B281" s="27">
        <v>0.46513888888888894</v>
      </c>
      <c r="D281" s="4">
        <v>42608</v>
      </c>
      <c r="E281" s="30">
        <v>0.50011574074074072</v>
      </c>
      <c r="F281" s="27"/>
      <c r="G281" t="s">
        <v>57</v>
      </c>
    </row>
    <row r="282" spans="1:8" x14ac:dyDescent="0.2">
      <c r="A282" s="3">
        <v>42706</v>
      </c>
      <c r="B282" s="27">
        <v>0.51375000000000004</v>
      </c>
      <c r="D282" s="4">
        <v>42672</v>
      </c>
      <c r="E282" s="30">
        <v>0.36000000000000004</v>
      </c>
      <c r="F282" s="27"/>
      <c r="G282" t="s">
        <v>62</v>
      </c>
    </row>
    <row r="283" spans="1:8" x14ac:dyDescent="0.2">
      <c r="A283" s="3">
        <v>42589</v>
      </c>
      <c r="B283" s="27">
        <v>0.30731481481481482</v>
      </c>
      <c r="D283" s="4">
        <v>42732</v>
      </c>
      <c r="E283" s="30">
        <v>1.9039351851851852E-2</v>
      </c>
      <c r="F283" s="27"/>
      <c r="G283" t="s">
        <v>1900</v>
      </c>
      <c r="H283">
        <v>170010</v>
      </c>
    </row>
    <row r="284" spans="1:8" x14ac:dyDescent="0.2">
      <c r="A284" s="3">
        <v>42717</v>
      </c>
      <c r="B284" s="27">
        <v>0.43106481481481485</v>
      </c>
      <c r="D284" s="4">
        <v>42706</v>
      </c>
      <c r="E284" s="30">
        <v>0.48123842592592592</v>
      </c>
      <c r="F284" s="27"/>
      <c r="G284" t="s">
        <v>117</v>
      </c>
    </row>
    <row r="285" spans="1:8" x14ac:dyDescent="0.2">
      <c r="A285" s="3">
        <v>42437</v>
      </c>
      <c r="B285" s="27">
        <v>0.46364583333333331</v>
      </c>
      <c r="D285" s="4">
        <v>42612</v>
      </c>
      <c r="E285" s="30">
        <v>0.73853009259259261</v>
      </c>
      <c r="F285" s="27"/>
      <c r="G285" t="s">
        <v>1920</v>
      </c>
      <c r="H285">
        <v>816724</v>
      </c>
    </row>
    <row r="286" spans="1:8" x14ac:dyDescent="0.2">
      <c r="A286" s="3">
        <v>42595</v>
      </c>
      <c r="B286" s="27">
        <v>0.79576388888888883</v>
      </c>
      <c r="D286" s="4">
        <v>42646</v>
      </c>
      <c r="E286" s="30">
        <v>0.44893518518518521</v>
      </c>
      <c r="F286" s="27"/>
      <c r="G286" t="s">
        <v>53</v>
      </c>
    </row>
    <row r="287" spans="1:8" x14ac:dyDescent="0.2">
      <c r="A287" s="3">
        <v>42626</v>
      </c>
      <c r="B287" s="27">
        <v>0.171875</v>
      </c>
      <c r="D287" s="4">
        <v>42555</v>
      </c>
      <c r="E287" s="30">
        <v>0.27403935185185185</v>
      </c>
      <c r="F287" s="27"/>
      <c r="G287" t="s">
        <v>45</v>
      </c>
    </row>
    <row r="288" spans="1:8" x14ac:dyDescent="0.2">
      <c r="A288" s="3">
        <v>42452</v>
      </c>
      <c r="B288" s="27">
        <v>9.4675925925925927E-2</v>
      </c>
      <c r="D288" s="4">
        <v>42427</v>
      </c>
      <c r="E288" s="30">
        <v>0.60896990740740742</v>
      </c>
      <c r="F288" s="27"/>
      <c r="G288" t="s">
        <v>1888</v>
      </c>
      <c r="H288">
        <v>153092</v>
      </c>
    </row>
    <row r="289" spans="1:8" x14ac:dyDescent="0.2">
      <c r="A289" s="3">
        <v>42491</v>
      </c>
      <c r="B289" s="27">
        <v>0.2885300925925926</v>
      </c>
      <c r="D289" s="4">
        <v>42394</v>
      </c>
      <c r="E289" s="30">
        <v>0.77385416666666673</v>
      </c>
      <c r="F289" s="27"/>
      <c r="G289" t="s">
        <v>1919</v>
      </c>
      <c r="H289">
        <v>524516</v>
      </c>
    </row>
    <row r="290" spans="1:8" x14ac:dyDescent="0.2">
      <c r="A290" s="3">
        <v>42683</v>
      </c>
      <c r="B290" s="27">
        <v>0.75495370370370374</v>
      </c>
      <c r="D290" s="4">
        <v>42484</v>
      </c>
      <c r="E290" s="30">
        <v>0.36723379629629632</v>
      </c>
      <c r="F290" s="27"/>
      <c r="G290" t="s">
        <v>1890</v>
      </c>
      <c r="H290">
        <v>2340</v>
      </c>
    </row>
    <row r="291" spans="1:8" x14ac:dyDescent="0.2">
      <c r="A291" s="3">
        <v>42527</v>
      </c>
      <c r="B291" s="27">
        <v>0.67932870370370368</v>
      </c>
      <c r="D291" s="4">
        <v>42639</v>
      </c>
      <c r="E291" s="30">
        <v>0.27528935185185183</v>
      </c>
      <c r="F291" s="27"/>
      <c r="G291" t="s">
        <v>232</v>
      </c>
    </row>
    <row r="292" spans="1:8" x14ac:dyDescent="0.2">
      <c r="A292" s="3">
        <v>42456</v>
      </c>
      <c r="B292" s="27">
        <v>0.59180555555555558</v>
      </c>
      <c r="D292" s="4">
        <v>42633</v>
      </c>
      <c r="E292" s="30">
        <v>0.63929398148148142</v>
      </c>
      <c r="F292" s="27"/>
      <c r="G292" t="s">
        <v>1921</v>
      </c>
      <c r="H292">
        <v>669514</v>
      </c>
    </row>
    <row r="293" spans="1:8" x14ac:dyDescent="0.2">
      <c r="A293" s="3">
        <v>42630</v>
      </c>
      <c r="B293" s="27">
        <v>0.67423611111111115</v>
      </c>
      <c r="D293" s="4">
        <v>42415</v>
      </c>
      <c r="E293" s="30">
        <v>0.2691898148148148</v>
      </c>
      <c r="F293" s="27"/>
      <c r="G293" t="s">
        <v>1915</v>
      </c>
      <c r="H293">
        <v>267000</v>
      </c>
    </row>
    <row r="294" spans="1:8" x14ac:dyDescent="0.2">
      <c r="A294" s="3">
        <v>42404</v>
      </c>
      <c r="B294" s="27">
        <v>0.60820601851851852</v>
      </c>
      <c r="D294" s="4">
        <v>42398</v>
      </c>
      <c r="E294" s="30">
        <v>0.72342592592592592</v>
      </c>
      <c r="F294" s="27"/>
      <c r="G294" t="s">
        <v>1880</v>
      </c>
      <c r="H294">
        <v>692956</v>
      </c>
    </row>
    <row r="295" spans="1:8" x14ac:dyDescent="0.2">
      <c r="A295" s="3">
        <v>42638</v>
      </c>
      <c r="B295" s="27">
        <v>0.74670138888888893</v>
      </c>
      <c r="D295" s="4">
        <v>42711</v>
      </c>
      <c r="E295" s="30">
        <v>0.46951388888888884</v>
      </c>
      <c r="F295" s="27"/>
      <c r="G295" t="s">
        <v>39</v>
      </c>
    </row>
    <row r="296" spans="1:8" x14ac:dyDescent="0.2">
      <c r="A296" s="3">
        <v>42549</v>
      </c>
      <c r="B296" s="27">
        <v>0.46283564814814815</v>
      </c>
      <c r="D296" s="4">
        <v>42440</v>
      </c>
      <c r="E296" s="30">
        <v>0.47166666666666668</v>
      </c>
      <c r="F296" s="27"/>
      <c r="G296" t="s">
        <v>62</v>
      </c>
    </row>
    <row r="297" spans="1:8" x14ac:dyDescent="0.2">
      <c r="A297" s="3">
        <v>42441</v>
      </c>
      <c r="B297" s="27">
        <v>0.9070717592592592</v>
      </c>
      <c r="D297" s="4">
        <v>42498</v>
      </c>
      <c r="E297" s="30">
        <v>0.93891203703703707</v>
      </c>
      <c r="F297" s="27"/>
      <c r="G297" t="s">
        <v>68</v>
      </c>
    </row>
    <row r="298" spans="1:8" x14ac:dyDescent="0.2">
      <c r="A298" s="3">
        <v>42394</v>
      </c>
      <c r="B298" s="27">
        <v>0.37827546296296299</v>
      </c>
      <c r="D298" s="4">
        <v>42440</v>
      </c>
      <c r="E298" s="30">
        <v>0.3869097222222222</v>
      </c>
      <c r="F298" s="27"/>
      <c r="G298" t="s">
        <v>76</v>
      </c>
    </row>
    <row r="299" spans="1:8" x14ac:dyDescent="0.2">
      <c r="A299" s="3">
        <v>42420</v>
      </c>
      <c r="B299" s="27">
        <v>0.94341435185185185</v>
      </c>
      <c r="D299" s="4">
        <v>42465</v>
      </c>
      <c r="E299" s="30">
        <v>0.87505787037037042</v>
      </c>
      <c r="F299" s="27"/>
      <c r="G299" t="s">
        <v>41</v>
      </c>
    </row>
    <row r="300" spans="1:8" x14ac:dyDescent="0.2">
      <c r="A300" s="3">
        <v>42434</v>
      </c>
      <c r="B300" s="27">
        <v>0.27385416666666668</v>
      </c>
      <c r="D300" s="4">
        <v>42552</v>
      </c>
      <c r="E300" s="30">
        <v>0.50868055555555558</v>
      </c>
      <c r="F300" s="27"/>
      <c r="G300" t="s">
        <v>35</v>
      </c>
    </row>
    <row r="301" spans="1:8" x14ac:dyDescent="0.2">
      <c r="A301" s="3">
        <v>42687</v>
      </c>
      <c r="B301" s="27">
        <v>0.8771064814814814</v>
      </c>
      <c r="D301" s="4">
        <v>42698</v>
      </c>
      <c r="E301" s="30">
        <v>0.64394675925925926</v>
      </c>
      <c r="F301" s="27"/>
      <c r="G301" t="s">
        <v>98</v>
      </c>
    </row>
    <row r="302" spans="1:8" x14ac:dyDescent="0.2">
      <c r="A302" s="3">
        <v>42397</v>
      </c>
      <c r="B302" s="27">
        <v>0.13019675925925925</v>
      </c>
      <c r="D302" s="4">
        <v>42646</v>
      </c>
      <c r="E302" s="30">
        <v>0.96516203703703696</v>
      </c>
      <c r="F302" s="27"/>
      <c r="G302" t="s">
        <v>1880</v>
      </c>
      <c r="H302">
        <v>145832</v>
      </c>
    </row>
    <row r="303" spans="1:8" x14ac:dyDescent="0.2">
      <c r="A303" s="3">
        <v>42491</v>
      </c>
      <c r="B303" s="27">
        <v>0.18648148148148147</v>
      </c>
      <c r="D303" s="4">
        <v>42526</v>
      </c>
      <c r="E303" s="30">
        <v>0.37776620370370373</v>
      </c>
      <c r="F303" s="27"/>
      <c r="G303" t="s">
        <v>64</v>
      </c>
    </row>
    <row r="304" spans="1:8" x14ac:dyDescent="0.2">
      <c r="A304" s="3">
        <v>42492</v>
      </c>
      <c r="B304" s="27">
        <v>0.96646990740740746</v>
      </c>
      <c r="D304" s="4">
        <v>42441</v>
      </c>
      <c r="E304" s="30">
        <v>0.66162037037037036</v>
      </c>
      <c r="F304" s="27"/>
      <c r="G304" t="s">
        <v>1876</v>
      </c>
      <c r="H304">
        <v>948343</v>
      </c>
    </row>
    <row r="305" spans="1:8" x14ac:dyDescent="0.2">
      <c r="A305" s="3">
        <v>42647</v>
      </c>
      <c r="B305" s="27">
        <v>0.78049768518518514</v>
      </c>
      <c r="D305" s="4">
        <v>42698</v>
      </c>
      <c r="E305" s="30">
        <v>0.85461805555555559</v>
      </c>
      <c r="F305" s="27"/>
      <c r="G305" t="s">
        <v>1122</v>
      </c>
    </row>
    <row r="306" spans="1:8" x14ac:dyDescent="0.2">
      <c r="A306" s="3">
        <v>42536</v>
      </c>
      <c r="B306" s="27">
        <v>0.95618055555555559</v>
      </c>
      <c r="D306" s="4">
        <v>42705</v>
      </c>
      <c r="E306" s="30">
        <v>0.52355324074074072</v>
      </c>
      <c r="F306" s="27"/>
      <c r="G306" t="s">
        <v>54</v>
      </c>
    </row>
    <row r="307" spans="1:8" x14ac:dyDescent="0.2">
      <c r="A307" s="3">
        <v>42461</v>
      </c>
      <c r="B307" s="27">
        <v>0.8743981481481482</v>
      </c>
      <c r="D307" s="4">
        <v>42456</v>
      </c>
      <c r="E307" s="30">
        <v>0.30515046296296294</v>
      </c>
      <c r="F307" s="27"/>
      <c r="G307" t="s">
        <v>1900</v>
      </c>
      <c r="H307">
        <v>906553</v>
      </c>
    </row>
    <row r="308" spans="1:8" x14ac:dyDescent="0.2">
      <c r="A308" s="3">
        <v>42674</v>
      </c>
      <c r="B308" s="27">
        <v>0.96155092592592595</v>
      </c>
      <c r="D308" s="4">
        <v>42499</v>
      </c>
      <c r="E308" s="30">
        <v>2.1921296296296296E-2</v>
      </c>
      <c r="F308" s="27"/>
      <c r="G308" t="s">
        <v>1883</v>
      </c>
      <c r="H308">
        <v>240241</v>
      </c>
    </row>
    <row r="309" spans="1:8" x14ac:dyDescent="0.2">
      <c r="A309" s="3">
        <v>42541</v>
      </c>
      <c r="B309" s="27">
        <v>0.44384259259259262</v>
      </c>
      <c r="D309" s="4">
        <v>42557</v>
      </c>
      <c r="E309" s="30">
        <v>0.36503472222222227</v>
      </c>
      <c r="F309" s="27"/>
      <c r="G309" t="s">
        <v>1888</v>
      </c>
      <c r="H309">
        <v>312615</v>
      </c>
    </row>
    <row r="310" spans="1:8" x14ac:dyDescent="0.2">
      <c r="A310" s="3">
        <v>42670</v>
      </c>
      <c r="B310" s="27">
        <v>0.11246527777777778</v>
      </c>
      <c r="D310" s="4">
        <v>42414</v>
      </c>
      <c r="E310" s="30">
        <v>0.36265046296296299</v>
      </c>
      <c r="F310" s="27"/>
      <c r="G310" t="s">
        <v>57</v>
      </c>
    </row>
    <row r="311" spans="1:8" x14ac:dyDescent="0.2">
      <c r="A311" s="3">
        <v>42719</v>
      </c>
      <c r="B311" s="27">
        <v>0.68599537037037039</v>
      </c>
      <c r="D311" s="4">
        <v>42391</v>
      </c>
      <c r="E311" s="30">
        <v>0.75017361111111114</v>
      </c>
      <c r="F311" s="27"/>
      <c r="G311" t="s">
        <v>1890</v>
      </c>
      <c r="H311">
        <v>178111</v>
      </c>
    </row>
    <row r="312" spans="1:8" x14ac:dyDescent="0.2">
      <c r="A312" s="3">
        <v>42675</v>
      </c>
      <c r="B312" s="27">
        <v>0.67280092592592589</v>
      </c>
      <c r="D312" s="4">
        <v>42638</v>
      </c>
      <c r="E312" s="30">
        <v>0.67943287037037037</v>
      </c>
      <c r="F312" s="27"/>
      <c r="G312" t="s">
        <v>98</v>
      </c>
    </row>
    <row r="313" spans="1:8" x14ac:dyDescent="0.2">
      <c r="A313" s="3">
        <v>42715</v>
      </c>
      <c r="B313" s="27">
        <v>0.75760416666666675</v>
      </c>
      <c r="D313" s="4">
        <v>42382</v>
      </c>
      <c r="E313" s="30">
        <v>0.25313657407407408</v>
      </c>
      <c r="F313" s="27"/>
      <c r="G313" t="s">
        <v>54</v>
      </c>
    </row>
    <row r="314" spans="1:8" x14ac:dyDescent="0.2">
      <c r="A314" s="3">
        <v>42543</v>
      </c>
      <c r="B314" s="27">
        <v>0.83832175925925922</v>
      </c>
      <c r="D314" s="4">
        <v>42721</v>
      </c>
      <c r="E314" s="30">
        <v>2.0057870370370368E-2</v>
      </c>
      <c r="F314" s="27"/>
      <c r="G314" t="s">
        <v>1897</v>
      </c>
      <c r="H314">
        <v>809054</v>
      </c>
    </row>
    <row r="315" spans="1:8" x14ac:dyDescent="0.2">
      <c r="A315" s="3">
        <v>42482</v>
      </c>
      <c r="B315" s="27">
        <v>0.76750000000000007</v>
      </c>
      <c r="D315" s="4">
        <v>42729</v>
      </c>
      <c r="E315" s="30">
        <v>0.35886574074074074</v>
      </c>
      <c r="F315" s="27"/>
      <c r="G315" t="s">
        <v>41</v>
      </c>
    </row>
    <row r="316" spans="1:8" x14ac:dyDescent="0.2">
      <c r="A316" s="3">
        <v>42543</v>
      </c>
      <c r="B316" s="27">
        <v>0.96460648148148154</v>
      </c>
      <c r="D316" s="4">
        <v>42553</v>
      </c>
      <c r="E316" s="30">
        <v>6.7418981481481483E-2</v>
      </c>
      <c r="F316" s="27"/>
      <c r="G316" t="s">
        <v>51</v>
      </c>
    </row>
    <row r="317" spans="1:8" x14ac:dyDescent="0.2">
      <c r="A317" s="3">
        <v>42629</v>
      </c>
      <c r="B317" s="27">
        <v>0.94849537037037035</v>
      </c>
      <c r="D317" s="4">
        <v>42616</v>
      </c>
      <c r="E317" s="30">
        <v>0.85920138888888886</v>
      </c>
      <c r="F317" s="27"/>
      <c r="G317" t="s">
        <v>52</v>
      </c>
    </row>
    <row r="318" spans="1:8" x14ac:dyDescent="0.2">
      <c r="A318" s="3">
        <v>42518</v>
      </c>
      <c r="B318" s="27">
        <v>0.9641319444444445</v>
      </c>
      <c r="D318" s="4">
        <v>42677</v>
      </c>
      <c r="E318" s="30">
        <v>2.7858796296296298E-2</v>
      </c>
      <c r="F318" s="27"/>
      <c r="G318" t="s">
        <v>1909</v>
      </c>
      <c r="H318">
        <v>335249</v>
      </c>
    </row>
    <row r="319" spans="1:8" x14ac:dyDescent="0.2">
      <c r="A319" s="3">
        <v>42422</v>
      </c>
      <c r="B319" s="27">
        <v>0.23151620370370371</v>
      </c>
      <c r="D319" s="4">
        <v>42411</v>
      </c>
      <c r="E319" s="30">
        <v>0.79111111111111121</v>
      </c>
      <c r="F319" s="27"/>
      <c r="G319" t="s">
        <v>1893</v>
      </c>
      <c r="H319">
        <v>524036</v>
      </c>
    </row>
    <row r="320" spans="1:8" x14ac:dyDescent="0.2">
      <c r="A320" s="3">
        <v>42449</v>
      </c>
      <c r="B320" s="27">
        <v>0.79795138888888895</v>
      </c>
      <c r="D320" s="4">
        <v>42683</v>
      </c>
      <c r="E320" s="30">
        <v>0.76309027777777771</v>
      </c>
      <c r="F320" s="27"/>
      <c r="G320" t="s">
        <v>90</v>
      </c>
    </row>
    <row r="321" spans="1:8" x14ac:dyDescent="0.2">
      <c r="A321" s="3">
        <v>42426</v>
      </c>
      <c r="B321" s="27">
        <v>0.40447916666666667</v>
      </c>
      <c r="D321" s="4">
        <v>42428</v>
      </c>
      <c r="E321" s="30">
        <v>0.57150462962962967</v>
      </c>
      <c r="F321" s="27"/>
      <c r="G321" t="s">
        <v>64</v>
      </c>
    </row>
    <row r="322" spans="1:8" x14ac:dyDescent="0.2">
      <c r="A322" s="3">
        <v>42631</v>
      </c>
      <c r="B322" s="27">
        <v>0.33990740740740738</v>
      </c>
      <c r="D322" s="4">
        <v>42436</v>
      </c>
      <c r="E322" s="30">
        <v>0.61423611111111109</v>
      </c>
      <c r="F322" s="27"/>
      <c r="G322" t="s">
        <v>84</v>
      </c>
    </row>
    <row r="323" spans="1:8" x14ac:dyDescent="0.2">
      <c r="A323" s="3">
        <v>42696</v>
      </c>
      <c r="B323" s="27">
        <v>0.34796296296296297</v>
      </c>
      <c r="D323" s="4">
        <v>42407</v>
      </c>
      <c r="E323" s="30">
        <v>0.62386574074074075</v>
      </c>
      <c r="F323" s="27"/>
      <c r="G323" t="s">
        <v>136</v>
      </c>
    </row>
    <row r="324" spans="1:8" x14ac:dyDescent="0.2">
      <c r="A324" s="3">
        <v>42430</v>
      </c>
      <c r="B324" s="27">
        <v>0.99171296296296296</v>
      </c>
      <c r="D324" s="4">
        <v>42603</v>
      </c>
      <c r="E324" s="30">
        <v>0.7562268518518519</v>
      </c>
      <c r="F324" s="27"/>
      <c r="G324" t="s">
        <v>99</v>
      </c>
    </row>
    <row r="325" spans="1:8" x14ac:dyDescent="0.2">
      <c r="A325" s="3">
        <v>42416</v>
      </c>
      <c r="B325" s="27">
        <v>0.18892361111111111</v>
      </c>
      <c r="D325" s="4">
        <v>42541</v>
      </c>
      <c r="E325" s="30">
        <v>8.1921296296296298E-2</v>
      </c>
      <c r="F325" s="27"/>
      <c r="G325" t="s">
        <v>1897</v>
      </c>
      <c r="H325">
        <v>337732</v>
      </c>
    </row>
    <row r="326" spans="1:8" x14ac:dyDescent="0.2">
      <c r="A326" s="3">
        <v>42495</v>
      </c>
      <c r="B326" s="27">
        <v>0.51467592592592593</v>
      </c>
      <c r="D326" s="4">
        <v>42564</v>
      </c>
      <c r="E326" s="30">
        <v>5.8854166666666673E-2</v>
      </c>
      <c r="F326" s="27"/>
      <c r="G326" t="s">
        <v>45</v>
      </c>
    </row>
    <row r="327" spans="1:8" x14ac:dyDescent="0.2">
      <c r="A327" s="3">
        <v>42710</v>
      </c>
      <c r="B327" s="27">
        <v>0.7273842592592592</v>
      </c>
      <c r="D327" s="4">
        <v>42511</v>
      </c>
      <c r="E327" s="30">
        <v>0.40629629629629632</v>
      </c>
      <c r="F327" s="27"/>
      <c r="G327" t="s">
        <v>1893</v>
      </c>
      <c r="H327">
        <v>114220</v>
      </c>
    </row>
    <row r="328" spans="1:8" x14ac:dyDescent="0.2">
      <c r="A328" s="3">
        <v>42378</v>
      </c>
      <c r="B328" s="27">
        <v>0.70393518518518527</v>
      </c>
      <c r="D328" s="4">
        <v>42694</v>
      </c>
      <c r="E328" s="30">
        <v>0.80766203703703709</v>
      </c>
      <c r="F328" s="27"/>
      <c r="G328" t="s">
        <v>41</v>
      </c>
    </row>
    <row r="329" spans="1:8" x14ac:dyDescent="0.2">
      <c r="A329" s="3">
        <v>42719</v>
      </c>
      <c r="B329" s="27">
        <v>0.4916550925925926</v>
      </c>
      <c r="D329" s="4">
        <v>42569</v>
      </c>
      <c r="E329" s="30">
        <v>0.55700231481481477</v>
      </c>
      <c r="F329" s="27"/>
      <c r="G329" t="s">
        <v>64</v>
      </c>
    </row>
    <row r="330" spans="1:8" x14ac:dyDescent="0.2">
      <c r="A330" s="3">
        <v>42728</v>
      </c>
      <c r="B330" s="27">
        <v>5.7476851851851855E-2</v>
      </c>
      <c r="D330" s="4">
        <v>42491</v>
      </c>
      <c r="E330" s="30">
        <v>0.2757060185185185</v>
      </c>
      <c r="F330" s="27"/>
      <c r="G330" t="s">
        <v>120</v>
      </c>
    </row>
    <row r="331" spans="1:8" x14ac:dyDescent="0.2">
      <c r="A331" s="3">
        <v>42704</v>
      </c>
      <c r="B331" s="27">
        <v>0.76230324074074074</v>
      </c>
      <c r="D331" s="4">
        <v>42666</v>
      </c>
      <c r="E331" s="30">
        <v>0.570775462962963</v>
      </c>
      <c r="F331" s="27"/>
      <c r="G331" t="s">
        <v>181</v>
      </c>
    </row>
    <row r="332" spans="1:8" x14ac:dyDescent="0.2">
      <c r="A332" s="3">
        <v>42385</v>
      </c>
      <c r="B332" s="27">
        <v>0.64922453703703698</v>
      </c>
      <c r="D332" s="4">
        <v>42428</v>
      </c>
      <c r="E332" s="30">
        <v>0.68950231481481483</v>
      </c>
      <c r="F332" s="27"/>
      <c r="G332" t="s">
        <v>1910</v>
      </c>
      <c r="H332">
        <v>372905</v>
      </c>
    </row>
    <row r="333" spans="1:8" x14ac:dyDescent="0.2">
      <c r="A333" s="3">
        <v>42696</v>
      </c>
      <c r="B333" s="27">
        <v>0.72950231481481476</v>
      </c>
      <c r="D333" s="4">
        <v>42655</v>
      </c>
      <c r="E333" s="30">
        <v>0.40589120370370368</v>
      </c>
      <c r="F333" s="27"/>
      <c r="G333" t="s">
        <v>112</v>
      </c>
    </row>
    <row r="334" spans="1:8" x14ac:dyDescent="0.2">
      <c r="A334" s="3">
        <v>42722</v>
      </c>
      <c r="B334" s="27">
        <v>0.49384259259259261</v>
      </c>
      <c r="D334" s="4">
        <v>42442</v>
      </c>
      <c r="E334" s="30">
        <v>0.1501736111111111</v>
      </c>
      <c r="F334" s="27"/>
      <c r="G334" t="s">
        <v>95</v>
      </c>
    </row>
    <row r="335" spans="1:8" x14ac:dyDescent="0.2">
      <c r="A335" s="3">
        <v>42630</v>
      </c>
      <c r="B335" s="27">
        <v>0.8055092592592592</v>
      </c>
      <c r="D335" s="4">
        <v>42525</v>
      </c>
      <c r="E335" s="30">
        <v>0.10581018518518519</v>
      </c>
      <c r="F335" s="27"/>
      <c r="G335" t="s">
        <v>1885</v>
      </c>
      <c r="H335">
        <v>327472</v>
      </c>
    </row>
    <row r="336" spans="1:8" x14ac:dyDescent="0.2">
      <c r="A336" s="3">
        <v>42636</v>
      </c>
      <c r="B336" s="27">
        <v>3.8946759259259257E-2</v>
      </c>
      <c r="D336" s="4">
        <v>42608</v>
      </c>
      <c r="E336" s="30">
        <v>0.28953703703703704</v>
      </c>
      <c r="F336" s="27"/>
      <c r="G336" t="s">
        <v>95</v>
      </c>
    </row>
    <row r="337" spans="1:8" x14ac:dyDescent="0.2">
      <c r="A337" s="3">
        <v>42501</v>
      </c>
      <c r="B337" s="27">
        <v>4.6064814814814814E-3</v>
      </c>
      <c r="D337" s="4">
        <v>42636</v>
      </c>
      <c r="E337" s="30">
        <v>0.3891087962962963</v>
      </c>
      <c r="F337" s="27"/>
      <c r="G337" t="s">
        <v>181</v>
      </c>
    </row>
    <row r="338" spans="1:8" x14ac:dyDescent="0.2">
      <c r="A338" s="3">
        <v>42658</v>
      </c>
      <c r="B338" s="27">
        <v>0.93152777777777773</v>
      </c>
      <c r="D338" s="4">
        <v>42575</v>
      </c>
      <c r="E338" s="30">
        <v>0.81545138888888891</v>
      </c>
      <c r="F338" s="27"/>
      <c r="G338" t="s">
        <v>106</v>
      </c>
    </row>
    <row r="339" spans="1:8" x14ac:dyDescent="0.2">
      <c r="A339" s="3">
        <v>42537</v>
      </c>
      <c r="B339" s="27">
        <v>0.61358796296296292</v>
      </c>
      <c r="D339" s="4">
        <v>42445</v>
      </c>
      <c r="E339" s="30">
        <v>0.12513888888888888</v>
      </c>
      <c r="F339" s="27"/>
      <c r="G339" t="s">
        <v>53</v>
      </c>
    </row>
    <row r="340" spans="1:8" x14ac:dyDescent="0.2">
      <c r="A340" s="3">
        <v>42400</v>
      </c>
      <c r="B340" s="27">
        <v>0.56089120370370371</v>
      </c>
      <c r="D340" s="4">
        <v>42693</v>
      </c>
      <c r="E340" s="30">
        <v>0.90762731481481485</v>
      </c>
      <c r="F340" s="27"/>
      <c r="G340" t="s">
        <v>1903</v>
      </c>
      <c r="H340">
        <v>138388</v>
      </c>
    </row>
    <row r="341" spans="1:8" x14ac:dyDescent="0.2">
      <c r="A341" s="3">
        <v>42591</v>
      </c>
      <c r="B341" s="27">
        <v>0.95743055555555545</v>
      </c>
      <c r="D341" s="4">
        <v>42499</v>
      </c>
      <c r="E341" s="30">
        <v>0.26770833333333333</v>
      </c>
      <c r="F341" s="27"/>
      <c r="G341" t="s">
        <v>51</v>
      </c>
    </row>
    <row r="342" spans="1:8" x14ac:dyDescent="0.2">
      <c r="A342" s="3">
        <v>42695</v>
      </c>
      <c r="B342" s="27">
        <v>0.93927083333333339</v>
      </c>
      <c r="D342" s="4">
        <v>42444</v>
      </c>
      <c r="E342" s="30">
        <v>0.65325231481481483</v>
      </c>
      <c r="F342" s="27"/>
      <c r="G342" t="s">
        <v>1880</v>
      </c>
      <c r="H342">
        <v>128743</v>
      </c>
    </row>
    <row r="343" spans="1:8" x14ac:dyDescent="0.2">
      <c r="A343" s="3">
        <v>42524</v>
      </c>
      <c r="B343" s="27">
        <v>0.69055555555555559</v>
      </c>
      <c r="D343" s="4">
        <v>42707</v>
      </c>
      <c r="E343" s="30">
        <v>0.97829861111111116</v>
      </c>
      <c r="F343" s="27"/>
      <c r="G343" t="s">
        <v>1906</v>
      </c>
      <c r="H343">
        <v>992076</v>
      </c>
    </row>
    <row r="344" spans="1:8" x14ac:dyDescent="0.2">
      <c r="A344" s="3">
        <v>42619</v>
      </c>
      <c r="B344" s="27">
        <v>0.20493055555555553</v>
      </c>
      <c r="D344" s="4">
        <v>42402</v>
      </c>
      <c r="E344" s="30">
        <v>0.43613425925925925</v>
      </c>
      <c r="F344" s="27"/>
      <c r="G344" t="s">
        <v>1881</v>
      </c>
      <c r="H344">
        <v>448521</v>
      </c>
    </row>
    <row r="345" spans="1:8" x14ac:dyDescent="0.2">
      <c r="A345" s="3">
        <v>42399</v>
      </c>
      <c r="B345" s="27">
        <v>0.78152777777777782</v>
      </c>
      <c r="D345" s="4">
        <v>42683</v>
      </c>
      <c r="E345" s="30">
        <v>0.44942129629629629</v>
      </c>
      <c r="F345" s="27"/>
      <c r="G345" t="s">
        <v>1888</v>
      </c>
      <c r="H345">
        <v>745083</v>
      </c>
    </row>
    <row r="346" spans="1:8" x14ac:dyDescent="0.2">
      <c r="A346" s="3">
        <v>42458</v>
      </c>
      <c r="B346" s="27">
        <v>0.78033564814814815</v>
      </c>
      <c r="D346" s="4">
        <v>42658</v>
      </c>
      <c r="E346" s="30">
        <v>0.42314814814814811</v>
      </c>
      <c r="F346" s="27"/>
      <c r="G346" t="s">
        <v>39</v>
      </c>
    </row>
    <row r="347" spans="1:8" x14ac:dyDescent="0.2">
      <c r="A347" s="3">
        <v>42672</v>
      </c>
      <c r="B347" s="27">
        <v>0.35881944444444441</v>
      </c>
      <c r="D347" s="4">
        <v>42670</v>
      </c>
      <c r="E347" s="30">
        <v>0.68887731481481485</v>
      </c>
      <c r="F347" s="27"/>
      <c r="G347" t="s">
        <v>57</v>
      </c>
    </row>
    <row r="348" spans="1:8" x14ac:dyDescent="0.2">
      <c r="A348" s="3">
        <v>42527</v>
      </c>
      <c r="B348" s="27">
        <v>0.69041666666666668</v>
      </c>
      <c r="D348" s="4">
        <v>42644</v>
      </c>
      <c r="E348" s="30">
        <v>0.28633101851851855</v>
      </c>
      <c r="F348" s="27"/>
      <c r="G348" t="s">
        <v>57</v>
      </c>
    </row>
    <row r="349" spans="1:8" x14ac:dyDescent="0.2">
      <c r="A349" s="3">
        <v>42441</v>
      </c>
      <c r="B349" s="27">
        <v>0.9965046296296296</v>
      </c>
      <c r="D349" s="4">
        <v>42652</v>
      </c>
      <c r="E349" s="30">
        <v>0.21761574074074075</v>
      </c>
      <c r="F349" s="27"/>
      <c r="G349" t="s">
        <v>1924</v>
      </c>
      <c r="H349">
        <v>764376</v>
      </c>
    </row>
    <row r="350" spans="1:8" x14ac:dyDescent="0.2">
      <c r="A350" s="3">
        <v>42381</v>
      </c>
      <c r="B350" s="27">
        <v>0.26037037037037036</v>
      </c>
      <c r="D350" s="4">
        <v>42410</v>
      </c>
      <c r="E350" s="30">
        <v>0.44196759259259261</v>
      </c>
      <c r="F350" s="27"/>
      <c r="G350" t="s">
        <v>149</v>
      </c>
    </row>
    <row r="351" spans="1:8" x14ac:dyDescent="0.2">
      <c r="A351" s="3">
        <v>42439</v>
      </c>
      <c r="B351" s="27">
        <v>0.82857638888888896</v>
      </c>
      <c r="D351" s="4">
        <v>42546</v>
      </c>
      <c r="E351" s="30">
        <v>0.69085648148148149</v>
      </c>
      <c r="F351" s="27"/>
      <c r="G351" t="s">
        <v>1872</v>
      </c>
      <c r="H351">
        <v>422240</v>
      </c>
    </row>
    <row r="352" spans="1:8" x14ac:dyDescent="0.2">
      <c r="A352" s="3">
        <v>42698</v>
      </c>
      <c r="B352" s="27">
        <v>0.14680555555555555</v>
      </c>
      <c r="D352" s="4">
        <v>42729</v>
      </c>
      <c r="E352" s="30">
        <v>0.43486111111111114</v>
      </c>
      <c r="F352" s="27"/>
      <c r="G352" t="s">
        <v>1899</v>
      </c>
      <c r="H352">
        <v>386023</v>
      </c>
    </row>
    <row r="353" spans="1:8" x14ac:dyDescent="0.2">
      <c r="A353" s="3">
        <v>42375</v>
      </c>
      <c r="B353" s="27">
        <v>0.19752314814814817</v>
      </c>
      <c r="D353" s="4">
        <v>42681</v>
      </c>
      <c r="E353" s="30">
        <v>0.78531249999999997</v>
      </c>
      <c r="F353" s="27"/>
      <c r="G353" t="s">
        <v>45</v>
      </c>
    </row>
    <row r="354" spans="1:8" x14ac:dyDescent="0.2">
      <c r="A354" s="3">
        <v>42638</v>
      </c>
      <c r="B354" s="27">
        <v>0.28750000000000003</v>
      </c>
      <c r="D354" s="4">
        <v>42635</v>
      </c>
      <c r="E354" s="30">
        <v>0.38378472222222221</v>
      </c>
      <c r="F354" s="27"/>
      <c r="G354" t="s">
        <v>1907</v>
      </c>
      <c r="H354">
        <v>464602</v>
      </c>
    </row>
    <row r="355" spans="1:8" x14ac:dyDescent="0.2">
      <c r="A355" s="3">
        <v>42574</v>
      </c>
      <c r="B355" s="27">
        <v>2.0856481481481479E-2</v>
      </c>
      <c r="D355" s="4">
        <v>42394</v>
      </c>
      <c r="E355" s="30">
        <v>0.198125</v>
      </c>
      <c r="F355" s="27"/>
      <c r="G355" t="s">
        <v>57</v>
      </c>
    </row>
    <row r="356" spans="1:8" x14ac:dyDescent="0.2">
      <c r="A356" s="3">
        <v>42568</v>
      </c>
      <c r="B356" s="27">
        <v>0.23895833333333336</v>
      </c>
      <c r="D356" s="4">
        <v>42578</v>
      </c>
      <c r="E356" s="30">
        <v>2.6608796296296297E-2</v>
      </c>
      <c r="F356" s="27"/>
      <c r="G356" t="s">
        <v>1900</v>
      </c>
      <c r="H356">
        <v>245735</v>
      </c>
    </row>
    <row r="357" spans="1:8" x14ac:dyDescent="0.2">
      <c r="A357" s="3">
        <v>42702</v>
      </c>
      <c r="B357" s="27">
        <v>0.29046296296296298</v>
      </c>
      <c r="D357" s="4">
        <v>42718</v>
      </c>
      <c r="E357" s="30">
        <v>0.33870370370370373</v>
      </c>
      <c r="F357" s="27"/>
      <c r="G357" t="s">
        <v>64</v>
      </c>
    </row>
    <row r="358" spans="1:8" x14ac:dyDescent="0.2">
      <c r="A358" s="3">
        <v>42685</v>
      </c>
      <c r="B358" s="27">
        <v>0.98149305555555555</v>
      </c>
      <c r="D358" s="4">
        <v>42598</v>
      </c>
      <c r="E358" s="30">
        <v>4.4791666666666667E-2</v>
      </c>
      <c r="F358" s="27"/>
      <c r="G358" t="s">
        <v>1892</v>
      </c>
      <c r="H358">
        <v>364012</v>
      </c>
    </row>
    <row r="359" spans="1:8" x14ac:dyDescent="0.2">
      <c r="A359" s="3">
        <v>42487</v>
      </c>
      <c r="B359" s="27">
        <v>0.28271990740740743</v>
      </c>
      <c r="D359" s="4">
        <v>42708</v>
      </c>
      <c r="E359" s="30">
        <v>0.63748842592592592</v>
      </c>
      <c r="F359" s="27"/>
      <c r="G359" t="s">
        <v>1917</v>
      </c>
      <c r="H359">
        <v>8794</v>
      </c>
    </row>
    <row r="360" spans="1:8" x14ac:dyDescent="0.2">
      <c r="A360" s="3">
        <v>42484</v>
      </c>
      <c r="B360" s="27">
        <v>0.94307870370370372</v>
      </c>
      <c r="D360" s="4">
        <v>42674</v>
      </c>
      <c r="E360" s="30">
        <v>0.24862268518518518</v>
      </c>
      <c r="F360" s="27"/>
      <c r="G360" t="s">
        <v>1881</v>
      </c>
      <c r="H360">
        <v>774322</v>
      </c>
    </row>
    <row r="361" spans="1:8" x14ac:dyDescent="0.2">
      <c r="A361" s="3">
        <v>42731</v>
      </c>
      <c r="B361" s="27">
        <v>0.25981481481481483</v>
      </c>
      <c r="D361" s="4">
        <v>42611</v>
      </c>
      <c r="E361" s="30">
        <v>0.13811342592592593</v>
      </c>
      <c r="F361" s="27"/>
      <c r="G361" t="s">
        <v>128</v>
      </c>
    </row>
    <row r="362" spans="1:8" x14ac:dyDescent="0.2">
      <c r="A362" s="3">
        <v>42632</v>
      </c>
      <c r="B362" s="27">
        <v>0.15599537037037037</v>
      </c>
      <c r="D362" s="4">
        <v>42715</v>
      </c>
      <c r="E362" s="30">
        <v>0.90616898148148151</v>
      </c>
      <c r="F362" s="27"/>
      <c r="G362" t="s">
        <v>93</v>
      </c>
    </row>
    <row r="363" spans="1:8" x14ac:dyDescent="0.2">
      <c r="A363" s="3">
        <v>42421</v>
      </c>
      <c r="B363" s="27">
        <v>0.42563657407407413</v>
      </c>
      <c r="D363" s="4">
        <v>42482</v>
      </c>
      <c r="E363" s="30">
        <v>0.94523148148148151</v>
      </c>
      <c r="F363" s="27"/>
      <c r="G363" t="s">
        <v>1915</v>
      </c>
      <c r="H363">
        <v>845110</v>
      </c>
    </row>
    <row r="364" spans="1:8" x14ac:dyDescent="0.2">
      <c r="A364" s="3">
        <v>42396</v>
      </c>
      <c r="B364" s="27">
        <v>0.89599537037037036</v>
      </c>
      <c r="D364" s="4">
        <v>42460</v>
      </c>
      <c r="E364" s="30">
        <v>0.77569444444444446</v>
      </c>
      <c r="F364" s="27"/>
      <c r="G364" t="s">
        <v>84</v>
      </c>
    </row>
    <row r="365" spans="1:8" x14ac:dyDescent="0.2">
      <c r="A365" s="3">
        <v>42475</v>
      </c>
      <c r="B365" s="27">
        <v>0.52506944444444448</v>
      </c>
      <c r="D365" s="4">
        <v>42392</v>
      </c>
      <c r="E365" s="30">
        <v>0.34653935185185186</v>
      </c>
      <c r="F365" s="27"/>
      <c r="G365" t="s">
        <v>53</v>
      </c>
    </row>
    <row r="366" spans="1:8" x14ac:dyDescent="0.2">
      <c r="A366" s="3">
        <v>42640</v>
      </c>
      <c r="B366" s="27">
        <v>0.54217592592592589</v>
      </c>
      <c r="D366" s="4">
        <v>42707</v>
      </c>
      <c r="E366" s="30">
        <v>0.92644675925925923</v>
      </c>
      <c r="F366" s="27"/>
      <c r="G366" t="s">
        <v>84</v>
      </c>
    </row>
    <row r="367" spans="1:8" x14ac:dyDescent="0.2">
      <c r="A367" s="3">
        <v>42421</v>
      </c>
      <c r="B367" s="27">
        <v>4.5462962962962962E-2</v>
      </c>
      <c r="D367" s="4">
        <v>42421</v>
      </c>
      <c r="E367" s="30">
        <v>0.50643518518518515</v>
      </c>
      <c r="F367" s="27"/>
      <c r="G367" t="s">
        <v>1893</v>
      </c>
      <c r="H367">
        <v>95463</v>
      </c>
    </row>
    <row r="368" spans="1:8" x14ac:dyDescent="0.2">
      <c r="A368" s="3">
        <v>42524</v>
      </c>
      <c r="B368" s="27">
        <v>0.27335648148148145</v>
      </c>
      <c r="D368" s="4">
        <v>42391</v>
      </c>
      <c r="E368" s="30">
        <v>0.40056712962962965</v>
      </c>
      <c r="F368" s="27"/>
      <c r="G368" t="s">
        <v>1881</v>
      </c>
      <c r="H368">
        <v>215325</v>
      </c>
    </row>
    <row r="369" spans="1:8" x14ac:dyDescent="0.2">
      <c r="A369" s="3">
        <v>42555</v>
      </c>
      <c r="B369" s="27">
        <v>0.81741898148148151</v>
      </c>
      <c r="D369" s="4">
        <v>42594</v>
      </c>
      <c r="E369" s="30">
        <v>0.89672453703703703</v>
      </c>
      <c r="F369" s="27"/>
      <c r="G369" t="s">
        <v>41</v>
      </c>
    </row>
    <row r="370" spans="1:8" x14ac:dyDescent="0.2">
      <c r="A370" s="3">
        <v>42468</v>
      </c>
      <c r="B370" s="27">
        <v>6.3726851851851854E-2</v>
      </c>
      <c r="D370" s="4">
        <v>42450</v>
      </c>
      <c r="E370" s="30">
        <v>0.3049074074074074</v>
      </c>
      <c r="F370" s="27"/>
      <c r="G370" t="s">
        <v>95</v>
      </c>
    </row>
    <row r="371" spans="1:8" x14ac:dyDescent="0.2">
      <c r="A371" s="3">
        <v>42547</v>
      </c>
      <c r="B371" s="27">
        <v>0.93756944444444434</v>
      </c>
      <c r="D371" s="4">
        <v>42484</v>
      </c>
      <c r="E371" s="30">
        <v>0.97818287037037033</v>
      </c>
      <c r="F371" s="27"/>
      <c r="G371" t="s">
        <v>53</v>
      </c>
    </row>
    <row r="372" spans="1:8" x14ac:dyDescent="0.2">
      <c r="A372" s="3">
        <v>42459</v>
      </c>
      <c r="B372" s="27">
        <v>0.49277777777777776</v>
      </c>
      <c r="D372" s="4">
        <v>42639</v>
      </c>
      <c r="E372" s="30">
        <v>0.34137731481481487</v>
      </c>
      <c r="F372" s="27"/>
      <c r="G372" t="s">
        <v>1892</v>
      </c>
      <c r="H372">
        <v>425592</v>
      </c>
    </row>
    <row r="373" spans="1:8" x14ac:dyDescent="0.2">
      <c r="A373" s="3">
        <v>42500</v>
      </c>
      <c r="B373" s="27">
        <v>0.17671296296296299</v>
      </c>
      <c r="D373" s="4">
        <v>42633</v>
      </c>
      <c r="E373" s="30">
        <v>0.27219907407407407</v>
      </c>
      <c r="F373" s="27"/>
      <c r="G373" t="s">
        <v>1880</v>
      </c>
      <c r="H373">
        <v>191138</v>
      </c>
    </row>
    <row r="374" spans="1:8" x14ac:dyDescent="0.2">
      <c r="A374" s="3">
        <v>42645</v>
      </c>
      <c r="B374" s="27">
        <v>0.99277777777777787</v>
      </c>
      <c r="D374" s="4">
        <v>42582</v>
      </c>
      <c r="E374" s="30">
        <v>0.24172453703703703</v>
      </c>
      <c r="F374" s="27"/>
      <c r="G374" t="s">
        <v>149</v>
      </c>
    </row>
    <row r="375" spans="1:8" x14ac:dyDescent="0.2">
      <c r="A375" s="3">
        <v>42726</v>
      </c>
      <c r="B375" s="27">
        <v>0.2189699074074074</v>
      </c>
      <c r="D375" s="4">
        <v>42696</v>
      </c>
      <c r="E375" s="30">
        <v>0.27836805555555555</v>
      </c>
      <c r="F375" s="27"/>
      <c r="G375" t="s">
        <v>1881</v>
      </c>
      <c r="H375">
        <v>875198</v>
      </c>
    </row>
    <row r="376" spans="1:8" x14ac:dyDescent="0.2">
      <c r="A376" s="3">
        <v>42677</v>
      </c>
      <c r="B376" s="27">
        <v>0.93709490740740742</v>
      </c>
      <c r="D376" s="4">
        <v>42577</v>
      </c>
      <c r="E376" s="30">
        <v>0.10240740740740741</v>
      </c>
      <c r="F376" s="27"/>
      <c r="G376" t="s">
        <v>1912</v>
      </c>
      <c r="H376">
        <v>553568</v>
      </c>
    </row>
    <row r="377" spans="1:8" x14ac:dyDescent="0.2">
      <c r="A377" s="3">
        <v>42670</v>
      </c>
      <c r="B377" s="27">
        <v>0.39932870370370371</v>
      </c>
      <c r="D377" s="4">
        <v>42717</v>
      </c>
      <c r="E377" s="30">
        <v>0.83906249999999993</v>
      </c>
      <c r="F377" s="27"/>
      <c r="G377" t="s">
        <v>153</v>
      </c>
    </row>
    <row r="378" spans="1:8" x14ac:dyDescent="0.2">
      <c r="A378" s="3">
        <v>42682</v>
      </c>
      <c r="B378" s="27">
        <v>1.0474537037037037E-2</v>
      </c>
      <c r="D378" s="4">
        <v>42647</v>
      </c>
      <c r="E378" s="30">
        <v>0.69849537037037035</v>
      </c>
      <c r="F378" s="27"/>
      <c r="G378" t="s">
        <v>45</v>
      </c>
    </row>
    <row r="379" spans="1:8" x14ac:dyDescent="0.2">
      <c r="A379" s="3">
        <v>42540</v>
      </c>
      <c r="B379" s="27">
        <v>0.97651620370370373</v>
      </c>
      <c r="D379" s="4">
        <v>42723</v>
      </c>
      <c r="E379" s="30">
        <v>0.30824074074074076</v>
      </c>
      <c r="F379" s="27"/>
      <c r="G379" t="s">
        <v>39</v>
      </c>
    </row>
    <row r="380" spans="1:8" x14ac:dyDescent="0.2">
      <c r="A380" s="3">
        <v>42520</v>
      </c>
      <c r="B380" s="27">
        <v>0.69672453703703707</v>
      </c>
      <c r="D380" s="4">
        <v>42555</v>
      </c>
      <c r="E380" s="30">
        <v>0.14199074074074072</v>
      </c>
      <c r="F380" s="27"/>
      <c r="G380" t="s">
        <v>57</v>
      </c>
    </row>
    <row r="381" spans="1:8" x14ac:dyDescent="0.2">
      <c r="A381" s="3">
        <v>42494</v>
      </c>
      <c r="B381" s="27">
        <v>0.19209490740740742</v>
      </c>
      <c r="D381" s="4">
        <v>42545</v>
      </c>
      <c r="E381" s="30">
        <v>0.25998842592592591</v>
      </c>
      <c r="F381" s="27"/>
      <c r="G381" t="s">
        <v>1889</v>
      </c>
      <c r="H381">
        <v>801388</v>
      </c>
    </row>
    <row r="382" spans="1:8" x14ac:dyDescent="0.2">
      <c r="A382" s="3">
        <v>42722</v>
      </c>
      <c r="B382" s="27">
        <v>0.17575231481481482</v>
      </c>
      <c r="D382" s="4">
        <v>42636</v>
      </c>
      <c r="E382" s="30">
        <v>0.27450231481481485</v>
      </c>
      <c r="F382" s="27"/>
      <c r="G382" t="s">
        <v>1928</v>
      </c>
      <c r="H382">
        <v>547087</v>
      </c>
    </row>
    <row r="383" spans="1:8" x14ac:dyDescent="0.2">
      <c r="A383" s="3">
        <v>42462</v>
      </c>
      <c r="B383" s="27">
        <v>0.69695601851851852</v>
      </c>
      <c r="D383" s="4">
        <v>42659</v>
      </c>
      <c r="E383" s="30">
        <v>0.51030092592592591</v>
      </c>
      <c r="F383" s="27"/>
      <c r="G383" t="s">
        <v>90</v>
      </c>
    </row>
    <row r="384" spans="1:8" x14ac:dyDescent="0.2">
      <c r="A384" s="3">
        <v>42549</v>
      </c>
      <c r="B384" s="27">
        <v>0.53805555555555562</v>
      </c>
      <c r="D384" s="4">
        <v>42581</v>
      </c>
      <c r="E384" s="30">
        <v>0.48148148148148145</v>
      </c>
      <c r="F384" s="27"/>
      <c r="G384" t="s">
        <v>1876</v>
      </c>
      <c r="H384">
        <v>961647</v>
      </c>
    </row>
    <row r="385" spans="1:8" x14ac:dyDescent="0.2">
      <c r="A385" s="3">
        <v>42646</v>
      </c>
      <c r="B385" s="27">
        <v>0.91565972222222225</v>
      </c>
      <c r="D385" s="4">
        <v>42395</v>
      </c>
      <c r="E385" s="30">
        <v>0.18307870370370372</v>
      </c>
      <c r="F385" s="27"/>
      <c r="G385" t="s">
        <v>1873</v>
      </c>
      <c r="H385">
        <v>653472</v>
      </c>
    </row>
    <row r="386" spans="1:8" x14ac:dyDescent="0.2">
      <c r="A386" s="3">
        <v>42472</v>
      </c>
      <c r="B386" s="27">
        <v>0.27572916666666664</v>
      </c>
      <c r="D386" s="4">
        <v>42412</v>
      </c>
      <c r="E386" s="30">
        <v>0.53555555555555556</v>
      </c>
      <c r="F386" s="27"/>
      <c r="G386" t="s">
        <v>95</v>
      </c>
    </row>
    <row r="387" spans="1:8" x14ac:dyDescent="0.2">
      <c r="A387" s="3">
        <v>42379</v>
      </c>
      <c r="B387" s="27">
        <v>9.6041666666666678E-2</v>
      </c>
      <c r="D387" s="4">
        <v>42606</v>
      </c>
      <c r="E387" s="30">
        <v>0.11789351851851852</v>
      </c>
      <c r="F387" s="27"/>
      <c r="G387" t="s">
        <v>57</v>
      </c>
    </row>
    <row r="388" spans="1:8" x14ac:dyDescent="0.2">
      <c r="A388" s="3">
        <v>42372</v>
      </c>
      <c r="B388" s="27">
        <v>0.71258101851851852</v>
      </c>
      <c r="D388" s="4">
        <v>42412</v>
      </c>
      <c r="E388" s="30">
        <v>0.21880787037037039</v>
      </c>
      <c r="F388" s="27"/>
      <c r="G388" t="s">
        <v>230</v>
      </c>
    </row>
    <row r="389" spans="1:8" x14ac:dyDescent="0.2">
      <c r="A389" s="3">
        <v>42628</v>
      </c>
      <c r="B389" s="27">
        <v>0.88570601851851849</v>
      </c>
      <c r="D389" s="4">
        <v>42516</v>
      </c>
      <c r="E389" s="30">
        <v>4.5949074074074078E-3</v>
      </c>
      <c r="F389" s="27"/>
      <c r="G389" t="s">
        <v>136</v>
      </c>
    </row>
    <row r="390" spans="1:8" x14ac:dyDescent="0.2">
      <c r="A390" s="3">
        <v>42643</v>
      </c>
      <c r="B390" s="27">
        <v>0.22993055555555555</v>
      </c>
      <c r="D390" s="4">
        <v>42614</v>
      </c>
      <c r="E390" s="30">
        <v>0.38172453703703701</v>
      </c>
      <c r="F390" s="27"/>
      <c r="G390" t="s">
        <v>235</v>
      </c>
    </row>
    <row r="391" spans="1:8" x14ac:dyDescent="0.2">
      <c r="A391" s="3">
        <v>42669</v>
      </c>
      <c r="B391" s="27">
        <v>0.8870717592592593</v>
      </c>
      <c r="D391" s="4">
        <v>42514</v>
      </c>
      <c r="E391" s="30">
        <v>0.18297453703703703</v>
      </c>
      <c r="F391" s="27"/>
      <c r="G391" t="s">
        <v>1886</v>
      </c>
      <c r="H391">
        <v>795323</v>
      </c>
    </row>
    <row r="392" spans="1:8" x14ac:dyDescent="0.2">
      <c r="A392" s="3">
        <v>42687</v>
      </c>
      <c r="B392" s="27">
        <v>0.90243055555555562</v>
      </c>
      <c r="D392" s="4">
        <v>42488</v>
      </c>
      <c r="E392" s="30">
        <v>0.78140046296296306</v>
      </c>
      <c r="F392" s="27"/>
      <c r="G392" t="s">
        <v>1890</v>
      </c>
      <c r="H392">
        <v>469474</v>
      </c>
    </row>
    <row r="393" spans="1:8" x14ac:dyDescent="0.2">
      <c r="A393" s="3">
        <v>42690</v>
      </c>
      <c r="B393" s="27">
        <v>0.99156250000000001</v>
      </c>
      <c r="D393" s="4">
        <v>42389</v>
      </c>
      <c r="E393" s="30">
        <v>0.11253472222222222</v>
      </c>
      <c r="F393" s="27"/>
      <c r="G393" t="s">
        <v>1897</v>
      </c>
      <c r="H393">
        <v>719602</v>
      </c>
    </row>
    <row r="394" spans="1:8" x14ac:dyDescent="0.2">
      <c r="A394" s="3">
        <v>42537</v>
      </c>
      <c r="B394" s="27">
        <v>0.49460648148148145</v>
      </c>
      <c r="D394" s="4">
        <v>42615</v>
      </c>
      <c r="E394" s="30">
        <v>0.48648148148148151</v>
      </c>
      <c r="F394" s="27"/>
      <c r="G394" t="s">
        <v>1898</v>
      </c>
      <c r="H394">
        <v>517920</v>
      </c>
    </row>
    <row r="395" spans="1:8" x14ac:dyDescent="0.2">
      <c r="A395" s="3">
        <v>42382</v>
      </c>
      <c r="B395" s="27">
        <v>0.2895138888888889</v>
      </c>
      <c r="D395" s="4">
        <v>42709</v>
      </c>
      <c r="E395" s="30">
        <v>2.4988425925925928E-2</v>
      </c>
      <c r="F395" s="27"/>
      <c r="G395" t="s">
        <v>1872</v>
      </c>
      <c r="H395">
        <v>306985</v>
      </c>
    </row>
    <row r="396" spans="1:8" x14ac:dyDescent="0.2">
      <c r="A396" s="3">
        <v>42496</v>
      </c>
      <c r="B396" s="27">
        <v>9.3692129629629625E-2</v>
      </c>
      <c r="D396" s="4">
        <v>42658</v>
      </c>
      <c r="E396" s="30">
        <v>0.83141203703703714</v>
      </c>
      <c r="F396" s="27"/>
      <c r="G396" t="s">
        <v>227</v>
      </c>
    </row>
    <row r="397" spans="1:8" x14ac:dyDescent="0.2">
      <c r="A397" s="3">
        <v>42513</v>
      </c>
      <c r="B397" s="27">
        <v>0.48666666666666664</v>
      </c>
      <c r="D397" s="4">
        <v>42487</v>
      </c>
      <c r="E397" s="30">
        <v>0.11791666666666667</v>
      </c>
      <c r="F397" s="27"/>
      <c r="G397" t="s">
        <v>58</v>
      </c>
    </row>
    <row r="398" spans="1:8" x14ac:dyDescent="0.2">
      <c r="A398" s="3">
        <v>42685</v>
      </c>
      <c r="B398" s="27">
        <v>0.74253472222222217</v>
      </c>
      <c r="D398" s="4">
        <v>42551</v>
      </c>
      <c r="E398" s="30">
        <v>1.6863425925925928E-2</v>
      </c>
      <c r="F398" s="27"/>
      <c r="G398" t="s">
        <v>1892</v>
      </c>
      <c r="H398">
        <v>686950</v>
      </c>
    </row>
    <row r="399" spans="1:8" x14ac:dyDescent="0.2">
      <c r="A399" s="3">
        <v>42717</v>
      </c>
      <c r="B399" s="27">
        <v>0.43379629629629629</v>
      </c>
      <c r="D399" s="4">
        <v>42676</v>
      </c>
      <c r="E399" s="30">
        <v>0.47192129629629626</v>
      </c>
      <c r="F399" s="27"/>
      <c r="G399" t="s">
        <v>1902</v>
      </c>
      <c r="H399">
        <v>412895</v>
      </c>
    </row>
    <row r="400" spans="1:8" x14ac:dyDescent="0.2">
      <c r="A400" s="3">
        <v>42476</v>
      </c>
      <c r="B400" s="27">
        <v>0.88932870370370365</v>
      </c>
      <c r="D400" s="4">
        <v>42659</v>
      </c>
      <c r="E400" s="30">
        <v>0.65451388888888895</v>
      </c>
      <c r="F400" s="27"/>
      <c r="G400" t="s">
        <v>1893</v>
      </c>
      <c r="H400">
        <v>74457</v>
      </c>
    </row>
    <row r="401" spans="1:8" x14ac:dyDescent="0.2">
      <c r="A401" s="3">
        <v>42714</v>
      </c>
      <c r="B401" s="27">
        <v>0.47393518518518518</v>
      </c>
      <c r="D401" s="4">
        <v>42621</v>
      </c>
      <c r="E401" s="30">
        <v>0.45646990740740739</v>
      </c>
      <c r="F401" s="27"/>
      <c r="G401" t="s">
        <v>149</v>
      </c>
    </row>
    <row r="402" spans="1:8" x14ac:dyDescent="0.2">
      <c r="A402" s="3">
        <v>42564</v>
      </c>
      <c r="B402" s="27">
        <v>0.7505208333333333</v>
      </c>
      <c r="D402" s="4">
        <v>42413</v>
      </c>
      <c r="E402" s="30">
        <v>0.85775462962962967</v>
      </c>
      <c r="F402" s="27"/>
      <c r="G402" t="s">
        <v>51</v>
      </c>
    </row>
    <row r="403" spans="1:8" x14ac:dyDescent="0.2">
      <c r="A403" s="3">
        <v>42474</v>
      </c>
      <c r="B403" s="27">
        <v>0.77175925925925926</v>
      </c>
      <c r="D403" s="4">
        <v>42710</v>
      </c>
      <c r="E403" s="30">
        <v>0.16381944444444443</v>
      </c>
      <c r="F403" s="27"/>
      <c r="G403" t="s">
        <v>98</v>
      </c>
    </row>
    <row r="404" spans="1:8" x14ac:dyDescent="0.2">
      <c r="A404" s="3">
        <v>42513</v>
      </c>
      <c r="B404" s="27">
        <v>0.1504513888888889</v>
      </c>
      <c r="D404" s="4">
        <v>42527</v>
      </c>
      <c r="E404" s="30">
        <v>0.21542824074074074</v>
      </c>
      <c r="F404" s="27"/>
      <c r="G404" t="s">
        <v>64</v>
      </c>
    </row>
    <row r="405" spans="1:8" x14ac:dyDescent="0.2">
      <c r="A405" s="3">
        <v>42650</v>
      </c>
      <c r="B405" s="27">
        <v>2.2627314814814819E-2</v>
      </c>
      <c r="D405" s="4">
        <v>42648</v>
      </c>
      <c r="E405" s="30">
        <v>0.28020833333333334</v>
      </c>
      <c r="F405" s="27"/>
      <c r="G405" t="s">
        <v>1903</v>
      </c>
      <c r="H405">
        <v>551432</v>
      </c>
    </row>
    <row r="406" spans="1:8" x14ac:dyDescent="0.2">
      <c r="A406" s="3">
        <v>42501</v>
      </c>
      <c r="B406" s="27">
        <v>0.78790509259259256</v>
      </c>
      <c r="D406" s="4">
        <v>42632</v>
      </c>
      <c r="E406" s="30">
        <v>0.52263888888888888</v>
      </c>
      <c r="F406" s="27"/>
      <c r="G406" t="s">
        <v>84</v>
      </c>
    </row>
    <row r="407" spans="1:8" x14ac:dyDescent="0.2">
      <c r="A407" s="3">
        <v>42663</v>
      </c>
      <c r="B407" s="27">
        <v>0.74243055555555559</v>
      </c>
      <c r="D407" s="4">
        <v>42401</v>
      </c>
      <c r="E407" s="30">
        <v>0.12753472222222223</v>
      </c>
      <c r="F407" s="27"/>
      <c r="G407" t="s">
        <v>1876</v>
      </c>
      <c r="H407">
        <v>373010</v>
      </c>
    </row>
    <row r="408" spans="1:8" x14ac:dyDescent="0.2">
      <c r="A408" s="3">
        <v>42691</v>
      </c>
      <c r="B408" s="27">
        <v>0.23630787037037038</v>
      </c>
      <c r="D408" s="4">
        <v>42721</v>
      </c>
      <c r="E408" s="30">
        <v>0.51674768518518521</v>
      </c>
      <c r="F408" s="27"/>
      <c r="G408" t="s">
        <v>84</v>
      </c>
    </row>
    <row r="409" spans="1:8" x14ac:dyDescent="0.2">
      <c r="A409" s="3">
        <v>42544</v>
      </c>
      <c r="B409" s="27">
        <v>0.80304398148148148</v>
      </c>
      <c r="D409" s="4">
        <v>42457</v>
      </c>
      <c r="E409" s="30">
        <v>0.24045138888888887</v>
      </c>
      <c r="F409" s="27"/>
      <c r="G409" t="s">
        <v>1880</v>
      </c>
      <c r="H409">
        <v>606218</v>
      </c>
    </row>
    <row r="410" spans="1:8" x14ac:dyDescent="0.2">
      <c r="A410" s="3">
        <v>42726</v>
      </c>
      <c r="B410" s="27">
        <v>0.4704861111111111</v>
      </c>
      <c r="D410" s="4">
        <v>42475</v>
      </c>
      <c r="E410" s="30">
        <v>0.27615740740740741</v>
      </c>
      <c r="F410" s="27"/>
      <c r="G410" t="s">
        <v>111</v>
      </c>
    </row>
    <row r="411" spans="1:8" x14ac:dyDescent="0.2">
      <c r="A411" s="3">
        <v>42574</v>
      </c>
      <c r="B411" s="27">
        <v>5.0069444444444444E-2</v>
      </c>
      <c r="D411" s="4">
        <v>42538</v>
      </c>
      <c r="E411" s="30">
        <v>0.77997685185185184</v>
      </c>
      <c r="F411" s="27"/>
      <c r="G411" t="s">
        <v>64</v>
      </c>
    </row>
    <row r="412" spans="1:8" x14ac:dyDescent="0.2">
      <c r="A412" s="3">
        <v>42665</v>
      </c>
      <c r="B412" s="27">
        <v>0.38355324074074071</v>
      </c>
      <c r="D412" s="4">
        <v>42559</v>
      </c>
      <c r="E412" s="30">
        <v>0.37114583333333334</v>
      </c>
      <c r="F412" s="27"/>
      <c r="G412" t="s">
        <v>1897</v>
      </c>
      <c r="H412">
        <v>348172</v>
      </c>
    </row>
    <row r="413" spans="1:8" x14ac:dyDescent="0.2">
      <c r="A413" s="3">
        <v>42565</v>
      </c>
      <c r="B413" s="27">
        <v>0.87707175925925929</v>
      </c>
      <c r="D413" s="4">
        <v>42679</v>
      </c>
      <c r="E413" s="30">
        <v>0.46513888888888894</v>
      </c>
      <c r="F413" s="27"/>
      <c r="G413" t="s">
        <v>106</v>
      </c>
    </row>
    <row r="414" spans="1:8" x14ac:dyDescent="0.2">
      <c r="A414" s="3">
        <v>42636</v>
      </c>
      <c r="B414" s="27">
        <v>0.26869212962962963</v>
      </c>
      <c r="D414" s="4">
        <v>42491</v>
      </c>
      <c r="E414" s="30">
        <v>0.2885300925925926</v>
      </c>
      <c r="F414" s="27"/>
      <c r="G414" t="s">
        <v>53</v>
      </c>
    </row>
    <row r="415" spans="1:8" x14ac:dyDescent="0.2">
      <c r="A415" s="3">
        <v>42579</v>
      </c>
      <c r="B415" s="27">
        <v>0.48811342592592594</v>
      </c>
      <c r="D415" s="4">
        <v>42404</v>
      </c>
      <c r="E415" s="30">
        <v>0.60820601851851852</v>
      </c>
      <c r="F415" s="27"/>
      <c r="G415" t="s">
        <v>1876</v>
      </c>
      <c r="H415">
        <v>422833</v>
      </c>
    </row>
    <row r="416" spans="1:8" x14ac:dyDescent="0.2">
      <c r="A416" s="3">
        <v>42381</v>
      </c>
      <c r="B416" s="27">
        <v>0.58324074074074073</v>
      </c>
      <c r="D416" s="4">
        <v>42416</v>
      </c>
      <c r="E416" s="30">
        <v>0.18892361111111111</v>
      </c>
      <c r="F416" s="27"/>
      <c r="G416" t="s">
        <v>51</v>
      </c>
    </row>
    <row r="417" spans="1:8" x14ac:dyDescent="0.2">
      <c r="A417" s="3">
        <v>42570</v>
      </c>
      <c r="B417" s="27">
        <v>0.68361111111111106</v>
      </c>
      <c r="D417" s="4">
        <v>42495</v>
      </c>
      <c r="E417" s="30">
        <v>0.51467592592592593</v>
      </c>
      <c r="F417" s="27"/>
      <c r="G417" t="s">
        <v>57</v>
      </c>
    </row>
    <row r="418" spans="1:8" x14ac:dyDescent="0.2">
      <c r="A418" s="3">
        <v>42647</v>
      </c>
      <c r="B418" s="27">
        <v>0.37309027777777781</v>
      </c>
      <c r="D418" s="4">
        <v>42704</v>
      </c>
      <c r="E418" s="30">
        <v>0.76230324074074074</v>
      </c>
      <c r="F418" s="27"/>
      <c r="G418" t="s">
        <v>1883</v>
      </c>
      <c r="H418">
        <v>804489</v>
      </c>
    </row>
    <row r="419" spans="1:8" x14ac:dyDescent="0.2">
      <c r="A419" s="3">
        <v>42469</v>
      </c>
      <c r="B419" s="27">
        <v>0.41445601851851849</v>
      </c>
      <c r="D419" s="4">
        <v>42630</v>
      </c>
      <c r="E419" s="30">
        <v>0.8055092592592592</v>
      </c>
      <c r="F419" s="27"/>
      <c r="G419" t="s">
        <v>76</v>
      </c>
    </row>
    <row r="420" spans="1:8" x14ac:dyDescent="0.2">
      <c r="A420" s="3">
        <v>42720</v>
      </c>
      <c r="B420" s="27">
        <v>0.12055555555555557</v>
      </c>
      <c r="D420" s="4">
        <v>42400</v>
      </c>
      <c r="E420" s="30">
        <v>0.56089120370370371</v>
      </c>
      <c r="F420" s="27"/>
      <c r="G420" t="s">
        <v>1914</v>
      </c>
      <c r="H420">
        <v>140616</v>
      </c>
    </row>
    <row r="421" spans="1:8" x14ac:dyDescent="0.2">
      <c r="A421" s="3">
        <v>42691</v>
      </c>
      <c r="B421" s="27">
        <v>0.61953703703703711</v>
      </c>
      <c r="D421" s="4">
        <v>42524</v>
      </c>
      <c r="E421" s="30">
        <v>0.69055555555555559</v>
      </c>
      <c r="F421" s="27"/>
      <c r="G421" t="s">
        <v>1878</v>
      </c>
      <c r="H421">
        <v>316476</v>
      </c>
    </row>
    <row r="422" spans="1:8" x14ac:dyDescent="0.2">
      <c r="A422" s="3">
        <v>42606</v>
      </c>
      <c r="B422" s="27">
        <v>0.2633449074074074</v>
      </c>
      <c r="D422" s="4">
        <v>42439</v>
      </c>
      <c r="E422" s="30">
        <v>0.82857638888888896</v>
      </c>
      <c r="F422" s="27"/>
      <c r="G422" t="s">
        <v>51</v>
      </c>
    </row>
    <row r="423" spans="1:8" x14ac:dyDescent="0.2">
      <c r="A423" s="3">
        <v>42400</v>
      </c>
      <c r="B423" s="27">
        <v>0.67082175925925924</v>
      </c>
      <c r="D423" s="4">
        <v>42640</v>
      </c>
      <c r="E423" s="30">
        <v>0.54217592592592589</v>
      </c>
      <c r="F423" s="27"/>
      <c r="G423" t="s">
        <v>90</v>
      </c>
    </row>
    <row r="424" spans="1:8" x14ac:dyDescent="0.2">
      <c r="A424" s="3">
        <v>42620</v>
      </c>
      <c r="B424" s="27">
        <v>7.542824074074074E-2</v>
      </c>
      <c r="D424" s="4">
        <v>42549</v>
      </c>
      <c r="E424" s="30">
        <v>0.53805555555555562</v>
      </c>
      <c r="F424" s="27"/>
      <c r="G424" t="s">
        <v>1886</v>
      </c>
      <c r="H424">
        <v>98098</v>
      </c>
    </row>
    <row r="425" spans="1:8" x14ac:dyDescent="0.2">
      <c r="A425" s="3">
        <v>42459</v>
      </c>
      <c r="B425" s="27">
        <v>0.25430555555555556</v>
      </c>
      <c r="D425" s="4">
        <v>42687</v>
      </c>
      <c r="E425" s="30">
        <v>0.90243055555555562</v>
      </c>
      <c r="F425" s="27"/>
      <c r="G425" t="s">
        <v>1880</v>
      </c>
      <c r="H425">
        <v>724446</v>
      </c>
    </row>
    <row r="426" spans="1:8" x14ac:dyDescent="0.2">
      <c r="A426" s="3">
        <v>42370</v>
      </c>
      <c r="B426" s="27">
        <v>0.92365740740740743</v>
      </c>
      <c r="D426" s="4">
        <v>42476</v>
      </c>
      <c r="E426" s="30">
        <v>0.88932870370370365</v>
      </c>
      <c r="F426" s="27"/>
      <c r="G426" t="s">
        <v>45</v>
      </c>
    </row>
    <row r="427" spans="1:8" x14ac:dyDescent="0.2">
      <c r="A427" s="3">
        <v>42679</v>
      </c>
      <c r="B427" s="27">
        <v>9.5902777777777781E-2</v>
      </c>
      <c r="D427" s="4">
        <v>42474</v>
      </c>
      <c r="E427" s="30">
        <v>0.77175925925925926</v>
      </c>
      <c r="F427" s="27"/>
      <c r="G427" t="s">
        <v>106</v>
      </c>
    </row>
    <row r="428" spans="1:8" x14ac:dyDescent="0.2">
      <c r="A428" s="3">
        <v>42462</v>
      </c>
      <c r="B428" s="27">
        <v>5.5266203703703699E-2</v>
      </c>
      <c r="D428" s="4">
        <v>42544</v>
      </c>
      <c r="E428" s="30">
        <v>0.80304398148148148</v>
      </c>
      <c r="F428" s="27"/>
      <c r="G428" t="s">
        <v>1883</v>
      </c>
      <c r="H428">
        <v>40513</v>
      </c>
    </row>
    <row r="429" spans="1:8" x14ac:dyDescent="0.2">
      <c r="A429" s="3">
        <v>42617</v>
      </c>
      <c r="B429" s="27">
        <v>0.53363425925925922</v>
      </c>
      <c r="D429" s="4">
        <v>42565</v>
      </c>
      <c r="E429" s="30">
        <v>0.87707175925925929</v>
      </c>
      <c r="F429" s="27"/>
      <c r="G429" t="s">
        <v>1883</v>
      </c>
      <c r="H429">
        <v>551896</v>
      </c>
    </row>
    <row r="430" spans="1:8" x14ac:dyDescent="0.2">
      <c r="A430" s="3">
        <v>42597</v>
      </c>
      <c r="B430" s="27">
        <v>0.92925925925925934</v>
      </c>
      <c r="D430" s="4">
        <v>42381</v>
      </c>
      <c r="E430" s="30">
        <v>0.58324074074074073</v>
      </c>
      <c r="F430" s="27"/>
      <c r="G430" t="s">
        <v>1880</v>
      </c>
      <c r="H430">
        <v>706324</v>
      </c>
    </row>
    <row r="431" spans="1:8" x14ac:dyDescent="0.2">
      <c r="A431" s="3">
        <v>42619</v>
      </c>
      <c r="B431" s="27">
        <v>0.6477546296296296</v>
      </c>
      <c r="D431" s="4">
        <v>42620</v>
      </c>
      <c r="E431" s="30">
        <v>7.542824074074074E-2</v>
      </c>
      <c r="F431" s="27"/>
      <c r="G431" t="s">
        <v>68</v>
      </c>
    </row>
    <row r="432" spans="1:8" x14ac:dyDescent="0.2">
      <c r="A432" s="3">
        <v>42699</v>
      </c>
      <c r="B432" s="27">
        <v>0.12804398148148147</v>
      </c>
      <c r="D432" s="4">
        <v>42407</v>
      </c>
      <c r="E432" s="30">
        <v>0.89752314814814815</v>
      </c>
      <c r="F432" s="27"/>
      <c r="G432" t="s">
        <v>1883</v>
      </c>
      <c r="H432">
        <v>755869</v>
      </c>
    </row>
    <row r="433" spans="1:8" x14ac:dyDescent="0.2">
      <c r="A433" s="3">
        <v>42571</v>
      </c>
      <c r="B433" s="27">
        <v>0.30143518518518519</v>
      </c>
      <c r="D433" s="4">
        <v>42536</v>
      </c>
      <c r="E433" s="30">
        <v>0.42471064814814818</v>
      </c>
      <c r="F433" s="27"/>
      <c r="G433" t="s">
        <v>823</v>
      </c>
    </row>
    <row r="434" spans="1:8" x14ac:dyDescent="0.2">
      <c r="A434" s="3">
        <v>42481</v>
      </c>
      <c r="B434" s="27">
        <v>6.3553240740740743E-2</v>
      </c>
      <c r="D434" s="4">
        <v>42661</v>
      </c>
      <c r="E434" s="30">
        <v>0.14196759259259259</v>
      </c>
      <c r="F434" s="27"/>
      <c r="G434" t="s">
        <v>228</v>
      </c>
    </row>
    <row r="435" spans="1:8" x14ac:dyDescent="0.2">
      <c r="A435" s="3">
        <v>42407</v>
      </c>
      <c r="B435" s="27">
        <v>0.89752314814814815</v>
      </c>
      <c r="D435" s="4">
        <v>42411</v>
      </c>
      <c r="E435" s="30">
        <v>0.6184722222222222</v>
      </c>
      <c r="F435" s="27"/>
      <c r="G435" t="s">
        <v>1888</v>
      </c>
      <c r="H435">
        <v>24425</v>
      </c>
    </row>
    <row r="436" spans="1:8" x14ac:dyDescent="0.2">
      <c r="A436" s="3">
        <v>42460</v>
      </c>
      <c r="B436" s="27">
        <v>0.16664351851851852</v>
      </c>
      <c r="D436" s="4">
        <v>42410</v>
      </c>
      <c r="E436" s="30">
        <v>0.93510416666666663</v>
      </c>
      <c r="F436" s="27"/>
      <c r="G436" t="s">
        <v>1910</v>
      </c>
      <c r="H436">
        <v>475265</v>
      </c>
    </row>
    <row r="437" spans="1:8" x14ac:dyDescent="0.2">
      <c r="A437" s="3">
        <v>42505</v>
      </c>
      <c r="B437" s="27">
        <v>0.69256944444444446</v>
      </c>
      <c r="D437" s="4">
        <v>42667</v>
      </c>
      <c r="E437" s="30">
        <v>0.12958333333333333</v>
      </c>
      <c r="F437" s="27"/>
      <c r="G437" t="s">
        <v>1919</v>
      </c>
      <c r="H437">
        <v>643483</v>
      </c>
    </row>
    <row r="438" spans="1:8" x14ac:dyDescent="0.2">
      <c r="A438" s="3">
        <v>42376</v>
      </c>
      <c r="B438" s="27">
        <v>0.69098379629629625</v>
      </c>
      <c r="D438" s="4">
        <v>42730</v>
      </c>
      <c r="E438" s="30">
        <v>0.4763425925925926</v>
      </c>
      <c r="F438" s="27"/>
      <c r="G438" t="s">
        <v>98</v>
      </c>
    </row>
    <row r="439" spans="1:8" x14ac:dyDescent="0.2">
      <c r="A439" s="3">
        <v>42704</v>
      </c>
      <c r="B439" s="27">
        <v>0.58256944444444447</v>
      </c>
      <c r="D439" s="4">
        <v>42379</v>
      </c>
      <c r="E439" s="30">
        <v>0.84657407407407403</v>
      </c>
      <c r="F439" s="27"/>
      <c r="G439" t="s">
        <v>1907</v>
      </c>
      <c r="H439">
        <v>874597</v>
      </c>
    </row>
    <row r="440" spans="1:8" x14ac:dyDescent="0.2">
      <c r="A440" s="3">
        <v>42680</v>
      </c>
      <c r="B440" s="27">
        <v>7.1504629629629626E-2</v>
      </c>
      <c r="D440" s="4">
        <v>42517</v>
      </c>
      <c r="E440" s="30">
        <v>0.35237268518518516</v>
      </c>
      <c r="F440" s="27"/>
      <c r="G440" t="s">
        <v>105</v>
      </c>
    </row>
    <row r="441" spans="1:8" x14ac:dyDescent="0.2">
      <c r="A441" s="3">
        <v>42446</v>
      </c>
      <c r="B441" s="27">
        <v>0.47942129629629626</v>
      </c>
      <c r="D441" s="4">
        <v>42585</v>
      </c>
      <c r="E441" s="30">
        <v>0.84650462962962969</v>
      </c>
      <c r="F441" s="27"/>
      <c r="G441" t="s">
        <v>188</v>
      </c>
    </row>
    <row r="442" spans="1:8" x14ac:dyDescent="0.2">
      <c r="A442" s="3">
        <v>42412</v>
      </c>
      <c r="B442" s="27">
        <v>0.41500000000000004</v>
      </c>
      <c r="D442" s="4">
        <v>42554</v>
      </c>
      <c r="E442" s="30">
        <v>0.35879629629629628</v>
      </c>
      <c r="F442" s="27"/>
      <c r="G442" t="s">
        <v>1893</v>
      </c>
      <c r="H442">
        <v>669889</v>
      </c>
    </row>
    <row r="443" spans="1:8" x14ac:dyDescent="0.2">
      <c r="A443" s="3">
        <v>42683</v>
      </c>
      <c r="B443" s="27">
        <v>0.81694444444444436</v>
      </c>
      <c r="D443" s="4">
        <v>42399</v>
      </c>
      <c r="E443" s="30">
        <v>3.2939814814814811E-2</v>
      </c>
      <c r="F443" s="27"/>
      <c r="G443" t="s">
        <v>1889</v>
      </c>
      <c r="H443">
        <v>772439</v>
      </c>
    </row>
    <row r="444" spans="1:8" x14ac:dyDescent="0.2">
      <c r="A444" s="3">
        <v>42612</v>
      </c>
      <c r="B444" s="27">
        <v>0.79499999999999993</v>
      </c>
      <c r="D444" s="4">
        <v>42571</v>
      </c>
      <c r="E444" s="30">
        <v>0.30509259259259258</v>
      </c>
      <c r="F444" s="27"/>
      <c r="G444" t="s">
        <v>1900</v>
      </c>
      <c r="H444">
        <v>101748</v>
      </c>
    </row>
    <row r="445" spans="1:8" x14ac:dyDescent="0.2">
      <c r="A445" s="3">
        <v>42706</v>
      </c>
      <c r="B445" s="27">
        <v>0.35539351851851847</v>
      </c>
      <c r="D445" s="4">
        <v>42473</v>
      </c>
      <c r="E445" s="30">
        <v>0.74079861111111101</v>
      </c>
      <c r="F445" s="27"/>
      <c r="G445" t="s">
        <v>106</v>
      </c>
    </row>
    <row r="446" spans="1:8" x14ac:dyDescent="0.2">
      <c r="A446" s="3">
        <v>42494</v>
      </c>
      <c r="B446" s="27">
        <v>0.33374999999999999</v>
      </c>
      <c r="D446" s="4">
        <v>42541</v>
      </c>
      <c r="E446" s="30">
        <v>0.16563657407407409</v>
      </c>
      <c r="F446" s="27"/>
      <c r="G446" t="s">
        <v>35</v>
      </c>
    </row>
    <row r="447" spans="1:8" x14ac:dyDescent="0.2">
      <c r="A447" s="3">
        <v>42389</v>
      </c>
      <c r="B447" s="27">
        <v>0.3856944444444444</v>
      </c>
      <c r="D447" s="4">
        <v>42483</v>
      </c>
      <c r="E447" s="30">
        <v>0.70986111111111105</v>
      </c>
      <c r="F447" s="27"/>
      <c r="G447" t="s">
        <v>1902</v>
      </c>
      <c r="H447">
        <v>207369</v>
      </c>
    </row>
    <row r="448" spans="1:8" x14ac:dyDescent="0.2">
      <c r="A448" s="3">
        <v>42588</v>
      </c>
      <c r="B448" s="27">
        <v>0.10834490740740742</v>
      </c>
      <c r="D448" s="4">
        <v>42525</v>
      </c>
      <c r="E448" s="30">
        <v>0.21431712962962965</v>
      </c>
      <c r="F448" s="27"/>
      <c r="G448" t="s">
        <v>1887</v>
      </c>
      <c r="H448">
        <v>194954</v>
      </c>
    </row>
    <row r="449" spans="1:8" x14ac:dyDescent="0.2">
      <c r="A449" s="3">
        <v>42458</v>
      </c>
      <c r="B449" s="27">
        <v>0.48774305555555553</v>
      </c>
      <c r="D449" s="4">
        <v>42558</v>
      </c>
      <c r="E449" s="30">
        <v>0.95809027777777767</v>
      </c>
      <c r="F449" s="27"/>
      <c r="G449" t="s">
        <v>1904</v>
      </c>
      <c r="H449">
        <v>810105</v>
      </c>
    </row>
    <row r="450" spans="1:8" x14ac:dyDescent="0.2">
      <c r="A450" s="3">
        <v>42591</v>
      </c>
      <c r="B450" s="27">
        <v>0.93262731481481476</v>
      </c>
      <c r="D450" s="4">
        <v>42577</v>
      </c>
      <c r="E450" s="30">
        <v>0.76128472222222221</v>
      </c>
      <c r="F450" s="27"/>
      <c r="G450" t="s">
        <v>62</v>
      </c>
    </row>
    <row r="451" spans="1:8" x14ac:dyDescent="0.2">
      <c r="A451" s="3">
        <v>42536</v>
      </c>
      <c r="B451" s="27">
        <v>0.42471064814814818</v>
      </c>
      <c r="D451" s="4">
        <v>42566</v>
      </c>
      <c r="E451" s="30">
        <v>0.50615740740740744</v>
      </c>
      <c r="F451" s="27"/>
      <c r="G451" t="s">
        <v>95</v>
      </c>
    </row>
    <row r="452" spans="1:8" x14ac:dyDescent="0.2">
      <c r="A452" s="3">
        <v>42495</v>
      </c>
      <c r="B452" s="27">
        <v>0.45995370370370375</v>
      </c>
      <c r="D452" s="4">
        <v>42708</v>
      </c>
      <c r="E452" s="30">
        <v>1.7708333333333332E-3</v>
      </c>
      <c r="F452" s="27"/>
      <c r="G452" t="s">
        <v>136</v>
      </c>
    </row>
    <row r="453" spans="1:8" x14ac:dyDescent="0.2">
      <c r="A453" s="3">
        <v>42601</v>
      </c>
      <c r="B453" s="27">
        <v>0.13567129629629629</v>
      </c>
      <c r="D453" s="4">
        <v>42508</v>
      </c>
      <c r="E453" s="30">
        <v>0.73575231481481485</v>
      </c>
      <c r="F453" s="27"/>
      <c r="G453" t="s">
        <v>1902</v>
      </c>
      <c r="H453">
        <v>192302</v>
      </c>
    </row>
    <row r="454" spans="1:8" x14ac:dyDescent="0.2">
      <c r="A454" s="3">
        <v>42608</v>
      </c>
      <c r="B454" s="27">
        <v>0.81211805555555561</v>
      </c>
      <c r="D454" s="4">
        <v>42592</v>
      </c>
      <c r="E454" s="30">
        <v>0.95754629629629628</v>
      </c>
      <c r="F454" s="27"/>
      <c r="G454" t="s">
        <v>153</v>
      </c>
    </row>
    <row r="455" spans="1:8" x14ac:dyDescent="0.2">
      <c r="A455" s="3">
        <v>42653</v>
      </c>
      <c r="B455" s="27">
        <v>0.92527777777777775</v>
      </c>
      <c r="D455" s="4">
        <v>42449</v>
      </c>
      <c r="E455" s="30">
        <v>0.27373842592592595</v>
      </c>
      <c r="F455" s="27"/>
      <c r="G455" t="s">
        <v>41</v>
      </c>
    </row>
    <row r="456" spans="1:8" x14ac:dyDescent="0.2">
      <c r="A456" s="3">
        <v>42697</v>
      </c>
      <c r="B456" s="27">
        <v>6.5856481481481469E-3</v>
      </c>
      <c r="D456" s="4">
        <v>42608</v>
      </c>
      <c r="E456" s="30">
        <v>0.97420138888888896</v>
      </c>
      <c r="F456" s="27"/>
      <c r="G456" t="s">
        <v>41</v>
      </c>
    </row>
    <row r="457" spans="1:8" x14ac:dyDescent="0.2">
      <c r="A457" s="3">
        <v>42545</v>
      </c>
      <c r="B457" s="27">
        <v>0.85856481481481473</v>
      </c>
      <c r="D457" s="4">
        <v>42564</v>
      </c>
      <c r="E457" s="30">
        <v>0.85112268518518519</v>
      </c>
      <c r="F457" s="27"/>
      <c r="G457" t="s">
        <v>1894</v>
      </c>
      <c r="H457">
        <v>262998</v>
      </c>
    </row>
    <row r="458" spans="1:8" x14ac:dyDescent="0.2">
      <c r="A458" s="3">
        <v>42485</v>
      </c>
      <c r="B458" s="27">
        <v>0.48324074074074069</v>
      </c>
      <c r="D458" s="4">
        <v>42516</v>
      </c>
      <c r="E458" s="30">
        <v>0.24932870370370372</v>
      </c>
      <c r="F458" s="27"/>
      <c r="G458" t="s">
        <v>54</v>
      </c>
    </row>
    <row r="459" spans="1:8" x14ac:dyDescent="0.2">
      <c r="A459" s="3">
        <v>42427</v>
      </c>
      <c r="B459" s="27">
        <v>0.74457175925925922</v>
      </c>
      <c r="D459" s="4">
        <v>42710</v>
      </c>
      <c r="E459" s="30">
        <v>0.81217592592592591</v>
      </c>
      <c r="F459" s="27"/>
      <c r="G459" t="s">
        <v>112</v>
      </c>
    </row>
    <row r="460" spans="1:8" x14ac:dyDescent="0.2">
      <c r="A460" s="3">
        <v>42570</v>
      </c>
      <c r="B460" s="27">
        <v>0.33258101851851851</v>
      </c>
      <c r="D460" s="4">
        <v>42609</v>
      </c>
      <c r="E460" s="30">
        <v>0.40961805555555553</v>
      </c>
      <c r="F460" s="27"/>
      <c r="G460" t="s">
        <v>1880</v>
      </c>
      <c r="H460">
        <v>145832</v>
      </c>
    </row>
    <row r="461" spans="1:8" x14ac:dyDescent="0.2">
      <c r="A461" s="3">
        <v>42659</v>
      </c>
      <c r="B461" s="27">
        <v>0.23094907407407406</v>
      </c>
      <c r="D461" s="4">
        <v>42684</v>
      </c>
      <c r="E461" s="30">
        <v>0.46069444444444446</v>
      </c>
      <c r="F461" s="27"/>
      <c r="G461" t="s">
        <v>187</v>
      </c>
    </row>
    <row r="462" spans="1:8" x14ac:dyDescent="0.2">
      <c r="A462" s="3">
        <v>42471</v>
      </c>
      <c r="B462" s="27">
        <v>0.41672453703703699</v>
      </c>
      <c r="D462" s="4">
        <v>42688</v>
      </c>
      <c r="E462" s="30">
        <v>0.27945601851851848</v>
      </c>
      <c r="F462" s="27"/>
      <c r="G462" t="s">
        <v>1879</v>
      </c>
      <c r="H462">
        <v>276341</v>
      </c>
    </row>
    <row r="463" spans="1:8" x14ac:dyDescent="0.2">
      <c r="A463" s="3">
        <v>42663</v>
      </c>
      <c r="B463" s="27">
        <v>0.38563657407407409</v>
      </c>
      <c r="D463" s="4">
        <v>42676</v>
      </c>
      <c r="E463" s="30">
        <v>0.36206018518518518</v>
      </c>
      <c r="F463" s="27"/>
      <c r="G463" t="s">
        <v>247</v>
      </c>
    </row>
    <row r="464" spans="1:8" x14ac:dyDescent="0.2">
      <c r="A464" s="3">
        <v>42581</v>
      </c>
      <c r="B464" s="27">
        <v>8.9814814814814806E-2</v>
      </c>
      <c r="D464" s="4">
        <v>42709</v>
      </c>
      <c r="E464" s="30">
        <v>0.50311342592592589</v>
      </c>
      <c r="F464" s="27"/>
      <c r="G464" t="s">
        <v>1897</v>
      </c>
      <c r="H464">
        <v>337732</v>
      </c>
    </row>
    <row r="465" spans="1:8" x14ac:dyDescent="0.2">
      <c r="A465" s="3">
        <v>42378</v>
      </c>
      <c r="B465" s="27">
        <v>9.3090277777777786E-2</v>
      </c>
      <c r="D465" s="4">
        <v>42473</v>
      </c>
      <c r="E465" s="30">
        <v>0.19282407407407409</v>
      </c>
      <c r="F465" s="27"/>
      <c r="G465" t="s">
        <v>41</v>
      </c>
    </row>
    <row r="466" spans="1:8" x14ac:dyDescent="0.2">
      <c r="A466" s="3">
        <v>42543</v>
      </c>
      <c r="B466" s="27">
        <v>0.98797453703703697</v>
      </c>
      <c r="D466" s="4">
        <v>42579</v>
      </c>
      <c r="E466" s="30">
        <v>0.20620370370370369</v>
      </c>
      <c r="F466" s="27"/>
      <c r="G466" t="s">
        <v>1880</v>
      </c>
      <c r="H466">
        <v>706324</v>
      </c>
    </row>
    <row r="467" spans="1:8" x14ac:dyDescent="0.2">
      <c r="A467" s="3">
        <v>42564</v>
      </c>
      <c r="B467" s="27">
        <v>0.19118055555555555</v>
      </c>
      <c r="D467" s="4">
        <v>42732</v>
      </c>
      <c r="E467" s="30">
        <v>0.28672453703703704</v>
      </c>
      <c r="F467" s="27"/>
      <c r="G467" t="s">
        <v>1892</v>
      </c>
      <c r="H467">
        <v>465323</v>
      </c>
    </row>
    <row r="468" spans="1:8" x14ac:dyDescent="0.2">
      <c r="A468" s="3">
        <v>42648</v>
      </c>
      <c r="B468" s="27">
        <v>0.54190972222222222</v>
      </c>
      <c r="D468" s="4">
        <v>42460</v>
      </c>
      <c r="E468" s="30">
        <v>0.27292824074074074</v>
      </c>
      <c r="F468" s="27"/>
      <c r="G468" t="s">
        <v>220</v>
      </c>
    </row>
    <row r="469" spans="1:8" x14ac:dyDescent="0.2">
      <c r="A469" s="3">
        <v>42719</v>
      </c>
      <c r="B469" s="27">
        <v>0.84074074074074068</v>
      </c>
      <c r="D469" s="4">
        <v>42528</v>
      </c>
      <c r="E469" s="30">
        <v>0.42412037037037037</v>
      </c>
      <c r="F469" s="27"/>
      <c r="G469" t="s">
        <v>90</v>
      </c>
    </row>
    <row r="470" spans="1:8" x14ac:dyDescent="0.2">
      <c r="A470" s="3">
        <v>42661</v>
      </c>
      <c r="B470" s="27">
        <v>0.14196759259259259</v>
      </c>
      <c r="D470" s="4">
        <v>42501</v>
      </c>
      <c r="E470" s="30">
        <v>0.63016203703703699</v>
      </c>
      <c r="F470" s="27"/>
      <c r="G470" t="s">
        <v>1886</v>
      </c>
      <c r="H470">
        <v>55737</v>
      </c>
    </row>
    <row r="471" spans="1:8" x14ac:dyDescent="0.2">
      <c r="A471" s="3">
        <v>42665</v>
      </c>
      <c r="B471" s="27">
        <v>0.96804398148148152</v>
      </c>
      <c r="D471" s="4">
        <v>42436</v>
      </c>
      <c r="E471" s="30">
        <v>3.6087962962962968E-2</v>
      </c>
      <c r="F471" s="27"/>
      <c r="G471" t="s">
        <v>1880</v>
      </c>
      <c r="H471">
        <v>145832</v>
      </c>
    </row>
    <row r="472" spans="1:8" x14ac:dyDescent="0.2">
      <c r="A472" s="3">
        <v>42443</v>
      </c>
      <c r="B472" s="27">
        <v>0.22938657407407406</v>
      </c>
      <c r="D472" s="4">
        <v>42526</v>
      </c>
      <c r="E472" s="30">
        <v>0.67284722222222226</v>
      </c>
      <c r="F472" s="27"/>
      <c r="G472" t="s">
        <v>1897</v>
      </c>
      <c r="H472">
        <v>337732</v>
      </c>
    </row>
    <row r="473" spans="1:8" x14ac:dyDescent="0.2">
      <c r="A473" s="3">
        <v>42382</v>
      </c>
      <c r="B473" s="27">
        <v>0.40424768518518522</v>
      </c>
      <c r="D473" s="4">
        <v>42462</v>
      </c>
      <c r="E473" s="30">
        <v>0.42593750000000002</v>
      </c>
      <c r="F473" s="27"/>
      <c r="G473" t="s">
        <v>1875</v>
      </c>
      <c r="H473">
        <v>157427</v>
      </c>
    </row>
    <row r="474" spans="1:8" x14ac:dyDescent="0.2">
      <c r="A474" s="3">
        <v>42426</v>
      </c>
      <c r="B474" s="27">
        <v>0.45185185185185189</v>
      </c>
      <c r="D474" s="4">
        <v>42411</v>
      </c>
      <c r="E474" s="30">
        <v>0.90704861111111112</v>
      </c>
      <c r="F474" s="27"/>
      <c r="G474" t="s">
        <v>57</v>
      </c>
    </row>
    <row r="475" spans="1:8" x14ac:dyDescent="0.2">
      <c r="A475" s="3">
        <v>42721</v>
      </c>
      <c r="B475" s="27">
        <v>0.57746527777777779</v>
      </c>
      <c r="D475" s="4">
        <v>42569</v>
      </c>
      <c r="E475" s="30">
        <v>0.22413194444444443</v>
      </c>
      <c r="F475" s="27"/>
      <c r="G475" t="s">
        <v>1887</v>
      </c>
      <c r="H475">
        <v>129374</v>
      </c>
    </row>
    <row r="476" spans="1:8" x14ac:dyDescent="0.2">
      <c r="A476" s="3">
        <v>42592</v>
      </c>
      <c r="B476" s="27">
        <v>0.99780092592592595</v>
      </c>
      <c r="D476" s="4">
        <v>42713</v>
      </c>
      <c r="E476" s="30">
        <v>0.29432870370370373</v>
      </c>
      <c r="F476" s="27"/>
      <c r="G476" t="s">
        <v>132</v>
      </c>
    </row>
    <row r="477" spans="1:8" x14ac:dyDescent="0.2">
      <c r="A477" s="3">
        <v>42676</v>
      </c>
      <c r="B477" s="27">
        <v>0.5337615740740741</v>
      </c>
      <c r="D477" s="4">
        <v>42495</v>
      </c>
      <c r="E477" s="30">
        <v>0.46831018518518519</v>
      </c>
      <c r="F477" s="27"/>
      <c r="G477" t="s">
        <v>1883</v>
      </c>
      <c r="H477">
        <v>982199</v>
      </c>
    </row>
    <row r="478" spans="1:8" x14ac:dyDescent="0.2">
      <c r="A478" s="3">
        <v>42411</v>
      </c>
      <c r="B478" s="27">
        <v>0.6184722222222222</v>
      </c>
      <c r="D478" s="4">
        <v>42539</v>
      </c>
      <c r="E478" s="30">
        <v>0.3913194444444445</v>
      </c>
      <c r="F478" s="27"/>
      <c r="G478" t="s">
        <v>148</v>
      </c>
    </row>
    <row r="479" spans="1:8" x14ac:dyDescent="0.2">
      <c r="A479" s="3">
        <v>42433</v>
      </c>
      <c r="B479" s="27">
        <v>0.33947916666666672</v>
      </c>
      <c r="D479" s="4">
        <v>42627</v>
      </c>
      <c r="E479" s="30">
        <v>0.77781250000000002</v>
      </c>
      <c r="F479" s="27"/>
      <c r="G479" t="s">
        <v>76</v>
      </c>
    </row>
    <row r="480" spans="1:8" x14ac:dyDescent="0.2">
      <c r="A480" s="3">
        <v>42410</v>
      </c>
      <c r="B480" s="27">
        <v>0.93510416666666663</v>
      </c>
      <c r="D480" s="4">
        <v>42483</v>
      </c>
      <c r="E480" s="30">
        <v>0.21488425925925925</v>
      </c>
      <c r="F480" s="27"/>
      <c r="G480" t="s">
        <v>57</v>
      </c>
    </row>
    <row r="481" spans="1:8" x14ac:dyDescent="0.2">
      <c r="A481" s="3">
        <v>42423</v>
      </c>
      <c r="B481" s="27">
        <v>0.62875000000000003</v>
      </c>
      <c r="D481" s="4">
        <v>42511</v>
      </c>
      <c r="E481" s="30">
        <v>0.67960648148148151</v>
      </c>
      <c r="F481" s="27"/>
      <c r="G481" t="s">
        <v>68</v>
      </c>
    </row>
    <row r="482" spans="1:8" x14ac:dyDescent="0.2">
      <c r="A482" s="3">
        <v>42491</v>
      </c>
      <c r="B482" s="27">
        <v>0.31442129629629628</v>
      </c>
      <c r="D482" s="4">
        <v>42534</v>
      </c>
      <c r="E482" s="30">
        <v>0.2363425925925926</v>
      </c>
      <c r="F482" s="27"/>
      <c r="G482" t="s">
        <v>1883</v>
      </c>
      <c r="H482">
        <v>982199</v>
      </c>
    </row>
    <row r="483" spans="1:8" x14ac:dyDescent="0.2">
      <c r="A483" s="3">
        <v>42411</v>
      </c>
      <c r="B483" s="27">
        <v>0.48453703703703704</v>
      </c>
      <c r="D483" s="4">
        <v>42534</v>
      </c>
      <c r="E483" s="30">
        <v>0.9595717592592593</v>
      </c>
      <c r="F483" s="27"/>
      <c r="G483" t="s">
        <v>57</v>
      </c>
    </row>
    <row r="484" spans="1:8" x14ac:dyDescent="0.2">
      <c r="A484" s="3">
        <v>42732</v>
      </c>
      <c r="B484" s="27">
        <v>0.97796296296296292</v>
      </c>
      <c r="D484" s="4">
        <v>42425</v>
      </c>
      <c r="E484" s="30">
        <v>0.18172453703703703</v>
      </c>
      <c r="F484" s="27"/>
      <c r="G484" t="s">
        <v>53</v>
      </c>
    </row>
    <row r="485" spans="1:8" x14ac:dyDescent="0.2">
      <c r="A485" s="3">
        <v>42412</v>
      </c>
      <c r="B485" s="27">
        <v>0.26385416666666667</v>
      </c>
      <c r="D485" s="4">
        <v>42651</v>
      </c>
      <c r="E485" s="30">
        <v>0.77013888888888893</v>
      </c>
      <c r="F485" s="27"/>
      <c r="G485" t="s">
        <v>1884</v>
      </c>
      <c r="H485">
        <v>349753</v>
      </c>
    </row>
    <row r="486" spans="1:8" x14ac:dyDescent="0.2">
      <c r="A486" s="3">
        <v>42582</v>
      </c>
      <c r="B486" s="27">
        <v>0.28173611111111113</v>
      </c>
      <c r="D486" s="4">
        <v>42511</v>
      </c>
      <c r="E486" s="30">
        <v>0.60792824074074081</v>
      </c>
      <c r="F486" s="27"/>
      <c r="G486" t="s">
        <v>35</v>
      </c>
    </row>
    <row r="487" spans="1:8" x14ac:dyDescent="0.2">
      <c r="A487" s="3">
        <v>42713</v>
      </c>
      <c r="B487" s="27">
        <v>0.1471412037037037</v>
      </c>
      <c r="D487" s="4">
        <v>42636</v>
      </c>
      <c r="E487" s="30">
        <v>0.35773148148148143</v>
      </c>
      <c r="F487" s="27"/>
      <c r="G487" t="s">
        <v>187</v>
      </c>
    </row>
    <row r="488" spans="1:8" x14ac:dyDescent="0.2">
      <c r="A488" s="3">
        <v>42612</v>
      </c>
      <c r="B488" s="27">
        <v>0.73075231481481484</v>
      </c>
      <c r="D488" s="4">
        <v>42391</v>
      </c>
      <c r="E488" s="30">
        <v>9.7650462962962967E-2</v>
      </c>
      <c r="F488" s="27"/>
      <c r="G488" t="s">
        <v>207</v>
      </c>
    </row>
    <row r="489" spans="1:8" x14ac:dyDescent="0.2">
      <c r="A489" s="3">
        <v>42548</v>
      </c>
      <c r="B489" s="27">
        <v>0.29317129629629629</v>
      </c>
      <c r="D489" s="4">
        <v>42405</v>
      </c>
      <c r="E489" s="30">
        <v>0.95307870370370373</v>
      </c>
      <c r="F489" s="27"/>
      <c r="G489" t="s">
        <v>58</v>
      </c>
    </row>
    <row r="490" spans="1:8" x14ac:dyDescent="0.2">
      <c r="A490" s="3">
        <v>42658</v>
      </c>
      <c r="B490" s="27">
        <v>0.51267361111111109</v>
      </c>
      <c r="D490" s="4">
        <v>42557</v>
      </c>
      <c r="E490" s="30">
        <v>0.53450231481481481</v>
      </c>
      <c r="F490" s="27"/>
      <c r="G490" t="s">
        <v>57</v>
      </c>
    </row>
    <row r="491" spans="1:8" x14ac:dyDescent="0.2">
      <c r="A491" s="3">
        <v>42540</v>
      </c>
      <c r="B491" s="27">
        <v>6.018518518518519E-4</v>
      </c>
      <c r="D491" s="4">
        <v>42560</v>
      </c>
      <c r="E491" s="30">
        <v>0.22597222222222221</v>
      </c>
      <c r="F491" s="27"/>
      <c r="G491" t="s">
        <v>1898</v>
      </c>
      <c r="H491">
        <v>655453</v>
      </c>
    </row>
    <row r="492" spans="1:8" x14ac:dyDescent="0.2">
      <c r="A492" s="3">
        <v>42648</v>
      </c>
      <c r="B492" s="27">
        <v>0.10612268518518519</v>
      </c>
      <c r="D492" s="4">
        <v>42388</v>
      </c>
      <c r="E492" s="30">
        <v>0.53211805555555558</v>
      </c>
      <c r="F492" s="27"/>
      <c r="G492" t="s">
        <v>1878</v>
      </c>
      <c r="H492">
        <v>329705</v>
      </c>
    </row>
    <row r="493" spans="1:8" x14ac:dyDescent="0.2">
      <c r="A493" s="3">
        <v>42587</v>
      </c>
      <c r="B493" s="27">
        <v>0.9593287037037036</v>
      </c>
      <c r="D493" s="4">
        <v>42547</v>
      </c>
      <c r="E493" s="30">
        <v>0.51005787037037031</v>
      </c>
      <c r="F493" s="27"/>
      <c r="G493" t="s">
        <v>1880</v>
      </c>
      <c r="H493">
        <v>552863</v>
      </c>
    </row>
    <row r="494" spans="1:8" x14ac:dyDescent="0.2">
      <c r="A494" s="3">
        <v>42377</v>
      </c>
      <c r="B494" s="27">
        <v>9.3645833333333331E-2</v>
      </c>
      <c r="D494" s="4">
        <v>42726</v>
      </c>
      <c r="E494" s="30">
        <v>0.80543981481481486</v>
      </c>
      <c r="F494" s="27"/>
      <c r="G494" t="s">
        <v>1924</v>
      </c>
      <c r="H494">
        <v>764376</v>
      </c>
    </row>
    <row r="495" spans="1:8" x14ac:dyDescent="0.2">
      <c r="A495" s="3">
        <v>42667</v>
      </c>
      <c r="B495" s="27">
        <v>0.12958333333333333</v>
      </c>
      <c r="D495" s="4">
        <v>42617</v>
      </c>
      <c r="E495" s="30">
        <v>0.68947916666666664</v>
      </c>
      <c r="F495" s="27"/>
      <c r="G495" t="s">
        <v>51</v>
      </c>
    </row>
    <row r="496" spans="1:8" x14ac:dyDescent="0.2">
      <c r="A496" s="3">
        <v>42730</v>
      </c>
      <c r="B496" s="27">
        <v>0.4763425925925926</v>
      </c>
      <c r="D496" s="4">
        <v>42636</v>
      </c>
      <c r="E496" s="30">
        <v>0.9665625000000001</v>
      </c>
      <c r="F496" s="27"/>
      <c r="G496" t="s">
        <v>52</v>
      </c>
    </row>
    <row r="497" spans="1:8" x14ac:dyDescent="0.2">
      <c r="A497" s="3">
        <v>42428</v>
      </c>
      <c r="B497" s="27">
        <v>0.16583333333333333</v>
      </c>
      <c r="D497" s="4">
        <v>42465</v>
      </c>
      <c r="E497" s="30">
        <v>0.82657407407407402</v>
      </c>
      <c r="F497" s="27"/>
      <c r="G497" t="s">
        <v>106</v>
      </c>
    </row>
    <row r="498" spans="1:8" x14ac:dyDescent="0.2">
      <c r="A498" s="3">
        <v>42537</v>
      </c>
      <c r="B498" s="27">
        <v>0.89224537037037033</v>
      </c>
      <c r="D498" s="4">
        <v>42707</v>
      </c>
      <c r="E498" s="30">
        <v>0.63354166666666667</v>
      </c>
      <c r="F498" s="27"/>
      <c r="G498" t="s">
        <v>35</v>
      </c>
    </row>
    <row r="499" spans="1:8" x14ac:dyDescent="0.2">
      <c r="A499" s="3">
        <v>42476</v>
      </c>
      <c r="B499" s="27">
        <v>0.61060185185185178</v>
      </c>
      <c r="D499" s="4">
        <v>42386</v>
      </c>
      <c r="E499" s="30">
        <v>0.69874999999999998</v>
      </c>
      <c r="F499" s="27"/>
      <c r="G499" t="s">
        <v>1879</v>
      </c>
      <c r="H499">
        <v>729464</v>
      </c>
    </row>
    <row r="500" spans="1:8" x14ac:dyDescent="0.2">
      <c r="A500" s="3">
        <v>42548</v>
      </c>
      <c r="B500" s="27">
        <v>0.71605324074074073</v>
      </c>
      <c r="D500" s="4">
        <v>42569</v>
      </c>
      <c r="E500" s="30">
        <v>0.39086805555555554</v>
      </c>
      <c r="F500" s="27"/>
      <c r="G500" t="s">
        <v>1912</v>
      </c>
      <c r="H500">
        <v>46722</v>
      </c>
    </row>
    <row r="501" spans="1:8" x14ac:dyDescent="0.2">
      <c r="A501" s="3">
        <v>42471</v>
      </c>
      <c r="B501" s="27">
        <v>0.43116898148148147</v>
      </c>
      <c r="D501" s="4">
        <v>42680</v>
      </c>
      <c r="E501" s="30">
        <v>7.3726851851851849E-2</v>
      </c>
      <c r="F501" s="27"/>
      <c r="G501" t="s">
        <v>1879</v>
      </c>
      <c r="H501">
        <v>276341</v>
      </c>
    </row>
    <row r="502" spans="1:8" x14ac:dyDescent="0.2">
      <c r="A502" s="3">
        <v>42374</v>
      </c>
      <c r="B502" s="27">
        <v>0.47770833333333335</v>
      </c>
      <c r="D502" s="4">
        <v>42721</v>
      </c>
      <c r="E502" s="30">
        <v>3.019675925925926E-2</v>
      </c>
      <c r="F502" s="27"/>
      <c r="G502" t="s">
        <v>68</v>
      </c>
    </row>
    <row r="503" spans="1:8" x14ac:dyDescent="0.2">
      <c r="A503" s="3">
        <v>42618</v>
      </c>
      <c r="B503" s="27">
        <v>0.11690972222222222</v>
      </c>
      <c r="D503" s="4">
        <v>42540</v>
      </c>
      <c r="E503" s="30">
        <v>0.31949074074074074</v>
      </c>
      <c r="F503" s="27"/>
      <c r="G503" t="s">
        <v>1883</v>
      </c>
      <c r="H503">
        <v>804489</v>
      </c>
    </row>
    <row r="504" spans="1:8" x14ac:dyDescent="0.2">
      <c r="A504" s="3">
        <v>42681</v>
      </c>
      <c r="B504" s="27">
        <v>0.74824074074074076</v>
      </c>
      <c r="D504" s="4">
        <v>42663</v>
      </c>
      <c r="E504" s="30">
        <v>0.52719907407407407</v>
      </c>
      <c r="F504" s="27"/>
      <c r="G504" t="s">
        <v>1899</v>
      </c>
      <c r="H504">
        <v>477124</v>
      </c>
    </row>
    <row r="505" spans="1:8" x14ac:dyDescent="0.2">
      <c r="A505" s="3">
        <v>42402</v>
      </c>
      <c r="B505" s="27">
        <v>0.24586805555555555</v>
      </c>
      <c r="D505" s="4">
        <v>42414</v>
      </c>
      <c r="E505" s="30">
        <v>0.56145833333333328</v>
      </c>
      <c r="F505" s="27"/>
      <c r="G505" t="s">
        <v>1893</v>
      </c>
      <c r="H505">
        <v>524036</v>
      </c>
    </row>
    <row r="506" spans="1:8" x14ac:dyDescent="0.2">
      <c r="A506" s="3">
        <v>42672</v>
      </c>
      <c r="B506" s="27">
        <v>0.63721064814814821</v>
      </c>
      <c r="D506" s="4">
        <v>42639</v>
      </c>
      <c r="E506" s="30">
        <v>0.49339120370370365</v>
      </c>
      <c r="F506" s="27"/>
      <c r="G506" t="s">
        <v>74</v>
      </c>
    </row>
    <row r="507" spans="1:8" x14ac:dyDescent="0.2">
      <c r="A507" s="3">
        <v>42596</v>
      </c>
      <c r="B507" s="27">
        <v>0.24864583333333334</v>
      </c>
      <c r="D507" s="4">
        <v>42436</v>
      </c>
      <c r="E507" s="30">
        <v>0.60870370370370364</v>
      </c>
      <c r="F507" s="27"/>
      <c r="G507" t="s">
        <v>248</v>
      </c>
    </row>
    <row r="508" spans="1:8" x14ac:dyDescent="0.2">
      <c r="A508" s="3">
        <v>42454</v>
      </c>
      <c r="B508" s="27">
        <v>0.71612268518518529</v>
      </c>
      <c r="D508" s="4">
        <v>42692</v>
      </c>
      <c r="E508" s="30">
        <v>0.77467592592592593</v>
      </c>
      <c r="F508" s="27"/>
      <c r="G508" t="s">
        <v>1892</v>
      </c>
      <c r="H508">
        <v>482324</v>
      </c>
    </row>
    <row r="509" spans="1:8" x14ac:dyDescent="0.2">
      <c r="A509" s="3">
        <v>42517</v>
      </c>
      <c r="B509" s="27">
        <v>0.91754629629629625</v>
      </c>
      <c r="D509" s="4">
        <v>42503</v>
      </c>
      <c r="E509" s="30">
        <v>0.7805671296296296</v>
      </c>
      <c r="F509" s="27"/>
      <c r="G509" t="s">
        <v>41</v>
      </c>
    </row>
    <row r="510" spans="1:8" x14ac:dyDescent="0.2">
      <c r="A510" s="3">
        <v>42408</v>
      </c>
      <c r="B510" s="27">
        <v>0.45049768518518518</v>
      </c>
      <c r="D510" s="4">
        <v>42388</v>
      </c>
      <c r="E510" s="30">
        <v>0.38811342592592596</v>
      </c>
      <c r="F510" s="27"/>
      <c r="G510" t="s">
        <v>1889</v>
      </c>
      <c r="H510">
        <v>758805</v>
      </c>
    </row>
    <row r="511" spans="1:8" x14ac:dyDescent="0.2">
      <c r="A511" s="3">
        <v>42688</v>
      </c>
      <c r="B511" s="27">
        <v>0.36681712962962965</v>
      </c>
      <c r="D511" s="4">
        <v>42627</v>
      </c>
      <c r="E511" s="30">
        <v>0.5037152777777778</v>
      </c>
      <c r="F511" s="27"/>
      <c r="G511" t="s">
        <v>1880</v>
      </c>
      <c r="H511">
        <v>128743</v>
      </c>
    </row>
    <row r="512" spans="1:8" x14ac:dyDescent="0.2">
      <c r="A512" s="3">
        <v>42434</v>
      </c>
      <c r="B512" s="27">
        <v>0.7856481481481481</v>
      </c>
      <c r="D512" s="4">
        <v>42475</v>
      </c>
      <c r="E512" s="30">
        <v>0.73576388888888899</v>
      </c>
      <c r="F512" s="27"/>
      <c r="G512" t="s">
        <v>1880</v>
      </c>
      <c r="H512">
        <v>706324</v>
      </c>
    </row>
    <row r="513" spans="1:8" x14ac:dyDescent="0.2">
      <c r="A513" s="3">
        <v>42668</v>
      </c>
      <c r="B513" s="27">
        <v>0.90290509259259266</v>
      </c>
      <c r="D513" s="4">
        <v>42580</v>
      </c>
      <c r="E513" s="30">
        <v>0.24285879629629628</v>
      </c>
      <c r="F513" s="27"/>
      <c r="G513" t="s">
        <v>76</v>
      </c>
    </row>
    <row r="514" spans="1:8" x14ac:dyDescent="0.2">
      <c r="A514" s="3">
        <v>42625</v>
      </c>
      <c r="B514" s="27">
        <v>0.97385416666666658</v>
      </c>
      <c r="D514" s="4">
        <v>42578</v>
      </c>
      <c r="E514" s="30">
        <v>0.12194444444444445</v>
      </c>
      <c r="F514" s="27"/>
      <c r="G514" t="s">
        <v>111</v>
      </c>
    </row>
    <row r="515" spans="1:8" x14ac:dyDescent="0.2">
      <c r="A515" s="3">
        <v>42584</v>
      </c>
      <c r="B515" s="27">
        <v>0.17086805555555554</v>
      </c>
      <c r="D515" s="4">
        <v>42547</v>
      </c>
      <c r="E515" s="30">
        <v>0.56711805555555561</v>
      </c>
      <c r="F515" s="27"/>
      <c r="G515" t="s">
        <v>1914</v>
      </c>
      <c r="H515">
        <v>992683</v>
      </c>
    </row>
    <row r="516" spans="1:8" x14ac:dyDescent="0.2">
      <c r="A516" s="3">
        <v>42608</v>
      </c>
      <c r="B516" s="27">
        <v>0.50011574074074072</v>
      </c>
      <c r="D516" s="4">
        <v>42566</v>
      </c>
      <c r="E516" s="30">
        <v>0.86902777777777773</v>
      </c>
      <c r="F516" s="27"/>
      <c r="G516" t="s">
        <v>1909</v>
      </c>
      <c r="H516">
        <v>335249</v>
      </c>
    </row>
    <row r="517" spans="1:8" x14ac:dyDescent="0.2">
      <c r="A517" s="3">
        <v>42618</v>
      </c>
      <c r="B517" s="27">
        <v>0.3298611111111111</v>
      </c>
      <c r="D517" s="4">
        <v>42508</v>
      </c>
      <c r="E517" s="30">
        <v>0.18290509259259258</v>
      </c>
      <c r="F517" s="27"/>
      <c r="G517" t="s">
        <v>153</v>
      </c>
    </row>
    <row r="518" spans="1:8" x14ac:dyDescent="0.2">
      <c r="A518" s="3">
        <v>42404</v>
      </c>
      <c r="B518" s="27">
        <v>0.65631944444444446</v>
      </c>
      <c r="D518" s="4">
        <v>42661</v>
      </c>
      <c r="E518" s="30">
        <v>0.12027777777777778</v>
      </c>
      <c r="F518" s="27"/>
      <c r="G518" t="s">
        <v>106</v>
      </c>
    </row>
    <row r="519" spans="1:8" x14ac:dyDescent="0.2">
      <c r="A519" s="3">
        <v>42631</v>
      </c>
      <c r="B519" s="27">
        <v>0.75624999999999998</v>
      </c>
      <c r="D519" s="4">
        <v>42624</v>
      </c>
      <c r="E519" s="30">
        <v>0.45943287037037034</v>
      </c>
      <c r="F519" s="27"/>
      <c r="G519" t="s">
        <v>1896</v>
      </c>
      <c r="H519">
        <v>446452</v>
      </c>
    </row>
    <row r="520" spans="1:8" x14ac:dyDescent="0.2">
      <c r="A520" s="3">
        <v>42379</v>
      </c>
      <c r="B520" s="27">
        <v>0.84657407407407403</v>
      </c>
      <c r="D520" s="4">
        <v>42654</v>
      </c>
      <c r="E520" s="30">
        <v>0.62527777777777771</v>
      </c>
      <c r="F520" s="27"/>
      <c r="G520" t="s">
        <v>1919</v>
      </c>
      <c r="H520">
        <v>242505</v>
      </c>
    </row>
    <row r="521" spans="1:8" x14ac:dyDescent="0.2">
      <c r="A521" s="3">
        <v>42698</v>
      </c>
      <c r="B521" s="27">
        <v>0.17116898148148149</v>
      </c>
      <c r="D521" s="4">
        <v>42382</v>
      </c>
      <c r="E521" s="30">
        <v>0.26219907407407406</v>
      </c>
      <c r="F521" s="27"/>
      <c r="G521" t="s">
        <v>347</v>
      </c>
    </row>
    <row r="522" spans="1:8" x14ac:dyDescent="0.2">
      <c r="A522" s="3">
        <v>42517</v>
      </c>
      <c r="B522" s="27">
        <v>0.35237268518518516</v>
      </c>
      <c r="D522" s="4">
        <v>42666</v>
      </c>
      <c r="E522" s="30">
        <v>0.84524305555555557</v>
      </c>
      <c r="F522" s="27"/>
      <c r="G522" t="s">
        <v>54</v>
      </c>
    </row>
    <row r="523" spans="1:8" x14ac:dyDescent="0.2">
      <c r="A523" s="3">
        <v>42620</v>
      </c>
      <c r="B523" s="27">
        <v>0.7903472222222222</v>
      </c>
      <c r="D523" s="4">
        <v>42412</v>
      </c>
      <c r="E523" s="30">
        <v>0.21914351851851852</v>
      </c>
      <c r="F523" s="27"/>
      <c r="G523" t="s">
        <v>1877</v>
      </c>
      <c r="H523">
        <v>53336</v>
      </c>
    </row>
    <row r="524" spans="1:8" x14ac:dyDescent="0.2">
      <c r="A524" s="3">
        <v>42655</v>
      </c>
      <c r="B524" s="27">
        <v>0.85289351851851858</v>
      </c>
      <c r="D524" s="4">
        <v>42526</v>
      </c>
      <c r="E524" s="30">
        <v>0.4427314814814815</v>
      </c>
      <c r="F524" s="27"/>
      <c r="G524" t="s">
        <v>213</v>
      </c>
    </row>
    <row r="525" spans="1:8" x14ac:dyDescent="0.2">
      <c r="A525" s="3">
        <v>42672</v>
      </c>
      <c r="B525" s="27">
        <v>0.36000000000000004</v>
      </c>
      <c r="D525" s="4">
        <v>42722</v>
      </c>
      <c r="E525" s="30">
        <v>0.13400462962962964</v>
      </c>
      <c r="F525" s="27"/>
      <c r="G525" t="s">
        <v>197</v>
      </c>
    </row>
    <row r="526" spans="1:8" x14ac:dyDescent="0.2">
      <c r="A526" s="3">
        <v>42426</v>
      </c>
      <c r="B526" s="27">
        <v>0.24100694444444445</v>
      </c>
      <c r="D526" s="4">
        <v>42708</v>
      </c>
      <c r="E526" s="30">
        <v>0.52552083333333333</v>
      </c>
      <c r="F526" s="27"/>
      <c r="G526" t="s">
        <v>130</v>
      </c>
    </row>
    <row r="527" spans="1:8" x14ac:dyDescent="0.2">
      <c r="A527" s="3">
        <v>42728</v>
      </c>
      <c r="B527" s="27">
        <v>0.98410879629629633</v>
      </c>
      <c r="D527" s="4">
        <v>42696</v>
      </c>
      <c r="E527" s="30">
        <v>0.20761574074074074</v>
      </c>
      <c r="F527" s="27"/>
      <c r="G527" t="s">
        <v>214</v>
      </c>
    </row>
    <row r="528" spans="1:8" x14ac:dyDescent="0.2">
      <c r="A528" s="3">
        <v>42732</v>
      </c>
      <c r="B528" s="27">
        <v>1.9039351851851852E-2</v>
      </c>
      <c r="D528" s="4">
        <v>42585</v>
      </c>
      <c r="E528" s="30">
        <v>0.89407407407407413</v>
      </c>
      <c r="F528" s="27"/>
      <c r="G528" t="s">
        <v>41</v>
      </c>
    </row>
    <row r="529" spans="1:8" x14ac:dyDescent="0.2">
      <c r="A529" s="3">
        <v>42566</v>
      </c>
      <c r="B529" s="27">
        <v>1.2060185185185186E-2</v>
      </c>
      <c r="D529" s="4">
        <v>42516</v>
      </c>
      <c r="E529" s="30">
        <v>0.91011574074074064</v>
      </c>
      <c r="F529" s="27"/>
      <c r="G529" t="s">
        <v>98</v>
      </c>
    </row>
    <row r="530" spans="1:8" x14ac:dyDescent="0.2">
      <c r="A530" s="3">
        <v>42706</v>
      </c>
      <c r="B530" s="27">
        <v>0.48123842592592592</v>
      </c>
      <c r="D530" s="4">
        <v>42477</v>
      </c>
      <c r="E530" s="30">
        <v>0.48910879629629633</v>
      </c>
      <c r="F530" s="27"/>
      <c r="G530" t="s">
        <v>1904</v>
      </c>
      <c r="H530">
        <v>768146</v>
      </c>
    </row>
    <row r="531" spans="1:8" x14ac:dyDescent="0.2">
      <c r="A531" s="3">
        <v>42459</v>
      </c>
      <c r="B531" s="27">
        <v>0.852025462962963</v>
      </c>
      <c r="D531" s="4">
        <v>42718</v>
      </c>
      <c r="E531" s="30">
        <v>9.4803240740740743E-2</v>
      </c>
      <c r="F531" s="27"/>
      <c r="G531" t="s">
        <v>1875</v>
      </c>
      <c r="H531">
        <v>696425</v>
      </c>
    </row>
    <row r="532" spans="1:8" x14ac:dyDescent="0.2">
      <c r="A532" s="3">
        <v>42620</v>
      </c>
      <c r="B532" s="27">
        <v>0.90172453703703714</v>
      </c>
      <c r="D532" s="4">
        <v>42550</v>
      </c>
      <c r="E532" s="30">
        <v>0.26763888888888887</v>
      </c>
      <c r="F532" s="27"/>
      <c r="G532" t="s">
        <v>1883</v>
      </c>
      <c r="H532">
        <v>69446</v>
      </c>
    </row>
    <row r="533" spans="1:8" x14ac:dyDescent="0.2">
      <c r="A533" s="3">
        <v>42443</v>
      </c>
      <c r="B533" s="27">
        <v>0.36381944444444447</v>
      </c>
      <c r="D533" s="4">
        <v>42541</v>
      </c>
      <c r="E533" s="30">
        <v>7.104166666666667E-2</v>
      </c>
      <c r="F533" s="27"/>
      <c r="G533" t="s">
        <v>1874</v>
      </c>
      <c r="H533">
        <v>446090</v>
      </c>
    </row>
    <row r="534" spans="1:8" x14ac:dyDescent="0.2">
      <c r="A534" s="3">
        <v>42585</v>
      </c>
      <c r="B534" s="27">
        <v>0.84650462962962969</v>
      </c>
      <c r="D534" s="4">
        <v>42725</v>
      </c>
      <c r="E534" s="30">
        <v>0.1209837962962963</v>
      </c>
      <c r="F534" s="27"/>
      <c r="G534" t="s">
        <v>1877</v>
      </c>
      <c r="H534">
        <v>960098</v>
      </c>
    </row>
    <row r="535" spans="1:8" x14ac:dyDescent="0.2">
      <c r="A535" s="3">
        <v>42612</v>
      </c>
      <c r="B535" s="27">
        <v>0.73853009259259261</v>
      </c>
      <c r="D535" s="4">
        <v>42523</v>
      </c>
      <c r="E535" s="30">
        <v>0.84366898148148151</v>
      </c>
      <c r="F535" s="27"/>
      <c r="G535" t="s">
        <v>234</v>
      </c>
    </row>
    <row r="536" spans="1:8" x14ac:dyDescent="0.2">
      <c r="A536" s="3">
        <v>42487</v>
      </c>
      <c r="B536" s="27">
        <v>0.92744212962962969</v>
      </c>
      <c r="D536" s="4">
        <v>42596</v>
      </c>
      <c r="E536" s="30">
        <v>0.60280092592592593</v>
      </c>
      <c r="F536" s="27"/>
      <c r="G536" t="s">
        <v>231</v>
      </c>
    </row>
    <row r="537" spans="1:8" x14ac:dyDescent="0.2">
      <c r="A537" s="3">
        <v>42604</v>
      </c>
      <c r="B537" s="27">
        <v>7.5787037037037042E-2</v>
      </c>
      <c r="D537" s="4">
        <v>42655</v>
      </c>
      <c r="E537" s="30">
        <v>0.13777777777777778</v>
      </c>
      <c r="F537" s="27"/>
      <c r="G537" t="s">
        <v>1886</v>
      </c>
      <c r="H537">
        <v>62930</v>
      </c>
    </row>
    <row r="538" spans="1:8" x14ac:dyDescent="0.2">
      <c r="A538" s="3">
        <v>42446</v>
      </c>
      <c r="B538" s="27">
        <v>0.90192129629629625</v>
      </c>
      <c r="D538" s="4">
        <v>42621</v>
      </c>
      <c r="E538" s="30">
        <v>0.4460648148148148</v>
      </c>
      <c r="F538" s="27"/>
      <c r="G538" t="s">
        <v>1876</v>
      </c>
      <c r="H538">
        <v>373010</v>
      </c>
    </row>
    <row r="539" spans="1:8" x14ac:dyDescent="0.2">
      <c r="A539" s="3">
        <v>42646</v>
      </c>
      <c r="B539" s="27">
        <v>0.44893518518518521</v>
      </c>
      <c r="D539" s="4">
        <v>42371</v>
      </c>
      <c r="E539" s="30">
        <v>0.99121527777777774</v>
      </c>
      <c r="F539" s="27"/>
      <c r="G539" t="s">
        <v>1876</v>
      </c>
      <c r="H539">
        <v>599151</v>
      </c>
    </row>
    <row r="540" spans="1:8" x14ac:dyDescent="0.2">
      <c r="A540" s="3">
        <v>42679</v>
      </c>
      <c r="B540" s="27">
        <v>0.3379050925925926</v>
      </c>
      <c r="D540" s="4">
        <v>42665</v>
      </c>
      <c r="E540" s="30">
        <v>0.35078703703703701</v>
      </c>
      <c r="F540" s="27"/>
      <c r="G540" t="s">
        <v>52</v>
      </c>
    </row>
    <row r="541" spans="1:8" x14ac:dyDescent="0.2">
      <c r="A541" s="3">
        <v>42578</v>
      </c>
      <c r="B541" s="27">
        <v>0.19789351851851852</v>
      </c>
      <c r="D541" s="4">
        <v>42660</v>
      </c>
      <c r="E541" s="30">
        <v>0.59453703703703698</v>
      </c>
      <c r="F541" s="27"/>
      <c r="G541" t="s">
        <v>1880</v>
      </c>
      <c r="H541">
        <v>724446</v>
      </c>
    </row>
    <row r="542" spans="1:8" x14ac:dyDescent="0.2">
      <c r="A542" s="3">
        <v>42555</v>
      </c>
      <c r="B542" s="27">
        <v>0.27403935185185185</v>
      </c>
      <c r="D542" s="4">
        <v>42626</v>
      </c>
      <c r="E542" s="30">
        <v>0.37489583333333337</v>
      </c>
      <c r="F542" s="27"/>
      <c r="G542" t="s">
        <v>1877</v>
      </c>
      <c r="H542">
        <v>934222</v>
      </c>
    </row>
    <row r="543" spans="1:8" x14ac:dyDescent="0.2">
      <c r="A543" s="3">
        <v>42554</v>
      </c>
      <c r="B543" s="27">
        <v>0.35879629629629628</v>
      </c>
      <c r="D543" s="4">
        <v>42592</v>
      </c>
      <c r="E543" s="30">
        <v>0.43275462962962963</v>
      </c>
      <c r="F543" s="27"/>
      <c r="G543" t="s">
        <v>1889</v>
      </c>
      <c r="H543">
        <v>119707</v>
      </c>
    </row>
    <row r="544" spans="1:8" x14ac:dyDescent="0.2">
      <c r="A544" s="3">
        <v>42591</v>
      </c>
      <c r="B544" s="27">
        <v>0.53348379629629628</v>
      </c>
      <c r="D544" s="4">
        <v>42453</v>
      </c>
      <c r="E544" s="30">
        <v>0.43765046296296295</v>
      </c>
      <c r="F544" s="27"/>
      <c r="G544" t="s">
        <v>74</v>
      </c>
    </row>
    <row r="545" spans="1:8" x14ac:dyDescent="0.2">
      <c r="A545" s="3">
        <v>42718</v>
      </c>
      <c r="B545" s="27">
        <v>0.19924768518518518</v>
      </c>
      <c r="D545" s="4">
        <v>42531</v>
      </c>
      <c r="E545" s="30">
        <v>0.65758101851851858</v>
      </c>
      <c r="F545" s="27"/>
      <c r="G545" t="s">
        <v>35</v>
      </c>
    </row>
    <row r="546" spans="1:8" x14ac:dyDescent="0.2">
      <c r="A546" s="3">
        <v>42699</v>
      </c>
      <c r="B546" s="27">
        <v>0.29149305555555555</v>
      </c>
      <c r="D546" s="4">
        <v>42607</v>
      </c>
      <c r="E546" s="30">
        <v>0.19512731481481482</v>
      </c>
      <c r="F546" s="27"/>
      <c r="G546" t="s">
        <v>1886</v>
      </c>
      <c r="H546">
        <v>952118</v>
      </c>
    </row>
    <row r="547" spans="1:8" x14ac:dyDescent="0.2">
      <c r="A547" s="3">
        <v>42387</v>
      </c>
      <c r="B547" s="27">
        <v>7.930555555555556E-2</v>
      </c>
      <c r="D547" s="4">
        <v>42452</v>
      </c>
      <c r="E547" s="30">
        <v>0.14416666666666667</v>
      </c>
      <c r="F547" s="27"/>
      <c r="G547" t="s">
        <v>172</v>
      </c>
    </row>
    <row r="548" spans="1:8" x14ac:dyDescent="0.2">
      <c r="A548" s="3">
        <v>42427</v>
      </c>
      <c r="B548" s="27">
        <v>0.60896990740740742</v>
      </c>
      <c r="D548" s="4">
        <v>42430</v>
      </c>
      <c r="E548" s="30">
        <v>0.63523148148148145</v>
      </c>
      <c r="F548" s="27"/>
      <c r="G548" t="s">
        <v>1876</v>
      </c>
      <c r="H548">
        <v>186321</v>
      </c>
    </row>
    <row r="549" spans="1:8" x14ac:dyDescent="0.2">
      <c r="A549" s="3">
        <v>42685</v>
      </c>
      <c r="B549" s="27">
        <v>0.37731481481481483</v>
      </c>
      <c r="D549" s="4">
        <v>42732</v>
      </c>
      <c r="E549" s="30">
        <v>0.65101851851851855</v>
      </c>
      <c r="F549" s="27"/>
      <c r="G549" t="s">
        <v>1882</v>
      </c>
      <c r="H549">
        <v>733926</v>
      </c>
    </row>
    <row r="550" spans="1:8" x14ac:dyDescent="0.2">
      <c r="A550" s="3">
        <v>42693</v>
      </c>
      <c r="B550" s="27">
        <v>0.55087962962962966</v>
      </c>
      <c r="D550" s="4">
        <v>42462</v>
      </c>
      <c r="E550" s="30">
        <v>0.98609953703703701</v>
      </c>
      <c r="F550" s="27"/>
      <c r="G550" t="s">
        <v>1883</v>
      </c>
      <c r="H550">
        <v>240241</v>
      </c>
    </row>
    <row r="551" spans="1:8" x14ac:dyDescent="0.2">
      <c r="A551" s="3">
        <v>42561</v>
      </c>
      <c r="B551" s="27">
        <v>0.53932870370370367</v>
      </c>
      <c r="D551" s="4">
        <v>42399</v>
      </c>
      <c r="E551" s="30">
        <v>0.53148148148148155</v>
      </c>
      <c r="F551" s="27"/>
      <c r="G551" t="s">
        <v>170</v>
      </c>
    </row>
    <row r="552" spans="1:8" x14ac:dyDescent="0.2">
      <c r="A552" s="3">
        <v>42399</v>
      </c>
      <c r="B552" s="27">
        <v>3.2939814814814811E-2</v>
      </c>
      <c r="D552" s="4">
        <v>42546</v>
      </c>
      <c r="E552" s="30">
        <v>0.64293981481481477</v>
      </c>
      <c r="F552" s="27"/>
      <c r="G552" t="s">
        <v>106</v>
      </c>
    </row>
    <row r="553" spans="1:8" x14ac:dyDescent="0.2">
      <c r="A553" s="3">
        <v>42394</v>
      </c>
      <c r="B553" s="27">
        <v>0.77385416666666673</v>
      </c>
      <c r="D553" s="4">
        <v>42488</v>
      </c>
      <c r="E553" s="30">
        <v>0.57913194444444438</v>
      </c>
      <c r="F553" s="27"/>
      <c r="G553" t="s">
        <v>1881</v>
      </c>
      <c r="H553">
        <v>78750</v>
      </c>
    </row>
    <row r="554" spans="1:8" x14ac:dyDescent="0.2">
      <c r="A554" s="3">
        <v>42581</v>
      </c>
      <c r="B554" s="27">
        <v>0.26524305555555555</v>
      </c>
      <c r="D554" s="4">
        <v>42628</v>
      </c>
      <c r="E554" s="30">
        <v>0.76902777777777775</v>
      </c>
      <c r="F554" s="27"/>
      <c r="G554" t="s">
        <v>1884</v>
      </c>
      <c r="H554">
        <v>696130</v>
      </c>
    </row>
    <row r="555" spans="1:8" x14ac:dyDescent="0.2">
      <c r="A555" s="3">
        <v>42484</v>
      </c>
      <c r="B555" s="27">
        <v>0.36723379629629632</v>
      </c>
      <c r="D555" s="4">
        <v>42440</v>
      </c>
      <c r="E555" s="30">
        <v>0.27557870370370369</v>
      </c>
      <c r="F555" s="27"/>
      <c r="G555" t="s">
        <v>1900</v>
      </c>
      <c r="H555">
        <v>864408</v>
      </c>
    </row>
    <row r="556" spans="1:8" x14ac:dyDescent="0.2">
      <c r="A556" s="3">
        <v>42428</v>
      </c>
      <c r="B556" s="27">
        <v>0.72158564814814818</v>
      </c>
      <c r="D556" s="4">
        <v>42573</v>
      </c>
      <c r="E556" s="30">
        <v>0.34792824074074075</v>
      </c>
      <c r="F556" s="27"/>
      <c r="G556" t="s">
        <v>1874</v>
      </c>
      <c r="H556">
        <v>698680</v>
      </c>
    </row>
    <row r="557" spans="1:8" x14ac:dyDescent="0.2">
      <c r="A557" s="3">
        <v>42639</v>
      </c>
      <c r="B557" s="27">
        <v>0.27528935185185183</v>
      </c>
      <c r="D557" s="4">
        <v>42625</v>
      </c>
      <c r="E557" s="30">
        <v>0.78776620370370365</v>
      </c>
      <c r="F557" s="27"/>
      <c r="G557" t="s">
        <v>68</v>
      </c>
    </row>
    <row r="558" spans="1:8" x14ac:dyDescent="0.2">
      <c r="A558" s="3">
        <v>42571</v>
      </c>
      <c r="B558" s="27">
        <v>0.30509259259259258</v>
      </c>
      <c r="D558" s="4">
        <v>42698</v>
      </c>
      <c r="E558" s="30">
        <v>0.49120370370370375</v>
      </c>
      <c r="F558" s="27"/>
      <c r="G558" t="s">
        <v>111</v>
      </c>
    </row>
    <row r="559" spans="1:8" x14ac:dyDescent="0.2">
      <c r="A559" s="3">
        <v>42633</v>
      </c>
      <c r="B559" s="27">
        <v>0.63929398148148142</v>
      </c>
      <c r="D559" s="4">
        <v>42679</v>
      </c>
      <c r="E559" s="30">
        <v>0.37489583333333337</v>
      </c>
      <c r="F559" s="27"/>
      <c r="G559" t="s">
        <v>120</v>
      </c>
    </row>
    <row r="560" spans="1:8" x14ac:dyDescent="0.2">
      <c r="A560" s="3">
        <v>42623</v>
      </c>
      <c r="B560" s="27">
        <v>0.13314814814814815</v>
      </c>
      <c r="D560" s="4">
        <v>42379</v>
      </c>
      <c r="E560" s="30">
        <v>0.4846064814814815</v>
      </c>
      <c r="F560" s="27"/>
      <c r="G560" t="s">
        <v>1888</v>
      </c>
      <c r="H560">
        <v>24425</v>
      </c>
    </row>
    <row r="561" spans="1:8" x14ac:dyDescent="0.2">
      <c r="A561" s="3">
        <v>42698</v>
      </c>
      <c r="B561" s="27">
        <v>0.32777777777777778</v>
      </c>
      <c r="D561" s="4">
        <v>42715</v>
      </c>
      <c r="E561" s="30">
        <v>0.95445601851851858</v>
      </c>
      <c r="F561" s="27"/>
      <c r="G561" t="s">
        <v>129</v>
      </c>
    </row>
    <row r="562" spans="1:8" x14ac:dyDescent="0.2">
      <c r="A562" s="3">
        <v>42630</v>
      </c>
      <c r="B562" s="27">
        <v>0.33528935185185182</v>
      </c>
      <c r="D562" s="4">
        <v>42496</v>
      </c>
      <c r="E562" s="30">
        <v>0.49130787037037038</v>
      </c>
      <c r="F562" s="27"/>
      <c r="G562" t="s">
        <v>95</v>
      </c>
    </row>
    <row r="563" spans="1:8" x14ac:dyDescent="0.2">
      <c r="A563" s="3">
        <v>42415</v>
      </c>
      <c r="B563" s="27">
        <v>0.2691898148148148</v>
      </c>
      <c r="D563" s="4">
        <v>42634</v>
      </c>
      <c r="E563" s="30">
        <v>0.99297453703703698</v>
      </c>
      <c r="F563" s="27"/>
      <c r="G563" t="s">
        <v>1903</v>
      </c>
      <c r="H563">
        <v>216536</v>
      </c>
    </row>
    <row r="564" spans="1:8" x14ac:dyDescent="0.2">
      <c r="A564" s="3">
        <v>42567</v>
      </c>
      <c r="B564" s="27">
        <v>0.54984953703703698</v>
      </c>
      <c r="D564" s="4">
        <v>42463</v>
      </c>
      <c r="E564" s="30">
        <v>0.30137731481481483</v>
      </c>
      <c r="F564" s="27"/>
      <c r="G564" t="s">
        <v>51</v>
      </c>
    </row>
    <row r="565" spans="1:8" x14ac:dyDescent="0.2">
      <c r="A565" s="3">
        <v>42466</v>
      </c>
      <c r="B565" s="27">
        <v>0.17337962962962963</v>
      </c>
      <c r="D565" s="4">
        <v>42536</v>
      </c>
      <c r="E565" s="30">
        <v>0.81537037037037041</v>
      </c>
      <c r="F565" s="27"/>
      <c r="G565" t="s">
        <v>52</v>
      </c>
    </row>
    <row r="566" spans="1:8" x14ac:dyDescent="0.2">
      <c r="A566" s="3">
        <v>42477</v>
      </c>
      <c r="B566" s="27">
        <v>0.3870601851851852</v>
      </c>
      <c r="D566" s="4">
        <v>42618</v>
      </c>
      <c r="E566" s="30">
        <v>5.1435185185185188E-2</v>
      </c>
      <c r="F566" s="27"/>
      <c r="G566" t="s">
        <v>1875</v>
      </c>
      <c r="H566">
        <v>254356</v>
      </c>
    </row>
    <row r="567" spans="1:8" x14ac:dyDescent="0.2">
      <c r="A567" s="3">
        <v>42655</v>
      </c>
      <c r="B567" s="27">
        <v>0.50094907407407407</v>
      </c>
      <c r="D567" s="4">
        <v>42555</v>
      </c>
      <c r="E567" s="30">
        <v>0.57645833333333341</v>
      </c>
      <c r="F567" s="27"/>
      <c r="G567" t="s">
        <v>68</v>
      </c>
    </row>
    <row r="568" spans="1:8" x14ac:dyDescent="0.2">
      <c r="A568" s="3">
        <v>42631</v>
      </c>
      <c r="B568" s="27">
        <v>0.99868055555555557</v>
      </c>
      <c r="D568" s="4">
        <v>42553</v>
      </c>
      <c r="E568" s="30">
        <v>0.40652777777777777</v>
      </c>
      <c r="F568" s="27"/>
      <c r="G568" t="s">
        <v>1873</v>
      </c>
      <c r="H568">
        <v>1770</v>
      </c>
    </row>
    <row r="569" spans="1:8" x14ac:dyDescent="0.2">
      <c r="A569" s="3">
        <v>42696</v>
      </c>
      <c r="B569" s="27">
        <v>0.84056712962962965</v>
      </c>
      <c r="D569" s="4">
        <v>42529</v>
      </c>
      <c r="E569" s="30">
        <v>0.21876157407407407</v>
      </c>
      <c r="F569" s="27"/>
      <c r="G569" t="s">
        <v>45</v>
      </c>
    </row>
    <row r="570" spans="1:8" x14ac:dyDescent="0.2">
      <c r="A570" s="3">
        <v>42501</v>
      </c>
      <c r="B570" s="27">
        <v>0.98599537037037033</v>
      </c>
      <c r="D570" s="4">
        <v>42381</v>
      </c>
      <c r="E570" s="30">
        <v>0.68678240740740737</v>
      </c>
      <c r="F570" s="27"/>
      <c r="G570" t="s">
        <v>1880</v>
      </c>
      <c r="H570">
        <v>552863</v>
      </c>
    </row>
    <row r="571" spans="1:8" x14ac:dyDescent="0.2">
      <c r="A571" s="3">
        <v>42680</v>
      </c>
      <c r="B571" s="27">
        <v>0.73865740740740737</v>
      </c>
      <c r="D571" s="4">
        <v>42532</v>
      </c>
      <c r="E571" s="30">
        <v>0.72291666666666676</v>
      </c>
      <c r="F571" s="27"/>
      <c r="G571" t="s">
        <v>35</v>
      </c>
    </row>
    <row r="572" spans="1:8" x14ac:dyDescent="0.2">
      <c r="A572" s="3">
        <v>42734</v>
      </c>
      <c r="B572" s="27">
        <v>0.16703703703703701</v>
      </c>
      <c r="D572" s="4">
        <v>42716</v>
      </c>
      <c r="E572" s="30">
        <v>5.2430555555555555E-3</v>
      </c>
      <c r="F572" s="27"/>
      <c r="G572" t="s">
        <v>1877</v>
      </c>
      <c r="H572">
        <v>632075</v>
      </c>
    </row>
    <row r="573" spans="1:8" x14ac:dyDescent="0.2">
      <c r="A573" s="3">
        <v>42473</v>
      </c>
      <c r="B573" s="27">
        <v>0.74079861111111101</v>
      </c>
      <c r="D573" s="4">
        <v>42545</v>
      </c>
      <c r="E573" s="30">
        <v>0.34266203703703701</v>
      </c>
      <c r="F573" s="27"/>
      <c r="G573" t="s">
        <v>106</v>
      </c>
    </row>
    <row r="574" spans="1:8" x14ac:dyDescent="0.2">
      <c r="A574" s="3">
        <v>42552</v>
      </c>
      <c r="B574" s="27">
        <v>0.95704861111111106</v>
      </c>
      <c r="D574" s="4">
        <v>42511</v>
      </c>
      <c r="E574" s="30">
        <v>0.85717592592592595</v>
      </c>
      <c r="F574" s="27"/>
      <c r="G574" t="s">
        <v>57</v>
      </c>
    </row>
    <row r="575" spans="1:8" x14ac:dyDescent="0.2">
      <c r="A575" s="3">
        <v>42541</v>
      </c>
      <c r="B575" s="27">
        <v>0.16563657407407409</v>
      </c>
      <c r="D575" s="4">
        <v>42437</v>
      </c>
      <c r="E575" s="30">
        <v>0.46364583333333331</v>
      </c>
      <c r="F575" s="27"/>
      <c r="G575" t="s">
        <v>159</v>
      </c>
    </row>
    <row r="576" spans="1:8" x14ac:dyDescent="0.2">
      <c r="A576" s="3">
        <v>42426</v>
      </c>
      <c r="B576" s="27">
        <v>1.105324074074074E-2</v>
      </c>
      <c r="D576" s="4">
        <v>42549</v>
      </c>
      <c r="E576" s="30">
        <v>0.46283564814814815</v>
      </c>
      <c r="F576" s="27"/>
      <c r="G576" t="s">
        <v>635</v>
      </c>
    </row>
    <row r="577" spans="1:8" x14ac:dyDescent="0.2">
      <c r="A577" s="3">
        <v>42530</v>
      </c>
      <c r="B577" s="27">
        <v>0.62304398148148155</v>
      </c>
      <c r="D577" s="4">
        <v>42441</v>
      </c>
      <c r="E577" s="30">
        <v>0.9070717592592592</v>
      </c>
      <c r="F577" s="27"/>
      <c r="G577" t="s">
        <v>106</v>
      </c>
    </row>
    <row r="578" spans="1:8" x14ac:dyDescent="0.2">
      <c r="A578" s="3">
        <v>42632</v>
      </c>
      <c r="B578" s="27">
        <v>0.36531249999999998</v>
      </c>
      <c r="D578" s="4">
        <v>42420</v>
      </c>
      <c r="E578" s="30">
        <v>0.94341435185185185</v>
      </c>
      <c r="F578" s="27"/>
      <c r="G578" t="s">
        <v>1874</v>
      </c>
      <c r="H578">
        <v>129967</v>
      </c>
    </row>
    <row r="579" spans="1:8" x14ac:dyDescent="0.2">
      <c r="A579" s="3">
        <v>42483</v>
      </c>
      <c r="B579" s="27">
        <v>0.70986111111111105</v>
      </c>
      <c r="D579" s="4">
        <v>42434</v>
      </c>
      <c r="E579" s="30">
        <v>0.27385416666666668</v>
      </c>
      <c r="F579" s="27"/>
      <c r="G579" t="s">
        <v>84</v>
      </c>
    </row>
    <row r="580" spans="1:8" x14ac:dyDescent="0.2">
      <c r="A580" s="3">
        <v>42407</v>
      </c>
      <c r="B580" s="27">
        <v>0.29603009259259261</v>
      </c>
      <c r="D580" s="4">
        <v>42491</v>
      </c>
      <c r="E580" s="30">
        <v>0.18648148148148147</v>
      </c>
      <c r="F580" s="27"/>
      <c r="G580" t="s">
        <v>1878</v>
      </c>
      <c r="H580">
        <v>109276</v>
      </c>
    </row>
    <row r="581" spans="1:8" x14ac:dyDescent="0.2">
      <c r="A581" s="3">
        <v>42445</v>
      </c>
      <c r="B581" s="27">
        <v>0.42604166666666665</v>
      </c>
      <c r="D581" s="4">
        <v>42492</v>
      </c>
      <c r="E581" s="30">
        <v>0.96646990740740746</v>
      </c>
      <c r="F581" s="27"/>
      <c r="G581" t="s">
        <v>52</v>
      </c>
    </row>
    <row r="582" spans="1:8" x14ac:dyDescent="0.2">
      <c r="A582" s="3">
        <v>42525</v>
      </c>
      <c r="B582" s="27">
        <v>0.21431712962962965</v>
      </c>
      <c r="D582" s="4">
        <v>42715</v>
      </c>
      <c r="E582" s="30">
        <v>0.75760416666666675</v>
      </c>
      <c r="F582" s="27"/>
      <c r="G582" t="s">
        <v>41</v>
      </c>
    </row>
    <row r="583" spans="1:8" x14ac:dyDescent="0.2">
      <c r="A583" s="3">
        <v>42398</v>
      </c>
      <c r="B583" s="27">
        <v>0.72342592592592592</v>
      </c>
      <c r="D583" s="4">
        <v>42482</v>
      </c>
      <c r="E583" s="30">
        <v>0.76750000000000007</v>
      </c>
      <c r="F583" s="27"/>
      <c r="G583" t="s">
        <v>1902</v>
      </c>
      <c r="H583">
        <v>207369</v>
      </c>
    </row>
    <row r="584" spans="1:8" x14ac:dyDescent="0.2">
      <c r="A584" s="3">
        <v>42600</v>
      </c>
      <c r="B584" s="27">
        <v>0.79523148148148148</v>
      </c>
      <c r="D584" s="4">
        <v>42629</v>
      </c>
      <c r="E584" s="30">
        <v>0.94849537037037035</v>
      </c>
      <c r="F584" s="27"/>
      <c r="G584" t="s">
        <v>1881</v>
      </c>
      <c r="H584">
        <v>782997</v>
      </c>
    </row>
    <row r="585" spans="1:8" x14ac:dyDescent="0.2">
      <c r="A585" s="3">
        <v>42449</v>
      </c>
      <c r="B585" s="27">
        <v>0.10664351851851851</v>
      </c>
      <c r="D585" s="4">
        <v>42728</v>
      </c>
      <c r="E585" s="30">
        <v>5.7476851851851855E-2</v>
      </c>
      <c r="F585" s="27"/>
      <c r="G585" t="s">
        <v>93</v>
      </c>
    </row>
    <row r="586" spans="1:8" x14ac:dyDescent="0.2">
      <c r="A586" s="3">
        <v>42549</v>
      </c>
      <c r="B586" s="27">
        <v>0.93743055555555566</v>
      </c>
      <c r="D586" s="4">
        <v>42722</v>
      </c>
      <c r="E586" s="30">
        <v>0.49384259259259261</v>
      </c>
      <c r="F586" s="27"/>
      <c r="G586" t="s">
        <v>1913</v>
      </c>
      <c r="H586">
        <v>317459</v>
      </c>
    </row>
    <row r="587" spans="1:8" x14ac:dyDescent="0.2">
      <c r="A587" s="3">
        <v>42558</v>
      </c>
      <c r="B587" s="27">
        <v>0.95809027777777767</v>
      </c>
      <c r="D587" s="4">
        <v>42441</v>
      </c>
      <c r="E587" s="30">
        <v>0.9965046296296296</v>
      </c>
      <c r="F587" s="27"/>
      <c r="G587" t="s">
        <v>1916</v>
      </c>
      <c r="H587">
        <v>149871</v>
      </c>
    </row>
    <row r="588" spans="1:8" x14ac:dyDescent="0.2">
      <c r="A588" s="3">
        <v>42681</v>
      </c>
      <c r="B588" s="27">
        <v>0.63287037037037031</v>
      </c>
      <c r="D588" s="4">
        <v>42574</v>
      </c>
      <c r="E588" s="30">
        <v>2.0856481481481479E-2</v>
      </c>
      <c r="F588" s="27"/>
      <c r="G588" t="s">
        <v>1892</v>
      </c>
      <c r="H588">
        <v>278695</v>
      </c>
    </row>
    <row r="589" spans="1:8" x14ac:dyDescent="0.2">
      <c r="A589" s="3">
        <v>42576</v>
      </c>
      <c r="B589" s="27">
        <v>0.95711805555555562</v>
      </c>
      <c r="D589" s="4">
        <v>42702</v>
      </c>
      <c r="E589" s="30">
        <v>0.29046296296296298</v>
      </c>
      <c r="F589" s="27"/>
      <c r="G589" t="s">
        <v>64</v>
      </c>
    </row>
    <row r="590" spans="1:8" x14ac:dyDescent="0.2">
      <c r="A590" s="3">
        <v>42530</v>
      </c>
      <c r="B590" s="27">
        <v>0.30752314814814813</v>
      </c>
      <c r="D590" s="4">
        <v>42396</v>
      </c>
      <c r="E590" s="30">
        <v>0.89599537037037036</v>
      </c>
      <c r="F590" s="27"/>
      <c r="G590" t="s">
        <v>719</v>
      </c>
    </row>
    <row r="591" spans="1:8" x14ac:dyDescent="0.2">
      <c r="A591" s="3">
        <v>42406</v>
      </c>
      <c r="B591" s="27">
        <v>0.45346064814814818</v>
      </c>
      <c r="D591" s="4">
        <v>42475</v>
      </c>
      <c r="E591" s="30">
        <v>0.52506944444444448</v>
      </c>
      <c r="F591" s="27"/>
      <c r="G591" t="s">
        <v>1917</v>
      </c>
      <c r="H591">
        <v>960325</v>
      </c>
    </row>
    <row r="592" spans="1:8" x14ac:dyDescent="0.2">
      <c r="A592" s="3">
        <v>42676</v>
      </c>
      <c r="B592" s="27">
        <v>7.8368055555555552E-2</v>
      </c>
      <c r="D592" s="4">
        <v>42421</v>
      </c>
      <c r="E592" s="30">
        <v>4.5462962962962962E-2</v>
      </c>
      <c r="F592" s="27"/>
      <c r="G592" t="s">
        <v>41</v>
      </c>
    </row>
    <row r="593" spans="1:8" x14ac:dyDescent="0.2">
      <c r="A593" s="3">
        <v>42529</v>
      </c>
      <c r="B593" s="27">
        <v>0.39333333333333331</v>
      </c>
      <c r="D593" s="4">
        <v>42726</v>
      </c>
      <c r="E593" s="30">
        <v>0.2189699074074074</v>
      </c>
      <c r="F593" s="27"/>
      <c r="G593" t="s">
        <v>1908</v>
      </c>
      <c r="H593">
        <v>924217</v>
      </c>
    </row>
    <row r="594" spans="1:8" x14ac:dyDescent="0.2">
      <c r="A594" s="3">
        <v>42711</v>
      </c>
      <c r="B594" s="27">
        <v>0.46951388888888884</v>
      </c>
      <c r="D594" s="4">
        <v>42520</v>
      </c>
      <c r="E594" s="30">
        <v>0.69672453703703707</v>
      </c>
      <c r="F594" s="27"/>
      <c r="G594" t="s">
        <v>53</v>
      </c>
    </row>
    <row r="595" spans="1:8" x14ac:dyDescent="0.2">
      <c r="A595" s="3">
        <v>42577</v>
      </c>
      <c r="B595" s="27">
        <v>0.76128472222222221</v>
      </c>
      <c r="D595" s="4">
        <v>42472</v>
      </c>
      <c r="E595" s="30">
        <v>0.27572916666666664</v>
      </c>
      <c r="F595" s="27"/>
      <c r="G595" t="s">
        <v>57</v>
      </c>
    </row>
    <row r="596" spans="1:8" x14ac:dyDescent="0.2">
      <c r="A596" s="3">
        <v>42590</v>
      </c>
      <c r="B596" s="27">
        <v>9.6759259259259264E-3</v>
      </c>
      <c r="D596" s="4">
        <v>42717</v>
      </c>
      <c r="E596" s="30">
        <v>0.43379629629629629</v>
      </c>
      <c r="F596" s="27"/>
      <c r="G596" t="s">
        <v>45</v>
      </c>
    </row>
    <row r="597" spans="1:8" x14ac:dyDescent="0.2">
      <c r="A597" s="3">
        <v>42466</v>
      </c>
      <c r="B597" s="27">
        <v>0.4120949074074074</v>
      </c>
      <c r="D597" s="4">
        <v>42564</v>
      </c>
      <c r="E597" s="30">
        <v>0.7505208333333333</v>
      </c>
      <c r="F597" s="27"/>
      <c r="G597" t="s">
        <v>1910</v>
      </c>
      <c r="H597">
        <v>710802</v>
      </c>
    </row>
    <row r="598" spans="1:8" x14ac:dyDescent="0.2">
      <c r="A598" s="3">
        <v>42683</v>
      </c>
      <c r="B598" s="27">
        <v>0.76572916666666668</v>
      </c>
      <c r="D598" s="4">
        <v>42501</v>
      </c>
      <c r="E598" s="30">
        <v>0.78790509259259256</v>
      </c>
      <c r="F598" s="27"/>
      <c r="G598" t="s">
        <v>132</v>
      </c>
    </row>
    <row r="599" spans="1:8" x14ac:dyDescent="0.2">
      <c r="A599" s="3">
        <v>42591</v>
      </c>
      <c r="B599" s="27">
        <v>0.74092592592592599</v>
      </c>
      <c r="D599" s="4">
        <v>42579</v>
      </c>
      <c r="E599" s="30">
        <v>0.48811342592592594</v>
      </c>
      <c r="F599" s="27"/>
      <c r="G599" t="s">
        <v>64</v>
      </c>
    </row>
    <row r="600" spans="1:8" x14ac:dyDescent="0.2">
      <c r="A600" s="3">
        <v>42566</v>
      </c>
      <c r="B600" s="27">
        <v>0.50615740740740744</v>
      </c>
      <c r="D600" s="4">
        <v>42606</v>
      </c>
      <c r="E600" s="30">
        <v>0.2633449074074074</v>
      </c>
      <c r="F600" s="27"/>
      <c r="G600" t="s">
        <v>1880</v>
      </c>
      <c r="H600">
        <v>706324</v>
      </c>
    </row>
    <row r="601" spans="1:8" x14ac:dyDescent="0.2">
      <c r="A601" s="3">
        <v>42670</v>
      </c>
      <c r="B601" s="27">
        <v>0.87831018518518522</v>
      </c>
      <c r="D601" s="4">
        <v>42459</v>
      </c>
      <c r="E601" s="30">
        <v>0.25430555555555556</v>
      </c>
      <c r="F601" s="27"/>
      <c r="G601" t="s">
        <v>58</v>
      </c>
    </row>
    <row r="602" spans="1:8" x14ac:dyDescent="0.2">
      <c r="A602" s="3">
        <v>42664</v>
      </c>
      <c r="B602" s="27">
        <v>0.34997685185185184</v>
      </c>
      <c r="D602" s="4">
        <v>42370</v>
      </c>
      <c r="E602" s="30">
        <v>0.92365740740740743</v>
      </c>
      <c r="F602" s="27"/>
      <c r="G602" t="s">
        <v>57</v>
      </c>
    </row>
    <row r="603" spans="1:8" x14ac:dyDescent="0.2">
      <c r="A603" s="3">
        <v>42440</v>
      </c>
      <c r="B603" s="27">
        <v>0.47166666666666668</v>
      </c>
      <c r="D603" s="4">
        <v>42462</v>
      </c>
      <c r="E603" s="30">
        <v>5.5266203703703699E-2</v>
      </c>
      <c r="F603" s="27"/>
      <c r="G603" t="s">
        <v>1888</v>
      </c>
      <c r="H603">
        <v>61396</v>
      </c>
    </row>
    <row r="604" spans="1:8" x14ac:dyDescent="0.2">
      <c r="A604" s="3">
        <v>42708</v>
      </c>
      <c r="B604" s="27">
        <v>1.7708333333333332E-3</v>
      </c>
      <c r="D604" s="4">
        <v>42699</v>
      </c>
      <c r="E604" s="30">
        <v>0.12804398148148147</v>
      </c>
      <c r="F604" s="27"/>
      <c r="G604" t="s">
        <v>41</v>
      </c>
    </row>
    <row r="605" spans="1:8" x14ac:dyDescent="0.2">
      <c r="A605" s="3">
        <v>42673</v>
      </c>
      <c r="B605" s="27">
        <v>0.90877314814814814</v>
      </c>
      <c r="D605" s="4">
        <v>42571</v>
      </c>
      <c r="E605" s="30">
        <v>0.30143518518518519</v>
      </c>
      <c r="F605" s="27"/>
      <c r="G605" t="s">
        <v>1879</v>
      </c>
      <c r="H605">
        <v>5791</v>
      </c>
    </row>
    <row r="606" spans="1:8" x14ac:dyDescent="0.2">
      <c r="A606" s="3">
        <v>42508</v>
      </c>
      <c r="B606" s="27">
        <v>0.73575231481481485</v>
      </c>
      <c r="D606" s="4">
        <v>42704</v>
      </c>
      <c r="E606" s="30">
        <v>0.58256944444444447</v>
      </c>
      <c r="F606" s="27"/>
      <c r="G606" t="s">
        <v>1878</v>
      </c>
      <c r="H606">
        <v>329705</v>
      </c>
    </row>
    <row r="607" spans="1:8" x14ac:dyDescent="0.2">
      <c r="A607" s="3">
        <v>42664</v>
      </c>
      <c r="B607" s="27">
        <v>0.80778935185185186</v>
      </c>
      <c r="D607" s="4">
        <v>42706</v>
      </c>
      <c r="E607" s="30">
        <v>0.35539351851851847</v>
      </c>
      <c r="F607" s="27"/>
      <c r="G607" t="s">
        <v>136</v>
      </c>
    </row>
    <row r="608" spans="1:8" x14ac:dyDescent="0.2">
      <c r="A608" s="3">
        <v>42575</v>
      </c>
      <c r="B608" s="27">
        <v>0.85421296296296301</v>
      </c>
      <c r="D608" s="4">
        <v>42494</v>
      </c>
      <c r="E608" s="30">
        <v>0.33374999999999999</v>
      </c>
      <c r="F608" s="27"/>
      <c r="G608" t="s">
        <v>53</v>
      </c>
    </row>
    <row r="609" spans="1:8" x14ac:dyDescent="0.2">
      <c r="A609" s="3">
        <v>42393</v>
      </c>
      <c r="B609" s="27">
        <v>0.11876157407407407</v>
      </c>
      <c r="D609" s="4">
        <v>42458</v>
      </c>
      <c r="E609" s="30">
        <v>0.48774305555555553</v>
      </c>
      <c r="F609" s="27"/>
      <c r="G609" t="s">
        <v>1909</v>
      </c>
      <c r="H609">
        <v>335249</v>
      </c>
    </row>
    <row r="610" spans="1:8" x14ac:dyDescent="0.2">
      <c r="A610" s="3">
        <v>42498</v>
      </c>
      <c r="B610" s="27">
        <v>0.93891203703703707</v>
      </c>
      <c r="D610" s="4">
        <v>42608</v>
      </c>
      <c r="E610" s="30">
        <v>0.81211805555555561</v>
      </c>
      <c r="F610" s="27"/>
      <c r="G610" t="s">
        <v>1880</v>
      </c>
      <c r="H610">
        <v>724446</v>
      </c>
    </row>
    <row r="611" spans="1:8" x14ac:dyDescent="0.2">
      <c r="A611" s="3">
        <v>42592</v>
      </c>
      <c r="B611" s="27">
        <v>0.95754629629629628</v>
      </c>
      <c r="D611" s="4">
        <v>42581</v>
      </c>
      <c r="E611" s="30">
        <v>8.9814814814814806E-2</v>
      </c>
      <c r="F611" s="27"/>
      <c r="G611" t="s">
        <v>1880</v>
      </c>
      <c r="H611">
        <v>191138</v>
      </c>
    </row>
    <row r="612" spans="1:8" x14ac:dyDescent="0.2">
      <c r="A612" s="3">
        <v>42472</v>
      </c>
      <c r="B612" s="27">
        <v>0.15587962962962962</v>
      </c>
      <c r="D612" s="4">
        <v>42378</v>
      </c>
      <c r="E612" s="30">
        <v>9.3090277777777786E-2</v>
      </c>
      <c r="F612" s="27"/>
      <c r="G612" t="s">
        <v>90</v>
      </c>
    </row>
    <row r="613" spans="1:8" x14ac:dyDescent="0.2">
      <c r="A613" s="3">
        <v>42417</v>
      </c>
      <c r="B613" s="27">
        <v>0.19099537037037037</v>
      </c>
      <c r="D613" s="4">
        <v>42648</v>
      </c>
      <c r="E613" s="30">
        <v>0.54190972222222222</v>
      </c>
      <c r="F613" s="27"/>
      <c r="G613" t="s">
        <v>53</v>
      </c>
    </row>
    <row r="614" spans="1:8" x14ac:dyDescent="0.2">
      <c r="A614" s="3">
        <v>42449</v>
      </c>
      <c r="B614" s="27">
        <v>0.27373842592592595</v>
      </c>
      <c r="D614" s="4">
        <v>42433</v>
      </c>
      <c r="E614" s="30">
        <v>0.33947916666666672</v>
      </c>
      <c r="F614" s="27"/>
      <c r="G614" t="s">
        <v>1887</v>
      </c>
      <c r="H614">
        <v>221321</v>
      </c>
    </row>
    <row r="615" spans="1:8" x14ac:dyDescent="0.2">
      <c r="A615" s="3">
        <v>42581</v>
      </c>
      <c r="B615" s="27">
        <v>0.68699074074074085</v>
      </c>
      <c r="D615" s="4">
        <v>42377</v>
      </c>
      <c r="E615" s="30">
        <v>9.3645833333333331E-2</v>
      </c>
      <c r="F615" s="27"/>
      <c r="G615" t="s">
        <v>1902</v>
      </c>
      <c r="H615">
        <v>166379</v>
      </c>
    </row>
    <row r="616" spans="1:8" x14ac:dyDescent="0.2">
      <c r="A616" s="3">
        <v>42671</v>
      </c>
      <c r="B616" s="27">
        <v>0.90481481481481474</v>
      </c>
      <c r="D616" s="4">
        <v>42428</v>
      </c>
      <c r="E616" s="30">
        <v>0.16583333333333333</v>
      </c>
      <c r="F616" s="27"/>
      <c r="G616" t="s">
        <v>251</v>
      </c>
    </row>
    <row r="617" spans="1:8" x14ac:dyDescent="0.2">
      <c r="A617" s="3">
        <v>42486</v>
      </c>
      <c r="B617" s="27">
        <v>0.59819444444444447</v>
      </c>
      <c r="D617" s="4">
        <v>42537</v>
      </c>
      <c r="E617" s="30">
        <v>0.89224537037037033</v>
      </c>
      <c r="F617" s="27"/>
      <c r="G617" t="s">
        <v>1874</v>
      </c>
      <c r="H617">
        <v>46487</v>
      </c>
    </row>
    <row r="618" spans="1:8" x14ac:dyDescent="0.2">
      <c r="A618" s="3">
        <v>42660</v>
      </c>
      <c r="B618" s="27">
        <v>0.73003472222222221</v>
      </c>
      <c r="D618" s="4">
        <v>42618</v>
      </c>
      <c r="E618" s="30">
        <v>0.11690972222222222</v>
      </c>
      <c r="F618" s="27"/>
      <c r="G618" t="s">
        <v>1904</v>
      </c>
      <c r="H618">
        <v>373883</v>
      </c>
    </row>
    <row r="619" spans="1:8" x14ac:dyDescent="0.2">
      <c r="A619" s="3">
        <v>42697</v>
      </c>
      <c r="B619" s="27">
        <v>0.38737268518518514</v>
      </c>
      <c r="D619" s="4">
        <v>42596</v>
      </c>
      <c r="E619" s="30">
        <v>0.24864583333333334</v>
      </c>
      <c r="F619" s="27"/>
      <c r="G619" t="s">
        <v>98</v>
      </c>
    </row>
    <row r="620" spans="1:8" x14ac:dyDescent="0.2">
      <c r="A620" s="3">
        <v>42582</v>
      </c>
      <c r="B620" s="27">
        <v>0.86540509259259257</v>
      </c>
      <c r="D620" s="4">
        <v>42404</v>
      </c>
      <c r="E620" s="30">
        <v>0.65631944444444446</v>
      </c>
      <c r="F620" s="27"/>
      <c r="G620" t="s">
        <v>1875</v>
      </c>
      <c r="H620">
        <v>914178</v>
      </c>
    </row>
    <row r="621" spans="1:8" x14ac:dyDescent="0.2">
      <c r="A621" s="3">
        <v>42622</v>
      </c>
      <c r="B621" s="27">
        <v>0.58839120370370368</v>
      </c>
      <c r="D621" s="4">
        <v>42620</v>
      </c>
      <c r="E621" s="30">
        <v>0.7903472222222222</v>
      </c>
      <c r="F621" s="27"/>
      <c r="G621" t="s">
        <v>1884</v>
      </c>
      <c r="H621">
        <v>341039</v>
      </c>
    </row>
    <row r="622" spans="1:8" x14ac:dyDescent="0.2">
      <c r="A622" s="3">
        <v>42669</v>
      </c>
      <c r="B622" s="27">
        <v>0.25343749999999998</v>
      </c>
      <c r="D622" s="4">
        <v>42655</v>
      </c>
      <c r="E622" s="30">
        <v>0.85289351851851858</v>
      </c>
      <c r="F622" s="27"/>
      <c r="G622" t="s">
        <v>53</v>
      </c>
    </row>
    <row r="623" spans="1:8" x14ac:dyDescent="0.2">
      <c r="A623" s="3">
        <v>42717</v>
      </c>
      <c r="B623" s="27">
        <v>0.75340277777777775</v>
      </c>
      <c r="D623" s="4">
        <v>42443</v>
      </c>
      <c r="E623" s="30">
        <v>0.36381944444444447</v>
      </c>
      <c r="F623" s="27"/>
      <c r="G623" t="s">
        <v>57</v>
      </c>
    </row>
    <row r="624" spans="1:8" x14ac:dyDescent="0.2">
      <c r="A624" s="3">
        <v>42583</v>
      </c>
      <c r="B624" s="27">
        <v>0.82978009259259267</v>
      </c>
      <c r="D624" s="4">
        <v>42578</v>
      </c>
      <c r="E624" s="30">
        <v>0.19789351851851852</v>
      </c>
      <c r="F624" s="27"/>
      <c r="G624" t="s">
        <v>35</v>
      </c>
    </row>
    <row r="625" spans="1:8" x14ac:dyDescent="0.2">
      <c r="A625" s="3">
        <v>42385</v>
      </c>
      <c r="B625" s="27">
        <v>0.72090277777777778</v>
      </c>
      <c r="D625" s="4">
        <v>42718</v>
      </c>
      <c r="E625" s="30">
        <v>0.19924768518518518</v>
      </c>
      <c r="F625" s="27"/>
      <c r="G625" t="s">
        <v>51</v>
      </c>
    </row>
    <row r="626" spans="1:8" x14ac:dyDescent="0.2">
      <c r="A626" s="3">
        <v>42576</v>
      </c>
      <c r="B626" s="27">
        <v>0.41417824074074078</v>
      </c>
      <c r="D626" s="4">
        <v>42685</v>
      </c>
      <c r="E626" s="30">
        <v>0.37731481481481483</v>
      </c>
      <c r="F626" s="27"/>
      <c r="G626" t="s">
        <v>84</v>
      </c>
    </row>
    <row r="627" spans="1:8" x14ac:dyDescent="0.2">
      <c r="A627" s="3">
        <v>42635</v>
      </c>
      <c r="B627" s="27">
        <v>0.95513888888888887</v>
      </c>
      <c r="D627" s="4">
        <v>42693</v>
      </c>
      <c r="E627" s="30">
        <v>0.55087962962962966</v>
      </c>
      <c r="F627" s="27"/>
      <c r="G627" t="s">
        <v>1896</v>
      </c>
      <c r="H627">
        <v>815193</v>
      </c>
    </row>
    <row r="628" spans="1:8" x14ac:dyDescent="0.2">
      <c r="A628" s="3">
        <v>42697</v>
      </c>
      <c r="B628" s="27">
        <v>0.95296296296296301</v>
      </c>
      <c r="D628" s="4">
        <v>42698</v>
      </c>
      <c r="E628" s="30">
        <v>0.32777777777777778</v>
      </c>
      <c r="F628" s="27"/>
      <c r="G628" t="s">
        <v>1873</v>
      </c>
      <c r="H628">
        <v>477325</v>
      </c>
    </row>
    <row r="629" spans="1:8" x14ac:dyDescent="0.2">
      <c r="A629" s="3">
        <v>42559</v>
      </c>
      <c r="B629" s="27">
        <v>0.83545138888888892</v>
      </c>
      <c r="D629" s="4">
        <v>42630</v>
      </c>
      <c r="E629" s="30">
        <v>0.33528935185185182</v>
      </c>
      <c r="F629" s="27"/>
      <c r="G629" t="s">
        <v>121</v>
      </c>
    </row>
    <row r="630" spans="1:8" x14ac:dyDescent="0.2">
      <c r="A630" s="3">
        <v>42440</v>
      </c>
      <c r="B630" s="27">
        <v>0.3869097222222222</v>
      </c>
      <c r="D630" s="4">
        <v>42567</v>
      </c>
      <c r="E630" s="30">
        <v>0.54984953703703698</v>
      </c>
      <c r="F630" s="27"/>
      <c r="G630" t="s">
        <v>54</v>
      </c>
    </row>
    <row r="631" spans="1:8" x14ac:dyDescent="0.2">
      <c r="A631" s="3">
        <v>42465</v>
      </c>
      <c r="B631" s="27">
        <v>0.87505787037037042</v>
      </c>
      <c r="D631" s="4">
        <v>42734</v>
      </c>
      <c r="E631" s="30">
        <v>0.16703703703703701</v>
      </c>
      <c r="F631" s="27"/>
      <c r="G631" t="s">
        <v>98</v>
      </c>
    </row>
    <row r="632" spans="1:8" x14ac:dyDescent="0.2">
      <c r="A632" s="3">
        <v>42552</v>
      </c>
      <c r="B632" s="27">
        <v>0.50868055555555558</v>
      </c>
      <c r="D632" s="4">
        <v>42426</v>
      </c>
      <c r="E632" s="30">
        <v>1.105324074074074E-2</v>
      </c>
      <c r="F632" s="27"/>
      <c r="G632" t="s">
        <v>57</v>
      </c>
    </row>
    <row r="633" spans="1:8" x14ac:dyDescent="0.2">
      <c r="A633" s="3">
        <v>42547</v>
      </c>
      <c r="B633" s="27">
        <v>3.771990740740741E-2</v>
      </c>
      <c r="D633" s="4">
        <v>42681</v>
      </c>
      <c r="E633" s="30">
        <v>0.63287037037037031</v>
      </c>
      <c r="F633" s="27"/>
      <c r="G633" t="s">
        <v>45</v>
      </c>
    </row>
    <row r="634" spans="1:8" x14ac:dyDescent="0.2">
      <c r="A634" s="3">
        <v>42581</v>
      </c>
      <c r="B634" s="27">
        <v>0.99416666666666664</v>
      </c>
      <c r="D634" s="4">
        <v>42591</v>
      </c>
      <c r="E634" s="30">
        <v>0.74092592592592599</v>
      </c>
      <c r="F634" s="27"/>
      <c r="G634" t="s">
        <v>98</v>
      </c>
    </row>
    <row r="635" spans="1:8" x14ac:dyDescent="0.2">
      <c r="A635" s="3">
        <v>42608</v>
      </c>
      <c r="B635" s="27">
        <v>0.97420138888888896</v>
      </c>
      <c r="D635" s="4">
        <v>42622</v>
      </c>
      <c r="E635" s="30">
        <v>0.58839120370370368</v>
      </c>
      <c r="F635" s="27"/>
      <c r="G635" t="s">
        <v>1893</v>
      </c>
      <c r="H635">
        <v>126753</v>
      </c>
    </row>
    <row r="636" spans="1:8" x14ac:dyDescent="0.2">
      <c r="A636" s="3">
        <v>42490</v>
      </c>
      <c r="B636" s="27">
        <v>0.45034722222222223</v>
      </c>
      <c r="D636" s="4">
        <v>42385</v>
      </c>
      <c r="E636" s="30">
        <v>0.72090277777777778</v>
      </c>
      <c r="F636" s="27"/>
      <c r="G636" t="s">
        <v>51</v>
      </c>
    </row>
    <row r="637" spans="1:8" x14ac:dyDescent="0.2">
      <c r="A637" s="3">
        <v>42561</v>
      </c>
      <c r="B637" s="27">
        <v>0.87577546296296294</v>
      </c>
      <c r="D637" s="4">
        <v>42635</v>
      </c>
      <c r="E637" s="30">
        <v>0.95513888888888887</v>
      </c>
      <c r="F637" s="27"/>
      <c r="G637" t="s">
        <v>35</v>
      </c>
    </row>
    <row r="638" spans="1:8" x14ac:dyDescent="0.2">
      <c r="A638" s="3">
        <v>42638</v>
      </c>
      <c r="B638" s="27">
        <v>4.0740740740740746E-3</v>
      </c>
      <c r="D638" s="4">
        <v>42581</v>
      </c>
      <c r="E638" s="30">
        <v>0.99416666666666664</v>
      </c>
      <c r="F638" s="27"/>
      <c r="G638" t="s">
        <v>1874</v>
      </c>
      <c r="H638">
        <v>684855</v>
      </c>
    </row>
    <row r="639" spans="1:8" x14ac:dyDescent="0.2">
      <c r="A639" s="3">
        <v>42711</v>
      </c>
      <c r="B639" s="27">
        <v>0.94997685185185177</v>
      </c>
      <c r="D639" s="4">
        <v>42561</v>
      </c>
      <c r="E639" s="30">
        <v>0.87577546296296294</v>
      </c>
      <c r="F639" s="27"/>
      <c r="G639" t="s">
        <v>1883</v>
      </c>
      <c r="H639">
        <v>503815</v>
      </c>
    </row>
    <row r="640" spans="1:8" x14ac:dyDescent="0.2">
      <c r="A640" s="3">
        <v>42523</v>
      </c>
      <c r="B640" s="27">
        <v>0.88418981481481485</v>
      </c>
      <c r="D640" s="4">
        <v>42711</v>
      </c>
      <c r="E640" s="30">
        <v>0.94997685185185177</v>
      </c>
      <c r="F640" s="27"/>
      <c r="G640" t="s">
        <v>98</v>
      </c>
    </row>
    <row r="641" spans="1:8" x14ac:dyDescent="0.2">
      <c r="A641" s="3">
        <v>42494</v>
      </c>
      <c r="B641" s="27">
        <v>0.46475694444444443</v>
      </c>
      <c r="D641" s="4">
        <v>42719</v>
      </c>
      <c r="E641" s="30">
        <v>0.40769675925925924</v>
      </c>
      <c r="F641" s="27"/>
      <c r="G641" t="s">
        <v>1896</v>
      </c>
      <c r="H641">
        <v>604303</v>
      </c>
    </row>
    <row r="642" spans="1:8" x14ac:dyDescent="0.2">
      <c r="A642" s="3">
        <v>42564</v>
      </c>
      <c r="B642" s="27">
        <v>0.85112268518518519</v>
      </c>
      <c r="D642" s="4">
        <v>42644</v>
      </c>
      <c r="E642" s="30">
        <v>0.39208333333333334</v>
      </c>
      <c r="F642" s="27"/>
      <c r="G642" t="s">
        <v>1902</v>
      </c>
      <c r="H642">
        <v>207369</v>
      </c>
    </row>
    <row r="643" spans="1:8" x14ac:dyDescent="0.2">
      <c r="A643" s="3">
        <v>42516</v>
      </c>
      <c r="B643" s="27">
        <v>0.24932870370370372</v>
      </c>
      <c r="D643" s="4">
        <v>42524</v>
      </c>
      <c r="E643" s="30">
        <v>0.4906712962962963</v>
      </c>
      <c r="F643" s="27"/>
      <c r="G643" t="s">
        <v>1872</v>
      </c>
      <c r="H643">
        <v>15678</v>
      </c>
    </row>
    <row r="644" spans="1:8" x14ac:dyDescent="0.2">
      <c r="A644" s="3">
        <v>42710</v>
      </c>
      <c r="B644" s="27">
        <v>0.81217592592592591</v>
      </c>
      <c r="D644" s="4">
        <v>42461</v>
      </c>
      <c r="E644" s="30">
        <v>0.20974537037037036</v>
      </c>
      <c r="F644" s="27"/>
      <c r="G644" t="s">
        <v>1878</v>
      </c>
      <c r="H644">
        <v>316476</v>
      </c>
    </row>
    <row r="645" spans="1:8" x14ac:dyDescent="0.2">
      <c r="A645" s="3">
        <v>42668</v>
      </c>
      <c r="B645" s="27">
        <v>0.77628472222222233</v>
      </c>
      <c r="D645" s="4">
        <v>42541</v>
      </c>
      <c r="E645" s="30">
        <v>0.34079861111111115</v>
      </c>
      <c r="F645" s="27"/>
      <c r="G645" t="s">
        <v>1903</v>
      </c>
      <c r="H645">
        <v>309996</v>
      </c>
    </row>
    <row r="646" spans="1:8" x14ac:dyDescent="0.2">
      <c r="A646" s="3">
        <v>42623</v>
      </c>
      <c r="B646" s="27">
        <v>0.7449189814814815</v>
      </c>
      <c r="D646" s="4">
        <v>42508</v>
      </c>
      <c r="E646" s="30">
        <v>0.15847222222222221</v>
      </c>
      <c r="F646" s="27"/>
      <c r="G646" t="s">
        <v>53</v>
      </c>
    </row>
    <row r="647" spans="1:8" x14ac:dyDescent="0.2">
      <c r="A647" s="3">
        <v>42698</v>
      </c>
      <c r="B647" s="27">
        <v>0.64394675925925926</v>
      </c>
      <c r="D647" s="4">
        <v>42600</v>
      </c>
      <c r="E647" s="30">
        <v>0.99562499999999998</v>
      </c>
      <c r="F647" s="27"/>
      <c r="G647" t="s">
        <v>99</v>
      </c>
    </row>
    <row r="648" spans="1:8" x14ac:dyDescent="0.2">
      <c r="A648" s="3">
        <v>42629</v>
      </c>
      <c r="B648" s="27">
        <v>0.74989583333333332</v>
      </c>
      <c r="D648" s="4">
        <v>42546</v>
      </c>
      <c r="E648" s="30">
        <v>0.17277777777777778</v>
      </c>
      <c r="F648" s="27"/>
      <c r="G648" t="s">
        <v>1898</v>
      </c>
      <c r="H648">
        <v>61773</v>
      </c>
    </row>
    <row r="649" spans="1:8" x14ac:dyDescent="0.2">
      <c r="A649" s="3">
        <v>42609</v>
      </c>
      <c r="B649" s="27">
        <v>0.40961805555555553</v>
      </c>
      <c r="D649" s="4">
        <v>42505</v>
      </c>
      <c r="E649" s="30">
        <v>0.23039351851851853</v>
      </c>
      <c r="F649" s="27"/>
      <c r="G649" t="s">
        <v>52</v>
      </c>
    </row>
    <row r="650" spans="1:8" x14ac:dyDescent="0.2">
      <c r="A650" s="3">
        <v>42646</v>
      </c>
      <c r="B650" s="27">
        <v>0.96516203703703696</v>
      </c>
      <c r="D650" s="4">
        <v>42693</v>
      </c>
      <c r="E650" s="30">
        <v>0.487337962962963</v>
      </c>
      <c r="F650" s="27"/>
      <c r="G650" t="s">
        <v>1914</v>
      </c>
      <c r="H650">
        <v>806300</v>
      </c>
    </row>
    <row r="651" spans="1:8" x14ac:dyDescent="0.2">
      <c r="A651" s="3">
        <v>42719</v>
      </c>
      <c r="B651" s="27">
        <v>0.40769675925925924</v>
      </c>
      <c r="D651" s="4">
        <v>42620</v>
      </c>
      <c r="E651" s="30">
        <v>0.4057175925925926</v>
      </c>
      <c r="F651" s="27"/>
      <c r="G651" t="s">
        <v>1874</v>
      </c>
      <c r="H651">
        <v>739261</v>
      </c>
    </row>
    <row r="652" spans="1:8" x14ac:dyDescent="0.2">
      <c r="A652" s="3">
        <v>42684</v>
      </c>
      <c r="B652" s="27">
        <v>0.46069444444444446</v>
      </c>
      <c r="D652" s="4">
        <v>42574</v>
      </c>
      <c r="E652" s="30">
        <v>0.57369212962962968</v>
      </c>
      <c r="F652" s="27"/>
      <c r="G652" t="s">
        <v>1874</v>
      </c>
      <c r="H652">
        <v>693706</v>
      </c>
    </row>
    <row r="653" spans="1:8" x14ac:dyDescent="0.2">
      <c r="A653" s="3">
        <v>42644</v>
      </c>
      <c r="B653" s="27">
        <v>0.39208333333333334</v>
      </c>
      <c r="D653" s="4">
        <v>42431</v>
      </c>
      <c r="E653" s="30">
        <v>6.0057870370370366E-2</v>
      </c>
      <c r="F653" s="27"/>
      <c r="G653" t="s">
        <v>227</v>
      </c>
    </row>
    <row r="654" spans="1:8" x14ac:dyDescent="0.2">
      <c r="A654" s="3">
        <v>42526</v>
      </c>
      <c r="B654" s="27">
        <v>0.37776620370370373</v>
      </c>
      <c r="D654" s="4">
        <v>42596</v>
      </c>
      <c r="E654" s="30">
        <v>0.54129629629629628</v>
      </c>
      <c r="F654" s="27"/>
      <c r="G654" t="s">
        <v>189</v>
      </c>
    </row>
    <row r="655" spans="1:8" x14ac:dyDescent="0.2">
      <c r="A655" s="3">
        <v>42524</v>
      </c>
      <c r="B655" s="27">
        <v>0.4906712962962963</v>
      </c>
      <c r="D655" s="4">
        <v>42456</v>
      </c>
      <c r="E655" s="30">
        <v>0.70633101851851843</v>
      </c>
      <c r="F655" s="27"/>
      <c r="G655" t="s">
        <v>1909</v>
      </c>
      <c r="H655">
        <v>879581</v>
      </c>
    </row>
    <row r="656" spans="1:8" x14ac:dyDescent="0.2">
      <c r="A656" s="3">
        <v>42694</v>
      </c>
      <c r="B656" s="27">
        <v>0.13060185185185186</v>
      </c>
      <c r="D656" s="4">
        <v>42574</v>
      </c>
      <c r="E656" s="30">
        <v>0.9393287037037038</v>
      </c>
      <c r="F656" s="27"/>
      <c r="G656" t="s">
        <v>1880</v>
      </c>
      <c r="H656">
        <v>606218</v>
      </c>
    </row>
    <row r="657" spans="1:8" x14ac:dyDescent="0.2">
      <c r="A657" s="3">
        <v>42491</v>
      </c>
      <c r="B657" s="27">
        <v>0.48718750000000005</v>
      </c>
      <c r="D657" s="4">
        <v>42627</v>
      </c>
      <c r="E657" s="30">
        <v>0.3222800925925926</v>
      </c>
      <c r="F657" s="27"/>
      <c r="G657" t="s">
        <v>1910</v>
      </c>
      <c r="H657">
        <v>851139</v>
      </c>
    </row>
    <row r="658" spans="1:8" x14ac:dyDescent="0.2">
      <c r="A658" s="3">
        <v>42537</v>
      </c>
      <c r="B658" s="27">
        <v>0.78148148148148155</v>
      </c>
      <c r="D658" s="4">
        <v>42678</v>
      </c>
      <c r="E658" s="30">
        <v>0.8410185185185185</v>
      </c>
      <c r="F658" s="27"/>
      <c r="G658" t="s">
        <v>1880</v>
      </c>
      <c r="H658">
        <v>606218</v>
      </c>
    </row>
    <row r="659" spans="1:8" x14ac:dyDescent="0.2">
      <c r="A659" s="3">
        <v>42648</v>
      </c>
      <c r="B659" s="27">
        <v>0.36767361111111113</v>
      </c>
      <c r="D659" s="4">
        <v>42662</v>
      </c>
      <c r="E659" s="30">
        <v>3.138888888888889E-2</v>
      </c>
      <c r="F659" s="27"/>
      <c r="G659" t="s">
        <v>57</v>
      </c>
    </row>
    <row r="660" spans="1:8" x14ac:dyDescent="0.2">
      <c r="A660" s="3">
        <v>42716</v>
      </c>
      <c r="B660" s="27">
        <v>0.39649305555555553</v>
      </c>
      <c r="D660" s="4">
        <v>42699</v>
      </c>
      <c r="E660" s="30">
        <v>3.6527777777777777E-2</v>
      </c>
      <c r="F660" s="27"/>
      <c r="G660" t="s">
        <v>1886</v>
      </c>
      <c r="H660">
        <v>609831</v>
      </c>
    </row>
    <row r="661" spans="1:8" x14ac:dyDescent="0.2">
      <c r="A661" s="3">
        <v>42694</v>
      </c>
      <c r="B661" s="27">
        <v>0.83086805555555554</v>
      </c>
      <c r="D661" s="4">
        <v>42693</v>
      </c>
      <c r="E661" s="30">
        <v>0.21255787037037036</v>
      </c>
      <c r="F661" s="27"/>
      <c r="G661" t="s">
        <v>57</v>
      </c>
    </row>
    <row r="662" spans="1:8" x14ac:dyDescent="0.2">
      <c r="A662" s="3">
        <v>42461</v>
      </c>
      <c r="B662" s="27">
        <v>0.20974537037037036</v>
      </c>
      <c r="D662" s="4">
        <v>42642</v>
      </c>
      <c r="E662" s="30">
        <v>0.49098379629629635</v>
      </c>
      <c r="F662" s="27"/>
      <c r="G662" t="s">
        <v>95</v>
      </c>
    </row>
    <row r="663" spans="1:8" x14ac:dyDescent="0.2">
      <c r="A663" s="3">
        <v>42590</v>
      </c>
      <c r="B663" s="27">
        <v>0.3296412037037037</v>
      </c>
      <c r="D663" s="4">
        <v>42677</v>
      </c>
      <c r="E663" s="30">
        <v>0.27318287037037037</v>
      </c>
      <c r="F663" s="27"/>
      <c r="G663" t="s">
        <v>1888</v>
      </c>
      <c r="H663">
        <v>24425</v>
      </c>
    </row>
    <row r="664" spans="1:8" x14ac:dyDescent="0.2">
      <c r="A664" s="3">
        <v>42438</v>
      </c>
      <c r="B664" s="27">
        <v>6.7754629629629637E-2</v>
      </c>
      <c r="D664" s="4">
        <v>42456</v>
      </c>
      <c r="E664" s="30">
        <v>0.25592592592592595</v>
      </c>
      <c r="F664" s="27"/>
      <c r="G664" t="s">
        <v>1889</v>
      </c>
      <c r="H664">
        <v>758805</v>
      </c>
    </row>
    <row r="665" spans="1:8" x14ac:dyDescent="0.2">
      <c r="A665" s="3">
        <v>42688</v>
      </c>
      <c r="B665" s="27">
        <v>0.27945601851851848</v>
      </c>
      <c r="D665" s="4">
        <v>42693</v>
      </c>
      <c r="E665" s="30">
        <v>0.80399305555555556</v>
      </c>
      <c r="F665" s="27"/>
      <c r="G665" t="s">
        <v>57</v>
      </c>
    </row>
    <row r="666" spans="1:8" x14ac:dyDescent="0.2">
      <c r="A666" s="3">
        <v>42676</v>
      </c>
      <c r="B666" s="27">
        <v>0.36206018518518518</v>
      </c>
      <c r="D666" s="4">
        <v>42643</v>
      </c>
      <c r="E666" s="30">
        <v>0.73085648148148152</v>
      </c>
      <c r="F666" s="27"/>
      <c r="G666" t="s">
        <v>57</v>
      </c>
    </row>
    <row r="667" spans="1:8" x14ac:dyDescent="0.2">
      <c r="A667" s="3">
        <v>42541</v>
      </c>
      <c r="B667" s="27">
        <v>0.34079861111111115</v>
      </c>
      <c r="D667" s="4">
        <v>42631</v>
      </c>
      <c r="E667" s="30">
        <v>0.37703703703703706</v>
      </c>
      <c r="F667" s="27"/>
      <c r="G667" t="s">
        <v>1923</v>
      </c>
      <c r="H667">
        <v>947751</v>
      </c>
    </row>
    <row r="668" spans="1:8" x14ac:dyDescent="0.2">
      <c r="A668" s="3">
        <v>42508</v>
      </c>
      <c r="B668" s="27">
        <v>0.15847222222222221</v>
      </c>
      <c r="D668" s="4">
        <v>42724</v>
      </c>
      <c r="E668" s="30">
        <v>0.84333333333333327</v>
      </c>
      <c r="F668" s="27"/>
      <c r="G668" t="s">
        <v>54</v>
      </c>
    </row>
    <row r="669" spans="1:8" x14ac:dyDescent="0.2">
      <c r="A669" s="3">
        <v>42600</v>
      </c>
      <c r="B669" s="27">
        <v>0.99562499999999998</v>
      </c>
      <c r="D669" s="4">
        <v>42714</v>
      </c>
      <c r="E669" s="30">
        <v>0.72747685185185185</v>
      </c>
      <c r="F669" s="27"/>
      <c r="G669" t="s">
        <v>1883</v>
      </c>
      <c r="H669">
        <v>982199</v>
      </c>
    </row>
    <row r="670" spans="1:8" x14ac:dyDescent="0.2">
      <c r="A670" s="3">
        <v>42546</v>
      </c>
      <c r="B670" s="27">
        <v>0.17277777777777778</v>
      </c>
      <c r="D670" s="4">
        <v>42505</v>
      </c>
      <c r="E670" s="30">
        <v>0.19414351851851852</v>
      </c>
      <c r="F670" s="27"/>
      <c r="G670" t="s">
        <v>1883</v>
      </c>
      <c r="H670">
        <v>804489</v>
      </c>
    </row>
    <row r="671" spans="1:8" x14ac:dyDescent="0.2">
      <c r="A671" s="3">
        <v>42425</v>
      </c>
      <c r="B671" s="27">
        <v>0.65037037037037038</v>
      </c>
      <c r="D671" s="4">
        <v>42629</v>
      </c>
      <c r="E671" s="30">
        <v>0.61978009259259259</v>
      </c>
      <c r="F671" s="27"/>
      <c r="G671" t="s">
        <v>64</v>
      </c>
    </row>
    <row r="672" spans="1:8" x14ac:dyDescent="0.2">
      <c r="A672" s="3">
        <v>42429</v>
      </c>
      <c r="B672" s="27">
        <v>0.53782407407407407</v>
      </c>
      <c r="D672" s="4">
        <v>42706</v>
      </c>
      <c r="E672" s="30">
        <v>0.16180555555555556</v>
      </c>
      <c r="F672" s="27"/>
      <c r="G672" t="s">
        <v>1912</v>
      </c>
      <c r="H672">
        <v>908639</v>
      </c>
    </row>
    <row r="673" spans="1:8" x14ac:dyDescent="0.2">
      <c r="A673" s="3">
        <v>42505</v>
      </c>
      <c r="B673" s="27">
        <v>0.23039351851851853</v>
      </c>
      <c r="D673" s="4">
        <v>42571</v>
      </c>
      <c r="E673" s="30">
        <v>0.88256944444444452</v>
      </c>
      <c r="F673" s="27"/>
      <c r="G673" t="s">
        <v>1876</v>
      </c>
      <c r="H673">
        <v>354119</v>
      </c>
    </row>
    <row r="674" spans="1:8" x14ac:dyDescent="0.2">
      <c r="A674" s="3">
        <v>42450</v>
      </c>
      <c r="B674" s="27">
        <v>0.56415509259259256</v>
      </c>
      <c r="D674" s="4">
        <v>42448</v>
      </c>
      <c r="E674" s="30">
        <v>0.8189467592592593</v>
      </c>
      <c r="F674" s="27"/>
      <c r="G674" t="s">
        <v>41</v>
      </c>
    </row>
    <row r="675" spans="1:8" x14ac:dyDescent="0.2">
      <c r="A675" s="3">
        <v>42515</v>
      </c>
      <c r="B675" s="27">
        <v>4.7569444444444442E-2</v>
      </c>
      <c r="D675" s="4">
        <v>42677</v>
      </c>
      <c r="E675" s="30">
        <v>0.21106481481481479</v>
      </c>
      <c r="F675" s="27"/>
      <c r="G675" t="s">
        <v>1880</v>
      </c>
      <c r="H675">
        <v>606218</v>
      </c>
    </row>
    <row r="676" spans="1:8" x14ac:dyDescent="0.2">
      <c r="A676" s="3">
        <v>42609</v>
      </c>
      <c r="B676" s="27">
        <v>0.2333449074074074</v>
      </c>
      <c r="D676" s="4">
        <v>42526</v>
      </c>
      <c r="E676" s="30">
        <v>0.57179398148148153</v>
      </c>
      <c r="F676" s="27"/>
      <c r="G676" t="s">
        <v>1902</v>
      </c>
      <c r="H676">
        <v>412895</v>
      </c>
    </row>
    <row r="677" spans="1:8" x14ac:dyDescent="0.2">
      <c r="A677" s="3">
        <v>42477</v>
      </c>
      <c r="B677" s="27">
        <v>0.45930555555555558</v>
      </c>
      <c r="D677" s="4">
        <v>42493</v>
      </c>
      <c r="E677" s="30">
        <v>0.35052083333333334</v>
      </c>
      <c r="F677" s="27"/>
      <c r="G677" t="s">
        <v>1880</v>
      </c>
      <c r="H677">
        <v>706324</v>
      </c>
    </row>
    <row r="678" spans="1:8" x14ac:dyDescent="0.2">
      <c r="A678" s="3">
        <v>42693</v>
      </c>
      <c r="B678" s="27">
        <v>0.487337962962963</v>
      </c>
      <c r="D678" s="4">
        <v>42627</v>
      </c>
      <c r="E678" s="30">
        <v>0.43829861111111112</v>
      </c>
      <c r="F678" s="27"/>
      <c r="G678" t="s">
        <v>58</v>
      </c>
    </row>
    <row r="679" spans="1:8" x14ac:dyDescent="0.2">
      <c r="A679" s="3">
        <v>42642</v>
      </c>
      <c r="B679" s="27">
        <v>0.93925925925925924</v>
      </c>
      <c r="D679" s="4">
        <v>42512</v>
      </c>
      <c r="E679" s="30">
        <v>0.90085648148148145</v>
      </c>
      <c r="F679" s="27"/>
      <c r="G679" t="s">
        <v>1337</v>
      </c>
    </row>
    <row r="680" spans="1:8" x14ac:dyDescent="0.2">
      <c r="A680" s="3">
        <v>42615</v>
      </c>
      <c r="B680" s="27">
        <v>0.91644675925925922</v>
      </c>
      <c r="D680" s="4">
        <v>42551</v>
      </c>
      <c r="E680" s="30">
        <v>0.87273148148148139</v>
      </c>
      <c r="F680" s="27"/>
      <c r="G680" t="s">
        <v>90</v>
      </c>
    </row>
    <row r="681" spans="1:8" x14ac:dyDescent="0.2">
      <c r="A681" s="3">
        <v>42370</v>
      </c>
      <c r="B681" s="27">
        <v>0.6878009259259259</v>
      </c>
      <c r="D681" s="4">
        <v>42416</v>
      </c>
      <c r="E681" s="30">
        <v>1.951388888888889E-2</v>
      </c>
      <c r="F681" s="27"/>
      <c r="G681" t="s">
        <v>45</v>
      </c>
    </row>
    <row r="682" spans="1:8" x14ac:dyDescent="0.2">
      <c r="A682" s="3">
        <v>42714</v>
      </c>
      <c r="B682" s="27">
        <v>0.98730324074074083</v>
      </c>
      <c r="D682" s="4">
        <v>42516</v>
      </c>
      <c r="E682" s="30">
        <v>0.20916666666666664</v>
      </c>
      <c r="F682" s="27"/>
      <c r="G682" t="s">
        <v>1875</v>
      </c>
      <c r="H682">
        <v>509359</v>
      </c>
    </row>
    <row r="683" spans="1:8" x14ac:dyDescent="0.2">
      <c r="A683" s="3">
        <v>42718</v>
      </c>
      <c r="B683" s="27">
        <v>0.30546296296296299</v>
      </c>
      <c r="D683" s="4">
        <v>42730</v>
      </c>
      <c r="E683" s="30">
        <v>0.86567129629629624</v>
      </c>
      <c r="F683" s="27"/>
      <c r="G683" t="s">
        <v>52</v>
      </c>
    </row>
    <row r="684" spans="1:8" x14ac:dyDescent="0.2">
      <c r="A684" s="3">
        <v>42510</v>
      </c>
      <c r="B684" s="27">
        <v>0.92659722222222218</v>
      </c>
      <c r="D684" s="4">
        <v>42608</v>
      </c>
      <c r="E684" s="30">
        <v>0.46023148148148146</v>
      </c>
      <c r="F684" s="27"/>
      <c r="G684" t="s">
        <v>95</v>
      </c>
    </row>
    <row r="685" spans="1:8" x14ac:dyDescent="0.2">
      <c r="A685" s="3">
        <v>42709</v>
      </c>
      <c r="B685" s="27">
        <v>0.50311342592592589</v>
      </c>
      <c r="D685" s="4">
        <v>42645</v>
      </c>
      <c r="E685" s="30">
        <v>9.9409722222222219E-2</v>
      </c>
      <c r="F685" s="27"/>
      <c r="G685" t="s">
        <v>57</v>
      </c>
    </row>
    <row r="686" spans="1:8" x14ac:dyDescent="0.2">
      <c r="A686" s="3">
        <v>42495</v>
      </c>
      <c r="B686" s="27">
        <v>0.47383101851851855</v>
      </c>
      <c r="D686" s="4">
        <v>42721</v>
      </c>
      <c r="E686" s="30">
        <v>0.11826388888888889</v>
      </c>
      <c r="F686" s="27"/>
      <c r="G686" t="s">
        <v>231</v>
      </c>
    </row>
    <row r="687" spans="1:8" x14ac:dyDescent="0.2">
      <c r="A687" s="3">
        <v>42473</v>
      </c>
      <c r="B687" s="27">
        <v>0.19282407407407409</v>
      </c>
      <c r="D687" s="4">
        <v>42579</v>
      </c>
      <c r="E687" s="30">
        <v>0.59790509259259261</v>
      </c>
      <c r="F687" s="27"/>
      <c r="G687" t="s">
        <v>1885</v>
      </c>
      <c r="H687">
        <v>898098</v>
      </c>
    </row>
    <row r="688" spans="1:8" x14ac:dyDescent="0.2">
      <c r="A688" s="3">
        <v>42585</v>
      </c>
      <c r="B688" s="27">
        <v>4.0324074074074075E-2</v>
      </c>
      <c r="D688" s="4">
        <v>42457</v>
      </c>
      <c r="E688" s="30">
        <v>0.46497685185185184</v>
      </c>
      <c r="F688" s="27"/>
      <c r="G688" t="s">
        <v>53</v>
      </c>
    </row>
    <row r="689" spans="1:8" x14ac:dyDescent="0.2">
      <c r="A689" s="3">
        <v>42480</v>
      </c>
      <c r="B689" s="27">
        <v>9.178240740740741E-2</v>
      </c>
      <c r="D689" s="4">
        <v>42482</v>
      </c>
      <c r="E689" s="30">
        <v>0.17637731481481481</v>
      </c>
      <c r="F689" s="27"/>
      <c r="G689" t="s">
        <v>1872</v>
      </c>
      <c r="H689">
        <v>931110</v>
      </c>
    </row>
    <row r="690" spans="1:8" x14ac:dyDescent="0.2">
      <c r="A690" s="3">
        <v>42620</v>
      </c>
      <c r="B690" s="27">
        <v>0.4057175925925926</v>
      </c>
      <c r="D690" s="4">
        <v>42560</v>
      </c>
      <c r="E690" s="30">
        <v>0.51768518518518525</v>
      </c>
      <c r="F690" s="27"/>
      <c r="G690" t="s">
        <v>51</v>
      </c>
    </row>
    <row r="691" spans="1:8" x14ac:dyDescent="0.2">
      <c r="A691" s="3">
        <v>42579</v>
      </c>
      <c r="B691" s="27">
        <v>0.20620370370370369</v>
      </c>
      <c r="D691" s="4">
        <v>42489</v>
      </c>
      <c r="E691" s="30">
        <v>0.57915509259259257</v>
      </c>
      <c r="F691" s="27"/>
      <c r="G691" t="s">
        <v>57</v>
      </c>
    </row>
    <row r="692" spans="1:8" x14ac:dyDescent="0.2">
      <c r="A692" s="3">
        <v>42441</v>
      </c>
      <c r="B692" s="27">
        <v>0.66162037037037036</v>
      </c>
      <c r="D692" s="4">
        <v>42427</v>
      </c>
      <c r="E692" s="30">
        <v>5.9456018518518526E-2</v>
      </c>
      <c r="F692" s="27"/>
      <c r="G692" t="s">
        <v>35</v>
      </c>
    </row>
    <row r="693" spans="1:8" x14ac:dyDescent="0.2">
      <c r="A693" s="3">
        <v>42698</v>
      </c>
      <c r="B693" s="27">
        <v>0.85461805555555559</v>
      </c>
      <c r="D693" s="4">
        <v>42670</v>
      </c>
      <c r="E693" s="30">
        <v>0.66550925925925919</v>
      </c>
      <c r="F693" s="27"/>
      <c r="G693" t="s">
        <v>1907</v>
      </c>
      <c r="H693">
        <v>336640</v>
      </c>
    </row>
    <row r="694" spans="1:8" x14ac:dyDescent="0.2">
      <c r="A694" s="3">
        <v>42732</v>
      </c>
      <c r="B694" s="27">
        <v>0.28672453703703704</v>
      </c>
      <c r="D694" s="4">
        <v>42592</v>
      </c>
      <c r="E694" s="30">
        <v>0.3266087962962963</v>
      </c>
      <c r="F694" s="27"/>
      <c r="G694" t="s">
        <v>1903</v>
      </c>
      <c r="H694">
        <v>62915</v>
      </c>
    </row>
    <row r="695" spans="1:8" x14ac:dyDescent="0.2">
      <c r="A695" s="3">
        <v>42573</v>
      </c>
      <c r="B695" s="27">
        <v>0.55621527777777779</v>
      </c>
      <c r="D695" s="4">
        <v>42595</v>
      </c>
      <c r="E695" s="30">
        <v>0.48888888888888887</v>
      </c>
      <c r="F695" s="27"/>
      <c r="G695" t="s">
        <v>90</v>
      </c>
    </row>
    <row r="696" spans="1:8" x14ac:dyDescent="0.2">
      <c r="A696" s="3">
        <v>42705</v>
      </c>
      <c r="B696" s="27">
        <v>0.52355324074074072</v>
      </c>
      <c r="D696" s="4">
        <v>42420</v>
      </c>
      <c r="E696" s="30">
        <v>0.74141203703703706</v>
      </c>
      <c r="F696" s="27"/>
      <c r="G696" t="s">
        <v>1885</v>
      </c>
      <c r="H696">
        <v>980433</v>
      </c>
    </row>
    <row r="697" spans="1:8" x14ac:dyDescent="0.2">
      <c r="A697" s="3">
        <v>42460</v>
      </c>
      <c r="B697" s="27">
        <v>0.27292824074074074</v>
      </c>
      <c r="D697" s="4">
        <v>42439</v>
      </c>
      <c r="E697" s="30">
        <v>0.87403935185185189</v>
      </c>
      <c r="F697" s="27"/>
      <c r="G697" t="s">
        <v>45</v>
      </c>
    </row>
    <row r="698" spans="1:8" x14ac:dyDescent="0.2">
      <c r="A698" s="3">
        <v>42454</v>
      </c>
      <c r="B698" s="27">
        <v>0.99484953703703705</v>
      </c>
      <c r="D698" s="4">
        <v>42639</v>
      </c>
      <c r="E698" s="30">
        <v>0.23561342592592593</v>
      </c>
      <c r="F698" s="27"/>
      <c r="G698" t="s">
        <v>1898</v>
      </c>
      <c r="H698">
        <v>951050</v>
      </c>
    </row>
    <row r="699" spans="1:8" x14ac:dyDescent="0.2">
      <c r="A699" s="3">
        <v>42661</v>
      </c>
      <c r="B699" s="27">
        <v>8.4490740740740741E-2</v>
      </c>
      <c r="D699" s="4">
        <v>42584</v>
      </c>
      <c r="E699" s="30">
        <v>0.64660879629629631</v>
      </c>
      <c r="F699" s="27"/>
      <c r="G699" t="s">
        <v>112</v>
      </c>
    </row>
    <row r="700" spans="1:8" x14ac:dyDescent="0.2">
      <c r="A700" s="3">
        <v>42488</v>
      </c>
      <c r="B700" s="27">
        <v>0.85605324074074074</v>
      </c>
      <c r="D700" s="4">
        <v>42382</v>
      </c>
      <c r="E700" s="30">
        <v>0.78471064814814817</v>
      </c>
      <c r="F700" s="27"/>
      <c r="G700" t="s">
        <v>1876</v>
      </c>
      <c r="H700">
        <v>162055</v>
      </c>
    </row>
    <row r="701" spans="1:8" x14ac:dyDescent="0.2">
      <c r="A701" s="3">
        <v>42525</v>
      </c>
      <c r="B701" s="27">
        <v>7.7835648148148154E-2</v>
      </c>
      <c r="D701" s="4">
        <v>42586</v>
      </c>
      <c r="E701" s="30">
        <v>0.50299768518518517</v>
      </c>
      <c r="F701" s="27"/>
      <c r="G701" t="s">
        <v>53</v>
      </c>
    </row>
    <row r="702" spans="1:8" x14ac:dyDescent="0.2">
      <c r="A702" s="3">
        <v>42691</v>
      </c>
      <c r="B702" s="27">
        <v>0.84771990740740744</v>
      </c>
      <c r="D702" s="4">
        <v>42552</v>
      </c>
      <c r="E702" s="30">
        <v>0.39359953703703704</v>
      </c>
      <c r="F702" s="27"/>
      <c r="G702" t="s">
        <v>1476</v>
      </c>
    </row>
    <row r="703" spans="1:8" x14ac:dyDescent="0.2">
      <c r="A703" s="3">
        <v>42595</v>
      </c>
      <c r="B703" s="27">
        <v>0.92510416666666673</v>
      </c>
      <c r="D703" s="4">
        <v>42640</v>
      </c>
      <c r="E703" s="30">
        <v>0.70623842592592589</v>
      </c>
      <c r="F703" s="27"/>
      <c r="G703" t="s">
        <v>35</v>
      </c>
    </row>
    <row r="704" spans="1:8" x14ac:dyDescent="0.2">
      <c r="A704" s="3">
        <v>42574</v>
      </c>
      <c r="B704" s="27">
        <v>0.57369212962962968</v>
      </c>
      <c r="D704" s="4">
        <v>42519</v>
      </c>
      <c r="E704" s="30">
        <v>0.875</v>
      </c>
      <c r="F704" s="27"/>
      <c r="G704" t="s">
        <v>1884</v>
      </c>
      <c r="H704">
        <v>749586</v>
      </c>
    </row>
    <row r="705" spans="1:8" x14ac:dyDescent="0.2">
      <c r="A705" s="3">
        <v>42431</v>
      </c>
      <c r="B705" s="27">
        <v>6.0057870370370366E-2</v>
      </c>
      <c r="D705" s="4">
        <v>42564</v>
      </c>
      <c r="E705" s="30">
        <v>8.7129629629629626E-2</v>
      </c>
      <c r="F705" s="27"/>
      <c r="G705" t="s">
        <v>90</v>
      </c>
    </row>
    <row r="706" spans="1:8" x14ac:dyDescent="0.2">
      <c r="A706" s="3">
        <v>42408</v>
      </c>
      <c r="B706" s="27">
        <v>0.32848379629629632</v>
      </c>
      <c r="D706" s="4">
        <v>42617</v>
      </c>
      <c r="E706" s="30">
        <v>0.66655092592592591</v>
      </c>
      <c r="F706" s="27"/>
      <c r="G706" t="s">
        <v>1914</v>
      </c>
      <c r="H706">
        <v>834564</v>
      </c>
    </row>
    <row r="707" spans="1:8" x14ac:dyDescent="0.2">
      <c r="A707" s="3">
        <v>42528</v>
      </c>
      <c r="B707" s="27">
        <v>0.42412037037037037</v>
      </c>
      <c r="D707" s="4">
        <v>42670</v>
      </c>
      <c r="E707" s="30">
        <v>0.92951388888888886</v>
      </c>
      <c r="F707" s="27"/>
      <c r="G707" t="s">
        <v>1875</v>
      </c>
      <c r="H707">
        <v>385283</v>
      </c>
    </row>
    <row r="708" spans="1:8" x14ac:dyDescent="0.2">
      <c r="A708" s="3">
        <v>42512</v>
      </c>
      <c r="B708" s="27">
        <v>0.77961805555555552</v>
      </c>
      <c r="D708" s="4">
        <v>42714</v>
      </c>
      <c r="E708" s="30">
        <v>0.1909490740740741</v>
      </c>
      <c r="F708" s="27"/>
      <c r="G708" t="s">
        <v>1903</v>
      </c>
      <c r="H708">
        <v>216536</v>
      </c>
    </row>
    <row r="709" spans="1:8" x14ac:dyDescent="0.2">
      <c r="A709" s="3">
        <v>42501</v>
      </c>
      <c r="B709" s="27">
        <v>0.63016203703703699</v>
      </c>
      <c r="D709" s="4">
        <v>42641</v>
      </c>
      <c r="E709" s="30">
        <v>0.25321759259259258</v>
      </c>
      <c r="F709" s="27"/>
      <c r="G709" t="s">
        <v>1878</v>
      </c>
      <c r="H709">
        <v>109276</v>
      </c>
    </row>
    <row r="710" spans="1:8" x14ac:dyDescent="0.2">
      <c r="A710" s="3">
        <v>42720</v>
      </c>
      <c r="B710" s="27">
        <v>0.19965277777777779</v>
      </c>
      <c r="D710" s="4">
        <v>42533</v>
      </c>
      <c r="E710" s="30">
        <v>0.95975694444444448</v>
      </c>
      <c r="F710" s="27"/>
      <c r="G710" t="s">
        <v>214</v>
      </c>
    </row>
    <row r="711" spans="1:8" x14ac:dyDescent="0.2">
      <c r="A711" s="3">
        <v>42596</v>
      </c>
      <c r="B711" s="27">
        <v>0.54129629629629628</v>
      </c>
      <c r="D711" s="4">
        <v>42587</v>
      </c>
      <c r="E711" s="30">
        <v>0.99418981481481483</v>
      </c>
      <c r="F711" s="27"/>
      <c r="G711" t="s">
        <v>1877</v>
      </c>
      <c r="H711">
        <v>53336</v>
      </c>
    </row>
    <row r="712" spans="1:8" x14ac:dyDescent="0.2">
      <c r="A712" s="3">
        <v>42538</v>
      </c>
      <c r="B712" s="27">
        <v>0.72898148148148145</v>
      </c>
      <c r="D712" s="4">
        <v>42658</v>
      </c>
      <c r="E712" s="30">
        <v>0.59090277777777778</v>
      </c>
      <c r="F712" s="27"/>
      <c r="G712" t="s">
        <v>51</v>
      </c>
    </row>
    <row r="713" spans="1:8" x14ac:dyDescent="0.2">
      <c r="A713" s="3">
        <v>42456</v>
      </c>
      <c r="B713" s="27">
        <v>0.30515046296296294</v>
      </c>
      <c r="D713" s="4">
        <v>42623</v>
      </c>
      <c r="E713" s="30">
        <v>0.96142361111111108</v>
      </c>
      <c r="F713" s="27"/>
      <c r="G713" t="s">
        <v>39</v>
      </c>
    </row>
    <row r="714" spans="1:8" x14ac:dyDescent="0.2">
      <c r="A714" s="3">
        <v>42588</v>
      </c>
      <c r="B714" s="27">
        <v>0.82791666666666675</v>
      </c>
      <c r="D714" s="4">
        <v>42663</v>
      </c>
      <c r="E714" s="30">
        <v>0.13800925925925925</v>
      </c>
      <c r="F714" s="27"/>
      <c r="G714" t="s">
        <v>1880</v>
      </c>
      <c r="H714">
        <v>74121</v>
      </c>
    </row>
    <row r="715" spans="1:8" x14ac:dyDescent="0.2">
      <c r="A715" s="3">
        <v>42680</v>
      </c>
      <c r="B715" s="27">
        <v>0.52253472222222219</v>
      </c>
      <c r="D715" s="4">
        <v>42416</v>
      </c>
      <c r="E715" s="30">
        <v>0.790949074074074</v>
      </c>
      <c r="F715" s="27"/>
      <c r="G715" t="s">
        <v>1880</v>
      </c>
      <c r="H715">
        <v>79863</v>
      </c>
    </row>
    <row r="716" spans="1:8" x14ac:dyDescent="0.2">
      <c r="A716" s="3">
        <v>42436</v>
      </c>
      <c r="B716" s="27">
        <v>3.6087962962962968E-2</v>
      </c>
      <c r="D716" s="4">
        <v>42556</v>
      </c>
      <c r="E716" s="30">
        <v>0.25586805555555553</v>
      </c>
      <c r="F716" s="27"/>
      <c r="G716" t="s">
        <v>1897</v>
      </c>
      <c r="H716">
        <v>760583</v>
      </c>
    </row>
    <row r="717" spans="1:8" x14ac:dyDescent="0.2">
      <c r="A717" s="3">
        <v>42627</v>
      </c>
      <c r="B717" s="27">
        <v>0.50167824074074074</v>
      </c>
      <c r="D717" s="4">
        <v>42697</v>
      </c>
      <c r="E717" s="30">
        <v>0.76906249999999998</v>
      </c>
      <c r="F717" s="27"/>
      <c r="G717" t="s">
        <v>98</v>
      </c>
    </row>
    <row r="718" spans="1:8" x14ac:dyDescent="0.2">
      <c r="A718" s="3">
        <v>42574</v>
      </c>
      <c r="B718" s="27">
        <v>9.4907407407407406E-3</v>
      </c>
      <c r="D718" s="4">
        <v>42392</v>
      </c>
      <c r="E718" s="30">
        <v>0.26273148148148145</v>
      </c>
      <c r="F718" s="27"/>
      <c r="G718" t="s">
        <v>1886</v>
      </c>
      <c r="H718">
        <v>185205</v>
      </c>
    </row>
    <row r="719" spans="1:8" x14ac:dyDescent="0.2">
      <c r="A719" s="3">
        <v>42499</v>
      </c>
      <c r="B719" s="27">
        <v>2.1921296296296296E-2</v>
      </c>
      <c r="D719" s="4">
        <v>42731</v>
      </c>
      <c r="E719" s="30">
        <v>0.53755787037037039</v>
      </c>
      <c r="F719" s="27"/>
      <c r="G719" t="s">
        <v>1903</v>
      </c>
      <c r="H719">
        <v>86068</v>
      </c>
    </row>
    <row r="720" spans="1:8" x14ac:dyDescent="0.2">
      <c r="A720" s="3">
        <v>42456</v>
      </c>
      <c r="B720" s="27">
        <v>0.70633101851851843</v>
      </c>
      <c r="D720" s="4">
        <v>42412</v>
      </c>
      <c r="E720" s="30">
        <v>2.2002314814814818E-2</v>
      </c>
      <c r="F720" s="27"/>
      <c r="G720" t="s">
        <v>41</v>
      </c>
    </row>
    <row r="721" spans="1:8" x14ac:dyDescent="0.2">
      <c r="A721" s="3">
        <v>42526</v>
      </c>
      <c r="B721" s="27">
        <v>0.67284722222222226</v>
      </c>
      <c r="D721" s="4">
        <v>42713</v>
      </c>
      <c r="E721" s="30">
        <v>0.63437500000000002</v>
      </c>
      <c r="F721" s="27"/>
      <c r="G721" t="s">
        <v>76</v>
      </c>
    </row>
    <row r="722" spans="1:8" x14ac:dyDescent="0.2">
      <c r="A722" s="3">
        <v>42462</v>
      </c>
      <c r="B722" s="27">
        <v>0.42593750000000002</v>
      </c>
      <c r="D722" s="4">
        <v>42503</v>
      </c>
      <c r="E722" s="30">
        <v>0.46930555555555559</v>
      </c>
      <c r="F722" s="27"/>
      <c r="G722" t="s">
        <v>1880</v>
      </c>
      <c r="H722">
        <v>128743</v>
      </c>
    </row>
    <row r="723" spans="1:8" x14ac:dyDescent="0.2">
      <c r="A723" s="3">
        <v>42424</v>
      </c>
      <c r="B723" s="27">
        <v>0.36313657407407413</v>
      </c>
      <c r="D723" s="4">
        <v>42697</v>
      </c>
      <c r="E723" s="30">
        <v>0.99162037037037043</v>
      </c>
      <c r="F723" s="27"/>
      <c r="G723" t="s">
        <v>1926</v>
      </c>
      <c r="H723">
        <v>470520</v>
      </c>
    </row>
    <row r="724" spans="1:8" x14ac:dyDescent="0.2">
      <c r="A724" s="3">
        <v>42557</v>
      </c>
      <c r="B724" s="27">
        <v>0.36503472222222227</v>
      </c>
      <c r="D724" s="4">
        <v>42418</v>
      </c>
      <c r="E724" s="30">
        <v>0.59881944444444446</v>
      </c>
      <c r="F724" s="27"/>
      <c r="G724" t="s">
        <v>1900</v>
      </c>
      <c r="H724">
        <v>906553</v>
      </c>
    </row>
    <row r="725" spans="1:8" x14ac:dyDescent="0.2">
      <c r="A725" s="3">
        <v>42574</v>
      </c>
      <c r="B725" s="27">
        <v>0.9393287037037038</v>
      </c>
      <c r="D725" s="4">
        <v>42459</v>
      </c>
      <c r="E725" s="30">
        <v>0.26438657407407407</v>
      </c>
      <c r="F725" s="27"/>
      <c r="G725" t="s">
        <v>1897</v>
      </c>
      <c r="H725">
        <v>283022</v>
      </c>
    </row>
    <row r="726" spans="1:8" x14ac:dyDescent="0.2">
      <c r="A726" s="3">
        <v>42655</v>
      </c>
      <c r="B726" s="27">
        <v>0.96452546296296304</v>
      </c>
      <c r="D726" s="4">
        <v>42428</v>
      </c>
      <c r="E726" s="30">
        <v>0.4294560185185185</v>
      </c>
      <c r="F726" s="27"/>
      <c r="G726" t="s">
        <v>1900</v>
      </c>
      <c r="H726">
        <v>727104</v>
      </c>
    </row>
    <row r="727" spans="1:8" x14ac:dyDescent="0.2">
      <c r="A727" s="3">
        <v>42564</v>
      </c>
      <c r="B727" s="27">
        <v>0.20298611111111109</v>
      </c>
      <c r="D727" s="4">
        <v>42422</v>
      </c>
      <c r="E727" s="30">
        <v>0.39122685185185185</v>
      </c>
      <c r="F727" s="27"/>
      <c r="G727" t="s">
        <v>187</v>
      </c>
    </row>
    <row r="728" spans="1:8" x14ac:dyDescent="0.2">
      <c r="A728" s="3">
        <v>42375</v>
      </c>
      <c r="B728" s="27">
        <v>4.5601851851851859E-2</v>
      </c>
      <c r="D728" s="4">
        <v>42537</v>
      </c>
      <c r="E728" s="30">
        <v>0.72072916666666664</v>
      </c>
      <c r="F728" s="27"/>
      <c r="G728" t="s">
        <v>52</v>
      </c>
    </row>
    <row r="729" spans="1:8" x14ac:dyDescent="0.2">
      <c r="A729" s="3">
        <v>42630</v>
      </c>
      <c r="B729" s="27">
        <v>0.68387731481481484</v>
      </c>
      <c r="D729" s="4">
        <v>42670</v>
      </c>
      <c r="E729" s="30">
        <v>0.19658564814814816</v>
      </c>
      <c r="F729" s="27"/>
      <c r="G729" t="s">
        <v>1914</v>
      </c>
      <c r="H729">
        <v>313640</v>
      </c>
    </row>
    <row r="730" spans="1:8" x14ac:dyDescent="0.2">
      <c r="A730" s="3">
        <v>42414</v>
      </c>
      <c r="B730" s="27">
        <v>0.36265046296296299</v>
      </c>
      <c r="D730" s="4">
        <v>42716</v>
      </c>
      <c r="E730" s="30">
        <v>0.52746527777777774</v>
      </c>
      <c r="F730" s="27"/>
      <c r="G730" t="s">
        <v>129</v>
      </c>
    </row>
    <row r="731" spans="1:8" x14ac:dyDescent="0.2">
      <c r="A731" s="3">
        <v>42597</v>
      </c>
      <c r="B731" s="27">
        <v>0.10806712962962962</v>
      </c>
      <c r="D731" s="4">
        <v>42397</v>
      </c>
      <c r="E731" s="30">
        <v>0.41229166666666667</v>
      </c>
      <c r="F731" s="27"/>
      <c r="G731" t="s">
        <v>1876</v>
      </c>
      <c r="H731">
        <v>162055</v>
      </c>
    </row>
    <row r="732" spans="1:8" x14ac:dyDescent="0.2">
      <c r="A732" s="3">
        <v>42485</v>
      </c>
      <c r="B732" s="27">
        <v>0.67487268518518517</v>
      </c>
      <c r="D732" s="4">
        <v>42575</v>
      </c>
      <c r="E732" s="30">
        <v>0.92129629629629628</v>
      </c>
      <c r="F732" s="27"/>
      <c r="G732" t="s">
        <v>1606</v>
      </c>
    </row>
    <row r="733" spans="1:8" x14ac:dyDescent="0.2">
      <c r="A733" s="3">
        <v>42383</v>
      </c>
      <c r="B733" s="27">
        <v>0.26526620370370374</v>
      </c>
      <c r="D733" s="4">
        <v>42382</v>
      </c>
      <c r="E733" s="30">
        <v>0.12304398148148148</v>
      </c>
      <c r="F733" s="27"/>
      <c r="G733" t="s">
        <v>1880</v>
      </c>
      <c r="H733">
        <v>692956</v>
      </c>
    </row>
    <row r="734" spans="1:8" x14ac:dyDescent="0.2">
      <c r="A734" s="3">
        <v>42411</v>
      </c>
      <c r="B734" s="27">
        <v>0.90704861111111112</v>
      </c>
      <c r="D734" s="4">
        <v>42457</v>
      </c>
      <c r="E734" s="30">
        <v>4.3854166666666666E-2</v>
      </c>
      <c r="F734" s="27"/>
      <c r="G734" t="s">
        <v>1916</v>
      </c>
      <c r="H734">
        <v>286730</v>
      </c>
    </row>
    <row r="735" spans="1:8" x14ac:dyDescent="0.2">
      <c r="A735" s="3">
        <v>42698</v>
      </c>
      <c r="B735" s="27">
        <v>0.38790509259259259</v>
      </c>
      <c r="D735" s="4">
        <v>42577</v>
      </c>
      <c r="E735" s="30">
        <v>7.0023148148148154E-3</v>
      </c>
      <c r="F735" s="27"/>
      <c r="G735" t="s">
        <v>130</v>
      </c>
    </row>
    <row r="736" spans="1:8" x14ac:dyDescent="0.2">
      <c r="A736" s="3">
        <v>42569</v>
      </c>
      <c r="B736" s="27">
        <v>0.22413194444444443</v>
      </c>
      <c r="D736" s="4">
        <v>42511</v>
      </c>
      <c r="E736" s="30">
        <v>2.0092592592592592E-2</v>
      </c>
      <c r="F736" s="27"/>
      <c r="G736" t="s">
        <v>58</v>
      </c>
    </row>
    <row r="737" spans="1:8" x14ac:dyDescent="0.2">
      <c r="A737" s="3">
        <v>42593</v>
      </c>
      <c r="B737" s="27">
        <v>0.3611226851851852</v>
      </c>
      <c r="D737" s="4">
        <v>42559</v>
      </c>
      <c r="E737" s="30">
        <v>0.80398148148148152</v>
      </c>
      <c r="F737" s="27"/>
      <c r="G737" t="s">
        <v>1888</v>
      </c>
      <c r="H737">
        <v>892291</v>
      </c>
    </row>
    <row r="738" spans="1:8" x14ac:dyDescent="0.2">
      <c r="A738" s="3">
        <v>42657</v>
      </c>
      <c r="B738" s="27">
        <v>0.82978009259259267</v>
      </c>
      <c r="D738" s="4">
        <v>42575</v>
      </c>
      <c r="E738" s="30">
        <v>0.999537037037037</v>
      </c>
      <c r="F738" s="27"/>
      <c r="G738" t="s">
        <v>1883</v>
      </c>
      <c r="H738">
        <v>755869</v>
      </c>
    </row>
    <row r="739" spans="1:8" x14ac:dyDescent="0.2">
      <c r="A739" s="3">
        <v>42720</v>
      </c>
      <c r="B739" s="27">
        <v>0.173125</v>
      </c>
      <c r="D739" s="4">
        <v>42419</v>
      </c>
      <c r="E739" s="30">
        <v>9.0393518518518512E-2</v>
      </c>
      <c r="F739" s="27"/>
      <c r="G739" t="s">
        <v>136</v>
      </c>
    </row>
    <row r="740" spans="1:8" x14ac:dyDescent="0.2">
      <c r="A740" s="3">
        <v>42713</v>
      </c>
      <c r="B740" s="27">
        <v>0.29432870370370373</v>
      </c>
      <c r="D740" s="4">
        <v>42370</v>
      </c>
      <c r="E740" s="30">
        <v>0.15998842592592591</v>
      </c>
      <c r="F740" s="27"/>
      <c r="G740" t="s">
        <v>1917</v>
      </c>
      <c r="H740">
        <v>8794</v>
      </c>
    </row>
    <row r="741" spans="1:8" x14ac:dyDescent="0.2">
      <c r="A741" s="3">
        <v>42460</v>
      </c>
      <c r="B741" s="27">
        <v>0.38973379629629629</v>
      </c>
      <c r="D741" s="4">
        <v>42625</v>
      </c>
      <c r="E741" s="30">
        <v>0.20532407407407408</v>
      </c>
      <c r="F741" s="27"/>
      <c r="G741" t="s">
        <v>1907</v>
      </c>
      <c r="H741">
        <v>972825</v>
      </c>
    </row>
    <row r="742" spans="1:8" x14ac:dyDescent="0.2">
      <c r="A742" s="3">
        <v>42430</v>
      </c>
      <c r="B742" s="27">
        <v>0.39650462962962968</v>
      </c>
      <c r="D742" s="4">
        <v>42490</v>
      </c>
      <c r="E742" s="30">
        <v>0.32195601851851852</v>
      </c>
      <c r="F742" s="27"/>
      <c r="G742" t="s">
        <v>241</v>
      </c>
    </row>
    <row r="743" spans="1:8" x14ac:dyDescent="0.2">
      <c r="A743" s="3">
        <v>42495</v>
      </c>
      <c r="B743" s="27">
        <v>0.46831018518518519</v>
      </c>
      <c r="D743" s="4">
        <v>42451</v>
      </c>
      <c r="E743" s="30">
        <v>0.26780092592592591</v>
      </c>
      <c r="F743" s="27"/>
      <c r="G743" t="s">
        <v>1927</v>
      </c>
      <c r="H743">
        <v>598579</v>
      </c>
    </row>
    <row r="744" spans="1:8" x14ac:dyDescent="0.2">
      <c r="A744" s="3">
        <v>42539</v>
      </c>
      <c r="B744" s="27">
        <v>0.3913194444444445</v>
      </c>
      <c r="D744" s="4">
        <v>42611</v>
      </c>
      <c r="E744" s="30">
        <v>4.3206018518518519E-2</v>
      </c>
      <c r="F744" s="27"/>
      <c r="G744" t="s">
        <v>1890</v>
      </c>
      <c r="H744">
        <v>542603</v>
      </c>
    </row>
    <row r="745" spans="1:8" x14ac:dyDescent="0.2">
      <c r="A745" s="3">
        <v>42514</v>
      </c>
      <c r="B745" s="27">
        <v>9.9201388888888895E-2</v>
      </c>
      <c r="D745" s="4">
        <v>42690</v>
      </c>
      <c r="E745" s="30">
        <v>0.17451388888888889</v>
      </c>
      <c r="F745" s="27"/>
      <c r="G745" t="s">
        <v>1914</v>
      </c>
      <c r="H745">
        <v>877591</v>
      </c>
    </row>
    <row r="746" spans="1:8" x14ac:dyDescent="0.2">
      <c r="A746" s="3">
        <v>42415</v>
      </c>
      <c r="B746" s="27">
        <v>0.38651620370370371</v>
      </c>
      <c r="D746" s="4">
        <v>42565</v>
      </c>
      <c r="E746" s="30">
        <v>0.95210648148148147</v>
      </c>
      <c r="F746" s="27"/>
      <c r="G746" t="s">
        <v>1874</v>
      </c>
      <c r="H746">
        <v>211609</v>
      </c>
    </row>
    <row r="747" spans="1:8" x14ac:dyDescent="0.2">
      <c r="A747" s="3">
        <v>42627</v>
      </c>
      <c r="B747" s="27">
        <v>0.3222800925925926</v>
      </c>
      <c r="D747" s="4">
        <v>42660</v>
      </c>
      <c r="E747" s="30">
        <v>0.91199074074074071</v>
      </c>
      <c r="F747" s="27"/>
      <c r="G747" t="s">
        <v>52</v>
      </c>
    </row>
    <row r="748" spans="1:8" x14ac:dyDescent="0.2">
      <c r="A748" s="3">
        <v>42678</v>
      </c>
      <c r="B748" s="27">
        <v>0.8410185185185185</v>
      </c>
      <c r="D748" s="4">
        <v>42561</v>
      </c>
      <c r="E748" s="30">
        <v>0.7796412037037036</v>
      </c>
      <c r="F748" s="27"/>
      <c r="G748" t="s">
        <v>1910</v>
      </c>
      <c r="H748">
        <v>459830</v>
      </c>
    </row>
    <row r="749" spans="1:8" x14ac:dyDescent="0.2">
      <c r="A749" s="3">
        <v>42402</v>
      </c>
      <c r="B749" s="27">
        <v>0.96100694444444434</v>
      </c>
      <c r="D749" s="4">
        <v>42532</v>
      </c>
      <c r="E749" s="30">
        <v>0.75575231481481486</v>
      </c>
      <c r="F749" s="27"/>
      <c r="G749" t="s">
        <v>158</v>
      </c>
    </row>
    <row r="750" spans="1:8" x14ac:dyDescent="0.2">
      <c r="A750" s="3">
        <v>42627</v>
      </c>
      <c r="B750" s="27">
        <v>0.77781250000000002</v>
      </c>
      <c r="D750" s="4">
        <v>42428</v>
      </c>
      <c r="E750" s="30">
        <v>2.4398148148148145E-2</v>
      </c>
      <c r="F750" s="27"/>
      <c r="G750" t="s">
        <v>1880</v>
      </c>
      <c r="H750">
        <v>706324</v>
      </c>
    </row>
    <row r="751" spans="1:8" x14ac:dyDescent="0.2">
      <c r="A751" s="3">
        <v>42477</v>
      </c>
      <c r="B751" s="27">
        <v>2.8854166666666667E-2</v>
      </c>
      <c r="D751" s="4">
        <v>42458</v>
      </c>
      <c r="E751" s="30">
        <v>0.14144675925925926</v>
      </c>
      <c r="F751" s="27"/>
      <c r="G751" t="s">
        <v>1910</v>
      </c>
      <c r="H751">
        <v>200279</v>
      </c>
    </row>
    <row r="752" spans="1:8" x14ac:dyDescent="0.2">
      <c r="A752" s="3">
        <v>42387</v>
      </c>
      <c r="B752" s="27">
        <v>0.31975694444444441</v>
      </c>
      <c r="D752" s="4">
        <v>42664</v>
      </c>
      <c r="E752" s="30">
        <v>0.53670138888888885</v>
      </c>
      <c r="F752" s="27"/>
      <c r="G752" t="s">
        <v>57</v>
      </c>
    </row>
    <row r="753" spans="1:8" x14ac:dyDescent="0.2">
      <c r="A753" s="3">
        <v>42734</v>
      </c>
      <c r="B753" s="27">
        <v>0.48045138888888889</v>
      </c>
      <c r="D753" s="4">
        <v>42682</v>
      </c>
      <c r="E753" s="30">
        <v>0.56071759259259257</v>
      </c>
      <c r="F753" s="27"/>
      <c r="G753" t="s">
        <v>57</v>
      </c>
    </row>
    <row r="754" spans="1:8" x14ac:dyDescent="0.2">
      <c r="A754" s="3">
        <v>42495</v>
      </c>
      <c r="B754" s="27">
        <v>0.74186342592592591</v>
      </c>
      <c r="D754" s="4">
        <v>42668</v>
      </c>
      <c r="E754" s="30">
        <v>0.18778935185185186</v>
      </c>
      <c r="F754" s="27"/>
      <c r="G754" t="s">
        <v>1884</v>
      </c>
      <c r="H754">
        <v>717170</v>
      </c>
    </row>
    <row r="755" spans="1:8" x14ac:dyDescent="0.2">
      <c r="A755" s="3">
        <v>42467</v>
      </c>
      <c r="B755" s="27">
        <v>0.35084490740740737</v>
      </c>
      <c r="D755" s="4">
        <v>42414</v>
      </c>
      <c r="E755" s="30">
        <v>0.38587962962962963</v>
      </c>
      <c r="F755" s="27"/>
      <c r="G755" t="s">
        <v>59</v>
      </c>
    </row>
    <row r="756" spans="1:8" x14ac:dyDescent="0.2">
      <c r="A756" s="3">
        <v>42383</v>
      </c>
      <c r="B756" s="27">
        <v>0.82361111111111107</v>
      </c>
      <c r="D756" s="4">
        <v>42671</v>
      </c>
      <c r="E756" s="30">
        <v>0.72146990740740735</v>
      </c>
      <c r="F756" s="27"/>
      <c r="G756" t="s">
        <v>1903</v>
      </c>
      <c r="H756">
        <v>309996</v>
      </c>
    </row>
    <row r="757" spans="1:8" x14ac:dyDescent="0.2">
      <c r="A757" s="3">
        <v>42703</v>
      </c>
      <c r="B757" s="27">
        <v>0.5489236111111111</v>
      </c>
      <c r="D757" s="4">
        <v>42675</v>
      </c>
      <c r="E757" s="30">
        <v>0.80612268518518515</v>
      </c>
      <c r="F757" s="27"/>
      <c r="G757" t="s">
        <v>68</v>
      </c>
    </row>
    <row r="758" spans="1:8" x14ac:dyDescent="0.2">
      <c r="A758" s="3">
        <v>42655</v>
      </c>
      <c r="B758" s="27">
        <v>0.62376157407407407</v>
      </c>
      <c r="D758" s="4">
        <v>42629</v>
      </c>
      <c r="E758" s="30">
        <v>0.34644675925925927</v>
      </c>
      <c r="F758" s="27"/>
      <c r="G758" t="s">
        <v>1913</v>
      </c>
      <c r="H758">
        <v>623068</v>
      </c>
    </row>
    <row r="759" spans="1:8" x14ac:dyDescent="0.2">
      <c r="A759" s="3">
        <v>42662</v>
      </c>
      <c r="B759" s="27">
        <v>3.138888888888889E-2</v>
      </c>
      <c r="D759" s="4">
        <v>42480</v>
      </c>
      <c r="E759" s="30">
        <v>0.50269675925925927</v>
      </c>
      <c r="F759" s="27"/>
      <c r="G759" t="s">
        <v>1811</v>
      </c>
    </row>
    <row r="760" spans="1:8" x14ac:dyDescent="0.2">
      <c r="A760" s="3">
        <v>42699</v>
      </c>
      <c r="B760" s="27">
        <v>3.6527777777777777E-2</v>
      </c>
      <c r="D760" s="4">
        <v>42431</v>
      </c>
      <c r="E760" s="30">
        <v>0.7540972222222222</v>
      </c>
      <c r="F760" s="27"/>
      <c r="G760" t="s">
        <v>1919</v>
      </c>
      <c r="H760">
        <v>133985</v>
      </c>
    </row>
    <row r="761" spans="1:8" x14ac:dyDescent="0.2">
      <c r="A761" s="3">
        <v>42467</v>
      </c>
      <c r="B761" s="27">
        <v>0.59258101851851852</v>
      </c>
      <c r="D761" s="4">
        <v>42511</v>
      </c>
      <c r="E761" s="30">
        <v>0.78623842592592597</v>
      </c>
      <c r="F761" s="27"/>
      <c r="G761" t="s">
        <v>212</v>
      </c>
    </row>
    <row r="762" spans="1:8" x14ac:dyDescent="0.2">
      <c r="A762" s="3">
        <v>42510</v>
      </c>
      <c r="B762" s="27">
        <v>0.35567129629629629</v>
      </c>
      <c r="D762" s="4">
        <v>42635</v>
      </c>
      <c r="E762" s="30">
        <v>4.3657407407407402E-2</v>
      </c>
      <c r="F762" s="27"/>
      <c r="G762" t="s">
        <v>1900</v>
      </c>
      <c r="H762">
        <v>170010</v>
      </c>
    </row>
    <row r="763" spans="1:8" x14ac:dyDescent="0.2">
      <c r="A763" s="3">
        <v>42693</v>
      </c>
      <c r="B763" s="27">
        <v>0.21255787037037036</v>
      </c>
      <c r="D763" s="4">
        <v>42653</v>
      </c>
      <c r="E763" s="30">
        <v>8.5590277777777779E-2</v>
      </c>
      <c r="F763" s="27"/>
      <c r="G763" t="s">
        <v>41</v>
      </c>
    </row>
    <row r="764" spans="1:8" x14ac:dyDescent="0.2">
      <c r="A764" s="3">
        <v>42493</v>
      </c>
      <c r="B764" s="27">
        <v>7.4537037037037028E-3</v>
      </c>
      <c r="D764" s="4">
        <v>42711</v>
      </c>
      <c r="E764" s="30">
        <v>0.18498842592592593</v>
      </c>
      <c r="F764" s="27"/>
      <c r="G764" t="s">
        <v>58</v>
      </c>
    </row>
    <row r="765" spans="1:8" x14ac:dyDescent="0.2">
      <c r="A765" s="3">
        <v>42596</v>
      </c>
      <c r="B765" s="27">
        <v>0.58171296296296293</v>
      </c>
      <c r="D765" s="4">
        <v>42414</v>
      </c>
      <c r="E765" s="30">
        <v>0.48038194444444443</v>
      </c>
      <c r="F765" s="27"/>
      <c r="G765" t="s">
        <v>1882</v>
      </c>
      <c r="H765">
        <v>432446</v>
      </c>
    </row>
    <row r="766" spans="1:8" x14ac:dyDescent="0.2">
      <c r="A766" s="3">
        <v>42711</v>
      </c>
      <c r="B766" s="27">
        <v>0.66899305555555555</v>
      </c>
      <c r="D766" s="4">
        <v>42393</v>
      </c>
      <c r="E766" s="30">
        <v>9.3657407407407411E-2</v>
      </c>
      <c r="F766" s="27"/>
      <c r="G766" t="s">
        <v>1883</v>
      </c>
      <c r="H766">
        <v>40513</v>
      </c>
    </row>
    <row r="767" spans="1:8" x14ac:dyDescent="0.2">
      <c r="A767" s="3">
        <v>42391</v>
      </c>
      <c r="B767" s="27">
        <v>0.75017361111111114</v>
      </c>
      <c r="D767" s="4">
        <v>42682</v>
      </c>
      <c r="E767" s="30">
        <v>0.16922453703703702</v>
      </c>
      <c r="F767" s="27"/>
      <c r="G767" t="s">
        <v>1885</v>
      </c>
      <c r="H767">
        <v>71381</v>
      </c>
    </row>
    <row r="768" spans="1:8" x14ac:dyDescent="0.2">
      <c r="A768" s="3">
        <v>42511</v>
      </c>
      <c r="B768" s="27">
        <v>0.76763888888888887</v>
      </c>
      <c r="D768" s="4">
        <v>42708</v>
      </c>
      <c r="E768" s="30">
        <v>0.19635416666666669</v>
      </c>
      <c r="F768" s="27"/>
      <c r="G768" t="s">
        <v>230</v>
      </c>
    </row>
    <row r="769" spans="1:8" x14ac:dyDescent="0.2">
      <c r="A769" s="3">
        <v>42638</v>
      </c>
      <c r="B769" s="27">
        <v>0.67943287037037037</v>
      </c>
      <c r="D769" s="4">
        <v>42555</v>
      </c>
      <c r="E769" s="30">
        <v>0.96142361111111108</v>
      </c>
      <c r="F769" s="27"/>
      <c r="G769" t="s">
        <v>90</v>
      </c>
    </row>
    <row r="770" spans="1:8" x14ac:dyDescent="0.2">
      <c r="A770" s="3">
        <v>42691</v>
      </c>
      <c r="B770" s="27">
        <v>0.65383101851851855</v>
      </c>
      <c r="D770" s="4">
        <v>42525</v>
      </c>
      <c r="E770" s="30">
        <v>0.87194444444444441</v>
      </c>
      <c r="F770" s="27"/>
      <c r="G770" t="s">
        <v>1891</v>
      </c>
      <c r="H770">
        <v>105215</v>
      </c>
    </row>
    <row r="771" spans="1:8" x14ac:dyDescent="0.2">
      <c r="A771" s="3">
        <v>42573</v>
      </c>
      <c r="B771" s="27">
        <v>9.0138888888888893E-2</v>
      </c>
      <c r="D771" s="4">
        <v>42517</v>
      </c>
      <c r="E771" s="30">
        <v>0.60300925925925919</v>
      </c>
      <c r="F771" s="27"/>
      <c r="G771" t="s">
        <v>251</v>
      </c>
    </row>
    <row r="772" spans="1:8" x14ac:dyDescent="0.2">
      <c r="A772" s="3">
        <v>42483</v>
      </c>
      <c r="B772" s="27">
        <v>0.21488425925925925</v>
      </c>
      <c r="D772" s="4">
        <v>42539</v>
      </c>
      <c r="E772" s="30">
        <v>7.8113425925925919E-2</v>
      </c>
      <c r="F772" s="27"/>
      <c r="G772" t="s">
        <v>1893</v>
      </c>
      <c r="H772">
        <v>594526</v>
      </c>
    </row>
    <row r="773" spans="1:8" x14ac:dyDescent="0.2">
      <c r="A773" s="3">
        <v>42732</v>
      </c>
      <c r="B773" s="27">
        <v>0.13128472222222223</v>
      </c>
      <c r="D773" s="4">
        <v>42455</v>
      </c>
      <c r="E773" s="30">
        <v>0.85164351851851849</v>
      </c>
      <c r="F773" s="27"/>
      <c r="G773" t="s">
        <v>1894</v>
      </c>
      <c r="H773">
        <v>44077</v>
      </c>
    </row>
    <row r="774" spans="1:8" x14ac:dyDescent="0.2">
      <c r="A774" s="3">
        <v>42378</v>
      </c>
      <c r="B774" s="27">
        <v>0.18695601851851851</v>
      </c>
      <c r="D774" s="4">
        <v>42634</v>
      </c>
      <c r="E774" s="30">
        <v>0.48710648148148145</v>
      </c>
      <c r="F774" s="27"/>
      <c r="G774" t="s">
        <v>149</v>
      </c>
    </row>
    <row r="775" spans="1:8" x14ac:dyDescent="0.2">
      <c r="A775" s="3">
        <v>42511</v>
      </c>
      <c r="B775" s="27">
        <v>0.67960648148148151</v>
      </c>
      <c r="D775" s="4">
        <v>42420</v>
      </c>
      <c r="E775" s="30">
        <v>0.72368055555555555</v>
      </c>
      <c r="F775" s="27"/>
      <c r="G775" t="s">
        <v>74</v>
      </c>
    </row>
    <row r="776" spans="1:8" x14ac:dyDescent="0.2">
      <c r="A776" s="3">
        <v>42642</v>
      </c>
      <c r="B776" s="27">
        <v>0.49098379629629635</v>
      </c>
      <c r="D776" s="4">
        <v>42655</v>
      </c>
      <c r="E776" s="30">
        <v>0.93414351851851851</v>
      </c>
      <c r="F776" s="27"/>
      <c r="G776" t="s">
        <v>158</v>
      </c>
    </row>
    <row r="777" spans="1:8" x14ac:dyDescent="0.2">
      <c r="A777" s="3">
        <v>42405</v>
      </c>
      <c r="B777" s="27">
        <v>0.5184375</v>
      </c>
      <c r="D777" s="4">
        <v>42687</v>
      </c>
      <c r="E777" s="30">
        <v>0.84539351851851852</v>
      </c>
      <c r="F777" s="27"/>
      <c r="G777" t="s">
        <v>64</v>
      </c>
    </row>
    <row r="778" spans="1:8" x14ac:dyDescent="0.2">
      <c r="A778" s="3">
        <v>42382</v>
      </c>
      <c r="B778" s="27">
        <v>0.25313657407407408</v>
      </c>
      <c r="D778" s="4">
        <v>42663</v>
      </c>
      <c r="E778" s="30">
        <v>0.34079861111111115</v>
      </c>
      <c r="F778" s="27"/>
      <c r="G778" t="s">
        <v>51</v>
      </c>
    </row>
    <row r="779" spans="1:8" x14ac:dyDescent="0.2">
      <c r="A779" s="3">
        <v>42677</v>
      </c>
      <c r="B779" s="27">
        <v>0.27318287037037037</v>
      </c>
      <c r="D779" s="4">
        <v>42588</v>
      </c>
      <c r="E779" s="30">
        <v>0.65792824074074074</v>
      </c>
      <c r="F779" s="27"/>
      <c r="G779" t="s">
        <v>41</v>
      </c>
    </row>
    <row r="780" spans="1:8" x14ac:dyDescent="0.2">
      <c r="A780" s="3">
        <v>42456</v>
      </c>
      <c r="B780" s="27">
        <v>0.25592592592592595</v>
      </c>
      <c r="D780" s="4">
        <v>42730</v>
      </c>
      <c r="E780" s="30">
        <v>0.17262731481481483</v>
      </c>
      <c r="F780" s="27"/>
      <c r="G780" t="s">
        <v>60</v>
      </c>
    </row>
    <row r="781" spans="1:8" x14ac:dyDescent="0.2">
      <c r="A781" s="3">
        <v>42463</v>
      </c>
      <c r="B781" s="27">
        <v>0.54628472222222224</v>
      </c>
      <c r="D781" s="4">
        <v>42480</v>
      </c>
      <c r="E781" s="30">
        <v>0.67254629629629636</v>
      </c>
      <c r="F781" s="27"/>
      <c r="G781" t="s">
        <v>241</v>
      </c>
    </row>
    <row r="782" spans="1:8" x14ac:dyDescent="0.2">
      <c r="A782" s="3">
        <v>42633</v>
      </c>
      <c r="B782" s="27">
        <v>0.9556365740740741</v>
      </c>
      <c r="D782" s="4">
        <v>42382</v>
      </c>
      <c r="E782" s="30">
        <v>0.29255787037037034</v>
      </c>
      <c r="F782" s="27"/>
      <c r="G782" t="s">
        <v>1880</v>
      </c>
      <c r="H782">
        <v>692956</v>
      </c>
    </row>
    <row r="783" spans="1:8" x14ac:dyDescent="0.2">
      <c r="A783" s="3">
        <v>42721</v>
      </c>
      <c r="B783" s="27">
        <v>2.0057870370370368E-2</v>
      </c>
      <c r="D783" s="4">
        <v>42382</v>
      </c>
      <c r="E783" s="30">
        <v>0.65127314814814818</v>
      </c>
      <c r="F783" s="27"/>
      <c r="G783" t="s">
        <v>1883</v>
      </c>
      <c r="H783">
        <v>755869</v>
      </c>
    </row>
    <row r="784" spans="1:8" x14ac:dyDescent="0.2">
      <c r="A784" s="3">
        <v>42603</v>
      </c>
      <c r="B784" s="27">
        <v>0.87475694444444441</v>
      </c>
      <c r="D784" s="4">
        <v>42496</v>
      </c>
      <c r="E784" s="30">
        <v>0.77512731481481489</v>
      </c>
      <c r="F784" s="27"/>
      <c r="G784" t="s">
        <v>159</v>
      </c>
    </row>
    <row r="785" spans="1:8" x14ac:dyDescent="0.2">
      <c r="A785" s="3">
        <v>42693</v>
      </c>
      <c r="B785" s="27">
        <v>0.80399305555555556</v>
      </c>
      <c r="D785" s="4">
        <v>42691</v>
      </c>
      <c r="E785" s="30">
        <v>0.56328703703703698</v>
      </c>
      <c r="F785" s="27"/>
      <c r="G785" t="s">
        <v>51</v>
      </c>
    </row>
    <row r="786" spans="1:8" x14ac:dyDescent="0.2">
      <c r="A786" s="3">
        <v>42618</v>
      </c>
      <c r="B786" s="27">
        <v>0.62972222222222218</v>
      </c>
      <c r="D786" s="4">
        <v>42561</v>
      </c>
      <c r="E786" s="30">
        <v>0.98402777777777783</v>
      </c>
      <c r="F786" s="27"/>
      <c r="G786" t="s">
        <v>1893</v>
      </c>
      <c r="H786">
        <v>594526</v>
      </c>
    </row>
    <row r="787" spans="1:8" x14ac:dyDescent="0.2">
      <c r="A787" s="3">
        <v>42714</v>
      </c>
      <c r="B787" s="27">
        <v>0.51135416666666667</v>
      </c>
      <c r="D787" s="4">
        <v>42461</v>
      </c>
      <c r="E787" s="30">
        <v>0.13825231481481481</v>
      </c>
      <c r="F787" s="27"/>
      <c r="G787" t="s">
        <v>1888</v>
      </c>
      <c r="H787">
        <v>745083</v>
      </c>
    </row>
    <row r="788" spans="1:8" x14ac:dyDescent="0.2">
      <c r="A788" s="3">
        <v>42729</v>
      </c>
      <c r="B788" s="27">
        <v>0.35886574074074074</v>
      </c>
      <c r="D788" s="4">
        <v>42610</v>
      </c>
      <c r="E788" s="30">
        <v>0.97690972222222217</v>
      </c>
      <c r="F788" s="27"/>
      <c r="G788" t="s">
        <v>57</v>
      </c>
    </row>
    <row r="789" spans="1:8" x14ac:dyDescent="0.2">
      <c r="A789" s="3">
        <v>42526</v>
      </c>
      <c r="B789" s="27">
        <v>0.13373842592592591</v>
      </c>
      <c r="D789" s="4">
        <v>42445</v>
      </c>
      <c r="E789" s="30">
        <v>0.35091435185185182</v>
      </c>
      <c r="F789" s="27"/>
      <c r="G789" t="s">
        <v>68</v>
      </c>
    </row>
    <row r="790" spans="1:8" x14ac:dyDescent="0.2">
      <c r="A790" s="3">
        <v>42458</v>
      </c>
      <c r="B790" s="27">
        <v>0.73373842592592586</v>
      </c>
      <c r="D790" s="4">
        <v>42560</v>
      </c>
      <c r="E790" s="30">
        <v>0.44403935185185189</v>
      </c>
      <c r="F790" s="27"/>
      <c r="G790" t="s">
        <v>164</v>
      </c>
    </row>
    <row r="791" spans="1:8" x14ac:dyDescent="0.2">
      <c r="A791" s="3">
        <v>42624</v>
      </c>
      <c r="B791" s="27">
        <v>0.42540509259259257</v>
      </c>
      <c r="D791" s="4">
        <v>42529</v>
      </c>
      <c r="E791" s="30">
        <v>0.16805555555555554</v>
      </c>
      <c r="F791" s="27"/>
      <c r="G791" t="s">
        <v>106</v>
      </c>
    </row>
    <row r="792" spans="1:8" x14ac:dyDescent="0.2">
      <c r="A792" s="3">
        <v>42703</v>
      </c>
      <c r="B792" s="27">
        <v>0.56575231481481481</v>
      </c>
      <c r="D792" s="4">
        <v>42650</v>
      </c>
      <c r="E792" s="30">
        <v>0.6832407407407407</v>
      </c>
      <c r="F792" s="27"/>
      <c r="G792" t="s">
        <v>1899</v>
      </c>
      <c r="H792">
        <v>561430</v>
      </c>
    </row>
    <row r="793" spans="1:8" x14ac:dyDescent="0.2">
      <c r="A793" s="3">
        <v>42643</v>
      </c>
      <c r="B793" s="27">
        <v>0.73085648148148152</v>
      </c>
      <c r="D793" s="4">
        <v>42380</v>
      </c>
      <c r="E793" s="30">
        <v>0.33303240740740742</v>
      </c>
      <c r="F793" s="27"/>
      <c r="G793" t="s">
        <v>53</v>
      </c>
    </row>
    <row r="794" spans="1:8" x14ac:dyDescent="0.2">
      <c r="A794" s="3">
        <v>42388</v>
      </c>
      <c r="B794" s="27">
        <v>0.93546296296296294</v>
      </c>
      <c r="D794" s="4">
        <v>42513</v>
      </c>
      <c r="E794" s="30">
        <v>0.25613425925925926</v>
      </c>
      <c r="F794" s="27"/>
      <c r="G794" t="s">
        <v>149</v>
      </c>
    </row>
    <row r="795" spans="1:8" x14ac:dyDescent="0.2">
      <c r="A795" s="3">
        <v>42548</v>
      </c>
      <c r="B795" s="27">
        <v>9.481481481481481E-2</v>
      </c>
      <c r="D795" s="4">
        <v>42626</v>
      </c>
      <c r="E795" s="30">
        <v>0.83310185185185182</v>
      </c>
      <c r="F795" s="27"/>
      <c r="G795" t="s">
        <v>68</v>
      </c>
    </row>
    <row r="796" spans="1:8" x14ac:dyDescent="0.2">
      <c r="A796" s="3">
        <v>42633</v>
      </c>
      <c r="B796" s="27">
        <v>0.37480324074074073</v>
      </c>
      <c r="D796" s="4">
        <v>42439</v>
      </c>
      <c r="E796" s="30">
        <v>0.44055555555555559</v>
      </c>
      <c r="F796" s="27"/>
      <c r="G796" t="s">
        <v>1886</v>
      </c>
      <c r="H796">
        <v>83377</v>
      </c>
    </row>
    <row r="797" spans="1:8" x14ac:dyDescent="0.2">
      <c r="A797" s="3">
        <v>42401</v>
      </c>
      <c r="B797" s="27">
        <v>0.96600694444444446</v>
      </c>
      <c r="D797" s="4">
        <v>42501</v>
      </c>
      <c r="E797" s="30">
        <v>0.36680555555555555</v>
      </c>
      <c r="F797" s="27"/>
      <c r="G797" t="s">
        <v>1880</v>
      </c>
      <c r="H797">
        <v>724446</v>
      </c>
    </row>
    <row r="798" spans="1:8" x14ac:dyDescent="0.2">
      <c r="A798" s="3">
        <v>42534</v>
      </c>
      <c r="B798" s="27">
        <v>0.2363425925925926</v>
      </c>
      <c r="D798" s="4">
        <v>42405</v>
      </c>
      <c r="E798" s="30">
        <v>0.88667824074074064</v>
      </c>
      <c r="F798" s="27"/>
      <c r="G798" t="s">
        <v>52</v>
      </c>
    </row>
    <row r="799" spans="1:8" x14ac:dyDescent="0.2">
      <c r="A799" s="3">
        <v>42394</v>
      </c>
      <c r="B799" s="27">
        <v>0.1063425925925926</v>
      </c>
      <c r="D799" s="4">
        <v>42662</v>
      </c>
      <c r="E799" s="30">
        <v>0.19146990740740741</v>
      </c>
      <c r="F799" s="27"/>
      <c r="G799" t="s">
        <v>119</v>
      </c>
    </row>
    <row r="800" spans="1:8" x14ac:dyDescent="0.2">
      <c r="A800" s="3">
        <v>42534</v>
      </c>
      <c r="B800" s="27">
        <v>0.9595717592592593</v>
      </c>
      <c r="D800" s="4">
        <v>42436</v>
      </c>
      <c r="E800" s="30">
        <v>0.6278125</v>
      </c>
      <c r="F800" s="27"/>
      <c r="G800" t="s">
        <v>51</v>
      </c>
    </row>
    <row r="801" spans="1:8" x14ac:dyDescent="0.2">
      <c r="A801" s="3">
        <v>42636</v>
      </c>
      <c r="B801" s="27">
        <v>0.80204861111111114</v>
      </c>
      <c r="D801" s="4">
        <v>42381</v>
      </c>
      <c r="E801" s="30">
        <v>0.71703703703703703</v>
      </c>
      <c r="F801" s="27"/>
      <c r="G801" t="s">
        <v>1879</v>
      </c>
      <c r="H801">
        <v>5791</v>
      </c>
    </row>
    <row r="802" spans="1:8" x14ac:dyDescent="0.2">
      <c r="A802" s="3">
        <v>42553</v>
      </c>
      <c r="B802" s="27">
        <v>6.7418981481481483E-2</v>
      </c>
      <c r="D802" s="4">
        <v>42535</v>
      </c>
      <c r="E802" s="30">
        <v>0.35954861111111108</v>
      </c>
      <c r="F802" s="27"/>
      <c r="G802" t="s">
        <v>231</v>
      </c>
    </row>
    <row r="803" spans="1:8" x14ac:dyDescent="0.2">
      <c r="A803" s="3">
        <v>42631</v>
      </c>
      <c r="B803" s="27">
        <v>0.37703703703703706</v>
      </c>
      <c r="D803" s="4">
        <v>42397</v>
      </c>
      <c r="E803" s="30">
        <v>0.2845138888888889</v>
      </c>
      <c r="F803" s="27"/>
      <c r="G803" t="s">
        <v>54</v>
      </c>
    </row>
    <row r="804" spans="1:8" x14ac:dyDescent="0.2">
      <c r="A804" s="3">
        <v>42724</v>
      </c>
      <c r="B804" s="27">
        <v>0.84333333333333327</v>
      </c>
      <c r="D804" s="4">
        <v>42607</v>
      </c>
      <c r="E804" s="30">
        <v>3.9432870370370368E-2</v>
      </c>
      <c r="F804" s="27"/>
      <c r="G804" t="s">
        <v>58</v>
      </c>
    </row>
    <row r="805" spans="1:8" x14ac:dyDescent="0.2">
      <c r="A805" s="3">
        <v>42425</v>
      </c>
      <c r="B805" s="27">
        <v>0.18172453703703703</v>
      </c>
      <c r="D805" s="4">
        <v>42413</v>
      </c>
      <c r="E805" s="30">
        <v>0.19351851851851851</v>
      </c>
      <c r="F805" s="27"/>
      <c r="G805" t="s">
        <v>1880</v>
      </c>
      <c r="H805">
        <v>79863</v>
      </c>
    </row>
    <row r="806" spans="1:8" x14ac:dyDescent="0.2">
      <c r="A806" s="3">
        <v>42549</v>
      </c>
      <c r="B806" s="27">
        <v>0.70428240740740744</v>
      </c>
      <c r="D806" s="4">
        <v>42443</v>
      </c>
      <c r="E806" s="30">
        <v>0.30806712962962962</v>
      </c>
      <c r="F806" s="27"/>
      <c r="G806" t="s">
        <v>1888</v>
      </c>
      <c r="H806">
        <v>61396</v>
      </c>
    </row>
    <row r="807" spans="1:8" x14ac:dyDescent="0.2">
      <c r="A807" s="3">
        <v>42714</v>
      </c>
      <c r="B807" s="27">
        <v>0.72747685185185185</v>
      </c>
      <c r="D807" s="4">
        <v>42438</v>
      </c>
      <c r="E807" s="30">
        <v>0.83592592592592585</v>
      </c>
      <c r="F807" s="27"/>
      <c r="G807" t="s">
        <v>83</v>
      </c>
    </row>
    <row r="808" spans="1:8" x14ac:dyDescent="0.2">
      <c r="A808" s="3">
        <v>42607</v>
      </c>
      <c r="B808" s="27">
        <v>0.93526620370370372</v>
      </c>
      <c r="D808" s="4">
        <v>42591</v>
      </c>
      <c r="E808" s="30">
        <v>0.50103009259259257</v>
      </c>
      <c r="F808" s="27"/>
      <c r="G808" t="s">
        <v>74</v>
      </c>
    </row>
    <row r="809" spans="1:8" x14ac:dyDescent="0.2">
      <c r="A809" s="3">
        <v>42403</v>
      </c>
      <c r="B809" s="27">
        <v>0.27895833333333336</v>
      </c>
      <c r="D809" s="4">
        <v>42712</v>
      </c>
      <c r="E809" s="30">
        <v>0.13185185185185186</v>
      </c>
      <c r="F809" s="27"/>
      <c r="G809" t="s">
        <v>98</v>
      </c>
    </row>
    <row r="810" spans="1:8" x14ac:dyDescent="0.2">
      <c r="A810" s="3">
        <v>42505</v>
      </c>
      <c r="B810" s="27">
        <v>0.19414351851851852</v>
      </c>
      <c r="D810" s="4">
        <v>42704</v>
      </c>
      <c r="E810" s="30">
        <v>0.96383101851851849</v>
      </c>
      <c r="F810" s="27"/>
      <c r="G810" t="s">
        <v>58</v>
      </c>
    </row>
    <row r="811" spans="1:8" x14ac:dyDescent="0.2">
      <c r="A811" s="3">
        <v>42641</v>
      </c>
      <c r="B811" s="27">
        <v>0.20163194444444443</v>
      </c>
      <c r="D811" s="4">
        <v>42559</v>
      </c>
      <c r="E811" s="30">
        <v>0.12358796296296297</v>
      </c>
      <c r="F811" s="27"/>
      <c r="G811" t="s">
        <v>1893</v>
      </c>
      <c r="H811">
        <v>320094</v>
      </c>
    </row>
    <row r="812" spans="1:8" x14ac:dyDescent="0.2">
      <c r="A812" s="3">
        <v>42617</v>
      </c>
      <c r="B812" s="27">
        <v>0.68342592592592588</v>
      </c>
      <c r="D812" s="4">
        <v>42512</v>
      </c>
      <c r="E812" s="30">
        <v>0.48197916666666668</v>
      </c>
      <c r="F812" s="27"/>
      <c r="G812" t="s">
        <v>1896</v>
      </c>
      <c r="H812">
        <v>467911</v>
      </c>
    </row>
    <row r="813" spans="1:8" x14ac:dyDescent="0.2">
      <c r="A813" s="3">
        <v>42671</v>
      </c>
      <c r="B813" s="27">
        <v>0.37771990740740741</v>
      </c>
      <c r="D813" s="4">
        <v>42416</v>
      </c>
      <c r="E813" s="30">
        <v>5.4062500000000006E-2</v>
      </c>
      <c r="F813" s="27"/>
      <c r="G813" t="s">
        <v>54</v>
      </c>
    </row>
    <row r="814" spans="1:8" x14ac:dyDescent="0.2">
      <c r="A814" s="3">
        <v>42629</v>
      </c>
      <c r="B814" s="27">
        <v>0.61978009259259259</v>
      </c>
      <c r="D814" s="4">
        <v>42559</v>
      </c>
      <c r="E814" s="30">
        <v>0.87723379629629628</v>
      </c>
      <c r="F814" s="27"/>
      <c r="G814" t="s">
        <v>1873</v>
      </c>
      <c r="H814">
        <v>598874</v>
      </c>
    </row>
    <row r="815" spans="1:8" x14ac:dyDescent="0.2">
      <c r="A815" s="3">
        <v>42651</v>
      </c>
      <c r="B815" s="27">
        <v>0.77013888888888893</v>
      </c>
      <c r="D815" s="4">
        <v>42605</v>
      </c>
      <c r="E815" s="30">
        <v>0.19150462962962964</v>
      </c>
      <c r="F815" s="27"/>
      <c r="G815" t="s">
        <v>41</v>
      </c>
    </row>
    <row r="816" spans="1:8" x14ac:dyDescent="0.2">
      <c r="A816" s="3">
        <v>42610</v>
      </c>
      <c r="B816" s="27">
        <v>0.30238425925925927</v>
      </c>
      <c r="D816" s="4">
        <v>42497</v>
      </c>
      <c r="E816" s="30">
        <v>0.66472222222222221</v>
      </c>
      <c r="F816" s="27"/>
      <c r="G816" t="s">
        <v>52</v>
      </c>
    </row>
    <row r="817" spans="1:8" x14ac:dyDescent="0.2">
      <c r="A817" s="3">
        <v>42511</v>
      </c>
      <c r="B817" s="27">
        <v>0.60792824074074081</v>
      </c>
      <c r="D817" s="4">
        <v>42539</v>
      </c>
      <c r="E817" s="30">
        <v>0.5587847222222222</v>
      </c>
      <c r="F817" s="27"/>
      <c r="G817" t="s">
        <v>1902</v>
      </c>
      <c r="H817">
        <v>192302</v>
      </c>
    </row>
    <row r="818" spans="1:8" x14ac:dyDescent="0.2">
      <c r="A818" s="3">
        <v>42706</v>
      </c>
      <c r="B818" s="27">
        <v>0.16180555555555556</v>
      </c>
      <c r="D818" s="4">
        <v>42688</v>
      </c>
      <c r="E818" s="30">
        <v>4.8842592592592597E-2</v>
      </c>
      <c r="F818" s="27"/>
      <c r="G818" t="s">
        <v>57</v>
      </c>
    </row>
    <row r="819" spans="1:8" x14ac:dyDescent="0.2">
      <c r="A819" s="3">
        <v>42518</v>
      </c>
      <c r="B819" s="27">
        <v>0.58945601851851859</v>
      </c>
      <c r="D819" s="4">
        <v>42477</v>
      </c>
      <c r="E819" s="30">
        <v>0.30768518518518517</v>
      </c>
      <c r="F819" s="27"/>
      <c r="G819" t="s">
        <v>106</v>
      </c>
    </row>
    <row r="820" spans="1:8" x14ac:dyDescent="0.2">
      <c r="A820" s="3">
        <v>42636</v>
      </c>
      <c r="B820" s="27">
        <v>0.35773148148148143</v>
      </c>
      <c r="D820" s="4">
        <v>42474</v>
      </c>
      <c r="E820" s="30">
        <v>0.3598263888888889</v>
      </c>
      <c r="F820" s="27"/>
      <c r="G820" t="s">
        <v>51</v>
      </c>
    </row>
    <row r="821" spans="1:8" x14ac:dyDescent="0.2">
      <c r="A821" s="3">
        <v>42391</v>
      </c>
      <c r="B821" s="27">
        <v>9.7650462962962967E-2</v>
      </c>
      <c r="D821" s="4">
        <v>42706</v>
      </c>
      <c r="E821" s="30">
        <v>0.51375000000000004</v>
      </c>
      <c r="F821" s="27"/>
      <c r="G821" t="s">
        <v>51</v>
      </c>
    </row>
    <row r="822" spans="1:8" x14ac:dyDescent="0.2">
      <c r="A822" s="3">
        <v>42405</v>
      </c>
      <c r="B822" s="27">
        <v>0.95307870370370373</v>
      </c>
      <c r="D822" s="4">
        <v>42717</v>
      </c>
      <c r="E822" s="30">
        <v>0.43106481481481485</v>
      </c>
      <c r="F822" s="27"/>
      <c r="G822" t="s">
        <v>74</v>
      </c>
    </row>
    <row r="823" spans="1:8" x14ac:dyDescent="0.2">
      <c r="A823" s="3">
        <v>42442</v>
      </c>
      <c r="B823" s="27">
        <v>0.21761574074074075</v>
      </c>
      <c r="D823" s="4">
        <v>42595</v>
      </c>
      <c r="E823" s="30">
        <v>0.79576388888888883</v>
      </c>
      <c r="F823" s="27"/>
      <c r="G823" t="s">
        <v>1907</v>
      </c>
      <c r="H823">
        <v>219220</v>
      </c>
    </row>
    <row r="824" spans="1:8" x14ac:dyDescent="0.2">
      <c r="A824" s="3">
        <v>42685</v>
      </c>
      <c r="B824" s="27">
        <v>0.4109606481481482</v>
      </c>
      <c r="D824" s="4">
        <v>42626</v>
      </c>
      <c r="E824" s="30">
        <v>0.171875</v>
      </c>
      <c r="F824" s="27"/>
      <c r="G824" t="s">
        <v>1883</v>
      </c>
      <c r="H824">
        <v>982199</v>
      </c>
    </row>
    <row r="825" spans="1:8" x14ac:dyDescent="0.2">
      <c r="A825" s="3">
        <v>42447</v>
      </c>
      <c r="B825" s="27">
        <v>0.87040509259259258</v>
      </c>
      <c r="D825" s="4">
        <v>42397</v>
      </c>
      <c r="E825" s="30">
        <v>0.13019675925925925</v>
      </c>
      <c r="F825" s="27"/>
      <c r="G825" t="s">
        <v>57</v>
      </c>
    </row>
    <row r="826" spans="1:8" x14ac:dyDescent="0.2">
      <c r="A826" s="3">
        <v>42490</v>
      </c>
      <c r="B826" s="27">
        <v>0.79961805555555554</v>
      </c>
      <c r="D826" s="4">
        <v>42536</v>
      </c>
      <c r="E826" s="30">
        <v>0.95618055555555559</v>
      </c>
      <c r="F826" s="27"/>
      <c r="G826" t="s">
        <v>153</v>
      </c>
    </row>
    <row r="827" spans="1:8" x14ac:dyDescent="0.2">
      <c r="A827" s="3">
        <v>42536</v>
      </c>
      <c r="B827" s="27">
        <v>0.27020833333333333</v>
      </c>
      <c r="D827" s="4">
        <v>42670</v>
      </c>
      <c r="E827" s="30">
        <v>0.11246527777777778</v>
      </c>
      <c r="F827" s="27"/>
      <c r="G827" t="s">
        <v>1874</v>
      </c>
      <c r="H827">
        <v>614326</v>
      </c>
    </row>
    <row r="828" spans="1:8" x14ac:dyDescent="0.2">
      <c r="A828" s="3">
        <v>42616</v>
      </c>
      <c r="B828" s="27">
        <v>0.85920138888888886</v>
      </c>
      <c r="D828" s="4">
        <v>42719</v>
      </c>
      <c r="E828" s="30">
        <v>0.68599537037037039</v>
      </c>
      <c r="F828" s="27"/>
      <c r="G828" t="s">
        <v>181</v>
      </c>
    </row>
    <row r="829" spans="1:8" x14ac:dyDescent="0.2">
      <c r="A829" s="3">
        <v>42651</v>
      </c>
      <c r="B829" s="27">
        <v>0.42729166666666668</v>
      </c>
      <c r="D829" s="4">
        <v>42543</v>
      </c>
      <c r="E829" s="30">
        <v>0.96460648148148154</v>
      </c>
      <c r="F829" s="27"/>
      <c r="G829" t="s">
        <v>64</v>
      </c>
    </row>
    <row r="830" spans="1:8" x14ac:dyDescent="0.2">
      <c r="A830" s="3">
        <v>42557</v>
      </c>
      <c r="B830" s="27">
        <v>0.53450231481481481</v>
      </c>
      <c r="D830" s="4">
        <v>42422</v>
      </c>
      <c r="E830" s="30">
        <v>0.23151620370370371</v>
      </c>
      <c r="F830" s="27"/>
      <c r="G830" t="s">
        <v>1893</v>
      </c>
      <c r="H830">
        <v>807254</v>
      </c>
    </row>
    <row r="831" spans="1:8" x14ac:dyDescent="0.2">
      <c r="A831" s="3">
        <v>42560</v>
      </c>
      <c r="B831" s="27">
        <v>0.22597222222222221</v>
      </c>
      <c r="D831" s="4">
        <v>42430</v>
      </c>
      <c r="E831" s="30">
        <v>0.99171296296296296</v>
      </c>
      <c r="F831" s="27"/>
      <c r="G831" t="s">
        <v>45</v>
      </c>
    </row>
    <row r="832" spans="1:8" x14ac:dyDescent="0.2">
      <c r="A832" s="3">
        <v>42388</v>
      </c>
      <c r="B832" s="27">
        <v>0.53211805555555558</v>
      </c>
      <c r="D832" s="4">
        <v>42719</v>
      </c>
      <c r="E832" s="30">
        <v>0.4916550925925926</v>
      </c>
      <c r="F832" s="27"/>
      <c r="G832" t="s">
        <v>64</v>
      </c>
    </row>
    <row r="833" spans="1:8" x14ac:dyDescent="0.2">
      <c r="A833" s="3">
        <v>42637</v>
      </c>
      <c r="B833" s="27">
        <v>0.13614583333333333</v>
      </c>
      <c r="D833" s="4">
        <v>42385</v>
      </c>
      <c r="E833" s="30">
        <v>0.64922453703703698</v>
      </c>
      <c r="F833" s="27"/>
      <c r="G833" t="s">
        <v>57</v>
      </c>
    </row>
    <row r="834" spans="1:8" x14ac:dyDescent="0.2">
      <c r="A834" s="3">
        <v>42562</v>
      </c>
      <c r="B834" s="27">
        <v>0.33822916666666664</v>
      </c>
      <c r="D834" s="4">
        <v>42658</v>
      </c>
      <c r="E834" s="30">
        <v>0.93152777777777773</v>
      </c>
      <c r="F834" s="27"/>
      <c r="G834" t="s">
        <v>1910</v>
      </c>
      <c r="H834">
        <v>280649</v>
      </c>
    </row>
    <row r="835" spans="1:8" x14ac:dyDescent="0.2">
      <c r="A835" s="3">
        <v>42431</v>
      </c>
      <c r="B835" s="27">
        <v>0.67739583333333331</v>
      </c>
      <c r="D835" s="4">
        <v>42591</v>
      </c>
      <c r="E835" s="30">
        <v>0.95743055555555545</v>
      </c>
      <c r="F835" s="27"/>
      <c r="G835" t="s">
        <v>1893</v>
      </c>
      <c r="H835">
        <v>807254</v>
      </c>
    </row>
    <row r="836" spans="1:8" x14ac:dyDescent="0.2">
      <c r="A836" s="3">
        <v>42677</v>
      </c>
      <c r="B836" s="27">
        <v>2.7858796296296298E-2</v>
      </c>
      <c r="D836" s="4">
        <v>42619</v>
      </c>
      <c r="E836" s="30">
        <v>0.20493055555555553</v>
      </c>
      <c r="F836" s="27"/>
      <c r="G836" t="s">
        <v>1879</v>
      </c>
      <c r="H836">
        <v>729464</v>
      </c>
    </row>
    <row r="837" spans="1:8" x14ac:dyDescent="0.2">
      <c r="A837" s="3">
        <v>42411</v>
      </c>
      <c r="B837" s="27">
        <v>0.79111111111111121</v>
      </c>
      <c r="D837" s="4">
        <v>42381</v>
      </c>
      <c r="E837" s="30">
        <v>0.26037037037037036</v>
      </c>
      <c r="F837" s="27"/>
      <c r="G837" t="s">
        <v>62</v>
      </c>
    </row>
    <row r="838" spans="1:8" x14ac:dyDescent="0.2">
      <c r="A838" s="3">
        <v>42514</v>
      </c>
      <c r="B838" s="27">
        <v>0.70556712962962964</v>
      </c>
      <c r="D838" s="4">
        <v>42638</v>
      </c>
      <c r="E838" s="30">
        <v>0.28750000000000003</v>
      </c>
      <c r="F838" s="27"/>
      <c r="G838" t="s">
        <v>1910</v>
      </c>
      <c r="H838">
        <v>295122</v>
      </c>
    </row>
    <row r="839" spans="1:8" x14ac:dyDescent="0.2">
      <c r="A839" s="3">
        <v>42564</v>
      </c>
      <c r="B839" s="27">
        <v>0.26329861111111114</v>
      </c>
      <c r="D839" s="4">
        <v>42421</v>
      </c>
      <c r="E839" s="30">
        <v>0.42563657407407413</v>
      </c>
      <c r="F839" s="27"/>
      <c r="G839" t="s">
        <v>1897</v>
      </c>
      <c r="H839">
        <v>373913</v>
      </c>
    </row>
    <row r="840" spans="1:8" x14ac:dyDescent="0.2">
      <c r="A840" s="3">
        <v>42683</v>
      </c>
      <c r="B840" s="27">
        <v>0.76309027777777771</v>
      </c>
      <c r="D840" s="4">
        <v>42555</v>
      </c>
      <c r="E840" s="30">
        <v>0.81741898148148151</v>
      </c>
      <c r="F840" s="27"/>
      <c r="G840" t="s">
        <v>1903</v>
      </c>
      <c r="H840">
        <v>128055</v>
      </c>
    </row>
    <row r="841" spans="1:8" x14ac:dyDescent="0.2">
      <c r="A841" s="3">
        <v>42500</v>
      </c>
      <c r="B841" s="27">
        <v>9.1909722222222226E-2</v>
      </c>
      <c r="D841" s="4">
        <v>42547</v>
      </c>
      <c r="E841" s="30">
        <v>0.93756944444444434</v>
      </c>
      <c r="F841" s="27"/>
      <c r="G841" t="s">
        <v>1878</v>
      </c>
      <c r="H841">
        <v>329705</v>
      </c>
    </row>
    <row r="842" spans="1:8" x14ac:dyDescent="0.2">
      <c r="A842" s="3">
        <v>42428</v>
      </c>
      <c r="B842" s="27">
        <v>0.57150462962962967</v>
      </c>
      <c r="D842" s="4">
        <v>42459</v>
      </c>
      <c r="E842" s="30">
        <v>0.49277777777777776</v>
      </c>
      <c r="F842" s="27"/>
      <c r="G842" t="s">
        <v>1911</v>
      </c>
      <c r="H842">
        <v>631524</v>
      </c>
    </row>
    <row r="843" spans="1:8" x14ac:dyDescent="0.2">
      <c r="A843" s="3">
        <v>42613</v>
      </c>
      <c r="B843" s="27">
        <v>4.4826388888888895E-2</v>
      </c>
      <c r="D843" s="4">
        <v>42677</v>
      </c>
      <c r="E843" s="30">
        <v>0.93709490740740742</v>
      </c>
      <c r="F843" s="27"/>
      <c r="G843" t="s">
        <v>132</v>
      </c>
    </row>
    <row r="844" spans="1:8" x14ac:dyDescent="0.2">
      <c r="A844" s="3">
        <v>42402</v>
      </c>
      <c r="B844" s="27">
        <v>0.76053240740740735</v>
      </c>
      <c r="D844" s="4">
        <v>42513</v>
      </c>
      <c r="E844" s="30">
        <v>0.48666666666666664</v>
      </c>
      <c r="F844" s="27"/>
      <c r="G844" t="s">
        <v>59</v>
      </c>
    </row>
    <row r="845" spans="1:8" x14ac:dyDescent="0.2">
      <c r="A845" s="3">
        <v>42436</v>
      </c>
      <c r="B845" s="27">
        <v>0.61423611111111109</v>
      </c>
      <c r="D845" s="4">
        <v>42636</v>
      </c>
      <c r="E845" s="30">
        <v>0.26869212962962963</v>
      </c>
      <c r="F845" s="27"/>
      <c r="G845" t="s">
        <v>1896</v>
      </c>
      <c r="H845">
        <v>793694</v>
      </c>
    </row>
    <row r="846" spans="1:8" x14ac:dyDescent="0.2">
      <c r="A846" s="3">
        <v>42574</v>
      </c>
      <c r="B846" s="27">
        <v>0.94578703703703704</v>
      </c>
      <c r="D846" s="4">
        <v>42570</v>
      </c>
      <c r="E846" s="30">
        <v>0.68361111111111106</v>
      </c>
      <c r="F846" s="27"/>
      <c r="G846" t="s">
        <v>41</v>
      </c>
    </row>
    <row r="847" spans="1:8" x14ac:dyDescent="0.2">
      <c r="A847" s="3">
        <v>42477</v>
      </c>
      <c r="B847" s="27">
        <v>0.87652777777777768</v>
      </c>
      <c r="D847" s="4">
        <v>42720</v>
      </c>
      <c r="E847" s="30">
        <v>0.12055555555555557</v>
      </c>
      <c r="F847" s="27"/>
      <c r="G847" t="s">
        <v>1903</v>
      </c>
      <c r="H847">
        <v>47890</v>
      </c>
    </row>
    <row r="848" spans="1:8" x14ac:dyDescent="0.2">
      <c r="A848" s="3">
        <v>42571</v>
      </c>
      <c r="B848" s="27">
        <v>0.88256944444444452</v>
      </c>
      <c r="D848" s="4">
        <v>42481</v>
      </c>
      <c r="E848" s="30">
        <v>6.3553240740740743E-2</v>
      </c>
      <c r="F848" s="27"/>
      <c r="G848" t="s">
        <v>1916</v>
      </c>
      <c r="H848">
        <v>931794</v>
      </c>
    </row>
    <row r="849" spans="1:8" x14ac:dyDescent="0.2">
      <c r="A849" s="3">
        <v>42612</v>
      </c>
      <c r="B849" s="27">
        <v>0.95392361111111112</v>
      </c>
      <c r="D849" s="4">
        <v>42505</v>
      </c>
      <c r="E849" s="30">
        <v>0.69256944444444446</v>
      </c>
      <c r="F849" s="27"/>
      <c r="G849" t="s">
        <v>1888</v>
      </c>
      <c r="H849">
        <v>892291</v>
      </c>
    </row>
    <row r="850" spans="1:8" x14ac:dyDescent="0.2">
      <c r="A850" s="3">
        <v>42547</v>
      </c>
      <c r="B850" s="27">
        <v>0.51005787037037031</v>
      </c>
      <c r="D850" s="4">
        <v>42446</v>
      </c>
      <c r="E850" s="30">
        <v>0.47942129629629626</v>
      </c>
      <c r="F850" s="27"/>
      <c r="G850" t="s">
        <v>1918</v>
      </c>
      <c r="H850">
        <v>139222</v>
      </c>
    </row>
    <row r="851" spans="1:8" x14ac:dyDescent="0.2">
      <c r="A851" s="3">
        <v>42407</v>
      </c>
      <c r="B851" s="27">
        <v>0.62386574074074075</v>
      </c>
      <c r="D851" s="4">
        <v>42659</v>
      </c>
      <c r="E851" s="30">
        <v>0.23094907407407406</v>
      </c>
      <c r="F851" s="27"/>
      <c r="G851" t="s">
        <v>1885</v>
      </c>
      <c r="H851">
        <v>415239</v>
      </c>
    </row>
    <row r="852" spans="1:8" x14ac:dyDescent="0.2">
      <c r="A852" s="3">
        <v>42448</v>
      </c>
      <c r="B852" s="27">
        <v>0.8189467592592593</v>
      </c>
      <c r="D852" s="4">
        <v>42471</v>
      </c>
      <c r="E852" s="30">
        <v>0.41672453703703699</v>
      </c>
      <c r="F852" s="27"/>
      <c r="G852" t="s">
        <v>64</v>
      </c>
    </row>
    <row r="853" spans="1:8" x14ac:dyDescent="0.2">
      <c r="A853" s="3">
        <v>42677</v>
      </c>
      <c r="B853" s="27">
        <v>0.21106481481481479</v>
      </c>
      <c r="D853" s="4">
        <v>42665</v>
      </c>
      <c r="E853" s="30">
        <v>0.96804398148148152</v>
      </c>
      <c r="F853" s="27"/>
      <c r="G853" t="s">
        <v>347</v>
      </c>
    </row>
    <row r="854" spans="1:8" x14ac:dyDescent="0.2">
      <c r="A854" s="3">
        <v>42597</v>
      </c>
      <c r="B854" s="27">
        <v>0.80635416666666659</v>
      </c>
      <c r="D854" s="4">
        <v>42382</v>
      </c>
      <c r="E854" s="30">
        <v>0.40424768518518522</v>
      </c>
      <c r="F854" s="27"/>
      <c r="G854" t="s">
        <v>1883</v>
      </c>
      <c r="H854">
        <v>503815</v>
      </c>
    </row>
    <row r="855" spans="1:8" x14ac:dyDescent="0.2">
      <c r="A855" s="3">
        <v>42526</v>
      </c>
      <c r="B855" s="27">
        <v>0.57179398148148153</v>
      </c>
      <c r="D855" s="4">
        <v>42721</v>
      </c>
      <c r="E855" s="30">
        <v>0.57746527777777779</v>
      </c>
      <c r="F855" s="27"/>
      <c r="G855" t="s">
        <v>51</v>
      </c>
    </row>
    <row r="856" spans="1:8" x14ac:dyDescent="0.2">
      <c r="A856" s="3">
        <v>42536</v>
      </c>
      <c r="B856" s="27">
        <v>0.96760416666666671</v>
      </c>
      <c r="D856" s="4">
        <v>42411</v>
      </c>
      <c r="E856" s="30">
        <v>0.48453703703703704</v>
      </c>
      <c r="F856" s="27"/>
      <c r="G856" t="s">
        <v>1883</v>
      </c>
      <c r="H856">
        <v>804489</v>
      </c>
    </row>
    <row r="857" spans="1:8" x14ac:dyDescent="0.2">
      <c r="A857" s="3">
        <v>42623</v>
      </c>
      <c r="B857" s="27">
        <v>0.34759259259259262</v>
      </c>
      <c r="D857" s="4">
        <v>42732</v>
      </c>
      <c r="E857" s="30">
        <v>0.97796296296296292</v>
      </c>
      <c r="F857" s="27"/>
      <c r="G857" t="s">
        <v>863</v>
      </c>
    </row>
    <row r="858" spans="1:8" x14ac:dyDescent="0.2">
      <c r="A858" s="3">
        <v>42729</v>
      </c>
      <c r="B858" s="27">
        <v>0.94077546296296299</v>
      </c>
      <c r="D858" s="4">
        <v>42412</v>
      </c>
      <c r="E858" s="30">
        <v>0.26385416666666667</v>
      </c>
      <c r="F858" s="27"/>
      <c r="G858" t="s">
        <v>1878</v>
      </c>
      <c r="H858">
        <v>316476</v>
      </c>
    </row>
    <row r="859" spans="1:8" x14ac:dyDescent="0.2">
      <c r="A859" s="3">
        <v>42488</v>
      </c>
      <c r="B859" s="27">
        <v>0.40261574074074075</v>
      </c>
      <c r="D859" s="4">
        <v>42548</v>
      </c>
      <c r="E859" s="30">
        <v>0.71605324074074073</v>
      </c>
      <c r="F859" s="27"/>
      <c r="G859" t="s">
        <v>52</v>
      </c>
    </row>
    <row r="860" spans="1:8" x14ac:dyDescent="0.2">
      <c r="A860" s="3">
        <v>42700</v>
      </c>
      <c r="B860" s="27">
        <v>0.76777777777777778</v>
      </c>
      <c r="D860" s="4">
        <v>42672</v>
      </c>
      <c r="E860" s="30">
        <v>0.63721064814814821</v>
      </c>
      <c r="F860" s="27"/>
      <c r="G860" t="s">
        <v>1902</v>
      </c>
      <c r="H860">
        <v>214431</v>
      </c>
    </row>
    <row r="861" spans="1:8" x14ac:dyDescent="0.2">
      <c r="A861" s="3">
        <v>42493</v>
      </c>
      <c r="B861" s="27">
        <v>0.35052083333333334</v>
      </c>
      <c r="D861" s="4">
        <v>42517</v>
      </c>
      <c r="E861" s="30">
        <v>0.91754629629629625</v>
      </c>
      <c r="F861" s="27"/>
      <c r="G861" t="s">
        <v>1883</v>
      </c>
      <c r="H861">
        <v>755869</v>
      </c>
    </row>
    <row r="862" spans="1:8" x14ac:dyDescent="0.2">
      <c r="A862" s="3">
        <v>42457</v>
      </c>
      <c r="B862" s="27">
        <v>0.96086805555555566</v>
      </c>
      <c r="D862" s="4">
        <v>42668</v>
      </c>
      <c r="E862" s="30">
        <v>0.90290509259259266</v>
      </c>
      <c r="F862" s="27"/>
      <c r="G862" t="s">
        <v>51</v>
      </c>
    </row>
    <row r="863" spans="1:8" x14ac:dyDescent="0.2">
      <c r="A863" s="3">
        <v>42627</v>
      </c>
      <c r="B863" s="27">
        <v>0.43829861111111112</v>
      </c>
      <c r="D863" s="4">
        <v>42618</v>
      </c>
      <c r="E863" s="30">
        <v>0.3298611111111111</v>
      </c>
      <c r="F863" s="27"/>
      <c r="G863" t="s">
        <v>54</v>
      </c>
    </row>
    <row r="864" spans="1:8" x14ac:dyDescent="0.2">
      <c r="A864" s="3">
        <v>42730</v>
      </c>
      <c r="B864" s="27">
        <v>0.66663194444444451</v>
      </c>
      <c r="D864" s="4">
        <v>42566</v>
      </c>
      <c r="E864" s="30">
        <v>1.2060185185185186E-2</v>
      </c>
      <c r="F864" s="27"/>
      <c r="G864" t="s">
        <v>1880</v>
      </c>
      <c r="H864">
        <v>692956</v>
      </c>
    </row>
    <row r="865" spans="1:8" x14ac:dyDescent="0.2">
      <c r="A865" s="3">
        <v>42708</v>
      </c>
      <c r="B865" s="27">
        <v>0.7648611111111111</v>
      </c>
      <c r="D865" s="4">
        <v>42487</v>
      </c>
      <c r="E865" s="30">
        <v>0.92744212962962969</v>
      </c>
      <c r="F865" s="27"/>
      <c r="G865" t="s">
        <v>52</v>
      </c>
    </row>
    <row r="866" spans="1:8" x14ac:dyDescent="0.2">
      <c r="A866" s="3">
        <v>42669</v>
      </c>
      <c r="B866" s="27">
        <v>0.43387731481481479</v>
      </c>
      <c r="D866" s="4">
        <v>42699</v>
      </c>
      <c r="E866" s="30">
        <v>0.29149305555555555</v>
      </c>
      <c r="F866" s="27"/>
      <c r="G866" t="s">
        <v>1891</v>
      </c>
      <c r="H866">
        <v>592935</v>
      </c>
    </row>
    <row r="867" spans="1:8" x14ac:dyDescent="0.2">
      <c r="A867" s="3">
        <v>42603</v>
      </c>
      <c r="B867" s="27">
        <v>0.7562268518518519</v>
      </c>
      <c r="D867" s="4">
        <v>42387</v>
      </c>
      <c r="E867" s="30">
        <v>7.930555555555556E-2</v>
      </c>
      <c r="F867" s="27"/>
      <c r="G867" t="s">
        <v>64</v>
      </c>
    </row>
    <row r="868" spans="1:8" x14ac:dyDescent="0.2">
      <c r="A868" s="3">
        <v>42724</v>
      </c>
      <c r="B868" s="27">
        <v>0.92692129629629638</v>
      </c>
      <c r="D868" s="4">
        <v>42623</v>
      </c>
      <c r="E868" s="30">
        <v>0.13314814814814815</v>
      </c>
      <c r="F868" s="27"/>
      <c r="G868" t="s">
        <v>1879</v>
      </c>
      <c r="H868">
        <v>276341</v>
      </c>
    </row>
    <row r="869" spans="1:8" x14ac:dyDescent="0.2">
      <c r="A869" s="3">
        <v>42437</v>
      </c>
      <c r="B869" s="27">
        <v>9.0706018518518519E-2</v>
      </c>
      <c r="D869" s="4">
        <v>42477</v>
      </c>
      <c r="E869" s="30">
        <v>0.3870601851851852</v>
      </c>
      <c r="F869" s="27"/>
      <c r="G869" t="s">
        <v>1895</v>
      </c>
      <c r="H869">
        <v>621403</v>
      </c>
    </row>
    <row r="870" spans="1:8" x14ac:dyDescent="0.2">
      <c r="A870" s="3">
        <v>42553</v>
      </c>
      <c r="B870" s="27">
        <v>7.8703703703703705E-4</v>
      </c>
      <c r="D870" s="4">
        <v>42696</v>
      </c>
      <c r="E870" s="30">
        <v>0.84056712962962965</v>
      </c>
      <c r="F870" s="27"/>
      <c r="G870" t="s">
        <v>1877</v>
      </c>
      <c r="H870">
        <v>934222</v>
      </c>
    </row>
    <row r="871" spans="1:8" x14ac:dyDescent="0.2">
      <c r="A871" s="3">
        <v>42518</v>
      </c>
      <c r="B871" s="27">
        <v>0.4697453703703704</v>
      </c>
      <c r="D871" s="4">
        <v>42407</v>
      </c>
      <c r="E871" s="30">
        <v>0.29603009259259261</v>
      </c>
      <c r="F871" s="27"/>
      <c r="G871" t="s">
        <v>1893</v>
      </c>
      <c r="H871">
        <v>524036</v>
      </c>
    </row>
    <row r="872" spans="1:8" x14ac:dyDescent="0.2">
      <c r="A872" s="3">
        <v>42724</v>
      </c>
      <c r="B872" s="27">
        <v>0.71532407407407417</v>
      </c>
      <c r="D872" s="4">
        <v>42445</v>
      </c>
      <c r="E872" s="30">
        <v>0.42604166666666665</v>
      </c>
      <c r="F872" s="27"/>
      <c r="G872" t="s">
        <v>74</v>
      </c>
    </row>
    <row r="873" spans="1:8" x14ac:dyDescent="0.2">
      <c r="A873" s="3">
        <v>42726</v>
      </c>
      <c r="B873" s="27">
        <v>0.80543981481481486</v>
      </c>
      <c r="D873" s="4">
        <v>42449</v>
      </c>
      <c r="E873" s="30">
        <v>0.10664351851851851</v>
      </c>
      <c r="F873" s="27"/>
      <c r="G873" t="s">
        <v>1898</v>
      </c>
      <c r="H873">
        <v>862297</v>
      </c>
    </row>
    <row r="874" spans="1:8" x14ac:dyDescent="0.2">
      <c r="A874" s="3">
        <v>42512</v>
      </c>
      <c r="B874" s="27">
        <v>0.90085648148148145</v>
      </c>
      <c r="D874" s="4">
        <v>42549</v>
      </c>
      <c r="E874" s="30">
        <v>0.93743055555555566</v>
      </c>
      <c r="F874" s="27"/>
      <c r="G874" t="s">
        <v>54</v>
      </c>
    </row>
    <row r="875" spans="1:8" x14ac:dyDescent="0.2">
      <c r="A875" s="3">
        <v>42502</v>
      </c>
      <c r="B875" s="27">
        <v>6.6087962962962959E-2</v>
      </c>
      <c r="D875" s="4">
        <v>42676</v>
      </c>
      <c r="E875" s="30">
        <v>7.8368055555555552E-2</v>
      </c>
      <c r="F875" s="27"/>
      <c r="G875" t="s">
        <v>1909</v>
      </c>
      <c r="H875">
        <v>485411</v>
      </c>
    </row>
    <row r="876" spans="1:8" x14ac:dyDescent="0.2">
      <c r="A876" s="3">
        <v>42551</v>
      </c>
      <c r="B876" s="27">
        <v>0.87273148148148139</v>
      </c>
      <c r="D876" s="4">
        <v>42670</v>
      </c>
      <c r="E876" s="30">
        <v>0.87831018518518522</v>
      </c>
      <c r="F876" s="27"/>
      <c r="G876" t="s">
        <v>64</v>
      </c>
    </row>
    <row r="877" spans="1:8" x14ac:dyDescent="0.2">
      <c r="A877" s="3">
        <v>42596</v>
      </c>
      <c r="B877" s="27">
        <v>0.71160879629629636</v>
      </c>
      <c r="D877" s="4">
        <v>42664</v>
      </c>
      <c r="E877" s="30">
        <v>0.34997685185185184</v>
      </c>
      <c r="F877" s="27"/>
      <c r="G877" t="s">
        <v>1922</v>
      </c>
      <c r="H877">
        <v>736091</v>
      </c>
    </row>
    <row r="878" spans="1:8" x14ac:dyDescent="0.2">
      <c r="A878" s="3">
        <v>42422</v>
      </c>
      <c r="B878" s="27">
        <v>0.25684027777777779</v>
      </c>
      <c r="D878" s="4">
        <v>42673</v>
      </c>
      <c r="E878" s="30">
        <v>0.90877314814814814</v>
      </c>
      <c r="F878" s="27"/>
      <c r="G878" t="s">
        <v>58</v>
      </c>
    </row>
    <row r="879" spans="1:8" x14ac:dyDescent="0.2">
      <c r="A879" s="3">
        <v>42631</v>
      </c>
      <c r="B879" s="27">
        <v>0.92040509259259251</v>
      </c>
      <c r="D879" s="4">
        <v>42664</v>
      </c>
      <c r="E879" s="30">
        <v>0.80778935185185186</v>
      </c>
      <c r="F879" s="27"/>
      <c r="G879" t="s">
        <v>120</v>
      </c>
    </row>
    <row r="880" spans="1:8" x14ac:dyDescent="0.2">
      <c r="A880" s="3">
        <v>42416</v>
      </c>
      <c r="B880" s="27">
        <v>1.951388888888889E-2</v>
      </c>
      <c r="D880" s="4">
        <v>42417</v>
      </c>
      <c r="E880" s="30">
        <v>0.19099537037037037</v>
      </c>
      <c r="F880" s="27"/>
      <c r="G880" t="s">
        <v>1921</v>
      </c>
      <c r="H880">
        <v>668298</v>
      </c>
    </row>
    <row r="881" spans="1:8" x14ac:dyDescent="0.2">
      <c r="A881" s="3">
        <v>42513</v>
      </c>
      <c r="B881" s="27">
        <v>0.66796296296296298</v>
      </c>
      <c r="D881" s="4">
        <v>42669</v>
      </c>
      <c r="E881" s="30">
        <v>0.25343749999999998</v>
      </c>
      <c r="F881" s="27"/>
      <c r="G881" t="s">
        <v>95</v>
      </c>
    </row>
    <row r="882" spans="1:8" x14ac:dyDescent="0.2">
      <c r="A882" s="3">
        <v>42697</v>
      </c>
      <c r="B882" s="27">
        <v>0.92872685185185189</v>
      </c>
      <c r="D882" s="4">
        <v>42697</v>
      </c>
      <c r="E882" s="30">
        <v>0.95296296296296301</v>
      </c>
      <c r="F882" s="27"/>
      <c r="G882" t="s">
        <v>98</v>
      </c>
    </row>
    <row r="883" spans="1:8" x14ac:dyDescent="0.2">
      <c r="A883" s="3">
        <v>42617</v>
      </c>
      <c r="B883" s="27">
        <v>0.68947916666666664</v>
      </c>
      <c r="D883" s="4">
        <v>42559</v>
      </c>
      <c r="E883" s="30">
        <v>0.83545138888888892</v>
      </c>
      <c r="F883" s="27"/>
      <c r="G883" t="s">
        <v>1897</v>
      </c>
      <c r="H883">
        <v>977675</v>
      </c>
    </row>
    <row r="884" spans="1:8" x14ac:dyDescent="0.2">
      <c r="A884" s="3">
        <v>42516</v>
      </c>
      <c r="B884" s="27">
        <v>0.20916666666666664</v>
      </c>
      <c r="D884" s="4">
        <v>42490</v>
      </c>
      <c r="E884" s="30">
        <v>0.45034722222222223</v>
      </c>
      <c r="F884" s="27"/>
      <c r="G884" t="s">
        <v>1892</v>
      </c>
      <c r="H884">
        <v>748028</v>
      </c>
    </row>
    <row r="885" spans="1:8" x14ac:dyDescent="0.2">
      <c r="A885" s="3">
        <v>42418</v>
      </c>
      <c r="B885" s="27">
        <v>0.27297453703703706</v>
      </c>
      <c r="D885" s="4">
        <v>42523</v>
      </c>
      <c r="E885" s="30">
        <v>0.88418981481481485</v>
      </c>
      <c r="F885" s="27"/>
      <c r="G885" t="s">
        <v>54</v>
      </c>
    </row>
    <row r="886" spans="1:8" x14ac:dyDescent="0.2">
      <c r="A886" s="3">
        <v>42489</v>
      </c>
      <c r="B886" s="27">
        <v>4.1319444444444443E-2</v>
      </c>
      <c r="D886" s="4">
        <v>42494</v>
      </c>
      <c r="E886" s="30">
        <v>0.46475694444444443</v>
      </c>
      <c r="F886" s="27"/>
      <c r="G886" t="s">
        <v>1923</v>
      </c>
      <c r="H886">
        <v>294554</v>
      </c>
    </row>
    <row r="887" spans="1:8" x14ac:dyDescent="0.2">
      <c r="A887" s="3">
        <v>42668</v>
      </c>
      <c r="B887" s="27">
        <v>0.33515046296296297</v>
      </c>
      <c r="D887" s="4">
        <v>42623</v>
      </c>
      <c r="E887" s="30">
        <v>0.7449189814814815</v>
      </c>
      <c r="F887" s="27"/>
      <c r="G887" t="s">
        <v>173</v>
      </c>
    </row>
    <row r="888" spans="1:8" x14ac:dyDescent="0.2">
      <c r="A888" s="3">
        <v>42541</v>
      </c>
      <c r="B888" s="27">
        <v>8.1921296296296298E-2</v>
      </c>
      <c r="D888" s="4">
        <v>42648</v>
      </c>
      <c r="E888" s="30">
        <v>0.36767361111111113</v>
      </c>
      <c r="F888" s="27"/>
      <c r="G888" t="s">
        <v>1912</v>
      </c>
      <c r="H888">
        <v>143387</v>
      </c>
    </row>
    <row r="889" spans="1:8" x14ac:dyDescent="0.2">
      <c r="A889" s="3">
        <v>42682</v>
      </c>
      <c r="B889" s="27">
        <v>0.43962962962962965</v>
      </c>
      <c r="D889" s="4">
        <v>42716</v>
      </c>
      <c r="E889" s="30">
        <v>0.39649305555555553</v>
      </c>
      <c r="F889" s="27"/>
      <c r="G889" t="s">
        <v>45</v>
      </c>
    </row>
    <row r="890" spans="1:8" x14ac:dyDescent="0.2">
      <c r="A890" s="3">
        <v>42730</v>
      </c>
      <c r="B890" s="27">
        <v>0.86567129629629624</v>
      </c>
      <c r="D890" s="4">
        <v>42438</v>
      </c>
      <c r="E890" s="30">
        <v>6.7754629629629637E-2</v>
      </c>
      <c r="F890" s="27"/>
      <c r="G890" t="s">
        <v>45</v>
      </c>
    </row>
    <row r="891" spans="1:8" x14ac:dyDescent="0.2">
      <c r="A891" s="3">
        <v>42424</v>
      </c>
      <c r="B891" s="27">
        <v>0.73706018518518512</v>
      </c>
      <c r="D891" s="4">
        <v>42515</v>
      </c>
      <c r="E891" s="30">
        <v>4.7569444444444442E-2</v>
      </c>
      <c r="F891" s="27"/>
      <c r="G891" t="s">
        <v>1875</v>
      </c>
      <c r="H891">
        <v>916312</v>
      </c>
    </row>
    <row r="892" spans="1:8" x14ac:dyDescent="0.2">
      <c r="A892" s="3">
        <v>42608</v>
      </c>
      <c r="B892" s="27">
        <v>0.46023148148148146</v>
      </c>
      <c r="D892" s="4">
        <v>42615</v>
      </c>
      <c r="E892" s="30">
        <v>0.91644675925925922</v>
      </c>
      <c r="F892" s="27"/>
      <c r="G892" t="s">
        <v>95</v>
      </c>
    </row>
    <row r="893" spans="1:8" x14ac:dyDescent="0.2">
      <c r="A893" s="3">
        <v>42571</v>
      </c>
      <c r="B893" s="27">
        <v>0.46222222222222226</v>
      </c>
      <c r="D893" s="4">
        <v>42714</v>
      </c>
      <c r="E893" s="30">
        <v>0.98730324074074083</v>
      </c>
      <c r="F893" s="27"/>
      <c r="G893" t="s">
        <v>68</v>
      </c>
    </row>
    <row r="894" spans="1:8" x14ac:dyDescent="0.2">
      <c r="A894" s="3">
        <v>42564</v>
      </c>
      <c r="B894" s="27">
        <v>5.8854166666666673E-2</v>
      </c>
      <c r="D894" s="4">
        <v>42495</v>
      </c>
      <c r="E894" s="30">
        <v>0.47383101851851855</v>
      </c>
      <c r="F894" s="27"/>
      <c r="G894" t="s">
        <v>1885</v>
      </c>
      <c r="H894">
        <v>414406</v>
      </c>
    </row>
    <row r="895" spans="1:8" x14ac:dyDescent="0.2">
      <c r="A895" s="3">
        <v>42645</v>
      </c>
      <c r="B895" s="27">
        <v>9.9409722222222219E-2</v>
      </c>
      <c r="D895" s="4">
        <v>42480</v>
      </c>
      <c r="E895" s="30">
        <v>9.178240740740741E-2</v>
      </c>
      <c r="F895" s="27"/>
      <c r="G895" t="s">
        <v>1883</v>
      </c>
      <c r="H895">
        <v>551896</v>
      </c>
    </row>
    <row r="896" spans="1:8" x14ac:dyDescent="0.2">
      <c r="A896" s="3">
        <v>42721</v>
      </c>
      <c r="B896" s="27">
        <v>0.11826388888888889</v>
      </c>
      <c r="D896" s="4">
        <v>42661</v>
      </c>
      <c r="E896" s="30">
        <v>8.4490740740740741E-2</v>
      </c>
      <c r="F896" s="27"/>
      <c r="G896" t="s">
        <v>120</v>
      </c>
    </row>
    <row r="897" spans="1:8" x14ac:dyDescent="0.2">
      <c r="A897" s="3">
        <v>42458</v>
      </c>
      <c r="B897" s="27">
        <v>0.64880787037037035</v>
      </c>
      <c r="D897" s="4">
        <v>42525</v>
      </c>
      <c r="E897" s="30">
        <v>7.7835648148148154E-2</v>
      </c>
      <c r="F897" s="27"/>
      <c r="G897" t="s">
        <v>64</v>
      </c>
    </row>
    <row r="898" spans="1:8" x14ac:dyDescent="0.2">
      <c r="A898" s="3">
        <v>42636</v>
      </c>
      <c r="B898" s="27">
        <v>0.9665625000000001</v>
      </c>
      <c r="D898" s="4">
        <v>42595</v>
      </c>
      <c r="E898" s="30">
        <v>0.92510416666666673</v>
      </c>
      <c r="F898" s="27"/>
      <c r="G898" t="s">
        <v>1878</v>
      </c>
      <c r="H898">
        <v>100511</v>
      </c>
    </row>
    <row r="899" spans="1:8" x14ac:dyDescent="0.2">
      <c r="A899" s="3">
        <v>42579</v>
      </c>
      <c r="B899" s="27">
        <v>0.59790509259259261</v>
      </c>
      <c r="D899" s="4">
        <v>42588</v>
      </c>
      <c r="E899" s="30">
        <v>0.82791666666666675</v>
      </c>
      <c r="F899" s="27"/>
      <c r="G899" t="s">
        <v>1917</v>
      </c>
      <c r="H899">
        <v>960325</v>
      </c>
    </row>
    <row r="900" spans="1:8" x14ac:dyDescent="0.2">
      <c r="A900" s="3">
        <v>42679</v>
      </c>
      <c r="B900" s="27">
        <v>0.97993055555555564</v>
      </c>
      <c r="D900" s="4">
        <v>42574</v>
      </c>
      <c r="E900" s="30">
        <v>9.4907407407407406E-3</v>
      </c>
      <c r="F900" s="27"/>
      <c r="G900" t="s">
        <v>86</v>
      </c>
    </row>
    <row r="901" spans="1:8" x14ac:dyDescent="0.2">
      <c r="A901" s="3">
        <v>42613</v>
      </c>
      <c r="B901" s="27">
        <v>0.54872685185185188</v>
      </c>
      <c r="D901" s="4">
        <v>42424</v>
      </c>
      <c r="E901" s="30">
        <v>0.36313657407407413</v>
      </c>
      <c r="F901" s="27"/>
      <c r="G901" t="s">
        <v>58</v>
      </c>
    </row>
    <row r="902" spans="1:8" x14ac:dyDescent="0.2">
      <c r="A902" s="3">
        <v>42383</v>
      </c>
      <c r="B902" s="27">
        <v>0.49716435185185182</v>
      </c>
      <c r="D902" s="4">
        <v>42564</v>
      </c>
      <c r="E902" s="30">
        <v>0.20298611111111109</v>
      </c>
      <c r="F902" s="27"/>
      <c r="G902" t="s">
        <v>58</v>
      </c>
    </row>
    <row r="903" spans="1:8" x14ac:dyDescent="0.2">
      <c r="A903" s="3">
        <v>42394</v>
      </c>
      <c r="B903" s="27">
        <v>0.21921296296296297</v>
      </c>
      <c r="D903" s="4">
        <v>42597</v>
      </c>
      <c r="E903" s="30">
        <v>0.10806712962962962</v>
      </c>
      <c r="F903" s="27"/>
      <c r="G903" t="s">
        <v>1880</v>
      </c>
      <c r="H903">
        <v>74121</v>
      </c>
    </row>
    <row r="904" spans="1:8" x14ac:dyDescent="0.2">
      <c r="A904" s="3">
        <v>42447</v>
      </c>
      <c r="B904" s="27">
        <v>0.75930555555555557</v>
      </c>
      <c r="D904" s="4">
        <v>42383</v>
      </c>
      <c r="E904" s="30">
        <v>0.26526620370370374</v>
      </c>
      <c r="F904" s="27"/>
      <c r="G904" t="s">
        <v>1921</v>
      </c>
      <c r="H904">
        <v>416755</v>
      </c>
    </row>
    <row r="905" spans="1:8" x14ac:dyDescent="0.2">
      <c r="A905" s="3">
        <v>42465</v>
      </c>
      <c r="B905" s="27">
        <v>0.82657407407407402</v>
      </c>
      <c r="D905" s="4">
        <v>42698</v>
      </c>
      <c r="E905" s="30">
        <v>0.38790509259259259</v>
      </c>
      <c r="F905" s="27"/>
      <c r="G905" t="s">
        <v>1877</v>
      </c>
      <c r="H905">
        <v>934222</v>
      </c>
    </row>
    <row r="906" spans="1:8" x14ac:dyDescent="0.2">
      <c r="A906" s="3">
        <v>42707</v>
      </c>
      <c r="B906" s="27">
        <v>0.63354166666666667</v>
      </c>
      <c r="D906" s="4">
        <v>42720</v>
      </c>
      <c r="E906" s="30">
        <v>0.173125</v>
      </c>
      <c r="F906" s="27"/>
      <c r="G906" t="s">
        <v>68</v>
      </c>
    </row>
    <row r="907" spans="1:8" x14ac:dyDescent="0.2">
      <c r="A907" s="3">
        <v>42572</v>
      </c>
      <c r="B907" s="27">
        <v>0.69021990740740735</v>
      </c>
      <c r="D907" s="4">
        <v>42514</v>
      </c>
      <c r="E907" s="30">
        <v>9.9201388888888895E-2</v>
      </c>
      <c r="F907" s="27"/>
      <c r="G907" t="s">
        <v>41</v>
      </c>
    </row>
    <row r="908" spans="1:8" x14ac:dyDescent="0.2">
      <c r="A908" s="3">
        <v>42557</v>
      </c>
      <c r="B908" s="27">
        <v>0.92637731481481478</v>
      </c>
      <c r="D908" s="4">
        <v>42477</v>
      </c>
      <c r="E908" s="30">
        <v>2.8854166666666667E-2</v>
      </c>
      <c r="F908" s="27"/>
      <c r="G908" t="s">
        <v>1919</v>
      </c>
      <c r="H908">
        <v>596555</v>
      </c>
    </row>
    <row r="909" spans="1:8" x14ac:dyDescent="0.2">
      <c r="A909" s="3">
        <v>42386</v>
      </c>
      <c r="B909" s="27">
        <v>0.69874999999999998</v>
      </c>
      <c r="D909" s="4">
        <v>42387</v>
      </c>
      <c r="E909" s="30">
        <v>0.31975694444444441</v>
      </c>
      <c r="F909" s="27"/>
      <c r="G909" t="s">
        <v>106</v>
      </c>
    </row>
    <row r="910" spans="1:8" x14ac:dyDescent="0.2">
      <c r="A910" s="3">
        <v>42511</v>
      </c>
      <c r="B910" s="27">
        <v>0.40629629629629632</v>
      </c>
      <c r="D910" s="4">
        <v>42734</v>
      </c>
      <c r="E910" s="30">
        <v>0.48045138888888889</v>
      </c>
      <c r="F910" s="27"/>
      <c r="G910" t="s">
        <v>57</v>
      </c>
    </row>
    <row r="911" spans="1:8" x14ac:dyDescent="0.2">
      <c r="A911" s="3">
        <v>42396</v>
      </c>
      <c r="B911" s="27">
        <v>0.12990740740740742</v>
      </c>
      <c r="D911" s="4">
        <v>42495</v>
      </c>
      <c r="E911" s="30">
        <v>0.74186342592592591</v>
      </c>
      <c r="F911" s="27"/>
      <c r="G911" t="s">
        <v>1880</v>
      </c>
      <c r="H911">
        <v>74121</v>
      </c>
    </row>
    <row r="912" spans="1:8" x14ac:dyDescent="0.2">
      <c r="A912" s="3">
        <v>42457</v>
      </c>
      <c r="B912" s="27">
        <v>0.46497685185185184</v>
      </c>
      <c r="D912" s="4">
        <v>42467</v>
      </c>
      <c r="E912" s="30">
        <v>0.35084490740740737</v>
      </c>
      <c r="F912" s="27"/>
      <c r="G912" t="s">
        <v>179</v>
      </c>
    </row>
    <row r="913" spans="1:8" x14ac:dyDescent="0.2">
      <c r="A913" s="3">
        <v>42694</v>
      </c>
      <c r="B913" s="27">
        <v>0.80766203703703709</v>
      </c>
      <c r="D913" s="4">
        <v>42383</v>
      </c>
      <c r="E913" s="30">
        <v>0.82361111111111107</v>
      </c>
      <c r="F913" s="27"/>
      <c r="G913" t="s">
        <v>1893</v>
      </c>
      <c r="H913">
        <v>859227</v>
      </c>
    </row>
    <row r="914" spans="1:8" x14ac:dyDescent="0.2">
      <c r="A914" s="3">
        <v>42482</v>
      </c>
      <c r="B914" s="27">
        <v>0.17637731481481481</v>
      </c>
      <c r="D914" s="4">
        <v>42655</v>
      </c>
      <c r="E914" s="30">
        <v>0.62376157407407407</v>
      </c>
      <c r="F914" s="27"/>
      <c r="G914" t="s">
        <v>64</v>
      </c>
    </row>
    <row r="915" spans="1:8" x14ac:dyDescent="0.2">
      <c r="A915" s="3">
        <v>42613</v>
      </c>
      <c r="B915" s="27">
        <v>0.63587962962962963</v>
      </c>
      <c r="D915" s="4">
        <v>42493</v>
      </c>
      <c r="E915" s="30">
        <v>7.4537037037037028E-3</v>
      </c>
      <c r="F915" s="27"/>
      <c r="G915" t="s">
        <v>1876</v>
      </c>
      <c r="H915">
        <v>723993</v>
      </c>
    </row>
    <row r="916" spans="1:8" x14ac:dyDescent="0.2">
      <c r="A916" s="3">
        <v>42668</v>
      </c>
      <c r="B916" s="27">
        <v>0.94408564814814822</v>
      </c>
      <c r="D916" s="4">
        <v>42691</v>
      </c>
      <c r="E916" s="30">
        <v>0.65383101851851855</v>
      </c>
      <c r="F916" s="27"/>
      <c r="G916" t="s">
        <v>64</v>
      </c>
    </row>
    <row r="917" spans="1:8" x14ac:dyDescent="0.2">
      <c r="A917" s="3">
        <v>42714</v>
      </c>
      <c r="B917" s="27">
        <v>0.65009259259259256</v>
      </c>
      <c r="D917" s="4">
        <v>42732</v>
      </c>
      <c r="E917" s="30">
        <v>0.13128472222222223</v>
      </c>
      <c r="F917" s="27"/>
      <c r="G917" t="s">
        <v>174</v>
      </c>
    </row>
    <row r="918" spans="1:8" x14ac:dyDescent="0.2">
      <c r="A918" s="3">
        <v>42592</v>
      </c>
      <c r="B918" s="27">
        <v>0.94631944444444438</v>
      </c>
      <c r="D918" s="4">
        <v>42463</v>
      </c>
      <c r="E918" s="30">
        <v>0.54628472222222224</v>
      </c>
      <c r="F918" s="27"/>
      <c r="G918" t="s">
        <v>35</v>
      </c>
    </row>
    <row r="919" spans="1:8" x14ac:dyDescent="0.2">
      <c r="A919" s="3">
        <v>42439</v>
      </c>
      <c r="B919" s="27">
        <v>0.83471064814814822</v>
      </c>
      <c r="D919" s="4">
        <v>42633</v>
      </c>
      <c r="E919" s="30">
        <v>0.9556365740740741</v>
      </c>
      <c r="F919" s="27"/>
      <c r="G919" t="s">
        <v>51</v>
      </c>
    </row>
    <row r="920" spans="1:8" x14ac:dyDescent="0.2">
      <c r="A920" s="3">
        <v>42515</v>
      </c>
      <c r="B920" s="27">
        <v>0.83905092592592589</v>
      </c>
      <c r="D920" s="4">
        <v>42618</v>
      </c>
      <c r="E920" s="30">
        <v>0.62972222222222218</v>
      </c>
      <c r="F920" s="27"/>
      <c r="G920" t="s">
        <v>1892</v>
      </c>
      <c r="H920">
        <v>247291</v>
      </c>
    </row>
    <row r="921" spans="1:8" x14ac:dyDescent="0.2">
      <c r="A921" s="3">
        <v>42560</v>
      </c>
      <c r="B921" s="27">
        <v>0.51768518518518525</v>
      </c>
      <c r="D921" s="4">
        <v>42624</v>
      </c>
      <c r="E921" s="30">
        <v>0.42540509259259257</v>
      </c>
      <c r="F921" s="27"/>
      <c r="G921" t="s">
        <v>136</v>
      </c>
    </row>
    <row r="922" spans="1:8" x14ac:dyDescent="0.2">
      <c r="A922" s="3">
        <v>42507</v>
      </c>
      <c r="B922" s="27">
        <v>0.22157407407407406</v>
      </c>
      <c r="D922" s="4">
        <v>42703</v>
      </c>
      <c r="E922" s="30">
        <v>0.56575231481481481</v>
      </c>
      <c r="F922" s="27"/>
      <c r="G922" t="s">
        <v>35</v>
      </c>
    </row>
    <row r="923" spans="1:8" x14ac:dyDescent="0.2">
      <c r="A923" s="3">
        <v>42569</v>
      </c>
      <c r="B923" s="27">
        <v>0.39086805555555554</v>
      </c>
      <c r="D923" s="4">
        <v>42548</v>
      </c>
      <c r="E923" s="30">
        <v>9.481481481481481E-2</v>
      </c>
      <c r="F923" s="27"/>
      <c r="G923" t="s">
        <v>1880</v>
      </c>
      <c r="H923">
        <v>552863</v>
      </c>
    </row>
    <row r="924" spans="1:8" x14ac:dyDescent="0.2">
      <c r="A924" s="3">
        <v>42444</v>
      </c>
      <c r="B924" s="27">
        <v>0.39250000000000002</v>
      </c>
      <c r="D924" s="4">
        <v>42633</v>
      </c>
      <c r="E924" s="30">
        <v>0.37480324074074073</v>
      </c>
      <c r="F924" s="27"/>
      <c r="G924" t="s">
        <v>54</v>
      </c>
    </row>
    <row r="925" spans="1:8" x14ac:dyDescent="0.2">
      <c r="A925" s="3">
        <v>42680</v>
      </c>
      <c r="B925" s="27">
        <v>7.3726851851851849E-2</v>
      </c>
      <c r="D925" s="4">
        <v>42403</v>
      </c>
      <c r="E925" s="30">
        <v>0.27895833333333336</v>
      </c>
      <c r="F925" s="27"/>
      <c r="G925" t="s">
        <v>164</v>
      </c>
    </row>
    <row r="926" spans="1:8" x14ac:dyDescent="0.2">
      <c r="A926" s="3">
        <v>42606</v>
      </c>
      <c r="B926" s="27">
        <v>0.33232638888888888</v>
      </c>
      <c r="D926" s="4">
        <v>42617</v>
      </c>
      <c r="E926" s="30">
        <v>0.68342592592592588</v>
      </c>
      <c r="F926" s="27"/>
      <c r="G926" t="s">
        <v>1880</v>
      </c>
      <c r="H926">
        <v>606218</v>
      </c>
    </row>
    <row r="927" spans="1:8" x14ac:dyDescent="0.2">
      <c r="A927" s="3">
        <v>42569</v>
      </c>
      <c r="B927" s="27">
        <v>0.55700231481481477</v>
      </c>
      <c r="D927" s="4">
        <v>42671</v>
      </c>
      <c r="E927" s="30">
        <v>0.37771990740740741</v>
      </c>
      <c r="F927" s="27"/>
      <c r="G927" t="s">
        <v>41</v>
      </c>
    </row>
    <row r="928" spans="1:8" x14ac:dyDescent="0.2">
      <c r="A928" s="3">
        <v>42669</v>
      </c>
      <c r="B928" s="27">
        <v>0.76111111111111107</v>
      </c>
      <c r="D928" s="4">
        <v>42490</v>
      </c>
      <c r="E928" s="30">
        <v>0.79961805555555554</v>
      </c>
      <c r="F928" s="27"/>
      <c r="G928" t="s">
        <v>41</v>
      </c>
    </row>
    <row r="929" spans="1:8" x14ac:dyDescent="0.2">
      <c r="A929" s="3">
        <v>42491</v>
      </c>
      <c r="B929" s="27">
        <v>0.2757060185185185</v>
      </c>
      <c r="D929" s="4">
        <v>42514</v>
      </c>
      <c r="E929" s="30">
        <v>0.70556712962962964</v>
      </c>
      <c r="F929" s="27"/>
      <c r="G929" t="s">
        <v>1874</v>
      </c>
      <c r="H929">
        <v>43522</v>
      </c>
    </row>
    <row r="930" spans="1:8" x14ac:dyDescent="0.2">
      <c r="A930" s="3">
        <v>42489</v>
      </c>
      <c r="B930" s="27">
        <v>0.57915509259259257</v>
      </c>
      <c r="D930" s="4">
        <v>42564</v>
      </c>
      <c r="E930" s="30">
        <v>0.26329861111111114</v>
      </c>
      <c r="F930" s="27"/>
      <c r="G930" t="s">
        <v>98</v>
      </c>
    </row>
    <row r="931" spans="1:8" x14ac:dyDescent="0.2">
      <c r="A931" s="3">
        <v>42427</v>
      </c>
      <c r="B931" s="27">
        <v>5.9456018518518526E-2</v>
      </c>
      <c r="D931" s="4">
        <v>42402</v>
      </c>
      <c r="E931" s="30">
        <v>0.76053240740740735</v>
      </c>
      <c r="F931" s="27"/>
      <c r="G931" t="s">
        <v>64</v>
      </c>
    </row>
    <row r="932" spans="1:8" x14ac:dyDescent="0.2">
      <c r="A932" s="3">
        <v>42434</v>
      </c>
      <c r="B932" s="27">
        <v>0.47812499999999997</v>
      </c>
      <c r="D932" s="4">
        <v>42477</v>
      </c>
      <c r="E932" s="30">
        <v>0.87652777777777768</v>
      </c>
      <c r="F932" s="27"/>
      <c r="G932" t="s">
        <v>136</v>
      </c>
    </row>
    <row r="933" spans="1:8" x14ac:dyDescent="0.2">
      <c r="A933" s="3">
        <v>42577</v>
      </c>
      <c r="B933" s="27">
        <v>0.27153935185185185</v>
      </c>
      <c r="D933" s="4">
        <v>42623</v>
      </c>
      <c r="E933" s="30">
        <v>0.34759259259259262</v>
      </c>
      <c r="F933" s="27"/>
      <c r="G933" t="s">
        <v>106</v>
      </c>
    </row>
    <row r="934" spans="1:8" x14ac:dyDescent="0.2">
      <c r="A934" s="3">
        <v>42670</v>
      </c>
      <c r="B934" s="27">
        <v>0.66550925925925919</v>
      </c>
      <c r="D934" s="4">
        <v>42488</v>
      </c>
      <c r="E934" s="30">
        <v>0.40261574074074075</v>
      </c>
      <c r="F934" s="27"/>
      <c r="G934" t="s">
        <v>84</v>
      </c>
    </row>
    <row r="935" spans="1:8" x14ac:dyDescent="0.2">
      <c r="A935" s="3">
        <v>42682</v>
      </c>
      <c r="B935" s="27">
        <v>0.73215277777777776</v>
      </c>
      <c r="D935" s="4">
        <v>42700</v>
      </c>
      <c r="E935" s="30">
        <v>0.76777777777777778</v>
      </c>
      <c r="F935" s="27"/>
      <c r="G935" t="s">
        <v>1879</v>
      </c>
      <c r="H935">
        <v>276341</v>
      </c>
    </row>
    <row r="936" spans="1:8" x14ac:dyDescent="0.2">
      <c r="A936" s="3">
        <v>42728</v>
      </c>
      <c r="B936" s="27">
        <v>0.88401620370370371</v>
      </c>
      <c r="D936" s="4">
        <v>42457</v>
      </c>
      <c r="E936" s="30">
        <v>0.96086805555555566</v>
      </c>
      <c r="F936" s="27"/>
      <c r="G936" t="s">
        <v>1883</v>
      </c>
      <c r="H936">
        <v>804489</v>
      </c>
    </row>
    <row r="937" spans="1:8" x14ac:dyDescent="0.2">
      <c r="A937" s="3">
        <v>42476</v>
      </c>
      <c r="B937" s="27">
        <v>0.62953703703703701</v>
      </c>
      <c r="D937" s="4">
        <v>42708</v>
      </c>
      <c r="E937" s="30">
        <v>0.7648611111111111</v>
      </c>
      <c r="F937" s="27"/>
      <c r="G937" t="s">
        <v>1909</v>
      </c>
      <c r="H937">
        <v>481929</v>
      </c>
    </row>
    <row r="938" spans="1:8" x14ac:dyDescent="0.2">
      <c r="A938" s="3">
        <v>42592</v>
      </c>
      <c r="B938" s="27">
        <v>0.3266087962962963</v>
      </c>
      <c r="D938" s="4">
        <v>42518</v>
      </c>
      <c r="E938" s="30">
        <v>0.4697453703703704</v>
      </c>
      <c r="F938" s="27"/>
      <c r="G938" t="s">
        <v>1880</v>
      </c>
      <c r="H938">
        <v>145832</v>
      </c>
    </row>
    <row r="939" spans="1:8" x14ac:dyDescent="0.2">
      <c r="A939" s="3">
        <v>42651</v>
      </c>
      <c r="B939" s="27">
        <v>0.85206018518518523</v>
      </c>
      <c r="D939" s="4">
        <v>42668</v>
      </c>
      <c r="E939" s="30">
        <v>0.33515046296296297</v>
      </c>
      <c r="F939" s="27"/>
      <c r="G939" t="s">
        <v>1872</v>
      </c>
      <c r="H939">
        <v>595517</v>
      </c>
    </row>
    <row r="940" spans="1:8" x14ac:dyDescent="0.2">
      <c r="A940" s="3">
        <v>42625</v>
      </c>
      <c r="B940" s="27">
        <v>0.49594907407407413</v>
      </c>
      <c r="D940" s="4">
        <v>42447</v>
      </c>
      <c r="E940" s="30">
        <v>0.75930555555555557</v>
      </c>
      <c r="F940" s="27"/>
      <c r="G940" t="s">
        <v>53</v>
      </c>
    </row>
    <row r="941" spans="1:8" x14ac:dyDescent="0.2">
      <c r="A941" s="3">
        <v>42666</v>
      </c>
      <c r="B941" s="27">
        <v>0.570775462962963</v>
      </c>
      <c r="D941" s="4">
        <v>42572</v>
      </c>
      <c r="E941" s="30">
        <v>0.69021990740740735</v>
      </c>
      <c r="F941" s="27"/>
      <c r="G941" t="s">
        <v>64</v>
      </c>
    </row>
    <row r="942" spans="1:8" x14ac:dyDescent="0.2">
      <c r="A942" s="3">
        <v>42631</v>
      </c>
      <c r="B942" s="27">
        <v>0.6853935185185186</v>
      </c>
      <c r="D942" s="4">
        <v>42613</v>
      </c>
      <c r="E942" s="30">
        <v>0.63587962962962963</v>
      </c>
      <c r="F942" s="27"/>
      <c r="G942" t="s">
        <v>1887</v>
      </c>
      <c r="H942">
        <v>342712</v>
      </c>
    </row>
    <row r="943" spans="1:8" x14ac:dyDescent="0.2">
      <c r="A943" s="3">
        <v>42733</v>
      </c>
      <c r="B943" s="27">
        <v>0.19128472222222223</v>
      </c>
      <c r="D943" s="4">
        <v>42439</v>
      </c>
      <c r="E943" s="30">
        <v>0.83471064814814822</v>
      </c>
      <c r="F943" s="27"/>
      <c r="G943" t="s">
        <v>1880</v>
      </c>
      <c r="H943">
        <v>145832</v>
      </c>
    </row>
    <row r="944" spans="1:8" x14ac:dyDescent="0.2">
      <c r="A944" s="3">
        <v>42414</v>
      </c>
      <c r="B944" s="27">
        <v>0.67952546296296301</v>
      </c>
      <c r="D944" s="4">
        <v>42507</v>
      </c>
      <c r="E944" s="30">
        <v>0.22157407407407406</v>
      </c>
      <c r="F944" s="27"/>
      <c r="G944" t="s">
        <v>90</v>
      </c>
    </row>
    <row r="945" spans="1:8" x14ac:dyDescent="0.2">
      <c r="A945" s="3">
        <v>42468</v>
      </c>
      <c r="B945" s="27">
        <v>0.15833333333333333</v>
      </c>
      <c r="D945" s="4">
        <v>42444</v>
      </c>
      <c r="E945" s="30">
        <v>0.39250000000000002</v>
      </c>
      <c r="F945" s="27"/>
      <c r="G945" t="s">
        <v>111</v>
      </c>
    </row>
    <row r="946" spans="1:8" x14ac:dyDescent="0.2">
      <c r="A946" s="3">
        <v>42587</v>
      </c>
      <c r="B946" s="27">
        <v>0.28789351851851852</v>
      </c>
      <c r="D946" s="4">
        <v>42669</v>
      </c>
      <c r="E946" s="30">
        <v>0.76111111111111107</v>
      </c>
      <c r="F946" s="27"/>
      <c r="G946" t="s">
        <v>112</v>
      </c>
    </row>
    <row r="947" spans="1:8" x14ac:dyDescent="0.2">
      <c r="A947" s="3">
        <v>42699</v>
      </c>
      <c r="B947" s="27">
        <v>0.45730324074074075</v>
      </c>
      <c r="D947" s="4">
        <v>42434</v>
      </c>
      <c r="E947" s="30">
        <v>0.47812499999999997</v>
      </c>
      <c r="F947" s="27"/>
      <c r="G947" t="s">
        <v>1879</v>
      </c>
      <c r="H947">
        <v>5791</v>
      </c>
    </row>
    <row r="948" spans="1:8" x14ac:dyDescent="0.2">
      <c r="A948" s="3">
        <v>42428</v>
      </c>
      <c r="B948" s="27">
        <v>0.68950231481481483</v>
      </c>
      <c r="D948" s="4">
        <v>42577</v>
      </c>
      <c r="E948" s="30">
        <v>0.27153935185185185</v>
      </c>
      <c r="F948" s="27"/>
      <c r="G948" t="s">
        <v>1889</v>
      </c>
      <c r="H948">
        <v>772439</v>
      </c>
    </row>
    <row r="949" spans="1:8" x14ac:dyDescent="0.2">
      <c r="A949" s="3">
        <v>42595</v>
      </c>
      <c r="B949" s="27">
        <v>0.48888888888888887</v>
      </c>
      <c r="D949" s="4">
        <v>42682</v>
      </c>
      <c r="E949" s="30">
        <v>0.73215277777777776</v>
      </c>
      <c r="F949" s="27"/>
      <c r="G949" t="s">
        <v>1898</v>
      </c>
      <c r="H949">
        <v>578177</v>
      </c>
    </row>
    <row r="950" spans="1:8" x14ac:dyDescent="0.2">
      <c r="A950" s="3">
        <v>42462</v>
      </c>
      <c r="B950" s="27">
        <v>0.55427083333333338</v>
      </c>
      <c r="D950" s="4">
        <v>42651</v>
      </c>
      <c r="E950" s="30">
        <v>0.85206018518518523</v>
      </c>
      <c r="F950" s="27"/>
      <c r="G950" t="s">
        <v>1903</v>
      </c>
      <c r="H950">
        <v>388513</v>
      </c>
    </row>
    <row r="951" spans="1:8" x14ac:dyDescent="0.2">
      <c r="A951" s="3">
        <v>42402</v>
      </c>
      <c r="B951" s="27">
        <v>3.6435185185185189E-2</v>
      </c>
      <c r="D951" s="4">
        <v>42587</v>
      </c>
      <c r="E951" s="30">
        <v>0.28789351851851852</v>
      </c>
      <c r="F951" s="27"/>
      <c r="G951" t="s">
        <v>1892</v>
      </c>
      <c r="H951">
        <v>320292</v>
      </c>
    </row>
    <row r="952" spans="1:8" x14ac:dyDescent="0.2">
      <c r="A952" s="3">
        <v>42579</v>
      </c>
      <c r="B952" s="27">
        <v>0.92658564814814814</v>
      </c>
      <c r="D952" s="4">
        <v>42462</v>
      </c>
      <c r="E952" s="30">
        <v>0.55427083333333338</v>
      </c>
      <c r="F952" s="27"/>
      <c r="G952" t="s">
        <v>52</v>
      </c>
    </row>
    <row r="953" spans="1:8" x14ac:dyDescent="0.2">
      <c r="A953" s="3">
        <v>42655</v>
      </c>
      <c r="B953" s="27">
        <v>0.40589120370370368</v>
      </c>
      <c r="D953" s="4">
        <v>42527</v>
      </c>
      <c r="E953" s="30">
        <v>0.76336805555555554</v>
      </c>
      <c r="F953" s="27"/>
      <c r="G953" t="s">
        <v>111</v>
      </c>
    </row>
    <row r="954" spans="1:8" x14ac:dyDescent="0.2">
      <c r="A954" s="3">
        <v>42527</v>
      </c>
      <c r="B954" s="27">
        <v>0.76336805555555554</v>
      </c>
      <c r="D954" s="4">
        <v>42523</v>
      </c>
      <c r="E954" s="30">
        <v>0.66356481481481489</v>
      </c>
      <c r="F954" s="27"/>
      <c r="G954" t="s">
        <v>1925</v>
      </c>
      <c r="H954">
        <v>860918</v>
      </c>
    </row>
    <row r="955" spans="1:8" x14ac:dyDescent="0.2">
      <c r="A955" s="3">
        <v>42442</v>
      </c>
      <c r="B955" s="27">
        <v>0.1501736111111111</v>
      </c>
      <c r="D955" s="4">
        <v>42428</v>
      </c>
      <c r="E955" s="30">
        <v>0.41591435185185183</v>
      </c>
      <c r="F955" s="27"/>
      <c r="G955" t="s">
        <v>84</v>
      </c>
    </row>
    <row r="956" spans="1:8" x14ac:dyDescent="0.2">
      <c r="A956" s="3">
        <v>42721</v>
      </c>
      <c r="B956" s="27">
        <v>3.019675925925926E-2</v>
      </c>
      <c r="D956" s="4">
        <v>42731</v>
      </c>
      <c r="E956" s="30">
        <v>0.26045138888888891</v>
      </c>
      <c r="F956" s="27"/>
      <c r="G956" t="s">
        <v>1910</v>
      </c>
      <c r="H956">
        <v>295122</v>
      </c>
    </row>
    <row r="957" spans="1:8" x14ac:dyDescent="0.2">
      <c r="A957" s="3">
        <v>42523</v>
      </c>
      <c r="B957" s="27">
        <v>0.66356481481481489</v>
      </c>
      <c r="D957" s="4">
        <v>42394</v>
      </c>
      <c r="E957" s="30">
        <v>0.75085648148148154</v>
      </c>
      <c r="F957" s="27"/>
      <c r="G957" t="s">
        <v>131</v>
      </c>
    </row>
    <row r="958" spans="1:8" x14ac:dyDescent="0.2">
      <c r="A958" s="3">
        <v>42477</v>
      </c>
      <c r="B958" s="27">
        <v>0.28446759259259258</v>
      </c>
      <c r="D958" s="4">
        <v>42720</v>
      </c>
      <c r="E958" s="30">
        <v>0.70517361111111121</v>
      </c>
      <c r="F958" s="27"/>
      <c r="G958" t="s">
        <v>1889</v>
      </c>
      <c r="H958">
        <v>396252</v>
      </c>
    </row>
    <row r="959" spans="1:8" x14ac:dyDescent="0.2">
      <c r="A959" s="3">
        <v>42428</v>
      </c>
      <c r="B959" s="27">
        <v>0.41591435185185183</v>
      </c>
      <c r="D959" s="4">
        <v>42650</v>
      </c>
      <c r="E959" s="30">
        <v>2.9745370370370373E-3</v>
      </c>
      <c r="F959" s="27"/>
      <c r="G959" t="s">
        <v>1886</v>
      </c>
      <c r="H959">
        <v>222901</v>
      </c>
    </row>
    <row r="960" spans="1:8" x14ac:dyDescent="0.2">
      <c r="A960" s="3">
        <v>42420</v>
      </c>
      <c r="B960" s="27">
        <v>0.74141203703703706</v>
      </c>
      <c r="D960" s="4">
        <v>42561</v>
      </c>
      <c r="E960" s="30">
        <v>0.48989583333333336</v>
      </c>
      <c r="F960" s="27"/>
      <c r="G960" t="s">
        <v>112</v>
      </c>
    </row>
    <row r="961" spans="1:8" x14ac:dyDescent="0.2">
      <c r="A961" s="3">
        <v>42383</v>
      </c>
      <c r="B961" s="27">
        <v>0.91894675925925917</v>
      </c>
      <c r="D961" s="4">
        <v>42649</v>
      </c>
      <c r="E961" s="30">
        <v>0.6206828703703704</v>
      </c>
      <c r="F961" s="27"/>
      <c r="G961" t="s">
        <v>1876</v>
      </c>
      <c r="H961">
        <v>863086</v>
      </c>
    </row>
    <row r="962" spans="1:8" x14ac:dyDescent="0.2">
      <c r="A962" s="3">
        <v>42525</v>
      </c>
      <c r="B962" s="27">
        <v>0.10581018518518519</v>
      </c>
      <c r="D962" s="4">
        <v>42594</v>
      </c>
      <c r="E962" s="30">
        <v>0.38199074074074074</v>
      </c>
      <c r="F962" s="27"/>
      <c r="G962" t="s">
        <v>1880</v>
      </c>
      <c r="H962">
        <v>74121</v>
      </c>
    </row>
    <row r="963" spans="1:8" x14ac:dyDescent="0.2">
      <c r="A963" s="3">
        <v>42540</v>
      </c>
      <c r="B963" s="27">
        <v>0.31949074074074074</v>
      </c>
      <c r="D963" s="4">
        <v>42601</v>
      </c>
      <c r="E963" s="30">
        <v>0.39908564814814818</v>
      </c>
      <c r="F963" s="27"/>
      <c r="G963" t="s">
        <v>1877</v>
      </c>
      <c r="H963">
        <v>86033</v>
      </c>
    </row>
    <row r="964" spans="1:8" x14ac:dyDescent="0.2">
      <c r="A964" s="3">
        <v>42439</v>
      </c>
      <c r="B964" s="27">
        <v>0.87403935185185189</v>
      </c>
      <c r="D964" s="4">
        <v>42623</v>
      </c>
      <c r="E964" s="30">
        <v>0.2162152777777778</v>
      </c>
      <c r="F964" s="27"/>
      <c r="G964" t="s">
        <v>1872</v>
      </c>
      <c r="H964">
        <v>622063</v>
      </c>
    </row>
    <row r="965" spans="1:8" x14ac:dyDescent="0.2">
      <c r="A965" s="3">
        <v>42608</v>
      </c>
      <c r="B965" s="27">
        <v>0.28953703703703704</v>
      </c>
      <c r="D965" s="4">
        <v>42419</v>
      </c>
      <c r="E965" s="30">
        <v>0.57769675925925923</v>
      </c>
      <c r="F965" s="27"/>
      <c r="G965" t="s">
        <v>1912</v>
      </c>
      <c r="H965">
        <v>908639</v>
      </c>
    </row>
    <row r="966" spans="1:8" x14ac:dyDescent="0.2">
      <c r="A966" s="3">
        <v>42572</v>
      </c>
      <c r="B966" s="27">
        <v>0.89430555555555558</v>
      </c>
      <c r="D966" s="4">
        <v>42508</v>
      </c>
      <c r="E966" s="30">
        <v>0.92475694444444445</v>
      </c>
      <c r="F966" s="27"/>
      <c r="G966" t="s">
        <v>1912</v>
      </c>
      <c r="H966">
        <v>46722</v>
      </c>
    </row>
    <row r="967" spans="1:8" x14ac:dyDescent="0.2">
      <c r="A967" s="3">
        <v>42498</v>
      </c>
      <c r="B967" s="27">
        <v>0.17287037037037037</v>
      </c>
      <c r="D967" s="4">
        <v>42474</v>
      </c>
      <c r="E967" s="30">
        <v>0.1062037037037037</v>
      </c>
      <c r="F967" s="27"/>
      <c r="G967" t="s">
        <v>41</v>
      </c>
    </row>
    <row r="968" spans="1:8" x14ac:dyDescent="0.2">
      <c r="A968" s="3">
        <v>42639</v>
      </c>
      <c r="B968" s="27">
        <v>0.23561342592592593</v>
      </c>
      <c r="D968" s="4">
        <v>42725</v>
      </c>
      <c r="E968" s="30">
        <v>0.25695601851851851</v>
      </c>
      <c r="F968" s="27"/>
      <c r="G968" t="s">
        <v>1880</v>
      </c>
      <c r="H968">
        <v>74121</v>
      </c>
    </row>
    <row r="969" spans="1:8" x14ac:dyDescent="0.2">
      <c r="A969" s="3">
        <v>42731</v>
      </c>
      <c r="B969" s="27">
        <v>0.26045138888888891</v>
      </c>
      <c r="D969" s="4">
        <v>42645</v>
      </c>
      <c r="E969" s="30">
        <v>0.99770833333333331</v>
      </c>
      <c r="F969" s="27"/>
      <c r="G969" t="s">
        <v>1883</v>
      </c>
      <c r="H969">
        <v>40513</v>
      </c>
    </row>
    <row r="970" spans="1:8" x14ac:dyDescent="0.2">
      <c r="A970" s="3">
        <v>42636</v>
      </c>
      <c r="B970" s="27">
        <v>0.3891087962962963</v>
      </c>
      <c r="D970" s="4">
        <v>42565</v>
      </c>
      <c r="E970" s="30">
        <v>0.85546296296296298</v>
      </c>
      <c r="F970" s="27"/>
      <c r="G970" t="s">
        <v>41</v>
      </c>
    </row>
    <row r="971" spans="1:8" x14ac:dyDescent="0.2">
      <c r="A971" s="3">
        <v>42543</v>
      </c>
      <c r="B971" s="27">
        <v>9.4953703703703707E-2</v>
      </c>
      <c r="D971" s="4">
        <v>42525</v>
      </c>
      <c r="E971" s="30">
        <v>0.19633101851851853</v>
      </c>
      <c r="F971" s="27"/>
      <c r="G971" t="s">
        <v>1880</v>
      </c>
      <c r="H971">
        <v>724446</v>
      </c>
    </row>
    <row r="972" spans="1:8" x14ac:dyDescent="0.2">
      <c r="A972" s="3">
        <v>42575</v>
      </c>
      <c r="B972" s="27">
        <v>0.81545138888888891</v>
      </c>
      <c r="D972" s="4">
        <v>42689</v>
      </c>
      <c r="E972" s="30">
        <v>7.6226851851851851E-2</v>
      </c>
      <c r="F972" s="27"/>
      <c r="G972" t="s">
        <v>158</v>
      </c>
    </row>
    <row r="973" spans="1:8" x14ac:dyDescent="0.2">
      <c r="A973" s="3">
        <v>42569</v>
      </c>
      <c r="B973" s="27">
        <v>9.5763888888888885E-2</v>
      </c>
      <c r="D973" s="4">
        <v>42652</v>
      </c>
      <c r="E973" s="30">
        <v>0.58818287037037031</v>
      </c>
      <c r="F973" s="27"/>
      <c r="G973" t="s">
        <v>68</v>
      </c>
    </row>
    <row r="974" spans="1:8" x14ac:dyDescent="0.2">
      <c r="A974" s="3">
        <v>42668</v>
      </c>
      <c r="B974" s="27">
        <v>0.66394675925925928</v>
      </c>
      <c r="D974" s="4">
        <v>42597</v>
      </c>
      <c r="E974" s="30">
        <v>0.655787037037037</v>
      </c>
      <c r="F974" s="27"/>
      <c r="G974" t="s">
        <v>1880</v>
      </c>
      <c r="H974">
        <v>79863</v>
      </c>
    </row>
    <row r="975" spans="1:8" x14ac:dyDescent="0.2">
      <c r="A975" s="3">
        <v>42437</v>
      </c>
      <c r="B975" s="27">
        <v>0.74815972222222227</v>
      </c>
      <c r="D975" s="4">
        <v>42422</v>
      </c>
      <c r="E975" s="30">
        <v>0.39425925925925925</v>
      </c>
      <c r="F975" s="27"/>
      <c r="G975" t="s">
        <v>41</v>
      </c>
    </row>
    <row r="976" spans="1:8" x14ac:dyDescent="0.2">
      <c r="A976" s="3">
        <v>42396</v>
      </c>
      <c r="B976" s="27">
        <v>0.80157407407407411</v>
      </c>
      <c r="D976" s="4">
        <v>42679</v>
      </c>
      <c r="E976" s="30">
        <v>0.4409837962962963</v>
      </c>
      <c r="F976" s="27"/>
      <c r="G976" t="s">
        <v>106</v>
      </c>
    </row>
    <row r="977" spans="1:8" x14ac:dyDescent="0.2">
      <c r="A977" s="3">
        <v>42394</v>
      </c>
      <c r="B977" s="27">
        <v>0.75085648148148154</v>
      </c>
      <c r="D977" s="4">
        <v>42534</v>
      </c>
      <c r="E977" s="30">
        <v>0.63818287037037036</v>
      </c>
      <c r="F977" s="27"/>
      <c r="G977" t="s">
        <v>105</v>
      </c>
    </row>
    <row r="978" spans="1:8" x14ac:dyDescent="0.2">
      <c r="A978" s="3">
        <v>42663</v>
      </c>
      <c r="B978" s="27">
        <v>0.52719907407407407</v>
      </c>
      <c r="D978" s="4">
        <v>42590</v>
      </c>
      <c r="E978" s="30">
        <v>0.3743055555555555</v>
      </c>
      <c r="F978" s="27"/>
      <c r="G978" t="s">
        <v>115</v>
      </c>
    </row>
    <row r="979" spans="1:8" x14ac:dyDescent="0.2">
      <c r="A979" s="3">
        <v>42584</v>
      </c>
      <c r="B979" s="27">
        <v>0.64660879629629631</v>
      </c>
      <c r="D979" s="4">
        <v>42460</v>
      </c>
      <c r="E979" s="30">
        <v>0.75825231481481481</v>
      </c>
      <c r="F979" s="27"/>
      <c r="G979" t="s">
        <v>119</v>
      </c>
    </row>
    <row r="980" spans="1:8" x14ac:dyDescent="0.2">
      <c r="A980" s="3">
        <v>42382</v>
      </c>
      <c r="B980" s="27">
        <v>0.78471064814814817</v>
      </c>
      <c r="D980" s="4">
        <v>42442</v>
      </c>
      <c r="E980" s="30">
        <v>0.38628472222222227</v>
      </c>
      <c r="F980" s="27"/>
      <c r="G980" t="s">
        <v>68</v>
      </c>
    </row>
    <row r="981" spans="1:8" x14ac:dyDescent="0.2">
      <c r="A981" s="3">
        <v>42638</v>
      </c>
      <c r="B981" s="27">
        <v>0.94836805555555559</v>
      </c>
      <c r="D981" s="4">
        <v>42399</v>
      </c>
      <c r="E981" s="30">
        <v>0.63140046296296293</v>
      </c>
      <c r="F981" s="27"/>
      <c r="G981" t="s">
        <v>35</v>
      </c>
    </row>
    <row r="982" spans="1:8" x14ac:dyDescent="0.2">
      <c r="A982" s="3">
        <v>42720</v>
      </c>
      <c r="B982" s="27">
        <v>0.70517361111111121</v>
      </c>
      <c r="D982" s="4">
        <v>42688</v>
      </c>
      <c r="E982" s="30">
        <v>0.3724189814814815</v>
      </c>
      <c r="F982" s="27"/>
      <c r="G982" t="s">
        <v>1880</v>
      </c>
      <c r="H982">
        <v>706324</v>
      </c>
    </row>
    <row r="983" spans="1:8" x14ac:dyDescent="0.2">
      <c r="A983" s="3">
        <v>42445</v>
      </c>
      <c r="B983" s="27">
        <v>0.12513888888888888</v>
      </c>
      <c r="D983" s="4">
        <v>42489</v>
      </c>
      <c r="E983" s="30">
        <v>0.63214120370370364</v>
      </c>
      <c r="F983" s="27"/>
      <c r="G983" t="s">
        <v>1892</v>
      </c>
      <c r="H983">
        <v>871034</v>
      </c>
    </row>
    <row r="984" spans="1:8" x14ac:dyDescent="0.2">
      <c r="A984" s="3">
        <v>42695</v>
      </c>
      <c r="B984" s="27">
        <v>2.2916666666666669E-2</v>
      </c>
      <c r="D984" s="4">
        <v>42733</v>
      </c>
      <c r="E984" s="30">
        <v>0.40109953703703699</v>
      </c>
      <c r="F984" s="27"/>
      <c r="G984" t="s">
        <v>196</v>
      </c>
    </row>
    <row r="985" spans="1:8" x14ac:dyDescent="0.2">
      <c r="A985" s="3">
        <v>42650</v>
      </c>
      <c r="B985" s="27">
        <v>2.9745370370370373E-3</v>
      </c>
      <c r="D985" s="4">
        <v>42480</v>
      </c>
      <c r="E985" s="30">
        <v>0.5079745370370371</v>
      </c>
      <c r="F985" s="27"/>
      <c r="G985" t="s">
        <v>207</v>
      </c>
    </row>
    <row r="986" spans="1:8" x14ac:dyDescent="0.2">
      <c r="A986" s="3">
        <v>42458</v>
      </c>
      <c r="B986" s="27">
        <v>0.16377314814814814</v>
      </c>
      <c r="D986" s="4">
        <v>42412</v>
      </c>
      <c r="E986" s="30">
        <v>0.58003472222222219</v>
      </c>
      <c r="F986" s="27"/>
      <c r="G986" t="s">
        <v>1883</v>
      </c>
      <c r="H986">
        <v>804489</v>
      </c>
    </row>
    <row r="987" spans="1:8" x14ac:dyDescent="0.2">
      <c r="A987" s="3">
        <v>42414</v>
      </c>
      <c r="B987" s="27">
        <v>0.56145833333333328</v>
      </c>
      <c r="D987" s="4">
        <v>42669</v>
      </c>
      <c r="E987" s="30">
        <v>0.16239583333333332</v>
      </c>
      <c r="F987" s="27"/>
      <c r="G987" t="s">
        <v>1912</v>
      </c>
      <c r="H987">
        <v>597673</v>
      </c>
    </row>
    <row r="988" spans="1:8" x14ac:dyDescent="0.2">
      <c r="A988" s="3">
        <v>42612</v>
      </c>
      <c r="B988" s="27">
        <v>0.93887731481481485</v>
      </c>
      <c r="D988" s="4">
        <v>42441</v>
      </c>
      <c r="E988" s="30">
        <v>0.30041666666666667</v>
      </c>
      <c r="F988" s="27"/>
      <c r="G988" t="s">
        <v>41</v>
      </c>
    </row>
    <row r="989" spans="1:8" x14ac:dyDescent="0.2">
      <c r="A989" s="3">
        <v>42586</v>
      </c>
      <c r="B989" s="27">
        <v>0.50299768518518517</v>
      </c>
      <c r="D989" s="4">
        <v>42385</v>
      </c>
      <c r="E989" s="30">
        <v>0.20646990740740742</v>
      </c>
      <c r="F989" s="27"/>
      <c r="G989" t="s">
        <v>58</v>
      </c>
    </row>
    <row r="990" spans="1:8" x14ac:dyDescent="0.2">
      <c r="A990" s="3">
        <v>42552</v>
      </c>
      <c r="B990" s="27">
        <v>0.39359953703703704</v>
      </c>
      <c r="D990" s="4">
        <v>42622</v>
      </c>
      <c r="E990" s="30">
        <v>0.73550925925925925</v>
      </c>
      <c r="F990" s="27"/>
      <c r="G990" t="s">
        <v>58</v>
      </c>
    </row>
    <row r="991" spans="1:8" x14ac:dyDescent="0.2">
      <c r="A991" s="3">
        <v>42561</v>
      </c>
      <c r="B991" s="27">
        <v>0.48989583333333336</v>
      </c>
      <c r="D991" s="4">
        <v>42597</v>
      </c>
      <c r="E991" s="30">
        <v>0.63604166666666673</v>
      </c>
      <c r="F991" s="27"/>
      <c r="G991" t="s">
        <v>556</v>
      </c>
    </row>
    <row r="992" spans="1:8" x14ac:dyDescent="0.2">
      <c r="A992" s="3">
        <v>42639</v>
      </c>
      <c r="B992" s="27">
        <v>0.49339120370370365</v>
      </c>
      <c r="D992" s="4">
        <v>42412</v>
      </c>
      <c r="E992" s="30">
        <v>0.17450231481481482</v>
      </c>
      <c r="F992" s="27"/>
      <c r="G992" t="s">
        <v>51</v>
      </c>
    </row>
    <row r="993" spans="1:8" x14ac:dyDescent="0.2">
      <c r="A993" s="3">
        <v>42640</v>
      </c>
      <c r="B993" s="27">
        <v>0.70623842592592589</v>
      </c>
      <c r="D993" s="4">
        <v>42507</v>
      </c>
      <c r="E993" s="30">
        <v>0.52109953703703704</v>
      </c>
      <c r="F993" s="27"/>
      <c r="G993" t="s">
        <v>1911</v>
      </c>
      <c r="H993">
        <v>727365</v>
      </c>
    </row>
    <row r="994" spans="1:8" x14ac:dyDescent="0.2">
      <c r="A994" s="3">
        <v>42649</v>
      </c>
      <c r="B994" s="27">
        <v>0.6206828703703704</v>
      </c>
      <c r="D994" s="4">
        <v>42376</v>
      </c>
      <c r="E994" s="30">
        <v>0.78662037037037036</v>
      </c>
      <c r="F994" s="27"/>
      <c r="G994" t="s">
        <v>1890</v>
      </c>
      <c r="H994">
        <v>178111</v>
      </c>
    </row>
    <row r="995" spans="1:8" x14ac:dyDescent="0.2">
      <c r="A995" s="3">
        <v>42519</v>
      </c>
      <c r="B995" s="27">
        <v>0.875</v>
      </c>
      <c r="D995" s="4">
        <v>42491</v>
      </c>
      <c r="E995" s="30">
        <v>0.72337962962962965</v>
      </c>
      <c r="F995" s="27"/>
      <c r="G995" t="s">
        <v>1884</v>
      </c>
      <c r="H995">
        <v>956655</v>
      </c>
    </row>
    <row r="996" spans="1:8" x14ac:dyDescent="0.2">
      <c r="A996" s="3">
        <v>42594</v>
      </c>
      <c r="B996" s="27">
        <v>0.38199074074074074</v>
      </c>
      <c r="D996" s="4">
        <v>42628</v>
      </c>
      <c r="E996" s="30">
        <v>0.61204861111111108</v>
      </c>
      <c r="F996" s="27"/>
      <c r="G996" t="s">
        <v>76</v>
      </c>
    </row>
    <row r="997" spans="1:8" x14ac:dyDescent="0.2">
      <c r="A997" s="3">
        <v>42564</v>
      </c>
      <c r="B997" s="27">
        <v>8.7129629629629626E-2</v>
      </c>
      <c r="D997" s="4">
        <v>42456</v>
      </c>
      <c r="E997" s="30">
        <v>0.9681481481481482</v>
      </c>
      <c r="F997" s="27"/>
      <c r="G997" t="s">
        <v>1879</v>
      </c>
      <c r="H997">
        <v>729464</v>
      </c>
    </row>
    <row r="998" spans="1:8" x14ac:dyDescent="0.2">
      <c r="A998" s="3">
        <v>42601</v>
      </c>
      <c r="B998" s="27">
        <v>0.39908564814814818</v>
      </c>
      <c r="D998" s="4">
        <v>42471</v>
      </c>
      <c r="E998" s="30">
        <v>0.26524305555555555</v>
      </c>
      <c r="F998" s="27"/>
      <c r="G998" t="s">
        <v>35</v>
      </c>
    </row>
    <row r="999" spans="1:8" x14ac:dyDescent="0.2">
      <c r="A999" s="3">
        <v>42693</v>
      </c>
      <c r="B999" s="27">
        <v>0.90762731481481485</v>
      </c>
      <c r="D999" s="4">
        <v>42696</v>
      </c>
      <c r="E999" s="30">
        <v>0.65579861111111104</v>
      </c>
      <c r="F999" s="27"/>
      <c r="G999" t="s">
        <v>84</v>
      </c>
    </row>
    <row r="1000" spans="1:8" x14ac:dyDescent="0.2">
      <c r="A1000" s="3">
        <v>42436</v>
      </c>
      <c r="B1000" s="27">
        <v>0.60870370370370364</v>
      </c>
      <c r="D1000" s="4">
        <v>42669</v>
      </c>
      <c r="E1000" s="30">
        <v>0.68579861111111118</v>
      </c>
      <c r="F1000" s="27"/>
      <c r="G1000" t="s">
        <v>84</v>
      </c>
    </row>
    <row r="1001" spans="1:8" x14ac:dyDescent="0.2">
      <c r="A1001" s="3">
        <v>42623</v>
      </c>
      <c r="B1001" s="27">
        <v>0.2162152777777778</v>
      </c>
      <c r="D1001" s="4">
        <v>42567</v>
      </c>
      <c r="E1001" s="30">
        <v>0.69862268518518522</v>
      </c>
      <c r="F1001" s="27"/>
      <c r="G1001" t="s">
        <v>45</v>
      </c>
    </row>
    <row r="1002" spans="1:8" x14ac:dyDescent="0.2">
      <c r="A1002" s="3">
        <v>42617</v>
      </c>
      <c r="B1002" s="27">
        <v>0.66655092592592591</v>
      </c>
      <c r="D1002" s="4">
        <v>42639</v>
      </c>
      <c r="E1002" s="30">
        <v>0.70815972222222223</v>
      </c>
      <c r="F1002" s="27"/>
      <c r="G1002" t="s">
        <v>35</v>
      </c>
    </row>
    <row r="1003" spans="1:8" x14ac:dyDescent="0.2">
      <c r="A1003" s="3">
        <v>42558</v>
      </c>
      <c r="B1003" s="27">
        <v>0.77925925925925921</v>
      </c>
      <c r="D1003" s="4">
        <v>42424</v>
      </c>
      <c r="E1003" s="30">
        <v>6.3715277777777787E-2</v>
      </c>
      <c r="F1003" s="27"/>
      <c r="G1003" t="s">
        <v>1896</v>
      </c>
      <c r="H1003">
        <v>845804</v>
      </c>
    </row>
    <row r="1004" spans="1:8" x14ac:dyDescent="0.2">
      <c r="A1004" s="3">
        <v>42670</v>
      </c>
      <c r="B1004" s="27">
        <v>0.92951388888888886</v>
      </c>
      <c r="D1004" s="4">
        <v>42659</v>
      </c>
      <c r="E1004" s="30">
        <v>0.24312500000000001</v>
      </c>
      <c r="F1004" s="27"/>
      <c r="G1004" t="s">
        <v>1890</v>
      </c>
      <c r="H1004">
        <v>317515</v>
      </c>
    </row>
    <row r="1005" spans="1:8" x14ac:dyDescent="0.2">
      <c r="A1005" s="3">
        <v>42714</v>
      </c>
      <c r="B1005" s="27">
        <v>0.1909490740740741</v>
      </c>
      <c r="D1005" s="4">
        <v>42385</v>
      </c>
      <c r="E1005" s="30">
        <v>0.98410879629629633</v>
      </c>
      <c r="F1005" s="27"/>
      <c r="G1005" t="s">
        <v>1886</v>
      </c>
      <c r="H1005">
        <v>69549</v>
      </c>
    </row>
    <row r="1006" spans="1:8" x14ac:dyDescent="0.2">
      <c r="A1006" s="3">
        <v>42646</v>
      </c>
      <c r="B1006" s="27">
        <v>0.34717592592592594</v>
      </c>
      <c r="D1006" s="4">
        <v>42529</v>
      </c>
      <c r="E1006" s="30">
        <v>0.16023148148148147</v>
      </c>
      <c r="F1006" s="27"/>
      <c r="G1006" t="s">
        <v>57</v>
      </c>
    </row>
    <row r="1007" spans="1:8" x14ac:dyDescent="0.2">
      <c r="A1007" s="3">
        <v>42419</v>
      </c>
      <c r="B1007" s="27">
        <v>0.57769675925925923</v>
      </c>
      <c r="D1007" s="4">
        <v>42458</v>
      </c>
      <c r="E1007" s="30">
        <v>0.49297453703703703</v>
      </c>
      <c r="F1007" s="27"/>
      <c r="G1007" t="s">
        <v>95</v>
      </c>
    </row>
    <row r="1008" spans="1:8" x14ac:dyDescent="0.2">
      <c r="A1008" s="3">
        <v>42425</v>
      </c>
      <c r="B1008" s="27">
        <v>0.59787037037037039</v>
      </c>
      <c r="D1008" s="4">
        <v>42506</v>
      </c>
      <c r="E1008" s="30">
        <v>0.64268518518518525</v>
      </c>
      <c r="F1008" s="27"/>
      <c r="G1008" t="s">
        <v>45</v>
      </c>
    </row>
    <row r="1009" spans="1:8" x14ac:dyDescent="0.2">
      <c r="A1009" s="3">
        <v>42508</v>
      </c>
      <c r="B1009" s="27">
        <v>0.92475694444444445</v>
      </c>
      <c r="D1009" s="4">
        <v>42730</v>
      </c>
      <c r="E1009" s="30">
        <v>0.31562499999999999</v>
      </c>
      <c r="F1009" s="27"/>
      <c r="G1009" t="s">
        <v>84</v>
      </c>
    </row>
    <row r="1010" spans="1:8" x14ac:dyDescent="0.2">
      <c r="A1010" s="3">
        <v>42498</v>
      </c>
      <c r="B1010" s="27">
        <v>0.97879629629629628</v>
      </c>
      <c r="D1010" s="4">
        <v>42625</v>
      </c>
      <c r="E1010" s="30">
        <v>0.76915509259259263</v>
      </c>
      <c r="F1010" s="27"/>
      <c r="G1010" t="s">
        <v>45</v>
      </c>
    </row>
    <row r="1011" spans="1:8" x14ac:dyDescent="0.2">
      <c r="A1011" s="3">
        <v>42474</v>
      </c>
      <c r="B1011" s="27">
        <v>0.1062037037037037</v>
      </c>
      <c r="D1011" s="4">
        <v>42436</v>
      </c>
      <c r="E1011" s="30">
        <v>0.58530092592592597</v>
      </c>
      <c r="F1011" s="27"/>
      <c r="G1011" t="s">
        <v>1876</v>
      </c>
      <c r="H1011">
        <v>974931</v>
      </c>
    </row>
    <row r="1012" spans="1:8" x14ac:dyDescent="0.2">
      <c r="A1012" s="3">
        <v>42641</v>
      </c>
      <c r="B1012" s="27">
        <v>0.25321759259259258</v>
      </c>
      <c r="D1012" s="4">
        <v>42700</v>
      </c>
      <c r="E1012" s="30">
        <v>0.487337962962963</v>
      </c>
      <c r="F1012" s="27"/>
      <c r="G1012" t="s">
        <v>1879</v>
      </c>
      <c r="H1012">
        <v>276341</v>
      </c>
    </row>
    <row r="1013" spans="1:8" x14ac:dyDescent="0.2">
      <c r="A1013" s="3">
        <v>42533</v>
      </c>
      <c r="B1013" s="27">
        <v>0.95975694444444448</v>
      </c>
      <c r="D1013" s="4">
        <v>42567</v>
      </c>
      <c r="E1013" s="30">
        <v>0.71851851851851845</v>
      </c>
      <c r="F1013" s="27"/>
      <c r="G1013" t="s">
        <v>1887</v>
      </c>
      <c r="H1013">
        <v>78881</v>
      </c>
    </row>
    <row r="1014" spans="1:8" x14ac:dyDescent="0.2">
      <c r="A1014" s="3">
        <v>42587</v>
      </c>
      <c r="B1014" s="27">
        <v>0.99418981481481483</v>
      </c>
      <c r="D1014" s="4">
        <v>42517</v>
      </c>
      <c r="E1014" s="30">
        <v>4.4884259259259263E-2</v>
      </c>
      <c r="F1014" s="27"/>
      <c r="G1014" t="s">
        <v>1881</v>
      </c>
      <c r="H1014">
        <v>643319</v>
      </c>
    </row>
    <row r="1015" spans="1:8" x14ac:dyDescent="0.2">
      <c r="A1015" s="3">
        <v>42614</v>
      </c>
      <c r="B1015" s="27">
        <v>0.82968750000000002</v>
      </c>
      <c r="D1015" s="4">
        <v>42390</v>
      </c>
      <c r="E1015" s="30">
        <v>0.49026620370370372</v>
      </c>
      <c r="F1015" s="27"/>
      <c r="G1015" t="s">
        <v>1883</v>
      </c>
      <c r="H1015">
        <v>982199</v>
      </c>
    </row>
    <row r="1016" spans="1:8" x14ac:dyDescent="0.2">
      <c r="A1016" s="3">
        <v>42692</v>
      </c>
      <c r="B1016" s="27">
        <v>0.77467592592592593</v>
      </c>
      <c r="D1016" s="4">
        <v>42554</v>
      </c>
      <c r="E1016" s="30">
        <v>0.61674768518518519</v>
      </c>
      <c r="F1016" s="27"/>
      <c r="G1016" t="s">
        <v>57</v>
      </c>
    </row>
    <row r="1017" spans="1:8" x14ac:dyDescent="0.2">
      <c r="A1017" s="3">
        <v>42725</v>
      </c>
      <c r="B1017" s="27">
        <v>0.25695601851851851</v>
      </c>
      <c r="D1017" s="4">
        <v>42408</v>
      </c>
      <c r="E1017" s="30">
        <v>0.78188657407407414</v>
      </c>
      <c r="F1017" s="27"/>
      <c r="G1017" t="s">
        <v>35</v>
      </c>
    </row>
    <row r="1018" spans="1:8" x14ac:dyDescent="0.2">
      <c r="A1018" s="3">
        <v>42660</v>
      </c>
      <c r="B1018" s="27">
        <v>0.55856481481481479</v>
      </c>
      <c r="D1018" s="4">
        <v>42447</v>
      </c>
      <c r="E1018" s="30">
        <v>0.98209490740740746</v>
      </c>
      <c r="F1018" s="27"/>
      <c r="G1018" t="s">
        <v>1899</v>
      </c>
      <c r="H1018">
        <v>451592</v>
      </c>
    </row>
    <row r="1019" spans="1:8" x14ac:dyDescent="0.2">
      <c r="A1019" s="3">
        <v>42658</v>
      </c>
      <c r="B1019" s="27">
        <v>0.59090277777777778</v>
      </c>
      <c r="D1019" s="4">
        <v>42447</v>
      </c>
      <c r="E1019" s="30">
        <v>0.61427083333333332</v>
      </c>
      <c r="F1019" s="27"/>
      <c r="G1019" t="s">
        <v>1909</v>
      </c>
      <c r="H1019">
        <v>378389</v>
      </c>
    </row>
    <row r="1020" spans="1:8" x14ac:dyDescent="0.2">
      <c r="A1020" s="3">
        <v>42623</v>
      </c>
      <c r="B1020" s="27">
        <v>0.96142361111111108</v>
      </c>
      <c r="D1020" s="4">
        <v>42716</v>
      </c>
      <c r="E1020" s="30">
        <v>0.8259375000000001</v>
      </c>
      <c r="F1020" s="27"/>
      <c r="G1020" t="s">
        <v>1900</v>
      </c>
      <c r="H1020">
        <v>170010</v>
      </c>
    </row>
    <row r="1021" spans="1:8" x14ac:dyDescent="0.2">
      <c r="A1021" s="3">
        <v>42695</v>
      </c>
      <c r="B1021" s="27">
        <v>0.4196064814814815</v>
      </c>
      <c r="D1021" s="4">
        <v>42599</v>
      </c>
      <c r="E1021" s="30">
        <v>0.7855092592592593</v>
      </c>
      <c r="F1021" s="27"/>
      <c r="G1021" t="s">
        <v>1909</v>
      </c>
      <c r="H1021">
        <v>879581</v>
      </c>
    </row>
    <row r="1022" spans="1:8" x14ac:dyDescent="0.2">
      <c r="A1022" s="3">
        <v>42663</v>
      </c>
      <c r="B1022" s="27">
        <v>0.13800925925925925</v>
      </c>
      <c r="D1022" s="4">
        <v>42515</v>
      </c>
      <c r="E1022" s="30">
        <v>0.67356481481481489</v>
      </c>
      <c r="F1022" s="27"/>
      <c r="G1022" t="s">
        <v>1891</v>
      </c>
      <c r="H1022">
        <v>592935</v>
      </c>
    </row>
    <row r="1023" spans="1:8" x14ac:dyDescent="0.2">
      <c r="A1023" s="3">
        <v>42645</v>
      </c>
      <c r="B1023" s="27">
        <v>0.99770833333333331</v>
      </c>
      <c r="D1023" s="4">
        <v>42681</v>
      </c>
      <c r="E1023" s="30">
        <v>0.95709490740740744</v>
      </c>
      <c r="F1023" s="27"/>
      <c r="G1023" t="s">
        <v>1877</v>
      </c>
      <c r="H1023">
        <v>87366</v>
      </c>
    </row>
    <row r="1024" spans="1:8" x14ac:dyDescent="0.2">
      <c r="A1024" s="3">
        <v>42503</v>
      </c>
      <c r="B1024" s="27">
        <v>0.7805671296296296</v>
      </c>
      <c r="D1024" s="4">
        <v>42661</v>
      </c>
      <c r="E1024" s="30">
        <v>0.30368055555555556</v>
      </c>
      <c r="F1024" s="27"/>
      <c r="G1024" t="s">
        <v>1899</v>
      </c>
      <c r="H1024">
        <v>291817</v>
      </c>
    </row>
    <row r="1025" spans="1:8" x14ac:dyDescent="0.2">
      <c r="A1025" s="3">
        <v>42416</v>
      </c>
      <c r="B1025" s="27">
        <v>0.790949074074074</v>
      </c>
      <c r="D1025" s="4">
        <v>42432</v>
      </c>
      <c r="E1025" s="30">
        <v>0.99449074074074073</v>
      </c>
      <c r="F1025" s="27"/>
      <c r="G1025" t="s">
        <v>68</v>
      </c>
    </row>
    <row r="1026" spans="1:8" x14ac:dyDescent="0.2">
      <c r="A1026" s="3">
        <v>42556</v>
      </c>
      <c r="B1026" s="27">
        <v>0.25586805555555553</v>
      </c>
      <c r="D1026" s="4">
        <v>42617</v>
      </c>
      <c r="E1026" s="30">
        <v>0.44186342592592592</v>
      </c>
      <c r="F1026" s="27"/>
      <c r="G1026" t="s">
        <v>1888</v>
      </c>
      <c r="H1026">
        <v>745083</v>
      </c>
    </row>
    <row r="1027" spans="1:8" x14ac:dyDescent="0.2">
      <c r="A1027" s="3">
        <v>42431</v>
      </c>
      <c r="B1027" s="27">
        <v>0.24048611111111109</v>
      </c>
      <c r="D1027" s="4">
        <v>42568</v>
      </c>
      <c r="E1027" s="30">
        <v>0.61422453703703705</v>
      </c>
      <c r="F1027" s="27"/>
      <c r="G1027" t="s">
        <v>1894</v>
      </c>
      <c r="H1027">
        <v>262998</v>
      </c>
    </row>
    <row r="1028" spans="1:8" x14ac:dyDescent="0.2">
      <c r="A1028" s="3">
        <v>42632</v>
      </c>
      <c r="B1028" s="27">
        <v>0.14906250000000001</v>
      </c>
      <c r="D1028" s="4">
        <v>42411</v>
      </c>
      <c r="E1028" s="30">
        <v>0.30371527777777779</v>
      </c>
      <c r="F1028" s="27"/>
      <c r="G1028" t="s">
        <v>1873</v>
      </c>
      <c r="H1028">
        <v>685312</v>
      </c>
    </row>
    <row r="1029" spans="1:8" x14ac:dyDescent="0.2">
      <c r="A1029" s="3">
        <v>42442</v>
      </c>
      <c r="B1029" s="27">
        <v>0.67047453703703708</v>
      </c>
      <c r="D1029" s="4">
        <v>42509</v>
      </c>
      <c r="E1029" s="30">
        <v>0.80658564814814815</v>
      </c>
      <c r="F1029" s="27"/>
      <c r="G1029" t="s">
        <v>51</v>
      </c>
    </row>
    <row r="1030" spans="1:8" x14ac:dyDescent="0.2">
      <c r="A1030" s="3">
        <v>42565</v>
      </c>
      <c r="B1030" s="27">
        <v>0.85546296296296298</v>
      </c>
      <c r="D1030" s="4">
        <v>42477</v>
      </c>
      <c r="E1030" s="30">
        <v>0.54701388888888891</v>
      </c>
      <c r="F1030" s="27"/>
      <c r="G1030" t="s">
        <v>84</v>
      </c>
    </row>
    <row r="1031" spans="1:8" x14ac:dyDescent="0.2">
      <c r="A1031" s="3">
        <v>42509</v>
      </c>
      <c r="B1031" s="27">
        <v>0.21075231481481482</v>
      </c>
      <c r="D1031" s="4">
        <v>42693</v>
      </c>
      <c r="E1031" s="30">
        <v>0.23079861111111111</v>
      </c>
      <c r="F1031" s="27"/>
      <c r="G1031" t="s">
        <v>98</v>
      </c>
    </row>
    <row r="1032" spans="1:8" x14ac:dyDescent="0.2">
      <c r="A1032" s="3">
        <v>42401</v>
      </c>
      <c r="B1032" s="27">
        <v>0.9646527777777778</v>
      </c>
      <c r="D1032" s="4">
        <v>42658</v>
      </c>
      <c r="E1032" s="30">
        <v>0.49351851851851852</v>
      </c>
      <c r="F1032" s="27"/>
      <c r="G1032" t="s">
        <v>149</v>
      </c>
    </row>
    <row r="1033" spans="1:8" x14ac:dyDescent="0.2">
      <c r="A1033" s="3">
        <v>42699</v>
      </c>
      <c r="B1033" s="27">
        <v>6.9444444444444441E-3</v>
      </c>
      <c r="D1033" s="4">
        <v>42595</v>
      </c>
      <c r="E1033" s="30">
        <v>0.40660879629629632</v>
      </c>
      <c r="F1033" s="27"/>
      <c r="G1033" t="s">
        <v>76</v>
      </c>
    </row>
    <row r="1034" spans="1:8" x14ac:dyDescent="0.2">
      <c r="A1034" s="3">
        <v>42525</v>
      </c>
      <c r="B1034" s="27">
        <v>0.19633101851851853</v>
      </c>
      <c r="D1034" s="4">
        <v>42391</v>
      </c>
      <c r="E1034" s="30">
        <v>5.4976851851851853E-2</v>
      </c>
      <c r="F1034" s="27"/>
      <c r="G1034" t="s">
        <v>57</v>
      </c>
    </row>
    <row r="1035" spans="1:8" x14ac:dyDescent="0.2">
      <c r="A1035" s="3">
        <v>42697</v>
      </c>
      <c r="B1035" s="27">
        <v>0.76906249999999998</v>
      </c>
      <c r="D1035" s="4">
        <v>42530</v>
      </c>
      <c r="E1035" s="30">
        <v>0.96228009259259262</v>
      </c>
      <c r="F1035" s="27"/>
      <c r="G1035" t="s">
        <v>106</v>
      </c>
    </row>
    <row r="1036" spans="1:8" x14ac:dyDescent="0.2">
      <c r="A1036" s="3">
        <v>42547</v>
      </c>
      <c r="B1036" s="27">
        <v>0.86422453703703705</v>
      </c>
      <c r="D1036" s="4">
        <v>42393</v>
      </c>
      <c r="E1036" s="30">
        <v>0.18937499999999999</v>
      </c>
      <c r="F1036" s="27"/>
      <c r="G1036" t="s">
        <v>57</v>
      </c>
    </row>
    <row r="1037" spans="1:8" x14ac:dyDescent="0.2">
      <c r="A1037" s="3">
        <v>42689</v>
      </c>
      <c r="B1037" s="27">
        <v>7.6226851851851851E-2</v>
      </c>
      <c r="D1037" s="4">
        <v>42436</v>
      </c>
      <c r="E1037" s="30">
        <v>0.47687499999999999</v>
      </c>
      <c r="F1037" s="27"/>
      <c r="G1037" t="s">
        <v>1882</v>
      </c>
      <c r="H1037">
        <v>348717</v>
      </c>
    </row>
    <row r="1038" spans="1:8" x14ac:dyDescent="0.2">
      <c r="A1038" s="3">
        <v>42392</v>
      </c>
      <c r="B1038" s="27">
        <v>0.26273148148148145</v>
      </c>
      <c r="D1038" s="4">
        <v>42590</v>
      </c>
      <c r="E1038" s="30">
        <v>0.81085648148148148</v>
      </c>
      <c r="F1038" s="27"/>
      <c r="G1038" t="s">
        <v>1880</v>
      </c>
      <c r="H1038">
        <v>692956</v>
      </c>
    </row>
    <row r="1039" spans="1:8" x14ac:dyDescent="0.2">
      <c r="A1039" s="3">
        <v>42731</v>
      </c>
      <c r="B1039" s="27">
        <v>0.53755787037037039</v>
      </c>
      <c r="D1039" s="4">
        <v>42549</v>
      </c>
      <c r="E1039" s="30">
        <v>0.43012731481481481</v>
      </c>
      <c r="F1039" s="27"/>
      <c r="G1039" t="s">
        <v>1876</v>
      </c>
      <c r="H1039">
        <v>113467</v>
      </c>
    </row>
    <row r="1040" spans="1:8" x14ac:dyDescent="0.2">
      <c r="A1040" s="3">
        <v>42652</v>
      </c>
      <c r="B1040" s="27">
        <v>0.58818287037037031</v>
      </c>
      <c r="D1040" s="4">
        <v>42595</v>
      </c>
      <c r="E1040" s="30">
        <v>0.46395833333333331</v>
      </c>
      <c r="F1040" s="27"/>
      <c r="G1040" t="s">
        <v>1904</v>
      </c>
      <c r="H1040">
        <v>998991</v>
      </c>
    </row>
    <row r="1041" spans="1:8" x14ac:dyDescent="0.2">
      <c r="A1041" s="3">
        <v>42412</v>
      </c>
      <c r="B1041" s="27">
        <v>2.2002314814814818E-2</v>
      </c>
      <c r="D1041" s="4">
        <v>42614</v>
      </c>
      <c r="E1041" s="30">
        <v>0.73790509259259263</v>
      </c>
      <c r="F1041" s="27"/>
      <c r="G1041" t="s">
        <v>1905</v>
      </c>
      <c r="H1041">
        <v>104815</v>
      </c>
    </row>
    <row r="1042" spans="1:8" x14ac:dyDescent="0.2">
      <c r="A1042" s="3">
        <v>42597</v>
      </c>
      <c r="B1042" s="27">
        <v>0.655787037037037</v>
      </c>
      <c r="D1042" s="4">
        <v>42682</v>
      </c>
      <c r="E1042" s="30">
        <v>0.64850694444444446</v>
      </c>
      <c r="F1042" s="27"/>
      <c r="G1042" t="s">
        <v>1899</v>
      </c>
      <c r="H1042">
        <v>661122</v>
      </c>
    </row>
    <row r="1043" spans="1:8" x14ac:dyDescent="0.2">
      <c r="A1043" s="3">
        <v>42388</v>
      </c>
      <c r="B1043" s="27">
        <v>0.38811342592592596</v>
      </c>
      <c r="D1043" s="4">
        <v>42421</v>
      </c>
      <c r="E1043" s="30">
        <v>0.4165625</v>
      </c>
      <c r="F1043" s="27"/>
      <c r="G1043" t="s">
        <v>231</v>
      </c>
    </row>
    <row r="1044" spans="1:8" x14ac:dyDescent="0.2">
      <c r="A1044" s="3">
        <v>42395</v>
      </c>
      <c r="B1044" s="27">
        <v>0.25480324074074073</v>
      </c>
      <c r="D1044" s="4">
        <v>42419</v>
      </c>
      <c r="E1044" s="30">
        <v>0.22317129629629628</v>
      </c>
      <c r="F1044" s="27"/>
      <c r="G1044" t="s">
        <v>197</v>
      </c>
    </row>
    <row r="1045" spans="1:8" x14ac:dyDescent="0.2">
      <c r="A1045" s="3">
        <v>42499</v>
      </c>
      <c r="B1045" s="27">
        <v>0.26770833333333333</v>
      </c>
      <c r="D1045" s="4">
        <v>42539</v>
      </c>
      <c r="E1045" s="30">
        <v>0.99622685185185189</v>
      </c>
      <c r="F1045" s="27"/>
      <c r="G1045" t="s">
        <v>99</v>
      </c>
    </row>
    <row r="1046" spans="1:8" x14ac:dyDescent="0.2">
      <c r="A1046" s="3">
        <v>42627</v>
      </c>
      <c r="B1046" s="27">
        <v>0.5037152777777778</v>
      </c>
      <c r="D1046" s="4">
        <v>42400</v>
      </c>
      <c r="E1046" s="30">
        <v>0.3994907407407407</v>
      </c>
      <c r="F1046" s="27"/>
      <c r="G1046" t="s">
        <v>68</v>
      </c>
    </row>
    <row r="1047" spans="1:8" x14ac:dyDescent="0.2">
      <c r="A1047" s="3">
        <v>42444</v>
      </c>
      <c r="B1047" s="27">
        <v>0.65325231481481483</v>
      </c>
      <c r="D1047" s="4">
        <v>42396</v>
      </c>
      <c r="E1047" s="30">
        <v>0.7263425925925926</v>
      </c>
      <c r="F1047" s="27"/>
      <c r="G1047" t="s">
        <v>86</v>
      </c>
    </row>
    <row r="1048" spans="1:8" x14ac:dyDescent="0.2">
      <c r="A1048" s="3">
        <v>42707</v>
      </c>
      <c r="B1048" s="27">
        <v>0.97829861111111116</v>
      </c>
      <c r="D1048" s="4">
        <v>42633</v>
      </c>
      <c r="E1048" s="30">
        <v>0.33935185185185185</v>
      </c>
      <c r="F1048" s="27"/>
      <c r="G1048" t="s">
        <v>41</v>
      </c>
    </row>
    <row r="1049" spans="1:8" x14ac:dyDescent="0.2">
      <c r="A1049" s="3">
        <v>42422</v>
      </c>
      <c r="B1049" s="27">
        <v>0.39425925925925925</v>
      </c>
      <c r="D1049" s="4">
        <v>42589</v>
      </c>
      <c r="E1049" s="30">
        <v>0.30731481481481482</v>
      </c>
      <c r="F1049" s="27"/>
      <c r="G1049" t="s">
        <v>45</v>
      </c>
    </row>
    <row r="1050" spans="1:8" x14ac:dyDescent="0.2">
      <c r="A1050" s="3">
        <v>42457</v>
      </c>
      <c r="B1050" s="27">
        <v>0.35993055555555559</v>
      </c>
      <c r="D1050" s="4">
        <v>42456</v>
      </c>
      <c r="E1050" s="30">
        <v>0.59180555555555558</v>
      </c>
      <c r="F1050" s="27"/>
      <c r="G1050" t="s">
        <v>1882</v>
      </c>
      <c r="H1050">
        <v>549817</v>
      </c>
    </row>
    <row r="1051" spans="1:8" x14ac:dyDescent="0.2">
      <c r="A1051" s="3">
        <v>42713</v>
      </c>
      <c r="B1051" s="27">
        <v>0.63437500000000002</v>
      </c>
      <c r="D1051" s="4">
        <v>42687</v>
      </c>
      <c r="E1051" s="30">
        <v>0.8771064814814814</v>
      </c>
      <c r="F1051" s="27"/>
      <c r="G1051" t="s">
        <v>160</v>
      </c>
    </row>
    <row r="1052" spans="1:8" x14ac:dyDescent="0.2">
      <c r="A1052" s="3">
        <v>42503</v>
      </c>
      <c r="B1052" s="27">
        <v>0.46930555555555559</v>
      </c>
      <c r="D1052" s="4">
        <v>42543</v>
      </c>
      <c r="E1052" s="30">
        <v>0.83832175925925922</v>
      </c>
      <c r="F1052" s="27"/>
      <c r="G1052" t="s">
        <v>1876</v>
      </c>
      <c r="H1052">
        <v>80487</v>
      </c>
    </row>
    <row r="1053" spans="1:8" x14ac:dyDescent="0.2">
      <c r="A1053" s="3">
        <v>42402</v>
      </c>
      <c r="B1053" s="27">
        <v>0.43613425925925925</v>
      </c>
      <c r="D1053" s="4">
        <v>42518</v>
      </c>
      <c r="E1053" s="30">
        <v>0.9641319444444445</v>
      </c>
      <c r="F1053" s="27"/>
      <c r="G1053" t="s">
        <v>149</v>
      </c>
    </row>
    <row r="1054" spans="1:8" x14ac:dyDescent="0.2">
      <c r="A1054" s="3">
        <v>42697</v>
      </c>
      <c r="B1054" s="27">
        <v>0.99162037037037043</v>
      </c>
      <c r="D1054" s="4">
        <v>42696</v>
      </c>
      <c r="E1054" s="30">
        <v>0.34796296296296297</v>
      </c>
      <c r="F1054" s="27"/>
      <c r="G1054" t="s">
        <v>1911</v>
      </c>
      <c r="H1054">
        <v>102115</v>
      </c>
    </row>
    <row r="1055" spans="1:8" x14ac:dyDescent="0.2">
      <c r="A1055" s="3">
        <v>42684</v>
      </c>
      <c r="B1055" s="27">
        <v>0.87555555555555553</v>
      </c>
      <c r="D1055" s="4">
        <v>42458</v>
      </c>
      <c r="E1055" s="30">
        <v>0.78033564814814815</v>
      </c>
      <c r="F1055" s="27"/>
      <c r="G1055" t="s">
        <v>1907</v>
      </c>
      <c r="H1055">
        <v>862691</v>
      </c>
    </row>
    <row r="1056" spans="1:8" x14ac:dyDescent="0.2">
      <c r="A1056" s="3">
        <v>42679</v>
      </c>
      <c r="B1056" s="27">
        <v>0.4409837962962963</v>
      </c>
      <c r="D1056" s="4">
        <v>42484</v>
      </c>
      <c r="E1056" s="30">
        <v>0.94307870370370372</v>
      </c>
      <c r="F1056" s="27"/>
      <c r="G1056" t="s">
        <v>35</v>
      </c>
    </row>
    <row r="1057" spans="1:8" x14ac:dyDescent="0.2">
      <c r="A1057" s="3">
        <v>42489</v>
      </c>
      <c r="B1057" s="27">
        <v>0.29957175925925927</v>
      </c>
      <c r="D1057" s="4">
        <v>42468</v>
      </c>
      <c r="E1057" s="30">
        <v>6.3726851851851854E-2</v>
      </c>
      <c r="F1057" s="27"/>
      <c r="G1057" t="s">
        <v>64</v>
      </c>
    </row>
    <row r="1058" spans="1:8" x14ac:dyDescent="0.2">
      <c r="A1058" s="3">
        <v>42670</v>
      </c>
      <c r="B1058" s="27">
        <v>0.51439814814814822</v>
      </c>
      <c r="D1058" s="4">
        <v>42690</v>
      </c>
      <c r="E1058" s="30">
        <v>0.99156250000000001</v>
      </c>
      <c r="F1058" s="27"/>
      <c r="G1058" t="s">
        <v>1889</v>
      </c>
      <c r="H1058">
        <v>758805</v>
      </c>
    </row>
    <row r="1059" spans="1:8" x14ac:dyDescent="0.2">
      <c r="A1059" s="3">
        <v>42683</v>
      </c>
      <c r="B1059" s="27">
        <v>0.44942129629629629</v>
      </c>
      <c r="D1059" s="4">
        <v>42537</v>
      </c>
      <c r="E1059" s="30">
        <v>0.49460648148148145</v>
      </c>
      <c r="F1059" s="27"/>
      <c r="G1059" t="s">
        <v>93</v>
      </c>
    </row>
    <row r="1060" spans="1:8" x14ac:dyDescent="0.2">
      <c r="A1060" s="3">
        <v>42658</v>
      </c>
      <c r="B1060" s="27">
        <v>0.42314814814814811</v>
      </c>
      <c r="D1060" s="4">
        <v>42650</v>
      </c>
      <c r="E1060" s="30">
        <v>2.2627314814814819E-2</v>
      </c>
      <c r="F1060" s="27"/>
      <c r="G1060" t="s">
        <v>41</v>
      </c>
    </row>
    <row r="1061" spans="1:8" x14ac:dyDescent="0.2">
      <c r="A1061" s="3">
        <v>42418</v>
      </c>
      <c r="B1061" s="27">
        <v>0.59881944444444446</v>
      </c>
      <c r="D1061" s="4">
        <v>42665</v>
      </c>
      <c r="E1061" s="30">
        <v>0.38355324074074071</v>
      </c>
      <c r="F1061" s="27"/>
      <c r="G1061" t="s">
        <v>136</v>
      </c>
    </row>
    <row r="1062" spans="1:8" x14ac:dyDescent="0.2">
      <c r="A1062" s="3">
        <v>42459</v>
      </c>
      <c r="B1062" s="27">
        <v>0.87587962962962962</v>
      </c>
      <c r="D1062" s="4">
        <v>42680</v>
      </c>
      <c r="E1062" s="30">
        <v>7.1504629629629626E-2</v>
      </c>
      <c r="F1062" s="27"/>
      <c r="G1062" t="s">
        <v>62</v>
      </c>
    </row>
    <row r="1063" spans="1:8" x14ac:dyDescent="0.2">
      <c r="A1063" s="3">
        <v>42459</v>
      </c>
      <c r="B1063" s="27">
        <v>0.26438657407407407</v>
      </c>
      <c r="D1063" s="4">
        <v>42591</v>
      </c>
      <c r="E1063" s="30">
        <v>0.93262731481481476</v>
      </c>
      <c r="F1063" s="27"/>
      <c r="G1063" t="s">
        <v>1880</v>
      </c>
      <c r="H1063">
        <v>79863</v>
      </c>
    </row>
    <row r="1064" spans="1:8" x14ac:dyDescent="0.2">
      <c r="A1064" s="3">
        <v>42428</v>
      </c>
      <c r="B1064" s="27">
        <v>0.4294560185185185</v>
      </c>
      <c r="D1064" s="4">
        <v>42663</v>
      </c>
      <c r="E1064" s="30">
        <v>0.38563657407407409</v>
      </c>
      <c r="F1064" s="27"/>
      <c r="G1064" t="s">
        <v>83</v>
      </c>
    </row>
    <row r="1065" spans="1:8" x14ac:dyDescent="0.2">
      <c r="A1065" s="3">
        <v>42475</v>
      </c>
      <c r="B1065" s="27">
        <v>0.73576388888888899</v>
      </c>
      <c r="D1065" s="4">
        <v>42426</v>
      </c>
      <c r="E1065" s="30">
        <v>0.45185185185185189</v>
      </c>
      <c r="F1065" s="27"/>
      <c r="G1065" t="s">
        <v>1882</v>
      </c>
      <c r="H1065">
        <v>376588</v>
      </c>
    </row>
    <row r="1066" spans="1:8" x14ac:dyDescent="0.2">
      <c r="A1066" s="3">
        <v>42586</v>
      </c>
      <c r="B1066" s="27">
        <v>4.0381944444444443E-2</v>
      </c>
      <c r="D1066" s="4">
        <v>42713</v>
      </c>
      <c r="E1066" s="30">
        <v>0.1471412037037037</v>
      </c>
      <c r="F1066" s="27"/>
      <c r="G1066" t="s">
        <v>170</v>
      </c>
    </row>
    <row r="1067" spans="1:8" x14ac:dyDescent="0.2">
      <c r="A1067" s="3">
        <v>42580</v>
      </c>
      <c r="B1067" s="27">
        <v>0.24285879629629628</v>
      </c>
      <c r="D1067" s="4">
        <v>42540</v>
      </c>
      <c r="E1067" s="30">
        <v>6.018518518518519E-4</v>
      </c>
      <c r="F1067" s="27"/>
      <c r="G1067" t="s">
        <v>58</v>
      </c>
    </row>
    <row r="1068" spans="1:8" x14ac:dyDescent="0.2">
      <c r="A1068" s="3">
        <v>42670</v>
      </c>
      <c r="B1068" s="27">
        <v>0.68887731481481485</v>
      </c>
      <c r="D1068" s="4">
        <v>42681</v>
      </c>
      <c r="E1068" s="30">
        <v>0.74824074074074076</v>
      </c>
      <c r="F1068" s="27"/>
      <c r="G1068" t="s">
        <v>41</v>
      </c>
    </row>
    <row r="1069" spans="1:8" x14ac:dyDescent="0.2">
      <c r="A1069" s="3">
        <v>42422</v>
      </c>
      <c r="B1069" s="27">
        <v>0.39122685185185185</v>
      </c>
      <c r="D1069" s="4">
        <v>42408</v>
      </c>
      <c r="E1069" s="30">
        <v>0.45049768518518518</v>
      </c>
      <c r="F1069" s="27"/>
      <c r="G1069" t="s">
        <v>57</v>
      </c>
    </row>
    <row r="1070" spans="1:8" x14ac:dyDescent="0.2">
      <c r="A1070" s="3">
        <v>42644</v>
      </c>
      <c r="B1070" s="27">
        <v>0.28633101851851855</v>
      </c>
      <c r="D1070" s="4">
        <v>42584</v>
      </c>
      <c r="E1070" s="30">
        <v>0.17086805555555554</v>
      </c>
      <c r="F1070" s="27"/>
      <c r="G1070" t="s">
        <v>121</v>
      </c>
    </row>
    <row r="1071" spans="1:8" x14ac:dyDescent="0.2">
      <c r="A1071" s="3">
        <v>42537</v>
      </c>
      <c r="B1071" s="27">
        <v>0.72072916666666664</v>
      </c>
      <c r="D1071" s="4">
        <v>42591</v>
      </c>
      <c r="E1071" s="30">
        <v>0.53348379629629628</v>
      </c>
      <c r="F1071" s="27"/>
      <c r="G1071" t="s">
        <v>1915</v>
      </c>
      <c r="H1071">
        <v>136615</v>
      </c>
    </row>
    <row r="1072" spans="1:8" x14ac:dyDescent="0.2">
      <c r="A1072" s="3">
        <v>42534</v>
      </c>
      <c r="B1072" s="27">
        <v>0.63818287037037036</v>
      </c>
      <c r="D1072" s="4">
        <v>42466</v>
      </c>
      <c r="E1072" s="30">
        <v>0.17337962962962963</v>
      </c>
      <c r="F1072" s="27"/>
      <c r="G1072" t="s">
        <v>1876</v>
      </c>
      <c r="H1072">
        <v>948343</v>
      </c>
    </row>
    <row r="1073" spans="1:8" x14ac:dyDescent="0.2">
      <c r="A1073" s="3">
        <v>42590</v>
      </c>
      <c r="B1073" s="27">
        <v>0.3743055555555555</v>
      </c>
      <c r="D1073" s="4">
        <v>42472</v>
      </c>
      <c r="E1073" s="30">
        <v>0.15587962962962962</v>
      </c>
      <c r="F1073" s="27"/>
      <c r="G1073" t="s">
        <v>1892</v>
      </c>
      <c r="H1073">
        <v>494667</v>
      </c>
    </row>
    <row r="1074" spans="1:8" x14ac:dyDescent="0.2">
      <c r="A1074" s="3">
        <v>42715</v>
      </c>
      <c r="B1074" s="27">
        <v>0.47015046296296298</v>
      </c>
      <c r="D1074" s="4">
        <v>42583</v>
      </c>
      <c r="E1074" s="30">
        <v>0.82978009259259267</v>
      </c>
      <c r="F1074" s="27"/>
      <c r="G1074" t="s">
        <v>132</v>
      </c>
    </row>
    <row r="1075" spans="1:8" x14ac:dyDescent="0.2">
      <c r="A1075" s="3">
        <v>42644</v>
      </c>
      <c r="B1075" s="27">
        <v>2.3738425925925923E-2</v>
      </c>
      <c r="D1075" s="4">
        <v>42629</v>
      </c>
      <c r="E1075" s="30">
        <v>0.74989583333333332</v>
      </c>
      <c r="F1075" s="27"/>
      <c r="G1075" t="s">
        <v>1881</v>
      </c>
      <c r="H1075">
        <v>962710</v>
      </c>
    </row>
    <row r="1076" spans="1:8" x14ac:dyDescent="0.2">
      <c r="A1076" s="3">
        <v>42670</v>
      </c>
      <c r="B1076" s="27">
        <v>0.19658564814814816</v>
      </c>
      <c r="D1076" s="4">
        <v>42491</v>
      </c>
      <c r="E1076" s="30">
        <v>0.48718750000000005</v>
      </c>
      <c r="F1076" s="27"/>
      <c r="G1076" t="s">
        <v>45</v>
      </c>
    </row>
    <row r="1077" spans="1:8" x14ac:dyDescent="0.2">
      <c r="A1077" s="3">
        <v>42522</v>
      </c>
      <c r="B1077" s="27">
        <v>0.50561342592592595</v>
      </c>
      <c r="D1077" s="4">
        <v>42590</v>
      </c>
      <c r="E1077" s="30">
        <v>0.3296412037037037</v>
      </c>
      <c r="F1077" s="27"/>
      <c r="G1077" t="s">
        <v>1897</v>
      </c>
      <c r="H1077">
        <v>928763</v>
      </c>
    </row>
    <row r="1078" spans="1:8" x14ac:dyDescent="0.2">
      <c r="A1078" s="3">
        <v>42716</v>
      </c>
      <c r="B1078" s="27">
        <v>0.52746527777777774</v>
      </c>
      <c r="D1078" s="4">
        <v>42642</v>
      </c>
      <c r="E1078" s="30">
        <v>0.93925925925925924</v>
      </c>
      <c r="F1078" s="27"/>
      <c r="G1078" t="s">
        <v>1874</v>
      </c>
      <c r="H1078">
        <v>708973</v>
      </c>
    </row>
    <row r="1079" spans="1:8" x14ac:dyDescent="0.2">
      <c r="A1079" s="3">
        <v>42665</v>
      </c>
      <c r="B1079" s="27">
        <v>0.95980324074074075</v>
      </c>
      <c r="D1079" s="4">
        <v>42370</v>
      </c>
      <c r="E1079" s="30">
        <v>0.6878009259259259</v>
      </c>
      <c r="F1079" s="27"/>
      <c r="G1079" t="s">
        <v>1875</v>
      </c>
      <c r="H1079">
        <v>267491</v>
      </c>
    </row>
    <row r="1080" spans="1:8" x14ac:dyDescent="0.2">
      <c r="A1080" s="3">
        <v>42717</v>
      </c>
      <c r="B1080" s="27">
        <v>0.7900462962962963</v>
      </c>
      <c r="D1080" s="4">
        <v>42488</v>
      </c>
      <c r="E1080" s="30">
        <v>0.85605324074074074</v>
      </c>
      <c r="F1080" s="27"/>
      <c r="G1080" t="s">
        <v>1880</v>
      </c>
      <c r="H1080">
        <v>552863</v>
      </c>
    </row>
    <row r="1081" spans="1:8" x14ac:dyDescent="0.2">
      <c r="A1081" s="3">
        <v>42578</v>
      </c>
      <c r="B1081" s="27">
        <v>0.12194444444444445</v>
      </c>
      <c r="D1081" s="4">
        <v>42627</v>
      </c>
      <c r="E1081" s="30">
        <v>0.50167824074074074</v>
      </c>
      <c r="F1081" s="27"/>
      <c r="G1081" t="s">
        <v>57</v>
      </c>
    </row>
    <row r="1082" spans="1:8" x14ac:dyDescent="0.2">
      <c r="A1082" s="3">
        <v>42547</v>
      </c>
      <c r="B1082" s="27">
        <v>0.56711805555555561</v>
      </c>
      <c r="D1082" s="4">
        <v>42655</v>
      </c>
      <c r="E1082" s="30">
        <v>0.96452546296296304</v>
      </c>
      <c r="F1082" s="27"/>
      <c r="G1082" t="s">
        <v>187</v>
      </c>
    </row>
    <row r="1083" spans="1:8" x14ac:dyDescent="0.2">
      <c r="A1083" s="3">
        <v>42487</v>
      </c>
      <c r="B1083" s="27">
        <v>0.36391203703703701</v>
      </c>
      <c r="D1083" s="4">
        <v>42402</v>
      </c>
      <c r="E1083" s="30">
        <v>0.96100694444444434</v>
      </c>
      <c r="F1083" s="27"/>
      <c r="G1083" t="s">
        <v>52</v>
      </c>
    </row>
    <row r="1084" spans="1:8" x14ac:dyDescent="0.2">
      <c r="A1084" s="3">
        <v>42397</v>
      </c>
      <c r="B1084" s="27">
        <v>0.41229166666666667</v>
      </c>
      <c r="D1084" s="4">
        <v>42467</v>
      </c>
      <c r="E1084" s="30">
        <v>0.59258101851851852</v>
      </c>
      <c r="F1084" s="27"/>
      <c r="G1084" t="s">
        <v>111</v>
      </c>
    </row>
    <row r="1085" spans="1:8" x14ac:dyDescent="0.2">
      <c r="A1085" s="3">
        <v>42545</v>
      </c>
      <c r="B1085" s="27">
        <v>0.34968749999999998</v>
      </c>
      <c r="D1085" s="4">
        <v>42596</v>
      </c>
      <c r="E1085" s="30">
        <v>0.58171296296296293</v>
      </c>
      <c r="F1085" s="27"/>
      <c r="G1085" t="s">
        <v>108</v>
      </c>
    </row>
    <row r="1086" spans="1:8" x14ac:dyDescent="0.2">
      <c r="A1086" s="3">
        <v>42460</v>
      </c>
      <c r="B1086" s="27">
        <v>0.75825231481481481</v>
      </c>
      <c r="D1086" s="4">
        <v>42711</v>
      </c>
      <c r="E1086" s="30">
        <v>0.66899305555555555</v>
      </c>
      <c r="F1086" s="27"/>
      <c r="G1086" t="s">
        <v>1209</v>
      </c>
    </row>
    <row r="1087" spans="1:8" x14ac:dyDescent="0.2">
      <c r="A1087" s="3">
        <v>42442</v>
      </c>
      <c r="B1087" s="27">
        <v>0.38628472222222227</v>
      </c>
      <c r="D1087" s="4">
        <v>42405</v>
      </c>
      <c r="E1087" s="30">
        <v>0.5184375</v>
      </c>
      <c r="F1087" s="27"/>
      <c r="G1087" t="s">
        <v>54</v>
      </c>
    </row>
    <row r="1088" spans="1:8" x14ac:dyDescent="0.2">
      <c r="A1088" s="3">
        <v>42652</v>
      </c>
      <c r="B1088" s="27">
        <v>0.21761574074074075</v>
      </c>
      <c r="D1088" s="4">
        <v>42714</v>
      </c>
      <c r="E1088" s="30">
        <v>0.51135416666666667</v>
      </c>
      <c r="F1088" s="27"/>
      <c r="G1088" t="s">
        <v>1890</v>
      </c>
      <c r="H1088">
        <v>542603</v>
      </c>
    </row>
    <row r="1089" spans="1:8" x14ac:dyDescent="0.2">
      <c r="A1089" s="3">
        <v>42399</v>
      </c>
      <c r="B1089" s="27">
        <v>0.63140046296296293</v>
      </c>
      <c r="D1089" s="4">
        <v>42526</v>
      </c>
      <c r="E1089" s="30">
        <v>0.13373842592592591</v>
      </c>
      <c r="F1089" s="27"/>
      <c r="G1089" t="s">
        <v>149</v>
      </c>
    </row>
    <row r="1090" spans="1:8" x14ac:dyDescent="0.2">
      <c r="A1090" s="3">
        <v>42380</v>
      </c>
      <c r="B1090" s="27">
        <v>0.13371527777777778</v>
      </c>
      <c r="D1090" s="4">
        <v>42388</v>
      </c>
      <c r="E1090" s="30">
        <v>0.93546296296296294</v>
      </c>
      <c r="F1090" s="27"/>
      <c r="G1090" t="s">
        <v>62</v>
      </c>
    </row>
    <row r="1091" spans="1:8" x14ac:dyDescent="0.2">
      <c r="A1091" s="3">
        <v>42688</v>
      </c>
      <c r="B1091" s="27">
        <v>0.3724189814814815</v>
      </c>
      <c r="D1091" s="4">
        <v>42636</v>
      </c>
      <c r="E1091" s="30">
        <v>0.80204861111111114</v>
      </c>
      <c r="F1091" s="27"/>
      <c r="G1091" t="s">
        <v>1880</v>
      </c>
      <c r="H1091">
        <v>145832</v>
      </c>
    </row>
    <row r="1092" spans="1:8" x14ac:dyDescent="0.2">
      <c r="A1092" s="3">
        <v>42486</v>
      </c>
      <c r="B1092" s="27">
        <v>0.1479513888888889</v>
      </c>
      <c r="D1092" s="4">
        <v>42607</v>
      </c>
      <c r="E1092" s="30">
        <v>0.93526620370370372</v>
      </c>
      <c r="F1092" s="27"/>
      <c r="G1092" t="s">
        <v>1899</v>
      </c>
      <c r="H1092">
        <v>561430</v>
      </c>
    </row>
    <row r="1093" spans="1:8" x14ac:dyDescent="0.2">
      <c r="A1093" s="3">
        <v>42655</v>
      </c>
      <c r="B1093" s="27">
        <v>4.7569444444444442E-2</v>
      </c>
      <c r="D1093" s="4">
        <v>42641</v>
      </c>
      <c r="E1093" s="30">
        <v>0.20163194444444443</v>
      </c>
      <c r="F1093" s="27"/>
      <c r="G1093" t="s">
        <v>53</v>
      </c>
    </row>
    <row r="1094" spans="1:8" x14ac:dyDescent="0.2">
      <c r="A1094" s="3">
        <v>42659</v>
      </c>
      <c r="B1094" s="27">
        <v>0.46350694444444446</v>
      </c>
      <c r="D1094" s="4">
        <v>42442</v>
      </c>
      <c r="E1094" s="30">
        <v>0.21761574074074075</v>
      </c>
      <c r="F1094" s="27"/>
      <c r="G1094" t="s">
        <v>95</v>
      </c>
    </row>
    <row r="1095" spans="1:8" x14ac:dyDescent="0.2">
      <c r="A1095" s="3">
        <v>42489</v>
      </c>
      <c r="B1095" s="27">
        <v>0.63214120370370364</v>
      </c>
      <c r="D1095" s="4">
        <v>42536</v>
      </c>
      <c r="E1095" s="30">
        <v>0.27020833333333333</v>
      </c>
      <c r="F1095" s="27"/>
      <c r="G1095" t="s">
        <v>58</v>
      </c>
    </row>
    <row r="1096" spans="1:8" x14ac:dyDescent="0.2">
      <c r="A1096" s="3">
        <v>42469</v>
      </c>
      <c r="B1096" s="27">
        <v>0.88237268518518519</v>
      </c>
      <c r="D1096" s="4">
        <v>42637</v>
      </c>
      <c r="E1096" s="30">
        <v>0.13614583333333333</v>
      </c>
      <c r="F1096" s="27"/>
      <c r="G1096" t="s">
        <v>136</v>
      </c>
    </row>
    <row r="1097" spans="1:8" x14ac:dyDescent="0.2">
      <c r="A1097" s="3">
        <v>42575</v>
      </c>
      <c r="B1097" s="27">
        <v>0.92129629629629628</v>
      </c>
      <c r="D1097" s="4">
        <v>42613</v>
      </c>
      <c r="E1097" s="30">
        <v>4.4826388888888895E-2</v>
      </c>
      <c r="F1097" s="27"/>
      <c r="G1097" t="s">
        <v>1914</v>
      </c>
      <c r="H1097">
        <v>632134</v>
      </c>
    </row>
    <row r="1098" spans="1:8" x14ac:dyDescent="0.2">
      <c r="A1098" s="3">
        <v>42418</v>
      </c>
      <c r="B1098" s="27">
        <v>0.47170138888888885</v>
      </c>
      <c r="D1098" s="4">
        <v>42574</v>
      </c>
      <c r="E1098" s="30">
        <v>0.94578703703703704</v>
      </c>
      <c r="F1098" s="27"/>
      <c r="G1098" t="s">
        <v>90</v>
      </c>
    </row>
    <row r="1099" spans="1:8" x14ac:dyDescent="0.2">
      <c r="A1099" s="3">
        <v>42733</v>
      </c>
      <c r="B1099" s="27">
        <v>0.40109953703703699</v>
      </c>
      <c r="D1099" s="4">
        <v>42730</v>
      </c>
      <c r="E1099" s="30">
        <v>0.66663194444444451</v>
      </c>
      <c r="F1099" s="27"/>
      <c r="G1099" t="s">
        <v>1885</v>
      </c>
      <c r="H1099">
        <v>395866</v>
      </c>
    </row>
    <row r="1100" spans="1:8" x14ac:dyDescent="0.2">
      <c r="A1100" s="3">
        <v>42410</v>
      </c>
      <c r="B1100" s="27">
        <v>0.44196759259259261</v>
      </c>
      <c r="D1100" s="4">
        <v>42669</v>
      </c>
      <c r="E1100" s="30">
        <v>0.43387731481481479</v>
      </c>
      <c r="F1100" s="27"/>
      <c r="G1100" t="s">
        <v>1885</v>
      </c>
      <c r="H1100">
        <v>412898</v>
      </c>
    </row>
    <row r="1101" spans="1:8" x14ac:dyDescent="0.2">
      <c r="A1101" s="3">
        <v>42546</v>
      </c>
      <c r="B1101" s="27">
        <v>0.69085648148148149</v>
      </c>
      <c r="D1101" s="4">
        <v>42502</v>
      </c>
      <c r="E1101" s="30">
        <v>6.6087962962962959E-2</v>
      </c>
      <c r="F1101" s="27"/>
      <c r="G1101" t="s">
        <v>1883</v>
      </c>
      <c r="H1101">
        <v>755869</v>
      </c>
    </row>
    <row r="1102" spans="1:8" x14ac:dyDescent="0.2">
      <c r="A1102" s="3">
        <v>42480</v>
      </c>
      <c r="B1102" s="27">
        <v>0.5079745370370371</v>
      </c>
      <c r="D1102" s="4">
        <v>42422</v>
      </c>
      <c r="E1102" s="30">
        <v>0.25684027777777779</v>
      </c>
      <c r="F1102" s="27"/>
      <c r="G1102" t="s">
        <v>58</v>
      </c>
    </row>
    <row r="1103" spans="1:8" x14ac:dyDescent="0.2">
      <c r="A1103" s="3">
        <v>42654</v>
      </c>
      <c r="B1103" s="27">
        <v>0.51108796296296299</v>
      </c>
      <c r="D1103" s="4">
        <v>42513</v>
      </c>
      <c r="E1103" s="30">
        <v>0.66796296296296298</v>
      </c>
      <c r="F1103" s="27"/>
      <c r="G1103" t="s">
        <v>64</v>
      </c>
    </row>
    <row r="1104" spans="1:8" x14ac:dyDescent="0.2">
      <c r="A1104" s="3">
        <v>42664</v>
      </c>
      <c r="B1104" s="27">
        <v>1.5833333333333335E-2</v>
      </c>
      <c r="D1104" s="4">
        <v>42394</v>
      </c>
      <c r="E1104" s="30">
        <v>0.21921296296296297</v>
      </c>
      <c r="F1104" s="27"/>
      <c r="G1104" t="s">
        <v>1914</v>
      </c>
      <c r="H1104">
        <v>905103</v>
      </c>
    </row>
    <row r="1105" spans="1:8" x14ac:dyDescent="0.2">
      <c r="A1105" s="3">
        <v>42398</v>
      </c>
      <c r="B1105" s="27">
        <v>0.71870370370370373</v>
      </c>
      <c r="D1105" s="4">
        <v>42714</v>
      </c>
      <c r="E1105" s="30">
        <v>0.65009259259259256</v>
      </c>
      <c r="F1105" s="27"/>
      <c r="G1105" t="s">
        <v>181</v>
      </c>
    </row>
    <row r="1106" spans="1:8" x14ac:dyDescent="0.2">
      <c r="A1106" s="3">
        <v>42412</v>
      </c>
      <c r="B1106" s="27">
        <v>0.58003472222222219</v>
      </c>
      <c r="D1106" s="4">
        <v>42592</v>
      </c>
      <c r="E1106" s="30">
        <v>0.94631944444444438</v>
      </c>
      <c r="F1106" s="27"/>
      <c r="G1106" t="s">
        <v>1874</v>
      </c>
      <c r="H1106">
        <v>124016</v>
      </c>
    </row>
    <row r="1107" spans="1:8" x14ac:dyDescent="0.2">
      <c r="A1107" s="3">
        <v>42382</v>
      </c>
      <c r="B1107" s="27">
        <v>0.12304398148148148</v>
      </c>
      <c r="D1107" s="4">
        <v>42606</v>
      </c>
      <c r="E1107" s="30">
        <v>0.33232638888888888</v>
      </c>
      <c r="F1107" s="27"/>
      <c r="G1107" t="s">
        <v>1899</v>
      </c>
      <c r="H1107">
        <v>708550</v>
      </c>
    </row>
    <row r="1108" spans="1:8" x14ac:dyDescent="0.2">
      <c r="A1108" s="3">
        <v>42669</v>
      </c>
      <c r="B1108" s="27">
        <v>0.16239583333333332</v>
      </c>
      <c r="D1108" s="4">
        <v>42728</v>
      </c>
      <c r="E1108" s="30">
        <v>0.88401620370370371</v>
      </c>
      <c r="F1108" s="27"/>
      <c r="G1108" t="s">
        <v>98</v>
      </c>
    </row>
    <row r="1109" spans="1:8" x14ac:dyDescent="0.2">
      <c r="A1109" s="3">
        <v>42671</v>
      </c>
      <c r="B1109" s="27">
        <v>0.96086805555555566</v>
      </c>
      <c r="D1109" s="4">
        <v>42572</v>
      </c>
      <c r="E1109" s="30">
        <v>0.89430555555555558</v>
      </c>
      <c r="F1109" s="27"/>
      <c r="G1109" t="s">
        <v>1880</v>
      </c>
      <c r="H1109">
        <v>74121</v>
      </c>
    </row>
    <row r="1110" spans="1:8" x14ac:dyDescent="0.2">
      <c r="A1110" s="3">
        <v>42441</v>
      </c>
      <c r="B1110" s="27">
        <v>0.30041666666666667</v>
      </c>
      <c r="D1110" s="4">
        <v>42396</v>
      </c>
      <c r="E1110" s="30">
        <v>0.80157407407407411</v>
      </c>
      <c r="F1110" s="27"/>
      <c r="G1110" t="s">
        <v>1883</v>
      </c>
      <c r="H1110">
        <v>240241</v>
      </c>
    </row>
    <row r="1111" spans="1:8" x14ac:dyDescent="0.2">
      <c r="A1111" s="3">
        <v>42729</v>
      </c>
      <c r="B1111" s="27">
        <v>0.43486111111111114</v>
      </c>
      <c r="D1111" s="4">
        <v>42695</v>
      </c>
      <c r="E1111" s="30">
        <v>2.2916666666666669E-2</v>
      </c>
      <c r="F1111" s="27"/>
      <c r="G1111" t="s">
        <v>1883</v>
      </c>
      <c r="H1111">
        <v>804489</v>
      </c>
    </row>
    <row r="1112" spans="1:8" x14ac:dyDescent="0.2">
      <c r="A1112" s="3">
        <v>42681</v>
      </c>
      <c r="B1112" s="27">
        <v>0.78531249999999997</v>
      </c>
      <c r="D1112" s="4">
        <v>42612</v>
      </c>
      <c r="E1112" s="30">
        <v>0.93887731481481485</v>
      </c>
      <c r="F1112" s="27"/>
      <c r="G1112" t="s">
        <v>1880</v>
      </c>
      <c r="H1112">
        <v>552863</v>
      </c>
    </row>
    <row r="1113" spans="1:8" x14ac:dyDescent="0.2">
      <c r="A1113" s="3">
        <v>42385</v>
      </c>
      <c r="B1113" s="27">
        <v>0.20646990740740742</v>
      </c>
      <c r="D1113" s="4">
        <v>42425</v>
      </c>
      <c r="E1113" s="30">
        <v>0.59787037037037039</v>
      </c>
      <c r="F1113" s="27"/>
      <c r="G1113" t="s">
        <v>62</v>
      </c>
    </row>
    <row r="1114" spans="1:8" x14ac:dyDescent="0.2">
      <c r="A1114" s="3">
        <v>42412</v>
      </c>
      <c r="B1114" s="27">
        <v>0.1454398148148148</v>
      </c>
      <c r="D1114" s="4">
        <v>42695</v>
      </c>
      <c r="E1114" s="30">
        <v>0.4196064814814815</v>
      </c>
      <c r="F1114" s="27"/>
      <c r="G1114" t="s">
        <v>57</v>
      </c>
    </row>
    <row r="1115" spans="1:8" x14ac:dyDescent="0.2">
      <c r="A1115" s="3">
        <v>42635</v>
      </c>
      <c r="B1115" s="27">
        <v>0.38378472222222221</v>
      </c>
      <c r="D1115" s="4">
        <v>42442</v>
      </c>
      <c r="E1115" s="30">
        <v>0.67047453703703708</v>
      </c>
      <c r="F1115" s="27"/>
      <c r="G1115" t="s">
        <v>106</v>
      </c>
    </row>
    <row r="1116" spans="1:8" x14ac:dyDescent="0.2">
      <c r="A1116" s="3">
        <v>42622</v>
      </c>
      <c r="B1116" s="27">
        <v>0.73550925925925925</v>
      </c>
      <c r="D1116" s="4">
        <v>42509</v>
      </c>
      <c r="E1116" s="30">
        <v>0.21075231481481482</v>
      </c>
      <c r="F1116" s="27"/>
      <c r="G1116" t="s">
        <v>1884</v>
      </c>
      <c r="H1116">
        <v>637630</v>
      </c>
    </row>
    <row r="1117" spans="1:8" x14ac:dyDescent="0.2">
      <c r="A1117" s="3">
        <v>42597</v>
      </c>
      <c r="B1117" s="27">
        <v>0.63604166666666673</v>
      </c>
      <c r="D1117" s="4">
        <v>42457</v>
      </c>
      <c r="E1117" s="30">
        <v>0.35993055555555559</v>
      </c>
      <c r="F1117" s="27"/>
      <c r="G1117" t="s">
        <v>35</v>
      </c>
    </row>
    <row r="1118" spans="1:8" x14ac:dyDescent="0.2">
      <c r="A1118" s="3">
        <v>42394</v>
      </c>
      <c r="B1118" s="27">
        <v>0.198125</v>
      </c>
      <c r="D1118" s="4">
        <v>42684</v>
      </c>
      <c r="E1118" s="30">
        <v>0.87555555555555553</v>
      </c>
      <c r="F1118" s="27"/>
      <c r="G1118" t="s">
        <v>1880</v>
      </c>
      <c r="H1118">
        <v>706324</v>
      </c>
    </row>
    <row r="1119" spans="1:8" x14ac:dyDescent="0.2">
      <c r="A1119" s="3">
        <v>42457</v>
      </c>
      <c r="B1119" s="27">
        <v>4.3854166666666666E-2</v>
      </c>
      <c r="D1119" s="4">
        <v>42487</v>
      </c>
      <c r="E1119" s="30">
        <v>0.36391203703703701</v>
      </c>
      <c r="F1119" s="27"/>
      <c r="G1119" t="s">
        <v>105</v>
      </c>
    </row>
    <row r="1120" spans="1:8" x14ac:dyDescent="0.2">
      <c r="A1120" s="3">
        <v>42412</v>
      </c>
      <c r="B1120" s="27">
        <v>0.17450231481481482</v>
      </c>
      <c r="D1120" s="4">
        <v>42664</v>
      </c>
      <c r="E1120" s="30">
        <v>1.5833333333333335E-2</v>
      </c>
      <c r="F1120" s="27"/>
      <c r="G1120" t="s">
        <v>1888</v>
      </c>
      <c r="H1120">
        <v>312615</v>
      </c>
    </row>
    <row r="1121" spans="1:8" x14ac:dyDescent="0.2">
      <c r="A1121" s="3">
        <v>42507</v>
      </c>
      <c r="B1121" s="27">
        <v>0.52109953703703704</v>
      </c>
      <c r="D1121" s="4">
        <v>42504</v>
      </c>
      <c r="E1121" s="30">
        <v>0.10733796296296295</v>
      </c>
      <c r="F1121" s="27"/>
      <c r="G1121" t="s">
        <v>45</v>
      </c>
    </row>
    <row r="1122" spans="1:8" x14ac:dyDescent="0.2">
      <c r="A1122" s="3">
        <v>42605</v>
      </c>
      <c r="B1122" s="27">
        <v>0.82396990740740739</v>
      </c>
      <c r="D1122" s="4">
        <v>42668</v>
      </c>
      <c r="E1122" s="30">
        <v>0.12032407407407408</v>
      </c>
      <c r="F1122" s="27"/>
      <c r="G1122" t="s">
        <v>89</v>
      </c>
    </row>
    <row r="1123" spans="1:8" x14ac:dyDescent="0.2">
      <c r="A1123" s="3">
        <v>42504</v>
      </c>
      <c r="B1123" s="27">
        <v>0.10733796296296295</v>
      </c>
      <c r="D1123" s="4">
        <v>42618</v>
      </c>
      <c r="E1123" s="30">
        <v>0.2008564814814815</v>
      </c>
      <c r="F1123" s="27"/>
      <c r="G1123" t="s">
        <v>57</v>
      </c>
    </row>
    <row r="1124" spans="1:8" x14ac:dyDescent="0.2">
      <c r="A1124" s="3">
        <v>42577</v>
      </c>
      <c r="B1124" s="27">
        <v>7.0023148148148154E-3</v>
      </c>
      <c r="D1124" s="4">
        <v>42523</v>
      </c>
      <c r="E1124" s="30">
        <v>0.94675925925925919</v>
      </c>
      <c r="F1124" s="27"/>
      <c r="G1124" t="s">
        <v>1885</v>
      </c>
      <c r="H1124">
        <v>477125</v>
      </c>
    </row>
    <row r="1125" spans="1:8" x14ac:dyDescent="0.2">
      <c r="A1125" s="3">
        <v>42424</v>
      </c>
      <c r="B1125" s="27">
        <v>0.70371527777777787</v>
      </c>
      <c r="D1125" s="4">
        <v>42385</v>
      </c>
      <c r="E1125" s="30">
        <v>0.27667824074074071</v>
      </c>
      <c r="F1125" s="27"/>
      <c r="G1125" t="s">
        <v>1883</v>
      </c>
      <c r="H1125">
        <v>804489</v>
      </c>
    </row>
    <row r="1126" spans="1:8" x14ac:dyDescent="0.2">
      <c r="A1126" s="3">
        <v>42376</v>
      </c>
      <c r="B1126" s="27">
        <v>0.78662037037037036</v>
      </c>
      <c r="D1126" s="4">
        <v>42705</v>
      </c>
      <c r="E1126" s="30">
        <v>0.40157407407407408</v>
      </c>
      <c r="F1126" s="27"/>
      <c r="G1126" t="s">
        <v>98</v>
      </c>
    </row>
    <row r="1127" spans="1:8" x14ac:dyDescent="0.2">
      <c r="A1127" s="3">
        <v>42380</v>
      </c>
      <c r="B1127" s="27">
        <v>0.9221759259259259</v>
      </c>
      <c r="D1127" s="4">
        <v>42470</v>
      </c>
      <c r="E1127" s="30">
        <v>0.20590277777777777</v>
      </c>
      <c r="F1127" s="27"/>
      <c r="G1127" t="s">
        <v>45</v>
      </c>
    </row>
    <row r="1128" spans="1:8" x14ac:dyDescent="0.2">
      <c r="A1128" s="3">
        <v>42578</v>
      </c>
      <c r="B1128" s="27">
        <v>2.6608796296296297E-2</v>
      </c>
      <c r="D1128" s="4">
        <v>42686</v>
      </c>
      <c r="E1128" s="30">
        <v>0.61067129629629624</v>
      </c>
      <c r="F1128" s="27"/>
      <c r="G1128" t="s">
        <v>1885</v>
      </c>
      <c r="H1128">
        <v>996859</v>
      </c>
    </row>
    <row r="1129" spans="1:8" x14ac:dyDescent="0.2">
      <c r="A1129" s="3">
        <v>42485</v>
      </c>
      <c r="B1129" s="27">
        <v>0.5242013888888889</v>
      </c>
      <c r="D1129" s="4">
        <v>42727</v>
      </c>
      <c r="E1129" s="30">
        <v>0.35403935185185187</v>
      </c>
      <c r="F1129" s="27"/>
      <c r="G1129" t="s">
        <v>95</v>
      </c>
    </row>
    <row r="1130" spans="1:8" x14ac:dyDescent="0.2">
      <c r="A1130" s="3">
        <v>42491</v>
      </c>
      <c r="B1130" s="27">
        <v>0.72337962962962965</v>
      </c>
      <c r="D1130" s="4">
        <v>42572</v>
      </c>
      <c r="E1130" s="30">
        <v>0.28252314814814816</v>
      </c>
      <c r="F1130" s="27"/>
      <c r="G1130" t="s">
        <v>51</v>
      </c>
    </row>
    <row r="1131" spans="1:8" x14ac:dyDescent="0.2">
      <c r="A1131" s="3">
        <v>42718</v>
      </c>
      <c r="B1131" s="27">
        <v>0.33870370370370373</v>
      </c>
      <c r="D1131" s="4">
        <v>42590</v>
      </c>
      <c r="E1131" s="30">
        <v>0.34523148148148147</v>
      </c>
      <c r="F1131" s="27"/>
      <c r="G1131" t="s">
        <v>1904</v>
      </c>
      <c r="H1131">
        <v>579509</v>
      </c>
    </row>
    <row r="1132" spans="1:8" x14ac:dyDescent="0.2">
      <c r="A1132" s="3">
        <v>42394</v>
      </c>
      <c r="B1132" s="27">
        <v>0.72188657407407408</v>
      </c>
      <c r="D1132" s="4">
        <v>42711</v>
      </c>
      <c r="E1132" s="30">
        <v>0.96607638888888892</v>
      </c>
      <c r="F1132" s="27"/>
      <c r="G1132" t="s">
        <v>1900</v>
      </c>
      <c r="H1132">
        <v>114348</v>
      </c>
    </row>
    <row r="1133" spans="1:8" x14ac:dyDescent="0.2">
      <c r="A1133" s="3">
        <v>42598</v>
      </c>
      <c r="B1133" s="27">
        <v>4.4791666666666667E-2</v>
      </c>
      <c r="D1133" s="4">
        <v>42372</v>
      </c>
      <c r="E1133" s="30">
        <v>9.6840277777777775E-2</v>
      </c>
      <c r="F1133" s="27"/>
      <c r="G1133" t="s">
        <v>1914</v>
      </c>
      <c r="H1133">
        <v>355179</v>
      </c>
    </row>
    <row r="1134" spans="1:8" x14ac:dyDescent="0.2">
      <c r="A1134" s="3">
        <v>42610</v>
      </c>
      <c r="B1134" s="27">
        <v>0.93369212962962955</v>
      </c>
      <c r="D1134" s="4">
        <v>42629</v>
      </c>
      <c r="E1134" s="30">
        <v>0.64026620370370368</v>
      </c>
      <c r="F1134" s="27"/>
      <c r="G1134" t="s">
        <v>1883</v>
      </c>
      <c r="H1134">
        <v>240241</v>
      </c>
    </row>
    <row r="1135" spans="1:8" x14ac:dyDescent="0.2">
      <c r="A1135" s="3">
        <v>42628</v>
      </c>
      <c r="B1135" s="27">
        <v>0.61204861111111108</v>
      </c>
      <c r="D1135" s="4">
        <v>42600</v>
      </c>
      <c r="E1135" s="30">
        <v>0.56082175925925926</v>
      </c>
      <c r="F1135" s="27"/>
      <c r="G1135" t="s">
        <v>98</v>
      </c>
    </row>
    <row r="1136" spans="1:8" x14ac:dyDescent="0.2">
      <c r="A1136" s="3">
        <v>42708</v>
      </c>
      <c r="B1136" s="27">
        <v>0.63748842592592592</v>
      </c>
      <c r="D1136" s="4">
        <v>42641</v>
      </c>
      <c r="E1136" s="30">
        <v>0.73291666666666666</v>
      </c>
      <c r="F1136" s="27"/>
      <c r="G1136" t="s">
        <v>35</v>
      </c>
    </row>
    <row r="1137" spans="1:8" x14ac:dyDescent="0.2">
      <c r="A1137" s="3">
        <v>42456</v>
      </c>
      <c r="B1137" s="27">
        <v>0.9681481481481482</v>
      </c>
      <c r="D1137" s="4">
        <v>42438</v>
      </c>
      <c r="E1137" s="30">
        <v>0.33936342592592594</v>
      </c>
      <c r="F1137" s="27"/>
      <c r="G1137" t="s">
        <v>57</v>
      </c>
    </row>
    <row r="1138" spans="1:8" x14ac:dyDescent="0.2">
      <c r="A1138" s="3">
        <v>42674</v>
      </c>
      <c r="B1138" s="27">
        <v>0.24862268518518518</v>
      </c>
      <c r="D1138" s="4">
        <v>42388</v>
      </c>
      <c r="E1138" s="30">
        <v>0.44055555555555559</v>
      </c>
      <c r="F1138" s="27"/>
      <c r="G1138" t="s">
        <v>1878</v>
      </c>
      <c r="H1138">
        <v>316476</v>
      </c>
    </row>
    <row r="1139" spans="1:8" x14ac:dyDescent="0.2">
      <c r="A1139" s="3">
        <v>42668</v>
      </c>
      <c r="B1139" s="27">
        <v>0.12032407407407408</v>
      </c>
      <c r="D1139" s="4">
        <v>42510</v>
      </c>
      <c r="E1139" s="30">
        <v>0.84847222222222218</v>
      </c>
      <c r="F1139" s="27"/>
      <c r="G1139" t="s">
        <v>53</v>
      </c>
    </row>
    <row r="1140" spans="1:8" x14ac:dyDescent="0.2">
      <c r="A1140" s="3">
        <v>42611</v>
      </c>
      <c r="B1140" s="27">
        <v>0.13811342592592593</v>
      </c>
      <c r="D1140" s="4">
        <v>42610</v>
      </c>
      <c r="E1140" s="30">
        <v>0.65819444444444442</v>
      </c>
      <c r="F1140" s="27"/>
      <c r="G1140" t="s">
        <v>41</v>
      </c>
    </row>
    <row r="1141" spans="1:8" x14ac:dyDescent="0.2">
      <c r="A1141" s="3">
        <v>42511</v>
      </c>
      <c r="B1141" s="27">
        <v>2.0092592592592592E-2</v>
      </c>
      <c r="D1141" s="4">
        <v>42683</v>
      </c>
      <c r="E1141" s="30">
        <v>0.85548611111111106</v>
      </c>
      <c r="F1141" s="27"/>
      <c r="G1141" t="s">
        <v>1895</v>
      </c>
      <c r="H1141">
        <v>698832</v>
      </c>
    </row>
    <row r="1142" spans="1:8" x14ac:dyDescent="0.2">
      <c r="A1142" s="3">
        <v>42574</v>
      </c>
      <c r="B1142" s="27">
        <v>0.31993055555555555</v>
      </c>
      <c r="D1142" s="4">
        <v>42376</v>
      </c>
      <c r="E1142" s="30">
        <v>0.93519675925925927</v>
      </c>
      <c r="F1142" s="27"/>
      <c r="G1142" t="s">
        <v>1883</v>
      </c>
      <c r="H1142">
        <v>240241</v>
      </c>
    </row>
    <row r="1143" spans="1:8" x14ac:dyDescent="0.2">
      <c r="A1143" s="3">
        <v>42650</v>
      </c>
      <c r="B1143" s="27">
        <v>0.5600694444444444</v>
      </c>
      <c r="D1143" s="4">
        <v>42562</v>
      </c>
      <c r="E1143" s="30">
        <v>0.22363425925925925</v>
      </c>
      <c r="F1143" s="27"/>
      <c r="G1143" t="s">
        <v>54</v>
      </c>
    </row>
    <row r="1144" spans="1:8" x14ac:dyDescent="0.2">
      <c r="A1144" s="3">
        <v>42566</v>
      </c>
      <c r="B1144" s="27">
        <v>0.86902777777777773</v>
      </c>
      <c r="D1144" s="4">
        <v>42480</v>
      </c>
      <c r="E1144" s="30">
        <v>0.8878935185185185</v>
      </c>
      <c r="F1144" s="27"/>
      <c r="G1144" t="s">
        <v>1906</v>
      </c>
      <c r="H1144">
        <v>493891</v>
      </c>
    </row>
    <row r="1145" spans="1:8" x14ac:dyDescent="0.2">
      <c r="A1145" s="3">
        <v>42559</v>
      </c>
      <c r="B1145" s="27">
        <v>0.80398148148148152</v>
      </c>
      <c r="D1145" s="4">
        <v>42432</v>
      </c>
      <c r="E1145" s="30">
        <v>0.63885416666666661</v>
      </c>
      <c r="F1145" s="27"/>
      <c r="G1145" t="s">
        <v>556</v>
      </c>
    </row>
    <row r="1146" spans="1:8" x14ac:dyDescent="0.2">
      <c r="A1146" s="3">
        <v>42655</v>
      </c>
      <c r="B1146" s="27">
        <v>0.827662037037037</v>
      </c>
      <c r="D1146" s="4">
        <v>42671</v>
      </c>
      <c r="E1146" s="30">
        <v>2.883101851851852E-2</v>
      </c>
      <c r="F1146" s="27"/>
      <c r="G1146" t="s">
        <v>149</v>
      </c>
    </row>
    <row r="1147" spans="1:8" x14ac:dyDescent="0.2">
      <c r="A1147" s="3">
        <v>42575</v>
      </c>
      <c r="B1147" s="27">
        <v>0.999537037037037</v>
      </c>
      <c r="D1147" s="4">
        <v>42672</v>
      </c>
      <c r="E1147" s="30">
        <v>0.35881944444444441</v>
      </c>
      <c r="F1147" s="27"/>
      <c r="G1147" t="s">
        <v>120</v>
      </c>
    </row>
    <row r="1148" spans="1:8" x14ac:dyDescent="0.2">
      <c r="A1148" s="3">
        <v>42715</v>
      </c>
      <c r="B1148" s="27">
        <v>0.90616898148148151</v>
      </c>
      <c r="D1148" s="4">
        <v>42574</v>
      </c>
      <c r="E1148" s="30">
        <v>5.0069444444444444E-2</v>
      </c>
      <c r="F1148" s="27"/>
      <c r="G1148" t="s">
        <v>83</v>
      </c>
    </row>
    <row r="1149" spans="1:8" x14ac:dyDescent="0.2">
      <c r="A1149" s="3">
        <v>42419</v>
      </c>
      <c r="B1149" s="27">
        <v>9.0393518518518512E-2</v>
      </c>
      <c r="D1149" s="4">
        <v>42619</v>
      </c>
      <c r="E1149" s="30">
        <v>0.6477546296296296</v>
      </c>
      <c r="F1149" s="27"/>
      <c r="G1149" t="s">
        <v>1880</v>
      </c>
      <c r="H1149">
        <v>724446</v>
      </c>
    </row>
    <row r="1150" spans="1:8" x14ac:dyDescent="0.2">
      <c r="A1150" s="3">
        <v>42508</v>
      </c>
      <c r="B1150" s="27">
        <v>0.18290509259259258</v>
      </c>
      <c r="D1150" s="4">
        <v>42592</v>
      </c>
      <c r="E1150" s="30">
        <v>0.99780092592592595</v>
      </c>
      <c r="F1150" s="27"/>
      <c r="G1150" t="s">
        <v>57</v>
      </c>
    </row>
    <row r="1151" spans="1:8" x14ac:dyDescent="0.2">
      <c r="A1151" s="3">
        <v>42661</v>
      </c>
      <c r="B1151" s="27">
        <v>0.12027777777777778</v>
      </c>
      <c r="D1151" s="4">
        <v>42423</v>
      </c>
      <c r="E1151" s="30">
        <v>0.62875000000000003</v>
      </c>
      <c r="F1151" s="27"/>
      <c r="G1151" t="s">
        <v>1880</v>
      </c>
      <c r="H1151">
        <v>552863</v>
      </c>
    </row>
    <row r="1152" spans="1:8" x14ac:dyDescent="0.2">
      <c r="A1152" s="3">
        <v>42482</v>
      </c>
      <c r="B1152" s="27">
        <v>0.94523148148148151</v>
      </c>
      <c r="D1152" s="4">
        <v>42491</v>
      </c>
      <c r="E1152" s="30">
        <v>0.31442129629629628</v>
      </c>
      <c r="F1152" s="27"/>
      <c r="G1152" t="s">
        <v>54</v>
      </c>
    </row>
    <row r="1153" spans="1:8" x14ac:dyDescent="0.2">
      <c r="A1153" s="3">
        <v>42370</v>
      </c>
      <c r="B1153" s="27">
        <v>0.15998842592592591</v>
      </c>
      <c r="D1153" s="4">
        <v>42612</v>
      </c>
      <c r="E1153" s="30">
        <v>0.73075231481481484</v>
      </c>
      <c r="F1153" s="27"/>
      <c r="G1153" t="s">
        <v>57</v>
      </c>
    </row>
    <row r="1154" spans="1:8" x14ac:dyDescent="0.2">
      <c r="A1154" s="3">
        <v>42618</v>
      </c>
      <c r="B1154" s="27">
        <v>0.2008564814814815</v>
      </c>
      <c r="D1154" s="4">
        <v>42374</v>
      </c>
      <c r="E1154" s="30">
        <v>0.47770833333333335</v>
      </c>
      <c r="F1154" s="27"/>
      <c r="G1154" t="s">
        <v>51</v>
      </c>
    </row>
    <row r="1155" spans="1:8" x14ac:dyDescent="0.2">
      <c r="A1155" s="3">
        <v>42460</v>
      </c>
      <c r="B1155" s="27">
        <v>0.77569444444444446</v>
      </c>
      <c r="D1155" s="4">
        <v>42561</v>
      </c>
      <c r="E1155" s="30">
        <v>0.53932870370370367</v>
      </c>
      <c r="F1155" s="27"/>
      <c r="G1155" t="s">
        <v>1902</v>
      </c>
      <c r="H1155">
        <v>214431</v>
      </c>
    </row>
    <row r="1156" spans="1:8" x14ac:dyDescent="0.2">
      <c r="A1156" s="3">
        <v>42471</v>
      </c>
      <c r="B1156" s="27">
        <v>0.26524305555555555</v>
      </c>
      <c r="D1156" s="4">
        <v>42680</v>
      </c>
      <c r="E1156" s="30">
        <v>0.73865740740740737</v>
      </c>
      <c r="F1156" s="27"/>
      <c r="G1156" t="s">
        <v>57</v>
      </c>
    </row>
    <row r="1157" spans="1:8" x14ac:dyDescent="0.2">
      <c r="A1157" s="3">
        <v>42625</v>
      </c>
      <c r="B1157" s="27">
        <v>0.20532407407407408</v>
      </c>
      <c r="D1157" s="4">
        <v>42600</v>
      </c>
      <c r="E1157" s="30">
        <v>0.79523148148148148</v>
      </c>
      <c r="F1157" s="27"/>
      <c r="G1157" t="s">
        <v>57</v>
      </c>
    </row>
    <row r="1158" spans="1:8" x14ac:dyDescent="0.2">
      <c r="A1158" s="3">
        <v>42624</v>
      </c>
      <c r="B1158" s="27">
        <v>0.45943287037037034</v>
      </c>
      <c r="D1158" s="4">
        <v>42406</v>
      </c>
      <c r="E1158" s="30">
        <v>0.45346064814814818</v>
      </c>
      <c r="F1158" s="27"/>
      <c r="G1158" t="s">
        <v>189</v>
      </c>
    </row>
    <row r="1159" spans="1:8" x14ac:dyDescent="0.2">
      <c r="A1159" s="3">
        <v>42557</v>
      </c>
      <c r="B1159" s="27">
        <v>0.5427777777777778</v>
      </c>
      <c r="D1159" s="4">
        <v>42694</v>
      </c>
      <c r="E1159" s="30">
        <v>0.13060185185185186</v>
      </c>
      <c r="F1159" s="27"/>
      <c r="G1159" t="s">
        <v>1885</v>
      </c>
      <c r="H1159">
        <v>415239</v>
      </c>
    </row>
    <row r="1160" spans="1:8" x14ac:dyDescent="0.2">
      <c r="A1160" s="3">
        <v>42408</v>
      </c>
      <c r="B1160" s="27">
        <v>0.8448148148148148</v>
      </c>
      <c r="D1160" s="4">
        <v>42429</v>
      </c>
      <c r="E1160" s="30">
        <v>0.53782407407407407</v>
      </c>
      <c r="F1160" s="27"/>
      <c r="G1160" t="s">
        <v>1897</v>
      </c>
      <c r="H1160">
        <v>394631</v>
      </c>
    </row>
    <row r="1161" spans="1:8" x14ac:dyDescent="0.2">
      <c r="A1161" s="3">
        <v>42557</v>
      </c>
      <c r="B1161" s="27">
        <v>0.17371527777777776</v>
      </c>
      <c r="D1161" s="4">
        <v>42609</v>
      </c>
      <c r="E1161" s="30">
        <v>0.2333449074074074</v>
      </c>
      <c r="F1161" s="27"/>
      <c r="G1161" t="s">
        <v>51</v>
      </c>
    </row>
    <row r="1162" spans="1:8" x14ac:dyDescent="0.2">
      <c r="A1162" s="3">
        <v>42696</v>
      </c>
      <c r="B1162" s="27">
        <v>0.65579861111111104</v>
      </c>
      <c r="D1162" s="4">
        <v>42454</v>
      </c>
      <c r="E1162" s="30">
        <v>0.99484953703703705</v>
      </c>
      <c r="F1162" s="27"/>
      <c r="G1162" t="s">
        <v>111</v>
      </c>
    </row>
    <row r="1163" spans="1:8" x14ac:dyDescent="0.2">
      <c r="A1163" s="3">
        <v>42389</v>
      </c>
      <c r="B1163" s="27">
        <v>0.99106481481481479</v>
      </c>
      <c r="D1163" s="4">
        <v>42657</v>
      </c>
      <c r="E1163" s="30">
        <v>0.82978009259259267</v>
      </c>
      <c r="F1163" s="27"/>
      <c r="G1163" t="s">
        <v>1880</v>
      </c>
      <c r="H1163">
        <v>606218</v>
      </c>
    </row>
    <row r="1164" spans="1:8" x14ac:dyDescent="0.2">
      <c r="A1164" s="3">
        <v>42669</v>
      </c>
      <c r="B1164" s="27">
        <v>0.68579861111111118</v>
      </c>
      <c r="D1164" s="4">
        <v>42703</v>
      </c>
      <c r="E1164" s="30">
        <v>0.5489236111111111</v>
      </c>
      <c r="F1164" s="27"/>
      <c r="G1164" t="s">
        <v>1921</v>
      </c>
      <c r="H1164">
        <v>425001</v>
      </c>
    </row>
    <row r="1165" spans="1:8" x14ac:dyDescent="0.2">
      <c r="A1165" s="3">
        <v>42523</v>
      </c>
      <c r="B1165" s="27">
        <v>0.94675925925925919</v>
      </c>
      <c r="D1165" s="4">
        <v>42511</v>
      </c>
      <c r="E1165" s="30">
        <v>0.76763888888888887</v>
      </c>
      <c r="F1165" s="27"/>
      <c r="G1165" t="s">
        <v>117</v>
      </c>
    </row>
    <row r="1166" spans="1:8" x14ac:dyDescent="0.2">
      <c r="A1166" s="3">
        <v>42490</v>
      </c>
      <c r="B1166" s="27">
        <v>0.32195601851851852</v>
      </c>
      <c r="D1166" s="4">
        <v>42603</v>
      </c>
      <c r="E1166" s="30">
        <v>0.87475694444444441</v>
      </c>
      <c r="F1166" s="27"/>
      <c r="G1166" t="s">
        <v>41</v>
      </c>
    </row>
    <row r="1167" spans="1:8" x14ac:dyDescent="0.2">
      <c r="A1167" s="3">
        <v>42392</v>
      </c>
      <c r="B1167" s="27">
        <v>0.34653935185185186</v>
      </c>
      <c r="D1167" s="4">
        <v>42651</v>
      </c>
      <c r="E1167" s="30">
        <v>0.42729166666666668</v>
      </c>
      <c r="F1167" s="27"/>
      <c r="G1167" t="s">
        <v>1899</v>
      </c>
      <c r="H1167">
        <v>477124</v>
      </c>
    </row>
    <row r="1168" spans="1:8" x14ac:dyDescent="0.2">
      <c r="A1168" s="3">
        <v>42398</v>
      </c>
      <c r="B1168" s="27">
        <v>0.77427083333333335</v>
      </c>
      <c r="D1168" s="4">
        <v>42500</v>
      </c>
      <c r="E1168" s="30">
        <v>9.1909722222222226E-2</v>
      </c>
      <c r="F1168" s="27"/>
      <c r="G1168" t="s">
        <v>1875</v>
      </c>
      <c r="H1168">
        <v>129117</v>
      </c>
    </row>
    <row r="1169" spans="1:8" x14ac:dyDescent="0.2">
      <c r="A1169" s="3">
        <v>42567</v>
      </c>
      <c r="B1169" s="27">
        <v>0.69862268518518522</v>
      </c>
      <c r="D1169" s="4">
        <v>42612</v>
      </c>
      <c r="E1169" s="30">
        <v>0.95392361111111112</v>
      </c>
      <c r="F1169" s="27"/>
      <c r="G1169" t="s">
        <v>1922</v>
      </c>
      <c r="H1169">
        <v>825072</v>
      </c>
    </row>
    <row r="1170" spans="1:8" x14ac:dyDescent="0.2">
      <c r="A1170" s="3">
        <v>42639</v>
      </c>
      <c r="B1170" s="27">
        <v>0.70815972222222223</v>
      </c>
      <c r="D1170" s="4">
        <v>42536</v>
      </c>
      <c r="E1170" s="30">
        <v>0.96760416666666671</v>
      </c>
      <c r="F1170" s="27"/>
      <c r="G1170" t="s">
        <v>41</v>
      </c>
    </row>
    <row r="1171" spans="1:8" x14ac:dyDescent="0.2">
      <c r="A1171" s="3">
        <v>42451</v>
      </c>
      <c r="B1171" s="27">
        <v>0.26780092592592591</v>
      </c>
      <c r="D1171" s="4">
        <v>42631</v>
      </c>
      <c r="E1171" s="30">
        <v>0.6853935185185186</v>
      </c>
      <c r="F1171" s="27"/>
      <c r="G1171" t="s">
        <v>136</v>
      </c>
    </row>
    <row r="1172" spans="1:8" x14ac:dyDescent="0.2">
      <c r="A1172" s="3">
        <v>42634</v>
      </c>
      <c r="B1172" s="27">
        <v>0.33486111111111111</v>
      </c>
      <c r="D1172" s="4">
        <v>42498</v>
      </c>
      <c r="E1172" s="30">
        <v>0.17287037037037037</v>
      </c>
      <c r="F1172" s="27"/>
      <c r="G1172" t="s">
        <v>74</v>
      </c>
    </row>
    <row r="1173" spans="1:8" x14ac:dyDescent="0.2">
      <c r="A1173" s="3">
        <v>42424</v>
      </c>
      <c r="B1173" s="27">
        <v>6.3715277777777787E-2</v>
      </c>
      <c r="D1173" s="4">
        <v>42614</v>
      </c>
      <c r="E1173" s="30">
        <v>0.82968750000000002</v>
      </c>
      <c r="F1173" s="27"/>
      <c r="G1173" t="s">
        <v>64</v>
      </c>
    </row>
    <row r="1174" spans="1:8" x14ac:dyDescent="0.2">
      <c r="A1174" s="3">
        <v>42493</v>
      </c>
      <c r="B1174" s="27">
        <v>0.41880787037037037</v>
      </c>
      <c r="D1174" s="4">
        <v>42670</v>
      </c>
      <c r="E1174" s="30">
        <v>0.51439814814814822</v>
      </c>
      <c r="F1174" s="27"/>
      <c r="G1174" t="s">
        <v>1875</v>
      </c>
      <c r="H1174">
        <v>611074</v>
      </c>
    </row>
    <row r="1175" spans="1:8" x14ac:dyDescent="0.2">
      <c r="A1175" s="3">
        <v>42611</v>
      </c>
      <c r="B1175" s="27">
        <v>4.3206018518518519E-2</v>
      </c>
      <c r="D1175" s="4">
        <v>42586</v>
      </c>
      <c r="E1175" s="30">
        <v>4.0381944444444443E-2</v>
      </c>
      <c r="F1175" s="27"/>
      <c r="G1175" t="s">
        <v>1879</v>
      </c>
      <c r="H1175">
        <v>276341</v>
      </c>
    </row>
    <row r="1176" spans="1:8" x14ac:dyDescent="0.2">
      <c r="A1176" s="3">
        <v>42690</v>
      </c>
      <c r="B1176" s="27">
        <v>0.17451388888888889</v>
      </c>
      <c r="D1176" s="4">
        <v>42545</v>
      </c>
      <c r="E1176" s="30">
        <v>0.34968749999999998</v>
      </c>
      <c r="F1176" s="27"/>
      <c r="G1176" t="s">
        <v>57</v>
      </c>
    </row>
    <row r="1177" spans="1:8" x14ac:dyDescent="0.2">
      <c r="A1177" s="3">
        <v>42707</v>
      </c>
      <c r="B1177" s="27">
        <v>0.92644675925925923</v>
      </c>
      <c r="D1177" s="4">
        <v>42654</v>
      </c>
      <c r="E1177" s="30">
        <v>0.51108796296296299</v>
      </c>
      <c r="F1177" s="27"/>
      <c r="G1177" t="s">
        <v>1880</v>
      </c>
      <c r="H1177">
        <v>692956</v>
      </c>
    </row>
    <row r="1178" spans="1:8" x14ac:dyDescent="0.2">
      <c r="A1178" s="3">
        <v>42396</v>
      </c>
      <c r="B1178" s="27">
        <v>3.3460648148148149E-2</v>
      </c>
      <c r="D1178" s="4">
        <v>42671</v>
      </c>
      <c r="E1178" s="30">
        <v>0.96086805555555566</v>
      </c>
      <c r="F1178" s="27"/>
      <c r="G1178" t="s">
        <v>158</v>
      </c>
    </row>
    <row r="1179" spans="1:8" x14ac:dyDescent="0.2">
      <c r="A1179" s="3">
        <v>42654</v>
      </c>
      <c r="B1179" s="27">
        <v>0.62527777777777771</v>
      </c>
      <c r="D1179" s="4">
        <v>42412</v>
      </c>
      <c r="E1179" s="30">
        <v>0.1454398148148148</v>
      </c>
      <c r="F1179" s="27"/>
      <c r="G1179" t="s">
        <v>54</v>
      </c>
    </row>
    <row r="1180" spans="1:8" x14ac:dyDescent="0.2">
      <c r="A1180" s="3">
        <v>42385</v>
      </c>
      <c r="B1180" s="27">
        <v>0.27667824074074071</v>
      </c>
      <c r="D1180" s="4">
        <v>42389</v>
      </c>
      <c r="E1180" s="30">
        <v>0.99106481481481479</v>
      </c>
      <c r="F1180" s="27"/>
      <c r="G1180" t="s">
        <v>52</v>
      </c>
    </row>
    <row r="1181" spans="1:8" x14ac:dyDescent="0.2">
      <c r="A1181" s="3">
        <v>42381</v>
      </c>
      <c r="B1181" s="27">
        <v>0.5466550925925926</v>
      </c>
      <c r="D1181" s="4">
        <v>42381</v>
      </c>
      <c r="E1181" s="30">
        <v>0.5466550925925926</v>
      </c>
      <c r="F1181" s="27"/>
      <c r="G1181" t="s">
        <v>115</v>
      </c>
    </row>
    <row r="1182" spans="1:8" x14ac:dyDescent="0.2">
      <c r="A1182" s="3">
        <v>42421</v>
      </c>
      <c r="B1182" s="27">
        <v>0.50643518518518515</v>
      </c>
      <c r="D1182" s="4">
        <v>42683</v>
      </c>
      <c r="E1182" s="30">
        <v>0.96125000000000005</v>
      </c>
      <c r="F1182" s="27"/>
      <c r="G1182" t="s">
        <v>1892</v>
      </c>
      <c r="H1182">
        <v>19520</v>
      </c>
    </row>
    <row r="1183" spans="1:8" x14ac:dyDescent="0.2">
      <c r="A1183" s="3">
        <v>42659</v>
      </c>
      <c r="B1183" s="27">
        <v>0.24312500000000001</v>
      </c>
      <c r="D1183" s="4">
        <v>42666</v>
      </c>
      <c r="E1183" s="30">
        <v>0.43785879629629632</v>
      </c>
      <c r="F1183" s="27"/>
      <c r="G1183" t="s">
        <v>84</v>
      </c>
    </row>
    <row r="1184" spans="1:8" x14ac:dyDescent="0.2">
      <c r="A1184" s="3">
        <v>42465</v>
      </c>
      <c r="B1184" s="27">
        <v>0.93863425925925925</v>
      </c>
      <c r="D1184" s="4">
        <v>42471</v>
      </c>
      <c r="E1184" s="30">
        <v>0.4699652777777778</v>
      </c>
      <c r="F1184" s="27"/>
      <c r="G1184" t="s">
        <v>1893</v>
      </c>
      <c r="H1184">
        <v>178284</v>
      </c>
    </row>
    <row r="1185" spans="1:8" x14ac:dyDescent="0.2">
      <c r="A1185" s="3">
        <v>42622</v>
      </c>
      <c r="B1185" s="27">
        <v>0.56487268518518519</v>
      </c>
      <c r="D1185" s="4">
        <v>42614</v>
      </c>
      <c r="E1185" s="30">
        <v>0.95315972222222223</v>
      </c>
      <c r="F1185" s="27"/>
      <c r="G1185" t="s">
        <v>93</v>
      </c>
    </row>
    <row r="1186" spans="1:8" x14ac:dyDescent="0.2">
      <c r="A1186" s="3">
        <v>42391</v>
      </c>
      <c r="B1186" s="27">
        <v>0.40056712962962965</v>
      </c>
      <c r="D1186" s="4">
        <v>42633</v>
      </c>
      <c r="E1186" s="30">
        <v>0.17576388888888891</v>
      </c>
      <c r="F1186" s="27"/>
      <c r="G1186" t="s">
        <v>203</v>
      </c>
    </row>
    <row r="1187" spans="1:8" x14ac:dyDescent="0.2">
      <c r="A1187" s="3">
        <v>42683</v>
      </c>
      <c r="B1187" s="27">
        <v>0.96125000000000005</v>
      </c>
      <c r="D1187" s="4">
        <v>42388</v>
      </c>
      <c r="E1187" s="30">
        <v>0.33912037037037041</v>
      </c>
      <c r="F1187" s="27"/>
      <c r="G1187" t="s">
        <v>41</v>
      </c>
    </row>
    <row r="1188" spans="1:8" x14ac:dyDescent="0.2">
      <c r="A1188" s="3">
        <v>42382</v>
      </c>
      <c r="B1188" s="27">
        <v>0.26219907407407406</v>
      </c>
      <c r="D1188" s="4">
        <v>42556</v>
      </c>
      <c r="E1188" s="30">
        <v>8.2187500000000011E-2</v>
      </c>
      <c r="F1188" s="27"/>
      <c r="G1188" t="s">
        <v>1880</v>
      </c>
      <c r="H1188">
        <v>79863</v>
      </c>
    </row>
    <row r="1189" spans="1:8" x14ac:dyDescent="0.2">
      <c r="A1189" s="3">
        <v>42705</v>
      </c>
      <c r="B1189" s="27">
        <v>0.40157407407407408</v>
      </c>
      <c r="D1189" s="4">
        <v>42507</v>
      </c>
      <c r="E1189" s="30">
        <v>0.45413194444444444</v>
      </c>
      <c r="F1189" s="27"/>
      <c r="G1189" t="s">
        <v>1879</v>
      </c>
      <c r="H1189">
        <v>276341</v>
      </c>
    </row>
    <row r="1190" spans="1:8" x14ac:dyDescent="0.2">
      <c r="A1190" s="3">
        <v>42594</v>
      </c>
      <c r="B1190" s="27">
        <v>0.89672453703703703</v>
      </c>
      <c r="D1190" s="4">
        <v>42692</v>
      </c>
      <c r="E1190" s="30">
        <v>0.3785648148148148</v>
      </c>
      <c r="F1190" s="27"/>
      <c r="G1190" t="s">
        <v>1881</v>
      </c>
      <c r="H1190">
        <v>225172</v>
      </c>
    </row>
    <row r="1191" spans="1:8" x14ac:dyDescent="0.2">
      <c r="A1191" s="3">
        <v>42588</v>
      </c>
      <c r="B1191" s="27">
        <v>0.83899305555555559</v>
      </c>
      <c r="D1191" s="4">
        <v>42652</v>
      </c>
      <c r="E1191" s="30">
        <v>0.29403935185185187</v>
      </c>
      <c r="F1191" s="27"/>
      <c r="G1191" t="s">
        <v>1888</v>
      </c>
      <c r="H1191">
        <v>24425</v>
      </c>
    </row>
    <row r="1192" spans="1:8" x14ac:dyDescent="0.2">
      <c r="A1192" s="3">
        <v>42686</v>
      </c>
      <c r="B1192" s="27">
        <v>0.4397685185185185</v>
      </c>
      <c r="D1192" s="4">
        <v>42526</v>
      </c>
      <c r="E1192" s="30">
        <v>0.54993055555555559</v>
      </c>
      <c r="F1192" s="27"/>
      <c r="G1192" t="s">
        <v>84</v>
      </c>
    </row>
    <row r="1193" spans="1:8" x14ac:dyDescent="0.2">
      <c r="A1193" s="3">
        <v>42652</v>
      </c>
      <c r="B1193" s="27">
        <v>0.35259259259259257</v>
      </c>
      <c r="D1193" s="4">
        <v>42517</v>
      </c>
      <c r="E1193" s="30">
        <v>5.0914351851851856E-2</v>
      </c>
      <c r="F1193" s="27"/>
      <c r="G1193" t="s">
        <v>359</v>
      </c>
    </row>
    <row r="1194" spans="1:8" x14ac:dyDescent="0.2">
      <c r="A1194" s="3">
        <v>42722</v>
      </c>
      <c r="B1194" s="27">
        <v>7.4421296296296293E-3</v>
      </c>
      <c r="D1194" s="4">
        <v>42491</v>
      </c>
      <c r="E1194" s="30">
        <v>0.24966435185185185</v>
      </c>
      <c r="F1194" s="27"/>
      <c r="G1194" t="s">
        <v>41</v>
      </c>
    </row>
    <row r="1195" spans="1:8" x14ac:dyDescent="0.2">
      <c r="A1195" s="3">
        <v>42470</v>
      </c>
      <c r="B1195" s="27">
        <v>0.20590277777777777</v>
      </c>
      <c r="D1195" s="4">
        <v>42508</v>
      </c>
      <c r="E1195" s="30">
        <v>0.64923611111111112</v>
      </c>
      <c r="F1195" s="27"/>
      <c r="G1195" t="s">
        <v>1887</v>
      </c>
      <c r="H1195">
        <v>822962</v>
      </c>
    </row>
    <row r="1196" spans="1:8" x14ac:dyDescent="0.2">
      <c r="A1196" s="3">
        <v>42450</v>
      </c>
      <c r="B1196" s="27">
        <v>0.3049074074074074</v>
      </c>
      <c r="D1196" s="4">
        <v>42705</v>
      </c>
      <c r="E1196" s="30">
        <v>0.46957175925925926</v>
      </c>
      <c r="F1196" s="27"/>
      <c r="G1196" t="s">
        <v>1897</v>
      </c>
      <c r="H1196">
        <v>743431</v>
      </c>
    </row>
    <row r="1197" spans="1:8" x14ac:dyDescent="0.2">
      <c r="A1197" s="3">
        <v>42575</v>
      </c>
      <c r="B1197" s="27">
        <v>8.819444444444445E-2</v>
      </c>
      <c r="D1197" s="4">
        <v>42560</v>
      </c>
      <c r="E1197" s="30">
        <v>0.61028935185185185</v>
      </c>
      <c r="F1197" s="27"/>
      <c r="G1197" t="s">
        <v>64</v>
      </c>
    </row>
    <row r="1198" spans="1:8" x14ac:dyDescent="0.2">
      <c r="A1198" s="3">
        <v>42385</v>
      </c>
      <c r="B1198" s="27">
        <v>0.98410879629629633</v>
      </c>
      <c r="D1198" s="4">
        <v>42439</v>
      </c>
      <c r="E1198" s="30">
        <v>0.70613425925925932</v>
      </c>
      <c r="F1198" s="27"/>
      <c r="G1198" t="s">
        <v>54</v>
      </c>
    </row>
    <row r="1199" spans="1:8" x14ac:dyDescent="0.2">
      <c r="A1199" s="3">
        <v>42565</v>
      </c>
      <c r="B1199" s="27">
        <v>0.95210648148148147</v>
      </c>
      <c r="D1199" s="4">
        <v>42727</v>
      </c>
      <c r="E1199" s="30">
        <v>0.84429398148148149</v>
      </c>
      <c r="F1199" s="27"/>
      <c r="G1199" t="s">
        <v>53</v>
      </c>
    </row>
    <row r="1200" spans="1:8" x14ac:dyDescent="0.2">
      <c r="A1200" s="3">
        <v>42686</v>
      </c>
      <c r="B1200" s="27">
        <v>0.61067129629629624</v>
      </c>
      <c r="D1200" s="4">
        <v>42457</v>
      </c>
      <c r="E1200" s="30">
        <v>0.82989583333333339</v>
      </c>
      <c r="F1200" s="27"/>
      <c r="G1200" t="s">
        <v>1892</v>
      </c>
      <c r="H1200">
        <v>10942</v>
      </c>
    </row>
    <row r="1201" spans="1:8" x14ac:dyDescent="0.2">
      <c r="A1201" s="3">
        <v>42448</v>
      </c>
      <c r="B1201" s="27">
        <v>0.92689814814814808</v>
      </c>
      <c r="D1201" s="4">
        <v>42651</v>
      </c>
      <c r="E1201" s="30">
        <v>0.87796296296296295</v>
      </c>
      <c r="F1201" s="27"/>
      <c r="G1201" t="s">
        <v>1903</v>
      </c>
      <c r="H1201">
        <v>410395</v>
      </c>
    </row>
    <row r="1202" spans="1:8" x14ac:dyDescent="0.2">
      <c r="A1202" s="3">
        <v>42493</v>
      </c>
      <c r="B1202" s="27">
        <v>0.69333333333333336</v>
      </c>
      <c r="D1202" s="4">
        <v>42643</v>
      </c>
      <c r="E1202" s="30">
        <v>0.38346064814814818</v>
      </c>
      <c r="F1202" s="27"/>
      <c r="G1202" t="s">
        <v>1893</v>
      </c>
      <c r="H1202">
        <v>859227</v>
      </c>
    </row>
    <row r="1203" spans="1:8" x14ac:dyDescent="0.2">
      <c r="A1203" s="3">
        <v>42660</v>
      </c>
      <c r="B1203" s="27">
        <v>0.91199074074074071</v>
      </c>
      <c r="D1203" s="4">
        <v>42625</v>
      </c>
      <c r="E1203" s="30">
        <v>0.38444444444444442</v>
      </c>
      <c r="F1203" s="27"/>
      <c r="G1203" t="s">
        <v>1892</v>
      </c>
      <c r="H1203">
        <v>10942</v>
      </c>
    </row>
    <row r="1204" spans="1:8" x14ac:dyDescent="0.2">
      <c r="A1204" s="3">
        <v>42561</v>
      </c>
      <c r="B1204" s="27">
        <v>0.7796412037037036</v>
      </c>
      <c r="D1204" s="4">
        <v>42384</v>
      </c>
      <c r="E1204" s="30">
        <v>4.7210648148148147E-2</v>
      </c>
      <c r="F1204" s="27"/>
      <c r="G1204" t="s">
        <v>1893</v>
      </c>
      <c r="H1204">
        <v>371648</v>
      </c>
    </row>
    <row r="1205" spans="1:8" x14ac:dyDescent="0.2">
      <c r="A1205" s="3">
        <v>42727</v>
      </c>
      <c r="B1205" s="27">
        <v>0.35403935185185187</v>
      </c>
      <c r="D1205" s="4">
        <v>42528</v>
      </c>
      <c r="E1205" s="30">
        <v>7.1215277777777766E-2</v>
      </c>
      <c r="F1205" s="27"/>
      <c r="G1205" t="s">
        <v>51</v>
      </c>
    </row>
    <row r="1206" spans="1:8" x14ac:dyDescent="0.2">
      <c r="A1206" s="3">
        <v>42484</v>
      </c>
      <c r="B1206" s="27">
        <v>0.97818287037037033</v>
      </c>
      <c r="D1206" s="4">
        <v>42372</v>
      </c>
      <c r="E1206" s="30">
        <v>0.63533564814814814</v>
      </c>
      <c r="F1206" s="27"/>
      <c r="G1206" t="s">
        <v>64</v>
      </c>
    </row>
    <row r="1207" spans="1:8" x14ac:dyDescent="0.2">
      <c r="A1207" s="3">
        <v>42416</v>
      </c>
      <c r="B1207" s="27">
        <v>0.4974189814814815</v>
      </c>
      <c r="D1207" s="4">
        <v>42543</v>
      </c>
      <c r="E1207" s="30">
        <v>0.23475694444444442</v>
      </c>
      <c r="F1207" s="27"/>
      <c r="G1207" t="s">
        <v>41</v>
      </c>
    </row>
    <row r="1208" spans="1:8" x14ac:dyDescent="0.2">
      <c r="A1208" s="3">
        <v>42529</v>
      </c>
      <c r="B1208" s="27">
        <v>0.16023148148148147</v>
      </c>
      <c r="D1208" s="4">
        <v>42647</v>
      </c>
      <c r="E1208" s="30">
        <v>0.78049768518518514</v>
      </c>
      <c r="F1208" s="27"/>
      <c r="G1208" t="s">
        <v>95</v>
      </c>
    </row>
    <row r="1209" spans="1:8" x14ac:dyDescent="0.2">
      <c r="A1209" s="3">
        <v>42458</v>
      </c>
      <c r="B1209" s="27">
        <v>0.49297453703703703</v>
      </c>
      <c r="D1209" s="4">
        <v>42461</v>
      </c>
      <c r="E1209" s="30">
        <v>0.8743981481481482</v>
      </c>
      <c r="F1209" s="27"/>
      <c r="G1209" t="s">
        <v>35</v>
      </c>
    </row>
    <row r="1210" spans="1:8" x14ac:dyDescent="0.2">
      <c r="A1210" s="3">
        <v>42506</v>
      </c>
      <c r="B1210" s="27">
        <v>0.64268518518518525</v>
      </c>
      <c r="D1210" s="4">
        <v>42449</v>
      </c>
      <c r="E1210" s="30">
        <v>0.79795138888888895</v>
      </c>
      <c r="F1210" s="27"/>
      <c r="G1210" t="s">
        <v>1909</v>
      </c>
      <c r="H1210">
        <v>485411</v>
      </c>
    </row>
    <row r="1211" spans="1:8" x14ac:dyDescent="0.2">
      <c r="A1211" s="3">
        <v>42639</v>
      </c>
      <c r="B1211" s="27">
        <v>0.34137731481481487</v>
      </c>
      <c r="D1211" s="4">
        <v>42670</v>
      </c>
      <c r="E1211" s="30">
        <v>0.39932870370370371</v>
      </c>
      <c r="F1211" s="27"/>
      <c r="G1211" t="s">
        <v>1903</v>
      </c>
      <c r="H1211">
        <v>919336</v>
      </c>
    </row>
    <row r="1212" spans="1:8" x14ac:dyDescent="0.2">
      <c r="A1212" s="3">
        <v>42532</v>
      </c>
      <c r="B1212" s="27">
        <v>0.75575231481481486</v>
      </c>
      <c r="D1212" s="4">
        <v>42372</v>
      </c>
      <c r="E1212" s="30">
        <v>0.71258101851851852</v>
      </c>
      <c r="F1212" s="27"/>
      <c r="G1212" t="s">
        <v>1903</v>
      </c>
      <c r="H1212">
        <v>506317</v>
      </c>
    </row>
    <row r="1213" spans="1:8" x14ac:dyDescent="0.2">
      <c r="A1213" s="3">
        <v>42633</v>
      </c>
      <c r="B1213" s="27">
        <v>0.27219907407407407</v>
      </c>
      <c r="D1213" s="4">
        <v>42691</v>
      </c>
      <c r="E1213" s="30">
        <v>0.61953703703703711</v>
      </c>
      <c r="F1213" s="27"/>
      <c r="G1213" t="s">
        <v>99</v>
      </c>
    </row>
    <row r="1214" spans="1:8" x14ac:dyDescent="0.2">
      <c r="A1214" s="3">
        <v>42428</v>
      </c>
      <c r="B1214" s="27">
        <v>2.4398148148148145E-2</v>
      </c>
      <c r="D1214" s="4">
        <v>42597</v>
      </c>
      <c r="E1214" s="30">
        <v>0.92925925925925934</v>
      </c>
      <c r="F1214" s="27"/>
      <c r="G1214" t="s">
        <v>1893</v>
      </c>
      <c r="H1214">
        <v>958412</v>
      </c>
    </row>
    <row r="1215" spans="1:8" x14ac:dyDescent="0.2">
      <c r="A1215" s="3">
        <v>42597</v>
      </c>
      <c r="B1215" s="27">
        <v>0.66913194444444446</v>
      </c>
      <c r="D1215" s="4">
        <v>42460</v>
      </c>
      <c r="E1215" s="30">
        <v>0.16664351851851852</v>
      </c>
      <c r="F1215" s="27"/>
      <c r="G1215" t="s">
        <v>41</v>
      </c>
    </row>
    <row r="1216" spans="1:8" x14ac:dyDescent="0.2">
      <c r="A1216" s="3">
        <v>42730</v>
      </c>
      <c r="B1216" s="27">
        <v>0.31562499999999999</v>
      </c>
      <c r="D1216" s="4">
        <v>42543</v>
      </c>
      <c r="E1216" s="30">
        <v>0.98797453703703697</v>
      </c>
      <c r="F1216" s="27"/>
      <c r="G1216" t="s">
        <v>35</v>
      </c>
    </row>
    <row r="1217" spans="1:8" x14ac:dyDescent="0.2">
      <c r="A1217" s="3">
        <v>42572</v>
      </c>
      <c r="B1217" s="27">
        <v>0.28252314814814816</v>
      </c>
      <c r="D1217" s="4">
        <v>42676</v>
      </c>
      <c r="E1217" s="30">
        <v>0.5337615740740741</v>
      </c>
      <c r="F1217" s="27"/>
      <c r="G1217" t="s">
        <v>52</v>
      </c>
    </row>
    <row r="1218" spans="1:8" x14ac:dyDescent="0.2">
      <c r="A1218" s="3">
        <v>42458</v>
      </c>
      <c r="B1218" s="27">
        <v>0.14144675925925926</v>
      </c>
      <c r="D1218" s="4">
        <v>42576</v>
      </c>
      <c r="E1218" s="30">
        <v>0.95711805555555562</v>
      </c>
      <c r="F1218" s="27"/>
      <c r="G1218" t="s">
        <v>57</v>
      </c>
    </row>
    <row r="1219" spans="1:8" x14ac:dyDescent="0.2">
      <c r="A1219" s="3">
        <v>42666</v>
      </c>
      <c r="B1219" s="27">
        <v>0.84524305555555557</v>
      </c>
      <c r="D1219" s="4">
        <v>42671</v>
      </c>
      <c r="E1219" s="30">
        <v>0.90481481481481474</v>
      </c>
      <c r="F1219" s="27"/>
      <c r="G1219" t="s">
        <v>1882</v>
      </c>
      <c r="H1219">
        <v>452136</v>
      </c>
    </row>
    <row r="1220" spans="1:8" x14ac:dyDescent="0.2">
      <c r="A1220" s="3">
        <v>42666</v>
      </c>
      <c r="B1220" s="27">
        <v>0.43785879629629632</v>
      </c>
      <c r="D1220" s="4">
        <v>42660</v>
      </c>
      <c r="E1220" s="30">
        <v>0.73003472222222221</v>
      </c>
      <c r="F1220" s="27"/>
      <c r="G1220" t="s">
        <v>54</v>
      </c>
    </row>
    <row r="1221" spans="1:8" x14ac:dyDescent="0.2">
      <c r="A1221" s="3">
        <v>42582</v>
      </c>
      <c r="B1221" s="27">
        <v>0.24172453703703703</v>
      </c>
      <c r="D1221" s="4">
        <v>42547</v>
      </c>
      <c r="E1221" s="30">
        <v>3.771990740740741E-2</v>
      </c>
      <c r="F1221" s="27"/>
      <c r="G1221" t="s">
        <v>90</v>
      </c>
    </row>
    <row r="1222" spans="1:8" x14ac:dyDescent="0.2">
      <c r="A1222" s="3">
        <v>42592</v>
      </c>
      <c r="B1222" s="27">
        <v>0.59606481481481477</v>
      </c>
      <c r="D1222" s="4">
        <v>42668</v>
      </c>
      <c r="E1222" s="30">
        <v>0.77628472222222233</v>
      </c>
      <c r="F1222" s="27"/>
      <c r="G1222" t="s">
        <v>64</v>
      </c>
    </row>
    <row r="1223" spans="1:8" x14ac:dyDescent="0.2">
      <c r="A1223" s="3">
        <v>42664</v>
      </c>
      <c r="B1223" s="27">
        <v>0.53670138888888885</v>
      </c>
      <c r="D1223" s="4">
        <v>42680</v>
      </c>
      <c r="E1223" s="30">
        <v>0.52253472222222219</v>
      </c>
      <c r="F1223" s="27"/>
      <c r="G1223" t="s">
        <v>1898</v>
      </c>
      <c r="H1223">
        <v>139970</v>
      </c>
    </row>
    <row r="1224" spans="1:8" x14ac:dyDescent="0.2">
      <c r="A1224" s="3">
        <v>42471</v>
      </c>
      <c r="B1224" s="27">
        <v>0.4699652777777778</v>
      </c>
      <c r="D1224" s="4">
        <v>42375</v>
      </c>
      <c r="E1224" s="30">
        <v>4.5601851851851859E-2</v>
      </c>
      <c r="F1224" s="27"/>
      <c r="G1224" t="s">
        <v>1893</v>
      </c>
      <c r="H1224">
        <v>725790</v>
      </c>
    </row>
    <row r="1225" spans="1:8" x14ac:dyDescent="0.2">
      <c r="A1225" s="3">
        <v>42412</v>
      </c>
      <c r="B1225" s="27">
        <v>0.21914351851851852</v>
      </c>
      <c r="D1225" s="4">
        <v>42430</v>
      </c>
      <c r="E1225" s="30">
        <v>0.39650462962962968</v>
      </c>
      <c r="F1225" s="27"/>
      <c r="G1225" t="s">
        <v>84</v>
      </c>
    </row>
    <row r="1226" spans="1:8" x14ac:dyDescent="0.2">
      <c r="A1226" s="3">
        <v>42526</v>
      </c>
      <c r="B1226" s="27">
        <v>0.4427314814814815</v>
      </c>
      <c r="D1226" s="4">
        <v>42415</v>
      </c>
      <c r="E1226" s="30">
        <v>0.38651620370370371</v>
      </c>
      <c r="F1226" s="27"/>
      <c r="G1226" t="s">
        <v>1907</v>
      </c>
      <c r="H1226">
        <v>161001</v>
      </c>
    </row>
    <row r="1227" spans="1:8" x14ac:dyDescent="0.2">
      <c r="A1227" s="3">
        <v>42418</v>
      </c>
      <c r="B1227" s="27">
        <v>0.16806712962962964</v>
      </c>
      <c r="D1227" s="4">
        <v>42401</v>
      </c>
      <c r="E1227" s="30">
        <v>0.96600694444444446</v>
      </c>
      <c r="F1227" s="27"/>
      <c r="G1227" t="s">
        <v>1897</v>
      </c>
      <c r="H1227">
        <v>39414</v>
      </c>
    </row>
    <row r="1228" spans="1:8" x14ac:dyDescent="0.2">
      <c r="A1228" s="3">
        <v>42722</v>
      </c>
      <c r="B1228" s="27">
        <v>0.13400462962962964</v>
      </c>
      <c r="D1228" s="4">
        <v>42549</v>
      </c>
      <c r="E1228" s="30">
        <v>0.70428240740740744</v>
      </c>
      <c r="F1228" s="27"/>
      <c r="G1228" t="s">
        <v>57</v>
      </c>
    </row>
    <row r="1229" spans="1:8" x14ac:dyDescent="0.2">
      <c r="A1229" s="3">
        <v>42625</v>
      </c>
      <c r="B1229" s="27">
        <v>0.76915509259259263</v>
      </c>
      <c r="D1229" s="4">
        <v>42685</v>
      </c>
      <c r="E1229" s="30">
        <v>0.4109606481481482</v>
      </c>
      <c r="F1229" s="27"/>
      <c r="G1229" t="s">
        <v>1874</v>
      </c>
      <c r="H1229">
        <v>46487</v>
      </c>
    </row>
    <row r="1230" spans="1:8" x14ac:dyDescent="0.2">
      <c r="A1230" s="3">
        <v>42616</v>
      </c>
      <c r="B1230" s="27">
        <v>0.8178009259259259</v>
      </c>
      <c r="D1230" s="4">
        <v>42447</v>
      </c>
      <c r="E1230" s="30">
        <v>0.87040509259259258</v>
      </c>
      <c r="F1230" s="27"/>
      <c r="G1230" t="s">
        <v>58</v>
      </c>
    </row>
    <row r="1231" spans="1:8" x14ac:dyDescent="0.2">
      <c r="A1231" s="3">
        <v>42560</v>
      </c>
      <c r="B1231" s="27">
        <v>8.7951388888888885E-2</v>
      </c>
      <c r="D1231" s="4">
        <v>42562</v>
      </c>
      <c r="E1231" s="30">
        <v>0.33822916666666664</v>
      </c>
      <c r="F1231" s="27"/>
      <c r="G1231" t="s">
        <v>57</v>
      </c>
    </row>
    <row r="1232" spans="1:8" x14ac:dyDescent="0.2">
      <c r="A1232" s="3">
        <v>42436</v>
      </c>
      <c r="B1232" s="27">
        <v>0.58530092592592597</v>
      </c>
      <c r="D1232" s="4">
        <v>42489</v>
      </c>
      <c r="E1232" s="30">
        <v>4.1319444444444443E-2</v>
      </c>
      <c r="F1232" s="27"/>
      <c r="G1232" t="s">
        <v>1879</v>
      </c>
      <c r="H1232">
        <v>729464</v>
      </c>
    </row>
    <row r="1233" spans="1:8" x14ac:dyDescent="0.2">
      <c r="A1233" s="3">
        <v>42667</v>
      </c>
      <c r="B1233" s="27">
        <v>0.35752314814814817</v>
      </c>
      <c r="D1233" s="4">
        <v>42613</v>
      </c>
      <c r="E1233" s="30">
        <v>0.54872685185185188</v>
      </c>
      <c r="F1233" s="27"/>
      <c r="G1233" t="s">
        <v>1883</v>
      </c>
      <c r="H1233">
        <v>982199</v>
      </c>
    </row>
    <row r="1234" spans="1:8" x14ac:dyDescent="0.2">
      <c r="A1234" s="3">
        <v>42682</v>
      </c>
      <c r="B1234" s="27">
        <v>0.56071759259259257</v>
      </c>
      <c r="D1234" s="4">
        <v>42383</v>
      </c>
      <c r="E1234" s="30">
        <v>0.49716435185185182</v>
      </c>
      <c r="F1234" s="27"/>
      <c r="G1234" t="s">
        <v>41</v>
      </c>
    </row>
    <row r="1235" spans="1:8" x14ac:dyDescent="0.2">
      <c r="A1235" s="3">
        <v>42700</v>
      </c>
      <c r="B1235" s="27">
        <v>0.487337962962963</v>
      </c>
      <c r="D1235" s="4">
        <v>42402</v>
      </c>
      <c r="E1235" s="30">
        <v>3.6435185185185189E-2</v>
      </c>
      <c r="F1235" s="27"/>
      <c r="G1235" t="s">
        <v>52</v>
      </c>
    </row>
    <row r="1236" spans="1:8" x14ac:dyDescent="0.2">
      <c r="A1236" s="3">
        <v>42708</v>
      </c>
      <c r="B1236" s="27">
        <v>0.52552083333333333</v>
      </c>
      <c r="D1236" s="4">
        <v>42543</v>
      </c>
      <c r="E1236" s="30">
        <v>9.4953703703703707E-2</v>
      </c>
      <c r="F1236" s="27"/>
      <c r="G1236" t="s">
        <v>1898</v>
      </c>
      <c r="H1236">
        <v>578177</v>
      </c>
    </row>
    <row r="1237" spans="1:8" x14ac:dyDescent="0.2">
      <c r="A1237" s="3">
        <v>42590</v>
      </c>
      <c r="B1237" s="27">
        <v>0.34523148148148147</v>
      </c>
      <c r="D1237" s="4">
        <v>42458</v>
      </c>
      <c r="E1237" s="30">
        <v>0.16377314814814814</v>
      </c>
      <c r="F1237" s="27"/>
      <c r="G1237" t="s">
        <v>125</v>
      </c>
    </row>
    <row r="1238" spans="1:8" x14ac:dyDescent="0.2">
      <c r="A1238" s="3">
        <v>42443</v>
      </c>
      <c r="B1238" s="27">
        <v>0.89459490740740744</v>
      </c>
      <c r="D1238" s="4">
        <v>42522</v>
      </c>
      <c r="E1238" s="30">
        <v>0.50561342592592595</v>
      </c>
      <c r="F1238" s="27"/>
      <c r="G1238" t="s">
        <v>52</v>
      </c>
    </row>
    <row r="1239" spans="1:8" x14ac:dyDescent="0.2">
      <c r="A1239" s="3">
        <v>42668</v>
      </c>
      <c r="B1239" s="27">
        <v>0.18778935185185186</v>
      </c>
      <c r="D1239" s="4">
        <v>42380</v>
      </c>
      <c r="E1239" s="30">
        <v>0.13371527777777778</v>
      </c>
      <c r="F1239" s="27"/>
      <c r="G1239" t="s">
        <v>1893</v>
      </c>
      <c r="H1239">
        <v>206797</v>
      </c>
    </row>
    <row r="1240" spans="1:8" x14ac:dyDescent="0.2">
      <c r="A1240" s="3">
        <v>42696</v>
      </c>
      <c r="B1240" s="27">
        <v>0.27836805555555555</v>
      </c>
      <c r="D1240" s="4">
        <v>42418</v>
      </c>
      <c r="E1240" s="30">
        <v>0.47170138888888885</v>
      </c>
      <c r="F1240" s="27"/>
      <c r="G1240" t="s">
        <v>35</v>
      </c>
    </row>
    <row r="1241" spans="1:8" x14ac:dyDescent="0.2">
      <c r="A1241" s="3">
        <v>42414</v>
      </c>
      <c r="B1241" s="27">
        <v>0.38587962962962963</v>
      </c>
      <c r="D1241" s="4">
        <v>42605</v>
      </c>
      <c r="E1241" s="30">
        <v>0.82396990740740739</v>
      </c>
      <c r="F1241" s="27"/>
      <c r="G1241" t="s">
        <v>1892</v>
      </c>
      <c r="H1241">
        <v>748028</v>
      </c>
    </row>
    <row r="1242" spans="1:8" x14ac:dyDescent="0.2">
      <c r="A1242" s="3">
        <v>42567</v>
      </c>
      <c r="B1242" s="27">
        <v>0.71851851851851845</v>
      </c>
      <c r="D1242" s="4">
        <v>42398</v>
      </c>
      <c r="E1242" s="30">
        <v>0.77427083333333335</v>
      </c>
      <c r="F1242" s="27"/>
      <c r="G1242" t="s">
        <v>76</v>
      </c>
    </row>
    <row r="1243" spans="1:8" x14ac:dyDescent="0.2">
      <c r="A1243" s="3">
        <v>42632</v>
      </c>
      <c r="B1243" s="27">
        <v>3.6724537037037035E-2</v>
      </c>
      <c r="D1243" s="4">
        <v>42493</v>
      </c>
      <c r="E1243" s="30">
        <v>0.41880787037037037</v>
      </c>
      <c r="F1243" s="27"/>
      <c r="G1243" t="s">
        <v>35</v>
      </c>
    </row>
    <row r="1244" spans="1:8" x14ac:dyDescent="0.2">
      <c r="A1244" s="3">
        <v>42428</v>
      </c>
      <c r="B1244" s="27">
        <v>0.38775462962962964</v>
      </c>
      <c r="D1244" s="4">
        <v>42622</v>
      </c>
      <c r="E1244" s="30">
        <v>0.56487268518518519</v>
      </c>
      <c r="F1244" s="27"/>
      <c r="G1244" t="s">
        <v>1892</v>
      </c>
      <c r="H1244">
        <v>324731</v>
      </c>
    </row>
    <row r="1245" spans="1:8" x14ac:dyDescent="0.2">
      <c r="A1245" s="3">
        <v>42517</v>
      </c>
      <c r="B1245" s="27">
        <v>4.4884259259259263E-2</v>
      </c>
      <c r="D1245" s="4">
        <v>42448</v>
      </c>
      <c r="E1245" s="30">
        <v>0.92689814814814808</v>
      </c>
      <c r="F1245" s="27"/>
      <c r="G1245" t="s">
        <v>136</v>
      </c>
    </row>
    <row r="1246" spans="1:8" x14ac:dyDescent="0.2">
      <c r="A1246" s="3">
        <v>42671</v>
      </c>
      <c r="B1246" s="27">
        <v>0.72146990740740735</v>
      </c>
      <c r="D1246" s="4">
        <v>42416</v>
      </c>
      <c r="E1246" s="30">
        <v>0.4974189814814815</v>
      </c>
      <c r="F1246" s="27"/>
      <c r="G1246" t="s">
        <v>1906</v>
      </c>
      <c r="H1246">
        <v>46842</v>
      </c>
    </row>
    <row r="1247" spans="1:8" x14ac:dyDescent="0.2">
      <c r="A1247" s="3">
        <v>42577</v>
      </c>
      <c r="B1247" s="27">
        <v>0.10240740740740741</v>
      </c>
      <c r="D1247" s="4">
        <v>42591</v>
      </c>
      <c r="E1247" s="30">
        <v>0.27436342592592594</v>
      </c>
      <c r="F1247" s="27"/>
      <c r="G1247" t="s">
        <v>129</v>
      </c>
    </row>
    <row r="1248" spans="1:8" x14ac:dyDescent="0.2">
      <c r="A1248" s="3">
        <v>42696</v>
      </c>
      <c r="B1248" s="27">
        <v>0.20761574074074074</v>
      </c>
      <c r="D1248" s="4">
        <v>42557</v>
      </c>
      <c r="E1248" s="30">
        <v>0.40054398148148151</v>
      </c>
      <c r="F1248" s="27"/>
      <c r="G1248" t="s">
        <v>121</v>
      </c>
    </row>
    <row r="1249" spans="1:8" x14ac:dyDescent="0.2">
      <c r="A1249" s="3">
        <v>42390</v>
      </c>
      <c r="B1249" s="27">
        <v>0.49026620370370372</v>
      </c>
      <c r="D1249" s="4">
        <v>42590</v>
      </c>
      <c r="E1249" s="30">
        <v>8.6400462962962957E-2</v>
      </c>
      <c r="F1249" s="27"/>
      <c r="G1249" t="s">
        <v>1892</v>
      </c>
      <c r="H1249">
        <v>26254</v>
      </c>
    </row>
    <row r="1250" spans="1:8" x14ac:dyDescent="0.2">
      <c r="A1250" s="3">
        <v>42585</v>
      </c>
      <c r="B1250" s="27">
        <v>0.89407407407407413</v>
      </c>
      <c r="D1250" s="4">
        <v>42471</v>
      </c>
      <c r="E1250" s="30">
        <v>0.73723379629629626</v>
      </c>
      <c r="F1250" s="27"/>
      <c r="G1250" t="s">
        <v>52</v>
      </c>
    </row>
    <row r="1251" spans="1:8" x14ac:dyDescent="0.2">
      <c r="A1251" s="3">
        <v>42675</v>
      </c>
      <c r="B1251" s="27">
        <v>0.80612268518518515</v>
      </c>
      <c r="D1251" s="4">
        <v>42655</v>
      </c>
      <c r="E1251" s="30">
        <v>0.62935185185185183</v>
      </c>
      <c r="F1251" s="27"/>
      <c r="G1251" t="s">
        <v>1896</v>
      </c>
      <c r="H1251">
        <v>814025</v>
      </c>
    </row>
    <row r="1252" spans="1:8" x14ac:dyDescent="0.2">
      <c r="A1252" s="3">
        <v>42629</v>
      </c>
      <c r="B1252" s="27">
        <v>0.34644675925925927</v>
      </c>
      <c r="D1252" s="4">
        <v>42594</v>
      </c>
      <c r="E1252" s="30">
        <v>0.79040509259259262</v>
      </c>
      <c r="F1252" s="27"/>
      <c r="G1252" t="s">
        <v>84</v>
      </c>
    </row>
    <row r="1253" spans="1:8" x14ac:dyDescent="0.2">
      <c r="A1253" s="3">
        <v>42554</v>
      </c>
      <c r="B1253" s="27">
        <v>0.61674768518518519</v>
      </c>
      <c r="D1253" s="4">
        <v>42521</v>
      </c>
      <c r="E1253" s="30">
        <v>0.54662037037037037</v>
      </c>
      <c r="F1253" s="27"/>
      <c r="G1253" t="s">
        <v>1896</v>
      </c>
      <c r="H1253">
        <v>339265</v>
      </c>
    </row>
    <row r="1254" spans="1:8" x14ac:dyDescent="0.2">
      <c r="A1254" s="3">
        <v>42516</v>
      </c>
      <c r="B1254" s="27">
        <v>0.91011574074074064</v>
      </c>
      <c r="D1254" s="4">
        <v>42564</v>
      </c>
      <c r="E1254" s="30">
        <v>2.045138888888889E-2</v>
      </c>
      <c r="F1254" s="27"/>
      <c r="G1254" t="s">
        <v>57</v>
      </c>
    </row>
    <row r="1255" spans="1:8" x14ac:dyDescent="0.2">
      <c r="A1255" s="3">
        <v>42636</v>
      </c>
      <c r="B1255" s="27">
        <v>0.34689814814814812</v>
      </c>
      <c r="D1255" s="4">
        <v>42727</v>
      </c>
      <c r="E1255" s="30">
        <v>0.84569444444444442</v>
      </c>
      <c r="F1255" s="27"/>
      <c r="G1255" t="s">
        <v>108</v>
      </c>
    </row>
    <row r="1256" spans="1:8" x14ac:dyDescent="0.2">
      <c r="A1256" s="3">
        <v>42614</v>
      </c>
      <c r="B1256" s="27">
        <v>0.95315972222222223</v>
      </c>
      <c r="D1256" s="4">
        <v>42584</v>
      </c>
      <c r="E1256" s="30">
        <v>2.0370370370370373E-3</v>
      </c>
      <c r="F1256" s="27"/>
      <c r="G1256" t="s">
        <v>1892</v>
      </c>
      <c r="H1256">
        <v>320292</v>
      </c>
    </row>
    <row r="1257" spans="1:8" x14ac:dyDescent="0.2">
      <c r="A1257" s="3">
        <v>42379</v>
      </c>
      <c r="B1257" s="27">
        <v>0.10607638888888889</v>
      </c>
      <c r="D1257" s="4">
        <v>42521</v>
      </c>
      <c r="E1257" s="30">
        <v>0.15469907407407407</v>
      </c>
      <c r="F1257" s="27"/>
      <c r="G1257" t="s">
        <v>137</v>
      </c>
    </row>
    <row r="1258" spans="1:8" x14ac:dyDescent="0.2">
      <c r="A1258" s="3">
        <v>42408</v>
      </c>
      <c r="B1258" s="27">
        <v>0.78188657407407414</v>
      </c>
      <c r="D1258" s="4">
        <v>42514</v>
      </c>
      <c r="E1258" s="30">
        <v>0.29217592592592595</v>
      </c>
      <c r="F1258" s="27"/>
      <c r="G1258" t="s">
        <v>57</v>
      </c>
    </row>
    <row r="1259" spans="1:8" x14ac:dyDescent="0.2">
      <c r="A1259" s="3">
        <v>42447</v>
      </c>
      <c r="B1259" s="27">
        <v>0.98209490740740746</v>
      </c>
      <c r="D1259" s="4">
        <v>42425</v>
      </c>
      <c r="E1259" s="30">
        <v>0.41880787037037037</v>
      </c>
      <c r="F1259" s="27"/>
      <c r="G1259" t="s">
        <v>1878</v>
      </c>
      <c r="H1259">
        <v>316476</v>
      </c>
    </row>
    <row r="1260" spans="1:8" x14ac:dyDescent="0.2">
      <c r="A1260" s="3">
        <v>42447</v>
      </c>
      <c r="B1260" s="27">
        <v>0.61427083333333332</v>
      </c>
      <c r="D1260" s="4">
        <v>42452</v>
      </c>
      <c r="E1260" s="30">
        <v>9.4675925925925927E-2</v>
      </c>
      <c r="F1260" s="27"/>
      <c r="G1260" t="s">
        <v>57</v>
      </c>
    </row>
    <row r="1261" spans="1:8" x14ac:dyDescent="0.2">
      <c r="A1261" s="3">
        <v>42477</v>
      </c>
      <c r="B1261" s="27">
        <v>0.48910879629629633</v>
      </c>
      <c r="D1261" s="4">
        <v>42527</v>
      </c>
      <c r="E1261" s="30">
        <v>0.67932870370370368</v>
      </c>
      <c r="F1261" s="27"/>
      <c r="G1261" t="s">
        <v>1908</v>
      </c>
      <c r="H1261">
        <v>984934</v>
      </c>
    </row>
    <row r="1262" spans="1:8" x14ac:dyDescent="0.2">
      <c r="A1262" s="3">
        <v>42717</v>
      </c>
      <c r="B1262" s="27">
        <v>0.83906249999999993</v>
      </c>
      <c r="D1262" s="4">
        <v>42501</v>
      </c>
      <c r="E1262" s="30">
        <v>4.6064814814814814E-3</v>
      </c>
      <c r="F1262" s="27"/>
      <c r="G1262" t="s">
        <v>1887</v>
      </c>
      <c r="H1262">
        <v>761704</v>
      </c>
    </row>
    <row r="1263" spans="1:8" x14ac:dyDescent="0.2">
      <c r="A1263" s="3">
        <v>42480</v>
      </c>
      <c r="B1263" s="27">
        <v>0.50269675925925927</v>
      </c>
      <c r="D1263" s="4">
        <v>42695</v>
      </c>
      <c r="E1263" s="30">
        <v>0.93927083333333339</v>
      </c>
      <c r="F1263" s="27"/>
      <c r="G1263" t="s">
        <v>1899</v>
      </c>
      <c r="H1263">
        <v>494785</v>
      </c>
    </row>
    <row r="1264" spans="1:8" x14ac:dyDescent="0.2">
      <c r="A1264" s="3">
        <v>42711</v>
      </c>
      <c r="B1264" s="27">
        <v>0.96607638888888892</v>
      </c>
      <c r="D1264" s="4">
        <v>42399</v>
      </c>
      <c r="E1264" s="30">
        <v>0.78152777777777782</v>
      </c>
      <c r="F1264" s="27"/>
      <c r="G1264" t="s">
        <v>1915</v>
      </c>
      <c r="H1264">
        <v>813378</v>
      </c>
    </row>
    <row r="1265" spans="1:8" x14ac:dyDescent="0.2">
      <c r="A1265" s="3">
        <v>42633</v>
      </c>
      <c r="B1265" s="27">
        <v>0.17576388888888891</v>
      </c>
      <c r="D1265" s="4">
        <v>42568</v>
      </c>
      <c r="E1265" s="30">
        <v>0.23895833333333336</v>
      </c>
      <c r="F1265" s="27"/>
      <c r="G1265" t="s">
        <v>93</v>
      </c>
    </row>
    <row r="1266" spans="1:8" x14ac:dyDescent="0.2">
      <c r="A1266" s="3">
        <v>42553</v>
      </c>
      <c r="B1266" s="27">
        <v>0.82122685185185185</v>
      </c>
      <c r="D1266" s="4">
        <v>42682</v>
      </c>
      <c r="E1266" s="30">
        <v>1.0474537037037037E-2</v>
      </c>
      <c r="F1266" s="27"/>
      <c r="G1266" t="s">
        <v>1887</v>
      </c>
      <c r="H1266">
        <v>912965</v>
      </c>
    </row>
    <row r="1267" spans="1:8" x14ac:dyDescent="0.2">
      <c r="A1267" s="3">
        <v>42716</v>
      </c>
      <c r="B1267" s="27">
        <v>0.8259375000000001</v>
      </c>
      <c r="D1267" s="4">
        <v>42647</v>
      </c>
      <c r="E1267" s="30">
        <v>0.37309027777777781</v>
      </c>
      <c r="F1267" s="27"/>
      <c r="G1267" t="s">
        <v>68</v>
      </c>
    </row>
    <row r="1268" spans="1:8" x14ac:dyDescent="0.2">
      <c r="A1268" s="3">
        <v>42599</v>
      </c>
      <c r="B1268" s="27">
        <v>0.7855092592592593</v>
      </c>
      <c r="D1268" s="4">
        <v>42469</v>
      </c>
      <c r="E1268" s="30">
        <v>0.41445601851851849</v>
      </c>
      <c r="F1268" s="27"/>
      <c r="G1268" t="s">
        <v>1887</v>
      </c>
      <c r="H1268">
        <v>62182</v>
      </c>
    </row>
    <row r="1269" spans="1:8" x14ac:dyDescent="0.2">
      <c r="A1269" s="3">
        <v>42437</v>
      </c>
      <c r="B1269" s="27">
        <v>0.2507523148148148</v>
      </c>
      <c r="D1269" s="4">
        <v>42679</v>
      </c>
      <c r="E1269" s="30">
        <v>9.5902777777777781E-2</v>
      </c>
      <c r="F1269" s="27"/>
      <c r="G1269" t="s">
        <v>1896</v>
      </c>
      <c r="H1269">
        <v>682628</v>
      </c>
    </row>
    <row r="1270" spans="1:8" x14ac:dyDescent="0.2">
      <c r="A1270" s="3">
        <v>42631</v>
      </c>
      <c r="B1270" s="27">
        <v>0.79695601851851849</v>
      </c>
      <c r="D1270" s="4">
        <v>42376</v>
      </c>
      <c r="E1270" s="30">
        <v>0.69098379629629625</v>
      </c>
      <c r="F1270" s="27"/>
      <c r="G1270" t="s">
        <v>90</v>
      </c>
    </row>
    <row r="1271" spans="1:8" x14ac:dyDescent="0.2">
      <c r="A1271" s="3">
        <v>42647</v>
      </c>
      <c r="B1271" s="27">
        <v>0.69849537037037035</v>
      </c>
      <c r="D1271" s="4">
        <v>42545</v>
      </c>
      <c r="E1271" s="30">
        <v>0.85856481481481473</v>
      </c>
      <c r="F1271" s="27"/>
      <c r="G1271" t="s">
        <v>823</v>
      </c>
    </row>
    <row r="1272" spans="1:8" x14ac:dyDescent="0.2">
      <c r="A1272" s="3">
        <v>42690</v>
      </c>
      <c r="B1272" s="27">
        <v>0.91265046296296293</v>
      </c>
      <c r="D1272" s="4">
        <v>42564</v>
      </c>
      <c r="E1272" s="30">
        <v>0.19118055555555555</v>
      </c>
      <c r="F1272" s="27"/>
      <c r="G1272" t="s">
        <v>1888</v>
      </c>
      <c r="H1272">
        <v>745083</v>
      </c>
    </row>
    <row r="1273" spans="1:8" x14ac:dyDescent="0.2">
      <c r="A1273" s="3">
        <v>42718</v>
      </c>
      <c r="B1273" s="27">
        <v>9.4803240740740743E-2</v>
      </c>
      <c r="D1273" s="4">
        <v>42688</v>
      </c>
      <c r="E1273" s="30">
        <v>0.36681712962962965</v>
      </c>
      <c r="F1273" s="27"/>
      <c r="G1273" t="s">
        <v>68</v>
      </c>
    </row>
    <row r="1274" spans="1:8" x14ac:dyDescent="0.2">
      <c r="A1274" s="3">
        <v>42372</v>
      </c>
      <c r="B1274" s="27">
        <v>9.6840277777777775E-2</v>
      </c>
      <c r="D1274" s="4">
        <v>42698</v>
      </c>
      <c r="E1274" s="30">
        <v>0.17116898148148149</v>
      </c>
      <c r="F1274" s="27"/>
      <c r="G1274" t="s">
        <v>68</v>
      </c>
    </row>
    <row r="1275" spans="1:8" x14ac:dyDescent="0.2">
      <c r="A1275" s="3">
        <v>42431</v>
      </c>
      <c r="B1275" s="27">
        <v>0.7540972222222222</v>
      </c>
      <c r="D1275" s="4">
        <v>42446</v>
      </c>
      <c r="E1275" s="30">
        <v>0.90192129629629625</v>
      </c>
      <c r="F1275" s="27"/>
      <c r="G1275" t="s">
        <v>1881</v>
      </c>
      <c r="H1275">
        <v>472989</v>
      </c>
    </row>
    <row r="1276" spans="1:8" x14ac:dyDescent="0.2">
      <c r="A1276" s="3">
        <v>42723</v>
      </c>
      <c r="B1276" s="27">
        <v>0.30824074074074076</v>
      </c>
      <c r="D1276" s="4">
        <v>42582</v>
      </c>
      <c r="E1276" s="30">
        <v>0.86540509259259257</v>
      </c>
      <c r="F1276" s="27"/>
      <c r="G1276" t="s">
        <v>1881</v>
      </c>
      <c r="H1276">
        <v>336370</v>
      </c>
    </row>
    <row r="1277" spans="1:8" x14ac:dyDescent="0.2">
      <c r="A1277" s="3">
        <v>42555</v>
      </c>
      <c r="B1277" s="27">
        <v>0.14199074074074072</v>
      </c>
      <c r="D1277" s="4">
        <v>42638</v>
      </c>
      <c r="E1277" s="30">
        <v>4.0740740740740746E-3</v>
      </c>
      <c r="F1277" s="27"/>
      <c r="G1277" t="s">
        <v>1881</v>
      </c>
      <c r="H1277">
        <v>1367</v>
      </c>
    </row>
    <row r="1278" spans="1:8" x14ac:dyDescent="0.2">
      <c r="A1278" s="3">
        <v>42515</v>
      </c>
      <c r="B1278" s="27">
        <v>0.67356481481481489</v>
      </c>
      <c r="D1278" s="4">
        <v>42477</v>
      </c>
      <c r="E1278" s="30">
        <v>0.45930555555555558</v>
      </c>
      <c r="F1278" s="27"/>
      <c r="G1278" t="s">
        <v>1879</v>
      </c>
      <c r="H1278">
        <v>5791</v>
      </c>
    </row>
    <row r="1279" spans="1:8" x14ac:dyDescent="0.2">
      <c r="A1279" s="3">
        <v>42511</v>
      </c>
      <c r="B1279" s="27">
        <v>0.78623842592592597</v>
      </c>
      <c r="D1279" s="4">
        <v>42593</v>
      </c>
      <c r="E1279" s="30">
        <v>0.3611226851851852</v>
      </c>
      <c r="F1279" s="27"/>
      <c r="G1279" t="s">
        <v>149</v>
      </c>
    </row>
    <row r="1280" spans="1:8" x14ac:dyDescent="0.2">
      <c r="A1280" s="3">
        <v>42488</v>
      </c>
      <c r="B1280" s="27">
        <v>0.42956018518518518</v>
      </c>
      <c r="D1280" s="4">
        <v>42510</v>
      </c>
      <c r="E1280" s="30">
        <v>0.35567129629629629</v>
      </c>
      <c r="F1280" s="27"/>
      <c r="G1280" t="s">
        <v>1881</v>
      </c>
      <c r="H1280">
        <v>620400</v>
      </c>
    </row>
    <row r="1281" spans="1:8" x14ac:dyDescent="0.2">
      <c r="A1281" s="3">
        <v>42388</v>
      </c>
      <c r="B1281" s="27">
        <v>0.33912037037037041</v>
      </c>
      <c r="D1281" s="4">
        <v>42458</v>
      </c>
      <c r="E1281" s="30">
        <v>0.73373842592592586</v>
      </c>
      <c r="F1281" s="27"/>
      <c r="G1281" t="s">
        <v>1903</v>
      </c>
      <c r="H1281">
        <v>198707</v>
      </c>
    </row>
    <row r="1282" spans="1:8" x14ac:dyDescent="0.2">
      <c r="A1282" s="3">
        <v>42519</v>
      </c>
      <c r="B1282" s="27">
        <v>0.77121527777777776</v>
      </c>
      <c r="D1282" s="4">
        <v>42610</v>
      </c>
      <c r="E1282" s="30">
        <v>0.30238425925925927</v>
      </c>
      <c r="F1282" s="27"/>
      <c r="G1282" t="s">
        <v>57</v>
      </c>
    </row>
    <row r="1283" spans="1:8" x14ac:dyDescent="0.2">
      <c r="A1283" s="3">
        <v>42629</v>
      </c>
      <c r="B1283" s="27">
        <v>0.64026620370370368</v>
      </c>
      <c r="D1283" s="4">
        <v>42431</v>
      </c>
      <c r="E1283" s="30">
        <v>0.67739583333333331</v>
      </c>
      <c r="F1283" s="27"/>
      <c r="G1283" t="s">
        <v>1883</v>
      </c>
      <c r="H1283">
        <v>982199</v>
      </c>
    </row>
    <row r="1284" spans="1:8" x14ac:dyDescent="0.2">
      <c r="A1284" s="3">
        <v>42635</v>
      </c>
      <c r="B1284" s="27">
        <v>4.3657407407407402E-2</v>
      </c>
      <c r="D1284" s="4">
        <v>42729</v>
      </c>
      <c r="E1284" s="30">
        <v>0.94077546296296299</v>
      </c>
      <c r="F1284" s="27"/>
      <c r="G1284" t="s">
        <v>1315</v>
      </c>
    </row>
    <row r="1285" spans="1:8" x14ac:dyDescent="0.2">
      <c r="A1285" s="3">
        <v>42556</v>
      </c>
      <c r="B1285" s="27">
        <v>8.2187500000000011E-2</v>
      </c>
      <c r="D1285" s="4">
        <v>42596</v>
      </c>
      <c r="E1285" s="30">
        <v>0.71160879629629636</v>
      </c>
      <c r="F1285" s="27"/>
      <c r="G1285" t="s">
        <v>95</v>
      </c>
    </row>
    <row r="1286" spans="1:8" x14ac:dyDescent="0.2">
      <c r="A1286" s="3">
        <v>42653</v>
      </c>
      <c r="B1286" s="27">
        <v>8.5590277777777779E-2</v>
      </c>
      <c r="D1286" s="4">
        <v>42697</v>
      </c>
      <c r="E1286" s="30">
        <v>0.92872685185185189</v>
      </c>
      <c r="F1286" s="27"/>
      <c r="G1286" t="s">
        <v>51</v>
      </c>
    </row>
    <row r="1287" spans="1:8" x14ac:dyDescent="0.2">
      <c r="A1287" s="3">
        <v>42548</v>
      </c>
      <c r="B1287" s="27">
        <v>0.70761574074074074</v>
      </c>
      <c r="D1287" s="4">
        <v>42682</v>
      </c>
      <c r="E1287" s="30">
        <v>0.43962962962962965</v>
      </c>
      <c r="F1287" s="27"/>
      <c r="G1287" t="s">
        <v>1897</v>
      </c>
      <c r="H1287">
        <v>489748</v>
      </c>
    </row>
    <row r="1288" spans="1:8" x14ac:dyDescent="0.2">
      <c r="A1288" s="3">
        <v>42545</v>
      </c>
      <c r="B1288" s="27">
        <v>0.25998842592592591</v>
      </c>
      <c r="D1288" s="4">
        <v>42424</v>
      </c>
      <c r="E1288" s="30">
        <v>0.73706018518518512</v>
      </c>
      <c r="F1288" s="27"/>
      <c r="G1288" t="s">
        <v>213</v>
      </c>
    </row>
    <row r="1289" spans="1:8" x14ac:dyDescent="0.2">
      <c r="A1289" s="3">
        <v>42705</v>
      </c>
      <c r="B1289" s="27">
        <v>2.2604166666666665E-2</v>
      </c>
      <c r="D1289" s="4">
        <v>42668</v>
      </c>
      <c r="E1289" s="30">
        <v>0.94408564814814822</v>
      </c>
      <c r="F1289" s="27"/>
      <c r="G1289" t="s">
        <v>95</v>
      </c>
    </row>
    <row r="1290" spans="1:8" x14ac:dyDescent="0.2">
      <c r="A1290" s="3">
        <v>42636</v>
      </c>
      <c r="B1290" s="27">
        <v>0.27450231481481485</v>
      </c>
      <c r="D1290" s="4">
        <v>42733</v>
      </c>
      <c r="E1290" s="30">
        <v>0.19128472222222223</v>
      </c>
      <c r="F1290" s="27"/>
      <c r="G1290" t="s">
        <v>1909</v>
      </c>
      <c r="H1290">
        <v>378389</v>
      </c>
    </row>
    <row r="1291" spans="1:8" x14ac:dyDescent="0.2">
      <c r="A1291" s="3">
        <v>42681</v>
      </c>
      <c r="B1291" s="27">
        <v>0.95709490740740744</v>
      </c>
      <c r="D1291" s="4">
        <v>42699</v>
      </c>
      <c r="E1291" s="30">
        <v>0.45730324074074075</v>
      </c>
      <c r="F1291" s="27"/>
      <c r="G1291" t="s">
        <v>159</v>
      </c>
    </row>
    <row r="1292" spans="1:8" x14ac:dyDescent="0.2">
      <c r="A1292" s="3">
        <v>42550</v>
      </c>
      <c r="B1292" s="27">
        <v>0.26763888888888887</v>
      </c>
      <c r="D1292" s="4">
        <v>42660</v>
      </c>
      <c r="E1292" s="30">
        <v>0.55856481481481479</v>
      </c>
      <c r="F1292" s="27"/>
      <c r="G1292" t="s">
        <v>45</v>
      </c>
    </row>
    <row r="1293" spans="1:8" x14ac:dyDescent="0.2">
      <c r="A1293" s="3">
        <v>42458</v>
      </c>
      <c r="B1293" s="27">
        <v>0.36054398148148148</v>
      </c>
      <c r="D1293" s="4">
        <v>42431</v>
      </c>
      <c r="E1293" s="30">
        <v>0.24048611111111109</v>
      </c>
      <c r="F1293" s="27"/>
      <c r="G1293" t="s">
        <v>68</v>
      </c>
    </row>
    <row r="1294" spans="1:8" x14ac:dyDescent="0.2">
      <c r="A1294" s="3">
        <v>42661</v>
      </c>
      <c r="B1294" s="27">
        <v>0.30368055555555556</v>
      </c>
      <c r="D1294" s="4">
        <v>42699</v>
      </c>
      <c r="E1294" s="30">
        <v>6.9444444444444441E-3</v>
      </c>
      <c r="F1294" s="27"/>
      <c r="G1294" t="s">
        <v>1892</v>
      </c>
      <c r="H1294">
        <v>512782</v>
      </c>
    </row>
    <row r="1295" spans="1:8" x14ac:dyDescent="0.2">
      <c r="A1295" s="3">
        <v>42432</v>
      </c>
      <c r="B1295" s="27">
        <v>0.99449074074074073</v>
      </c>
      <c r="D1295" s="4">
        <v>42489</v>
      </c>
      <c r="E1295" s="30">
        <v>0.29957175925925927</v>
      </c>
      <c r="F1295" s="27"/>
      <c r="G1295" t="s">
        <v>234</v>
      </c>
    </row>
    <row r="1296" spans="1:8" x14ac:dyDescent="0.2">
      <c r="A1296" s="3">
        <v>42617</v>
      </c>
      <c r="B1296" s="27">
        <v>0.44186342592592592</v>
      </c>
      <c r="D1296" s="4">
        <v>42655</v>
      </c>
      <c r="E1296" s="30">
        <v>4.7569444444444442E-2</v>
      </c>
      <c r="F1296" s="27"/>
      <c r="G1296" t="s">
        <v>117</v>
      </c>
    </row>
    <row r="1297" spans="1:8" x14ac:dyDescent="0.2">
      <c r="A1297" s="3">
        <v>42384</v>
      </c>
      <c r="B1297" s="27">
        <v>0.73606481481481489</v>
      </c>
      <c r="D1297" s="4">
        <v>42610</v>
      </c>
      <c r="E1297" s="30">
        <v>0.93369212962962955</v>
      </c>
      <c r="F1297" s="27"/>
      <c r="G1297" t="s">
        <v>57</v>
      </c>
    </row>
    <row r="1298" spans="1:8" x14ac:dyDescent="0.2">
      <c r="A1298" s="3">
        <v>42600</v>
      </c>
      <c r="B1298" s="27">
        <v>0.56082175925925926</v>
      </c>
      <c r="D1298" s="4">
        <v>42465</v>
      </c>
      <c r="E1298" s="30">
        <v>0.93863425925925925</v>
      </c>
      <c r="F1298" s="27"/>
      <c r="G1298" t="s">
        <v>1880</v>
      </c>
      <c r="H1298">
        <v>79863</v>
      </c>
    </row>
    <row r="1299" spans="1:8" x14ac:dyDescent="0.2">
      <c r="A1299" s="3">
        <v>42641</v>
      </c>
      <c r="B1299" s="27">
        <v>0.73291666666666666</v>
      </c>
      <c r="D1299" s="4">
        <v>42443</v>
      </c>
      <c r="E1299" s="30">
        <v>0.89459490740740744</v>
      </c>
      <c r="F1299" s="27"/>
      <c r="G1299" t="s">
        <v>1884</v>
      </c>
      <c r="H1299">
        <v>44090</v>
      </c>
    </row>
    <row r="1300" spans="1:8" x14ac:dyDescent="0.2">
      <c r="A1300" s="3">
        <v>42594</v>
      </c>
      <c r="B1300" s="27">
        <v>0.88629629629629625</v>
      </c>
      <c r="D1300" s="4">
        <v>42553</v>
      </c>
      <c r="E1300" s="30">
        <v>0.82122685185185185</v>
      </c>
      <c r="F1300" s="27"/>
      <c r="G1300" t="s">
        <v>1881</v>
      </c>
      <c r="H1300">
        <v>212562</v>
      </c>
    </row>
    <row r="1301" spans="1:8" x14ac:dyDescent="0.2">
      <c r="A1301" s="3">
        <v>42568</v>
      </c>
      <c r="B1301" s="27">
        <v>0.61422453703703705</v>
      </c>
      <c r="D1301" s="4">
        <v>42384</v>
      </c>
      <c r="E1301" s="30">
        <v>0.73606481481481489</v>
      </c>
      <c r="F1301" s="27"/>
      <c r="G1301" t="s">
        <v>1880</v>
      </c>
      <c r="H1301">
        <v>724446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F5077-C98B-0844-AF53-0F475C7F9933}">
  <dimension ref="A1:AN1301"/>
  <sheetViews>
    <sheetView tabSelected="1" topLeftCell="AB1" workbookViewId="0">
      <selection activeCell="AK3" sqref="AK3:AN17"/>
    </sheetView>
  </sheetViews>
  <sheetFormatPr baseColWidth="10" defaultRowHeight="16" x14ac:dyDescent="0.2"/>
  <cols>
    <col min="3" max="3" width="11.5" style="9" bestFit="1" customWidth="1"/>
    <col min="4" max="4" width="14.1640625" style="9" customWidth="1"/>
    <col min="5" max="5" width="18.6640625" style="4" customWidth="1"/>
    <col min="6" max="6" width="18.6640625" style="9" customWidth="1"/>
    <col min="7" max="7" width="26.5" customWidth="1"/>
    <col min="12" max="12" width="19.6640625" customWidth="1"/>
    <col min="13" max="13" width="21" customWidth="1"/>
    <col min="19" max="19" width="18" customWidth="1"/>
    <col min="21" max="21" width="14" style="9" customWidth="1"/>
    <col min="23" max="23" width="22.33203125" customWidth="1"/>
    <col min="28" max="28" width="13" bestFit="1" customWidth="1"/>
    <col min="29" max="29" width="23.5" bestFit="1" customWidth="1"/>
    <col min="30" max="32" width="5.1640625" bestFit="1" customWidth="1"/>
    <col min="33" max="33" width="13" bestFit="1" customWidth="1"/>
    <col min="34" max="34" width="23.5" bestFit="1" customWidth="1"/>
    <col min="35" max="35" width="18" bestFit="1" customWidth="1"/>
    <col min="36" max="37" width="23.5" bestFit="1" customWidth="1"/>
    <col min="38" max="38" width="15.5" bestFit="1" customWidth="1"/>
    <col min="39" max="39" width="8.1640625" bestFit="1" customWidth="1"/>
    <col min="40" max="40" width="10.83203125" bestFit="1" customWidth="1"/>
    <col min="41" max="41" width="14.83203125" bestFit="1" customWidth="1"/>
    <col min="42" max="42" width="12.33203125" bestFit="1" customWidth="1"/>
    <col min="43" max="43" width="14.83203125" bestFit="1" customWidth="1"/>
    <col min="44" max="44" width="12.33203125" bestFit="1" customWidth="1"/>
    <col min="45" max="45" width="14.83203125" bestFit="1" customWidth="1"/>
    <col min="46" max="46" width="12.33203125" bestFit="1" customWidth="1"/>
    <col min="47" max="47" width="14.83203125" bestFit="1" customWidth="1"/>
    <col min="48" max="48" width="12.33203125" bestFit="1" customWidth="1"/>
    <col min="49" max="49" width="14.83203125" bestFit="1" customWidth="1"/>
    <col min="50" max="50" width="12.33203125" bestFit="1" customWidth="1"/>
    <col min="51" max="51" width="14.83203125" bestFit="1" customWidth="1"/>
    <col min="52" max="52" width="12.33203125" bestFit="1" customWidth="1"/>
    <col min="53" max="53" width="7.1640625" bestFit="1" customWidth="1"/>
    <col min="54" max="54" width="14.83203125" bestFit="1" customWidth="1"/>
    <col min="55" max="55" width="13.33203125" bestFit="1" customWidth="1"/>
    <col min="56" max="56" width="15.83203125" bestFit="1" customWidth="1"/>
    <col min="57" max="57" width="13.33203125" bestFit="1" customWidth="1"/>
    <col min="58" max="58" width="15.83203125" bestFit="1" customWidth="1"/>
    <col min="59" max="59" width="13.33203125" bestFit="1" customWidth="1"/>
    <col min="60" max="60" width="15.83203125" bestFit="1" customWidth="1"/>
    <col min="61" max="61" width="13.33203125" bestFit="1" customWidth="1"/>
    <col min="62" max="62" width="15.83203125" bestFit="1" customWidth="1"/>
    <col min="63" max="63" width="13.33203125" bestFit="1" customWidth="1"/>
    <col min="64" max="64" width="15.83203125" bestFit="1" customWidth="1"/>
    <col min="65" max="65" width="13.33203125" bestFit="1" customWidth="1"/>
    <col min="66" max="66" width="15.83203125" bestFit="1" customWidth="1"/>
    <col min="67" max="67" width="13.33203125" bestFit="1" customWidth="1"/>
    <col min="68" max="68" width="15.83203125" bestFit="1" customWidth="1"/>
    <col min="69" max="69" width="13.33203125" bestFit="1" customWidth="1"/>
    <col min="70" max="70" width="15.83203125" bestFit="1" customWidth="1"/>
    <col min="71" max="71" width="13.33203125" bestFit="1" customWidth="1"/>
    <col min="72" max="72" width="15.83203125" bestFit="1" customWidth="1"/>
    <col min="73" max="73" width="13.33203125" bestFit="1" customWidth="1"/>
    <col min="74" max="74" width="15.83203125" bestFit="1" customWidth="1"/>
    <col min="75" max="75" width="13.33203125" bestFit="1" customWidth="1"/>
    <col min="76" max="76" width="15.83203125" bestFit="1" customWidth="1"/>
    <col min="77" max="77" width="13.33203125" bestFit="1" customWidth="1"/>
    <col min="78" max="78" width="15.83203125" bestFit="1" customWidth="1"/>
    <col min="79" max="79" width="13.33203125" bestFit="1" customWidth="1"/>
    <col min="80" max="80" width="15.83203125" bestFit="1" customWidth="1"/>
    <col min="81" max="81" width="13.33203125" bestFit="1" customWidth="1"/>
    <col min="82" max="82" width="15.83203125" bestFit="1" customWidth="1"/>
    <col min="83" max="83" width="13.33203125" bestFit="1" customWidth="1"/>
    <col min="84" max="84" width="6.1640625" bestFit="1" customWidth="1"/>
    <col min="85" max="85" width="15.83203125" bestFit="1" customWidth="1"/>
    <col min="86" max="86" width="13.33203125" bestFit="1" customWidth="1"/>
    <col min="87" max="87" width="7.1640625" bestFit="1" customWidth="1"/>
    <col min="88" max="88" width="15.83203125" bestFit="1" customWidth="1"/>
    <col min="89" max="89" width="13.33203125" bestFit="1" customWidth="1"/>
    <col min="90" max="90" width="15.83203125" bestFit="1" customWidth="1"/>
    <col min="91" max="91" width="13.33203125" bestFit="1" customWidth="1"/>
    <col min="92" max="92" width="15.83203125" bestFit="1" customWidth="1"/>
    <col min="93" max="93" width="13.33203125" bestFit="1" customWidth="1"/>
    <col min="94" max="94" width="15.83203125" bestFit="1" customWidth="1"/>
    <col min="95" max="95" width="13.33203125" bestFit="1" customWidth="1"/>
    <col min="96" max="96" width="15.83203125" bestFit="1" customWidth="1"/>
    <col min="97" max="97" width="13.33203125" bestFit="1" customWidth="1"/>
    <col min="98" max="98" width="15.83203125" bestFit="1" customWidth="1"/>
    <col min="99" max="99" width="13.33203125" bestFit="1" customWidth="1"/>
    <col min="100" max="100" width="15.83203125" bestFit="1" customWidth="1"/>
    <col min="101" max="101" width="12.6640625" bestFit="1" customWidth="1"/>
    <col min="102" max="102" width="15.1640625" bestFit="1" customWidth="1"/>
    <col min="103" max="103" width="12.6640625" bestFit="1" customWidth="1"/>
    <col min="104" max="104" width="15.1640625" bestFit="1" customWidth="1"/>
    <col min="105" max="105" width="12.6640625" bestFit="1" customWidth="1"/>
    <col min="106" max="106" width="15.1640625" bestFit="1" customWidth="1"/>
    <col min="107" max="107" width="12.6640625" bestFit="1" customWidth="1"/>
    <col min="108" max="108" width="7.1640625" bestFit="1" customWidth="1"/>
    <col min="109" max="109" width="15.1640625" bestFit="1" customWidth="1"/>
    <col min="110" max="110" width="12.6640625" bestFit="1" customWidth="1"/>
    <col min="111" max="111" width="15.1640625" bestFit="1" customWidth="1"/>
    <col min="112" max="112" width="12.6640625" bestFit="1" customWidth="1"/>
    <col min="113" max="113" width="15.1640625" bestFit="1" customWidth="1"/>
    <col min="114" max="114" width="12.6640625" bestFit="1" customWidth="1"/>
    <col min="115" max="115" width="15.1640625" bestFit="1" customWidth="1"/>
    <col min="116" max="116" width="12.6640625" bestFit="1" customWidth="1"/>
    <col min="117" max="117" width="15.1640625" bestFit="1" customWidth="1"/>
    <col min="118" max="118" width="12.6640625" bestFit="1" customWidth="1"/>
    <col min="119" max="119" width="15.1640625" bestFit="1" customWidth="1"/>
    <col min="120" max="120" width="13.6640625" bestFit="1" customWidth="1"/>
    <col min="121" max="121" width="16.33203125" bestFit="1" customWidth="1"/>
    <col min="122" max="122" width="13.6640625" bestFit="1" customWidth="1"/>
    <col min="123" max="123" width="16.33203125" bestFit="1" customWidth="1"/>
    <col min="124" max="124" width="13.6640625" bestFit="1" customWidth="1"/>
    <col min="125" max="125" width="16.33203125" bestFit="1" customWidth="1"/>
    <col min="126" max="126" width="13.6640625" bestFit="1" customWidth="1"/>
    <col min="127" max="127" width="16.33203125" bestFit="1" customWidth="1"/>
    <col min="128" max="128" width="13.6640625" bestFit="1" customWidth="1"/>
    <col min="129" max="129" width="16.33203125" bestFit="1" customWidth="1"/>
    <col min="130" max="130" width="13.6640625" bestFit="1" customWidth="1"/>
    <col min="131" max="131" width="16.33203125" bestFit="1" customWidth="1"/>
    <col min="132" max="132" width="13.6640625" bestFit="1" customWidth="1"/>
    <col min="133" max="133" width="7.1640625" bestFit="1" customWidth="1"/>
    <col min="134" max="134" width="16.33203125" bestFit="1" customWidth="1"/>
    <col min="135" max="135" width="13.6640625" bestFit="1" customWidth="1"/>
    <col min="136" max="136" width="16.33203125" bestFit="1" customWidth="1"/>
    <col min="137" max="137" width="13.6640625" bestFit="1" customWidth="1"/>
    <col min="138" max="138" width="16.33203125" bestFit="1" customWidth="1"/>
    <col min="139" max="139" width="13.6640625" bestFit="1" customWidth="1"/>
    <col min="140" max="140" width="16.33203125" bestFit="1" customWidth="1"/>
    <col min="141" max="141" width="13.6640625" bestFit="1" customWidth="1"/>
    <col min="142" max="142" width="16.33203125" bestFit="1" customWidth="1"/>
    <col min="143" max="143" width="13.6640625" bestFit="1" customWidth="1"/>
    <col min="144" max="144" width="7.1640625" bestFit="1" customWidth="1"/>
    <col min="145" max="145" width="16.33203125" bestFit="1" customWidth="1"/>
    <col min="146" max="146" width="13.6640625" bestFit="1" customWidth="1"/>
    <col min="147" max="147" width="16.33203125" bestFit="1" customWidth="1"/>
    <col min="148" max="148" width="13.6640625" bestFit="1" customWidth="1"/>
    <col min="149" max="149" width="16.33203125" bestFit="1" customWidth="1"/>
    <col min="150" max="150" width="13.6640625" bestFit="1" customWidth="1"/>
    <col min="151" max="151" width="7.1640625" bestFit="1" customWidth="1"/>
    <col min="152" max="152" width="16.33203125" bestFit="1" customWidth="1"/>
    <col min="153" max="153" width="13.6640625" bestFit="1" customWidth="1"/>
    <col min="154" max="154" width="16.33203125" bestFit="1" customWidth="1"/>
    <col min="155" max="155" width="13.6640625" bestFit="1" customWidth="1"/>
    <col min="156" max="156" width="16.33203125" bestFit="1" customWidth="1"/>
    <col min="157" max="157" width="13.6640625" bestFit="1" customWidth="1"/>
    <col min="158" max="158" width="16.33203125" bestFit="1" customWidth="1"/>
    <col min="159" max="159" width="13.6640625" bestFit="1" customWidth="1"/>
    <col min="160" max="160" width="16.33203125" bestFit="1" customWidth="1"/>
    <col min="161" max="161" width="13.6640625" bestFit="1" customWidth="1"/>
    <col min="162" max="162" width="16.33203125" bestFit="1" customWidth="1"/>
    <col min="163" max="163" width="13" bestFit="1" customWidth="1"/>
    <col min="164" max="164" width="15.5" bestFit="1" customWidth="1"/>
    <col min="165" max="165" width="13" bestFit="1" customWidth="1"/>
    <col min="166" max="166" width="15.5" bestFit="1" customWidth="1"/>
    <col min="167" max="167" width="13" bestFit="1" customWidth="1"/>
    <col min="168" max="168" width="15.5" bestFit="1" customWidth="1"/>
    <col min="169" max="169" width="13" bestFit="1" customWidth="1"/>
    <col min="170" max="170" width="15.5" bestFit="1" customWidth="1"/>
    <col min="171" max="171" width="13" bestFit="1" customWidth="1"/>
    <col min="172" max="172" width="15.5" bestFit="1" customWidth="1"/>
    <col min="173" max="173" width="13" bestFit="1" customWidth="1"/>
    <col min="174" max="174" width="15.5" bestFit="1" customWidth="1"/>
    <col min="175" max="175" width="13" bestFit="1" customWidth="1"/>
    <col min="176" max="176" width="15.5" bestFit="1" customWidth="1"/>
    <col min="177" max="177" width="13" bestFit="1" customWidth="1"/>
    <col min="178" max="178" width="7.1640625" bestFit="1" customWidth="1"/>
    <col min="179" max="179" width="15.5" bestFit="1" customWidth="1"/>
    <col min="180" max="180" width="14" bestFit="1" customWidth="1"/>
    <col min="181" max="181" width="16.6640625" bestFit="1" customWidth="1"/>
    <col min="182" max="182" width="14" bestFit="1" customWidth="1"/>
    <col min="183" max="183" width="16.6640625" bestFit="1" customWidth="1"/>
    <col min="184" max="184" width="14" bestFit="1" customWidth="1"/>
    <col min="185" max="185" width="16.6640625" bestFit="1" customWidth="1"/>
    <col min="186" max="186" width="14" bestFit="1" customWidth="1"/>
    <col min="187" max="187" width="16.6640625" bestFit="1" customWidth="1"/>
    <col min="188" max="188" width="14" bestFit="1" customWidth="1"/>
    <col min="189" max="189" width="16.6640625" bestFit="1" customWidth="1"/>
    <col min="190" max="190" width="14" bestFit="1" customWidth="1"/>
    <col min="191" max="191" width="16.6640625" bestFit="1" customWidth="1"/>
    <col min="192" max="192" width="14" bestFit="1" customWidth="1"/>
    <col min="193" max="193" width="16.6640625" bestFit="1" customWidth="1"/>
    <col min="194" max="194" width="14" bestFit="1" customWidth="1"/>
    <col min="195" max="195" width="16.6640625" bestFit="1" customWidth="1"/>
    <col min="196" max="196" width="14" bestFit="1" customWidth="1"/>
    <col min="197" max="197" width="16.6640625" bestFit="1" customWidth="1"/>
    <col min="198" max="198" width="14" bestFit="1" customWidth="1"/>
    <col min="199" max="199" width="16.6640625" bestFit="1" customWidth="1"/>
    <col min="200" max="200" width="14" bestFit="1" customWidth="1"/>
    <col min="201" max="201" width="16.6640625" bestFit="1" customWidth="1"/>
    <col min="202" max="202" width="14" bestFit="1" customWidth="1"/>
    <col min="203" max="203" width="16.6640625" bestFit="1" customWidth="1"/>
    <col min="204" max="204" width="14" bestFit="1" customWidth="1"/>
    <col min="205" max="205" width="16.6640625" bestFit="1" customWidth="1"/>
    <col min="206" max="206" width="14" bestFit="1" customWidth="1"/>
    <col min="207" max="207" width="16.6640625" bestFit="1" customWidth="1"/>
    <col min="208" max="208" width="14" bestFit="1" customWidth="1"/>
    <col min="209" max="209" width="16.6640625" bestFit="1" customWidth="1"/>
    <col min="210" max="210" width="14" bestFit="1" customWidth="1"/>
    <col min="211" max="211" width="16.6640625" bestFit="1" customWidth="1"/>
    <col min="212" max="212" width="14" bestFit="1" customWidth="1"/>
    <col min="213" max="213" width="16.6640625" bestFit="1" customWidth="1"/>
    <col min="214" max="214" width="14" bestFit="1" customWidth="1"/>
    <col min="215" max="215" width="7.1640625" bestFit="1" customWidth="1"/>
    <col min="216" max="216" width="16.6640625" bestFit="1" customWidth="1"/>
    <col min="217" max="217" width="14" bestFit="1" customWidth="1"/>
    <col min="218" max="218" width="16.6640625" bestFit="1" customWidth="1"/>
    <col min="219" max="219" width="14" bestFit="1" customWidth="1"/>
    <col min="220" max="220" width="16.6640625" bestFit="1" customWidth="1"/>
    <col min="221" max="221" width="14" bestFit="1" customWidth="1"/>
    <col min="222" max="222" width="16.6640625" bestFit="1" customWidth="1"/>
    <col min="223" max="223" width="14" bestFit="1" customWidth="1"/>
    <col min="224" max="224" width="16.6640625" bestFit="1" customWidth="1"/>
    <col min="225" max="225" width="12.5" bestFit="1" customWidth="1"/>
    <col min="226" max="226" width="15" bestFit="1" customWidth="1"/>
    <col min="227" max="227" width="12.5" bestFit="1" customWidth="1"/>
    <col min="228" max="228" width="6.1640625" bestFit="1" customWidth="1"/>
    <col min="229" max="229" width="15" bestFit="1" customWidth="1"/>
    <col min="230" max="230" width="12.5" bestFit="1" customWidth="1"/>
    <col min="231" max="231" width="15" bestFit="1" customWidth="1"/>
    <col min="232" max="232" width="12.5" bestFit="1" customWidth="1"/>
    <col min="233" max="233" width="15" bestFit="1" customWidth="1"/>
    <col min="234" max="234" width="12.5" bestFit="1" customWidth="1"/>
    <col min="235" max="235" width="15" bestFit="1" customWidth="1"/>
    <col min="236" max="236" width="12.5" bestFit="1" customWidth="1"/>
    <col min="237" max="237" width="15" bestFit="1" customWidth="1"/>
    <col min="238" max="238" width="12.5" bestFit="1" customWidth="1"/>
    <col min="239" max="239" width="15" bestFit="1" customWidth="1"/>
    <col min="240" max="240" width="12.5" bestFit="1" customWidth="1"/>
    <col min="241" max="241" width="15" bestFit="1" customWidth="1"/>
    <col min="242" max="242" width="13.5" bestFit="1" customWidth="1"/>
    <col min="243" max="243" width="16" bestFit="1" customWidth="1"/>
    <col min="244" max="244" width="13.5" bestFit="1" customWidth="1"/>
    <col min="245" max="245" width="16" bestFit="1" customWidth="1"/>
    <col min="246" max="246" width="13.5" bestFit="1" customWidth="1"/>
    <col min="247" max="247" width="6.1640625" bestFit="1" customWidth="1"/>
    <col min="248" max="248" width="16" bestFit="1" customWidth="1"/>
    <col min="249" max="249" width="13.5" bestFit="1" customWidth="1"/>
    <col min="250" max="250" width="16" bestFit="1" customWidth="1"/>
    <col min="251" max="251" width="13.5" bestFit="1" customWidth="1"/>
    <col min="252" max="252" width="16" bestFit="1" customWidth="1"/>
    <col min="253" max="253" width="13.5" bestFit="1" customWidth="1"/>
    <col min="254" max="254" width="16" bestFit="1" customWidth="1"/>
    <col min="255" max="255" width="13.5" bestFit="1" customWidth="1"/>
    <col min="256" max="256" width="16" bestFit="1" customWidth="1"/>
    <col min="257" max="257" width="13.5" bestFit="1" customWidth="1"/>
    <col min="258" max="258" width="16" bestFit="1" customWidth="1"/>
    <col min="259" max="259" width="13.5" bestFit="1" customWidth="1"/>
    <col min="260" max="260" width="16" bestFit="1" customWidth="1"/>
    <col min="261" max="261" width="13.5" bestFit="1" customWidth="1"/>
    <col min="262" max="262" width="16" bestFit="1" customWidth="1"/>
    <col min="263" max="263" width="13.5" bestFit="1" customWidth="1"/>
    <col min="264" max="264" width="16" bestFit="1" customWidth="1"/>
    <col min="265" max="265" width="13.5" bestFit="1" customWidth="1"/>
    <col min="266" max="266" width="16" bestFit="1" customWidth="1"/>
    <col min="267" max="267" width="13.5" bestFit="1" customWidth="1"/>
    <col min="268" max="268" width="16" bestFit="1" customWidth="1"/>
    <col min="269" max="269" width="13.5" bestFit="1" customWidth="1"/>
    <col min="270" max="270" width="16" bestFit="1" customWidth="1"/>
    <col min="271" max="271" width="13.5" bestFit="1" customWidth="1"/>
    <col min="272" max="272" width="6.1640625" bestFit="1" customWidth="1"/>
    <col min="273" max="273" width="16" bestFit="1" customWidth="1"/>
    <col min="274" max="274" width="13.5" bestFit="1" customWidth="1"/>
    <col min="275" max="275" width="16" bestFit="1" customWidth="1"/>
    <col min="276" max="276" width="13.5" bestFit="1" customWidth="1"/>
    <col min="277" max="277" width="16" bestFit="1" customWidth="1"/>
    <col min="278" max="278" width="13.5" bestFit="1" customWidth="1"/>
    <col min="279" max="279" width="16" bestFit="1" customWidth="1"/>
    <col min="280" max="280" width="13.5" bestFit="1" customWidth="1"/>
    <col min="281" max="281" width="16" bestFit="1" customWidth="1"/>
    <col min="282" max="282" width="13.33203125" bestFit="1" customWidth="1"/>
    <col min="283" max="283" width="15.83203125" bestFit="1" customWidth="1"/>
    <col min="284" max="284" width="13.33203125" bestFit="1" customWidth="1"/>
    <col min="285" max="285" width="15.83203125" bestFit="1" customWidth="1"/>
    <col min="286" max="286" width="13.33203125" bestFit="1" customWidth="1"/>
    <col min="287" max="287" width="15.83203125" bestFit="1" customWidth="1"/>
    <col min="288" max="288" width="13.33203125" bestFit="1" customWidth="1"/>
    <col min="289" max="289" width="15.83203125" bestFit="1" customWidth="1"/>
    <col min="290" max="290" width="13.33203125" bestFit="1" customWidth="1"/>
    <col min="291" max="291" width="15.83203125" bestFit="1" customWidth="1"/>
    <col min="292" max="292" width="13.33203125" bestFit="1" customWidth="1"/>
    <col min="293" max="293" width="15.83203125" bestFit="1" customWidth="1"/>
    <col min="294" max="294" width="13.33203125" bestFit="1" customWidth="1"/>
    <col min="295" max="295" width="15.83203125" bestFit="1" customWidth="1"/>
    <col min="296" max="296" width="13.33203125" bestFit="1" customWidth="1"/>
    <col min="297" max="297" width="5.1640625" bestFit="1" customWidth="1"/>
    <col min="298" max="298" width="15.83203125" bestFit="1" customWidth="1"/>
    <col min="299" max="299" width="13.33203125" bestFit="1" customWidth="1"/>
    <col min="300" max="300" width="15.83203125" bestFit="1" customWidth="1"/>
    <col min="301" max="301" width="14.33203125" bestFit="1" customWidth="1"/>
    <col min="302" max="302" width="17" bestFit="1" customWidth="1"/>
    <col min="303" max="303" width="14.33203125" bestFit="1" customWidth="1"/>
    <col min="304" max="304" width="17" bestFit="1" customWidth="1"/>
    <col min="305" max="305" width="14.33203125" bestFit="1" customWidth="1"/>
    <col min="306" max="306" width="17" bestFit="1" customWidth="1"/>
    <col min="307" max="307" width="14.33203125" bestFit="1" customWidth="1"/>
    <col min="308" max="308" width="17" bestFit="1" customWidth="1"/>
    <col min="309" max="309" width="14.33203125" bestFit="1" customWidth="1"/>
    <col min="310" max="310" width="17" bestFit="1" customWidth="1"/>
    <col min="311" max="311" width="14.33203125" bestFit="1" customWidth="1"/>
    <col min="312" max="312" width="17" bestFit="1" customWidth="1"/>
    <col min="313" max="313" width="14.33203125" bestFit="1" customWidth="1"/>
    <col min="314" max="314" width="17" bestFit="1" customWidth="1"/>
    <col min="315" max="315" width="14.33203125" bestFit="1" customWidth="1"/>
    <col min="316" max="316" width="17" bestFit="1" customWidth="1"/>
    <col min="317" max="317" width="14.33203125" bestFit="1" customWidth="1"/>
    <col min="318" max="318" width="17" bestFit="1" customWidth="1"/>
    <col min="319" max="319" width="14.33203125" bestFit="1" customWidth="1"/>
    <col min="320" max="320" width="17" bestFit="1" customWidth="1"/>
    <col min="321" max="321" width="14.33203125" bestFit="1" customWidth="1"/>
    <col min="322" max="322" width="17" bestFit="1" customWidth="1"/>
    <col min="323" max="323" width="14.33203125" bestFit="1" customWidth="1"/>
    <col min="324" max="324" width="17" bestFit="1" customWidth="1"/>
    <col min="325" max="325" width="14.33203125" bestFit="1" customWidth="1"/>
    <col min="326" max="326" width="17" bestFit="1" customWidth="1"/>
    <col min="327" max="327" width="14.33203125" bestFit="1" customWidth="1"/>
    <col min="328" max="328" width="17" bestFit="1" customWidth="1"/>
    <col min="329" max="329" width="14.33203125" bestFit="1" customWidth="1"/>
    <col min="330" max="330" width="17" bestFit="1" customWidth="1"/>
    <col min="331" max="331" width="14.33203125" bestFit="1" customWidth="1"/>
    <col min="332" max="332" width="17" bestFit="1" customWidth="1"/>
    <col min="333" max="333" width="14.33203125" bestFit="1" customWidth="1"/>
    <col min="334" max="334" width="17" bestFit="1" customWidth="1"/>
    <col min="335" max="335" width="14.33203125" bestFit="1" customWidth="1"/>
    <col min="336" max="336" width="17" bestFit="1" customWidth="1"/>
    <col min="337" max="337" width="14.33203125" bestFit="1" customWidth="1"/>
    <col min="338" max="338" width="7.1640625" bestFit="1" customWidth="1"/>
    <col min="339" max="339" width="17" bestFit="1" customWidth="1"/>
    <col min="340" max="340" width="14.33203125" bestFit="1" customWidth="1"/>
    <col min="341" max="341" width="17" bestFit="1" customWidth="1"/>
    <col min="342" max="342" width="14.33203125" bestFit="1" customWidth="1"/>
    <col min="343" max="343" width="17" bestFit="1" customWidth="1"/>
    <col min="344" max="344" width="14.33203125" bestFit="1" customWidth="1"/>
    <col min="345" max="345" width="17" bestFit="1" customWidth="1"/>
    <col min="346" max="346" width="12.33203125" bestFit="1" customWidth="1"/>
    <col min="347" max="347" width="14.83203125" bestFit="1" customWidth="1"/>
    <col min="348" max="348" width="12.33203125" bestFit="1" customWidth="1"/>
    <col min="349" max="349" width="14.83203125" bestFit="1" customWidth="1"/>
    <col min="350" max="350" width="12.33203125" bestFit="1" customWidth="1"/>
    <col min="351" max="351" width="14.83203125" bestFit="1" customWidth="1"/>
    <col min="352" max="352" width="12.33203125" bestFit="1" customWidth="1"/>
    <col min="353" max="353" width="7.1640625" bestFit="1" customWidth="1"/>
    <col min="354" max="354" width="14.83203125" bestFit="1" customWidth="1"/>
    <col min="355" max="355" width="12.33203125" bestFit="1" customWidth="1"/>
    <col min="356" max="356" width="14.83203125" bestFit="1" customWidth="1"/>
    <col min="357" max="357" width="12.33203125" bestFit="1" customWidth="1"/>
    <col min="358" max="358" width="14.83203125" bestFit="1" customWidth="1"/>
    <col min="359" max="359" width="12.33203125" bestFit="1" customWidth="1"/>
    <col min="360" max="360" width="14.83203125" bestFit="1" customWidth="1"/>
    <col min="361" max="361" width="12.33203125" bestFit="1" customWidth="1"/>
    <col min="362" max="362" width="14.83203125" bestFit="1" customWidth="1"/>
    <col min="363" max="363" width="12.33203125" bestFit="1" customWidth="1"/>
    <col min="364" max="364" width="14.83203125" bestFit="1" customWidth="1"/>
    <col min="365" max="365" width="13.33203125" bestFit="1" customWidth="1"/>
    <col min="366" max="366" width="15.83203125" bestFit="1" customWidth="1"/>
    <col min="367" max="367" width="13.33203125" bestFit="1" customWidth="1"/>
    <col min="368" max="368" width="15.83203125" bestFit="1" customWidth="1"/>
    <col min="369" max="369" width="13.33203125" bestFit="1" customWidth="1"/>
    <col min="370" max="370" width="15.83203125" bestFit="1" customWidth="1"/>
    <col min="371" max="371" width="13.33203125" bestFit="1" customWidth="1"/>
    <col min="372" max="372" width="15.83203125" bestFit="1" customWidth="1"/>
    <col min="373" max="373" width="13.33203125" bestFit="1" customWidth="1"/>
    <col min="374" max="374" width="15.83203125" bestFit="1" customWidth="1"/>
    <col min="375" max="375" width="13.33203125" bestFit="1" customWidth="1"/>
    <col min="376" max="376" width="15.83203125" bestFit="1" customWidth="1"/>
    <col min="377" max="377" width="13.33203125" bestFit="1" customWidth="1"/>
    <col min="378" max="378" width="15.83203125" bestFit="1" customWidth="1"/>
    <col min="379" max="379" width="13.33203125" bestFit="1" customWidth="1"/>
    <col min="380" max="380" width="15.83203125" bestFit="1" customWidth="1"/>
    <col min="381" max="381" width="13.33203125" bestFit="1" customWidth="1"/>
    <col min="382" max="382" width="15.83203125" bestFit="1" customWidth="1"/>
    <col min="383" max="383" width="13.33203125" bestFit="1" customWidth="1"/>
    <col min="384" max="384" width="15.83203125" bestFit="1" customWidth="1"/>
    <col min="385" max="385" width="13.33203125" bestFit="1" customWidth="1"/>
    <col min="386" max="386" width="15.83203125" bestFit="1" customWidth="1"/>
    <col min="387" max="387" width="13.33203125" bestFit="1" customWidth="1"/>
    <col min="388" max="388" width="7.1640625" bestFit="1" customWidth="1"/>
    <col min="389" max="389" width="15.83203125" bestFit="1" customWidth="1"/>
    <col min="390" max="390" width="13.33203125" bestFit="1" customWidth="1"/>
    <col min="391" max="391" width="15.83203125" bestFit="1" customWidth="1"/>
    <col min="392" max="392" width="13.33203125" bestFit="1" customWidth="1"/>
    <col min="393" max="393" width="15.83203125" bestFit="1" customWidth="1"/>
    <col min="394" max="394" width="13.33203125" bestFit="1" customWidth="1"/>
    <col min="395" max="395" width="15.83203125" bestFit="1" customWidth="1"/>
    <col min="396" max="396" width="13.33203125" bestFit="1" customWidth="1"/>
    <col min="397" max="397" width="15.83203125" bestFit="1" customWidth="1"/>
    <col min="398" max="398" width="13.33203125" bestFit="1" customWidth="1"/>
    <col min="399" max="399" width="15.83203125" bestFit="1" customWidth="1"/>
    <col min="400" max="400" width="13.33203125" bestFit="1" customWidth="1"/>
    <col min="401" max="401" width="15.83203125" bestFit="1" customWidth="1"/>
    <col min="402" max="402" width="13.33203125" bestFit="1" customWidth="1"/>
    <col min="403" max="403" width="15.83203125" bestFit="1" customWidth="1"/>
    <col min="404" max="404" width="13.33203125" bestFit="1" customWidth="1"/>
    <col min="405" max="405" width="15.83203125" bestFit="1" customWidth="1"/>
    <col min="406" max="406" width="11.83203125" bestFit="1" customWidth="1"/>
    <col min="407" max="407" width="14.33203125" bestFit="1" customWidth="1"/>
    <col min="408" max="408" width="11.83203125" bestFit="1" customWidth="1"/>
    <col min="409" max="409" width="14.33203125" bestFit="1" customWidth="1"/>
    <col min="410" max="410" width="11.83203125" bestFit="1" customWidth="1"/>
    <col min="411" max="411" width="14.33203125" bestFit="1" customWidth="1"/>
    <col min="412" max="412" width="11.83203125" bestFit="1" customWidth="1"/>
    <col min="413" max="413" width="14.33203125" bestFit="1" customWidth="1"/>
    <col min="414" max="414" width="11.83203125" bestFit="1" customWidth="1"/>
    <col min="415" max="415" width="14.33203125" bestFit="1" customWidth="1"/>
    <col min="416" max="416" width="11.83203125" bestFit="1" customWidth="1"/>
    <col min="417" max="417" width="14.33203125" bestFit="1" customWidth="1"/>
    <col min="418" max="418" width="11.83203125" bestFit="1" customWidth="1"/>
    <col min="419" max="419" width="14.33203125" bestFit="1" customWidth="1"/>
    <col min="420" max="420" width="11.83203125" bestFit="1" customWidth="1"/>
    <col min="421" max="421" width="14.33203125" bestFit="1" customWidth="1"/>
    <col min="422" max="422" width="11.83203125" bestFit="1" customWidth="1"/>
    <col min="423" max="423" width="14.33203125" bestFit="1" customWidth="1"/>
    <col min="424" max="424" width="12.83203125" bestFit="1" customWidth="1"/>
    <col min="425" max="425" width="15.33203125" bestFit="1" customWidth="1"/>
    <col min="426" max="426" width="12.83203125" bestFit="1" customWidth="1"/>
    <col min="427" max="427" width="15.33203125" bestFit="1" customWidth="1"/>
    <col min="428" max="428" width="12.83203125" bestFit="1" customWidth="1"/>
    <col min="429" max="429" width="6.1640625" bestFit="1" customWidth="1"/>
    <col min="430" max="430" width="15.33203125" bestFit="1" customWidth="1"/>
    <col min="431" max="431" width="12.83203125" bestFit="1" customWidth="1"/>
    <col min="432" max="432" width="15.33203125" bestFit="1" customWidth="1"/>
    <col min="433" max="433" width="12.83203125" bestFit="1" customWidth="1"/>
    <col min="434" max="434" width="15.33203125" bestFit="1" customWidth="1"/>
    <col min="435" max="435" width="12.83203125" bestFit="1" customWidth="1"/>
    <col min="436" max="436" width="15.33203125" bestFit="1" customWidth="1"/>
    <col min="437" max="437" width="12.83203125" bestFit="1" customWidth="1"/>
    <col min="438" max="438" width="15.33203125" bestFit="1" customWidth="1"/>
    <col min="439" max="439" width="12.83203125" bestFit="1" customWidth="1"/>
    <col min="440" max="440" width="15.33203125" bestFit="1" customWidth="1"/>
    <col min="441" max="441" width="12.83203125" bestFit="1" customWidth="1"/>
    <col min="442" max="442" width="15.33203125" bestFit="1" customWidth="1"/>
    <col min="443" max="443" width="12.83203125" bestFit="1" customWidth="1"/>
    <col min="444" max="444" width="15.33203125" bestFit="1" customWidth="1"/>
    <col min="445" max="445" width="12.83203125" bestFit="1" customWidth="1"/>
    <col min="446" max="446" width="6.1640625" bestFit="1" customWidth="1"/>
    <col min="447" max="447" width="15.33203125" bestFit="1" customWidth="1"/>
    <col min="448" max="448" width="12.83203125" bestFit="1" customWidth="1"/>
    <col min="449" max="449" width="15.33203125" bestFit="1" customWidth="1"/>
    <col min="450" max="450" width="12.83203125" bestFit="1" customWidth="1"/>
    <col min="451" max="451" width="15.33203125" bestFit="1" customWidth="1"/>
    <col min="452" max="452" width="12.83203125" bestFit="1" customWidth="1"/>
    <col min="453" max="453" width="7.1640625" bestFit="1" customWidth="1"/>
    <col min="454" max="454" width="15.33203125" bestFit="1" customWidth="1"/>
    <col min="455" max="455" width="12.83203125" bestFit="1" customWidth="1"/>
    <col min="456" max="456" width="15.33203125" bestFit="1" customWidth="1"/>
    <col min="457" max="457" width="12.83203125" bestFit="1" customWidth="1"/>
    <col min="458" max="458" width="15.33203125" bestFit="1" customWidth="1"/>
    <col min="459" max="459" width="12.83203125" bestFit="1" customWidth="1"/>
    <col min="460" max="460" width="15.33203125" bestFit="1" customWidth="1"/>
    <col min="461" max="461" width="12.83203125" bestFit="1" customWidth="1"/>
    <col min="462" max="462" width="15.33203125" bestFit="1" customWidth="1"/>
    <col min="463" max="463" width="12.83203125" bestFit="1" customWidth="1"/>
    <col min="464" max="464" width="15.33203125" bestFit="1" customWidth="1"/>
    <col min="465" max="465" width="12.83203125" bestFit="1" customWidth="1"/>
    <col min="466" max="466" width="6.1640625" bestFit="1" customWidth="1"/>
    <col min="467" max="467" width="15.33203125" bestFit="1" customWidth="1"/>
    <col min="468" max="468" width="12.83203125" bestFit="1" customWidth="1"/>
    <col min="469" max="469" width="15.33203125" bestFit="1" customWidth="1"/>
    <col min="470" max="470" width="12.83203125" bestFit="1" customWidth="1"/>
    <col min="471" max="471" width="15.33203125" bestFit="1" customWidth="1"/>
    <col min="472" max="472" width="12.83203125" bestFit="1" customWidth="1"/>
    <col min="473" max="473" width="15.33203125" bestFit="1" customWidth="1"/>
    <col min="474" max="474" width="12.83203125" bestFit="1" customWidth="1"/>
    <col min="475" max="475" width="15.33203125" bestFit="1" customWidth="1"/>
    <col min="476" max="476" width="12.83203125" bestFit="1" customWidth="1"/>
    <col min="477" max="477" width="15.33203125" bestFit="1" customWidth="1"/>
    <col min="478" max="478" width="12.83203125" bestFit="1" customWidth="1"/>
    <col min="479" max="479" width="15.33203125" bestFit="1" customWidth="1"/>
    <col min="480" max="480" width="12.83203125" bestFit="1" customWidth="1"/>
    <col min="481" max="481" width="15.33203125" bestFit="1" customWidth="1"/>
    <col min="482" max="482" width="12.83203125" bestFit="1" customWidth="1"/>
    <col min="483" max="483" width="15.33203125" bestFit="1" customWidth="1"/>
    <col min="484" max="484" width="12.83203125" bestFit="1" customWidth="1"/>
    <col min="485" max="485" width="15.33203125" bestFit="1" customWidth="1"/>
    <col min="486" max="486" width="12.83203125" bestFit="1" customWidth="1"/>
    <col min="487" max="487" width="15.33203125" bestFit="1" customWidth="1"/>
    <col min="488" max="488" width="13.83203125" bestFit="1" customWidth="1"/>
    <col min="489" max="489" width="16.5" bestFit="1" customWidth="1"/>
    <col min="490" max="490" width="13.83203125" bestFit="1" customWidth="1"/>
    <col min="491" max="491" width="16.5" bestFit="1" customWidth="1"/>
    <col min="492" max="492" width="13.83203125" bestFit="1" customWidth="1"/>
    <col min="493" max="493" width="16.5" bestFit="1" customWidth="1"/>
    <col min="494" max="494" width="13.83203125" bestFit="1" customWidth="1"/>
    <col min="495" max="495" width="16.5" bestFit="1" customWidth="1"/>
    <col min="496" max="496" width="13.83203125" bestFit="1" customWidth="1"/>
    <col min="497" max="497" width="16.5" bestFit="1" customWidth="1"/>
    <col min="498" max="498" width="13.83203125" bestFit="1" customWidth="1"/>
    <col min="499" max="499" width="16.5" bestFit="1" customWidth="1"/>
    <col min="500" max="500" width="13.83203125" bestFit="1" customWidth="1"/>
    <col min="501" max="501" width="16.5" bestFit="1" customWidth="1"/>
    <col min="502" max="502" width="13.83203125" bestFit="1" customWidth="1"/>
    <col min="503" max="503" width="16.5" bestFit="1" customWidth="1"/>
    <col min="504" max="504" width="13.83203125" bestFit="1" customWidth="1"/>
    <col min="505" max="505" width="16.5" bestFit="1" customWidth="1"/>
    <col min="506" max="506" width="13.83203125" bestFit="1" customWidth="1"/>
    <col min="507" max="507" width="16.5" bestFit="1" customWidth="1"/>
    <col min="508" max="508" width="13.83203125" bestFit="1" customWidth="1"/>
    <col min="509" max="509" width="16.5" bestFit="1" customWidth="1"/>
    <col min="510" max="510" width="13.83203125" bestFit="1" customWidth="1"/>
    <col min="511" max="511" width="16.5" bestFit="1" customWidth="1"/>
    <col min="512" max="512" width="13.83203125" bestFit="1" customWidth="1"/>
    <col min="513" max="513" width="16.5" bestFit="1" customWidth="1"/>
    <col min="514" max="514" width="13.83203125" bestFit="1" customWidth="1"/>
    <col min="515" max="515" width="16.5" bestFit="1" customWidth="1"/>
    <col min="516" max="516" width="13.83203125" bestFit="1" customWidth="1"/>
    <col min="517" max="517" width="16.5" bestFit="1" customWidth="1"/>
    <col min="518" max="518" width="13.83203125" bestFit="1" customWidth="1"/>
    <col min="519" max="519" width="16.5" bestFit="1" customWidth="1"/>
    <col min="520" max="520" width="13.83203125" bestFit="1" customWidth="1"/>
    <col min="521" max="521" width="16.5" bestFit="1" customWidth="1"/>
    <col min="522" max="522" width="13.83203125" bestFit="1" customWidth="1"/>
    <col min="523" max="523" width="16.5" bestFit="1" customWidth="1"/>
    <col min="524" max="524" width="13.83203125" bestFit="1" customWidth="1"/>
    <col min="525" max="525" width="16.5" bestFit="1" customWidth="1"/>
    <col min="526" max="526" width="13.83203125" bestFit="1" customWidth="1"/>
    <col min="527" max="527" width="7.1640625" bestFit="1" customWidth="1"/>
    <col min="528" max="528" width="16.5" bestFit="1" customWidth="1"/>
    <col min="529" max="529" width="13.83203125" bestFit="1" customWidth="1"/>
    <col min="530" max="530" width="16.5" bestFit="1" customWidth="1"/>
    <col min="531" max="531" width="12.6640625" bestFit="1" customWidth="1"/>
    <col min="532" max="532" width="15.1640625" bestFit="1" customWidth="1"/>
    <col min="533" max="533" width="12.6640625" bestFit="1" customWidth="1"/>
    <col min="534" max="534" width="15.1640625" bestFit="1" customWidth="1"/>
    <col min="535" max="535" width="12.6640625" bestFit="1" customWidth="1"/>
    <col min="536" max="536" width="15.1640625" bestFit="1" customWidth="1"/>
    <col min="537" max="537" width="12.6640625" bestFit="1" customWidth="1"/>
    <col min="538" max="538" width="15.1640625" bestFit="1" customWidth="1"/>
    <col min="539" max="539" width="12.6640625" bestFit="1" customWidth="1"/>
    <col min="540" max="540" width="15.1640625" bestFit="1" customWidth="1"/>
    <col min="541" max="541" width="12.6640625" bestFit="1" customWidth="1"/>
    <col min="542" max="542" width="7.1640625" bestFit="1" customWidth="1"/>
    <col min="543" max="543" width="15.1640625" bestFit="1" customWidth="1"/>
    <col min="544" max="544" width="12.6640625" bestFit="1" customWidth="1"/>
    <col min="545" max="545" width="15.1640625" bestFit="1" customWidth="1"/>
    <col min="546" max="546" width="12.6640625" bestFit="1" customWidth="1"/>
    <col min="547" max="547" width="15.1640625" bestFit="1" customWidth="1"/>
    <col min="548" max="548" width="12.6640625" bestFit="1" customWidth="1"/>
    <col min="549" max="549" width="15.1640625" bestFit="1" customWidth="1"/>
    <col min="550" max="550" width="13.6640625" bestFit="1" customWidth="1"/>
    <col min="551" max="551" width="16.33203125" bestFit="1" customWidth="1"/>
    <col min="552" max="552" width="13.6640625" bestFit="1" customWidth="1"/>
    <col min="553" max="553" width="16.33203125" bestFit="1" customWidth="1"/>
    <col min="554" max="554" width="13.6640625" bestFit="1" customWidth="1"/>
    <col min="555" max="555" width="7.1640625" bestFit="1" customWidth="1"/>
    <col min="556" max="556" width="16.33203125" bestFit="1" customWidth="1"/>
    <col min="557" max="557" width="13.6640625" bestFit="1" customWidth="1"/>
    <col min="558" max="558" width="16.33203125" bestFit="1" customWidth="1"/>
    <col min="559" max="559" width="13.6640625" bestFit="1" customWidth="1"/>
    <col min="560" max="560" width="16.33203125" bestFit="1" customWidth="1"/>
    <col min="561" max="561" width="13.6640625" bestFit="1" customWidth="1"/>
    <col min="562" max="562" width="16.33203125" bestFit="1" customWidth="1"/>
    <col min="563" max="563" width="13.6640625" bestFit="1" customWidth="1"/>
    <col min="564" max="564" width="16.33203125" bestFit="1" customWidth="1"/>
    <col min="565" max="565" width="13.6640625" bestFit="1" customWidth="1"/>
    <col min="566" max="566" width="16.33203125" bestFit="1" customWidth="1"/>
    <col min="567" max="567" width="13.6640625" bestFit="1" customWidth="1"/>
    <col min="568" max="568" width="16.33203125" bestFit="1" customWidth="1"/>
    <col min="569" max="569" width="13.6640625" bestFit="1" customWidth="1"/>
    <col min="570" max="570" width="16.33203125" bestFit="1" customWidth="1"/>
    <col min="571" max="571" width="13.6640625" bestFit="1" customWidth="1"/>
    <col min="572" max="572" width="16.33203125" bestFit="1" customWidth="1"/>
    <col min="573" max="573" width="13.6640625" bestFit="1" customWidth="1"/>
    <col min="574" max="574" width="16.33203125" bestFit="1" customWidth="1"/>
    <col min="575" max="575" width="13.6640625" bestFit="1" customWidth="1"/>
    <col min="576" max="576" width="16.33203125" bestFit="1" customWidth="1"/>
    <col min="577" max="577" width="13.6640625" bestFit="1" customWidth="1"/>
    <col min="578" max="578" width="7.1640625" bestFit="1" customWidth="1"/>
    <col min="579" max="579" width="16.33203125" bestFit="1" customWidth="1"/>
    <col min="580" max="580" width="13.6640625" bestFit="1" customWidth="1"/>
    <col min="581" max="581" width="16.33203125" bestFit="1" customWidth="1"/>
    <col min="582" max="582" width="13.6640625" bestFit="1" customWidth="1"/>
    <col min="583" max="583" width="16.33203125" bestFit="1" customWidth="1"/>
    <col min="584" max="584" width="13.6640625" bestFit="1" customWidth="1"/>
    <col min="585" max="585" width="16.33203125" bestFit="1" customWidth="1"/>
    <col min="586" max="586" width="13.6640625" bestFit="1" customWidth="1"/>
    <col min="587" max="587" width="16.33203125" bestFit="1" customWidth="1"/>
    <col min="588" max="588" width="13.6640625" bestFit="1" customWidth="1"/>
    <col min="589" max="589" width="16.33203125" bestFit="1" customWidth="1"/>
    <col min="590" max="590" width="13.6640625" bestFit="1" customWidth="1"/>
    <col min="591" max="591" width="16.33203125" bestFit="1" customWidth="1"/>
    <col min="592" max="592" width="13.6640625" bestFit="1" customWidth="1"/>
    <col min="593" max="593" width="16.33203125" bestFit="1" customWidth="1"/>
    <col min="594" max="594" width="12.5" bestFit="1" customWidth="1"/>
    <col min="595" max="595" width="15" bestFit="1" customWidth="1"/>
    <col min="596" max="596" width="12.5" bestFit="1" customWidth="1"/>
    <col min="597" max="597" width="15" bestFit="1" customWidth="1"/>
    <col min="598" max="598" width="12.5" bestFit="1" customWidth="1"/>
    <col min="599" max="599" width="15" bestFit="1" customWidth="1"/>
    <col min="600" max="600" width="12.5" bestFit="1" customWidth="1"/>
    <col min="601" max="601" width="15" bestFit="1" customWidth="1"/>
    <col min="602" max="602" width="12.5" bestFit="1" customWidth="1"/>
    <col min="603" max="603" width="15" bestFit="1" customWidth="1"/>
    <col min="604" max="604" width="12.5" bestFit="1" customWidth="1"/>
    <col min="605" max="605" width="15" bestFit="1" customWidth="1"/>
    <col min="606" max="606" width="12.5" bestFit="1" customWidth="1"/>
    <col min="607" max="607" width="15" bestFit="1" customWidth="1"/>
    <col min="608" max="608" width="12.5" bestFit="1" customWidth="1"/>
    <col min="609" max="609" width="15" bestFit="1" customWidth="1"/>
    <col min="610" max="610" width="12.5" bestFit="1" customWidth="1"/>
    <col min="611" max="611" width="15" bestFit="1" customWidth="1"/>
    <col min="612" max="612" width="13.5" bestFit="1" customWidth="1"/>
    <col min="613" max="613" width="16" bestFit="1" customWidth="1"/>
    <col min="614" max="614" width="13.5" bestFit="1" customWidth="1"/>
    <col min="615" max="615" width="16" bestFit="1" customWidth="1"/>
    <col min="616" max="616" width="13.5" bestFit="1" customWidth="1"/>
    <col min="617" max="617" width="16" bestFit="1" customWidth="1"/>
    <col min="618" max="618" width="13.5" bestFit="1" customWidth="1"/>
    <col min="619" max="619" width="16" bestFit="1" customWidth="1"/>
    <col min="620" max="620" width="13.5" bestFit="1" customWidth="1"/>
    <col min="621" max="621" width="16" bestFit="1" customWidth="1"/>
    <col min="622" max="622" width="13.5" bestFit="1" customWidth="1"/>
    <col min="623" max="623" width="16" bestFit="1" customWidth="1"/>
    <col min="624" max="624" width="13.5" bestFit="1" customWidth="1"/>
    <col min="625" max="625" width="16" bestFit="1" customWidth="1"/>
    <col min="626" max="626" width="13.5" bestFit="1" customWidth="1"/>
    <col min="627" max="627" width="16" bestFit="1" customWidth="1"/>
    <col min="628" max="628" width="13.5" bestFit="1" customWidth="1"/>
    <col min="629" max="629" width="16" bestFit="1" customWidth="1"/>
    <col min="630" max="630" width="13.5" bestFit="1" customWidth="1"/>
    <col min="631" max="631" width="16" bestFit="1" customWidth="1"/>
    <col min="632" max="632" width="13.5" bestFit="1" customWidth="1"/>
    <col min="633" max="633" width="16" bestFit="1" customWidth="1"/>
    <col min="634" max="634" width="13.5" bestFit="1" customWidth="1"/>
    <col min="635" max="635" width="16" bestFit="1" customWidth="1"/>
    <col min="636" max="636" width="13.5" bestFit="1" customWidth="1"/>
    <col min="637" max="637" width="16" bestFit="1" customWidth="1"/>
    <col min="638" max="638" width="13.5" bestFit="1" customWidth="1"/>
    <col min="639" max="639" width="16" bestFit="1" customWidth="1"/>
    <col min="640" max="640" width="13.5" bestFit="1" customWidth="1"/>
    <col min="641" max="641" width="16" bestFit="1" customWidth="1"/>
    <col min="642" max="642" width="13.5" bestFit="1" customWidth="1"/>
    <col min="643" max="643" width="6.1640625" bestFit="1" customWidth="1"/>
    <col min="644" max="644" width="16" bestFit="1" customWidth="1"/>
    <col min="645" max="645" width="13.5" bestFit="1" customWidth="1"/>
    <col min="646" max="646" width="6.1640625" bestFit="1" customWidth="1"/>
    <col min="647" max="647" width="16" bestFit="1" customWidth="1"/>
    <col min="648" max="648" width="13.5" bestFit="1" customWidth="1"/>
    <col min="649" max="649" width="16" bestFit="1" customWidth="1"/>
    <col min="650" max="650" width="13.5" bestFit="1" customWidth="1"/>
    <col min="651" max="651" width="16" bestFit="1" customWidth="1"/>
    <col min="652" max="652" width="13.5" bestFit="1" customWidth="1"/>
    <col min="653" max="653" width="16" bestFit="1" customWidth="1"/>
    <col min="654" max="654" width="13.5" bestFit="1" customWidth="1"/>
    <col min="655" max="655" width="16" bestFit="1" customWidth="1"/>
    <col min="656" max="656" width="13" bestFit="1" customWidth="1"/>
    <col min="657" max="657" width="7.1640625" bestFit="1" customWidth="1"/>
    <col min="658" max="658" width="15.5" bestFit="1" customWidth="1"/>
    <col min="659" max="659" width="13" bestFit="1" customWidth="1"/>
    <col min="660" max="660" width="15.5" bestFit="1" customWidth="1"/>
    <col min="661" max="661" width="13" bestFit="1" customWidth="1"/>
    <col min="662" max="662" width="15.5" bestFit="1" customWidth="1"/>
    <col min="663" max="663" width="13" bestFit="1" customWidth="1"/>
    <col min="664" max="664" width="15.5" bestFit="1" customWidth="1"/>
    <col min="665" max="665" width="13" bestFit="1" customWidth="1"/>
    <col min="666" max="666" width="7.1640625" bestFit="1" customWidth="1"/>
    <col min="667" max="667" width="15.5" bestFit="1" customWidth="1"/>
    <col min="668" max="668" width="13" bestFit="1" customWidth="1"/>
    <col min="669" max="669" width="15.5" bestFit="1" customWidth="1"/>
    <col min="670" max="670" width="13" bestFit="1" customWidth="1"/>
    <col min="671" max="671" width="15.5" bestFit="1" customWidth="1"/>
    <col min="672" max="672" width="13" bestFit="1" customWidth="1"/>
    <col min="673" max="673" width="15.5" bestFit="1" customWidth="1"/>
    <col min="674" max="674" width="13" bestFit="1" customWidth="1"/>
    <col min="675" max="675" width="15.5" bestFit="1" customWidth="1"/>
    <col min="676" max="676" width="14" bestFit="1" customWidth="1"/>
    <col min="677" max="677" width="16.6640625" bestFit="1" customWidth="1"/>
    <col min="678" max="678" width="14" bestFit="1" customWidth="1"/>
    <col min="679" max="679" width="7.1640625" bestFit="1" customWidth="1"/>
    <col min="680" max="680" width="16.6640625" bestFit="1" customWidth="1"/>
    <col min="681" max="681" width="14" bestFit="1" customWidth="1"/>
    <col min="682" max="682" width="16.6640625" bestFit="1" customWidth="1"/>
    <col min="683" max="683" width="14" bestFit="1" customWidth="1"/>
    <col min="684" max="684" width="16.6640625" bestFit="1" customWidth="1"/>
    <col min="685" max="685" width="14" bestFit="1" customWidth="1"/>
    <col min="686" max="686" width="16.6640625" bestFit="1" customWidth="1"/>
    <col min="687" max="687" width="14" bestFit="1" customWidth="1"/>
    <col min="688" max="688" width="16.6640625" bestFit="1" customWidth="1"/>
    <col min="689" max="689" width="14" bestFit="1" customWidth="1"/>
    <col min="690" max="690" width="6.1640625" bestFit="1" customWidth="1"/>
    <col min="691" max="691" width="16.6640625" bestFit="1" customWidth="1"/>
    <col min="692" max="692" width="14" bestFit="1" customWidth="1"/>
    <col min="693" max="693" width="16.6640625" bestFit="1" customWidth="1"/>
    <col min="694" max="694" width="14" bestFit="1" customWidth="1"/>
    <col min="695" max="695" width="16.6640625" bestFit="1" customWidth="1"/>
    <col min="696" max="696" width="14" bestFit="1" customWidth="1"/>
    <col min="697" max="697" width="16.6640625" bestFit="1" customWidth="1"/>
    <col min="698" max="698" width="14" bestFit="1" customWidth="1"/>
    <col min="699" max="699" width="7.1640625" bestFit="1" customWidth="1"/>
    <col min="700" max="700" width="16.6640625" bestFit="1" customWidth="1"/>
    <col min="701" max="701" width="14" bestFit="1" customWidth="1"/>
    <col min="702" max="702" width="16.6640625" bestFit="1" customWidth="1"/>
    <col min="703" max="703" width="14" bestFit="1" customWidth="1"/>
    <col min="704" max="704" width="16.6640625" bestFit="1" customWidth="1"/>
    <col min="705" max="705" width="14" bestFit="1" customWidth="1"/>
    <col min="706" max="706" width="7.1640625" bestFit="1" customWidth="1"/>
    <col min="707" max="707" width="16.6640625" bestFit="1" customWidth="1"/>
    <col min="708" max="708" width="14" bestFit="1" customWidth="1"/>
    <col min="709" max="709" width="16.6640625" bestFit="1" customWidth="1"/>
    <col min="710" max="710" width="14" bestFit="1" customWidth="1"/>
    <col min="711" max="711" width="16.6640625" bestFit="1" customWidth="1"/>
    <col min="712" max="712" width="14" bestFit="1" customWidth="1"/>
    <col min="713" max="713" width="16.6640625" bestFit="1" customWidth="1"/>
    <col min="714" max="714" width="14" bestFit="1" customWidth="1"/>
    <col min="715" max="715" width="16.6640625" bestFit="1" customWidth="1"/>
    <col min="716" max="716" width="14" bestFit="1" customWidth="1"/>
    <col min="717" max="717" width="16.6640625" bestFit="1" customWidth="1"/>
    <col min="718" max="718" width="14" bestFit="1" customWidth="1"/>
    <col min="719" max="719" width="16.6640625" bestFit="1" customWidth="1"/>
    <col min="720" max="720" width="12.83203125" bestFit="1" customWidth="1"/>
    <col min="721" max="721" width="15.33203125" bestFit="1" customWidth="1"/>
    <col min="722" max="722" width="12.83203125" bestFit="1" customWidth="1"/>
    <col min="723" max="723" width="15.33203125" bestFit="1" customWidth="1"/>
    <col min="724" max="724" width="12.83203125" bestFit="1" customWidth="1"/>
    <col min="725" max="725" width="7.1640625" bestFit="1" customWidth="1"/>
    <col min="726" max="726" width="15.33203125" bestFit="1" customWidth="1"/>
    <col min="727" max="727" width="12.83203125" bestFit="1" customWidth="1"/>
    <col min="728" max="728" width="15.33203125" bestFit="1" customWidth="1"/>
    <col min="729" max="729" width="12.83203125" bestFit="1" customWidth="1"/>
    <col min="730" max="730" width="15.33203125" bestFit="1" customWidth="1"/>
    <col min="731" max="731" width="12.83203125" bestFit="1" customWidth="1"/>
    <col min="732" max="732" width="15.33203125" bestFit="1" customWidth="1"/>
    <col min="733" max="733" width="12.83203125" bestFit="1" customWidth="1"/>
    <col min="734" max="734" width="15.33203125" bestFit="1" customWidth="1"/>
    <col min="735" max="735" width="12.83203125" bestFit="1" customWidth="1"/>
    <col min="736" max="736" width="15.33203125" bestFit="1" customWidth="1"/>
    <col min="737" max="737" width="12.83203125" bestFit="1" customWidth="1"/>
    <col min="738" max="738" width="15.33203125" bestFit="1" customWidth="1"/>
    <col min="739" max="739" width="13.83203125" bestFit="1" customWidth="1"/>
    <col min="740" max="740" width="16.5" bestFit="1" customWidth="1"/>
    <col min="741" max="741" width="13.83203125" bestFit="1" customWidth="1"/>
    <col min="742" max="742" width="16.5" bestFit="1" customWidth="1"/>
    <col min="743" max="743" width="13.83203125" bestFit="1" customWidth="1"/>
    <col min="744" max="744" width="16.5" bestFit="1" customWidth="1"/>
    <col min="745" max="745" width="13.83203125" bestFit="1" customWidth="1"/>
    <col min="746" max="746" width="16.5" bestFit="1" customWidth="1"/>
    <col min="747" max="747" width="13.83203125" bestFit="1" customWidth="1"/>
    <col min="748" max="748" width="16.5" bestFit="1" customWidth="1"/>
    <col min="749" max="749" width="13.83203125" bestFit="1" customWidth="1"/>
    <col min="750" max="750" width="16.5" bestFit="1" customWidth="1"/>
    <col min="751" max="751" width="13.83203125" bestFit="1" customWidth="1"/>
    <col min="752" max="752" width="16.5" bestFit="1" customWidth="1"/>
    <col min="753" max="753" width="13.83203125" bestFit="1" customWidth="1"/>
    <col min="754" max="754" width="16.5" bestFit="1" customWidth="1"/>
    <col min="755" max="755" width="13.83203125" bestFit="1" customWidth="1"/>
    <col min="756" max="756" width="7.1640625" bestFit="1" customWidth="1"/>
    <col min="757" max="757" width="16.5" bestFit="1" customWidth="1"/>
    <col min="758" max="758" width="13.83203125" bestFit="1" customWidth="1"/>
    <col min="759" max="759" width="16.5" bestFit="1" customWidth="1"/>
    <col min="760" max="760" width="13.83203125" bestFit="1" customWidth="1"/>
    <col min="761" max="761" width="16.5" bestFit="1" customWidth="1"/>
    <col min="762" max="762" width="13.83203125" bestFit="1" customWidth="1"/>
    <col min="763" max="763" width="16.5" bestFit="1" customWidth="1"/>
    <col min="764" max="764" width="13.83203125" bestFit="1" customWidth="1"/>
    <col min="765" max="765" width="16.5" bestFit="1" customWidth="1"/>
    <col min="766" max="766" width="13.83203125" bestFit="1" customWidth="1"/>
    <col min="767" max="767" width="16.5" bestFit="1" customWidth="1"/>
    <col min="768" max="768" width="13.83203125" bestFit="1" customWidth="1"/>
    <col min="769" max="769" width="16.5" bestFit="1" customWidth="1"/>
    <col min="770" max="770" width="13.83203125" bestFit="1" customWidth="1"/>
    <col min="771" max="771" width="16.5" bestFit="1" customWidth="1"/>
    <col min="772" max="772" width="13.83203125" bestFit="1" customWidth="1"/>
    <col min="773" max="773" width="16.5" bestFit="1" customWidth="1"/>
    <col min="774" max="774" width="13.83203125" bestFit="1" customWidth="1"/>
    <col min="775" max="775" width="16.5" bestFit="1" customWidth="1"/>
    <col min="776" max="776" width="13.83203125" bestFit="1" customWidth="1"/>
    <col min="777" max="777" width="16.5" bestFit="1" customWidth="1"/>
    <col min="778" max="778" width="13.83203125" bestFit="1" customWidth="1"/>
    <col min="779" max="779" width="16.5" bestFit="1" customWidth="1"/>
    <col min="780" max="780" width="13.83203125" bestFit="1" customWidth="1"/>
    <col min="781" max="781" width="16.5" bestFit="1" customWidth="1"/>
    <col min="782" max="782" width="10.83203125" bestFit="1" customWidth="1"/>
    <col min="783" max="783" width="6.1640625" bestFit="1" customWidth="1"/>
    <col min="784" max="812" width="7.1640625" bestFit="1" customWidth="1"/>
    <col min="813" max="813" width="6.1640625" bestFit="1" customWidth="1"/>
    <col min="814" max="821" width="7.1640625" bestFit="1" customWidth="1"/>
    <col min="822" max="822" width="6.1640625" bestFit="1" customWidth="1"/>
    <col min="823" max="825" width="7.1640625" bestFit="1" customWidth="1"/>
    <col min="826" max="826" width="4.1640625" bestFit="1" customWidth="1"/>
    <col min="827" max="830" width="7.1640625" bestFit="1" customWidth="1"/>
    <col min="831" max="831" width="4.1640625" bestFit="1" customWidth="1"/>
    <col min="832" max="834" width="7.1640625" bestFit="1" customWidth="1"/>
    <col min="835" max="835" width="6.1640625" bestFit="1" customWidth="1"/>
    <col min="836" max="837" width="7.1640625" bestFit="1" customWidth="1"/>
    <col min="838" max="838" width="6.1640625" bestFit="1" customWidth="1"/>
    <col min="839" max="847" width="7.1640625" bestFit="1" customWidth="1"/>
    <col min="848" max="848" width="6.1640625" bestFit="1" customWidth="1"/>
    <col min="849" max="855" width="7.1640625" bestFit="1" customWidth="1"/>
    <col min="856" max="856" width="4.1640625" bestFit="1" customWidth="1"/>
    <col min="857" max="857" width="7.1640625" bestFit="1" customWidth="1"/>
    <col min="858" max="858" width="6.1640625" bestFit="1" customWidth="1"/>
    <col min="859" max="863" width="7.1640625" bestFit="1" customWidth="1"/>
    <col min="864" max="864" width="6.1640625" bestFit="1" customWidth="1"/>
    <col min="865" max="867" width="7.1640625" bestFit="1" customWidth="1"/>
    <col min="868" max="868" width="6.1640625" bestFit="1" customWidth="1"/>
    <col min="869" max="874" width="7.1640625" bestFit="1" customWidth="1"/>
    <col min="875" max="875" width="6.1640625" bestFit="1" customWidth="1"/>
    <col min="876" max="876" width="7.1640625" bestFit="1" customWidth="1"/>
    <col min="877" max="877" width="6.1640625" bestFit="1" customWidth="1"/>
    <col min="878" max="910" width="7.1640625" bestFit="1" customWidth="1"/>
    <col min="911" max="911" width="6.1640625" bestFit="1" customWidth="1"/>
    <col min="912" max="926" width="7.1640625" bestFit="1" customWidth="1"/>
    <col min="927" max="927" width="6.1640625" bestFit="1" customWidth="1"/>
    <col min="928" max="934" width="7.1640625" bestFit="1" customWidth="1"/>
    <col min="935" max="935" width="6.1640625" bestFit="1" customWidth="1"/>
    <col min="936" max="936" width="7.1640625" bestFit="1" customWidth="1"/>
    <col min="937" max="937" width="6.1640625" bestFit="1" customWidth="1"/>
    <col min="938" max="940" width="7.1640625" bestFit="1" customWidth="1"/>
    <col min="941" max="942" width="6.1640625" bestFit="1" customWidth="1"/>
    <col min="943" max="970" width="7.1640625" bestFit="1" customWidth="1"/>
    <col min="971" max="971" width="6.1640625" bestFit="1" customWidth="1"/>
    <col min="972" max="974" width="7.1640625" bestFit="1" customWidth="1"/>
    <col min="975" max="976" width="6.1640625" bestFit="1" customWidth="1"/>
    <col min="977" max="982" width="7.1640625" bestFit="1" customWidth="1"/>
    <col min="983" max="984" width="6.1640625" bestFit="1" customWidth="1"/>
    <col min="985" max="990" width="7.1640625" bestFit="1" customWidth="1"/>
    <col min="991" max="991" width="6.1640625" bestFit="1" customWidth="1"/>
    <col min="992" max="1011" width="7.1640625" bestFit="1" customWidth="1"/>
    <col min="1012" max="1012" width="6.1640625" bestFit="1" customWidth="1"/>
    <col min="1013" max="1013" width="7.1640625" bestFit="1" customWidth="1"/>
    <col min="1014" max="1014" width="6.1640625" bestFit="1" customWidth="1"/>
    <col min="1015" max="1016" width="7.1640625" bestFit="1" customWidth="1"/>
    <col min="1017" max="1017" width="6.1640625" bestFit="1" customWidth="1"/>
    <col min="1018" max="1018" width="7.1640625" bestFit="1" customWidth="1"/>
    <col min="1019" max="1019" width="6.1640625" bestFit="1" customWidth="1"/>
    <col min="1020" max="1025" width="7.1640625" bestFit="1" customWidth="1"/>
    <col min="1026" max="1026" width="6.1640625" bestFit="1" customWidth="1"/>
    <col min="1027" max="1040" width="7.1640625" bestFit="1" customWidth="1"/>
    <col min="1041" max="1041" width="6.1640625" bestFit="1" customWidth="1"/>
    <col min="1042" max="1045" width="7.1640625" bestFit="1" customWidth="1"/>
    <col min="1046" max="1046" width="6.1640625" bestFit="1" customWidth="1"/>
    <col min="1047" max="1055" width="7.1640625" bestFit="1" customWidth="1"/>
    <col min="1056" max="1056" width="6.1640625" bestFit="1" customWidth="1"/>
    <col min="1057" max="1062" width="7.1640625" bestFit="1" customWidth="1"/>
    <col min="1063" max="1063" width="6.1640625" bestFit="1" customWidth="1"/>
    <col min="1064" max="1070" width="7.1640625" bestFit="1" customWidth="1"/>
    <col min="1071" max="1071" width="6.1640625" bestFit="1" customWidth="1"/>
    <col min="1072" max="1079" width="7.1640625" bestFit="1" customWidth="1"/>
    <col min="1080" max="1080" width="6.1640625" bestFit="1" customWidth="1"/>
    <col min="1081" max="1119" width="7.1640625" bestFit="1" customWidth="1"/>
    <col min="1120" max="1120" width="6.1640625" bestFit="1" customWidth="1"/>
    <col min="1121" max="1128" width="7.1640625" bestFit="1" customWidth="1"/>
    <col min="1129" max="1129" width="4.1640625" bestFit="1" customWidth="1"/>
    <col min="1130" max="1137" width="7.1640625" bestFit="1" customWidth="1"/>
    <col min="1138" max="1138" width="4.1640625" bestFit="1" customWidth="1"/>
    <col min="1139" max="1142" width="7.1640625" bestFit="1" customWidth="1"/>
    <col min="1143" max="1143" width="6.1640625" bestFit="1" customWidth="1"/>
    <col min="1144" max="1146" width="7.1640625" bestFit="1" customWidth="1"/>
    <col min="1147" max="1147" width="6.1640625" bestFit="1" customWidth="1"/>
    <col min="1148" max="1163" width="7.1640625" bestFit="1" customWidth="1"/>
    <col min="1164" max="1164" width="6.1640625" bestFit="1" customWidth="1"/>
    <col min="1165" max="1167" width="7.1640625" bestFit="1" customWidth="1"/>
    <col min="1168" max="1168" width="4.1640625" bestFit="1" customWidth="1"/>
    <col min="1169" max="1180" width="7.1640625" bestFit="1" customWidth="1"/>
    <col min="1181" max="1181" width="4.1640625" bestFit="1" customWidth="1"/>
    <col min="1182" max="1183" width="7.1640625" bestFit="1" customWidth="1"/>
    <col min="1184" max="1184" width="6.1640625" bestFit="1" customWidth="1"/>
    <col min="1185" max="1185" width="7.1640625" bestFit="1" customWidth="1"/>
    <col min="1186" max="1186" width="4.1640625" bestFit="1" customWidth="1"/>
    <col min="1187" max="1187" width="7.1640625" bestFit="1" customWidth="1"/>
    <col min="1188" max="1189" width="6.1640625" bestFit="1" customWidth="1"/>
    <col min="1190" max="1203" width="7.1640625" bestFit="1" customWidth="1"/>
    <col min="1204" max="1205" width="6.1640625" bestFit="1" customWidth="1"/>
    <col min="1206" max="1206" width="7.1640625" bestFit="1" customWidth="1"/>
    <col min="1207" max="1207" width="6.1640625" bestFit="1" customWidth="1"/>
    <col min="1208" max="1217" width="7.1640625" bestFit="1" customWidth="1"/>
    <col min="1218" max="1218" width="6.1640625" bestFit="1" customWidth="1"/>
    <col min="1219" max="1237" width="7.1640625" bestFit="1" customWidth="1"/>
    <col min="1238" max="1238" width="6.1640625" bestFit="1" customWidth="1"/>
    <col min="1239" max="1242" width="7.1640625" bestFit="1" customWidth="1"/>
    <col min="1243" max="1243" width="6.1640625" bestFit="1" customWidth="1"/>
    <col min="1244" max="1252" width="7.1640625" bestFit="1" customWidth="1"/>
    <col min="1253" max="1254" width="8.1640625" bestFit="1" customWidth="1"/>
    <col min="1255" max="1255" width="10.83203125" bestFit="1" customWidth="1"/>
    <col min="1256" max="1256" width="8.33203125" bestFit="1" customWidth="1"/>
    <col min="1257" max="1257" width="10.33203125" bestFit="1" customWidth="1"/>
    <col min="1258" max="1258" width="8.33203125" bestFit="1" customWidth="1"/>
    <col min="1259" max="1259" width="10.33203125" bestFit="1" customWidth="1"/>
    <col min="1260" max="1260" width="8.33203125" bestFit="1" customWidth="1"/>
    <col min="1261" max="1261" width="10.33203125" bestFit="1" customWidth="1"/>
    <col min="1262" max="1262" width="8.33203125" bestFit="1" customWidth="1"/>
    <col min="1263" max="1263" width="10.33203125" bestFit="1" customWidth="1"/>
    <col min="1264" max="1264" width="8.33203125" bestFit="1" customWidth="1"/>
    <col min="1265" max="1265" width="10.33203125" bestFit="1" customWidth="1"/>
    <col min="1266" max="1266" width="8.33203125" bestFit="1" customWidth="1"/>
    <col min="1267" max="1267" width="10.33203125" bestFit="1" customWidth="1"/>
    <col min="1268" max="1268" width="8.33203125" bestFit="1" customWidth="1"/>
    <col min="1269" max="1269" width="10.33203125" bestFit="1" customWidth="1"/>
    <col min="1270" max="1270" width="8.33203125" bestFit="1" customWidth="1"/>
    <col min="1271" max="1271" width="10.33203125" bestFit="1" customWidth="1"/>
    <col min="1272" max="1272" width="8.33203125" bestFit="1" customWidth="1"/>
    <col min="1273" max="1273" width="10.33203125" bestFit="1" customWidth="1"/>
    <col min="1274" max="1274" width="8.33203125" bestFit="1" customWidth="1"/>
    <col min="1275" max="1275" width="10.33203125" bestFit="1" customWidth="1"/>
    <col min="1276" max="1276" width="7.33203125" bestFit="1" customWidth="1"/>
    <col min="1277" max="1277" width="9.33203125" bestFit="1" customWidth="1"/>
    <col min="1278" max="1278" width="8.33203125" bestFit="1" customWidth="1"/>
    <col min="1279" max="1279" width="10.33203125" bestFit="1" customWidth="1"/>
    <col min="1280" max="1280" width="8.33203125" bestFit="1" customWidth="1"/>
    <col min="1281" max="1281" width="10.33203125" bestFit="1" customWidth="1"/>
    <col min="1282" max="1282" width="8.33203125" bestFit="1" customWidth="1"/>
    <col min="1283" max="1283" width="10.33203125" bestFit="1" customWidth="1"/>
    <col min="1284" max="1284" width="8.33203125" bestFit="1" customWidth="1"/>
    <col min="1285" max="1285" width="10.33203125" bestFit="1" customWidth="1"/>
    <col min="1286" max="1286" width="8.33203125" bestFit="1" customWidth="1"/>
    <col min="1287" max="1287" width="10.33203125" bestFit="1" customWidth="1"/>
    <col min="1288" max="1288" width="8.33203125" bestFit="1" customWidth="1"/>
    <col min="1289" max="1289" width="10.33203125" bestFit="1" customWidth="1"/>
    <col min="1290" max="1290" width="8.33203125" bestFit="1" customWidth="1"/>
    <col min="1291" max="1291" width="10.33203125" bestFit="1" customWidth="1"/>
    <col min="1292" max="1292" width="8.33203125" bestFit="1" customWidth="1"/>
    <col min="1293" max="1293" width="10.33203125" bestFit="1" customWidth="1"/>
    <col min="1294" max="1294" width="8.33203125" bestFit="1" customWidth="1"/>
    <col min="1295" max="1295" width="10.33203125" bestFit="1" customWidth="1"/>
    <col min="1296" max="1296" width="8.33203125" bestFit="1" customWidth="1"/>
    <col min="1297" max="1297" width="10.33203125" bestFit="1" customWidth="1"/>
    <col min="1298" max="1298" width="8.33203125" bestFit="1" customWidth="1"/>
    <col min="1299" max="1299" width="10.33203125" bestFit="1" customWidth="1"/>
    <col min="1300" max="1300" width="8.33203125" bestFit="1" customWidth="1"/>
    <col min="1301" max="1301" width="10.33203125" bestFit="1" customWidth="1"/>
    <col min="1302" max="1302" width="8.33203125" bestFit="1" customWidth="1"/>
    <col min="1303" max="1303" width="10.33203125" bestFit="1" customWidth="1"/>
    <col min="1304" max="1304" width="8.33203125" bestFit="1" customWidth="1"/>
    <col min="1305" max="1305" width="10.33203125" bestFit="1" customWidth="1"/>
    <col min="1306" max="1306" width="8.33203125" bestFit="1" customWidth="1"/>
    <col min="1307" max="1307" width="10.33203125" bestFit="1" customWidth="1"/>
    <col min="1308" max="1308" width="8.33203125" bestFit="1" customWidth="1"/>
    <col min="1309" max="1309" width="10.33203125" bestFit="1" customWidth="1"/>
    <col min="1310" max="1310" width="8.33203125" bestFit="1" customWidth="1"/>
    <col min="1311" max="1311" width="10.33203125" bestFit="1" customWidth="1"/>
    <col min="1312" max="1312" width="8.33203125" bestFit="1" customWidth="1"/>
    <col min="1313" max="1313" width="10.33203125" bestFit="1" customWidth="1"/>
    <col min="1314" max="1314" width="8.33203125" bestFit="1" customWidth="1"/>
    <col min="1315" max="1315" width="10.33203125" bestFit="1" customWidth="1"/>
    <col min="1316" max="1316" width="8.33203125" bestFit="1" customWidth="1"/>
    <col min="1317" max="1317" width="10.33203125" bestFit="1" customWidth="1"/>
    <col min="1318" max="1318" width="8.33203125" bestFit="1" customWidth="1"/>
    <col min="1319" max="1319" width="10.33203125" bestFit="1" customWidth="1"/>
    <col min="1320" max="1320" width="8.33203125" bestFit="1" customWidth="1"/>
    <col min="1321" max="1321" width="10.33203125" bestFit="1" customWidth="1"/>
    <col min="1322" max="1322" width="8.33203125" bestFit="1" customWidth="1"/>
    <col min="1323" max="1323" width="10.33203125" bestFit="1" customWidth="1"/>
    <col min="1324" max="1324" width="8.33203125" bestFit="1" customWidth="1"/>
    <col min="1325" max="1325" width="10.33203125" bestFit="1" customWidth="1"/>
    <col min="1326" max="1326" width="8.33203125" bestFit="1" customWidth="1"/>
    <col min="1327" max="1327" width="10.33203125" bestFit="1" customWidth="1"/>
    <col min="1328" max="1328" width="8.33203125" bestFit="1" customWidth="1"/>
    <col min="1329" max="1329" width="10.33203125" bestFit="1" customWidth="1"/>
    <col min="1330" max="1330" width="8.33203125" bestFit="1" customWidth="1"/>
    <col min="1331" max="1331" width="10.33203125" bestFit="1" customWidth="1"/>
    <col min="1332" max="1332" width="8.33203125" bestFit="1" customWidth="1"/>
    <col min="1333" max="1333" width="10.33203125" bestFit="1" customWidth="1"/>
    <col min="1334" max="1334" width="8.33203125" bestFit="1" customWidth="1"/>
    <col min="1335" max="1335" width="10.33203125" bestFit="1" customWidth="1"/>
    <col min="1336" max="1336" width="8.33203125" bestFit="1" customWidth="1"/>
    <col min="1337" max="1337" width="10.33203125" bestFit="1" customWidth="1"/>
    <col min="1338" max="1338" width="8.33203125" bestFit="1" customWidth="1"/>
    <col min="1339" max="1339" width="10.33203125" bestFit="1" customWidth="1"/>
    <col min="1340" max="1340" width="9.33203125" bestFit="1" customWidth="1"/>
    <col min="1341" max="1341" width="11.33203125" bestFit="1" customWidth="1"/>
    <col min="1342" max="1342" width="9.33203125" bestFit="1" customWidth="1"/>
    <col min="1343" max="1343" width="11.33203125" bestFit="1" customWidth="1"/>
    <col min="1344" max="1344" width="9.33203125" bestFit="1" customWidth="1"/>
    <col min="1345" max="1345" width="11.33203125" bestFit="1" customWidth="1"/>
    <col min="1346" max="1346" width="9.33203125" bestFit="1" customWidth="1"/>
    <col min="1347" max="1347" width="11.33203125" bestFit="1" customWidth="1"/>
    <col min="1348" max="1348" width="9.33203125" bestFit="1" customWidth="1"/>
    <col min="1349" max="1349" width="11.33203125" bestFit="1" customWidth="1"/>
    <col min="1350" max="1350" width="9.33203125" bestFit="1" customWidth="1"/>
    <col min="1351" max="1351" width="11.33203125" bestFit="1" customWidth="1"/>
    <col min="1352" max="1352" width="8.33203125" bestFit="1" customWidth="1"/>
    <col min="1353" max="1353" width="10.33203125" bestFit="1" customWidth="1"/>
    <col min="1354" max="1354" width="9.33203125" bestFit="1" customWidth="1"/>
    <col min="1355" max="1355" width="11.33203125" bestFit="1" customWidth="1"/>
    <col min="1356" max="1356" width="9.33203125" bestFit="1" customWidth="1"/>
    <col min="1357" max="1357" width="11.33203125" bestFit="1" customWidth="1"/>
    <col min="1358" max="1358" width="9.33203125" bestFit="1" customWidth="1"/>
    <col min="1359" max="1359" width="11.33203125" bestFit="1" customWidth="1"/>
    <col min="1360" max="1360" width="9.33203125" bestFit="1" customWidth="1"/>
    <col min="1361" max="1361" width="11.33203125" bestFit="1" customWidth="1"/>
    <col min="1362" max="1362" width="9.33203125" bestFit="1" customWidth="1"/>
    <col min="1363" max="1363" width="11.33203125" bestFit="1" customWidth="1"/>
    <col min="1364" max="1364" width="8.33203125" bestFit="1" customWidth="1"/>
    <col min="1365" max="1365" width="10.33203125" bestFit="1" customWidth="1"/>
    <col min="1366" max="1366" width="9.33203125" bestFit="1" customWidth="1"/>
    <col min="1367" max="1367" width="11.33203125" bestFit="1" customWidth="1"/>
    <col min="1368" max="1368" width="9.33203125" bestFit="1" customWidth="1"/>
    <col min="1369" max="1369" width="11.33203125" bestFit="1" customWidth="1"/>
    <col min="1370" max="1370" width="9.33203125" bestFit="1" customWidth="1"/>
    <col min="1371" max="1371" width="11.33203125" bestFit="1" customWidth="1"/>
    <col min="1372" max="1372" width="9.33203125" bestFit="1" customWidth="1"/>
    <col min="1373" max="1373" width="11.33203125" bestFit="1" customWidth="1"/>
    <col min="1374" max="1374" width="9.33203125" bestFit="1" customWidth="1"/>
    <col min="1375" max="1375" width="11.33203125" bestFit="1" customWidth="1"/>
    <col min="1376" max="1376" width="9.33203125" bestFit="1" customWidth="1"/>
    <col min="1377" max="1377" width="11.33203125" bestFit="1" customWidth="1"/>
    <col min="1378" max="1378" width="9.33203125" bestFit="1" customWidth="1"/>
    <col min="1379" max="1379" width="11.33203125" bestFit="1" customWidth="1"/>
    <col min="1380" max="1380" width="9.33203125" bestFit="1" customWidth="1"/>
    <col min="1381" max="1381" width="11.33203125" bestFit="1" customWidth="1"/>
    <col min="1382" max="1382" width="9.33203125" bestFit="1" customWidth="1"/>
    <col min="1383" max="1383" width="11.33203125" bestFit="1" customWidth="1"/>
    <col min="1384" max="1384" width="9.33203125" bestFit="1" customWidth="1"/>
    <col min="1385" max="1385" width="11.33203125" bestFit="1" customWidth="1"/>
    <col min="1386" max="1386" width="8.33203125" bestFit="1" customWidth="1"/>
    <col min="1387" max="1387" width="10.33203125" bestFit="1" customWidth="1"/>
    <col min="1388" max="1388" width="9.33203125" bestFit="1" customWidth="1"/>
    <col min="1389" max="1389" width="11.33203125" bestFit="1" customWidth="1"/>
    <col min="1390" max="1390" width="9.33203125" bestFit="1" customWidth="1"/>
    <col min="1391" max="1391" width="11.33203125" bestFit="1" customWidth="1"/>
    <col min="1392" max="1392" width="9.33203125" bestFit="1" customWidth="1"/>
    <col min="1393" max="1393" width="11.33203125" bestFit="1" customWidth="1"/>
    <col min="1394" max="1394" width="9.33203125" bestFit="1" customWidth="1"/>
    <col min="1395" max="1395" width="11.33203125" bestFit="1" customWidth="1"/>
    <col min="1396" max="1396" width="9.33203125" bestFit="1" customWidth="1"/>
    <col min="1397" max="1397" width="11.33203125" bestFit="1" customWidth="1"/>
    <col min="1398" max="1398" width="9.33203125" bestFit="1" customWidth="1"/>
    <col min="1399" max="1399" width="11.33203125" bestFit="1" customWidth="1"/>
    <col min="1400" max="1400" width="9.33203125" bestFit="1" customWidth="1"/>
    <col min="1401" max="1401" width="11.33203125" bestFit="1" customWidth="1"/>
    <col min="1402" max="1402" width="9.33203125" bestFit="1" customWidth="1"/>
    <col min="1403" max="1403" width="11.33203125" bestFit="1" customWidth="1"/>
    <col min="1404" max="1404" width="9.33203125" bestFit="1" customWidth="1"/>
    <col min="1405" max="1405" width="11.33203125" bestFit="1" customWidth="1"/>
    <col min="1406" max="1406" width="8.33203125" bestFit="1" customWidth="1"/>
    <col min="1407" max="1407" width="10.33203125" bestFit="1" customWidth="1"/>
    <col min="1408" max="1408" width="9.33203125" bestFit="1" customWidth="1"/>
    <col min="1409" max="1409" width="11.33203125" bestFit="1" customWidth="1"/>
    <col min="1410" max="1410" width="9.33203125" bestFit="1" customWidth="1"/>
    <col min="1411" max="1411" width="11.33203125" bestFit="1" customWidth="1"/>
    <col min="1412" max="1412" width="9.33203125" bestFit="1" customWidth="1"/>
    <col min="1413" max="1413" width="11.33203125" bestFit="1" customWidth="1"/>
    <col min="1414" max="1414" width="9.33203125" bestFit="1" customWidth="1"/>
    <col min="1415" max="1415" width="11.33203125" bestFit="1" customWidth="1"/>
    <col min="1416" max="1416" width="9.33203125" bestFit="1" customWidth="1"/>
    <col min="1417" max="1417" width="11.33203125" bestFit="1" customWidth="1"/>
    <col min="1418" max="1418" width="9.33203125" bestFit="1" customWidth="1"/>
    <col min="1419" max="1419" width="11.33203125" bestFit="1" customWidth="1"/>
    <col min="1420" max="1420" width="8.33203125" bestFit="1" customWidth="1"/>
    <col min="1421" max="1421" width="10.33203125" bestFit="1" customWidth="1"/>
    <col min="1422" max="1422" width="9.33203125" bestFit="1" customWidth="1"/>
    <col min="1423" max="1423" width="11.33203125" bestFit="1" customWidth="1"/>
    <col min="1424" max="1424" width="9.33203125" bestFit="1" customWidth="1"/>
    <col min="1425" max="1425" width="11.33203125" bestFit="1" customWidth="1"/>
    <col min="1426" max="1426" width="9.33203125" bestFit="1" customWidth="1"/>
    <col min="1427" max="1427" width="11.33203125" bestFit="1" customWidth="1"/>
    <col min="1428" max="1428" width="9.33203125" bestFit="1" customWidth="1"/>
    <col min="1429" max="1429" width="11.33203125" bestFit="1" customWidth="1"/>
    <col min="1430" max="1430" width="9.33203125" bestFit="1" customWidth="1"/>
    <col min="1431" max="1431" width="11.33203125" bestFit="1" customWidth="1"/>
    <col min="1432" max="1432" width="9.33203125" bestFit="1" customWidth="1"/>
    <col min="1433" max="1433" width="11.33203125" bestFit="1" customWidth="1"/>
    <col min="1434" max="1434" width="9.33203125" bestFit="1" customWidth="1"/>
    <col min="1435" max="1435" width="11.33203125" bestFit="1" customWidth="1"/>
    <col min="1436" max="1436" width="9.33203125" bestFit="1" customWidth="1"/>
    <col min="1437" max="1437" width="11.33203125" bestFit="1" customWidth="1"/>
    <col min="1438" max="1438" width="9.33203125" bestFit="1" customWidth="1"/>
    <col min="1439" max="1439" width="5.6640625" bestFit="1" customWidth="1"/>
    <col min="1440" max="1440" width="11.33203125" bestFit="1" customWidth="1"/>
    <col min="1441" max="1441" width="9.33203125" bestFit="1" customWidth="1"/>
    <col min="1442" max="1442" width="11.33203125" bestFit="1" customWidth="1"/>
    <col min="1443" max="1443" width="9.33203125" bestFit="1" customWidth="1"/>
    <col min="1444" max="1444" width="11.33203125" bestFit="1" customWidth="1"/>
    <col min="1445" max="1445" width="8.33203125" bestFit="1" customWidth="1"/>
    <col min="1446" max="1446" width="10.33203125" bestFit="1" customWidth="1"/>
    <col min="1447" max="1447" width="9.33203125" bestFit="1" customWidth="1"/>
    <col min="1448" max="1448" width="11.33203125" bestFit="1" customWidth="1"/>
    <col min="1449" max="1449" width="9.33203125" bestFit="1" customWidth="1"/>
    <col min="1450" max="1450" width="11.33203125" bestFit="1" customWidth="1"/>
    <col min="1451" max="1451" width="9.33203125" bestFit="1" customWidth="1"/>
    <col min="1452" max="1452" width="11.33203125" bestFit="1" customWidth="1"/>
    <col min="1453" max="1453" width="9.33203125" bestFit="1" customWidth="1"/>
    <col min="1454" max="1454" width="11.33203125" bestFit="1" customWidth="1"/>
    <col min="1455" max="1455" width="9.33203125" bestFit="1" customWidth="1"/>
    <col min="1456" max="1456" width="11.33203125" bestFit="1" customWidth="1"/>
    <col min="1457" max="1457" width="9.33203125" bestFit="1" customWidth="1"/>
    <col min="1458" max="1458" width="11.33203125" bestFit="1" customWidth="1"/>
    <col min="1459" max="1459" width="9.33203125" bestFit="1" customWidth="1"/>
    <col min="1460" max="1460" width="11.33203125" bestFit="1" customWidth="1"/>
    <col min="1461" max="1461" width="9.33203125" bestFit="1" customWidth="1"/>
    <col min="1462" max="1462" width="11.33203125" bestFit="1" customWidth="1"/>
    <col min="1463" max="1463" width="9.33203125" bestFit="1" customWidth="1"/>
    <col min="1464" max="1464" width="11.33203125" bestFit="1" customWidth="1"/>
    <col min="1465" max="1465" width="9.33203125" bestFit="1" customWidth="1"/>
    <col min="1466" max="1466" width="11.33203125" bestFit="1" customWidth="1"/>
    <col min="1467" max="1467" width="9.33203125" bestFit="1" customWidth="1"/>
    <col min="1468" max="1468" width="11.33203125" bestFit="1" customWidth="1"/>
    <col min="1469" max="1469" width="9.33203125" bestFit="1" customWidth="1"/>
    <col min="1470" max="1470" width="11.33203125" bestFit="1" customWidth="1"/>
    <col min="1471" max="1471" width="9.33203125" bestFit="1" customWidth="1"/>
    <col min="1472" max="1472" width="11.33203125" bestFit="1" customWidth="1"/>
    <col min="1473" max="1473" width="8.33203125" bestFit="1" customWidth="1"/>
    <col min="1474" max="1474" width="10.33203125" bestFit="1" customWidth="1"/>
    <col min="1475" max="1475" width="9.33203125" bestFit="1" customWidth="1"/>
    <col min="1476" max="1476" width="11.33203125" bestFit="1" customWidth="1"/>
    <col min="1477" max="1477" width="9.33203125" bestFit="1" customWidth="1"/>
    <col min="1478" max="1478" width="11.33203125" bestFit="1" customWidth="1"/>
    <col min="1479" max="1479" width="9.33203125" bestFit="1" customWidth="1"/>
    <col min="1480" max="1480" width="11.33203125" bestFit="1" customWidth="1"/>
    <col min="1481" max="1481" width="9.33203125" bestFit="1" customWidth="1"/>
    <col min="1482" max="1482" width="11.33203125" bestFit="1" customWidth="1"/>
    <col min="1483" max="1483" width="9.33203125" bestFit="1" customWidth="1"/>
    <col min="1484" max="1484" width="11.33203125" bestFit="1" customWidth="1"/>
    <col min="1485" max="1485" width="9.33203125" bestFit="1" customWidth="1"/>
    <col min="1486" max="1486" width="11.33203125" bestFit="1" customWidth="1"/>
    <col min="1487" max="1487" width="9.33203125" bestFit="1" customWidth="1"/>
    <col min="1488" max="1488" width="11.33203125" bestFit="1" customWidth="1"/>
    <col min="1489" max="1489" width="9.33203125" bestFit="1" customWidth="1"/>
    <col min="1490" max="1490" width="11.33203125" bestFit="1" customWidth="1"/>
    <col min="1491" max="1491" width="9.33203125" bestFit="1" customWidth="1"/>
    <col min="1492" max="1492" width="11.33203125" bestFit="1" customWidth="1"/>
    <col min="1493" max="1493" width="9.33203125" bestFit="1" customWidth="1"/>
    <col min="1494" max="1494" width="11.33203125" bestFit="1" customWidth="1"/>
    <col min="1495" max="1495" width="9.33203125" bestFit="1" customWidth="1"/>
    <col min="1496" max="1496" width="11.33203125" bestFit="1" customWidth="1"/>
    <col min="1497" max="1497" width="9.33203125" bestFit="1" customWidth="1"/>
    <col min="1498" max="1498" width="11.33203125" bestFit="1" customWidth="1"/>
    <col min="1499" max="1499" width="8.33203125" bestFit="1" customWidth="1"/>
    <col min="1500" max="1500" width="10.33203125" bestFit="1" customWidth="1"/>
    <col min="1501" max="1501" width="9.33203125" bestFit="1" customWidth="1"/>
    <col min="1502" max="1502" width="11.33203125" bestFit="1" customWidth="1"/>
    <col min="1503" max="1503" width="8.33203125" bestFit="1" customWidth="1"/>
    <col min="1504" max="1504" width="10.33203125" bestFit="1" customWidth="1"/>
    <col min="1505" max="1505" width="9.33203125" bestFit="1" customWidth="1"/>
    <col min="1506" max="1506" width="11.33203125" bestFit="1" customWidth="1"/>
    <col min="1507" max="1507" width="9.33203125" bestFit="1" customWidth="1"/>
    <col min="1508" max="1508" width="11.33203125" bestFit="1" customWidth="1"/>
    <col min="1509" max="1509" width="9.33203125" bestFit="1" customWidth="1"/>
    <col min="1510" max="1510" width="11.33203125" bestFit="1" customWidth="1"/>
    <col min="1511" max="1511" width="9.33203125" bestFit="1" customWidth="1"/>
    <col min="1512" max="1512" width="11.33203125" bestFit="1" customWidth="1"/>
    <col min="1513" max="1513" width="9.33203125" bestFit="1" customWidth="1"/>
    <col min="1514" max="1514" width="11.33203125" bestFit="1" customWidth="1"/>
    <col min="1515" max="1515" width="9.33203125" bestFit="1" customWidth="1"/>
    <col min="1516" max="1516" width="11.33203125" bestFit="1" customWidth="1"/>
    <col min="1517" max="1517" width="9.33203125" bestFit="1" customWidth="1"/>
    <col min="1518" max="1518" width="11.33203125" bestFit="1" customWidth="1"/>
    <col min="1519" max="1519" width="9.33203125" bestFit="1" customWidth="1"/>
    <col min="1520" max="1520" width="11.33203125" bestFit="1" customWidth="1"/>
    <col min="1521" max="1521" width="8.33203125" bestFit="1" customWidth="1"/>
    <col min="1522" max="1522" width="10.33203125" bestFit="1" customWidth="1"/>
    <col min="1523" max="1523" width="9.33203125" bestFit="1" customWidth="1"/>
    <col min="1524" max="1524" width="11.33203125" bestFit="1" customWidth="1"/>
    <col min="1525" max="1525" width="9.33203125" bestFit="1" customWidth="1"/>
    <col min="1526" max="1526" width="11.33203125" bestFit="1" customWidth="1"/>
    <col min="1527" max="1527" width="9.33203125" bestFit="1" customWidth="1"/>
    <col min="1528" max="1528" width="11.33203125" bestFit="1" customWidth="1"/>
    <col min="1529" max="1529" width="9.33203125" bestFit="1" customWidth="1"/>
    <col min="1530" max="1530" width="11.33203125" bestFit="1" customWidth="1"/>
    <col min="1531" max="1531" width="9.33203125" bestFit="1" customWidth="1"/>
    <col min="1532" max="1532" width="11.33203125" bestFit="1" customWidth="1"/>
    <col min="1533" max="1533" width="9.33203125" bestFit="1" customWidth="1"/>
    <col min="1534" max="1534" width="11.33203125" bestFit="1" customWidth="1"/>
    <col min="1535" max="1535" width="8.33203125" bestFit="1" customWidth="1"/>
    <col min="1536" max="1536" width="10.33203125" bestFit="1" customWidth="1"/>
    <col min="1537" max="1537" width="9.33203125" bestFit="1" customWidth="1"/>
    <col min="1538" max="1538" width="11.33203125" bestFit="1" customWidth="1"/>
    <col min="1539" max="1539" width="9.33203125" bestFit="1" customWidth="1"/>
    <col min="1540" max="1540" width="11.33203125" bestFit="1" customWidth="1"/>
    <col min="1541" max="1541" width="8.33203125" bestFit="1" customWidth="1"/>
    <col min="1542" max="1542" width="10.33203125" bestFit="1" customWidth="1"/>
    <col min="1543" max="1543" width="9.33203125" bestFit="1" customWidth="1"/>
    <col min="1544" max="1544" width="11.33203125" bestFit="1" customWidth="1"/>
    <col min="1545" max="1545" width="9.33203125" bestFit="1" customWidth="1"/>
    <col min="1546" max="1546" width="11.33203125" bestFit="1" customWidth="1"/>
    <col min="1547" max="1547" width="9.33203125" bestFit="1" customWidth="1"/>
    <col min="1548" max="1548" width="11.33203125" bestFit="1" customWidth="1"/>
    <col min="1549" max="1549" width="9.33203125" bestFit="1" customWidth="1"/>
    <col min="1550" max="1550" width="11.33203125" bestFit="1" customWidth="1"/>
    <col min="1551" max="1551" width="9.33203125" bestFit="1" customWidth="1"/>
    <col min="1552" max="1552" width="11.33203125" bestFit="1" customWidth="1"/>
    <col min="1553" max="1553" width="9.33203125" bestFit="1" customWidth="1"/>
    <col min="1554" max="1554" width="11.33203125" bestFit="1" customWidth="1"/>
    <col min="1555" max="1555" width="9.33203125" bestFit="1" customWidth="1"/>
    <col min="1556" max="1556" width="11.33203125" bestFit="1" customWidth="1"/>
    <col min="1557" max="1557" width="9.33203125" bestFit="1" customWidth="1"/>
    <col min="1558" max="1558" width="11.33203125" bestFit="1" customWidth="1"/>
    <col min="1559" max="1559" width="9.33203125" bestFit="1" customWidth="1"/>
    <col min="1560" max="1560" width="11.33203125" bestFit="1" customWidth="1"/>
    <col min="1561" max="1561" width="9.33203125" bestFit="1" customWidth="1"/>
    <col min="1562" max="1562" width="11.33203125" bestFit="1" customWidth="1"/>
    <col min="1563" max="1563" width="9.33203125" bestFit="1" customWidth="1"/>
    <col min="1564" max="1564" width="11.33203125" bestFit="1" customWidth="1"/>
    <col min="1565" max="1565" width="9.33203125" bestFit="1" customWidth="1"/>
    <col min="1566" max="1566" width="11.33203125" bestFit="1" customWidth="1"/>
    <col min="1567" max="1567" width="9.33203125" bestFit="1" customWidth="1"/>
    <col min="1568" max="1568" width="11.33203125" bestFit="1" customWidth="1"/>
    <col min="1569" max="1569" width="9.33203125" bestFit="1" customWidth="1"/>
    <col min="1570" max="1570" width="11.33203125" bestFit="1" customWidth="1"/>
    <col min="1571" max="1571" width="9.33203125" bestFit="1" customWidth="1"/>
    <col min="1572" max="1572" width="11.33203125" bestFit="1" customWidth="1"/>
    <col min="1573" max="1573" width="9.33203125" bestFit="1" customWidth="1"/>
    <col min="1574" max="1574" width="11.33203125" bestFit="1" customWidth="1"/>
    <col min="1575" max="1575" width="9.33203125" bestFit="1" customWidth="1"/>
    <col min="1576" max="1576" width="11.33203125" bestFit="1" customWidth="1"/>
    <col min="1577" max="1577" width="9.33203125" bestFit="1" customWidth="1"/>
    <col min="1578" max="1578" width="11.33203125" bestFit="1" customWidth="1"/>
    <col min="1579" max="1579" width="9.33203125" bestFit="1" customWidth="1"/>
    <col min="1580" max="1580" width="11.33203125" bestFit="1" customWidth="1"/>
    <col min="1581" max="1581" width="9.33203125" bestFit="1" customWidth="1"/>
    <col min="1582" max="1582" width="11.33203125" bestFit="1" customWidth="1"/>
    <col min="1583" max="1583" width="9.33203125" bestFit="1" customWidth="1"/>
    <col min="1584" max="1584" width="11.33203125" bestFit="1" customWidth="1"/>
    <col min="1585" max="1585" width="9.33203125" bestFit="1" customWidth="1"/>
    <col min="1586" max="1586" width="11.33203125" bestFit="1" customWidth="1"/>
    <col min="1587" max="1587" width="9.33203125" bestFit="1" customWidth="1"/>
    <col min="1588" max="1588" width="11.33203125" bestFit="1" customWidth="1"/>
    <col min="1589" max="1589" width="9.33203125" bestFit="1" customWidth="1"/>
    <col min="1590" max="1590" width="11.33203125" bestFit="1" customWidth="1"/>
    <col min="1591" max="1591" width="9.33203125" bestFit="1" customWidth="1"/>
    <col min="1592" max="1592" width="11.33203125" bestFit="1" customWidth="1"/>
    <col min="1593" max="1593" width="9.33203125" bestFit="1" customWidth="1"/>
    <col min="1594" max="1594" width="11.33203125" bestFit="1" customWidth="1"/>
    <col min="1595" max="1595" width="9.33203125" bestFit="1" customWidth="1"/>
    <col min="1596" max="1596" width="11.33203125" bestFit="1" customWidth="1"/>
    <col min="1597" max="1597" width="9.33203125" bestFit="1" customWidth="1"/>
    <col min="1598" max="1598" width="11.33203125" bestFit="1" customWidth="1"/>
    <col min="1599" max="1599" width="9.33203125" bestFit="1" customWidth="1"/>
    <col min="1600" max="1600" width="11.33203125" bestFit="1" customWidth="1"/>
    <col min="1601" max="1601" width="8.33203125" bestFit="1" customWidth="1"/>
    <col min="1602" max="1602" width="10.33203125" bestFit="1" customWidth="1"/>
    <col min="1603" max="1603" width="9.33203125" bestFit="1" customWidth="1"/>
    <col min="1604" max="1604" width="11.33203125" bestFit="1" customWidth="1"/>
    <col min="1605" max="1605" width="9.33203125" bestFit="1" customWidth="1"/>
    <col min="1606" max="1606" width="11.33203125" bestFit="1" customWidth="1"/>
    <col min="1607" max="1607" width="9.33203125" bestFit="1" customWidth="1"/>
    <col min="1608" max="1608" width="11.33203125" bestFit="1" customWidth="1"/>
    <col min="1609" max="1609" width="9.33203125" bestFit="1" customWidth="1"/>
    <col min="1610" max="1610" width="11.33203125" bestFit="1" customWidth="1"/>
    <col min="1611" max="1611" width="9.33203125" bestFit="1" customWidth="1"/>
    <col min="1612" max="1612" width="11.33203125" bestFit="1" customWidth="1"/>
    <col min="1613" max="1613" width="9.33203125" bestFit="1" customWidth="1"/>
    <col min="1614" max="1614" width="11.33203125" bestFit="1" customWidth="1"/>
    <col min="1615" max="1615" width="9.33203125" bestFit="1" customWidth="1"/>
    <col min="1616" max="1616" width="11.33203125" bestFit="1" customWidth="1"/>
    <col min="1617" max="1617" width="9.33203125" bestFit="1" customWidth="1"/>
    <col min="1618" max="1618" width="11.33203125" bestFit="1" customWidth="1"/>
    <col min="1619" max="1619" width="8.33203125" bestFit="1" customWidth="1"/>
    <col min="1620" max="1620" width="10.33203125" bestFit="1" customWidth="1"/>
    <col min="1621" max="1621" width="9.33203125" bestFit="1" customWidth="1"/>
    <col min="1622" max="1622" width="11.33203125" bestFit="1" customWidth="1"/>
    <col min="1623" max="1623" width="9.33203125" bestFit="1" customWidth="1"/>
    <col min="1624" max="1624" width="11.33203125" bestFit="1" customWidth="1"/>
    <col min="1625" max="1625" width="9.33203125" bestFit="1" customWidth="1"/>
    <col min="1626" max="1626" width="11.33203125" bestFit="1" customWidth="1"/>
    <col min="1627" max="1627" width="6.33203125" bestFit="1" customWidth="1"/>
    <col min="1628" max="1628" width="8.83203125" bestFit="1" customWidth="1"/>
    <col min="1629" max="1629" width="9.33203125" bestFit="1" customWidth="1"/>
    <col min="1630" max="1630" width="11.33203125" bestFit="1" customWidth="1"/>
    <col min="1631" max="1631" width="9.33203125" bestFit="1" customWidth="1"/>
    <col min="1632" max="1632" width="11.33203125" bestFit="1" customWidth="1"/>
    <col min="1633" max="1633" width="9.33203125" bestFit="1" customWidth="1"/>
    <col min="1634" max="1634" width="11.33203125" bestFit="1" customWidth="1"/>
    <col min="1635" max="1635" width="9.33203125" bestFit="1" customWidth="1"/>
    <col min="1636" max="1636" width="11.33203125" bestFit="1" customWidth="1"/>
    <col min="1637" max="1637" width="6.33203125" bestFit="1" customWidth="1"/>
    <col min="1638" max="1638" width="8.83203125" bestFit="1" customWidth="1"/>
    <col min="1639" max="1639" width="9.33203125" bestFit="1" customWidth="1"/>
    <col min="1640" max="1640" width="11.33203125" bestFit="1" customWidth="1"/>
    <col min="1641" max="1641" width="9.33203125" bestFit="1" customWidth="1"/>
    <col min="1642" max="1642" width="11.33203125" bestFit="1" customWidth="1"/>
    <col min="1643" max="1643" width="9.33203125" bestFit="1" customWidth="1"/>
    <col min="1644" max="1644" width="11.33203125" bestFit="1" customWidth="1"/>
    <col min="1645" max="1645" width="8.33203125" bestFit="1" customWidth="1"/>
    <col min="1646" max="1646" width="10.33203125" bestFit="1" customWidth="1"/>
    <col min="1647" max="1647" width="9.33203125" bestFit="1" customWidth="1"/>
    <col min="1648" max="1648" width="11.33203125" bestFit="1" customWidth="1"/>
    <col min="1649" max="1649" width="9.33203125" bestFit="1" customWidth="1"/>
    <col min="1650" max="1650" width="11.33203125" bestFit="1" customWidth="1"/>
    <col min="1651" max="1651" width="8.33203125" bestFit="1" customWidth="1"/>
    <col min="1652" max="1652" width="10.33203125" bestFit="1" customWidth="1"/>
    <col min="1653" max="1653" width="9.33203125" bestFit="1" customWidth="1"/>
    <col min="1654" max="1654" width="11.33203125" bestFit="1" customWidth="1"/>
    <col min="1655" max="1655" width="9.33203125" bestFit="1" customWidth="1"/>
    <col min="1656" max="1656" width="11.33203125" bestFit="1" customWidth="1"/>
    <col min="1657" max="1657" width="9.33203125" bestFit="1" customWidth="1"/>
    <col min="1658" max="1658" width="11.33203125" bestFit="1" customWidth="1"/>
    <col min="1659" max="1659" width="9.33203125" bestFit="1" customWidth="1"/>
    <col min="1660" max="1660" width="11.33203125" bestFit="1" customWidth="1"/>
    <col min="1661" max="1661" width="9.33203125" bestFit="1" customWidth="1"/>
    <col min="1662" max="1662" width="11.33203125" bestFit="1" customWidth="1"/>
    <col min="1663" max="1663" width="9.33203125" bestFit="1" customWidth="1"/>
    <col min="1664" max="1664" width="11.33203125" bestFit="1" customWidth="1"/>
    <col min="1665" max="1665" width="9.33203125" bestFit="1" customWidth="1"/>
    <col min="1666" max="1666" width="11.33203125" bestFit="1" customWidth="1"/>
    <col min="1667" max="1667" width="9.33203125" bestFit="1" customWidth="1"/>
    <col min="1668" max="1668" width="11.33203125" bestFit="1" customWidth="1"/>
    <col min="1669" max="1669" width="9.33203125" bestFit="1" customWidth="1"/>
    <col min="1670" max="1670" width="11.33203125" bestFit="1" customWidth="1"/>
    <col min="1671" max="1671" width="8.33203125" bestFit="1" customWidth="1"/>
    <col min="1672" max="1672" width="10.33203125" bestFit="1" customWidth="1"/>
    <col min="1673" max="1673" width="9.33203125" bestFit="1" customWidth="1"/>
    <col min="1674" max="1674" width="11.33203125" bestFit="1" customWidth="1"/>
    <col min="1675" max="1675" width="9.33203125" bestFit="1" customWidth="1"/>
    <col min="1676" max="1676" width="5.6640625" bestFit="1" customWidth="1"/>
    <col min="1677" max="1677" width="11.33203125" bestFit="1" customWidth="1"/>
    <col min="1678" max="1678" width="9.33203125" bestFit="1" customWidth="1"/>
    <col min="1679" max="1679" width="11.33203125" bestFit="1" customWidth="1"/>
    <col min="1680" max="1680" width="9.33203125" bestFit="1" customWidth="1"/>
    <col min="1681" max="1681" width="11.33203125" bestFit="1" customWidth="1"/>
    <col min="1682" max="1682" width="9.33203125" bestFit="1" customWidth="1"/>
    <col min="1683" max="1683" width="11.33203125" bestFit="1" customWidth="1"/>
    <col min="1684" max="1684" width="9.33203125" bestFit="1" customWidth="1"/>
    <col min="1685" max="1685" width="11.33203125" bestFit="1" customWidth="1"/>
    <col min="1686" max="1686" width="9.33203125" bestFit="1" customWidth="1"/>
    <col min="1687" max="1687" width="11.33203125" bestFit="1" customWidth="1"/>
    <col min="1688" max="1688" width="6.33203125" bestFit="1" customWidth="1"/>
    <col min="1689" max="1689" width="8.83203125" bestFit="1" customWidth="1"/>
    <col min="1690" max="1690" width="9.33203125" bestFit="1" customWidth="1"/>
    <col min="1691" max="1691" width="11.33203125" bestFit="1" customWidth="1"/>
    <col min="1692" max="1692" width="8.33203125" bestFit="1" customWidth="1"/>
    <col min="1693" max="1693" width="10.33203125" bestFit="1" customWidth="1"/>
    <col min="1694" max="1694" width="9.33203125" bestFit="1" customWidth="1"/>
    <col min="1695" max="1695" width="11.33203125" bestFit="1" customWidth="1"/>
    <col min="1696" max="1696" width="9.33203125" bestFit="1" customWidth="1"/>
    <col min="1697" max="1697" width="11.33203125" bestFit="1" customWidth="1"/>
    <col min="1698" max="1698" width="9.33203125" bestFit="1" customWidth="1"/>
    <col min="1699" max="1699" width="11.33203125" bestFit="1" customWidth="1"/>
    <col min="1700" max="1700" width="9.33203125" bestFit="1" customWidth="1"/>
    <col min="1701" max="1701" width="11.33203125" bestFit="1" customWidth="1"/>
    <col min="1702" max="1702" width="9.33203125" bestFit="1" customWidth="1"/>
    <col min="1703" max="1703" width="11.33203125" bestFit="1" customWidth="1"/>
    <col min="1704" max="1704" width="8.33203125" bestFit="1" customWidth="1"/>
    <col min="1705" max="1705" width="10.33203125" bestFit="1" customWidth="1"/>
    <col min="1706" max="1706" width="9.33203125" bestFit="1" customWidth="1"/>
    <col min="1707" max="1707" width="11.33203125" bestFit="1" customWidth="1"/>
    <col min="1708" max="1708" width="9.33203125" bestFit="1" customWidth="1"/>
    <col min="1709" max="1709" width="11.33203125" bestFit="1" customWidth="1"/>
    <col min="1710" max="1710" width="9.33203125" bestFit="1" customWidth="1"/>
    <col min="1711" max="1711" width="11.33203125" bestFit="1" customWidth="1"/>
    <col min="1712" max="1712" width="8.33203125" bestFit="1" customWidth="1"/>
    <col min="1713" max="1713" width="10.33203125" bestFit="1" customWidth="1"/>
    <col min="1714" max="1714" width="9.33203125" bestFit="1" customWidth="1"/>
    <col min="1715" max="1715" width="11.33203125" bestFit="1" customWidth="1"/>
    <col min="1716" max="1716" width="9.33203125" bestFit="1" customWidth="1"/>
    <col min="1717" max="1717" width="11.33203125" bestFit="1" customWidth="1"/>
    <col min="1718" max="1718" width="9.33203125" bestFit="1" customWidth="1"/>
    <col min="1719" max="1719" width="11.33203125" bestFit="1" customWidth="1"/>
    <col min="1720" max="1720" width="9.33203125" bestFit="1" customWidth="1"/>
    <col min="1721" max="1721" width="11.33203125" bestFit="1" customWidth="1"/>
    <col min="1722" max="1722" width="9.33203125" bestFit="1" customWidth="1"/>
    <col min="1723" max="1723" width="11.33203125" bestFit="1" customWidth="1"/>
    <col min="1724" max="1724" width="9.33203125" bestFit="1" customWidth="1"/>
    <col min="1725" max="1725" width="11.33203125" bestFit="1" customWidth="1"/>
    <col min="1726" max="1726" width="8.33203125" bestFit="1" customWidth="1"/>
    <col min="1727" max="1727" width="10.33203125" bestFit="1" customWidth="1"/>
    <col min="1728" max="1728" width="9.33203125" bestFit="1" customWidth="1"/>
    <col min="1729" max="1729" width="11.33203125" bestFit="1" customWidth="1"/>
    <col min="1730" max="1730" width="8.33203125" bestFit="1" customWidth="1"/>
    <col min="1731" max="1731" width="10.33203125" bestFit="1" customWidth="1"/>
    <col min="1732" max="1732" width="9.33203125" bestFit="1" customWidth="1"/>
    <col min="1733" max="1733" width="11.33203125" bestFit="1" customWidth="1"/>
    <col min="1734" max="1734" width="9.33203125" bestFit="1" customWidth="1"/>
    <col min="1735" max="1735" width="11.33203125" bestFit="1" customWidth="1"/>
    <col min="1736" max="1736" width="9.33203125" bestFit="1" customWidth="1"/>
    <col min="1737" max="1737" width="11.33203125" bestFit="1" customWidth="1"/>
    <col min="1738" max="1738" width="9.33203125" bestFit="1" customWidth="1"/>
    <col min="1739" max="1739" width="11.33203125" bestFit="1" customWidth="1"/>
    <col min="1740" max="1740" width="9.33203125" bestFit="1" customWidth="1"/>
    <col min="1741" max="1741" width="11.33203125" bestFit="1" customWidth="1"/>
    <col min="1742" max="1742" width="9.33203125" bestFit="1" customWidth="1"/>
    <col min="1743" max="1743" width="11.33203125" bestFit="1" customWidth="1"/>
    <col min="1744" max="1744" width="9.33203125" bestFit="1" customWidth="1"/>
    <col min="1745" max="1745" width="11.33203125" bestFit="1" customWidth="1"/>
    <col min="1746" max="1746" width="9.33203125" bestFit="1" customWidth="1"/>
    <col min="1747" max="1747" width="11.33203125" bestFit="1" customWidth="1"/>
    <col min="1748" max="1748" width="9.33203125" bestFit="1" customWidth="1"/>
    <col min="1749" max="1749" width="11.33203125" bestFit="1" customWidth="1"/>
    <col min="1750" max="1750" width="9.33203125" bestFit="1" customWidth="1"/>
    <col min="1751" max="1751" width="11.33203125" bestFit="1" customWidth="1"/>
    <col min="1752" max="1752" width="9.33203125" bestFit="1" customWidth="1"/>
    <col min="1753" max="1753" width="11.33203125" bestFit="1" customWidth="1"/>
    <col min="1754" max="1754" width="9.33203125" bestFit="1" customWidth="1"/>
    <col min="1755" max="1755" width="11.33203125" bestFit="1" customWidth="1"/>
    <col min="1756" max="1756" width="9.33203125" bestFit="1" customWidth="1"/>
    <col min="1757" max="1757" width="11.33203125" bestFit="1" customWidth="1"/>
    <col min="1758" max="1758" width="9.33203125" bestFit="1" customWidth="1"/>
    <col min="1759" max="1759" width="11.33203125" bestFit="1" customWidth="1"/>
    <col min="1760" max="1760" width="9.33203125" bestFit="1" customWidth="1"/>
    <col min="1761" max="1761" width="11.33203125" bestFit="1" customWidth="1"/>
    <col min="1762" max="1762" width="9.33203125" bestFit="1" customWidth="1"/>
    <col min="1763" max="1763" width="11.33203125" bestFit="1" customWidth="1"/>
    <col min="1764" max="1764" width="9.33203125" bestFit="1" customWidth="1"/>
    <col min="1765" max="1765" width="11.33203125" bestFit="1" customWidth="1"/>
    <col min="1766" max="1766" width="9.33203125" bestFit="1" customWidth="1"/>
    <col min="1767" max="1767" width="11.33203125" bestFit="1" customWidth="1"/>
    <col min="1768" max="1768" width="9.33203125" bestFit="1" customWidth="1"/>
    <col min="1769" max="1769" width="11.33203125" bestFit="1" customWidth="1"/>
    <col min="1770" max="1770" width="9.33203125" bestFit="1" customWidth="1"/>
    <col min="1771" max="1771" width="11.33203125" bestFit="1" customWidth="1"/>
    <col min="1772" max="1772" width="9.33203125" bestFit="1" customWidth="1"/>
    <col min="1773" max="1773" width="11.33203125" bestFit="1" customWidth="1"/>
    <col min="1774" max="1774" width="9.33203125" bestFit="1" customWidth="1"/>
    <col min="1775" max="1775" width="11.33203125" bestFit="1" customWidth="1"/>
    <col min="1776" max="1776" width="9.33203125" bestFit="1" customWidth="1"/>
    <col min="1777" max="1777" width="11.33203125" bestFit="1" customWidth="1"/>
    <col min="1778" max="1778" width="9.33203125" bestFit="1" customWidth="1"/>
    <col min="1779" max="1779" width="11.33203125" bestFit="1" customWidth="1"/>
    <col min="1780" max="1780" width="9.33203125" bestFit="1" customWidth="1"/>
    <col min="1781" max="1781" width="11.33203125" bestFit="1" customWidth="1"/>
    <col min="1782" max="1782" width="9.33203125" bestFit="1" customWidth="1"/>
    <col min="1783" max="1783" width="11.33203125" bestFit="1" customWidth="1"/>
    <col min="1784" max="1784" width="9.33203125" bestFit="1" customWidth="1"/>
    <col min="1785" max="1785" width="11.33203125" bestFit="1" customWidth="1"/>
    <col min="1786" max="1786" width="9.33203125" bestFit="1" customWidth="1"/>
    <col min="1787" max="1787" width="11.33203125" bestFit="1" customWidth="1"/>
    <col min="1788" max="1788" width="9.33203125" bestFit="1" customWidth="1"/>
    <col min="1789" max="1789" width="11.33203125" bestFit="1" customWidth="1"/>
    <col min="1790" max="1790" width="9.33203125" bestFit="1" customWidth="1"/>
    <col min="1791" max="1791" width="11.33203125" bestFit="1" customWidth="1"/>
    <col min="1792" max="1792" width="9.33203125" bestFit="1" customWidth="1"/>
    <col min="1793" max="1793" width="11.33203125" bestFit="1" customWidth="1"/>
    <col min="1794" max="1794" width="9.33203125" bestFit="1" customWidth="1"/>
    <col min="1795" max="1795" width="11.33203125" bestFit="1" customWidth="1"/>
    <col min="1796" max="1796" width="9.33203125" bestFit="1" customWidth="1"/>
    <col min="1797" max="1797" width="11.33203125" bestFit="1" customWidth="1"/>
    <col min="1798" max="1798" width="8.33203125" bestFit="1" customWidth="1"/>
    <col min="1799" max="1799" width="10.33203125" bestFit="1" customWidth="1"/>
    <col min="1800" max="1800" width="9.33203125" bestFit="1" customWidth="1"/>
    <col min="1801" max="1801" width="11.33203125" bestFit="1" customWidth="1"/>
    <col min="1802" max="1802" width="9.33203125" bestFit="1" customWidth="1"/>
    <col min="1803" max="1803" width="11.33203125" bestFit="1" customWidth="1"/>
    <col min="1804" max="1804" width="9.33203125" bestFit="1" customWidth="1"/>
    <col min="1805" max="1805" width="11.33203125" bestFit="1" customWidth="1"/>
    <col min="1806" max="1806" width="9.33203125" bestFit="1" customWidth="1"/>
    <col min="1807" max="1807" width="11.33203125" bestFit="1" customWidth="1"/>
    <col min="1808" max="1808" width="9.33203125" bestFit="1" customWidth="1"/>
    <col min="1809" max="1809" width="11.33203125" bestFit="1" customWidth="1"/>
    <col min="1810" max="1810" width="9.33203125" bestFit="1" customWidth="1"/>
    <col min="1811" max="1811" width="11.33203125" bestFit="1" customWidth="1"/>
    <col min="1812" max="1812" width="9.33203125" bestFit="1" customWidth="1"/>
    <col min="1813" max="1813" width="11.33203125" bestFit="1" customWidth="1"/>
    <col min="1814" max="1814" width="9.33203125" bestFit="1" customWidth="1"/>
    <col min="1815" max="1815" width="11.33203125" bestFit="1" customWidth="1"/>
    <col min="1816" max="1816" width="9.33203125" bestFit="1" customWidth="1"/>
    <col min="1817" max="1817" width="11.33203125" bestFit="1" customWidth="1"/>
    <col min="1818" max="1818" width="9.33203125" bestFit="1" customWidth="1"/>
    <col min="1819" max="1819" width="11.33203125" bestFit="1" customWidth="1"/>
    <col min="1820" max="1820" width="9.33203125" bestFit="1" customWidth="1"/>
    <col min="1821" max="1821" width="11.33203125" bestFit="1" customWidth="1"/>
    <col min="1822" max="1822" width="9.33203125" bestFit="1" customWidth="1"/>
    <col min="1823" max="1823" width="11.33203125" bestFit="1" customWidth="1"/>
    <col min="1824" max="1824" width="9.33203125" bestFit="1" customWidth="1"/>
    <col min="1825" max="1825" width="11.33203125" bestFit="1" customWidth="1"/>
    <col min="1826" max="1826" width="9.33203125" bestFit="1" customWidth="1"/>
    <col min="1827" max="1827" width="11.33203125" bestFit="1" customWidth="1"/>
    <col min="1828" max="1828" width="9.33203125" bestFit="1" customWidth="1"/>
    <col min="1829" max="1829" width="11.33203125" bestFit="1" customWidth="1"/>
    <col min="1830" max="1830" width="8.33203125" bestFit="1" customWidth="1"/>
    <col min="1831" max="1831" width="10.33203125" bestFit="1" customWidth="1"/>
    <col min="1832" max="1832" width="9.33203125" bestFit="1" customWidth="1"/>
    <col min="1833" max="1833" width="11.33203125" bestFit="1" customWidth="1"/>
    <col min="1834" max="1834" width="9.33203125" bestFit="1" customWidth="1"/>
    <col min="1835" max="1835" width="11.33203125" bestFit="1" customWidth="1"/>
    <col min="1836" max="1836" width="9.33203125" bestFit="1" customWidth="1"/>
    <col min="1837" max="1837" width="11.33203125" bestFit="1" customWidth="1"/>
    <col min="1838" max="1838" width="9.33203125" bestFit="1" customWidth="1"/>
    <col min="1839" max="1839" width="11.33203125" bestFit="1" customWidth="1"/>
    <col min="1840" max="1840" width="9.33203125" bestFit="1" customWidth="1"/>
    <col min="1841" max="1841" width="11.33203125" bestFit="1" customWidth="1"/>
    <col min="1842" max="1842" width="9.33203125" bestFit="1" customWidth="1"/>
    <col min="1843" max="1843" width="11.33203125" bestFit="1" customWidth="1"/>
    <col min="1844" max="1844" width="9.33203125" bestFit="1" customWidth="1"/>
    <col min="1845" max="1845" width="11.33203125" bestFit="1" customWidth="1"/>
    <col min="1846" max="1846" width="8.33203125" bestFit="1" customWidth="1"/>
    <col min="1847" max="1847" width="10.33203125" bestFit="1" customWidth="1"/>
    <col min="1848" max="1848" width="9.33203125" bestFit="1" customWidth="1"/>
    <col min="1849" max="1849" width="11.33203125" bestFit="1" customWidth="1"/>
    <col min="1850" max="1850" width="8.33203125" bestFit="1" customWidth="1"/>
    <col min="1851" max="1851" width="10.33203125" bestFit="1" customWidth="1"/>
    <col min="1852" max="1852" width="9.33203125" bestFit="1" customWidth="1"/>
    <col min="1853" max="1853" width="11.33203125" bestFit="1" customWidth="1"/>
    <col min="1854" max="1854" width="9.33203125" bestFit="1" customWidth="1"/>
    <col min="1855" max="1855" width="11.33203125" bestFit="1" customWidth="1"/>
    <col min="1856" max="1856" width="9.33203125" bestFit="1" customWidth="1"/>
    <col min="1857" max="1857" width="11.33203125" bestFit="1" customWidth="1"/>
    <col min="1858" max="1858" width="8.33203125" bestFit="1" customWidth="1"/>
    <col min="1859" max="1859" width="10.33203125" bestFit="1" customWidth="1"/>
    <col min="1860" max="1860" width="8.33203125" bestFit="1" customWidth="1"/>
    <col min="1861" max="1861" width="10.33203125" bestFit="1" customWidth="1"/>
    <col min="1862" max="1862" width="9.33203125" bestFit="1" customWidth="1"/>
    <col min="1863" max="1863" width="11.33203125" bestFit="1" customWidth="1"/>
    <col min="1864" max="1864" width="9.33203125" bestFit="1" customWidth="1"/>
    <col min="1865" max="1865" width="11.33203125" bestFit="1" customWidth="1"/>
    <col min="1866" max="1866" width="9.33203125" bestFit="1" customWidth="1"/>
    <col min="1867" max="1867" width="11.33203125" bestFit="1" customWidth="1"/>
    <col min="1868" max="1868" width="9.33203125" bestFit="1" customWidth="1"/>
    <col min="1869" max="1869" width="11.33203125" bestFit="1" customWidth="1"/>
    <col min="1870" max="1870" width="9.33203125" bestFit="1" customWidth="1"/>
    <col min="1871" max="1871" width="11.33203125" bestFit="1" customWidth="1"/>
    <col min="1872" max="1872" width="9.33203125" bestFit="1" customWidth="1"/>
    <col min="1873" max="1873" width="11.33203125" bestFit="1" customWidth="1"/>
    <col min="1874" max="1874" width="9.33203125" bestFit="1" customWidth="1"/>
    <col min="1875" max="1875" width="11.33203125" bestFit="1" customWidth="1"/>
    <col min="1876" max="1876" width="9.33203125" bestFit="1" customWidth="1"/>
    <col min="1877" max="1877" width="11.33203125" bestFit="1" customWidth="1"/>
    <col min="1878" max="1878" width="9.33203125" bestFit="1" customWidth="1"/>
    <col min="1879" max="1879" width="11.33203125" bestFit="1" customWidth="1"/>
    <col min="1880" max="1880" width="9.33203125" bestFit="1" customWidth="1"/>
    <col min="1881" max="1881" width="11.33203125" bestFit="1" customWidth="1"/>
    <col min="1882" max="1882" width="9.33203125" bestFit="1" customWidth="1"/>
    <col min="1883" max="1883" width="11.33203125" bestFit="1" customWidth="1"/>
    <col min="1884" max="1884" width="9.33203125" bestFit="1" customWidth="1"/>
    <col min="1885" max="1885" width="11.33203125" bestFit="1" customWidth="1"/>
    <col min="1886" max="1886" width="9.33203125" bestFit="1" customWidth="1"/>
    <col min="1887" max="1887" width="11.33203125" bestFit="1" customWidth="1"/>
    <col min="1888" max="1888" width="9.33203125" bestFit="1" customWidth="1"/>
    <col min="1889" max="1889" width="11.33203125" bestFit="1" customWidth="1"/>
    <col min="1890" max="1890" width="9.33203125" bestFit="1" customWidth="1"/>
    <col min="1891" max="1891" width="11.33203125" bestFit="1" customWidth="1"/>
    <col min="1892" max="1892" width="9.33203125" bestFit="1" customWidth="1"/>
    <col min="1893" max="1893" width="11.33203125" bestFit="1" customWidth="1"/>
    <col min="1894" max="1894" width="9.33203125" bestFit="1" customWidth="1"/>
    <col min="1895" max="1895" width="11.33203125" bestFit="1" customWidth="1"/>
    <col min="1896" max="1896" width="9.33203125" bestFit="1" customWidth="1"/>
    <col min="1897" max="1897" width="11.33203125" bestFit="1" customWidth="1"/>
    <col min="1898" max="1898" width="9.33203125" bestFit="1" customWidth="1"/>
    <col min="1899" max="1899" width="11.33203125" bestFit="1" customWidth="1"/>
    <col min="1900" max="1900" width="9.33203125" bestFit="1" customWidth="1"/>
    <col min="1901" max="1901" width="11.33203125" bestFit="1" customWidth="1"/>
    <col min="1902" max="1902" width="9.33203125" bestFit="1" customWidth="1"/>
    <col min="1903" max="1903" width="11.33203125" bestFit="1" customWidth="1"/>
    <col min="1904" max="1904" width="9.33203125" bestFit="1" customWidth="1"/>
    <col min="1905" max="1905" width="11.33203125" bestFit="1" customWidth="1"/>
    <col min="1906" max="1906" width="9.33203125" bestFit="1" customWidth="1"/>
    <col min="1907" max="1907" width="11.33203125" bestFit="1" customWidth="1"/>
    <col min="1908" max="1908" width="9.33203125" bestFit="1" customWidth="1"/>
    <col min="1909" max="1909" width="11.33203125" bestFit="1" customWidth="1"/>
    <col min="1910" max="1910" width="9.33203125" bestFit="1" customWidth="1"/>
    <col min="1911" max="1911" width="11.33203125" bestFit="1" customWidth="1"/>
    <col min="1912" max="1912" width="9.33203125" bestFit="1" customWidth="1"/>
    <col min="1913" max="1913" width="11.33203125" bestFit="1" customWidth="1"/>
    <col min="1914" max="1914" width="9.33203125" bestFit="1" customWidth="1"/>
    <col min="1915" max="1915" width="11.33203125" bestFit="1" customWidth="1"/>
    <col min="1916" max="1916" width="9.33203125" bestFit="1" customWidth="1"/>
    <col min="1917" max="1917" width="11.33203125" bestFit="1" customWidth="1"/>
    <col min="1918" max="1918" width="8.33203125" bestFit="1" customWidth="1"/>
    <col min="1919" max="1919" width="10.33203125" bestFit="1" customWidth="1"/>
    <col min="1920" max="1920" width="9.33203125" bestFit="1" customWidth="1"/>
    <col min="1921" max="1921" width="11.33203125" bestFit="1" customWidth="1"/>
    <col min="1922" max="1922" width="9.33203125" bestFit="1" customWidth="1"/>
    <col min="1923" max="1923" width="11.33203125" bestFit="1" customWidth="1"/>
    <col min="1924" max="1924" width="9.33203125" bestFit="1" customWidth="1"/>
    <col min="1925" max="1925" width="11.33203125" bestFit="1" customWidth="1"/>
    <col min="1926" max="1926" width="8.33203125" bestFit="1" customWidth="1"/>
    <col min="1927" max="1927" width="10.33203125" bestFit="1" customWidth="1"/>
    <col min="1928" max="1928" width="8.33203125" bestFit="1" customWidth="1"/>
    <col min="1929" max="1929" width="10.33203125" bestFit="1" customWidth="1"/>
    <col min="1930" max="1930" width="9.33203125" bestFit="1" customWidth="1"/>
    <col min="1931" max="1931" width="11.33203125" bestFit="1" customWidth="1"/>
    <col min="1932" max="1932" width="9.33203125" bestFit="1" customWidth="1"/>
    <col min="1933" max="1933" width="11.33203125" bestFit="1" customWidth="1"/>
    <col min="1934" max="1934" width="9.33203125" bestFit="1" customWidth="1"/>
    <col min="1935" max="1935" width="11.33203125" bestFit="1" customWidth="1"/>
    <col min="1936" max="1936" width="9.33203125" bestFit="1" customWidth="1"/>
    <col min="1937" max="1937" width="11.33203125" bestFit="1" customWidth="1"/>
    <col min="1938" max="1938" width="9.33203125" bestFit="1" customWidth="1"/>
    <col min="1939" max="1939" width="11.33203125" bestFit="1" customWidth="1"/>
    <col min="1940" max="1940" width="9.33203125" bestFit="1" customWidth="1"/>
    <col min="1941" max="1941" width="11.33203125" bestFit="1" customWidth="1"/>
    <col min="1942" max="1942" width="8.33203125" bestFit="1" customWidth="1"/>
    <col min="1943" max="1943" width="10.33203125" bestFit="1" customWidth="1"/>
    <col min="1944" max="1944" width="8.33203125" bestFit="1" customWidth="1"/>
    <col min="1945" max="1945" width="10.33203125" bestFit="1" customWidth="1"/>
    <col min="1946" max="1946" width="9.33203125" bestFit="1" customWidth="1"/>
    <col min="1947" max="1947" width="11.33203125" bestFit="1" customWidth="1"/>
    <col min="1948" max="1948" width="9.33203125" bestFit="1" customWidth="1"/>
    <col min="1949" max="1949" width="11.33203125" bestFit="1" customWidth="1"/>
    <col min="1950" max="1950" width="9.33203125" bestFit="1" customWidth="1"/>
    <col min="1951" max="1951" width="11.33203125" bestFit="1" customWidth="1"/>
    <col min="1952" max="1952" width="9.33203125" bestFit="1" customWidth="1"/>
    <col min="1953" max="1953" width="11.33203125" bestFit="1" customWidth="1"/>
    <col min="1954" max="1954" width="9.33203125" bestFit="1" customWidth="1"/>
    <col min="1955" max="1955" width="11.33203125" bestFit="1" customWidth="1"/>
    <col min="1956" max="1956" width="9.33203125" bestFit="1" customWidth="1"/>
    <col min="1957" max="1957" width="11.33203125" bestFit="1" customWidth="1"/>
    <col min="1958" max="1958" width="8.33203125" bestFit="1" customWidth="1"/>
    <col min="1959" max="1959" width="10.33203125" bestFit="1" customWidth="1"/>
    <col min="1960" max="1960" width="9.33203125" bestFit="1" customWidth="1"/>
    <col min="1961" max="1961" width="11.33203125" bestFit="1" customWidth="1"/>
    <col min="1962" max="1962" width="9.33203125" bestFit="1" customWidth="1"/>
    <col min="1963" max="1963" width="11.33203125" bestFit="1" customWidth="1"/>
    <col min="1964" max="1964" width="9.33203125" bestFit="1" customWidth="1"/>
    <col min="1965" max="1965" width="11.33203125" bestFit="1" customWidth="1"/>
    <col min="1966" max="1966" width="9.33203125" bestFit="1" customWidth="1"/>
    <col min="1967" max="1967" width="11.33203125" bestFit="1" customWidth="1"/>
    <col min="1968" max="1968" width="9.33203125" bestFit="1" customWidth="1"/>
    <col min="1969" max="1969" width="11.33203125" bestFit="1" customWidth="1"/>
    <col min="1970" max="1970" width="9.33203125" bestFit="1" customWidth="1"/>
    <col min="1971" max="1971" width="11.33203125" bestFit="1" customWidth="1"/>
    <col min="1972" max="1972" width="9.33203125" bestFit="1" customWidth="1"/>
    <col min="1973" max="1973" width="11.33203125" bestFit="1" customWidth="1"/>
    <col min="1974" max="1974" width="9.33203125" bestFit="1" customWidth="1"/>
    <col min="1975" max="1975" width="11.33203125" bestFit="1" customWidth="1"/>
    <col min="1976" max="1976" width="9.33203125" bestFit="1" customWidth="1"/>
    <col min="1977" max="1977" width="11.33203125" bestFit="1" customWidth="1"/>
    <col min="1978" max="1978" width="9.33203125" bestFit="1" customWidth="1"/>
    <col min="1979" max="1979" width="5.6640625" bestFit="1" customWidth="1"/>
    <col min="1980" max="1980" width="11.33203125" bestFit="1" customWidth="1"/>
    <col min="1981" max="1981" width="9.33203125" bestFit="1" customWidth="1"/>
    <col min="1982" max="1982" width="11.33203125" bestFit="1" customWidth="1"/>
    <col min="1983" max="1983" width="9.33203125" bestFit="1" customWidth="1"/>
    <col min="1984" max="1984" width="11.33203125" bestFit="1" customWidth="1"/>
    <col min="1985" max="1985" width="9.33203125" bestFit="1" customWidth="1"/>
    <col min="1986" max="1986" width="11.33203125" bestFit="1" customWidth="1"/>
    <col min="1987" max="1987" width="9.33203125" bestFit="1" customWidth="1"/>
    <col min="1988" max="1988" width="11.33203125" bestFit="1" customWidth="1"/>
    <col min="1989" max="1989" width="9.33203125" bestFit="1" customWidth="1"/>
    <col min="1990" max="1990" width="11.33203125" bestFit="1" customWidth="1"/>
    <col min="1991" max="1991" width="9.33203125" bestFit="1" customWidth="1"/>
    <col min="1992" max="1992" width="11.33203125" bestFit="1" customWidth="1"/>
    <col min="1993" max="1993" width="9.33203125" bestFit="1" customWidth="1"/>
    <col min="1994" max="1994" width="11.33203125" bestFit="1" customWidth="1"/>
    <col min="1995" max="1995" width="9.33203125" bestFit="1" customWidth="1"/>
    <col min="1996" max="1996" width="11.33203125" bestFit="1" customWidth="1"/>
    <col min="1997" max="1997" width="9.33203125" bestFit="1" customWidth="1"/>
    <col min="1998" max="1998" width="11.33203125" bestFit="1" customWidth="1"/>
    <col min="1999" max="1999" width="9.33203125" bestFit="1" customWidth="1"/>
    <col min="2000" max="2000" width="11.33203125" bestFit="1" customWidth="1"/>
    <col min="2001" max="2001" width="8.33203125" bestFit="1" customWidth="1"/>
    <col min="2002" max="2002" width="10.33203125" bestFit="1" customWidth="1"/>
    <col min="2003" max="2003" width="9.33203125" bestFit="1" customWidth="1"/>
    <col min="2004" max="2004" width="11.33203125" bestFit="1" customWidth="1"/>
    <col min="2005" max="2005" width="8.33203125" bestFit="1" customWidth="1"/>
    <col min="2006" max="2006" width="10.33203125" bestFit="1" customWidth="1"/>
    <col min="2007" max="2007" width="9.33203125" bestFit="1" customWidth="1"/>
    <col min="2008" max="2008" width="11.33203125" bestFit="1" customWidth="1"/>
    <col min="2009" max="2009" width="9.33203125" bestFit="1" customWidth="1"/>
    <col min="2010" max="2010" width="11.33203125" bestFit="1" customWidth="1"/>
    <col min="2011" max="2011" width="8.33203125" bestFit="1" customWidth="1"/>
    <col min="2012" max="2012" width="10.33203125" bestFit="1" customWidth="1"/>
    <col min="2013" max="2013" width="9.33203125" bestFit="1" customWidth="1"/>
    <col min="2014" max="2014" width="11.33203125" bestFit="1" customWidth="1"/>
    <col min="2015" max="2015" width="8.33203125" bestFit="1" customWidth="1"/>
    <col min="2016" max="2016" width="10.33203125" bestFit="1" customWidth="1"/>
    <col min="2017" max="2017" width="9.33203125" bestFit="1" customWidth="1"/>
    <col min="2018" max="2018" width="11.33203125" bestFit="1" customWidth="1"/>
    <col min="2019" max="2019" width="9.33203125" bestFit="1" customWidth="1"/>
    <col min="2020" max="2020" width="11.33203125" bestFit="1" customWidth="1"/>
    <col min="2021" max="2021" width="9.33203125" bestFit="1" customWidth="1"/>
    <col min="2022" max="2022" width="11.33203125" bestFit="1" customWidth="1"/>
    <col min="2023" max="2023" width="9.33203125" bestFit="1" customWidth="1"/>
    <col min="2024" max="2024" width="11.33203125" bestFit="1" customWidth="1"/>
    <col min="2025" max="2025" width="9.33203125" bestFit="1" customWidth="1"/>
    <col min="2026" max="2026" width="11.33203125" bestFit="1" customWidth="1"/>
    <col min="2027" max="2027" width="9.33203125" bestFit="1" customWidth="1"/>
    <col min="2028" max="2028" width="11.33203125" bestFit="1" customWidth="1"/>
    <col min="2029" max="2029" width="8.33203125" bestFit="1" customWidth="1"/>
    <col min="2030" max="2030" width="10.33203125" bestFit="1" customWidth="1"/>
    <col min="2031" max="2031" width="9.33203125" bestFit="1" customWidth="1"/>
    <col min="2032" max="2032" width="11.33203125" bestFit="1" customWidth="1"/>
    <col min="2033" max="2033" width="9.33203125" bestFit="1" customWidth="1"/>
    <col min="2034" max="2034" width="11.33203125" bestFit="1" customWidth="1"/>
    <col min="2035" max="2035" width="9.33203125" bestFit="1" customWidth="1"/>
    <col min="2036" max="2036" width="11.33203125" bestFit="1" customWidth="1"/>
    <col min="2037" max="2037" width="9.33203125" bestFit="1" customWidth="1"/>
    <col min="2038" max="2038" width="11.33203125" bestFit="1" customWidth="1"/>
    <col min="2039" max="2039" width="9.33203125" bestFit="1" customWidth="1"/>
    <col min="2040" max="2040" width="11.33203125" bestFit="1" customWidth="1"/>
    <col min="2041" max="2041" width="9.33203125" bestFit="1" customWidth="1"/>
    <col min="2042" max="2042" width="11.33203125" bestFit="1" customWidth="1"/>
    <col min="2043" max="2043" width="9.33203125" bestFit="1" customWidth="1"/>
    <col min="2044" max="2044" width="11.33203125" bestFit="1" customWidth="1"/>
    <col min="2045" max="2045" width="9.33203125" bestFit="1" customWidth="1"/>
    <col min="2046" max="2046" width="11.33203125" bestFit="1" customWidth="1"/>
    <col min="2047" max="2047" width="9.33203125" bestFit="1" customWidth="1"/>
    <col min="2048" max="2048" width="11.33203125" bestFit="1" customWidth="1"/>
    <col min="2049" max="2049" width="9.33203125" bestFit="1" customWidth="1"/>
    <col min="2050" max="2050" width="11.33203125" bestFit="1" customWidth="1"/>
    <col min="2051" max="2051" width="9.33203125" bestFit="1" customWidth="1"/>
    <col min="2052" max="2052" width="11.33203125" bestFit="1" customWidth="1"/>
    <col min="2053" max="2053" width="9.33203125" bestFit="1" customWidth="1"/>
    <col min="2054" max="2054" width="11.33203125" bestFit="1" customWidth="1"/>
    <col min="2055" max="2055" width="9.33203125" bestFit="1" customWidth="1"/>
    <col min="2056" max="2056" width="11.33203125" bestFit="1" customWidth="1"/>
    <col min="2057" max="2057" width="9.33203125" bestFit="1" customWidth="1"/>
    <col min="2058" max="2058" width="11.33203125" bestFit="1" customWidth="1"/>
    <col min="2059" max="2059" width="8.33203125" bestFit="1" customWidth="1"/>
    <col min="2060" max="2060" width="10.33203125" bestFit="1" customWidth="1"/>
    <col min="2061" max="2061" width="9.33203125" bestFit="1" customWidth="1"/>
    <col min="2062" max="2062" width="11.33203125" bestFit="1" customWidth="1"/>
    <col min="2063" max="2063" width="9.33203125" bestFit="1" customWidth="1"/>
    <col min="2064" max="2064" width="11.33203125" bestFit="1" customWidth="1"/>
    <col min="2065" max="2065" width="9.33203125" bestFit="1" customWidth="1"/>
    <col min="2066" max="2066" width="11.33203125" bestFit="1" customWidth="1"/>
    <col min="2067" max="2067" width="9.33203125" bestFit="1" customWidth="1"/>
    <col min="2068" max="2068" width="11.33203125" bestFit="1" customWidth="1"/>
    <col min="2069" max="2069" width="8.33203125" bestFit="1" customWidth="1"/>
    <col min="2070" max="2070" width="10.33203125" bestFit="1" customWidth="1"/>
    <col min="2071" max="2071" width="9.33203125" bestFit="1" customWidth="1"/>
    <col min="2072" max="2072" width="11.33203125" bestFit="1" customWidth="1"/>
    <col min="2073" max="2073" width="9.33203125" bestFit="1" customWidth="1"/>
    <col min="2074" max="2074" width="11.33203125" bestFit="1" customWidth="1"/>
    <col min="2075" max="2075" width="9.33203125" bestFit="1" customWidth="1"/>
    <col min="2076" max="2076" width="11.33203125" bestFit="1" customWidth="1"/>
    <col min="2077" max="2077" width="9.33203125" bestFit="1" customWidth="1"/>
    <col min="2078" max="2078" width="11.33203125" bestFit="1" customWidth="1"/>
    <col min="2079" max="2079" width="9.33203125" bestFit="1" customWidth="1"/>
    <col min="2080" max="2080" width="11.33203125" bestFit="1" customWidth="1"/>
    <col min="2081" max="2081" width="9.33203125" bestFit="1" customWidth="1"/>
    <col min="2082" max="2082" width="11.33203125" bestFit="1" customWidth="1"/>
    <col min="2083" max="2083" width="9.33203125" bestFit="1" customWidth="1"/>
    <col min="2084" max="2084" width="11.33203125" bestFit="1" customWidth="1"/>
    <col min="2085" max="2085" width="9.33203125" bestFit="1" customWidth="1"/>
    <col min="2086" max="2086" width="11.33203125" bestFit="1" customWidth="1"/>
    <col min="2087" max="2087" width="9.33203125" bestFit="1" customWidth="1"/>
    <col min="2088" max="2088" width="11.33203125" bestFit="1" customWidth="1"/>
    <col min="2089" max="2089" width="8.33203125" bestFit="1" customWidth="1"/>
    <col min="2090" max="2090" width="10.33203125" bestFit="1" customWidth="1"/>
    <col min="2091" max="2091" width="9.33203125" bestFit="1" customWidth="1"/>
    <col min="2092" max="2092" width="11.33203125" bestFit="1" customWidth="1"/>
    <col min="2093" max="2093" width="9.33203125" bestFit="1" customWidth="1"/>
    <col min="2094" max="2094" width="11.33203125" bestFit="1" customWidth="1"/>
    <col min="2095" max="2095" width="9.33203125" bestFit="1" customWidth="1"/>
    <col min="2096" max="2096" width="11.33203125" bestFit="1" customWidth="1"/>
    <col min="2097" max="2097" width="9.33203125" bestFit="1" customWidth="1"/>
    <col min="2098" max="2098" width="11.33203125" bestFit="1" customWidth="1"/>
    <col min="2099" max="2099" width="9.33203125" bestFit="1" customWidth="1"/>
    <col min="2100" max="2100" width="11.33203125" bestFit="1" customWidth="1"/>
    <col min="2101" max="2101" width="9.33203125" bestFit="1" customWidth="1"/>
    <col min="2102" max="2102" width="11.33203125" bestFit="1" customWidth="1"/>
    <col min="2103" max="2103" width="8.33203125" bestFit="1" customWidth="1"/>
    <col min="2104" max="2104" width="10.33203125" bestFit="1" customWidth="1"/>
    <col min="2105" max="2105" width="9.33203125" bestFit="1" customWidth="1"/>
    <col min="2106" max="2106" width="11.33203125" bestFit="1" customWidth="1"/>
    <col min="2107" max="2107" width="9.33203125" bestFit="1" customWidth="1"/>
    <col min="2108" max="2108" width="11.33203125" bestFit="1" customWidth="1"/>
    <col min="2109" max="2109" width="9.33203125" bestFit="1" customWidth="1"/>
    <col min="2110" max="2110" width="11.33203125" bestFit="1" customWidth="1"/>
    <col min="2111" max="2111" width="9.33203125" bestFit="1" customWidth="1"/>
    <col min="2112" max="2112" width="11.33203125" bestFit="1" customWidth="1"/>
    <col min="2113" max="2113" width="9.33203125" bestFit="1" customWidth="1"/>
    <col min="2114" max="2114" width="11.33203125" bestFit="1" customWidth="1"/>
    <col min="2115" max="2115" width="9.33203125" bestFit="1" customWidth="1"/>
    <col min="2116" max="2116" width="11.33203125" bestFit="1" customWidth="1"/>
    <col min="2117" max="2117" width="9.33203125" bestFit="1" customWidth="1"/>
    <col min="2118" max="2118" width="11.33203125" bestFit="1" customWidth="1"/>
    <col min="2119" max="2119" width="8.33203125" bestFit="1" customWidth="1"/>
    <col min="2120" max="2120" width="10.33203125" bestFit="1" customWidth="1"/>
    <col min="2121" max="2121" width="9.33203125" bestFit="1" customWidth="1"/>
    <col min="2122" max="2122" width="11.33203125" bestFit="1" customWidth="1"/>
    <col min="2123" max="2123" width="9.33203125" bestFit="1" customWidth="1"/>
    <col min="2124" max="2124" width="11.33203125" bestFit="1" customWidth="1"/>
    <col min="2125" max="2125" width="9.33203125" bestFit="1" customWidth="1"/>
    <col min="2126" max="2126" width="11.33203125" bestFit="1" customWidth="1"/>
    <col min="2127" max="2127" width="9.33203125" bestFit="1" customWidth="1"/>
    <col min="2128" max="2128" width="11.33203125" bestFit="1" customWidth="1"/>
    <col min="2129" max="2129" width="9.33203125" bestFit="1" customWidth="1"/>
    <col min="2130" max="2130" width="11.33203125" bestFit="1" customWidth="1"/>
    <col min="2131" max="2131" width="9.33203125" bestFit="1" customWidth="1"/>
    <col min="2132" max="2132" width="11.33203125" bestFit="1" customWidth="1"/>
    <col min="2133" max="2133" width="9.33203125" bestFit="1" customWidth="1"/>
    <col min="2134" max="2134" width="11.33203125" bestFit="1" customWidth="1"/>
    <col min="2135" max="2135" width="9.33203125" bestFit="1" customWidth="1"/>
    <col min="2136" max="2136" width="11.33203125" bestFit="1" customWidth="1"/>
    <col min="2137" max="2137" width="8.33203125" bestFit="1" customWidth="1"/>
    <col min="2138" max="2138" width="10.33203125" bestFit="1" customWidth="1"/>
    <col min="2139" max="2139" width="9.33203125" bestFit="1" customWidth="1"/>
    <col min="2140" max="2140" width="11.33203125" bestFit="1" customWidth="1"/>
    <col min="2141" max="2141" width="9.33203125" bestFit="1" customWidth="1"/>
    <col min="2142" max="2142" width="11.33203125" bestFit="1" customWidth="1"/>
    <col min="2143" max="2143" width="9.33203125" bestFit="1" customWidth="1"/>
    <col min="2144" max="2144" width="11.33203125" bestFit="1" customWidth="1"/>
    <col min="2145" max="2145" width="9.33203125" bestFit="1" customWidth="1"/>
    <col min="2146" max="2146" width="11.33203125" bestFit="1" customWidth="1"/>
    <col min="2147" max="2147" width="9.33203125" bestFit="1" customWidth="1"/>
    <col min="2148" max="2148" width="11.33203125" bestFit="1" customWidth="1"/>
    <col min="2149" max="2149" width="9.33203125" bestFit="1" customWidth="1"/>
    <col min="2150" max="2150" width="11.33203125" bestFit="1" customWidth="1"/>
    <col min="2151" max="2151" width="9.33203125" bestFit="1" customWidth="1"/>
    <col min="2152" max="2152" width="11.33203125" bestFit="1" customWidth="1"/>
    <col min="2153" max="2153" width="9.33203125" bestFit="1" customWidth="1"/>
    <col min="2154" max="2154" width="11.33203125" bestFit="1" customWidth="1"/>
    <col min="2155" max="2155" width="9.33203125" bestFit="1" customWidth="1"/>
    <col min="2156" max="2156" width="11.33203125" bestFit="1" customWidth="1"/>
    <col min="2157" max="2157" width="9.33203125" bestFit="1" customWidth="1"/>
    <col min="2158" max="2158" width="11.33203125" bestFit="1" customWidth="1"/>
    <col min="2159" max="2159" width="9.33203125" bestFit="1" customWidth="1"/>
    <col min="2160" max="2160" width="11.33203125" bestFit="1" customWidth="1"/>
    <col min="2161" max="2161" width="9.33203125" bestFit="1" customWidth="1"/>
    <col min="2162" max="2162" width="11.33203125" bestFit="1" customWidth="1"/>
    <col min="2163" max="2163" width="9.33203125" bestFit="1" customWidth="1"/>
    <col min="2164" max="2164" width="11.33203125" bestFit="1" customWidth="1"/>
    <col min="2165" max="2165" width="9.33203125" bestFit="1" customWidth="1"/>
    <col min="2166" max="2166" width="11.33203125" bestFit="1" customWidth="1"/>
    <col min="2167" max="2167" width="9.33203125" bestFit="1" customWidth="1"/>
    <col min="2168" max="2168" width="11.33203125" bestFit="1" customWidth="1"/>
    <col min="2169" max="2169" width="9.33203125" bestFit="1" customWidth="1"/>
    <col min="2170" max="2170" width="11.33203125" bestFit="1" customWidth="1"/>
    <col min="2171" max="2171" width="9.33203125" bestFit="1" customWidth="1"/>
    <col min="2172" max="2172" width="11.33203125" bestFit="1" customWidth="1"/>
    <col min="2173" max="2173" width="9.33203125" bestFit="1" customWidth="1"/>
    <col min="2174" max="2174" width="11.33203125" bestFit="1" customWidth="1"/>
    <col min="2175" max="2175" width="9.33203125" bestFit="1" customWidth="1"/>
    <col min="2176" max="2176" width="11.33203125" bestFit="1" customWidth="1"/>
    <col min="2177" max="2177" width="9.33203125" bestFit="1" customWidth="1"/>
    <col min="2178" max="2178" width="11.33203125" bestFit="1" customWidth="1"/>
    <col min="2179" max="2179" width="9.33203125" bestFit="1" customWidth="1"/>
    <col min="2180" max="2180" width="11.33203125" bestFit="1" customWidth="1"/>
    <col min="2181" max="2181" width="9.33203125" bestFit="1" customWidth="1"/>
    <col min="2182" max="2182" width="11.33203125" bestFit="1" customWidth="1"/>
    <col min="2183" max="2183" width="9.33203125" bestFit="1" customWidth="1"/>
    <col min="2184" max="2184" width="11.33203125" bestFit="1" customWidth="1"/>
    <col min="2185" max="2185" width="9.33203125" bestFit="1" customWidth="1"/>
    <col min="2186" max="2186" width="11.33203125" bestFit="1" customWidth="1"/>
    <col min="2187" max="2187" width="9.33203125" bestFit="1" customWidth="1"/>
    <col min="2188" max="2188" width="11.33203125" bestFit="1" customWidth="1"/>
    <col min="2189" max="2189" width="9.33203125" bestFit="1" customWidth="1"/>
    <col min="2190" max="2190" width="11.33203125" bestFit="1" customWidth="1"/>
    <col min="2191" max="2191" width="9.33203125" bestFit="1" customWidth="1"/>
    <col min="2192" max="2192" width="11.33203125" bestFit="1" customWidth="1"/>
    <col min="2193" max="2193" width="9.33203125" bestFit="1" customWidth="1"/>
    <col min="2194" max="2194" width="11.33203125" bestFit="1" customWidth="1"/>
    <col min="2195" max="2195" width="9.33203125" bestFit="1" customWidth="1"/>
    <col min="2196" max="2196" width="11.33203125" bestFit="1" customWidth="1"/>
    <col min="2197" max="2197" width="9.33203125" bestFit="1" customWidth="1"/>
    <col min="2198" max="2198" width="11.33203125" bestFit="1" customWidth="1"/>
    <col min="2199" max="2199" width="9.33203125" bestFit="1" customWidth="1"/>
    <col min="2200" max="2200" width="11.33203125" bestFit="1" customWidth="1"/>
    <col min="2201" max="2201" width="9.33203125" bestFit="1" customWidth="1"/>
    <col min="2202" max="2202" width="11.33203125" bestFit="1" customWidth="1"/>
    <col min="2203" max="2203" width="9.33203125" bestFit="1" customWidth="1"/>
    <col min="2204" max="2204" width="11.33203125" bestFit="1" customWidth="1"/>
    <col min="2205" max="2205" width="9.33203125" bestFit="1" customWidth="1"/>
    <col min="2206" max="2206" width="11.33203125" bestFit="1" customWidth="1"/>
    <col min="2207" max="2207" width="9.33203125" bestFit="1" customWidth="1"/>
    <col min="2208" max="2208" width="11.33203125" bestFit="1" customWidth="1"/>
    <col min="2209" max="2209" width="9.33203125" bestFit="1" customWidth="1"/>
    <col min="2210" max="2210" width="11.33203125" bestFit="1" customWidth="1"/>
    <col min="2211" max="2211" width="9.33203125" bestFit="1" customWidth="1"/>
    <col min="2212" max="2212" width="11.33203125" bestFit="1" customWidth="1"/>
    <col min="2213" max="2213" width="9.33203125" bestFit="1" customWidth="1"/>
    <col min="2214" max="2214" width="11.33203125" bestFit="1" customWidth="1"/>
    <col min="2215" max="2215" width="9.33203125" bestFit="1" customWidth="1"/>
    <col min="2216" max="2216" width="11.33203125" bestFit="1" customWidth="1"/>
    <col min="2217" max="2217" width="8.33203125" bestFit="1" customWidth="1"/>
    <col min="2218" max="2218" width="10.33203125" bestFit="1" customWidth="1"/>
    <col min="2219" max="2219" width="9.33203125" bestFit="1" customWidth="1"/>
    <col min="2220" max="2220" width="11.33203125" bestFit="1" customWidth="1"/>
    <col min="2221" max="2221" width="9.33203125" bestFit="1" customWidth="1"/>
    <col min="2222" max="2222" width="11.33203125" bestFit="1" customWidth="1"/>
    <col min="2223" max="2223" width="9.33203125" bestFit="1" customWidth="1"/>
    <col min="2224" max="2224" width="11.33203125" bestFit="1" customWidth="1"/>
    <col min="2225" max="2225" width="9.33203125" bestFit="1" customWidth="1"/>
    <col min="2226" max="2226" width="11.33203125" bestFit="1" customWidth="1"/>
    <col min="2227" max="2227" width="9.33203125" bestFit="1" customWidth="1"/>
    <col min="2228" max="2228" width="11.33203125" bestFit="1" customWidth="1"/>
    <col min="2229" max="2229" width="9.33203125" bestFit="1" customWidth="1"/>
    <col min="2230" max="2230" width="11.33203125" bestFit="1" customWidth="1"/>
    <col min="2231" max="2231" width="9.33203125" bestFit="1" customWidth="1"/>
    <col min="2232" max="2232" width="11.33203125" bestFit="1" customWidth="1"/>
    <col min="2233" max="2233" width="9.33203125" bestFit="1" customWidth="1"/>
    <col min="2234" max="2234" width="11.33203125" bestFit="1" customWidth="1"/>
    <col min="2235" max="2235" width="6.33203125" bestFit="1" customWidth="1"/>
    <col min="2236" max="2236" width="8.83203125" bestFit="1" customWidth="1"/>
    <col min="2237" max="2237" width="9.33203125" bestFit="1" customWidth="1"/>
    <col min="2238" max="2238" width="11.33203125" bestFit="1" customWidth="1"/>
    <col min="2239" max="2239" width="9.33203125" bestFit="1" customWidth="1"/>
    <col min="2240" max="2240" width="11.33203125" bestFit="1" customWidth="1"/>
    <col min="2241" max="2241" width="9.33203125" bestFit="1" customWidth="1"/>
    <col min="2242" max="2242" width="11.33203125" bestFit="1" customWidth="1"/>
    <col min="2243" max="2243" width="9.33203125" bestFit="1" customWidth="1"/>
    <col min="2244" max="2244" width="11.33203125" bestFit="1" customWidth="1"/>
    <col min="2245" max="2245" width="9.33203125" bestFit="1" customWidth="1"/>
    <col min="2246" max="2246" width="11.33203125" bestFit="1" customWidth="1"/>
    <col min="2247" max="2247" width="9.33203125" bestFit="1" customWidth="1"/>
    <col min="2248" max="2248" width="11.33203125" bestFit="1" customWidth="1"/>
    <col min="2249" max="2249" width="9.33203125" bestFit="1" customWidth="1"/>
    <col min="2250" max="2250" width="11.33203125" bestFit="1" customWidth="1"/>
    <col min="2251" max="2251" width="9.33203125" bestFit="1" customWidth="1"/>
    <col min="2252" max="2252" width="11.33203125" bestFit="1" customWidth="1"/>
    <col min="2253" max="2253" width="6.33203125" bestFit="1" customWidth="1"/>
    <col min="2254" max="2254" width="8.83203125" bestFit="1" customWidth="1"/>
    <col min="2255" max="2255" width="9.33203125" bestFit="1" customWidth="1"/>
    <col min="2256" max="2256" width="11.33203125" bestFit="1" customWidth="1"/>
    <col min="2257" max="2257" width="9.33203125" bestFit="1" customWidth="1"/>
    <col min="2258" max="2258" width="11.33203125" bestFit="1" customWidth="1"/>
    <col min="2259" max="2259" width="9.33203125" bestFit="1" customWidth="1"/>
    <col min="2260" max="2260" width="11.33203125" bestFit="1" customWidth="1"/>
    <col min="2261" max="2261" width="9.33203125" bestFit="1" customWidth="1"/>
    <col min="2262" max="2262" width="11.33203125" bestFit="1" customWidth="1"/>
    <col min="2263" max="2263" width="8.33203125" bestFit="1" customWidth="1"/>
    <col min="2264" max="2264" width="10.33203125" bestFit="1" customWidth="1"/>
    <col min="2265" max="2265" width="9.33203125" bestFit="1" customWidth="1"/>
    <col min="2266" max="2266" width="11.33203125" bestFit="1" customWidth="1"/>
    <col min="2267" max="2267" width="9.33203125" bestFit="1" customWidth="1"/>
    <col min="2268" max="2268" width="11.33203125" bestFit="1" customWidth="1"/>
    <col min="2269" max="2269" width="9.33203125" bestFit="1" customWidth="1"/>
    <col min="2270" max="2270" width="11.33203125" bestFit="1" customWidth="1"/>
    <col min="2271" max="2271" width="8.33203125" bestFit="1" customWidth="1"/>
    <col min="2272" max="2272" width="10.33203125" bestFit="1" customWidth="1"/>
    <col min="2273" max="2273" width="9.33203125" bestFit="1" customWidth="1"/>
    <col min="2274" max="2274" width="11.33203125" bestFit="1" customWidth="1"/>
    <col min="2275" max="2275" width="9.33203125" bestFit="1" customWidth="1"/>
    <col min="2276" max="2276" width="11.33203125" bestFit="1" customWidth="1"/>
    <col min="2277" max="2277" width="9.33203125" bestFit="1" customWidth="1"/>
    <col min="2278" max="2278" width="11.33203125" bestFit="1" customWidth="1"/>
    <col min="2279" max="2279" width="9.33203125" bestFit="1" customWidth="1"/>
    <col min="2280" max="2280" width="11.33203125" bestFit="1" customWidth="1"/>
    <col min="2281" max="2281" width="9.33203125" bestFit="1" customWidth="1"/>
    <col min="2282" max="2282" width="11.33203125" bestFit="1" customWidth="1"/>
    <col min="2283" max="2283" width="9.33203125" bestFit="1" customWidth="1"/>
    <col min="2284" max="2284" width="11.33203125" bestFit="1" customWidth="1"/>
    <col min="2285" max="2285" width="9.33203125" bestFit="1" customWidth="1"/>
    <col min="2286" max="2286" width="11.33203125" bestFit="1" customWidth="1"/>
    <col min="2287" max="2287" width="9.33203125" bestFit="1" customWidth="1"/>
    <col min="2288" max="2288" width="11.33203125" bestFit="1" customWidth="1"/>
    <col min="2289" max="2289" width="9.33203125" bestFit="1" customWidth="1"/>
    <col min="2290" max="2290" width="11.33203125" bestFit="1" customWidth="1"/>
    <col min="2291" max="2291" width="9.33203125" bestFit="1" customWidth="1"/>
    <col min="2292" max="2292" width="11.33203125" bestFit="1" customWidth="1"/>
    <col min="2293" max="2293" width="9.33203125" bestFit="1" customWidth="1"/>
    <col min="2294" max="2294" width="11.33203125" bestFit="1" customWidth="1"/>
    <col min="2295" max="2295" width="9.33203125" bestFit="1" customWidth="1"/>
    <col min="2296" max="2296" width="11.33203125" bestFit="1" customWidth="1"/>
    <col min="2297" max="2297" width="9.33203125" bestFit="1" customWidth="1"/>
    <col min="2298" max="2298" width="11.33203125" bestFit="1" customWidth="1"/>
    <col min="2299" max="2299" width="9.33203125" bestFit="1" customWidth="1"/>
    <col min="2300" max="2300" width="11.33203125" bestFit="1" customWidth="1"/>
    <col min="2301" max="2301" width="9.33203125" bestFit="1" customWidth="1"/>
    <col min="2302" max="2302" width="11.33203125" bestFit="1" customWidth="1"/>
    <col min="2303" max="2303" width="9.33203125" bestFit="1" customWidth="1"/>
    <col min="2304" max="2304" width="11.33203125" bestFit="1" customWidth="1"/>
    <col min="2305" max="2305" width="8.33203125" bestFit="1" customWidth="1"/>
    <col min="2306" max="2306" width="10.33203125" bestFit="1" customWidth="1"/>
    <col min="2307" max="2307" width="9.33203125" bestFit="1" customWidth="1"/>
    <col min="2308" max="2308" width="11.33203125" bestFit="1" customWidth="1"/>
    <col min="2309" max="2309" width="9.33203125" bestFit="1" customWidth="1"/>
    <col min="2310" max="2310" width="11.33203125" bestFit="1" customWidth="1"/>
    <col min="2311" max="2311" width="9.33203125" bestFit="1" customWidth="1"/>
    <col min="2312" max="2312" width="11.33203125" bestFit="1" customWidth="1"/>
    <col min="2313" max="2313" width="6.33203125" bestFit="1" customWidth="1"/>
    <col min="2314" max="2314" width="8.83203125" bestFit="1" customWidth="1"/>
    <col min="2315" max="2315" width="9.33203125" bestFit="1" customWidth="1"/>
    <col min="2316" max="2316" width="11.33203125" bestFit="1" customWidth="1"/>
    <col min="2317" max="2317" width="9.33203125" bestFit="1" customWidth="1"/>
    <col min="2318" max="2318" width="11.33203125" bestFit="1" customWidth="1"/>
    <col min="2319" max="2319" width="9.33203125" bestFit="1" customWidth="1"/>
    <col min="2320" max="2320" width="11.33203125" bestFit="1" customWidth="1"/>
    <col min="2321" max="2321" width="9.33203125" bestFit="1" customWidth="1"/>
    <col min="2322" max="2322" width="11.33203125" bestFit="1" customWidth="1"/>
    <col min="2323" max="2323" width="9.33203125" bestFit="1" customWidth="1"/>
    <col min="2324" max="2324" width="11.33203125" bestFit="1" customWidth="1"/>
    <col min="2325" max="2325" width="9.33203125" bestFit="1" customWidth="1"/>
    <col min="2326" max="2326" width="11.33203125" bestFit="1" customWidth="1"/>
    <col min="2327" max="2327" width="9.33203125" bestFit="1" customWidth="1"/>
    <col min="2328" max="2328" width="11.33203125" bestFit="1" customWidth="1"/>
    <col min="2329" max="2329" width="9.33203125" bestFit="1" customWidth="1"/>
    <col min="2330" max="2330" width="11.33203125" bestFit="1" customWidth="1"/>
    <col min="2331" max="2331" width="9.33203125" bestFit="1" customWidth="1"/>
    <col min="2332" max="2332" width="11.33203125" bestFit="1" customWidth="1"/>
    <col min="2333" max="2333" width="9.33203125" bestFit="1" customWidth="1"/>
    <col min="2334" max="2334" width="11.33203125" bestFit="1" customWidth="1"/>
    <col min="2335" max="2335" width="9.33203125" bestFit="1" customWidth="1"/>
    <col min="2336" max="2336" width="11.33203125" bestFit="1" customWidth="1"/>
    <col min="2337" max="2337" width="9.33203125" bestFit="1" customWidth="1"/>
    <col min="2338" max="2338" width="11.33203125" bestFit="1" customWidth="1"/>
    <col min="2339" max="2339" width="6.33203125" bestFit="1" customWidth="1"/>
    <col min="2340" max="2340" width="8.83203125" bestFit="1" customWidth="1"/>
    <col min="2341" max="2341" width="9.33203125" bestFit="1" customWidth="1"/>
    <col min="2342" max="2342" width="11.33203125" bestFit="1" customWidth="1"/>
    <col min="2343" max="2343" width="9.33203125" bestFit="1" customWidth="1"/>
    <col min="2344" max="2344" width="11.33203125" bestFit="1" customWidth="1"/>
    <col min="2345" max="2345" width="8.33203125" bestFit="1" customWidth="1"/>
    <col min="2346" max="2346" width="10.33203125" bestFit="1" customWidth="1"/>
    <col min="2347" max="2347" width="9.33203125" bestFit="1" customWidth="1"/>
    <col min="2348" max="2348" width="11.33203125" bestFit="1" customWidth="1"/>
    <col min="2349" max="2349" width="6.33203125" bestFit="1" customWidth="1"/>
    <col min="2350" max="2350" width="8.83203125" bestFit="1" customWidth="1"/>
    <col min="2351" max="2351" width="9.33203125" bestFit="1" customWidth="1"/>
    <col min="2352" max="2352" width="11.33203125" bestFit="1" customWidth="1"/>
    <col min="2353" max="2353" width="8.33203125" bestFit="1" customWidth="1"/>
    <col min="2354" max="2354" width="10.33203125" bestFit="1" customWidth="1"/>
    <col min="2355" max="2355" width="8.33203125" bestFit="1" customWidth="1"/>
    <col min="2356" max="2356" width="10.33203125" bestFit="1" customWidth="1"/>
    <col min="2357" max="2357" width="9.33203125" bestFit="1" customWidth="1"/>
    <col min="2358" max="2358" width="11.33203125" bestFit="1" customWidth="1"/>
    <col min="2359" max="2359" width="9.33203125" bestFit="1" customWidth="1"/>
    <col min="2360" max="2360" width="11.33203125" bestFit="1" customWidth="1"/>
    <col min="2361" max="2361" width="9.33203125" bestFit="1" customWidth="1"/>
    <col min="2362" max="2362" width="11.33203125" bestFit="1" customWidth="1"/>
    <col min="2363" max="2363" width="9.33203125" bestFit="1" customWidth="1"/>
    <col min="2364" max="2364" width="11.33203125" bestFit="1" customWidth="1"/>
    <col min="2365" max="2365" width="9.33203125" bestFit="1" customWidth="1"/>
    <col min="2366" max="2366" width="11.33203125" bestFit="1" customWidth="1"/>
    <col min="2367" max="2367" width="9.33203125" bestFit="1" customWidth="1"/>
    <col min="2368" max="2368" width="11.33203125" bestFit="1" customWidth="1"/>
    <col min="2369" max="2369" width="9.33203125" bestFit="1" customWidth="1"/>
    <col min="2370" max="2370" width="11.33203125" bestFit="1" customWidth="1"/>
    <col min="2371" max="2371" width="9.33203125" bestFit="1" customWidth="1"/>
    <col min="2372" max="2372" width="11.33203125" bestFit="1" customWidth="1"/>
    <col min="2373" max="2373" width="9.33203125" bestFit="1" customWidth="1"/>
    <col min="2374" max="2374" width="11.33203125" bestFit="1" customWidth="1"/>
    <col min="2375" max="2375" width="9.33203125" bestFit="1" customWidth="1"/>
    <col min="2376" max="2376" width="11.33203125" bestFit="1" customWidth="1"/>
    <col min="2377" max="2377" width="9.33203125" bestFit="1" customWidth="1"/>
    <col min="2378" max="2378" width="11.33203125" bestFit="1" customWidth="1"/>
    <col min="2379" max="2379" width="9.33203125" bestFit="1" customWidth="1"/>
    <col min="2380" max="2380" width="11.33203125" bestFit="1" customWidth="1"/>
    <col min="2381" max="2381" width="9.33203125" bestFit="1" customWidth="1"/>
    <col min="2382" max="2382" width="11.33203125" bestFit="1" customWidth="1"/>
    <col min="2383" max="2383" width="9.33203125" bestFit="1" customWidth="1"/>
    <col min="2384" max="2384" width="11.33203125" bestFit="1" customWidth="1"/>
    <col min="2385" max="2385" width="8.33203125" bestFit="1" customWidth="1"/>
    <col min="2386" max="2386" width="10.33203125" bestFit="1" customWidth="1"/>
    <col min="2387" max="2387" width="8.33203125" bestFit="1" customWidth="1"/>
    <col min="2388" max="2388" width="10.33203125" bestFit="1" customWidth="1"/>
    <col min="2389" max="2389" width="9.33203125" bestFit="1" customWidth="1"/>
    <col min="2390" max="2390" width="11.33203125" bestFit="1" customWidth="1"/>
    <col min="2391" max="2391" width="8.33203125" bestFit="1" customWidth="1"/>
    <col min="2392" max="2392" width="10.33203125" bestFit="1" customWidth="1"/>
    <col min="2393" max="2393" width="9.33203125" bestFit="1" customWidth="1"/>
    <col min="2394" max="2394" width="11.33203125" bestFit="1" customWidth="1"/>
    <col min="2395" max="2395" width="9.33203125" bestFit="1" customWidth="1"/>
    <col min="2396" max="2396" width="11.33203125" bestFit="1" customWidth="1"/>
    <col min="2397" max="2397" width="9.33203125" bestFit="1" customWidth="1"/>
    <col min="2398" max="2398" width="11.33203125" bestFit="1" customWidth="1"/>
    <col min="2399" max="2399" width="9.33203125" bestFit="1" customWidth="1"/>
    <col min="2400" max="2400" width="11.33203125" bestFit="1" customWidth="1"/>
    <col min="2401" max="2401" width="9.33203125" bestFit="1" customWidth="1"/>
    <col min="2402" max="2402" width="11.33203125" bestFit="1" customWidth="1"/>
    <col min="2403" max="2403" width="9.33203125" bestFit="1" customWidth="1"/>
    <col min="2404" max="2404" width="11.33203125" bestFit="1" customWidth="1"/>
    <col min="2405" max="2405" width="9.33203125" bestFit="1" customWidth="1"/>
    <col min="2406" max="2406" width="11.33203125" bestFit="1" customWidth="1"/>
    <col min="2407" max="2407" width="9.33203125" bestFit="1" customWidth="1"/>
    <col min="2408" max="2408" width="11.33203125" bestFit="1" customWidth="1"/>
    <col min="2409" max="2409" width="9.33203125" bestFit="1" customWidth="1"/>
    <col min="2410" max="2410" width="11.33203125" bestFit="1" customWidth="1"/>
    <col min="2411" max="2411" width="9.33203125" bestFit="1" customWidth="1"/>
    <col min="2412" max="2412" width="11.33203125" bestFit="1" customWidth="1"/>
    <col min="2413" max="2413" width="8.33203125" bestFit="1" customWidth="1"/>
    <col min="2414" max="2414" width="10.33203125" bestFit="1" customWidth="1"/>
    <col min="2415" max="2415" width="9.33203125" bestFit="1" customWidth="1"/>
    <col min="2416" max="2416" width="11.33203125" bestFit="1" customWidth="1"/>
    <col min="2417" max="2417" width="9.33203125" bestFit="1" customWidth="1"/>
    <col min="2418" max="2418" width="11.33203125" bestFit="1" customWidth="1"/>
    <col min="2419" max="2419" width="9.33203125" bestFit="1" customWidth="1"/>
    <col min="2420" max="2420" width="11.33203125" bestFit="1" customWidth="1"/>
    <col min="2421" max="2421" width="9.33203125" bestFit="1" customWidth="1"/>
    <col min="2422" max="2422" width="11.33203125" bestFit="1" customWidth="1"/>
    <col min="2423" max="2423" width="9.33203125" bestFit="1" customWidth="1"/>
    <col min="2424" max="2424" width="11.33203125" bestFit="1" customWidth="1"/>
    <col min="2425" max="2425" width="9.33203125" bestFit="1" customWidth="1"/>
    <col min="2426" max="2426" width="11.33203125" bestFit="1" customWidth="1"/>
    <col min="2427" max="2427" width="9.33203125" bestFit="1" customWidth="1"/>
    <col min="2428" max="2428" width="11.33203125" bestFit="1" customWidth="1"/>
    <col min="2429" max="2429" width="9.33203125" bestFit="1" customWidth="1"/>
    <col min="2430" max="2430" width="11.33203125" bestFit="1" customWidth="1"/>
    <col min="2431" max="2431" width="9.33203125" bestFit="1" customWidth="1"/>
    <col min="2432" max="2432" width="11.33203125" bestFit="1" customWidth="1"/>
    <col min="2433" max="2433" width="9.33203125" bestFit="1" customWidth="1"/>
    <col min="2434" max="2434" width="11.33203125" bestFit="1" customWidth="1"/>
    <col min="2435" max="2435" width="9.33203125" bestFit="1" customWidth="1"/>
    <col min="2436" max="2436" width="11.33203125" bestFit="1" customWidth="1"/>
    <col min="2437" max="2437" width="9.33203125" bestFit="1" customWidth="1"/>
    <col min="2438" max="2438" width="11.33203125" bestFit="1" customWidth="1"/>
    <col min="2439" max="2439" width="9.33203125" bestFit="1" customWidth="1"/>
    <col min="2440" max="2440" width="11.33203125" bestFit="1" customWidth="1"/>
    <col min="2441" max="2441" width="9.33203125" bestFit="1" customWidth="1"/>
    <col min="2442" max="2442" width="11.33203125" bestFit="1" customWidth="1"/>
    <col min="2443" max="2443" width="9.33203125" bestFit="1" customWidth="1"/>
    <col min="2444" max="2444" width="11.33203125" bestFit="1" customWidth="1"/>
    <col min="2445" max="2445" width="9.33203125" bestFit="1" customWidth="1"/>
    <col min="2446" max="2446" width="11.33203125" bestFit="1" customWidth="1"/>
    <col min="2447" max="2447" width="9.33203125" bestFit="1" customWidth="1"/>
    <col min="2448" max="2448" width="11.33203125" bestFit="1" customWidth="1"/>
    <col min="2449" max="2449" width="9.33203125" bestFit="1" customWidth="1"/>
    <col min="2450" max="2450" width="11.33203125" bestFit="1" customWidth="1"/>
    <col min="2451" max="2451" width="9.33203125" bestFit="1" customWidth="1"/>
    <col min="2452" max="2452" width="11.33203125" bestFit="1" customWidth="1"/>
    <col min="2453" max="2453" width="8.33203125" bestFit="1" customWidth="1"/>
    <col min="2454" max="2454" width="10.33203125" bestFit="1" customWidth="1"/>
    <col min="2455" max="2455" width="9.33203125" bestFit="1" customWidth="1"/>
    <col min="2456" max="2456" width="11.33203125" bestFit="1" customWidth="1"/>
    <col min="2457" max="2457" width="9.33203125" bestFit="1" customWidth="1"/>
    <col min="2458" max="2458" width="11.33203125" bestFit="1" customWidth="1"/>
    <col min="2459" max="2459" width="9.33203125" bestFit="1" customWidth="1"/>
    <col min="2460" max="2460" width="11.33203125" bestFit="1" customWidth="1"/>
    <col min="2461" max="2461" width="9.33203125" bestFit="1" customWidth="1"/>
    <col min="2462" max="2462" width="11.33203125" bestFit="1" customWidth="1"/>
    <col min="2463" max="2463" width="8.33203125" bestFit="1" customWidth="1"/>
    <col min="2464" max="2464" width="10.33203125" bestFit="1" customWidth="1"/>
    <col min="2465" max="2465" width="9.33203125" bestFit="1" customWidth="1"/>
    <col min="2466" max="2466" width="11.33203125" bestFit="1" customWidth="1"/>
    <col min="2467" max="2467" width="9.33203125" bestFit="1" customWidth="1"/>
    <col min="2468" max="2468" width="11.33203125" bestFit="1" customWidth="1"/>
    <col min="2469" max="2469" width="9.33203125" bestFit="1" customWidth="1"/>
    <col min="2470" max="2470" width="11.33203125" bestFit="1" customWidth="1"/>
    <col min="2471" max="2471" width="9.33203125" bestFit="1" customWidth="1"/>
    <col min="2472" max="2472" width="11.33203125" bestFit="1" customWidth="1"/>
    <col min="2473" max="2473" width="9.33203125" bestFit="1" customWidth="1"/>
    <col min="2474" max="2474" width="11.33203125" bestFit="1" customWidth="1"/>
    <col min="2475" max="2475" width="9.33203125" bestFit="1" customWidth="1"/>
    <col min="2476" max="2476" width="11.33203125" bestFit="1" customWidth="1"/>
    <col min="2477" max="2477" width="9.33203125" bestFit="1" customWidth="1"/>
    <col min="2478" max="2478" width="11.33203125" bestFit="1" customWidth="1"/>
    <col min="2479" max="2479" width="9.33203125" bestFit="1" customWidth="1"/>
    <col min="2480" max="2480" width="11.33203125" bestFit="1" customWidth="1"/>
    <col min="2481" max="2481" width="9.33203125" bestFit="1" customWidth="1"/>
    <col min="2482" max="2482" width="11.33203125" bestFit="1" customWidth="1"/>
    <col min="2483" max="2483" width="10.33203125" bestFit="1" customWidth="1"/>
    <col min="2484" max="2484" width="12.33203125" bestFit="1" customWidth="1"/>
    <col min="2485" max="2485" width="10.33203125" bestFit="1" customWidth="1"/>
    <col min="2486" max="2486" width="12.33203125" bestFit="1" customWidth="1"/>
  </cols>
  <sheetData>
    <row r="1" spans="1:40" ht="19" x14ac:dyDescent="0.25">
      <c r="A1" t="s">
        <v>0</v>
      </c>
      <c r="B1" t="s">
        <v>1</v>
      </c>
      <c r="C1" s="9" t="s">
        <v>2</v>
      </c>
      <c r="D1" s="9" t="s">
        <v>3</v>
      </c>
      <c r="E1" s="31" t="s">
        <v>1870</v>
      </c>
      <c r="F1" s="9" t="s">
        <v>5</v>
      </c>
      <c r="G1" s="2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4" t="s">
        <v>12</v>
      </c>
      <c r="N1" s="16" t="s">
        <v>13</v>
      </c>
      <c r="O1" s="17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9" t="s">
        <v>21</v>
      </c>
      <c r="V1" t="s">
        <v>25</v>
      </c>
      <c r="W1" t="s">
        <v>28</v>
      </c>
      <c r="X1" s="25" t="s">
        <v>1929</v>
      </c>
      <c r="AB1" s="34" t="s">
        <v>1944</v>
      </c>
    </row>
    <row r="2" spans="1:40" ht="21" x14ac:dyDescent="0.25">
      <c r="A2">
        <v>226896970</v>
      </c>
      <c r="B2">
        <v>226896970</v>
      </c>
      <c r="C2" s="9">
        <v>50000</v>
      </c>
      <c r="D2" s="9">
        <v>5363.95</v>
      </c>
      <c r="E2" s="4">
        <v>42626</v>
      </c>
      <c r="F2" s="9">
        <v>24.8</v>
      </c>
      <c r="G2" t="s">
        <v>1880</v>
      </c>
      <c r="H2" t="s">
        <v>30</v>
      </c>
      <c r="I2" t="s">
        <v>30</v>
      </c>
      <c r="J2">
        <v>2</v>
      </c>
      <c r="K2">
        <v>1</v>
      </c>
      <c r="L2" t="s">
        <v>38</v>
      </c>
      <c r="M2" s="14">
        <v>46722</v>
      </c>
      <c r="N2" s="16">
        <v>41784</v>
      </c>
      <c r="O2" s="17">
        <v>42586</v>
      </c>
      <c r="P2">
        <v>874</v>
      </c>
      <c r="Q2">
        <v>874</v>
      </c>
      <c r="R2">
        <v>3165</v>
      </c>
      <c r="S2" t="s">
        <v>32</v>
      </c>
      <c r="T2" t="b">
        <v>0</v>
      </c>
      <c r="U2" s="9">
        <v>44636.05</v>
      </c>
      <c r="V2" t="b">
        <v>1</v>
      </c>
      <c r="W2" t="b">
        <v>0</v>
      </c>
      <c r="X2">
        <f>IF(T2=TRUE, 1,0)</f>
        <v>0</v>
      </c>
      <c r="AB2" s="22" t="s">
        <v>1864</v>
      </c>
      <c r="AC2" t="s">
        <v>1863</v>
      </c>
      <c r="AG2" s="34" t="s">
        <v>1931</v>
      </c>
      <c r="AK2" s="33" t="s">
        <v>1945</v>
      </c>
    </row>
    <row r="3" spans="1:40" x14ac:dyDescent="0.2">
      <c r="A3">
        <v>903360157</v>
      </c>
      <c r="B3">
        <v>903360157</v>
      </c>
      <c r="C3" s="9">
        <v>50000</v>
      </c>
      <c r="D3" s="9">
        <v>10873.08</v>
      </c>
      <c r="E3" s="4">
        <v>42434</v>
      </c>
      <c r="F3" s="9">
        <v>27.12</v>
      </c>
      <c r="G3" t="s">
        <v>1879</v>
      </c>
      <c r="H3" t="s">
        <v>30</v>
      </c>
      <c r="I3" t="s">
        <v>30</v>
      </c>
      <c r="J3">
        <v>9</v>
      </c>
      <c r="K3">
        <v>1</v>
      </c>
      <c r="L3" t="s">
        <v>38</v>
      </c>
      <c r="M3" s="14">
        <v>44531</v>
      </c>
      <c r="N3" s="16">
        <v>42091</v>
      </c>
      <c r="O3" s="17">
        <v>42091</v>
      </c>
      <c r="P3">
        <v>722</v>
      </c>
      <c r="Q3">
        <v>722</v>
      </c>
      <c r="R3">
        <v>7104</v>
      </c>
      <c r="S3" t="s">
        <v>32</v>
      </c>
      <c r="T3" t="b">
        <v>0</v>
      </c>
      <c r="U3" s="9">
        <v>39126.92</v>
      </c>
      <c r="V3" t="b">
        <v>1</v>
      </c>
      <c r="W3" t="b">
        <v>0</v>
      </c>
      <c r="X3">
        <f t="shared" ref="X3:X66" si="0">IF(T3=TRUE, 1,0)</f>
        <v>0</v>
      </c>
      <c r="AB3" s="23" t="s">
        <v>1865</v>
      </c>
      <c r="AC3" s="21">
        <v>158558.66999999993</v>
      </c>
      <c r="AG3" s="22" t="s">
        <v>1864</v>
      </c>
      <c r="AH3" t="s">
        <v>1863</v>
      </c>
      <c r="AI3" t="s">
        <v>1930</v>
      </c>
      <c r="AK3" s="22" t="s">
        <v>1863</v>
      </c>
      <c r="AL3" s="22" t="s">
        <v>1867</v>
      </c>
    </row>
    <row r="4" spans="1:40" x14ac:dyDescent="0.2">
      <c r="A4">
        <v>318001076</v>
      </c>
      <c r="B4">
        <v>318001076</v>
      </c>
      <c r="C4" s="9">
        <v>50000</v>
      </c>
      <c r="D4" s="9">
        <v>48802.04</v>
      </c>
      <c r="E4" s="4">
        <v>42644</v>
      </c>
      <c r="F4" s="9">
        <v>164.53</v>
      </c>
      <c r="G4" t="s">
        <v>45</v>
      </c>
      <c r="H4" t="s">
        <v>30</v>
      </c>
      <c r="I4" t="s">
        <v>30</v>
      </c>
      <c r="J4">
        <v>5</v>
      </c>
      <c r="K4">
        <v>1</v>
      </c>
      <c r="L4" t="s">
        <v>36</v>
      </c>
      <c r="M4" s="14">
        <v>45566</v>
      </c>
      <c r="N4" s="16">
        <v>42349</v>
      </c>
      <c r="O4" s="17">
        <v>42613</v>
      </c>
      <c r="P4">
        <v>633</v>
      </c>
      <c r="Q4">
        <v>633</v>
      </c>
      <c r="R4">
        <v>1789</v>
      </c>
      <c r="S4" t="s">
        <v>32</v>
      </c>
      <c r="T4" t="b">
        <v>0</v>
      </c>
      <c r="U4" s="9">
        <v>1197.96</v>
      </c>
      <c r="V4" t="b">
        <v>0</v>
      </c>
      <c r="W4" t="b">
        <v>0</v>
      </c>
      <c r="X4">
        <f t="shared" si="0"/>
        <v>0</v>
      </c>
      <c r="AB4" s="23" t="s">
        <v>1866</v>
      </c>
      <c r="AC4" s="21">
        <v>9324.6900000000023</v>
      </c>
      <c r="AG4" s="23" t="s">
        <v>1865</v>
      </c>
      <c r="AH4" s="21">
        <v>89169.039999999906</v>
      </c>
      <c r="AI4" s="21">
        <v>22</v>
      </c>
      <c r="AK4" s="22" t="s">
        <v>1864</v>
      </c>
      <c r="AL4">
        <v>0</v>
      </c>
      <c r="AM4">
        <v>1</v>
      </c>
      <c r="AN4" t="s">
        <v>1862</v>
      </c>
    </row>
    <row r="5" spans="1:40" x14ac:dyDescent="0.2">
      <c r="A5">
        <v>903360157</v>
      </c>
      <c r="B5">
        <v>903360157</v>
      </c>
      <c r="C5" s="9">
        <v>50000</v>
      </c>
      <c r="D5" s="9">
        <v>11961.64</v>
      </c>
      <c r="E5" s="4">
        <v>42636</v>
      </c>
      <c r="F5" s="9">
        <v>315</v>
      </c>
      <c r="G5" t="s">
        <v>129</v>
      </c>
      <c r="H5" t="s">
        <v>30</v>
      </c>
      <c r="I5" t="s">
        <v>30</v>
      </c>
      <c r="J5">
        <v>5</v>
      </c>
      <c r="K5">
        <v>1</v>
      </c>
      <c r="L5" t="s">
        <v>87</v>
      </c>
      <c r="M5" s="14">
        <v>46204</v>
      </c>
      <c r="N5" s="16">
        <v>42091</v>
      </c>
      <c r="O5" s="17">
        <v>42512</v>
      </c>
      <c r="P5">
        <v>722</v>
      </c>
      <c r="Q5">
        <v>722</v>
      </c>
      <c r="R5">
        <v>7104</v>
      </c>
      <c r="S5" t="s">
        <v>32</v>
      </c>
      <c r="T5" t="b">
        <v>0</v>
      </c>
      <c r="U5" s="9">
        <v>38038.36</v>
      </c>
      <c r="V5" t="b">
        <v>0</v>
      </c>
      <c r="W5" t="b">
        <v>0</v>
      </c>
      <c r="X5">
        <f t="shared" si="0"/>
        <v>0</v>
      </c>
      <c r="AB5" s="23" t="s">
        <v>1862</v>
      </c>
      <c r="AC5" s="21">
        <v>167883.35999999993</v>
      </c>
      <c r="AG5" s="23" t="s">
        <v>1866</v>
      </c>
      <c r="AH5" s="21">
        <v>78714.319999999949</v>
      </c>
      <c r="AI5" s="21">
        <v>14</v>
      </c>
      <c r="AK5" s="32" t="s">
        <v>1932</v>
      </c>
      <c r="AL5" s="21">
        <v>12213.410000000005</v>
      </c>
      <c r="AM5" s="21">
        <v>994.13999999999987</v>
      </c>
      <c r="AN5" s="21">
        <v>13207.550000000005</v>
      </c>
    </row>
    <row r="6" spans="1:40" x14ac:dyDescent="0.2">
      <c r="A6">
        <v>850824706</v>
      </c>
      <c r="B6">
        <v>850824706</v>
      </c>
      <c r="C6" s="9">
        <v>50000</v>
      </c>
      <c r="D6" s="9">
        <v>45633</v>
      </c>
      <c r="E6" s="4">
        <v>42519</v>
      </c>
      <c r="F6" s="9">
        <v>131.86000000000001</v>
      </c>
      <c r="G6" t="s">
        <v>1887</v>
      </c>
      <c r="H6" t="s">
        <v>30</v>
      </c>
      <c r="I6" t="s">
        <v>30</v>
      </c>
      <c r="J6">
        <v>9</v>
      </c>
      <c r="K6">
        <v>1</v>
      </c>
      <c r="L6" t="s">
        <v>31</v>
      </c>
      <c r="M6" s="14">
        <v>46508</v>
      </c>
      <c r="N6" s="16">
        <v>41944</v>
      </c>
      <c r="O6" s="17">
        <v>41944</v>
      </c>
      <c r="P6">
        <v>710</v>
      </c>
      <c r="Q6">
        <v>710</v>
      </c>
      <c r="R6">
        <v>6535</v>
      </c>
      <c r="S6" t="s">
        <v>32</v>
      </c>
      <c r="T6" t="b">
        <v>0</v>
      </c>
      <c r="U6" s="9">
        <v>4367</v>
      </c>
      <c r="V6" t="b">
        <v>1</v>
      </c>
      <c r="W6" t="b">
        <v>0</v>
      </c>
      <c r="X6">
        <f t="shared" si="0"/>
        <v>0</v>
      </c>
      <c r="AG6" s="23" t="s">
        <v>1862</v>
      </c>
      <c r="AH6" s="21">
        <v>167883.35999999987</v>
      </c>
      <c r="AI6" s="21">
        <v>36</v>
      </c>
      <c r="AK6" s="32" t="s">
        <v>1933</v>
      </c>
      <c r="AL6" s="21">
        <v>12328.04</v>
      </c>
      <c r="AM6" s="21">
        <v>1586.83</v>
      </c>
      <c r="AN6" s="21">
        <v>13914.87</v>
      </c>
    </row>
    <row r="7" spans="1:40" x14ac:dyDescent="0.2">
      <c r="A7">
        <v>876529857</v>
      </c>
      <c r="B7">
        <v>876529857</v>
      </c>
      <c r="C7" s="9">
        <v>50000</v>
      </c>
      <c r="D7" s="9">
        <v>49714.93</v>
      </c>
      <c r="E7" s="4">
        <v>42555</v>
      </c>
      <c r="F7" s="9">
        <v>114.87</v>
      </c>
      <c r="G7" t="s">
        <v>1884</v>
      </c>
      <c r="H7" t="s">
        <v>30</v>
      </c>
      <c r="I7" t="s">
        <v>30</v>
      </c>
      <c r="J7">
        <v>2</v>
      </c>
      <c r="K7">
        <v>1</v>
      </c>
      <c r="L7" t="s">
        <v>31</v>
      </c>
      <c r="M7" s="14">
        <v>44621</v>
      </c>
      <c r="N7" s="16">
        <v>41956</v>
      </c>
      <c r="O7" s="17">
        <v>41956</v>
      </c>
      <c r="P7">
        <v>367</v>
      </c>
      <c r="Q7">
        <v>367</v>
      </c>
      <c r="R7">
        <v>7786</v>
      </c>
      <c r="S7" t="s">
        <v>32</v>
      </c>
      <c r="T7" t="b">
        <v>0</v>
      </c>
      <c r="U7" s="9">
        <v>285.07</v>
      </c>
      <c r="V7" t="b">
        <v>1</v>
      </c>
      <c r="W7" t="b">
        <v>0</v>
      </c>
      <c r="X7">
        <f t="shared" si="0"/>
        <v>0</v>
      </c>
      <c r="AK7" s="32" t="s">
        <v>1934</v>
      </c>
      <c r="AL7" s="21">
        <v>14142.519999999997</v>
      </c>
      <c r="AM7" s="21">
        <v>1010.48</v>
      </c>
      <c r="AN7" s="21">
        <v>15152.999999999996</v>
      </c>
    </row>
    <row r="8" spans="1:40" x14ac:dyDescent="0.2">
      <c r="A8">
        <v>355338810</v>
      </c>
      <c r="B8">
        <v>355338810</v>
      </c>
      <c r="C8" s="9">
        <v>50000</v>
      </c>
      <c r="D8" s="9">
        <v>21442.18</v>
      </c>
      <c r="E8" s="4">
        <v>42614</v>
      </c>
      <c r="F8" s="9">
        <v>82.35</v>
      </c>
      <c r="G8" t="s">
        <v>1873</v>
      </c>
      <c r="H8" t="s">
        <v>30</v>
      </c>
      <c r="I8" t="s">
        <v>30</v>
      </c>
      <c r="J8">
        <v>2</v>
      </c>
      <c r="K8">
        <v>1</v>
      </c>
      <c r="L8" t="s">
        <v>31</v>
      </c>
      <c r="M8" s="14">
        <v>45627</v>
      </c>
      <c r="N8" s="16">
        <v>39833</v>
      </c>
      <c r="O8" s="17">
        <v>39833</v>
      </c>
      <c r="P8">
        <v>146</v>
      </c>
      <c r="Q8">
        <v>146</v>
      </c>
      <c r="R8">
        <v>2608</v>
      </c>
      <c r="S8" t="s">
        <v>32</v>
      </c>
      <c r="T8" t="b">
        <v>0</v>
      </c>
      <c r="U8" s="9">
        <v>28557.82</v>
      </c>
      <c r="V8" t="b">
        <v>1</v>
      </c>
      <c r="W8" t="b">
        <v>0</v>
      </c>
      <c r="X8">
        <f t="shared" si="0"/>
        <v>0</v>
      </c>
      <c r="AK8" s="32" t="s">
        <v>1935</v>
      </c>
      <c r="AL8" s="21">
        <v>11910.03</v>
      </c>
      <c r="AM8" s="21">
        <v>722.75</v>
      </c>
      <c r="AN8" s="21">
        <v>12632.78</v>
      </c>
    </row>
    <row r="9" spans="1:40" x14ac:dyDescent="0.2">
      <c r="A9">
        <v>318001076</v>
      </c>
      <c r="B9">
        <v>318001076</v>
      </c>
      <c r="C9" s="9">
        <v>50000</v>
      </c>
      <c r="D9" s="9">
        <v>11067.57</v>
      </c>
      <c r="E9" s="4">
        <v>42600</v>
      </c>
      <c r="F9" s="9">
        <v>60.47</v>
      </c>
      <c r="G9" t="s">
        <v>58</v>
      </c>
      <c r="H9" t="s">
        <v>30</v>
      </c>
      <c r="I9" t="s">
        <v>30</v>
      </c>
      <c r="J9">
        <v>2</v>
      </c>
      <c r="K9">
        <v>1</v>
      </c>
      <c r="L9" t="s">
        <v>36</v>
      </c>
      <c r="M9" s="14">
        <v>45536</v>
      </c>
      <c r="N9" s="16">
        <v>42349</v>
      </c>
      <c r="O9" s="17">
        <v>42599</v>
      </c>
      <c r="P9">
        <v>633</v>
      </c>
      <c r="Q9">
        <v>633</v>
      </c>
      <c r="R9">
        <v>1789</v>
      </c>
      <c r="S9" t="s">
        <v>32</v>
      </c>
      <c r="T9" t="b">
        <v>0</v>
      </c>
      <c r="U9" s="9">
        <v>38932.43</v>
      </c>
      <c r="V9" t="b">
        <v>0</v>
      </c>
      <c r="W9" t="b">
        <v>0</v>
      </c>
      <c r="X9">
        <f t="shared" si="0"/>
        <v>0</v>
      </c>
      <c r="AK9" s="32" t="s">
        <v>1936</v>
      </c>
      <c r="AL9" s="21">
        <v>12369.390000000003</v>
      </c>
      <c r="AM9" s="21">
        <v>543.91</v>
      </c>
      <c r="AN9" s="21">
        <v>12913.300000000003</v>
      </c>
    </row>
    <row r="10" spans="1:40" x14ac:dyDescent="0.2">
      <c r="A10">
        <v>318001076</v>
      </c>
      <c r="B10">
        <v>318001076</v>
      </c>
      <c r="C10" s="9">
        <v>50000</v>
      </c>
      <c r="D10" s="9">
        <v>7386.96</v>
      </c>
      <c r="E10" s="4">
        <v>42502</v>
      </c>
      <c r="F10" s="9">
        <v>86.8</v>
      </c>
      <c r="G10" t="s">
        <v>106</v>
      </c>
      <c r="H10" t="s">
        <v>30</v>
      </c>
      <c r="I10" t="s">
        <v>30</v>
      </c>
      <c r="J10">
        <v>2</v>
      </c>
      <c r="K10">
        <v>8</v>
      </c>
      <c r="L10" t="s">
        <v>36</v>
      </c>
      <c r="M10" s="14">
        <v>43678</v>
      </c>
      <c r="N10" s="16">
        <v>42349</v>
      </c>
      <c r="O10" s="17">
        <v>42485</v>
      </c>
      <c r="P10">
        <v>633</v>
      </c>
      <c r="Q10">
        <v>633</v>
      </c>
      <c r="R10">
        <v>1789</v>
      </c>
      <c r="S10" t="s">
        <v>32</v>
      </c>
      <c r="T10" t="b">
        <v>0</v>
      </c>
      <c r="U10" s="9">
        <v>42613.04</v>
      </c>
      <c r="V10" t="b">
        <v>0</v>
      </c>
      <c r="W10" t="b">
        <v>0</v>
      </c>
      <c r="X10">
        <f t="shared" si="0"/>
        <v>0</v>
      </c>
      <c r="AK10" s="32" t="s">
        <v>1937</v>
      </c>
      <c r="AL10" s="21">
        <v>12687.360000000004</v>
      </c>
      <c r="AM10" s="21">
        <v>735.33</v>
      </c>
      <c r="AN10" s="21">
        <v>13422.690000000004</v>
      </c>
    </row>
    <row r="11" spans="1:40" x14ac:dyDescent="0.2">
      <c r="A11">
        <v>534294820</v>
      </c>
      <c r="B11">
        <v>534294820</v>
      </c>
      <c r="C11" s="9">
        <v>50000</v>
      </c>
      <c r="D11" s="9">
        <v>49296.43</v>
      </c>
      <c r="E11" s="4">
        <v>42525</v>
      </c>
      <c r="F11" s="9">
        <v>48.34</v>
      </c>
      <c r="G11" t="s">
        <v>1902</v>
      </c>
      <c r="H11" t="s">
        <v>30</v>
      </c>
      <c r="I11" t="s">
        <v>30</v>
      </c>
      <c r="J11">
        <v>5</v>
      </c>
      <c r="K11">
        <v>1</v>
      </c>
      <c r="L11" t="s">
        <v>47</v>
      </c>
      <c r="M11" s="14">
        <v>44774</v>
      </c>
      <c r="N11" s="16">
        <v>39643</v>
      </c>
      <c r="O11" s="17">
        <v>42524</v>
      </c>
      <c r="P11">
        <v>969</v>
      </c>
      <c r="Q11">
        <v>969</v>
      </c>
      <c r="R11">
        <v>1878</v>
      </c>
      <c r="S11" t="s">
        <v>32</v>
      </c>
      <c r="T11" t="b">
        <v>0</v>
      </c>
      <c r="U11" s="9">
        <v>703.57</v>
      </c>
      <c r="V11" t="b">
        <v>1</v>
      </c>
      <c r="W11" t="b">
        <v>0</v>
      </c>
      <c r="X11">
        <f t="shared" si="0"/>
        <v>0</v>
      </c>
      <c r="AK11" s="32" t="s">
        <v>1938</v>
      </c>
      <c r="AL11" s="21">
        <v>12913.160000000005</v>
      </c>
      <c r="AM11" s="21">
        <v>815.43</v>
      </c>
      <c r="AN11" s="21">
        <v>13728.590000000006</v>
      </c>
    </row>
    <row r="12" spans="1:40" x14ac:dyDescent="0.2">
      <c r="A12">
        <v>251543974</v>
      </c>
      <c r="B12">
        <v>251543974</v>
      </c>
      <c r="C12" s="9">
        <v>50000</v>
      </c>
      <c r="D12" s="9">
        <v>47363.48</v>
      </c>
      <c r="E12" s="4">
        <v>42471</v>
      </c>
      <c r="F12" s="9">
        <v>35.81</v>
      </c>
      <c r="G12" t="s">
        <v>1881</v>
      </c>
      <c r="H12" t="s">
        <v>30</v>
      </c>
      <c r="I12" t="s">
        <v>30</v>
      </c>
      <c r="J12">
        <v>9</v>
      </c>
      <c r="K12">
        <v>8</v>
      </c>
      <c r="L12" t="s">
        <v>31</v>
      </c>
      <c r="M12" s="14">
        <v>44866</v>
      </c>
      <c r="N12" s="16">
        <v>42010</v>
      </c>
      <c r="O12" s="17">
        <v>42010</v>
      </c>
      <c r="P12">
        <v>411</v>
      </c>
      <c r="Q12">
        <v>411</v>
      </c>
      <c r="R12">
        <v>427</v>
      </c>
      <c r="S12" t="s">
        <v>32</v>
      </c>
      <c r="T12" t="b">
        <v>0</v>
      </c>
      <c r="U12" s="9">
        <v>2636.52</v>
      </c>
      <c r="V12" t="b">
        <v>1</v>
      </c>
      <c r="W12" t="b">
        <v>0</v>
      </c>
      <c r="X12">
        <f t="shared" si="0"/>
        <v>0</v>
      </c>
      <c r="AK12" s="32" t="s">
        <v>1939</v>
      </c>
      <c r="AL12" s="21">
        <v>11967.060000000001</v>
      </c>
      <c r="AM12" s="21">
        <v>289.45999999999998</v>
      </c>
      <c r="AN12" s="21">
        <v>12256.52</v>
      </c>
    </row>
    <row r="13" spans="1:40" x14ac:dyDescent="0.2">
      <c r="A13">
        <v>534294820</v>
      </c>
      <c r="B13">
        <v>534294820</v>
      </c>
      <c r="C13" s="9">
        <v>50000</v>
      </c>
      <c r="D13" s="9">
        <v>46261</v>
      </c>
      <c r="E13" s="4">
        <v>42670</v>
      </c>
      <c r="F13" s="9">
        <v>201.3</v>
      </c>
      <c r="G13" t="s">
        <v>106</v>
      </c>
      <c r="H13" t="s">
        <v>30</v>
      </c>
      <c r="I13" t="s">
        <v>30</v>
      </c>
      <c r="J13">
        <v>5</v>
      </c>
      <c r="K13">
        <v>1</v>
      </c>
      <c r="L13" t="s">
        <v>36</v>
      </c>
      <c r="M13" s="14">
        <v>46388</v>
      </c>
      <c r="N13" s="16">
        <v>39643</v>
      </c>
      <c r="O13" s="17">
        <v>42666</v>
      </c>
      <c r="P13">
        <v>969</v>
      </c>
      <c r="Q13">
        <v>969</v>
      </c>
      <c r="R13">
        <v>1878</v>
      </c>
      <c r="S13" t="s">
        <v>32</v>
      </c>
      <c r="T13" t="b">
        <v>0</v>
      </c>
      <c r="U13" s="9">
        <v>3739</v>
      </c>
      <c r="V13" t="b">
        <v>0</v>
      </c>
      <c r="W13" t="b">
        <v>0</v>
      </c>
      <c r="X13">
        <f t="shared" si="0"/>
        <v>0</v>
      </c>
      <c r="AK13" s="32" t="s">
        <v>1940</v>
      </c>
      <c r="AL13" s="21">
        <v>15672.980000000001</v>
      </c>
      <c r="AM13" s="21">
        <v>857.45</v>
      </c>
      <c r="AN13" s="21">
        <v>16530.43</v>
      </c>
    </row>
    <row r="14" spans="1:40" x14ac:dyDescent="0.2">
      <c r="A14">
        <v>158548467</v>
      </c>
      <c r="B14">
        <v>158548467</v>
      </c>
      <c r="C14" s="9">
        <v>50000</v>
      </c>
      <c r="D14" s="9">
        <v>46904.21</v>
      </c>
      <c r="E14" s="4">
        <v>42502</v>
      </c>
      <c r="F14" s="9">
        <v>10.01</v>
      </c>
      <c r="G14" t="s">
        <v>132</v>
      </c>
      <c r="H14" t="s">
        <v>30</v>
      </c>
      <c r="I14" t="s">
        <v>30</v>
      </c>
      <c r="K14">
        <v>1</v>
      </c>
      <c r="L14" t="s">
        <v>94</v>
      </c>
      <c r="M14" s="14">
        <v>47849</v>
      </c>
      <c r="N14" s="16">
        <v>41415</v>
      </c>
      <c r="O14" s="17">
        <v>41415</v>
      </c>
      <c r="P14">
        <v>448</v>
      </c>
      <c r="Q14">
        <v>448</v>
      </c>
      <c r="R14">
        <v>4121</v>
      </c>
      <c r="S14" t="s">
        <v>32</v>
      </c>
      <c r="T14" t="b">
        <v>0</v>
      </c>
      <c r="U14" s="9">
        <v>3095.79</v>
      </c>
      <c r="V14" t="b">
        <v>0</v>
      </c>
      <c r="W14" t="b">
        <v>0</v>
      </c>
      <c r="X14">
        <f t="shared" si="0"/>
        <v>0</v>
      </c>
      <c r="AK14" s="32" t="s">
        <v>1941</v>
      </c>
      <c r="AL14" s="21">
        <v>14959.5</v>
      </c>
      <c r="AM14" s="21">
        <v>175.92000000000002</v>
      </c>
      <c r="AN14" s="21">
        <v>15135.42</v>
      </c>
    </row>
    <row r="15" spans="1:40" x14ac:dyDescent="0.2">
      <c r="A15">
        <v>226896970</v>
      </c>
      <c r="B15">
        <v>226896970</v>
      </c>
      <c r="C15" s="9">
        <v>50000</v>
      </c>
      <c r="D15" s="9">
        <v>19299.41</v>
      </c>
      <c r="E15" s="4">
        <v>42401</v>
      </c>
      <c r="F15" s="9">
        <v>0</v>
      </c>
      <c r="G15" t="s">
        <v>1883</v>
      </c>
      <c r="H15" t="s">
        <v>30</v>
      </c>
      <c r="I15" t="s">
        <v>30</v>
      </c>
      <c r="J15">
        <v>5</v>
      </c>
      <c r="K15">
        <v>8</v>
      </c>
      <c r="L15" t="s">
        <v>38</v>
      </c>
      <c r="M15" s="14">
        <v>44317</v>
      </c>
      <c r="N15" s="16">
        <v>41784</v>
      </c>
      <c r="O15" s="17">
        <v>41784</v>
      </c>
      <c r="P15">
        <v>874</v>
      </c>
      <c r="Q15">
        <v>874</v>
      </c>
      <c r="R15">
        <v>3165</v>
      </c>
      <c r="S15" t="s">
        <v>43</v>
      </c>
      <c r="T15" t="b">
        <v>0</v>
      </c>
      <c r="U15" s="9">
        <v>30700.59</v>
      </c>
      <c r="V15" t="b">
        <v>0</v>
      </c>
      <c r="W15" t="b">
        <v>0</v>
      </c>
      <c r="X15">
        <f t="shared" si="0"/>
        <v>0</v>
      </c>
      <c r="AK15" s="32" t="s">
        <v>1942</v>
      </c>
      <c r="AL15" s="21">
        <v>14748.750000000002</v>
      </c>
      <c r="AM15" s="21">
        <v>1129.74</v>
      </c>
      <c r="AN15" s="21">
        <v>15878.490000000002</v>
      </c>
    </row>
    <row r="16" spans="1:40" x14ac:dyDescent="0.2">
      <c r="A16">
        <v>409088695</v>
      </c>
      <c r="B16">
        <v>409088695</v>
      </c>
      <c r="C16" s="9">
        <v>50000</v>
      </c>
      <c r="D16" s="9">
        <v>12411.92</v>
      </c>
      <c r="E16" s="4">
        <v>42732</v>
      </c>
      <c r="F16" s="9">
        <v>8.01</v>
      </c>
      <c r="G16" t="s">
        <v>98</v>
      </c>
      <c r="H16" t="s">
        <v>30</v>
      </c>
      <c r="I16" t="s">
        <v>30</v>
      </c>
      <c r="J16">
        <v>9</v>
      </c>
      <c r="K16">
        <v>1</v>
      </c>
      <c r="L16" t="s">
        <v>96</v>
      </c>
      <c r="M16" s="14">
        <v>43282</v>
      </c>
      <c r="N16" s="16">
        <v>42040</v>
      </c>
      <c r="O16" s="17">
        <v>42673</v>
      </c>
      <c r="P16">
        <v>584</v>
      </c>
      <c r="Q16">
        <v>584</v>
      </c>
      <c r="R16">
        <v>9245</v>
      </c>
      <c r="S16" t="s">
        <v>32</v>
      </c>
      <c r="T16" t="b">
        <v>0</v>
      </c>
      <c r="U16" s="9">
        <v>37588.080000000002</v>
      </c>
      <c r="V16" t="b">
        <v>0</v>
      </c>
      <c r="W16" t="b">
        <v>0</v>
      </c>
      <c r="X16">
        <f t="shared" si="0"/>
        <v>0</v>
      </c>
      <c r="AK16" s="32" t="s">
        <v>1943</v>
      </c>
      <c r="AL16" s="21">
        <v>12646.469999999998</v>
      </c>
      <c r="AM16" s="21">
        <v>463.25</v>
      </c>
      <c r="AN16" s="21">
        <v>13109.719999999998</v>
      </c>
    </row>
    <row r="17" spans="1:40" x14ac:dyDescent="0.2">
      <c r="A17">
        <v>606600998</v>
      </c>
      <c r="B17">
        <v>606600998</v>
      </c>
      <c r="C17" s="9">
        <v>50000</v>
      </c>
      <c r="D17" s="9">
        <v>49896.85</v>
      </c>
      <c r="E17" s="4">
        <v>42680</v>
      </c>
      <c r="F17" s="9">
        <v>20.93</v>
      </c>
      <c r="G17" t="s">
        <v>1895</v>
      </c>
      <c r="H17" t="s">
        <v>30</v>
      </c>
      <c r="I17" t="s">
        <v>30</v>
      </c>
      <c r="J17">
        <v>2</v>
      </c>
      <c r="K17">
        <v>1</v>
      </c>
      <c r="L17" t="s">
        <v>100</v>
      </c>
      <c r="M17" s="14">
        <v>45017</v>
      </c>
      <c r="N17" s="16">
        <v>41978</v>
      </c>
      <c r="O17" s="17">
        <v>41978</v>
      </c>
      <c r="P17">
        <v>324</v>
      </c>
      <c r="Q17">
        <v>324</v>
      </c>
      <c r="R17">
        <v>9759</v>
      </c>
      <c r="S17" t="s">
        <v>32</v>
      </c>
      <c r="T17" t="b">
        <v>0</v>
      </c>
      <c r="U17" s="9">
        <v>103.15</v>
      </c>
      <c r="V17" t="b">
        <v>1</v>
      </c>
      <c r="W17" t="b">
        <v>0</v>
      </c>
      <c r="X17">
        <f t="shared" si="0"/>
        <v>0</v>
      </c>
      <c r="AK17" s="32" t="s">
        <v>1862</v>
      </c>
      <c r="AL17" s="21">
        <v>158558.67000000001</v>
      </c>
      <c r="AM17" s="21">
        <v>9324.69</v>
      </c>
      <c r="AN17" s="21">
        <v>167883.36000000002</v>
      </c>
    </row>
    <row r="18" spans="1:40" x14ac:dyDescent="0.2">
      <c r="A18">
        <v>318001076</v>
      </c>
      <c r="B18">
        <v>318001076</v>
      </c>
      <c r="C18" s="9">
        <v>50000</v>
      </c>
      <c r="D18" s="9">
        <v>23947.599999999999</v>
      </c>
      <c r="E18" s="4">
        <v>42395</v>
      </c>
      <c r="F18" s="9">
        <v>58.56</v>
      </c>
      <c r="G18" t="s">
        <v>58</v>
      </c>
      <c r="H18" t="s">
        <v>30</v>
      </c>
      <c r="I18" t="s">
        <v>30</v>
      </c>
      <c r="J18">
        <v>5</v>
      </c>
      <c r="K18">
        <v>1</v>
      </c>
      <c r="L18" t="s">
        <v>36</v>
      </c>
      <c r="M18" s="14">
        <v>47788</v>
      </c>
      <c r="N18" s="16">
        <v>42349</v>
      </c>
      <c r="O18" s="17">
        <v>42389</v>
      </c>
      <c r="P18">
        <v>633</v>
      </c>
      <c r="Q18">
        <v>633</v>
      </c>
      <c r="R18">
        <v>1789</v>
      </c>
      <c r="S18" t="s">
        <v>32</v>
      </c>
      <c r="T18" t="b">
        <v>0</v>
      </c>
      <c r="U18" s="9">
        <v>26052.400000000001</v>
      </c>
      <c r="V18" t="b">
        <v>0</v>
      </c>
      <c r="W18" t="b">
        <v>0</v>
      </c>
      <c r="X18">
        <f t="shared" si="0"/>
        <v>0</v>
      </c>
    </row>
    <row r="19" spans="1:40" x14ac:dyDescent="0.2">
      <c r="A19">
        <v>519763574</v>
      </c>
      <c r="B19">
        <v>519763574</v>
      </c>
      <c r="C19" s="9">
        <v>50000</v>
      </c>
      <c r="D19" s="9">
        <v>39315.07</v>
      </c>
      <c r="E19" s="4">
        <v>42555</v>
      </c>
      <c r="F19" s="9">
        <v>24.92</v>
      </c>
      <c r="G19" t="s">
        <v>1895</v>
      </c>
      <c r="H19" t="s">
        <v>30</v>
      </c>
      <c r="I19" t="s">
        <v>30</v>
      </c>
      <c r="J19">
        <v>9</v>
      </c>
      <c r="K19">
        <v>1</v>
      </c>
      <c r="L19" t="s">
        <v>100</v>
      </c>
      <c r="M19" s="14">
        <v>43952</v>
      </c>
      <c r="N19" s="16">
        <v>42335</v>
      </c>
      <c r="O19" s="17">
        <v>42335</v>
      </c>
      <c r="P19">
        <v>524</v>
      </c>
      <c r="Q19">
        <v>524</v>
      </c>
      <c r="R19">
        <v>7166</v>
      </c>
      <c r="S19" t="s">
        <v>32</v>
      </c>
      <c r="T19" t="b">
        <v>0</v>
      </c>
      <c r="U19" s="9">
        <v>10684.93</v>
      </c>
      <c r="V19" t="b">
        <v>0</v>
      </c>
      <c r="W19" t="b">
        <v>0</v>
      </c>
      <c r="X19">
        <f t="shared" si="0"/>
        <v>0</v>
      </c>
    </row>
    <row r="20" spans="1:40" x14ac:dyDescent="0.2">
      <c r="A20">
        <v>766647076</v>
      </c>
      <c r="B20">
        <v>766647076</v>
      </c>
      <c r="C20" s="9">
        <v>50000</v>
      </c>
      <c r="D20" s="9">
        <v>48673.06</v>
      </c>
      <c r="E20" s="4">
        <v>42628</v>
      </c>
      <c r="F20" s="9">
        <v>20.66</v>
      </c>
      <c r="G20" t="s">
        <v>149</v>
      </c>
      <c r="H20" t="s">
        <v>30</v>
      </c>
      <c r="I20" t="s">
        <v>30</v>
      </c>
      <c r="J20">
        <v>2</v>
      </c>
      <c r="K20">
        <v>1</v>
      </c>
      <c r="L20" t="s">
        <v>63</v>
      </c>
      <c r="M20" s="14">
        <v>47727</v>
      </c>
      <c r="N20" s="16">
        <v>42336</v>
      </c>
      <c r="O20" s="17">
        <v>42336</v>
      </c>
      <c r="P20">
        <v>415</v>
      </c>
      <c r="Q20">
        <v>415</v>
      </c>
      <c r="R20">
        <v>507</v>
      </c>
      <c r="S20" t="s">
        <v>32</v>
      </c>
      <c r="T20" t="b">
        <v>0</v>
      </c>
      <c r="U20" s="9">
        <v>1326.94</v>
      </c>
      <c r="V20" t="b">
        <v>0</v>
      </c>
      <c r="W20" t="b">
        <v>0</v>
      </c>
      <c r="X20">
        <f t="shared" si="0"/>
        <v>0</v>
      </c>
    </row>
    <row r="21" spans="1:40" x14ac:dyDescent="0.2">
      <c r="A21">
        <v>318001076</v>
      </c>
      <c r="B21">
        <v>318001076</v>
      </c>
      <c r="C21" s="9">
        <v>50000</v>
      </c>
      <c r="D21" s="9">
        <v>20435.77</v>
      </c>
      <c r="E21" s="4">
        <v>42631</v>
      </c>
      <c r="F21" s="9">
        <v>2.37</v>
      </c>
      <c r="G21" t="s">
        <v>52</v>
      </c>
      <c r="H21" t="s">
        <v>30</v>
      </c>
      <c r="I21" t="s">
        <v>30</v>
      </c>
      <c r="J21">
        <v>5</v>
      </c>
      <c r="K21">
        <v>1</v>
      </c>
      <c r="L21" t="s">
        <v>36</v>
      </c>
      <c r="M21" s="14">
        <v>46143</v>
      </c>
      <c r="N21" s="16">
        <v>42349</v>
      </c>
      <c r="O21" s="17">
        <v>42613</v>
      </c>
      <c r="P21">
        <v>633</v>
      </c>
      <c r="Q21">
        <v>633</v>
      </c>
      <c r="R21">
        <v>1789</v>
      </c>
      <c r="S21" t="s">
        <v>32</v>
      </c>
      <c r="T21" t="b">
        <v>0</v>
      </c>
      <c r="U21" s="9">
        <v>29564.23</v>
      </c>
      <c r="V21" t="b">
        <v>0</v>
      </c>
      <c r="W21" t="b">
        <v>0</v>
      </c>
      <c r="X21">
        <f t="shared" si="0"/>
        <v>0</v>
      </c>
    </row>
    <row r="22" spans="1:40" x14ac:dyDescent="0.2">
      <c r="A22">
        <v>318001076</v>
      </c>
      <c r="B22">
        <v>318001076</v>
      </c>
      <c r="C22" s="9">
        <v>50000</v>
      </c>
      <c r="D22" s="9">
        <v>9569.1</v>
      </c>
      <c r="E22" s="4">
        <v>42685</v>
      </c>
      <c r="F22" s="9">
        <v>110.74</v>
      </c>
      <c r="G22" t="s">
        <v>35</v>
      </c>
      <c r="H22" t="s">
        <v>30</v>
      </c>
      <c r="I22" t="s">
        <v>30</v>
      </c>
      <c r="J22">
        <v>2</v>
      </c>
      <c r="K22">
        <v>1</v>
      </c>
      <c r="L22" t="s">
        <v>36</v>
      </c>
      <c r="M22" s="14">
        <v>43800</v>
      </c>
      <c r="N22" s="16">
        <v>42349</v>
      </c>
      <c r="O22" s="17">
        <v>42684</v>
      </c>
      <c r="P22">
        <v>633</v>
      </c>
      <c r="Q22">
        <v>633</v>
      </c>
      <c r="R22">
        <v>1789</v>
      </c>
      <c r="S22" t="s">
        <v>32</v>
      </c>
      <c r="T22" t="b">
        <v>1</v>
      </c>
      <c r="U22" s="9">
        <v>40430.9</v>
      </c>
      <c r="V22" t="b">
        <v>0</v>
      </c>
      <c r="W22" t="b">
        <v>0</v>
      </c>
      <c r="X22">
        <f t="shared" si="0"/>
        <v>1</v>
      </c>
    </row>
    <row r="23" spans="1:40" x14ac:dyDescent="0.2">
      <c r="A23">
        <v>355338810</v>
      </c>
      <c r="B23">
        <v>355338810</v>
      </c>
      <c r="C23" s="9">
        <v>50000</v>
      </c>
      <c r="D23" s="9">
        <v>20035.650000000001</v>
      </c>
      <c r="E23" s="4">
        <v>42628</v>
      </c>
      <c r="F23" s="9">
        <v>69.53</v>
      </c>
      <c r="G23" t="s">
        <v>1881</v>
      </c>
      <c r="H23" t="s">
        <v>30</v>
      </c>
      <c r="I23" t="s">
        <v>30</v>
      </c>
      <c r="J23">
        <v>9</v>
      </c>
      <c r="K23">
        <v>8</v>
      </c>
      <c r="L23" t="s">
        <v>31</v>
      </c>
      <c r="M23" s="14">
        <v>47270</v>
      </c>
      <c r="N23" s="16">
        <v>39833</v>
      </c>
      <c r="O23" s="17">
        <v>39833</v>
      </c>
      <c r="P23">
        <v>146</v>
      </c>
      <c r="Q23">
        <v>146</v>
      </c>
      <c r="R23">
        <v>2608</v>
      </c>
      <c r="S23" t="s">
        <v>32</v>
      </c>
      <c r="T23" t="b">
        <v>0</v>
      </c>
      <c r="U23" s="9">
        <v>29964.35</v>
      </c>
      <c r="V23" t="b">
        <v>1</v>
      </c>
      <c r="W23" t="b">
        <v>0</v>
      </c>
      <c r="X23">
        <f t="shared" si="0"/>
        <v>0</v>
      </c>
    </row>
    <row r="24" spans="1:40" x14ac:dyDescent="0.2">
      <c r="A24">
        <v>226896970</v>
      </c>
      <c r="B24">
        <v>226896970</v>
      </c>
      <c r="C24" s="9">
        <v>50000</v>
      </c>
      <c r="D24" s="9">
        <v>35141.64</v>
      </c>
      <c r="E24" s="4">
        <v>42496</v>
      </c>
      <c r="F24" s="9">
        <v>137.55000000000001</v>
      </c>
      <c r="G24" t="s">
        <v>1880</v>
      </c>
      <c r="H24" t="s">
        <v>30</v>
      </c>
      <c r="I24" t="s">
        <v>30</v>
      </c>
      <c r="J24">
        <v>2</v>
      </c>
      <c r="K24">
        <v>1</v>
      </c>
      <c r="L24" t="s">
        <v>38</v>
      </c>
      <c r="M24" s="14">
        <v>47270</v>
      </c>
      <c r="N24" s="16">
        <v>41784</v>
      </c>
      <c r="O24" s="17">
        <v>41784</v>
      </c>
      <c r="P24">
        <v>874</v>
      </c>
      <c r="Q24">
        <v>874</v>
      </c>
      <c r="R24">
        <v>3165</v>
      </c>
      <c r="S24" t="s">
        <v>32</v>
      </c>
      <c r="T24" t="b">
        <v>0</v>
      </c>
      <c r="U24" s="9">
        <v>14858.36</v>
      </c>
      <c r="V24" t="b">
        <v>1</v>
      </c>
      <c r="W24" t="b">
        <v>0</v>
      </c>
      <c r="X24">
        <f t="shared" si="0"/>
        <v>0</v>
      </c>
    </row>
    <row r="25" spans="1:40" x14ac:dyDescent="0.2">
      <c r="A25">
        <v>369628459</v>
      </c>
      <c r="B25">
        <v>369628459</v>
      </c>
      <c r="C25" s="9">
        <v>50000</v>
      </c>
      <c r="D25" s="9">
        <v>49742.43</v>
      </c>
      <c r="E25" s="4">
        <v>42714</v>
      </c>
      <c r="F25" s="9">
        <v>119.99</v>
      </c>
      <c r="G25" t="s">
        <v>90</v>
      </c>
      <c r="H25" t="s">
        <v>30</v>
      </c>
      <c r="I25" t="s">
        <v>30</v>
      </c>
      <c r="J25">
        <v>2</v>
      </c>
      <c r="K25">
        <v>8</v>
      </c>
      <c r="L25" t="s">
        <v>36</v>
      </c>
      <c r="M25" s="14">
        <v>44256</v>
      </c>
      <c r="N25" s="16">
        <v>38202</v>
      </c>
      <c r="O25" s="17">
        <v>38202</v>
      </c>
      <c r="P25">
        <v>527</v>
      </c>
      <c r="Q25">
        <v>527</v>
      </c>
      <c r="R25">
        <v>1557</v>
      </c>
      <c r="S25" t="s">
        <v>32</v>
      </c>
      <c r="T25" t="b">
        <v>0</v>
      </c>
      <c r="U25" s="9">
        <v>257.57</v>
      </c>
      <c r="V25" t="b">
        <v>0</v>
      </c>
      <c r="W25" t="b">
        <v>0</v>
      </c>
      <c r="X25">
        <f t="shared" si="0"/>
        <v>0</v>
      </c>
    </row>
    <row r="26" spans="1:40" x14ac:dyDescent="0.2">
      <c r="A26">
        <v>318001076</v>
      </c>
      <c r="B26">
        <v>318001076</v>
      </c>
      <c r="C26" s="9">
        <v>50000</v>
      </c>
      <c r="D26" s="9">
        <v>28896.91</v>
      </c>
      <c r="E26" s="4">
        <v>42400</v>
      </c>
      <c r="F26" s="9">
        <v>305.05</v>
      </c>
      <c r="G26" t="s">
        <v>45</v>
      </c>
      <c r="H26" t="s">
        <v>30</v>
      </c>
      <c r="I26" t="s">
        <v>30</v>
      </c>
      <c r="J26">
        <v>2</v>
      </c>
      <c r="K26">
        <v>1</v>
      </c>
      <c r="L26" t="s">
        <v>36</v>
      </c>
      <c r="M26" s="14">
        <v>45017</v>
      </c>
      <c r="N26" s="16">
        <v>42349</v>
      </c>
      <c r="O26" s="17">
        <v>42389</v>
      </c>
      <c r="P26">
        <v>633</v>
      </c>
      <c r="Q26">
        <v>633</v>
      </c>
      <c r="R26">
        <v>1789</v>
      </c>
      <c r="S26" t="s">
        <v>32</v>
      </c>
      <c r="T26" t="b">
        <v>0</v>
      </c>
      <c r="U26" s="9">
        <v>21103.09</v>
      </c>
      <c r="V26" t="b">
        <v>0</v>
      </c>
      <c r="W26" t="b">
        <v>0</v>
      </c>
      <c r="X26">
        <f t="shared" si="0"/>
        <v>0</v>
      </c>
    </row>
    <row r="27" spans="1:40" x14ac:dyDescent="0.2">
      <c r="A27">
        <v>903360157</v>
      </c>
      <c r="B27">
        <v>903360157</v>
      </c>
      <c r="C27" s="9">
        <v>50000</v>
      </c>
      <c r="D27" s="9">
        <v>31877.16</v>
      </c>
      <c r="E27" s="4">
        <v>42601</v>
      </c>
      <c r="F27" s="9">
        <v>53.04</v>
      </c>
      <c r="G27" t="s">
        <v>1883</v>
      </c>
      <c r="H27" t="s">
        <v>30</v>
      </c>
      <c r="I27" t="s">
        <v>30</v>
      </c>
      <c r="J27">
        <v>5</v>
      </c>
      <c r="K27">
        <v>1</v>
      </c>
      <c r="L27" t="s">
        <v>38</v>
      </c>
      <c r="M27" s="14">
        <v>47543</v>
      </c>
      <c r="N27" s="16">
        <v>42091</v>
      </c>
      <c r="O27" s="17">
        <v>42512</v>
      </c>
      <c r="P27">
        <v>722</v>
      </c>
      <c r="Q27">
        <v>722</v>
      </c>
      <c r="R27">
        <v>7104</v>
      </c>
      <c r="S27" t="s">
        <v>32</v>
      </c>
      <c r="T27" t="b">
        <v>0</v>
      </c>
      <c r="U27" s="9">
        <v>18122.84</v>
      </c>
      <c r="V27" t="b">
        <v>1</v>
      </c>
      <c r="W27" t="b">
        <v>0</v>
      </c>
      <c r="X27">
        <f t="shared" si="0"/>
        <v>0</v>
      </c>
    </row>
    <row r="28" spans="1:40" x14ac:dyDescent="0.2">
      <c r="A28">
        <v>375268893</v>
      </c>
      <c r="B28">
        <v>375268893</v>
      </c>
      <c r="C28" s="9">
        <v>50000</v>
      </c>
      <c r="D28" s="9">
        <v>46487.94</v>
      </c>
      <c r="E28" s="4">
        <v>42697</v>
      </c>
      <c r="F28" s="9">
        <v>44.58</v>
      </c>
      <c r="G28" t="s">
        <v>1877</v>
      </c>
      <c r="H28" t="s">
        <v>30</v>
      </c>
      <c r="I28" t="s">
        <v>30</v>
      </c>
      <c r="J28">
        <v>5</v>
      </c>
      <c r="K28">
        <v>1</v>
      </c>
      <c r="L28" t="s">
        <v>47</v>
      </c>
      <c r="M28" s="14">
        <v>45017</v>
      </c>
      <c r="N28" s="16">
        <v>41087</v>
      </c>
      <c r="O28" s="17">
        <v>41087</v>
      </c>
      <c r="P28">
        <v>626</v>
      </c>
      <c r="Q28">
        <v>626</v>
      </c>
      <c r="R28">
        <v>7827</v>
      </c>
      <c r="S28" t="s">
        <v>32</v>
      </c>
      <c r="T28" t="b">
        <v>0</v>
      </c>
      <c r="U28" s="9">
        <v>3512.06</v>
      </c>
      <c r="V28" t="b">
        <v>1</v>
      </c>
      <c r="W28" t="b">
        <v>0</v>
      </c>
      <c r="X28">
        <f t="shared" si="0"/>
        <v>0</v>
      </c>
    </row>
    <row r="29" spans="1:40" x14ac:dyDescent="0.2">
      <c r="A29">
        <v>318001076</v>
      </c>
      <c r="B29">
        <v>318001076</v>
      </c>
      <c r="C29" s="9">
        <v>50000</v>
      </c>
      <c r="D29" s="9">
        <v>27111.99</v>
      </c>
      <c r="E29" s="4">
        <v>42485</v>
      </c>
      <c r="F29" s="9">
        <v>34.71</v>
      </c>
      <c r="G29" t="s">
        <v>1892</v>
      </c>
      <c r="H29" t="s">
        <v>30</v>
      </c>
      <c r="I29" t="s">
        <v>30</v>
      </c>
      <c r="J29">
        <v>2</v>
      </c>
      <c r="K29">
        <v>1</v>
      </c>
      <c r="L29" t="s">
        <v>48</v>
      </c>
      <c r="M29" s="14">
        <v>45383</v>
      </c>
      <c r="N29" s="16">
        <v>42349</v>
      </c>
      <c r="O29" s="17">
        <v>42485</v>
      </c>
      <c r="P29">
        <v>633</v>
      </c>
      <c r="Q29">
        <v>633</v>
      </c>
      <c r="R29">
        <v>1789</v>
      </c>
      <c r="S29" t="s">
        <v>32</v>
      </c>
      <c r="T29" t="b">
        <v>0</v>
      </c>
      <c r="U29" s="9">
        <v>22888.01</v>
      </c>
      <c r="V29" t="b">
        <v>1</v>
      </c>
      <c r="W29" t="b">
        <v>0</v>
      </c>
      <c r="X29">
        <f t="shared" si="0"/>
        <v>0</v>
      </c>
    </row>
    <row r="30" spans="1:40" x14ac:dyDescent="0.2">
      <c r="A30">
        <v>440214576</v>
      </c>
      <c r="B30">
        <v>440214576</v>
      </c>
      <c r="C30" s="9">
        <v>50000</v>
      </c>
      <c r="D30" s="9">
        <v>33880.03</v>
      </c>
      <c r="E30" s="4">
        <v>42443</v>
      </c>
      <c r="F30" s="9">
        <v>213.05</v>
      </c>
      <c r="G30" t="s">
        <v>1915</v>
      </c>
      <c r="H30" t="s">
        <v>30</v>
      </c>
      <c r="I30" t="s">
        <v>30</v>
      </c>
      <c r="J30">
        <v>2</v>
      </c>
      <c r="K30">
        <v>1</v>
      </c>
      <c r="L30" t="s">
        <v>73</v>
      </c>
      <c r="M30" s="14">
        <v>47788</v>
      </c>
      <c r="N30" s="16">
        <v>41733</v>
      </c>
      <c r="O30" s="17">
        <v>41733</v>
      </c>
      <c r="P30">
        <v>396</v>
      </c>
      <c r="Q30">
        <v>496</v>
      </c>
      <c r="R30">
        <v>7898</v>
      </c>
      <c r="S30" t="s">
        <v>32</v>
      </c>
      <c r="T30" t="b">
        <v>0</v>
      </c>
      <c r="U30" s="9">
        <v>16119.97</v>
      </c>
      <c r="V30" t="b">
        <v>0</v>
      </c>
      <c r="W30" t="b">
        <v>0</v>
      </c>
      <c r="X30">
        <f t="shared" si="0"/>
        <v>0</v>
      </c>
    </row>
    <row r="31" spans="1:40" x14ac:dyDescent="0.2">
      <c r="A31">
        <v>318001076</v>
      </c>
      <c r="B31">
        <v>318001076</v>
      </c>
      <c r="C31" s="9">
        <v>50000</v>
      </c>
      <c r="D31" s="9">
        <v>34917.769999999997</v>
      </c>
      <c r="E31" s="4">
        <v>42648</v>
      </c>
      <c r="F31" s="9">
        <v>139.97999999999999</v>
      </c>
      <c r="G31" t="s">
        <v>51</v>
      </c>
      <c r="H31" t="s">
        <v>30</v>
      </c>
      <c r="I31" t="s">
        <v>30</v>
      </c>
      <c r="J31">
        <v>2</v>
      </c>
      <c r="K31">
        <v>1</v>
      </c>
      <c r="L31" t="s">
        <v>36</v>
      </c>
      <c r="M31" s="14">
        <v>46054</v>
      </c>
      <c r="N31" s="16">
        <v>42349</v>
      </c>
      <c r="O31" s="17">
        <v>42644</v>
      </c>
      <c r="P31">
        <v>633</v>
      </c>
      <c r="Q31">
        <v>633</v>
      </c>
      <c r="R31">
        <v>1789</v>
      </c>
      <c r="S31" t="s">
        <v>32</v>
      </c>
      <c r="T31" t="b">
        <v>0</v>
      </c>
      <c r="U31" s="9">
        <v>15082.23</v>
      </c>
      <c r="V31" t="b">
        <v>0</v>
      </c>
      <c r="W31" t="b">
        <v>0</v>
      </c>
      <c r="X31">
        <f t="shared" si="0"/>
        <v>0</v>
      </c>
    </row>
    <row r="32" spans="1:40" x14ac:dyDescent="0.2">
      <c r="A32">
        <v>946817886</v>
      </c>
      <c r="B32">
        <v>946817886</v>
      </c>
      <c r="C32" s="9">
        <v>50000</v>
      </c>
      <c r="D32" s="9">
        <v>48517.68</v>
      </c>
      <c r="E32" s="4">
        <v>42476</v>
      </c>
      <c r="F32" s="9">
        <v>46.9</v>
      </c>
      <c r="G32" t="s">
        <v>1903</v>
      </c>
      <c r="H32" t="s">
        <v>30</v>
      </c>
      <c r="I32" t="s">
        <v>30</v>
      </c>
      <c r="J32">
        <v>9</v>
      </c>
      <c r="K32">
        <v>1</v>
      </c>
      <c r="L32" t="s">
        <v>31</v>
      </c>
      <c r="M32" s="14">
        <v>43952</v>
      </c>
      <c r="N32" s="16">
        <v>41743</v>
      </c>
      <c r="O32" s="17">
        <v>41743</v>
      </c>
      <c r="P32">
        <v>645</v>
      </c>
      <c r="Q32">
        <v>645</v>
      </c>
      <c r="R32">
        <v>3822</v>
      </c>
      <c r="S32" t="s">
        <v>32</v>
      </c>
      <c r="T32" t="b">
        <v>0</v>
      </c>
      <c r="U32" s="9">
        <v>1482.32</v>
      </c>
      <c r="V32" t="b">
        <v>1</v>
      </c>
      <c r="W32" t="b">
        <v>0</v>
      </c>
      <c r="X32">
        <f t="shared" si="0"/>
        <v>0</v>
      </c>
    </row>
    <row r="33" spans="1:24" x14ac:dyDescent="0.2">
      <c r="A33">
        <v>406108945</v>
      </c>
      <c r="B33">
        <v>406108945</v>
      </c>
      <c r="C33" s="9">
        <v>50000</v>
      </c>
      <c r="D33" s="9">
        <v>17879.080000000002</v>
      </c>
      <c r="E33" s="4">
        <v>42625</v>
      </c>
      <c r="F33" s="9">
        <v>139.22</v>
      </c>
      <c r="G33" t="s">
        <v>1880</v>
      </c>
      <c r="H33" t="s">
        <v>30</v>
      </c>
      <c r="I33" t="s">
        <v>30</v>
      </c>
      <c r="J33">
        <v>9</v>
      </c>
      <c r="K33">
        <v>1</v>
      </c>
      <c r="L33" t="s">
        <v>38</v>
      </c>
      <c r="M33" s="14">
        <v>43313</v>
      </c>
      <c r="N33" s="16">
        <v>41170</v>
      </c>
      <c r="O33" s="17">
        <v>42599</v>
      </c>
      <c r="P33">
        <v>395</v>
      </c>
      <c r="Q33">
        <v>395</v>
      </c>
      <c r="R33">
        <v>6078</v>
      </c>
      <c r="S33" t="s">
        <v>32</v>
      </c>
      <c r="T33" t="b">
        <v>0</v>
      </c>
      <c r="U33" s="9">
        <v>32120.92</v>
      </c>
      <c r="V33" t="b">
        <v>1</v>
      </c>
      <c r="W33" t="b">
        <v>0</v>
      </c>
      <c r="X33">
        <f t="shared" si="0"/>
        <v>0</v>
      </c>
    </row>
    <row r="34" spans="1:24" x14ac:dyDescent="0.2">
      <c r="A34">
        <v>792820682</v>
      </c>
      <c r="B34">
        <v>792820682</v>
      </c>
      <c r="C34" s="9">
        <v>50000</v>
      </c>
      <c r="D34" s="9">
        <v>4647.46</v>
      </c>
      <c r="E34" s="4">
        <v>42604</v>
      </c>
      <c r="F34" s="9">
        <v>73.849999999999994</v>
      </c>
      <c r="G34" t="s">
        <v>1880</v>
      </c>
      <c r="H34" t="s">
        <v>30</v>
      </c>
      <c r="I34" t="s">
        <v>30</v>
      </c>
      <c r="J34">
        <v>5</v>
      </c>
      <c r="K34">
        <v>1</v>
      </c>
      <c r="L34" t="s">
        <v>38</v>
      </c>
      <c r="M34" s="14">
        <v>44593</v>
      </c>
      <c r="N34" s="16">
        <v>42034</v>
      </c>
      <c r="O34" s="17">
        <v>42404</v>
      </c>
      <c r="P34">
        <v>628</v>
      </c>
      <c r="Q34">
        <v>628</v>
      </c>
      <c r="R34">
        <v>1570</v>
      </c>
      <c r="S34" t="s">
        <v>32</v>
      </c>
      <c r="T34" t="b">
        <v>0</v>
      </c>
      <c r="U34" s="9">
        <v>45352.54</v>
      </c>
      <c r="V34" t="b">
        <v>1</v>
      </c>
      <c r="W34" t="b">
        <v>0</v>
      </c>
      <c r="X34">
        <f t="shared" si="0"/>
        <v>0</v>
      </c>
    </row>
    <row r="35" spans="1:24" x14ac:dyDescent="0.2">
      <c r="A35">
        <v>318001076</v>
      </c>
      <c r="B35">
        <v>318001076</v>
      </c>
      <c r="C35" s="9">
        <v>50000</v>
      </c>
      <c r="D35" s="9">
        <v>7759.21</v>
      </c>
      <c r="E35" s="4">
        <v>42581</v>
      </c>
      <c r="F35" s="9">
        <v>186.02</v>
      </c>
      <c r="G35" t="s">
        <v>64</v>
      </c>
      <c r="H35" t="s">
        <v>30</v>
      </c>
      <c r="I35" t="s">
        <v>30</v>
      </c>
      <c r="J35">
        <v>5</v>
      </c>
      <c r="K35">
        <v>8</v>
      </c>
      <c r="L35" t="s">
        <v>36</v>
      </c>
      <c r="M35" s="14">
        <v>43313</v>
      </c>
      <c r="N35" s="16">
        <v>42349</v>
      </c>
      <c r="O35" s="17">
        <v>42573</v>
      </c>
      <c r="P35">
        <v>633</v>
      </c>
      <c r="Q35">
        <v>633</v>
      </c>
      <c r="R35">
        <v>1789</v>
      </c>
      <c r="S35" t="s">
        <v>32</v>
      </c>
      <c r="T35" t="b">
        <v>0</v>
      </c>
      <c r="U35" s="9">
        <v>42240.79</v>
      </c>
      <c r="V35" t="b">
        <v>0</v>
      </c>
      <c r="W35" t="b">
        <v>0</v>
      </c>
      <c r="X35">
        <f t="shared" si="0"/>
        <v>0</v>
      </c>
    </row>
    <row r="36" spans="1:24" x14ac:dyDescent="0.2">
      <c r="A36">
        <v>318001076</v>
      </c>
      <c r="B36">
        <v>318001076</v>
      </c>
      <c r="C36" s="9">
        <v>50000</v>
      </c>
      <c r="D36" s="9">
        <v>22745.61</v>
      </c>
      <c r="E36" s="4">
        <v>42428</v>
      </c>
      <c r="F36" s="9">
        <v>193.42</v>
      </c>
      <c r="G36" t="s">
        <v>58</v>
      </c>
      <c r="H36" t="s">
        <v>30</v>
      </c>
      <c r="I36" t="s">
        <v>30</v>
      </c>
      <c r="J36">
        <v>9</v>
      </c>
      <c r="K36">
        <v>1</v>
      </c>
      <c r="L36" t="s">
        <v>36</v>
      </c>
      <c r="M36" s="14">
        <v>47635</v>
      </c>
      <c r="N36" s="16">
        <v>42349</v>
      </c>
      <c r="O36" s="17">
        <v>42415</v>
      </c>
      <c r="P36">
        <v>633</v>
      </c>
      <c r="Q36">
        <v>633</v>
      </c>
      <c r="R36">
        <v>1789</v>
      </c>
      <c r="S36" t="s">
        <v>69</v>
      </c>
      <c r="T36" t="b">
        <v>0</v>
      </c>
      <c r="U36" s="9">
        <v>27254.39</v>
      </c>
      <c r="V36" t="b">
        <v>0</v>
      </c>
      <c r="W36" t="b">
        <v>0</v>
      </c>
      <c r="X36">
        <f t="shared" si="0"/>
        <v>0</v>
      </c>
    </row>
    <row r="37" spans="1:24" x14ac:dyDescent="0.2">
      <c r="A37">
        <v>766647076</v>
      </c>
      <c r="B37">
        <v>766647076</v>
      </c>
      <c r="C37" s="9">
        <v>50000</v>
      </c>
      <c r="D37" s="9">
        <v>48581.77</v>
      </c>
      <c r="E37" s="4">
        <v>42501</v>
      </c>
      <c r="F37" s="9">
        <v>118.51</v>
      </c>
      <c r="G37" t="s">
        <v>188</v>
      </c>
      <c r="H37" t="s">
        <v>30</v>
      </c>
      <c r="I37" t="s">
        <v>30</v>
      </c>
      <c r="J37">
        <v>9</v>
      </c>
      <c r="K37">
        <v>1</v>
      </c>
      <c r="L37" t="s">
        <v>34</v>
      </c>
      <c r="M37" s="14">
        <v>44317</v>
      </c>
      <c r="N37" s="16">
        <v>42336</v>
      </c>
      <c r="O37" s="17">
        <v>42336</v>
      </c>
      <c r="P37">
        <v>415</v>
      </c>
      <c r="Q37">
        <v>415</v>
      </c>
      <c r="R37">
        <v>507</v>
      </c>
      <c r="S37" t="s">
        <v>32</v>
      </c>
      <c r="T37" t="b">
        <v>0</v>
      </c>
      <c r="U37" s="9">
        <v>1418.23</v>
      </c>
      <c r="V37" t="b">
        <v>0</v>
      </c>
      <c r="W37" t="b">
        <v>0</v>
      </c>
      <c r="X37">
        <f t="shared" si="0"/>
        <v>0</v>
      </c>
    </row>
    <row r="38" spans="1:24" x14ac:dyDescent="0.2">
      <c r="A38">
        <v>903360157</v>
      </c>
      <c r="B38">
        <v>903360157</v>
      </c>
      <c r="C38" s="9">
        <v>50000</v>
      </c>
      <c r="D38" s="9">
        <v>2897.47</v>
      </c>
      <c r="E38" s="4">
        <v>42590</v>
      </c>
      <c r="F38" s="9">
        <v>181.22</v>
      </c>
      <c r="G38" t="s">
        <v>1880</v>
      </c>
      <c r="H38" t="s">
        <v>30</v>
      </c>
      <c r="I38" t="s">
        <v>30</v>
      </c>
      <c r="J38">
        <v>9</v>
      </c>
      <c r="K38">
        <v>1</v>
      </c>
      <c r="L38" t="s">
        <v>38</v>
      </c>
      <c r="M38" s="14">
        <v>46235</v>
      </c>
      <c r="N38" s="16">
        <v>42091</v>
      </c>
      <c r="O38" s="17">
        <v>42512</v>
      </c>
      <c r="P38">
        <v>722</v>
      </c>
      <c r="Q38">
        <v>722</v>
      </c>
      <c r="R38">
        <v>7104</v>
      </c>
      <c r="S38" t="s">
        <v>32</v>
      </c>
      <c r="T38" t="b">
        <v>0</v>
      </c>
      <c r="U38" s="9">
        <v>47102.53</v>
      </c>
      <c r="V38" t="b">
        <v>1</v>
      </c>
      <c r="W38" t="b">
        <v>0</v>
      </c>
      <c r="X38">
        <f t="shared" si="0"/>
        <v>0</v>
      </c>
    </row>
    <row r="39" spans="1:24" x14ac:dyDescent="0.2">
      <c r="A39">
        <v>914372675</v>
      </c>
      <c r="B39">
        <v>914372675</v>
      </c>
      <c r="C39" s="9">
        <v>50000</v>
      </c>
      <c r="D39" s="9">
        <v>48449.45</v>
      </c>
      <c r="E39" s="4">
        <v>42466</v>
      </c>
      <c r="F39" s="9">
        <v>35.130000000000003</v>
      </c>
      <c r="G39" t="s">
        <v>1902</v>
      </c>
      <c r="H39" t="s">
        <v>30</v>
      </c>
      <c r="I39" t="s">
        <v>30</v>
      </c>
      <c r="J39">
        <v>9</v>
      </c>
      <c r="K39">
        <v>1</v>
      </c>
      <c r="L39" t="s">
        <v>47</v>
      </c>
      <c r="M39" s="14">
        <v>46235</v>
      </c>
      <c r="N39" s="16">
        <v>42217</v>
      </c>
      <c r="O39" s="17">
        <v>42217</v>
      </c>
      <c r="P39">
        <v>982</v>
      </c>
      <c r="Q39">
        <v>982</v>
      </c>
      <c r="R39">
        <v>1395</v>
      </c>
      <c r="S39" t="s">
        <v>32</v>
      </c>
      <c r="T39" t="b">
        <v>0</v>
      </c>
      <c r="U39" s="9">
        <v>1550.55</v>
      </c>
      <c r="V39" t="b">
        <v>1</v>
      </c>
      <c r="W39" t="b">
        <v>0</v>
      </c>
      <c r="X39">
        <f t="shared" si="0"/>
        <v>0</v>
      </c>
    </row>
    <row r="40" spans="1:24" x14ac:dyDescent="0.2">
      <c r="A40">
        <v>140904508</v>
      </c>
      <c r="B40">
        <v>140904508</v>
      </c>
      <c r="C40" s="9">
        <v>50000</v>
      </c>
      <c r="D40" s="9">
        <v>49855.37</v>
      </c>
      <c r="E40" s="4">
        <v>42486</v>
      </c>
      <c r="F40" s="9">
        <v>0</v>
      </c>
      <c r="G40" t="s">
        <v>64</v>
      </c>
      <c r="H40" t="s">
        <v>30</v>
      </c>
      <c r="I40" t="s">
        <v>30</v>
      </c>
      <c r="J40">
        <v>5</v>
      </c>
      <c r="K40">
        <v>1</v>
      </c>
      <c r="L40" t="s">
        <v>36</v>
      </c>
      <c r="M40" s="14">
        <v>47178</v>
      </c>
      <c r="N40" s="16">
        <v>41949</v>
      </c>
      <c r="O40" s="17">
        <v>41949</v>
      </c>
      <c r="P40">
        <v>383</v>
      </c>
      <c r="Q40">
        <v>383</v>
      </c>
      <c r="R40">
        <v>919</v>
      </c>
      <c r="S40" t="s">
        <v>43</v>
      </c>
      <c r="T40" t="b">
        <v>0</v>
      </c>
      <c r="U40" s="9">
        <v>144.63</v>
      </c>
      <c r="V40" t="b">
        <v>0</v>
      </c>
      <c r="W40" t="b">
        <v>0</v>
      </c>
      <c r="X40">
        <f t="shared" si="0"/>
        <v>0</v>
      </c>
    </row>
    <row r="41" spans="1:24" x14ac:dyDescent="0.2">
      <c r="A41">
        <v>318001076</v>
      </c>
      <c r="B41">
        <v>318001076</v>
      </c>
      <c r="C41" s="9">
        <v>50000</v>
      </c>
      <c r="D41" s="9">
        <v>29467.16</v>
      </c>
      <c r="E41" s="4">
        <v>42717</v>
      </c>
      <c r="F41" s="9">
        <v>53.12</v>
      </c>
      <c r="G41" t="s">
        <v>90</v>
      </c>
      <c r="H41" t="s">
        <v>30</v>
      </c>
      <c r="I41" t="s">
        <v>30</v>
      </c>
      <c r="J41">
        <v>5</v>
      </c>
      <c r="K41">
        <v>1</v>
      </c>
      <c r="L41" t="s">
        <v>36</v>
      </c>
      <c r="M41" s="14">
        <v>45078</v>
      </c>
      <c r="N41" s="16">
        <v>42349</v>
      </c>
      <c r="O41" s="17">
        <v>42714</v>
      </c>
      <c r="P41">
        <v>633</v>
      </c>
      <c r="Q41">
        <v>633</v>
      </c>
      <c r="R41">
        <v>1789</v>
      </c>
      <c r="S41" t="s">
        <v>69</v>
      </c>
      <c r="T41" t="b">
        <v>0</v>
      </c>
      <c r="U41" s="9">
        <v>20532.84</v>
      </c>
      <c r="V41" t="b">
        <v>0</v>
      </c>
      <c r="W41" t="b">
        <v>0</v>
      </c>
      <c r="X41">
        <f t="shared" si="0"/>
        <v>0</v>
      </c>
    </row>
    <row r="42" spans="1:24" x14ac:dyDescent="0.2">
      <c r="A42">
        <v>318001076</v>
      </c>
      <c r="B42">
        <v>318001076</v>
      </c>
      <c r="C42" s="9">
        <v>50000</v>
      </c>
      <c r="D42" s="9">
        <v>25686.06</v>
      </c>
      <c r="E42" s="4">
        <v>42576</v>
      </c>
      <c r="F42" s="9">
        <v>11.17</v>
      </c>
      <c r="G42" t="s">
        <v>1881</v>
      </c>
      <c r="H42" t="s">
        <v>30</v>
      </c>
      <c r="I42" t="s">
        <v>30</v>
      </c>
      <c r="J42">
        <v>9</v>
      </c>
      <c r="K42">
        <v>1</v>
      </c>
      <c r="L42" t="s">
        <v>31</v>
      </c>
      <c r="M42" s="14">
        <v>44440</v>
      </c>
      <c r="N42" s="16">
        <v>42349</v>
      </c>
      <c r="O42" s="17">
        <v>42573</v>
      </c>
      <c r="P42">
        <v>633</v>
      </c>
      <c r="Q42">
        <v>633</v>
      </c>
      <c r="R42">
        <v>1789</v>
      </c>
      <c r="S42" t="s">
        <v>32</v>
      </c>
      <c r="T42" t="b">
        <v>0</v>
      </c>
      <c r="U42" s="9">
        <v>24313.94</v>
      </c>
      <c r="V42" t="b">
        <v>1</v>
      </c>
      <c r="W42" t="b">
        <v>0</v>
      </c>
      <c r="X42">
        <f t="shared" si="0"/>
        <v>0</v>
      </c>
    </row>
    <row r="43" spans="1:24" x14ac:dyDescent="0.2">
      <c r="A43">
        <v>318001076</v>
      </c>
      <c r="B43">
        <v>318001076</v>
      </c>
      <c r="C43" s="9">
        <v>50000</v>
      </c>
      <c r="D43" s="9">
        <v>41478.31</v>
      </c>
      <c r="E43" s="4">
        <v>42537</v>
      </c>
      <c r="F43" s="9">
        <v>187.53</v>
      </c>
      <c r="G43" t="s">
        <v>68</v>
      </c>
      <c r="H43" t="s">
        <v>30</v>
      </c>
      <c r="I43" t="s">
        <v>30</v>
      </c>
      <c r="J43">
        <v>9</v>
      </c>
      <c r="K43">
        <v>1</v>
      </c>
      <c r="L43" t="s">
        <v>36</v>
      </c>
      <c r="M43" s="14">
        <v>45261</v>
      </c>
      <c r="N43" s="16">
        <v>42349</v>
      </c>
      <c r="O43" s="17">
        <v>42485</v>
      </c>
      <c r="P43">
        <v>633</v>
      </c>
      <c r="Q43">
        <v>633</v>
      </c>
      <c r="R43">
        <v>1789</v>
      </c>
      <c r="S43" t="s">
        <v>32</v>
      </c>
      <c r="T43" t="b">
        <v>0</v>
      </c>
      <c r="U43" s="9">
        <v>8521.69</v>
      </c>
      <c r="V43" t="b">
        <v>0</v>
      </c>
      <c r="W43" t="b">
        <v>0</v>
      </c>
      <c r="X43">
        <f t="shared" si="0"/>
        <v>0</v>
      </c>
    </row>
    <row r="44" spans="1:24" x14ac:dyDescent="0.2">
      <c r="A44">
        <v>900546799</v>
      </c>
      <c r="B44">
        <v>900546799</v>
      </c>
      <c r="C44" s="9">
        <v>50000</v>
      </c>
      <c r="D44" s="9">
        <v>45253.83</v>
      </c>
      <c r="E44" s="4">
        <v>42694</v>
      </c>
      <c r="F44" s="9">
        <v>191.81</v>
      </c>
      <c r="G44" t="s">
        <v>41</v>
      </c>
      <c r="H44" t="s">
        <v>30</v>
      </c>
      <c r="I44" t="s">
        <v>30</v>
      </c>
      <c r="J44">
        <v>80</v>
      </c>
      <c r="K44">
        <v>1</v>
      </c>
      <c r="L44" t="s">
        <v>42</v>
      </c>
      <c r="M44" s="14">
        <v>44256</v>
      </c>
      <c r="N44" s="16">
        <v>42071</v>
      </c>
      <c r="O44" s="17">
        <v>42071</v>
      </c>
      <c r="P44">
        <v>505</v>
      </c>
      <c r="Q44">
        <v>505</v>
      </c>
      <c r="R44">
        <v>7450</v>
      </c>
      <c r="S44" t="s">
        <v>32</v>
      </c>
      <c r="T44" t="b">
        <v>0</v>
      </c>
      <c r="U44" s="9">
        <v>4746.17</v>
      </c>
      <c r="V44" t="b">
        <v>0</v>
      </c>
      <c r="W44" t="b">
        <v>0</v>
      </c>
      <c r="X44">
        <f t="shared" si="0"/>
        <v>0</v>
      </c>
    </row>
    <row r="45" spans="1:24" x14ac:dyDescent="0.2">
      <c r="A45">
        <v>903360157</v>
      </c>
      <c r="B45">
        <v>903360157</v>
      </c>
      <c r="C45" s="9">
        <v>50000</v>
      </c>
      <c r="D45" s="9">
        <v>17839</v>
      </c>
      <c r="E45" s="4">
        <v>42425</v>
      </c>
      <c r="F45" s="9">
        <v>160.07</v>
      </c>
      <c r="G45" t="s">
        <v>1879</v>
      </c>
      <c r="H45" t="s">
        <v>30</v>
      </c>
      <c r="I45" t="s">
        <v>30</v>
      </c>
      <c r="J45">
        <v>5</v>
      </c>
      <c r="K45">
        <v>1</v>
      </c>
      <c r="L45" t="s">
        <v>38</v>
      </c>
      <c r="M45" s="14">
        <v>44440</v>
      </c>
      <c r="N45" s="16">
        <v>42091</v>
      </c>
      <c r="O45" s="17">
        <v>42091</v>
      </c>
      <c r="P45">
        <v>722</v>
      </c>
      <c r="Q45">
        <v>722</v>
      </c>
      <c r="R45">
        <v>7104</v>
      </c>
      <c r="S45" t="s">
        <v>32</v>
      </c>
      <c r="T45" t="b">
        <v>0</v>
      </c>
      <c r="U45" s="9">
        <v>32161</v>
      </c>
      <c r="V45" t="b">
        <v>1</v>
      </c>
      <c r="W45" t="b">
        <v>0</v>
      </c>
      <c r="X45">
        <f t="shared" si="0"/>
        <v>0</v>
      </c>
    </row>
    <row r="46" spans="1:24" x14ac:dyDescent="0.2">
      <c r="A46">
        <v>999275549</v>
      </c>
      <c r="B46">
        <v>999275549</v>
      </c>
      <c r="C46" s="5">
        <v>50000</v>
      </c>
      <c r="D46" s="5">
        <v>48508.12</v>
      </c>
      <c r="E46" s="4">
        <v>42450</v>
      </c>
      <c r="F46" s="15">
        <v>132.78</v>
      </c>
      <c r="G46" t="s">
        <v>57</v>
      </c>
      <c r="H46" t="s">
        <v>78</v>
      </c>
      <c r="I46" t="s">
        <v>78</v>
      </c>
      <c r="J46">
        <v>2</v>
      </c>
      <c r="K46">
        <v>8</v>
      </c>
      <c r="L46" t="s">
        <v>42</v>
      </c>
      <c r="M46" s="14">
        <v>43344</v>
      </c>
      <c r="N46" s="16">
        <v>42309</v>
      </c>
      <c r="O46" s="17">
        <v>42444</v>
      </c>
      <c r="P46">
        <v>765</v>
      </c>
      <c r="Q46">
        <v>765</v>
      </c>
      <c r="R46">
        <v>9626</v>
      </c>
      <c r="S46" t="s">
        <v>32</v>
      </c>
      <c r="T46" t="b">
        <v>0</v>
      </c>
      <c r="U46">
        <v>1491.88</v>
      </c>
      <c r="V46" t="b">
        <v>0</v>
      </c>
      <c r="W46" t="b">
        <v>0</v>
      </c>
      <c r="X46">
        <f t="shared" si="0"/>
        <v>0</v>
      </c>
    </row>
    <row r="47" spans="1:24" x14ac:dyDescent="0.2">
      <c r="A47">
        <v>318001076</v>
      </c>
      <c r="B47">
        <v>318001076</v>
      </c>
      <c r="C47" s="9">
        <v>50000</v>
      </c>
      <c r="D47" s="9">
        <v>25821.74</v>
      </c>
      <c r="E47" s="4">
        <v>42718</v>
      </c>
      <c r="F47" s="9">
        <v>66.06</v>
      </c>
      <c r="G47" t="s">
        <v>64</v>
      </c>
      <c r="H47" t="s">
        <v>30</v>
      </c>
      <c r="I47" t="s">
        <v>30</v>
      </c>
      <c r="J47">
        <v>5</v>
      </c>
      <c r="K47">
        <v>8</v>
      </c>
      <c r="L47" t="s">
        <v>36</v>
      </c>
      <c r="M47" s="14">
        <v>44378</v>
      </c>
      <c r="N47" s="16">
        <v>42349</v>
      </c>
      <c r="O47" s="17">
        <v>42714</v>
      </c>
      <c r="P47">
        <v>633</v>
      </c>
      <c r="Q47">
        <v>633</v>
      </c>
      <c r="R47">
        <v>1789</v>
      </c>
      <c r="S47" t="s">
        <v>32</v>
      </c>
      <c r="T47" t="b">
        <v>0</v>
      </c>
      <c r="U47" s="9">
        <v>24178.26</v>
      </c>
      <c r="V47" t="b">
        <v>0</v>
      </c>
      <c r="W47" t="b">
        <v>0</v>
      </c>
      <c r="X47">
        <f t="shared" si="0"/>
        <v>0</v>
      </c>
    </row>
    <row r="48" spans="1:24" x14ac:dyDescent="0.2">
      <c r="A48">
        <v>318001076</v>
      </c>
      <c r="B48">
        <v>318001076</v>
      </c>
      <c r="C48" s="9">
        <v>50000</v>
      </c>
      <c r="D48" s="9">
        <v>32779.65</v>
      </c>
      <c r="E48" s="4">
        <v>42573</v>
      </c>
      <c r="F48" s="9">
        <v>86.53</v>
      </c>
      <c r="G48" t="s">
        <v>53</v>
      </c>
      <c r="H48" t="s">
        <v>30</v>
      </c>
      <c r="I48" t="s">
        <v>30</v>
      </c>
      <c r="J48">
        <v>2</v>
      </c>
      <c r="K48">
        <v>1</v>
      </c>
      <c r="L48" t="s">
        <v>36</v>
      </c>
      <c r="M48" s="14">
        <v>46447</v>
      </c>
      <c r="N48" s="16">
        <v>42349</v>
      </c>
      <c r="O48" s="17">
        <v>42571</v>
      </c>
      <c r="P48">
        <v>633</v>
      </c>
      <c r="Q48">
        <v>633</v>
      </c>
      <c r="R48">
        <v>1789</v>
      </c>
      <c r="S48" t="s">
        <v>32</v>
      </c>
      <c r="T48" t="b">
        <v>0</v>
      </c>
      <c r="U48" s="9">
        <v>17220.349999999999</v>
      </c>
      <c r="V48" t="b">
        <v>0</v>
      </c>
      <c r="W48" t="b">
        <v>0</v>
      </c>
      <c r="X48">
        <f t="shared" si="0"/>
        <v>0</v>
      </c>
    </row>
    <row r="49" spans="1:24" x14ac:dyDescent="0.2">
      <c r="A49">
        <v>999116200</v>
      </c>
      <c r="B49">
        <v>999116200</v>
      </c>
      <c r="C49" s="9">
        <v>50000</v>
      </c>
      <c r="D49" s="9">
        <v>47242.58</v>
      </c>
      <c r="E49" s="4">
        <v>42485</v>
      </c>
      <c r="F49" s="9">
        <v>117.42</v>
      </c>
      <c r="G49" t="s">
        <v>1897</v>
      </c>
      <c r="H49" t="s">
        <v>30</v>
      </c>
      <c r="I49" t="s">
        <v>30</v>
      </c>
      <c r="J49">
        <v>9</v>
      </c>
      <c r="K49">
        <v>1</v>
      </c>
      <c r="L49" t="s">
        <v>31</v>
      </c>
      <c r="M49" s="14">
        <v>48183</v>
      </c>
      <c r="N49" s="16">
        <v>42104</v>
      </c>
      <c r="O49" s="17">
        <v>42405</v>
      </c>
      <c r="P49">
        <v>682</v>
      </c>
      <c r="Q49">
        <v>682</v>
      </c>
      <c r="R49">
        <v>7632</v>
      </c>
      <c r="S49" t="s">
        <v>32</v>
      </c>
      <c r="T49" t="b">
        <v>0</v>
      </c>
      <c r="U49" s="9">
        <v>2757.42</v>
      </c>
      <c r="V49" t="b">
        <v>1</v>
      </c>
      <c r="W49" t="b">
        <v>0</v>
      </c>
      <c r="X49">
        <f t="shared" si="0"/>
        <v>0</v>
      </c>
    </row>
    <row r="50" spans="1:24" x14ac:dyDescent="0.2">
      <c r="A50">
        <v>270641542</v>
      </c>
      <c r="B50">
        <v>270641542</v>
      </c>
      <c r="C50" s="9">
        <v>50000</v>
      </c>
      <c r="D50" s="9">
        <v>27906.52</v>
      </c>
      <c r="E50" s="4">
        <v>42573</v>
      </c>
      <c r="F50" s="9">
        <v>0</v>
      </c>
      <c r="G50" t="s">
        <v>204</v>
      </c>
      <c r="H50" t="s">
        <v>30</v>
      </c>
      <c r="I50" t="s">
        <v>30</v>
      </c>
      <c r="J50">
        <v>2</v>
      </c>
      <c r="K50">
        <v>8</v>
      </c>
      <c r="L50" t="s">
        <v>50</v>
      </c>
      <c r="M50" s="14">
        <v>45717</v>
      </c>
      <c r="N50" s="16">
        <v>40994</v>
      </c>
      <c r="O50" s="17">
        <v>42553</v>
      </c>
      <c r="P50">
        <v>269</v>
      </c>
      <c r="Q50">
        <v>269</v>
      </c>
      <c r="R50">
        <v>6505</v>
      </c>
      <c r="S50" t="s">
        <v>43</v>
      </c>
      <c r="T50" t="b">
        <v>0</v>
      </c>
      <c r="U50" s="9">
        <v>22093.48</v>
      </c>
      <c r="V50" t="b">
        <v>0</v>
      </c>
      <c r="W50" t="b">
        <v>0</v>
      </c>
      <c r="X50">
        <f t="shared" si="0"/>
        <v>0</v>
      </c>
    </row>
    <row r="51" spans="1:24" x14ac:dyDescent="0.2">
      <c r="A51">
        <v>634391493</v>
      </c>
      <c r="B51">
        <v>634391493</v>
      </c>
      <c r="C51" s="9">
        <v>50000</v>
      </c>
      <c r="D51" s="9">
        <v>49925.74</v>
      </c>
      <c r="E51" s="4">
        <v>42378</v>
      </c>
      <c r="F51" s="9">
        <v>275.08999999999997</v>
      </c>
      <c r="G51" t="s">
        <v>1872</v>
      </c>
      <c r="H51" t="s">
        <v>30</v>
      </c>
      <c r="I51" t="s">
        <v>30</v>
      </c>
      <c r="J51">
        <v>9</v>
      </c>
      <c r="K51">
        <v>1</v>
      </c>
      <c r="L51" t="s">
        <v>31</v>
      </c>
      <c r="M51" s="14">
        <v>46569</v>
      </c>
      <c r="N51" s="16">
        <v>41366</v>
      </c>
      <c r="O51" s="17">
        <v>41366</v>
      </c>
      <c r="P51">
        <v>508</v>
      </c>
      <c r="Q51">
        <v>508</v>
      </c>
      <c r="R51">
        <v>658</v>
      </c>
      <c r="S51" t="s">
        <v>32</v>
      </c>
      <c r="T51" t="b">
        <v>0</v>
      </c>
      <c r="U51" s="9">
        <v>74.260000000000005</v>
      </c>
      <c r="V51" t="b">
        <v>1</v>
      </c>
      <c r="W51" t="b">
        <v>0</v>
      </c>
      <c r="X51">
        <f t="shared" si="0"/>
        <v>0</v>
      </c>
    </row>
    <row r="52" spans="1:24" x14ac:dyDescent="0.2">
      <c r="A52">
        <v>422133103</v>
      </c>
      <c r="B52">
        <v>422133103</v>
      </c>
      <c r="C52" s="9">
        <v>50000</v>
      </c>
      <c r="D52" s="9">
        <v>49193.97</v>
      </c>
      <c r="E52" s="4">
        <v>42437</v>
      </c>
      <c r="F52" s="9">
        <v>144.97</v>
      </c>
      <c r="G52" t="s">
        <v>212</v>
      </c>
      <c r="H52" t="s">
        <v>30</v>
      </c>
      <c r="I52" t="s">
        <v>30</v>
      </c>
      <c r="J52">
        <v>5</v>
      </c>
      <c r="K52">
        <v>8</v>
      </c>
      <c r="L52" t="s">
        <v>61</v>
      </c>
      <c r="M52" s="14">
        <v>47027</v>
      </c>
      <c r="N52" s="16">
        <v>42204</v>
      </c>
      <c r="O52" s="17">
        <v>42204</v>
      </c>
      <c r="P52">
        <v>976</v>
      </c>
      <c r="Q52">
        <v>976</v>
      </c>
      <c r="R52">
        <v>4991</v>
      </c>
      <c r="S52" t="s">
        <v>32</v>
      </c>
      <c r="T52" t="b">
        <v>0</v>
      </c>
      <c r="U52" s="9">
        <v>806.03</v>
      </c>
      <c r="V52" t="b">
        <v>1</v>
      </c>
      <c r="W52" t="b">
        <v>0</v>
      </c>
      <c r="X52">
        <f t="shared" si="0"/>
        <v>0</v>
      </c>
    </row>
    <row r="53" spans="1:24" x14ac:dyDescent="0.2">
      <c r="A53">
        <v>903360157</v>
      </c>
      <c r="B53">
        <v>903360157</v>
      </c>
      <c r="C53" s="9">
        <v>50000</v>
      </c>
      <c r="D53" s="9">
        <v>18520.349999999999</v>
      </c>
      <c r="E53" s="4">
        <v>42679</v>
      </c>
      <c r="F53" s="9">
        <v>783.32</v>
      </c>
      <c r="G53" t="s">
        <v>1883</v>
      </c>
      <c r="H53" t="s">
        <v>30</v>
      </c>
      <c r="I53" t="s">
        <v>30</v>
      </c>
      <c r="J53">
        <v>5</v>
      </c>
      <c r="K53">
        <v>1</v>
      </c>
      <c r="L53" t="s">
        <v>38</v>
      </c>
      <c r="M53" s="14">
        <v>45231</v>
      </c>
      <c r="N53" s="16">
        <v>42091</v>
      </c>
      <c r="O53" s="17">
        <v>42512</v>
      </c>
      <c r="P53">
        <v>722</v>
      </c>
      <c r="Q53">
        <v>722</v>
      </c>
      <c r="R53">
        <v>7104</v>
      </c>
      <c r="S53" t="s">
        <v>32</v>
      </c>
      <c r="T53" t="b">
        <v>0</v>
      </c>
      <c r="U53" s="9">
        <v>31479.65</v>
      </c>
      <c r="V53" t="b">
        <v>0</v>
      </c>
      <c r="W53" t="b">
        <v>0</v>
      </c>
      <c r="X53">
        <f t="shared" si="0"/>
        <v>0</v>
      </c>
    </row>
    <row r="54" spans="1:24" x14ac:dyDescent="0.2">
      <c r="A54">
        <v>318001076</v>
      </c>
      <c r="B54">
        <v>318001076</v>
      </c>
      <c r="C54" s="9">
        <v>50000</v>
      </c>
      <c r="D54" s="9">
        <v>27056.74</v>
      </c>
      <c r="E54" s="4">
        <v>42557</v>
      </c>
      <c r="F54" s="9">
        <v>514.74</v>
      </c>
      <c r="G54" t="s">
        <v>52</v>
      </c>
      <c r="H54" t="s">
        <v>30</v>
      </c>
      <c r="I54" t="s">
        <v>30</v>
      </c>
      <c r="J54">
        <v>9</v>
      </c>
      <c r="K54">
        <v>1</v>
      </c>
      <c r="L54" t="s">
        <v>36</v>
      </c>
      <c r="M54" s="14">
        <v>46266</v>
      </c>
      <c r="N54" s="16">
        <v>42349</v>
      </c>
      <c r="O54" s="17">
        <v>42556</v>
      </c>
      <c r="P54">
        <v>633</v>
      </c>
      <c r="Q54">
        <v>633</v>
      </c>
      <c r="R54">
        <v>1789</v>
      </c>
      <c r="S54" t="s">
        <v>32</v>
      </c>
      <c r="T54" t="b">
        <v>0</v>
      </c>
      <c r="U54" s="9">
        <v>22943.26</v>
      </c>
      <c r="V54" t="b">
        <v>0</v>
      </c>
      <c r="W54" t="b">
        <v>0</v>
      </c>
      <c r="X54">
        <f t="shared" si="0"/>
        <v>0</v>
      </c>
    </row>
    <row r="55" spans="1:24" x14ac:dyDescent="0.2">
      <c r="A55">
        <v>318001076</v>
      </c>
      <c r="B55">
        <v>318001076</v>
      </c>
      <c r="C55" s="9">
        <v>50000</v>
      </c>
      <c r="D55" s="9">
        <v>2911.4</v>
      </c>
      <c r="E55" s="4">
        <v>42414</v>
      </c>
      <c r="F55" s="9">
        <v>129.41999999999999</v>
      </c>
      <c r="G55" t="s">
        <v>84</v>
      </c>
      <c r="H55" t="s">
        <v>30</v>
      </c>
      <c r="I55" t="s">
        <v>30</v>
      </c>
      <c r="J55">
        <v>5</v>
      </c>
      <c r="K55">
        <v>1</v>
      </c>
      <c r="L55" t="s">
        <v>36</v>
      </c>
      <c r="M55" s="14">
        <v>45717</v>
      </c>
      <c r="N55" s="16">
        <v>42349</v>
      </c>
      <c r="O55" s="17">
        <v>42389</v>
      </c>
      <c r="P55">
        <v>633</v>
      </c>
      <c r="Q55">
        <v>633</v>
      </c>
      <c r="R55">
        <v>1789</v>
      </c>
      <c r="S55" t="s">
        <v>32</v>
      </c>
      <c r="T55" t="b">
        <v>0</v>
      </c>
      <c r="U55" s="9">
        <v>47088.6</v>
      </c>
      <c r="V55" t="b">
        <v>0</v>
      </c>
      <c r="W55" t="b">
        <v>0</v>
      </c>
      <c r="X55">
        <f t="shared" si="0"/>
        <v>0</v>
      </c>
    </row>
    <row r="56" spans="1:24" x14ac:dyDescent="0.2">
      <c r="A56">
        <v>774092536</v>
      </c>
      <c r="B56">
        <v>774092536</v>
      </c>
      <c r="C56" s="9">
        <v>50000</v>
      </c>
      <c r="D56" s="9">
        <v>6271.73</v>
      </c>
      <c r="E56" s="4">
        <v>42668</v>
      </c>
      <c r="F56" s="9">
        <v>75.7</v>
      </c>
      <c r="G56" t="s">
        <v>84</v>
      </c>
      <c r="H56" t="s">
        <v>30</v>
      </c>
      <c r="I56" t="s">
        <v>30</v>
      </c>
      <c r="J56">
        <v>5</v>
      </c>
      <c r="K56">
        <v>1</v>
      </c>
      <c r="L56" t="s">
        <v>36</v>
      </c>
      <c r="M56" s="14">
        <v>46661</v>
      </c>
      <c r="N56" s="16">
        <v>41649</v>
      </c>
      <c r="O56" s="17">
        <v>42451</v>
      </c>
      <c r="P56">
        <v>779</v>
      </c>
      <c r="Q56">
        <v>779</v>
      </c>
      <c r="R56">
        <v>1088</v>
      </c>
      <c r="S56" t="s">
        <v>32</v>
      </c>
      <c r="T56" t="b">
        <v>0</v>
      </c>
      <c r="U56" s="9">
        <v>43728.27</v>
      </c>
      <c r="V56" t="b">
        <v>0</v>
      </c>
      <c r="W56" t="b">
        <v>0</v>
      </c>
      <c r="X56">
        <f t="shared" si="0"/>
        <v>0</v>
      </c>
    </row>
    <row r="57" spans="1:24" x14ac:dyDescent="0.2">
      <c r="A57">
        <v>949844609</v>
      </c>
      <c r="B57">
        <v>949844609</v>
      </c>
      <c r="C57" s="9">
        <v>50000</v>
      </c>
      <c r="D57" s="9">
        <v>7954.11</v>
      </c>
      <c r="E57" s="4">
        <v>42638</v>
      </c>
      <c r="F57" s="9">
        <v>56.28</v>
      </c>
      <c r="G57" t="s">
        <v>84</v>
      </c>
      <c r="H57" t="s">
        <v>30</v>
      </c>
      <c r="I57" t="s">
        <v>30</v>
      </c>
      <c r="J57">
        <v>5</v>
      </c>
      <c r="K57">
        <v>1</v>
      </c>
      <c r="L57" t="s">
        <v>36</v>
      </c>
      <c r="M57" s="14">
        <v>47818</v>
      </c>
      <c r="N57" s="16">
        <v>42116</v>
      </c>
      <c r="O57" s="17">
        <v>42588</v>
      </c>
      <c r="P57">
        <v>195</v>
      </c>
      <c r="Q57">
        <v>195</v>
      </c>
      <c r="R57">
        <v>8598</v>
      </c>
      <c r="S57" t="s">
        <v>32</v>
      </c>
      <c r="T57" t="b">
        <v>0</v>
      </c>
      <c r="U57" s="9">
        <v>42045.89</v>
      </c>
      <c r="V57" t="b">
        <v>0</v>
      </c>
      <c r="W57" t="b">
        <v>0</v>
      </c>
      <c r="X57">
        <f t="shared" si="0"/>
        <v>0</v>
      </c>
    </row>
    <row r="58" spans="1:24" x14ac:dyDescent="0.2">
      <c r="A58">
        <v>391886993</v>
      </c>
      <c r="B58">
        <v>391886993</v>
      </c>
      <c r="C58" s="9">
        <v>50000</v>
      </c>
      <c r="D58" s="9">
        <v>48179.66</v>
      </c>
      <c r="E58" s="4">
        <v>42558</v>
      </c>
      <c r="F58" s="9">
        <v>15.18</v>
      </c>
      <c r="G58" t="s">
        <v>1875</v>
      </c>
      <c r="H58" t="s">
        <v>30</v>
      </c>
      <c r="I58" t="s">
        <v>30</v>
      </c>
      <c r="J58">
        <v>5</v>
      </c>
      <c r="K58">
        <v>1</v>
      </c>
      <c r="L58" t="s">
        <v>31</v>
      </c>
      <c r="M58" s="14">
        <v>47027</v>
      </c>
      <c r="N58" s="16">
        <v>40828</v>
      </c>
      <c r="O58" s="17">
        <v>40828</v>
      </c>
      <c r="P58">
        <v>642</v>
      </c>
      <c r="Q58">
        <v>642</v>
      </c>
      <c r="R58">
        <v>7570</v>
      </c>
      <c r="S58" t="s">
        <v>32</v>
      </c>
      <c r="T58" t="b">
        <v>0</v>
      </c>
      <c r="U58" s="9">
        <v>1820.34</v>
      </c>
      <c r="V58" t="b">
        <v>1</v>
      </c>
      <c r="W58" t="b">
        <v>0</v>
      </c>
      <c r="X58">
        <f t="shared" si="0"/>
        <v>0</v>
      </c>
    </row>
    <row r="59" spans="1:24" x14ac:dyDescent="0.2">
      <c r="A59">
        <v>318001076</v>
      </c>
      <c r="B59">
        <v>318001076</v>
      </c>
      <c r="C59" s="9">
        <v>50000</v>
      </c>
      <c r="D59" s="9">
        <v>29520.28</v>
      </c>
      <c r="E59" s="4">
        <v>42717</v>
      </c>
      <c r="F59" s="9">
        <v>56.09</v>
      </c>
      <c r="G59" t="s">
        <v>68</v>
      </c>
      <c r="H59" t="s">
        <v>30</v>
      </c>
      <c r="I59" t="s">
        <v>30</v>
      </c>
      <c r="J59">
        <v>2</v>
      </c>
      <c r="K59">
        <v>8</v>
      </c>
      <c r="L59" t="s">
        <v>36</v>
      </c>
      <c r="M59" s="14">
        <v>46478</v>
      </c>
      <c r="N59" s="16">
        <v>42349</v>
      </c>
      <c r="O59" s="17">
        <v>42714</v>
      </c>
      <c r="P59">
        <v>633</v>
      </c>
      <c r="Q59">
        <v>633</v>
      </c>
      <c r="R59">
        <v>1789</v>
      </c>
      <c r="S59" t="s">
        <v>32</v>
      </c>
      <c r="T59" t="b">
        <v>0</v>
      </c>
      <c r="U59" s="9">
        <v>20479.72</v>
      </c>
      <c r="V59" t="b">
        <v>0</v>
      </c>
      <c r="W59" t="b">
        <v>0</v>
      </c>
      <c r="X59">
        <f t="shared" si="0"/>
        <v>0</v>
      </c>
    </row>
    <row r="60" spans="1:24" x14ac:dyDescent="0.2">
      <c r="A60">
        <v>318001076</v>
      </c>
      <c r="B60">
        <v>318001076</v>
      </c>
      <c r="C60" s="9">
        <v>50000</v>
      </c>
      <c r="D60" s="9">
        <v>10363.459999999999</v>
      </c>
      <c r="E60" s="4">
        <v>42398</v>
      </c>
      <c r="F60" s="9">
        <v>196.54</v>
      </c>
      <c r="G60" t="s">
        <v>53</v>
      </c>
      <c r="H60" t="s">
        <v>30</v>
      </c>
      <c r="I60" t="s">
        <v>30</v>
      </c>
      <c r="J60">
        <v>9</v>
      </c>
      <c r="K60">
        <v>1</v>
      </c>
      <c r="L60" t="s">
        <v>36</v>
      </c>
      <c r="M60" s="14">
        <v>43556</v>
      </c>
      <c r="N60" s="16">
        <v>42349</v>
      </c>
      <c r="O60" s="17">
        <v>42389</v>
      </c>
      <c r="P60">
        <v>633</v>
      </c>
      <c r="Q60">
        <v>633</v>
      </c>
      <c r="R60">
        <v>1789</v>
      </c>
      <c r="S60" t="s">
        <v>32</v>
      </c>
      <c r="T60" t="b">
        <v>0</v>
      </c>
      <c r="U60" s="9">
        <v>39636.54</v>
      </c>
      <c r="V60" t="b">
        <v>0</v>
      </c>
      <c r="W60" t="b">
        <v>0</v>
      </c>
      <c r="X60">
        <f t="shared" si="0"/>
        <v>0</v>
      </c>
    </row>
    <row r="61" spans="1:24" x14ac:dyDescent="0.2">
      <c r="A61">
        <v>318001076</v>
      </c>
      <c r="B61">
        <v>318001076</v>
      </c>
      <c r="C61" s="9">
        <v>50000</v>
      </c>
      <c r="D61" s="9">
        <v>7761.97</v>
      </c>
      <c r="E61" s="4">
        <v>42424</v>
      </c>
      <c r="F61" s="9">
        <v>0</v>
      </c>
      <c r="G61" t="s">
        <v>1875</v>
      </c>
      <c r="H61" t="s">
        <v>30</v>
      </c>
      <c r="I61" t="s">
        <v>30</v>
      </c>
      <c r="J61">
        <v>2</v>
      </c>
      <c r="K61">
        <v>1</v>
      </c>
      <c r="L61" t="s">
        <v>31</v>
      </c>
      <c r="M61" s="14">
        <v>46569</v>
      </c>
      <c r="N61" s="16">
        <v>42349</v>
      </c>
      <c r="O61" s="17">
        <v>42415</v>
      </c>
      <c r="P61">
        <v>633</v>
      </c>
      <c r="Q61">
        <v>633</v>
      </c>
      <c r="R61">
        <v>1789</v>
      </c>
      <c r="S61" t="s">
        <v>43</v>
      </c>
      <c r="T61" t="b">
        <v>0</v>
      </c>
      <c r="U61" s="9">
        <v>42238.03</v>
      </c>
      <c r="V61" t="b">
        <v>0</v>
      </c>
      <c r="W61" t="b">
        <v>0</v>
      </c>
      <c r="X61">
        <f t="shared" si="0"/>
        <v>0</v>
      </c>
    </row>
    <row r="62" spans="1:24" x14ac:dyDescent="0.2">
      <c r="A62">
        <v>525707948</v>
      </c>
      <c r="B62">
        <v>525707948</v>
      </c>
      <c r="C62" s="9">
        <v>50000</v>
      </c>
      <c r="D62" s="9">
        <v>25155.72</v>
      </c>
      <c r="E62" s="4">
        <v>42557</v>
      </c>
      <c r="F62" s="9">
        <v>591.73</v>
      </c>
      <c r="G62" t="s">
        <v>1914</v>
      </c>
      <c r="H62" t="s">
        <v>30</v>
      </c>
      <c r="I62" t="s">
        <v>30</v>
      </c>
      <c r="J62">
        <v>2</v>
      </c>
      <c r="K62">
        <v>8</v>
      </c>
      <c r="L62" t="s">
        <v>31</v>
      </c>
      <c r="M62" s="14">
        <v>44866</v>
      </c>
      <c r="N62" s="16">
        <v>41520</v>
      </c>
      <c r="O62" s="17">
        <v>41520</v>
      </c>
      <c r="P62">
        <v>890</v>
      </c>
      <c r="Q62">
        <v>890</v>
      </c>
      <c r="R62">
        <v>6669</v>
      </c>
      <c r="S62" t="s">
        <v>32</v>
      </c>
      <c r="T62" t="b">
        <v>0</v>
      </c>
      <c r="U62" s="9">
        <v>24844.28</v>
      </c>
      <c r="V62" t="b">
        <v>1</v>
      </c>
      <c r="W62" t="b">
        <v>0</v>
      </c>
      <c r="X62">
        <f t="shared" si="0"/>
        <v>0</v>
      </c>
    </row>
    <row r="63" spans="1:24" x14ac:dyDescent="0.2">
      <c r="A63">
        <v>943912563</v>
      </c>
      <c r="B63">
        <v>943912563</v>
      </c>
      <c r="C63" s="9">
        <v>50000</v>
      </c>
      <c r="D63" s="9">
        <v>50000</v>
      </c>
      <c r="E63" s="4">
        <v>42588</v>
      </c>
      <c r="F63" s="9">
        <v>42.9</v>
      </c>
      <c r="G63" t="s">
        <v>90</v>
      </c>
      <c r="H63" t="s">
        <v>30</v>
      </c>
      <c r="I63" t="s">
        <v>30</v>
      </c>
      <c r="J63">
        <v>5</v>
      </c>
      <c r="K63">
        <v>8</v>
      </c>
      <c r="L63" t="s">
        <v>36</v>
      </c>
      <c r="M63" s="14">
        <v>46600</v>
      </c>
      <c r="N63" s="16">
        <v>41973</v>
      </c>
      <c r="O63" s="17">
        <v>42437</v>
      </c>
      <c r="P63">
        <v>693</v>
      </c>
      <c r="Q63">
        <v>693</v>
      </c>
      <c r="R63">
        <v>8316</v>
      </c>
      <c r="S63" t="s">
        <v>32</v>
      </c>
      <c r="T63" t="b">
        <v>0</v>
      </c>
      <c r="U63" s="9">
        <v>0</v>
      </c>
      <c r="V63" t="b">
        <v>0</v>
      </c>
      <c r="W63" t="b">
        <v>0</v>
      </c>
      <c r="X63">
        <f t="shared" si="0"/>
        <v>0</v>
      </c>
    </row>
    <row r="64" spans="1:24" x14ac:dyDescent="0.2">
      <c r="A64">
        <v>882378447</v>
      </c>
      <c r="B64">
        <v>882378447</v>
      </c>
      <c r="C64" s="9">
        <v>50000</v>
      </c>
      <c r="D64" s="9">
        <v>18098.61</v>
      </c>
      <c r="E64" s="4">
        <v>42722</v>
      </c>
      <c r="F64" s="9">
        <v>27.93</v>
      </c>
      <c r="G64" t="s">
        <v>1900</v>
      </c>
      <c r="H64" t="s">
        <v>30</v>
      </c>
      <c r="I64" t="s">
        <v>30</v>
      </c>
      <c r="J64">
        <v>2</v>
      </c>
      <c r="K64">
        <v>1</v>
      </c>
      <c r="L64" t="s">
        <v>48</v>
      </c>
      <c r="M64" s="14">
        <v>44044</v>
      </c>
      <c r="N64" s="16">
        <v>41323</v>
      </c>
      <c r="O64" s="17">
        <v>41323</v>
      </c>
      <c r="P64">
        <v>528</v>
      </c>
      <c r="Q64">
        <v>528</v>
      </c>
      <c r="R64">
        <v>8792</v>
      </c>
      <c r="S64" t="s">
        <v>32</v>
      </c>
      <c r="T64" t="b">
        <v>0</v>
      </c>
      <c r="U64" s="9">
        <v>31901.39</v>
      </c>
      <c r="V64" t="b">
        <v>1</v>
      </c>
      <c r="W64" t="b">
        <v>0</v>
      </c>
      <c r="X64">
        <f t="shared" si="0"/>
        <v>0</v>
      </c>
    </row>
    <row r="65" spans="1:24" x14ac:dyDescent="0.2">
      <c r="A65">
        <v>318001076</v>
      </c>
      <c r="B65">
        <v>318001076</v>
      </c>
      <c r="C65" s="9">
        <v>50000</v>
      </c>
      <c r="D65" s="9">
        <v>28783.98</v>
      </c>
      <c r="E65" s="4">
        <v>42575</v>
      </c>
      <c r="F65" s="9">
        <v>222.59</v>
      </c>
      <c r="G65" t="s">
        <v>64</v>
      </c>
      <c r="H65" t="s">
        <v>30</v>
      </c>
      <c r="I65" t="s">
        <v>30</v>
      </c>
      <c r="J65">
        <v>5</v>
      </c>
      <c r="K65">
        <v>1</v>
      </c>
      <c r="L65" t="s">
        <v>36</v>
      </c>
      <c r="M65" s="14">
        <v>47392</v>
      </c>
      <c r="N65" s="16">
        <v>42349</v>
      </c>
      <c r="O65" s="17">
        <v>42573</v>
      </c>
      <c r="P65">
        <v>633</v>
      </c>
      <c r="Q65">
        <v>633</v>
      </c>
      <c r="R65">
        <v>1789</v>
      </c>
      <c r="S65" t="s">
        <v>32</v>
      </c>
      <c r="T65" t="b">
        <v>0</v>
      </c>
      <c r="U65" s="9">
        <v>21216.02</v>
      </c>
      <c r="V65" t="b">
        <v>0</v>
      </c>
      <c r="W65" t="b">
        <v>0</v>
      </c>
      <c r="X65">
        <f t="shared" si="0"/>
        <v>0</v>
      </c>
    </row>
    <row r="66" spans="1:24" x14ac:dyDescent="0.2">
      <c r="A66">
        <v>389515842</v>
      </c>
      <c r="B66">
        <v>389515842</v>
      </c>
      <c r="C66" s="9">
        <v>50000</v>
      </c>
      <c r="D66" s="9">
        <v>49866.94</v>
      </c>
      <c r="E66" s="4">
        <v>42616</v>
      </c>
      <c r="F66" s="9">
        <v>434.39</v>
      </c>
      <c r="G66" t="s">
        <v>41</v>
      </c>
      <c r="H66" t="s">
        <v>30</v>
      </c>
      <c r="I66" t="s">
        <v>30</v>
      </c>
      <c r="J66">
        <v>2</v>
      </c>
      <c r="K66">
        <v>1</v>
      </c>
      <c r="L66" t="s">
        <v>42</v>
      </c>
      <c r="M66" s="14">
        <v>44228</v>
      </c>
      <c r="N66" s="16">
        <v>42210</v>
      </c>
      <c r="O66" s="17">
        <v>42413</v>
      </c>
      <c r="P66">
        <v>754</v>
      </c>
      <c r="Q66">
        <v>754</v>
      </c>
      <c r="R66">
        <v>5051</v>
      </c>
      <c r="S66" t="s">
        <v>32</v>
      </c>
      <c r="T66" t="b">
        <v>0</v>
      </c>
      <c r="U66" s="9">
        <v>133.06</v>
      </c>
      <c r="V66" t="b">
        <v>0</v>
      </c>
      <c r="W66" t="b">
        <v>0</v>
      </c>
      <c r="X66">
        <f t="shared" si="0"/>
        <v>0</v>
      </c>
    </row>
    <row r="67" spans="1:24" x14ac:dyDescent="0.2">
      <c r="A67">
        <v>534294820</v>
      </c>
      <c r="B67">
        <v>534294820</v>
      </c>
      <c r="C67" s="9">
        <v>50000</v>
      </c>
      <c r="D67" s="9">
        <v>48171.32</v>
      </c>
      <c r="E67" s="4">
        <v>42560</v>
      </c>
      <c r="F67" s="9">
        <v>0</v>
      </c>
      <c r="G67" t="s">
        <v>54</v>
      </c>
      <c r="H67" t="s">
        <v>30</v>
      </c>
      <c r="I67" t="s">
        <v>30</v>
      </c>
      <c r="J67">
        <v>9</v>
      </c>
      <c r="K67">
        <v>1</v>
      </c>
      <c r="L67" t="s">
        <v>36</v>
      </c>
      <c r="M67" s="14">
        <v>43435</v>
      </c>
      <c r="N67" s="16">
        <v>39643</v>
      </c>
      <c r="O67" s="17">
        <v>42524</v>
      </c>
      <c r="P67">
        <v>969</v>
      </c>
      <c r="Q67">
        <v>969</v>
      </c>
      <c r="R67">
        <v>1878</v>
      </c>
      <c r="S67" t="s">
        <v>43</v>
      </c>
      <c r="T67" t="b">
        <v>0</v>
      </c>
      <c r="U67" s="9">
        <v>1828.68</v>
      </c>
      <c r="V67" t="b">
        <v>0</v>
      </c>
      <c r="W67" t="b">
        <v>0</v>
      </c>
      <c r="X67">
        <f t="shared" ref="X67:X130" si="1">IF(T67=TRUE, 1,0)</f>
        <v>0</v>
      </c>
    </row>
    <row r="68" spans="1:24" x14ac:dyDescent="0.2">
      <c r="A68">
        <v>594665393</v>
      </c>
      <c r="B68">
        <v>594665393</v>
      </c>
      <c r="C68" s="9">
        <v>50000</v>
      </c>
      <c r="D68" s="9">
        <v>39567.54</v>
      </c>
      <c r="E68" s="4">
        <v>42667</v>
      </c>
      <c r="F68" s="9">
        <v>144.61000000000001</v>
      </c>
      <c r="G68" t="s">
        <v>90</v>
      </c>
      <c r="H68" t="s">
        <v>30</v>
      </c>
      <c r="I68" t="s">
        <v>30</v>
      </c>
      <c r="J68">
        <v>5</v>
      </c>
      <c r="K68">
        <v>1</v>
      </c>
      <c r="L68" t="s">
        <v>36</v>
      </c>
      <c r="M68" s="14">
        <v>44986</v>
      </c>
      <c r="N68" s="16">
        <v>42042</v>
      </c>
      <c r="O68" s="17">
        <v>42391</v>
      </c>
      <c r="P68">
        <v>606</v>
      </c>
      <c r="Q68">
        <v>606</v>
      </c>
      <c r="R68">
        <v>8935</v>
      </c>
      <c r="S68" t="s">
        <v>32</v>
      </c>
      <c r="T68" t="b">
        <v>0</v>
      </c>
      <c r="U68" s="9">
        <v>10432.459999999999</v>
      </c>
      <c r="V68" t="b">
        <v>0</v>
      </c>
      <c r="W68" t="b">
        <v>0</v>
      </c>
      <c r="X68">
        <f t="shared" si="1"/>
        <v>0</v>
      </c>
    </row>
    <row r="69" spans="1:24" x14ac:dyDescent="0.2">
      <c r="A69">
        <v>120785507</v>
      </c>
      <c r="B69">
        <v>120785507</v>
      </c>
      <c r="C69" s="9">
        <v>50000</v>
      </c>
      <c r="D69" s="9">
        <v>36140.699999999997</v>
      </c>
      <c r="E69" s="4">
        <v>42632</v>
      </c>
      <c r="F69" s="9">
        <v>46.49</v>
      </c>
      <c r="G69" t="s">
        <v>172</v>
      </c>
      <c r="H69" t="s">
        <v>30</v>
      </c>
      <c r="I69" t="s">
        <v>30</v>
      </c>
      <c r="J69">
        <v>2</v>
      </c>
      <c r="K69">
        <v>1</v>
      </c>
      <c r="L69" t="s">
        <v>47</v>
      </c>
      <c r="M69" s="14">
        <v>47239</v>
      </c>
      <c r="N69" s="16">
        <v>41386</v>
      </c>
      <c r="O69" s="17">
        <v>42534</v>
      </c>
      <c r="P69">
        <v>866</v>
      </c>
      <c r="Q69">
        <v>866</v>
      </c>
      <c r="R69">
        <v>5421</v>
      </c>
      <c r="S69" t="s">
        <v>32</v>
      </c>
      <c r="T69" t="b">
        <v>0</v>
      </c>
      <c r="U69" s="9">
        <v>13859.3</v>
      </c>
      <c r="V69" t="b">
        <v>1</v>
      </c>
      <c r="W69" t="b">
        <v>0</v>
      </c>
      <c r="X69">
        <f t="shared" si="1"/>
        <v>0</v>
      </c>
    </row>
    <row r="70" spans="1:24" x14ac:dyDescent="0.2">
      <c r="A70">
        <v>318001076</v>
      </c>
      <c r="B70">
        <v>318001076</v>
      </c>
      <c r="C70" s="9">
        <v>50000</v>
      </c>
      <c r="D70" s="9">
        <v>13304.99</v>
      </c>
      <c r="E70" s="4">
        <v>42379</v>
      </c>
      <c r="F70" s="9">
        <v>24.1</v>
      </c>
      <c r="G70" t="s">
        <v>68</v>
      </c>
      <c r="H70" t="s">
        <v>30</v>
      </c>
      <c r="I70" t="s">
        <v>30</v>
      </c>
      <c r="J70">
        <v>2</v>
      </c>
      <c r="K70">
        <v>99</v>
      </c>
      <c r="L70" t="s">
        <v>36</v>
      </c>
      <c r="M70" s="14">
        <v>43770</v>
      </c>
      <c r="N70" s="16">
        <v>42349</v>
      </c>
      <c r="O70" s="17">
        <v>42349</v>
      </c>
      <c r="P70">
        <v>633</v>
      </c>
      <c r="Q70">
        <v>633</v>
      </c>
      <c r="R70">
        <v>1789</v>
      </c>
      <c r="S70" t="s">
        <v>32</v>
      </c>
      <c r="T70" t="b">
        <v>0</v>
      </c>
      <c r="U70" s="9">
        <v>36695.01</v>
      </c>
      <c r="V70" t="b">
        <v>0</v>
      </c>
      <c r="W70" t="b">
        <v>0</v>
      </c>
      <c r="X70">
        <f t="shared" si="1"/>
        <v>0</v>
      </c>
    </row>
    <row r="71" spans="1:24" x14ac:dyDescent="0.2">
      <c r="A71">
        <v>688236342</v>
      </c>
      <c r="B71">
        <v>688236342</v>
      </c>
      <c r="C71" s="9">
        <v>50000</v>
      </c>
      <c r="D71" s="9">
        <v>42670.239999999998</v>
      </c>
      <c r="E71" s="4">
        <v>42631</v>
      </c>
      <c r="F71" s="9">
        <v>99.69</v>
      </c>
      <c r="G71" t="s">
        <v>120</v>
      </c>
      <c r="H71" t="s">
        <v>30</v>
      </c>
      <c r="I71" t="s">
        <v>30</v>
      </c>
      <c r="J71">
        <v>5</v>
      </c>
      <c r="K71">
        <v>1</v>
      </c>
      <c r="L71" t="s">
        <v>63</v>
      </c>
      <c r="M71" s="14">
        <v>44317</v>
      </c>
      <c r="N71" s="16">
        <v>41944</v>
      </c>
      <c r="O71" s="17">
        <v>42573</v>
      </c>
      <c r="P71">
        <v>318</v>
      </c>
      <c r="Q71">
        <v>318</v>
      </c>
      <c r="R71">
        <v>9291</v>
      </c>
      <c r="S71" t="s">
        <v>32</v>
      </c>
      <c r="T71" t="b">
        <v>0</v>
      </c>
      <c r="U71" s="9">
        <v>7329.76</v>
      </c>
      <c r="V71" t="b">
        <v>0</v>
      </c>
      <c r="W71" t="b">
        <v>0</v>
      </c>
      <c r="X71">
        <f t="shared" si="1"/>
        <v>0</v>
      </c>
    </row>
    <row r="72" spans="1:24" x14ac:dyDescent="0.2">
      <c r="A72">
        <v>226896970</v>
      </c>
      <c r="B72">
        <v>226896970</v>
      </c>
      <c r="C72" s="9">
        <v>50000</v>
      </c>
      <c r="D72" s="9">
        <v>21504.400000000001</v>
      </c>
      <c r="E72" s="4">
        <v>42690</v>
      </c>
      <c r="F72" s="9">
        <v>29.53</v>
      </c>
      <c r="G72" t="s">
        <v>1883</v>
      </c>
      <c r="H72" t="s">
        <v>30</v>
      </c>
      <c r="I72" t="s">
        <v>30</v>
      </c>
      <c r="J72">
        <v>9</v>
      </c>
      <c r="K72">
        <v>1</v>
      </c>
      <c r="L72" t="s">
        <v>38</v>
      </c>
      <c r="M72" s="14">
        <v>45444</v>
      </c>
      <c r="N72" s="16">
        <v>41784</v>
      </c>
      <c r="O72" s="17">
        <v>42586</v>
      </c>
      <c r="P72">
        <v>874</v>
      </c>
      <c r="Q72">
        <v>874</v>
      </c>
      <c r="R72">
        <v>3165</v>
      </c>
      <c r="S72" t="s">
        <v>32</v>
      </c>
      <c r="T72" t="b">
        <v>1</v>
      </c>
      <c r="U72" s="9">
        <v>28495.599999999999</v>
      </c>
      <c r="V72" t="b">
        <v>0</v>
      </c>
      <c r="W72" t="b">
        <v>0</v>
      </c>
      <c r="X72">
        <f t="shared" si="1"/>
        <v>1</v>
      </c>
    </row>
    <row r="73" spans="1:24" x14ac:dyDescent="0.2">
      <c r="A73">
        <v>318001076</v>
      </c>
      <c r="B73">
        <v>318001076</v>
      </c>
      <c r="C73" s="9">
        <v>50000</v>
      </c>
      <c r="D73" s="9">
        <v>32959.03</v>
      </c>
      <c r="E73" s="4">
        <v>42519</v>
      </c>
      <c r="F73" s="9">
        <v>100.68</v>
      </c>
      <c r="G73" t="s">
        <v>54</v>
      </c>
      <c r="H73" t="s">
        <v>30</v>
      </c>
      <c r="I73" t="s">
        <v>30</v>
      </c>
      <c r="J73">
        <v>9</v>
      </c>
      <c r="K73">
        <v>8</v>
      </c>
      <c r="L73" t="s">
        <v>36</v>
      </c>
      <c r="M73" s="14">
        <v>45078</v>
      </c>
      <c r="N73" s="16">
        <v>42349</v>
      </c>
      <c r="O73" s="17">
        <v>42485</v>
      </c>
      <c r="P73">
        <v>633</v>
      </c>
      <c r="Q73">
        <v>633</v>
      </c>
      <c r="R73">
        <v>1789</v>
      </c>
      <c r="S73" t="s">
        <v>32</v>
      </c>
      <c r="T73" t="b">
        <v>0</v>
      </c>
      <c r="U73" s="9">
        <v>17040.97</v>
      </c>
      <c r="V73" t="b">
        <v>0</v>
      </c>
      <c r="W73" t="b">
        <v>0</v>
      </c>
      <c r="X73">
        <f t="shared" si="1"/>
        <v>0</v>
      </c>
    </row>
    <row r="74" spans="1:24" x14ac:dyDescent="0.2">
      <c r="A74">
        <v>792820682</v>
      </c>
      <c r="B74">
        <v>792820682</v>
      </c>
      <c r="C74" s="9">
        <v>50000</v>
      </c>
      <c r="D74" s="9">
        <v>12322.64</v>
      </c>
      <c r="E74" s="4">
        <v>42548</v>
      </c>
      <c r="F74" s="9">
        <v>114.16</v>
      </c>
      <c r="G74" t="s">
        <v>58</v>
      </c>
      <c r="H74" t="s">
        <v>30</v>
      </c>
      <c r="I74" t="s">
        <v>30</v>
      </c>
      <c r="J74">
        <v>5</v>
      </c>
      <c r="K74">
        <v>1</v>
      </c>
      <c r="L74" t="s">
        <v>36</v>
      </c>
      <c r="M74" s="14">
        <v>47392</v>
      </c>
      <c r="N74" s="16">
        <v>42034</v>
      </c>
      <c r="O74" s="17">
        <v>42404</v>
      </c>
      <c r="P74">
        <v>571</v>
      </c>
      <c r="Q74">
        <v>571</v>
      </c>
      <c r="R74">
        <v>9702</v>
      </c>
      <c r="S74" t="s">
        <v>32</v>
      </c>
      <c r="T74" t="b">
        <v>0</v>
      </c>
      <c r="U74" s="9">
        <v>37677.360000000001</v>
      </c>
      <c r="V74" t="b">
        <v>0</v>
      </c>
      <c r="W74" t="b">
        <v>0</v>
      </c>
      <c r="X74">
        <f t="shared" si="1"/>
        <v>0</v>
      </c>
    </row>
    <row r="75" spans="1:24" x14ac:dyDescent="0.2">
      <c r="A75">
        <v>766647076</v>
      </c>
      <c r="B75">
        <v>766647076</v>
      </c>
      <c r="C75" s="9">
        <v>50000</v>
      </c>
      <c r="D75" s="9">
        <v>50000</v>
      </c>
      <c r="E75" s="4">
        <v>42705</v>
      </c>
      <c r="F75" s="9">
        <v>72.39</v>
      </c>
      <c r="G75" t="s">
        <v>216</v>
      </c>
      <c r="H75" t="s">
        <v>30</v>
      </c>
      <c r="I75" t="s">
        <v>30</v>
      </c>
      <c r="J75">
        <v>2</v>
      </c>
      <c r="K75">
        <v>1</v>
      </c>
      <c r="L75" t="s">
        <v>34</v>
      </c>
      <c r="M75" s="14">
        <v>48030</v>
      </c>
      <c r="N75" s="16">
        <v>42336</v>
      </c>
      <c r="O75" s="17">
        <v>42702</v>
      </c>
      <c r="P75">
        <v>415</v>
      </c>
      <c r="Q75">
        <v>415</v>
      </c>
      <c r="R75">
        <v>507</v>
      </c>
      <c r="S75" t="s">
        <v>32</v>
      </c>
      <c r="T75" t="b">
        <v>0</v>
      </c>
      <c r="U75" s="9">
        <v>0</v>
      </c>
      <c r="V75" t="b">
        <v>1</v>
      </c>
      <c r="W75" t="b">
        <v>0</v>
      </c>
      <c r="X75">
        <f t="shared" si="1"/>
        <v>0</v>
      </c>
    </row>
    <row r="76" spans="1:24" x14ac:dyDescent="0.2">
      <c r="A76">
        <v>450875656</v>
      </c>
      <c r="B76">
        <v>450875656</v>
      </c>
      <c r="C76" s="9">
        <v>20000</v>
      </c>
      <c r="D76" s="9">
        <v>13939.4</v>
      </c>
      <c r="E76" s="4">
        <v>42422</v>
      </c>
      <c r="F76" s="9">
        <v>27.96</v>
      </c>
      <c r="G76" t="s">
        <v>60</v>
      </c>
      <c r="H76" t="s">
        <v>30</v>
      </c>
      <c r="I76" t="s">
        <v>30</v>
      </c>
      <c r="J76">
        <v>9</v>
      </c>
      <c r="K76">
        <v>8</v>
      </c>
      <c r="L76" t="s">
        <v>61</v>
      </c>
      <c r="M76" s="14">
        <v>45778</v>
      </c>
      <c r="N76" s="16">
        <v>41529</v>
      </c>
      <c r="O76" s="17">
        <v>41529</v>
      </c>
      <c r="P76">
        <v>889</v>
      </c>
      <c r="Q76">
        <v>889</v>
      </c>
      <c r="R76">
        <v>9127</v>
      </c>
      <c r="S76" t="s">
        <v>32</v>
      </c>
      <c r="T76" t="b">
        <v>0</v>
      </c>
      <c r="U76" s="9">
        <v>6060.6</v>
      </c>
      <c r="V76" t="b">
        <v>0</v>
      </c>
      <c r="W76" t="b">
        <v>0</v>
      </c>
      <c r="X76">
        <f t="shared" si="1"/>
        <v>0</v>
      </c>
    </row>
    <row r="77" spans="1:24" x14ac:dyDescent="0.2">
      <c r="A77">
        <v>348404180</v>
      </c>
      <c r="B77">
        <v>348404180</v>
      </c>
      <c r="C77" s="9">
        <v>20000</v>
      </c>
      <c r="D77" s="9">
        <v>19010.64</v>
      </c>
      <c r="E77" s="4">
        <v>42399</v>
      </c>
      <c r="F77" s="9">
        <v>14.28</v>
      </c>
      <c r="G77" t="s">
        <v>1875</v>
      </c>
      <c r="H77" t="s">
        <v>30</v>
      </c>
      <c r="I77" t="s">
        <v>30</v>
      </c>
      <c r="J77">
        <v>9</v>
      </c>
      <c r="K77">
        <v>1</v>
      </c>
      <c r="L77" t="s">
        <v>31</v>
      </c>
      <c r="M77" s="14">
        <v>44562</v>
      </c>
      <c r="N77" s="16">
        <v>41676</v>
      </c>
      <c r="O77" s="17">
        <v>41676</v>
      </c>
      <c r="P77">
        <v>735</v>
      </c>
      <c r="Q77">
        <v>735</v>
      </c>
      <c r="R77">
        <v>7003</v>
      </c>
      <c r="S77" t="s">
        <v>32</v>
      </c>
      <c r="T77" t="b">
        <v>0</v>
      </c>
      <c r="U77" s="9">
        <v>989.36</v>
      </c>
      <c r="V77" t="b">
        <v>1</v>
      </c>
      <c r="W77" t="b">
        <v>0</v>
      </c>
      <c r="X77">
        <f t="shared" si="1"/>
        <v>0</v>
      </c>
    </row>
    <row r="78" spans="1:24" x14ac:dyDescent="0.2">
      <c r="A78">
        <v>292687033</v>
      </c>
      <c r="B78">
        <v>292687033</v>
      </c>
      <c r="C78" s="9">
        <v>20000</v>
      </c>
      <c r="D78" s="9">
        <v>4316.7700000000004</v>
      </c>
      <c r="E78" s="4">
        <v>42598</v>
      </c>
      <c r="F78" s="9">
        <v>283.67</v>
      </c>
      <c r="G78" t="s">
        <v>68</v>
      </c>
      <c r="H78" t="s">
        <v>30</v>
      </c>
      <c r="I78" t="s">
        <v>30</v>
      </c>
      <c r="J78">
        <v>9</v>
      </c>
      <c r="K78">
        <v>1</v>
      </c>
      <c r="L78" t="s">
        <v>36</v>
      </c>
      <c r="M78" s="14">
        <v>47849</v>
      </c>
      <c r="N78" s="16">
        <v>41676</v>
      </c>
      <c r="O78" s="17">
        <v>42396</v>
      </c>
      <c r="P78">
        <v>895</v>
      </c>
      <c r="Q78">
        <v>895</v>
      </c>
      <c r="R78">
        <v>8777</v>
      </c>
      <c r="S78" t="s">
        <v>32</v>
      </c>
      <c r="T78" t="b">
        <v>0</v>
      </c>
      <c r="U78" s="9">
        <v>15683.23</v>
      </c>
      <c r="V78" t="b">
        <v>0</v>
      </c>
      <c r="W78" t="b">
        <v>0</v>
      </c>
      <c r="X78">
        <f t="shared" si="1"/>
        <v>0</v>
      </c>
    </row>
    <row r="79" spans="1:24" x14ac:dyDescent="0.2">
      <c r="A79">
        <v>703531101</v>
      </c>
      <c r="B79">
        <v>703531101</v>
      </c>
      <c r="C79" s="9">
        <v>20000</v>
      </c>
      <c r="D79" s="9">
        <v>19557.7</v>
      </c>
      <c r="E79" s="4">
        <v>42696</v>
      </c>
      <c r="F79" s="9">
        <v>41.68</v>
      </c>
      <c r="G79" t="s">
        <v>1875</v>
      </c>
      <c r="H79" t="s">
        <v>30</v>
      </c>
      <c r="I79" t="s">
        <v>30</v>
      </c>
      <c r="J79">
        <v>90</v>
      </c>
      <c r="K79">
        <v>1</v>
      </c>
      <c r="L79" t="s">
        <v>31</v>
      </c>
      <c r="M79" s="14">
        <v>43374</v>
      </c>
      <c r="N79" s="16">
        <v>41552</v>
      </c>
      <c r="O79" s="17">
        <v>41552</v>
      </c>
      <c r="P79">
        <v>618</v>
      </c>
      <c r="Q79">
        <v>618</v>
      </c>
      <c r="R79">
        <v>3453</v>
      </c>
      <c r="S79" t="s">
        <v>32</v>
      </c>
      <c r="T79" t="b">
        <v>0</v>
      </c>
      <c r="U79" s="9">
        <v>442.3</v>
      </c>
      <c r="V79" t="b">
        <v>1</v>
      </c>
      <c r="W79" t="b">
        <v>0</v>
      </c>
      <c r="X79">
        <f t="shared" si="1"/>
        <v>0</v>
      </c>
    </row>
    <row r="80" spans="1:24" x14ac:dyDescent="0.2">
      <c r="A80">
        <v>212232022</v>
      </c>
      <c r="B80">
        <v>212232022</v>
      </c>
      <c r="C80" s="9">
        <v>20000</v>
      </c>
      <c r="D80" s="9">
        <v>2399.4499999999998</v>
      </c>
      <c r="E80" s="4">
        <v>42723</v>
      </c>
      <c r="F80" s="9">
        <v>103.84</v>
      </c>
      <c r="G80" t="s">
        <v>294</v>
      </c>
      <c r="H80" t="s">
        <v>30</v>
      </c>
      <c r="I80" t="s">
        <v>30</v>
      </c>
      <c r="J80">
        <v>2</v>
      </c>
      <c r="K80">
        <v>1</v>
      </c>
      <c r="L80" t="s">
        <v>34</v>
      </c>
      <c r="M80" s="14">
        <v>43252</v>
      </c>
      <c r="N80" s="16">
        <v>40961</v>
      </c>
      <c r="O80" s="17">
        <v>40961</v>
      </c>
      <c r="P80">
        <v>709</v>
      </c>
      <c r="Q80">
        <v>709</v>
      </c>
      <c r="R80">
        <v>49</v>
      </c>
      <c r="S80" t="s">
        <v>32</v>
      </c>
      <c r="T80" t="b">
        <v>0</v>
      </c>
      <c r="U80" s="9">
        <v>17600.55</v>
      </c>
      <c r="V80" t="b">
        <v>1</v>
      </c>
      <c r="W80" t="b">
        <v>0</v>
      </c>
      <c r="X80">
        <f t="shared" si="1"/>
        <v>0</v>
      </c>
    </row>
    <row r="81" spans="1:24" x14ac:dyDescent="0.2">
      <c r="A81">
        <v>990764813</v>
      </c>
      <c r="B81">
        <v>990764813</v>
      </c>
      <c r="C81" s="9">
        <v>20000</v>
      </c>
      <c r="D81" s="9">
        <v>3039.65</v>
      </c>
      <c r="E81" s="4">
        <v>42535</v>
      </c>
      <c r="F81" s="9">
        <v>3.35</v>
      </c>
      <c r="G81" t="s">
        <v>1880</v>
      </c>
      <c r="H81" t="s">
        <v>30</v>
      </c>
      <c r="I81" t="s">
        <v>30</v>
      </c>
      <c r="J81">
        <v>5</v>
      </c>
      <c r="K81">
        <v>1</v>
      </c>
      <c r="L81" t="s">
        <v>38</v>
      </c>
      <c r="M81" s="14">
        <v>45536</v>
      </c>
      <c r="N81" s="16">
        <v>42014</v>
      </c>
      <c r="O81" s="17">
        <v>42533</v>
      </c>
      <c r="P81">
        <v>910</v>
      </c>
      <c r="Q81">
        <v>910</v>
      </c>
      <c r="R81">
        <v>4008</v>
      </c>
      <c r="S81" t="s">
        <v>32</v>
      </c>
      <c r="T81" t="b">
        <v>0</v>
      </c>
      <c r="U81" s="9">
        <v>16960.349999999999</v>
      </c>
      <c r="V81" t="b">
        <v>1</v>
      </c>
      <c r="W81" t="b">
        <v>0</v>
      </c>
      <c r="X81">
        <f t="shared" si="1"/>
        <v>0</v>
      </c>
    </row>
    <row r="82" spans="1:24" x14ac:dyDescent="0.2">
      <c r="A82">
        <v>266524384</v>
      </c>
      <c r="B82">
        <v>266524384</v>
      </c>
      <c r="C82" s="9">
        <v>20000</v>
      </c>
      <c r="D82" s="9">
        <v>18873.919999999998</v>
      </c>
      <c r="E82" s="4">
        <v>42409</v>
      </c>
      <c r="F82" s="9">
        <v>408.89</v>
      </c>
      <c r="G82" t="s">
        <v>51</v>
      </c>
      <c r="H82" t="s">
        <v>30</v>
      </c>
      <c r="I82" t="s">
        <v>30</v>
      </c>
      <c r="J82">
        <v>5</v>
      </c>
      <c r="K82">
        <v>1</v>
      </c>
      <c r="L82" t="s">
        <v>36</v>
      </c>
      <c r="M82" s="14">
        <v>44287</v>
      </c>
      <c r="N82" s="16">
        <v>39638</v>
      </c>
      <c r="O82" s="17">
        <v>42382</v>
      </c>
      <c r="P82">
        <v>652</v>
      </c>
      <c r="Q82">
        <v>652</v>
      </c>
      <c r="R82">
        <v>3817</v>
      </c>
      <c r="S82" t="s">
        <v>32</v>
      </c>
      <c r="T82" t="b">
        <v>0</v>
      </c>
      <c r="U82" s="9">
        <v>1126.08</v>
      </c>
      <c r="V82" t="b">
        <v>0</v>
      </c>
      <c r="W82" t="b">
        <v>0</v>
      </c>
      <c r="X82">
        <f t="shared" si="1"/>
        <v>0</v>
      </c>
    </row>
    <row r="83" spans="1:24" x14ac:dyDescent="0.2">
      <c r="A83">
        <v>748668928</v>
      </c>
      <c r="B83">
        <v>748668928</v>
      </c>
      <c r="C83" s="9">
        <v>20000</v>
      </c>
      <c r="D83" s="9">
        <v>18900.38</v>
      </c>
      <c r="E83" s="4">
        <v>42402</v>
      </c>
      <c r="F83" s="9">
        <v>0</v>
      </c>
      <c r="G83" t="s">
        <v>1884</v>
      </c>
      <c r="H83" t="s">
        <v>30</v>
      </c>
      <c r="I83" t="s">
        <v>30</v>
      </c>
      <c r="J83">
        <v>9</v>
      </c>
      <c r="K83">
        <v>1</v>
      </c>
      <c r="L83" t="s">
        <v>31</v>
      </c>
      <c r="M83" s="14">
        <v>43435</v>
      </c>
      <c r="N83" s="16">
        <v>41628</v>
      </c>
      <c r="O83" s="17">
        <v>41628</v>
      </c>
      <c r="P83">
        <v>218</v>
      </c>
      <c r="Q83">
        <v>218</v>
      </c>
      <c r="R83">
        <v>2608</v>
      </c>
      <c r="S83" t="s">
        <v>43</v>
      </c>
      <c r="T83" t="b">
        <v>0</v>
      </c>
      <c r="U83" s="9">
        <v>1099.6199999999999</v>
      </c>
      <c r="V83" t="b">
        <v>0</v>
      </c>
      <c r="W83" t="b">
        <v>0</v>
      </c>
      <c r="X83">
        <f t="shared" si="1"/>
        <v>0</v>
      </c>
    </row>
    <row r="84" spans="1:24" x14ac:dyDescent="0.2">
      <c r="A84">
        <v>483200078</v>
      </c>
      <c r="B84">
        <v>483200078</v>
      </c>
      <c r="C84" s="9">
        <v>20000</v>
      </c>
      <c r="D84" s="9">
        <v>19703.560000000001</v>
      </c>
      <c r="E84" s="4">
        <v>42569</v>
      </c>
      <c r="F84" s="9">
        <v>222.59</v>
      </c>
      <c r="G84" t="s">
        <v>64</v>
      </c>
      <c r="H84" t="s">
        <v>30</v>
      </c>
      <c r="I84" t="s">
        <v>30</v>
      </c>
      <c r="J84">
        <v>9</v>
      </c>
      <c r="K84">
        <v>1</v>
      </c>
      <c r="L84" t="s">
        <v>36</v>
      </c>
      <c r="M84" s="14">
        <v>47270</v>
      </c>
      <c r="N84" s="16">
        <v>42277</v>
      </c>
      <c r="O84" s="17">
        <v>42277</v>
      </c>
      <c r="P84">
        <v>432</v>
      </c>
      <c r="Q84">
        <v>432</v>
      </c>
      <c r="R84">
        <v>643</v>
      </c>
      <c r="S84" t="s">
        <v>32</v>
      </c>
      <c r="T84" t="b">
        <v>0</v>
      </c>
      <c r="U84" s="9">
        <v>296.44</v>
      </c>
      <c r="V84" t="b">
        <v>0</v>
      </c>
      <c r="W84" t="b">
        <v>0</v>
      </c>
      <c r="X84">
        <f t="shared" si="1"/>
        <v>0</v>
      </c>
    </row>
    <row r="85" spans="1:24" x14ac:dyDescent="0.2">
      <c r="A85">
        <v>450875656</v>
      </c>
      <c r="B85">
        <v>450875656</v>
      </c>
      <c r="C85" s="9">
        <v>20000</v>
      </c>
      <c r="D85" s="9">
        <v>11963.92</v>
      </c>
      <c r="E85" s="4">
        <v>42440</v>
      </c>
      <c r="F85" s="9">
        <v>357.48</v>
      </c>
      <c r="G85" t="s">
        <v>231</v>
      </c>
      <c r="H85" t="s">
        <v>30</v>
      </c>
      <c r="I85" t="s">
        <v>30</v>
      </c>
      <c r="J85">
        <v>2</v>
      </c>
      <c r="K85">
        <v>1</v>
      </c>
      <c r="L85" t="s">
        <v>61</v>
      </c>
      <c r="M85" s="14">
        <v>46266</v>
      </c>
      <c r="N85" s="16">
        <v>41529</v>
      </c>
      <c r="O85" s="17">
        <v>41529</v>
      </c>
      <c r="P85">
        <v>889</v>
      </c>
      <c r="Q85">
        <v>889</v>
      </c>
      <c r="R85">
        <v>9127</v>
      </c>
      <c r="S85" t="s">
        <v>32</v>
      </c>
      <c r="T85" t="b">
        <v>0</v>
      </c>
      <c r="U85" s="9">
        <v>8036.08</v>
      </c>
      <c r="V85" t="b">
        <v>1</v>
      </c>
      <c r="W85" t="b">
        <v>0</v>
      </c>
      <c r="X85">
        <f t="shared" si="1"/>
        <v>0</v>
      </c>
    </row>
    <row r="86" spans="1:24" x14ac:dyDescent="0.2">
      <c r="A86">
        <v>565116829</v>
      </c>
      <c r="B86">
        <v>565116829</v>
      </c>
      <c r="C86" s="9">
        <v>20000</v>
      </c>
      <c r="D86" s="9">
        <v>2933.81</v>
      </c>
      <c r="E86" s="4">
        <v>42523</v>
      </c>
      <c r="F86" s="9">
        <v>30.93</v>
      </c>
      <c r="G86" t="s">
        <v>54</v>
      </c>
      <c r="H86" t="s">
        <v>30</v>
      </c>
      <c r="I86" t="s">
        <v>30</v>
      </c>
      <c r="J86">
        <v>2</v>
      </c>
      <c r="K86">
        <v>1</v>
      </c>
      <c r="L86" t="s">
        <v>36</v>
      </c>
      <c r="M86" s="14">
        <v>43405</v>
      </c>
      <c r="N86" s="16">
        <v>42076</v>
      </c>
      <c r="O86" s="17">
        <v>42499</v>
      </c>
      <c r="P86">
        <v>824</v>
      </c>
      <c r="Q86">
        <v>824</v>
      </c>
      <c r="R86">
        <v>5999</v>
      </c>
      <c r="S86" t="s">
        <v>32</v>
      </c>
      <c r="T86" t="b">
        <v>0</v>
      </c>
      <c r="U86" s="9">
        <v>17066.189999999999</v>
      </c>
      <c r="V86" t="b">
        <v>0</v>
      </c>
      <c r="W86" t="b">
        <v>0</v>
      </c>
      <c r="X86">
        <f t="shared" si="1"/>
        <v>0</v>
      </c>
    </row>
    <row r="87" spans="1:24" x14ac:dyDescent="0.2">
      <c r="A87">
        <v>604114040</v>
      </c>
      <c r="B87">
        <v>604114040</v>
      </c>
      <c r="C87" s="9">
        <v>20000</v>
      </c>
      <c r="D87" s="9">
        <v>5584.3</v>
      </c>
      <c r="E87" s="4">
        <v>42504</v>
      </c>
      <c r="F87" s="9">
        <v>0</v>
      </c>
      <c r="G87" t="s">
        <v>45</v>
      </c>
      <c r="H87" t="s">
        <v>30</v>
      </c>
      <c r="I87" t="s">
        <v>30</v>
      </c>
      <c r="J87">
        <v>90</v>
      </c>
      <c r="K87">
        <v>1</v>
      </c>
      <c r="L87" t="s">
        <v>36</v>
      </c>
      <c r="M87" s="14">
        <v>46844</v>
      </c>
      <c r="N87" s="16">
        <v>42056</v>
      </c>
      <c r="O87" s="17">
        <v>42450</v>
      </c>
      <c r="P87">
        <v>684</v>
      </c>
      <c r="Q87">
        <v>684</v>
      </c>
      <c r="R87">
        <v>0</v>
      </c>
      <c r="S87" t="s">
        <v>43</v>
      </c>
      <c r="T87" t="b">
        <v>0</v>
      </c>
      <c r="U87" s="9">
        <v>14415.7</v>
      </c>
      <c r="V87" t="b">
        <v>0</v>
      </c>
      <c r="W87" t="b">
        <v>0</v>
      </c>
      <c r="X87">
        <f t="shared" si="1"/>
        <v>0</v>
      </c>
    </row>
    <row r="88" spans="1:24" x14ac:dyDescent="0.2">
      <c r="A88">
        <v>557412022</v>
      </c>
      <c r="B88">
        <v>557412022</v>
      </c>
      <c r="C88" s="9">
        <v>20000</v>
      </c>
      <c r="D88" s="9">
        <v>10889</v>
      </c>
      <c r="E88" s="4">
        <v>42503</v>
      </c>
      <c r="F88" s="9">
        <v>32.94</v>
      </c>
      <c r="G88" t="s">
        <v>35</v>
      </c>
      <c r="H88" t="s">
        <v>30</v>
      </c>
      <c r="I88" t="s">
        <v>30</v>
      </c>
      <c r="J88">
        <v>9</v>
      </c>
      <c r="K88">
        <v>1</v>
      </c>
      <c r="L88" t="s">
        <v>36</v>
      </c>
      <c r="M88" s="14">
        <v>45962</v>
      </c>
      <c r="N88" s="16">
        <v>42309</v>
      </c>
      <c r="O88" s="17">
        <v>42309</v>
      </c>
      <c r="P88">
        <v>919</v>
      </c>
      <c r="Q88">
        <v>919</v>
      </c>
      <c r="R88">
        <v>6109</v>
      </c>
      <c r="S88" t="s">
        <v>32</v>
      </c>
      <c r="T88" t="b">
        <v>0</v>
      </c>
      <c r="U88" s="9">
        <v>9111</v>
      </c>
      <c r="V88" t="b">
        <v>0</v>
      </c>
      <c r="W88" t="b">
        <v>0</v>
      </c>
      <c r="X88">
        <f t="shared" si="1"/>
        <v>0</v>
      </c>
    </row>
    <row r="89" spans="1:24" x14ac:dyDescent="0.2">
      <c r="A89">
        <v>450875656</v>
      </c>
      <c r="B89">
        <v>450875656</v>
      </c>
      <c r="C89" s="9">
        <v>20000</v>
      </c>
      <c r="D89" s="9">
        <v>12973.8</v>
      </c>
      <c r="E89" s="4">
        <v>42581</v>
      </c>
      <c r="F89" s="9">
        <v>150.79</v>
      </c>
      <c r="G89" t="s">
        <v>242</v>
      </c>
      <c r="H89" t="s">
        <v>30</v>
      </c>
      <c r="I89" t="s">
        <v>30</v>
      </c>
      <c r="J89">
        <v>9</v>
      </c>
      <c r="K89">
        <v>1</v>
      </c>
      <c r="L89" t="s">
        <v>61</v>
      </c>
      <c r="M89" s="14">
        <v>43586</v>
      </c>
      <c r="N89" s="16">
        <v>41529</v>
      </c>
      <c r="O89" s="17">
        <v>41529</v>
      </c>
      <c r="P89">
        <v>889</v>
      </c>
      <c r="Q89">
        <v>889</v>
      </c>
      <c r="R89">
        <v>9127</v>
      </c>
      <c r="S89" t="s">
        <v>32</v>
      </c>
      <c r="T89" t="b">
        <v>0</v>
      </c>
      <c r="U89" s="9">
        <v>7026.2</v>
      </c>
      <c r="V89" t="b">
        <v>0</v>
      </c>
      <c r="W89" t="b">
        <v>0</v>
      </c>
      <c r="X89">
        <f t="shared" si="1"/>
        <v>0</v>
      </c>
    </row>
    <row r="90" spans="1:24" x14ac:dyDescent="0.2">
      <c r="A90">
        <v>513825633</v>
      </c>
      <c r="B90">
        <v>513825633</v>
      </c>
      <c r="C90" s="9">
        <v>20000</v>
      </c>
      <c r="D90" s="9">
        <v>19993.11</v>
      </c>
      <c r="E90" s="4">
        <v>42646</v>
      </c>
      <c r="F90" s="9">
        <v>38.799999999999997</v>
      </c>
      <c r="G90" t="s">
        <v>138</v>
      </c>
      <c r="H90" t="s">
        <v>30</v>
      </c>
      <c r="I90" t="s">
        <v>30</v>
      </c>
      <c r="J90">
        <v>2</v>
      </c>
      <c r="K90">
        <v>1</v>
      </c>
      <c r="L90" t="s">
        <v>40</v>
      </c>
      <c r="M90" s="14">
        <v>48214</v>
      </c>
      <c r="N90" s="16">
        <v>41982</v>
      </c>
      <c r="O90" s="17">
        <v>41982</v>
      </c>
      <c r="P90">
        <v>573</v>
      </c>
      <c r="Q90">
        <v>573</v>
      </c>
      <c r="R90">
        <v>6118</v>
      </c>
      <c r="S90" t="s">
        <v>32</v>
      </c>
      <c r="T90" t="b">
        <v>0</v>
      </c>
      <c r="U90" s="9">
        <v>6.89</v>
      </c>
      <c r="V90" t="b">
        <v>0</v>
      </c>
      <c r="W90" t="b">
        <v>0</v>
      </c>
      <c r="X90">
        <f t="shared" si="1"/>
        <v>0</v>
      </c>
    </row>
    <row r="91" spans="1:24" x14ac:dyDescent="0.2">
      <c r="A91">
        <v>326308759</v>
      </c>
      <c r="B91">
        <v>326308759</v>
      </c>
      <c r="C91" s="9">
        <v>20000</v>
      </c>
      <c r="D91" s="9">
        <v>3840.33</v>
      </c>
      <c r="E91" s="4">
        <v>42612</v>
      </c>
      <c r="F91" s="9">
        <v>146.18</v>
      </c>
      <c r="G91" t="s">
        <v>1901</v>
      </c>
      <c r="H91" t="s">
        <v>30</v>
      </c>
      <c r="I91" t="s">
        <v>30</v>
      </c>
      <c r="J91">
        <v>2</v>
      </c>
      <c r="K91">
        <v>1</v>
      </c>
      <c r="L91" t="s">
        <v>73</v>
      </c>
      <c r="M91" s="14">
        <v>47969</v>
      </c>
      <c r="N91" s="16">
        <v>41604</v>
      </c>
      <c r="O91" s="17">
        <v>42555</v>
      </c>
      <c r="P91">
        <v>166</v>
      </c>
      <c r="Q91">
        <v>166</v>
      </c>
      <c r="R91">
        <v>5800</v>
      </c>
      <c r="S91" t="s">
        <v>32</v>
      </c>
      <c r="T91" t="b">
        <v>0</v>
      </c>
      <c r="U91" s="9">
        <v>16159.67</v>
      </c>
      <c r="V91" t="b">
        <v>1</v>
      </c>
      <c r="W91" t="b">
        <v>0</v>
      </c>
      <c r="X91">
        <f t="shared" si="1"/>
        <v>0</v>
      </c>
    </row>
    <row r="92" spans="1:24" x14ac:dyDescent="0.2">
      <c r="A92">
        <v>901922840</v>
      </c>
      <c r="B92">
        <v>901922840</v>
      </c>
      <c r="C92" s="9">
        <v>20000</v>
      </c>
      <c r="D92" s="9">
        <v>3557.65</v>
      </c>
      <c r="E92" s="4">
        <v>42639</v>
      </c>
      <c r="F92" s="9">
        <v>8.41</v>
      </c>
      <c r="G92" t="s">
        <v>119</v>
      </c>
      <c r="H92" t="s">
        <v>30</v>
      </c>
      <c r="I92" t="s">
        <v>30</v>
      </c>
      <c r="J92">
        <v>2</v>
      </c>
      <c r="K92">
        <v>1</v>
      </c>
      <c r="L92" t="s">
        <v>61</v>
      </c>
      <c r="M92" s="14">
        <v>43770</v>
      </c>
      <c r="N92" s="16">
        <v>41526</v>
      </c>
      <c r="O92" s="17">
        <v>42605</v>
      </c>
      <c r="P92">
        <v>713</v>
      </c>
      <c r="Q92">
        <v>713</v>
      </c>
      <c r="R92">
        <v>1548</v>
      </c>
      <c r="S92" t="s">
        <v>32</v>
      </c>
      <c r="T92" t="b">
        <v>0</v>
      </c>
      <c r="U92" s="9">
        <v>16442.349999999999</v>
      </c>
      <c r="V92" t="b">
        <v>0</v>
      </c>
      <c r="W92" t="b">
        <v>0</v>
      </c>
      <c r="X92">
        <f t="shared" si="1"/>
        <v>0</v>
      </c>
    </row>
    <row r="93" spans="1:24" x14ac:dyDescent="0.2">
      <c r="A93">
        <v>990764813</v>
      </c>
      <c r="B93">
        <v>990764813</v>
      </c>
      <c r="C93" s="9">
        <v>20000</v>
      </c>
      <c r="D93" s="9">
        <v>5107.37</v>
      </c>
      <c r="E93" s="4">
        <v>42473</v>
      </c>
      <c r="F93" s="9">
        <v>370.38</v>
      </c>
      <c r="G93" t="s">
        <v>1874</v>
      </c>
      <c r="H93" t="s">
        <v>30</v>
      </c>
      <c r="I93" t="s">
        <v>30</v>
      </c>
      <c r="J93">
        <v>9</v>
      </c>
      <c r="K93">
        <v>1</v>
      </c>
      <c r="L93" t="s">
        <v>71</v>
      </c>
      <c r="M93" s="14">
        <v>48000</v>
      </c>
      <c r="N93" s="16">
        <v>42014</v>
      </c>
      <c r="O93" s="17">
        <v>42435</v>
      </c>
      <c r="P93">
        <v>910</v>
      </c>
      <c r="Q93">
        <v>910</v>
      </c>
      <c r="R93">
        <v>4008</v>
      </c>
      <c r="S93" t="s">
        <v>32</v>
      </c>
      <c r="T93" t="b">
        <v>0</v>
      </c>
      <c r="U93" s="9">
        <v>14892.63</v>
      </c>
      <c r="V93" t="b">
        <v>0</v>
      </c>
      <c r="W93" t="b">
        <v>0</v>
      </c>
      <c r="X93">
        <f t="shared" si="1"/>
        <v>0</v>
      </c>
    </row>
    <row r="94" spans="1:24" x14ac:dyDescent="0.2">
      <c r="A94">
        <v>423667120</v>
      </c>
      <c r="B94">
        <v>423667120</v>
      </c>
      <c r="C94" s="9">
        <v>20000</v>
      </c>
      <c r="D94" s="9">
        <v>5121.82</v>
      </c>
      <c r="E94" s="4">
        <v>42580</v>
      </c>
      <c r="F94" s="9">
        <v>316.14999999999998</v>
      </c>
      <c r="G94" t="s">
        <v>1898</v>
      </c>
      <c r="H94" t="s">
        <v>30</v>
      </c>
      <c r="I94" t="s">
        <v>30</v>
      </c>
      <c r="J94">
        <v>5</v>
      </c>
      <c r="K94">
        <v>8</v>
      </c>
      <c r="L94" t="s">
        <v>31</v>
      </c>
      <c r="M94" s="14">
        <v>47392</v>
      </c>
      <c r="N94" s="16">
        <v>42311</v>
      </c>
      <c r="O94" s="17">
        <v>42564</v>
      </c>
      <c r="P94">
        <v>622</v>
      </c>
      <c r="Q94">
        <v>622</v>
      </c>
      <c r="R94">
        <v>6616</v>
      </c>
      <c r="S94" t="s">
        <v>32</v>
      </c>
      <c r="T94" t="b">
        <v>0</v>
      </c>
      <c r="U94" s="9">
        <v>14878.18</v>
      </c>
      <c r="V94" t="b">
        <v>1</v>
      </c>
      <c r="W94" t="b">
        <v>0</v>
      </c>
      <c r="X94">
        <f t="shared" si="1"/>
        <v>0</v>
      </c>
    </row>
    <row r="95" spans="1:24" x14ac:dyDescent="0.2">
      <c r="A95">
        <v>261301489</v>
      </c>
      <c r="B95">
        <v>261301489</v>
      </c>
      <c r="C95" s="9">
        <v>20000</v>
      </c>
      <c r="D95" s="9">
        <v>10605.64</v>
      </c>
      <c r="E95" s="4">
        <v>42709</v>
      </c>
      <c r="F95" s="9">
        <v>238.14</v>
      </c>
      <c r="G95" t="s">
        <v>90</v>
      </c>
      <c r="H95" t="s">
        <v>30</v>
      </c>
      <c r="I95" t="s">
        <v>30</v>
      </c>
      <c r="J95">
        <v>5</v>
      </c>
      <c r="K95">
        <v>1</v>
      </c>
      <c r="L95" t="s">
        <v>36</v>
      </c>
      <c r="M95" s="14">
        <v>48122</v>
      </c>
      <c r="N95" s="16">
        <v>42287</v>
      </c>
      <c r="O95" s="17">
        <v>42444</v>
      </c>
      <c r="P95">
        <v>883</v>
      </c>
      <c r="Q95">
        <v>883</v>
      </c>
      <c r="R95">
        <v>9219</v>
      </c>
      <c r="S95" t="s">
        <v>32</v>
      </c>
      <c r="T95" t="b">
        <v>0</v>
      </c>
      <c r="U95" s="9">
        <v>9394.36</v>
      </c>
      <c r="V95" t="b">
        <v>0</v>
      </c>
      <c r="W95" t="b">
        <v>0</v>
      </c>
      <c r="X95">
        <f t="shared" si="1"/>
        <v>0</v>
      </c>
    </row>
    <row r="96" spans="1:24" x14ac:dyDescent="0.2">
      <c r="A96">
        <v>214033721</v>
      </c>
      <c r="B96">
        <v>214033721</v>
      </c>
      <c r="C96" s="9">
        <v>20000</v>
      </c>
      <c r="D96" s="9">
        <v>19605.189999999999</v>
      </c>
      <c r="E96" s="4">
        <v>42534</v>
      </c>
      <c r="F96" s="9">
        <v>102.62</v>
      </c>
      <c r="G96" t="s">
        <v>1880</v>
      </c>
      <c r="H96" t="s">
        <v>30</v>
      </c>
      <c r="I96" t="s">
        <v>30</v>
      </c>
      <c r="J96">
        <v>2</v>
      </c>
      <c r="K96">
        <v>1</v>
      </c>
      <c r="L96" t="s">
        <v>38</v>
      </c>
      <c r="M96" s="14">
        <v>47119</v>
      </c>
      <c r="N96" s="16">
        <v>41866</v>
      </c>
      <c r="O96" s="17">
        <v>41866</v>
      </c>
      <c r="P96">
        <v>207</v>
      </c>
      <c r="Q96">
        <v>207</v>
      </c>
      <c r="R96">
        <v>2956</v>
      </c>
      <c r="S96" t="s">
        <v>32</v>
      </c>
      <c r="T96" t="b">
        <v>0</v>
      </c>
      <c r="U96" s="9">
        <v>394.81</v>
      </c>
      <c r="V96" t="b">
        <v>1</v>
      </c>
      <c r="W96" t="b">
        <v>0</v>
      </c>
      <c r="X96">
        <f t="shared" si="1"/>
        <v>0</v>
      </c>
    </row>
    <row r="97" spans="1:24" x14ac:dyDescent="0.2">
      <c r="A97">
        <v>398207745</v>
      </c>
      <c r="B97">
        <v>398207745</v>
      </c>
      <c r="C97" s="9">
        <v>20000</v>
      </c>
      <c r="D97" s="9">
        <v>16977.54</v>
      </c>
      <c r="E97" s="4">
        <v>42668</v>
      </c>
      <c r="F97" s="9">
        <v>125.05</v>
      </c>
      <c r="G97" t="s">
        <v>52</v>
      </c>
      <c r="H97" t="s">
        <v>30</v>
      </c>
      <c r="I97" t="s">
        <v>30</v>
      </c>
      <c r="J97">
        <v>9</v>
      </c>
      <c r="K97">
        <v>1</v>
      </c>
      <c r="L97" t="s">
        <v>36</v>
      </c>
      <c r="M97" s="14">
        <v>43344</v>
      </c>
      <c r="N97" s="16">
        <v>42046</v>
      </c>
      <c r="O97" s="17">
        <v>42046</v>
      </c>
      <c r="P97">
        <v>491</v>
      </c>
      <c r="Q97">
        <v>491</v>
      </c>
      <c r="R97">
        <v>9201</v>
      </c>
      <c r="S97" t="s">
        <v>32</v>
      </c>
      <c r="T97" t="b">
        <v>0</v>
      </c>
      <c r="U97" s="9">
        <v>3022.46</v>
      </c>
      <c r="V97" t="b">
        <v>0</v>
      </c>
      <c r="W97" t="b">
        <v>0</v>
      </c>
      <c r="X97">
        <f t="shared" si="1"/>
        <v>0</v>
      </c>
    </row>
    <row r="98" spans="1:24" x14ac:dyDescent="0.2">
      <c r="A98">
        <v>500427148</v>
      </c>
      <c r="B98">
        <v>500427148</v>
      </c>
      <c r="C98" s="9">
        <v>20000</v>
      </c>
      <c r="D98" s="9">
        <v>11055.06</v>
      </c>
      <c r="E98" s="4">
        <v>42517</v>
      </c>
      <c r="F98" s="9">
        <v>115.18</v>
      </c>
      <c r="G98" t="s">
        <v>1877</v>
      </c>
      <c r="H98" t="s">
        <v>30</v>
      </c>
      <c r="I98" t="s">
        <v>30</v>
      </c>
      <c r="J98">
        <v>9</v>
      </c>
      <c r="K98">
        <v>1</v>
      </c>
      <c r="L98" t="s">
        <v>47</v>
      </c>
      <c r="M98" s="14">
        <v>48153</v>
      </c>
      <c r="N98" s="16">
        <v>41796</v>
      </c>
      <c r="O98" s="17">
        <v>42495</v>
      </c>
      <c r="P98">
        <v>398</v>
      </c>
      <c r="Q98">
        <v>398</v>
      </c>
      <c r="R98">
        <v>0</v>
      </c>
      <c r="S98" t="s">
        <v>32</v>
      </c>
      <c r="T98" t="b">
        <v>0</v>
      </c>
      <c r="U98" s="9">
        <v>8944.94</v>
      </c>
      <c r="V98" t="b">
        <v>1</v>
      </c>
      <c r="W98" t="b">
        <v>0</v>
      </c>
      <c r="X98">
        <f t="shared" si="1"/>
        <v>0</v>
      </c>
    </row>
    <row r="99" spans="1:24" x14ac:dyDescent="0.2">
      <c r="A99">
        <v>459291345</v>
      </c>
      <c r="B99">
        <v>459291345</v>
      </c>
      <c r="C99" s="9">
        <v>20000</v>
      </c>
      <c r="D99" s="9">
        <v>9105.8700000000008</v>
      </c>
      <c r="E99" s="4">
        <v>42415</v>
      </c>
      <c r="F99" s="9">
        <v>142</v>
      </c>
      <c r="G99" t="s">
        <v>90</v>
      </c>
      <c r="H99" t="s">
        <v>30</v>
      </c>
      <c r="I99" t="s">
        <v>30</v>
      </c>
      <c r="J99">
        <v>9</v>
      </c>
      <c r="K99">
        <v>1</v>
      </c>
      <c r="L99" t="s">
        <v>36</v>
      </c>
      <c r="M99" s="14">
        <v>45474</v>
      </c>
      <c r="N99" s="16">
        <v>41261</v>
      </c>
      <c r="O99" s="17">
        <v>42370</v>
      </c>
      <c r="P99">
        <v>904</v>
      </c>
      <c r="Q99">
        <v>904</v>
      </c>
      <c r="R99">
        <v>2505</v>
      </c>
      <c r="S99" t="s">
        <v>32</v>
      </c>
      <c r="T99" t="b">
        <v>0</v>
      </c>
      <c r="U99" s="9">
        <v>10894.13</v>
      </c>
      <c r="V99" t="b">
        <v>0</v>
      </c>
      <c r="W99" t="b">
        <v>0</v>
      </c>
      <c r="X99">
        <f t="shared" si="1"/>
        <v>0</v>
      </c>
    </row>
    <row r="100" spans="1:24" x14ac:dyDescent="0.2">
      <c r="A100">
        <v>177821713</v>
      </c>
      <c r="B100">
        <v>177821713</v>
      </c>
      <c r="C100" s="9">
        <v>20000</v>
      </c>
      <c r="D100" s="9">
        <v>1759.97</v>
      </c>
      <c r="E100" s="4">
        <v>42630</v>
      </c>
      <c r="F100" s="9">
        <v>256.36</v>
      </c>
      <c r="G100" t="s">
        <v>64</v>
      </c>
      <c r="H100" t="s">
        <v>30</v>
      </c>
      <c r="I100" t="s">
        <v>30</v>
      </c>
      <c r="J100">
        <v>5</v>
      </c>
      <c r="K100">
        <v>8</v>
      </c>
      <c r="L100" t="s">
        <v>36</v>
      </c>
      <c r="M100" s="14">
        <v>43709</v>
      </c>
      <c r="N100" s="16">
        <v>41476</v>
      </c>
      <c r="O100" s="17">
        <v>41476</v>
      </c>
      <c r="P100">
        <v>463</v>
      </c>
      <c r="Q100">
        <v>463</v>
      </c>
      <c r="R100">
        <v>2603</v>
      </c>
      <c r="S100" t="s">
        <v>32</v>
      </c>
      <c r="T100" t="b">
        <v>0</v>
      </c>
      <c r="U100" s="9">
        <v>18240.03</v>
      </c>
      <c r="V100" t="b">
        <v>0</v>
      </c>
      <c r="W100" t="b">
        <v>0</v>
      </c>
      <c r="X100">
        <f t="shared" si="1"/>
        <v>0</v>
      </c>
    </row>
    <row r="101" spans="1:24" x14ac:dyDescent="0.2">
      <c r="A101">
        <v>788066927</v>
      </c>
      <c r="B101">
        <v>788066927</v>
      </c>
      <c r="C101" s="9">
        <v>20000</v>
      </c>
      <c r="D101" s="9">
        <v>18223.150000000001</v>
      </c>
      <c r="E101" s="4">
        <v>42394</v>
      </c>
      <c r="F101" s="9">
        <v>60.33</v>
      </c>
      <c r="G101" t="s">
        <v>1893</v>
      </c>
      <c r="H101" t="s">
        <v>30</v>
      </c>
      <c r="I101" t="s">
        <v>30</v>
      </c>
      <c r="J101">
        <v>9</v>
      </c>
      <c r="K101">
        <v>8</v>
      </c>
      <c r="L101" t="s">
        <v>50</v>
      </c>
      <c r="M101" s="14">
        <v>44136</v>
      </c>
      <c r="N101" s="16">
        <v>42183</v>
      </c>
      <c r="O101" s="17">
        <v>42183</v>
      </c>
      <c r="P101">
        <v>118</v>
      </c>
      <c r="Q101">
        <v>118</v>
      </c>
      <c r="R101">
        <v>3066</v>
      </c>
      <c r="S101" t="s">
        <v>32</v>
      </c>
      <c r="T101" t="b">
        <v>0</v>
      </c>
      <c r="U101" s="9">
        <v>1776.85</v>
      </c>
      <c r="V101" t="b">
        <v>1</v>
      </c>
      <c r="W101" t="b">
        <v>0</v>
      </c>
      <c r="X101">
        <f t="shared" si="1"/>
        <v>0</v>
      </c>
    </row>
    <row r="102" spans="1:24" x14ac:dyDescent="0.2">
      <c r="A102">
        <v>557412022</v>
      </c>
      <c r="B102">
        <v>557412022</v>
      </c>
      <c r="C102" s="9">
        <v>20000</v>
      </c>
      <c r="D102" s="9">
        <v>1583.1</v>
      </c>
      <c r="E102" s="4">
        <v>42674</v>
      </c>
      <c r="F102" s="9">
        <v>14.82</v>
      </c>
      <c r="G102" t="s">
        <v>106</v>
      </c>
      <c r="H102" t="s">
        <v>30</v>
      </c>
      <c r="I102" t="s">
        <v>30</v>
      </c>
      <c r="J102">
        <v>5</v>
      </c>
      <c r="K102">
        <v>1</v>
      </c>
      <c r="L102" t="s">
        <v>36</v>
      </c>
      <c r="M102" s="14">
        <v>44713</v>
      </c>
      <c r="N102" s="16">
        <v>42309</v>
      </c>
      <c r="O102" s="17">
        <v>42309</v>
      </c>
      <c r="P102">
        <v>935</v>
      </c>
      <c r="Q102">
        <v>935</v>
      </c>
      <c r="R102">
        <v>3694</v>
      </c>
      <c r="S102" t="s">
        <v>32</v>
      </c>
      <c r="T102" t="b">
        <v>0</v>
      </c>
      <c r="U102" s="9">
        <v>18416.900000000001</v>
      </c>
      <c r="V102" t="b">
        <v>0</v>
      </c>
      <c r="W102" t="b">
        <v>0</v>
      </c>
      <c r="X102">
        <f t="shared" si="1"/>
        <v>0</v>
      </c>
    </row>
    <row r="103" spans="1:24" x14ac:dyDescent="0.2">
      <c r="A103">
        <v>727535709</v>
      </c>
      <c r="B103">
        <v>727535709</v>
      </c>
      <c r="C103" s="9">
        <v>20000</v>
      </c>
      <c r="D103" s="9">
        <v>11120.21</v>
      </c>
      <c r="E103" s="4">
        <v>42426</v>
      </c>
      <c r="F103" s="9">
        <v>237.5</v>
      </c>
      <c r="G103" t="s">
        <v>1910</v>
      </c>
      <c r="H103" t="s">
        <v>30</v>
      </c>
      <c r="I103" t="s">
        <v>30</v>
      </c>
      <c r="J103">
        <v>9</v>
      </c>
      <c r="K103">
        <v>8</v>
      </c>
      <c r="L103" t="s">
        <v>71</v>
      </c>
      <c r="M103" s="14">
        <v>45627</v>
      </c>
      <c r="N103" s="16">
        <v>41410</v>
      </c>
      <c r="O103" s="17">
        <v>41410</v>
      </c>
      <c r="P103">
        <v>676</v>
      </c>
      <c r="Q103">
        <v>676</v>
      </c>
      <c r="R103">
        <v>9816</v>
      </c>
      <c r="S103" t="s">
        <v>32</v>
      </c>
      <c r="T103" t="b">
        <v>0</v>
      </c>
      <c r="U103" s="9">
        <v>8879.7900000000009</v>
      </c>
      <c r="V103" t="b">
        <v>1</v>
      </c>
      <c r="W103" t="b">
        <v>0</v>
      </c>
      <c r="X103">
        <f t="shared" si="1"/>
        <v>0</v>
      </c>
    </row>
    <row r="104" spans="1:24" x14ac:dyDescent="0.2">
      <c r="A104">
        <v>646461105</v>
      </c>
      <c r="B104">
        <v>646461105</v>
      </c>
      <c r="C104" s="9">
        <v>20000</v>
      </c>
      <c r="D104" s="9">
        <v>5346.71</v>
      </c>
      <c r="E104" s="4">
        <v>42710</v>
      </c>
      <c r="F104" s="9">
        <v>155.19999999999999</v>
      </c>
      <c r="G104" t="s">
        <v>172</v>
      </c>
      <c r="H104" t="s">
        <v>30</v>
      </c>
      <c r="I104" t="s">
        <v>30</v>
      </c>
      <c r="J104">
        <v>2</v>
      </c>
      <c r="K104">
        <v>8</v>
      </c>
      <c r="L104" t="s">
        <v>47</v>
      </c>
      <c r="M104" s="14">
        <v>47757</v>
      </c>
      <c r="N104" s="16">
        <v>41867</v>
      </c>
      <c r="O104" s="17">
        <v>42332</v>
      </c>
      <c r="P104">
        <v>958</v>
      </c>
      <c r="Q104">
        <v>958</v>
      </c>
      <c r="R104">
        <v>6480</v>
      </c>
      <c r="S104" t="s">
        <v>32</v>
      </c>
      <c r="T104" t="b">
        <v>0</v>
      </c>
      <c r="U104" s="9">
        <v>14653.29</v>
      </c>
      <c r="V104" t="b">
        <v>1</v>
      </c>
      <c r="W104" t="b">
        <v>0</v>
      </c>
      <c r="X104">
        <f t="shared" si="1"/>
        <v>0</v>
      </c>
    </row>
    <row r="105" spans="1:24" x14ac:dyDescent="0.2">
      <c r="A105">
        <v>568765450</v>
      </c>
      <c r="B105">
        <v>568765450</v>
      </c>
      <c r="C105" s="9">
        <v>20000</v>
      </c>
      <c r="D105" s="9">
        <v>17965.990000000002</v>
      </c>
      <c r="E105" s="4">
        <v>42375</v>
      </c>
      <c r="F105" s="9">
        <v>73.790000000000006</v>
      </c>
      <c r="G105" t="s">
        <v>1884</v>
      </c>
      <c r="H105" t="s">
        <v>30</v>
      </c>
      <c r="I105" t="s">
        <v>30</v>
      </c>
      <c r="J105">
        <v>9</v>
      </c>
      <c r="K105">
        <v>8</v>
      </c>
      <c r="L105" t="s">
        <v>31</v>
      </c>
      <c r="M105" s="14">
        <v>43466</v>
      </c>
      <c r="N105" s="16">
        <v>42055</v>
      </c>
      <c r="O105" s="17">
        <v>42055</v>
      </c>
      <c r="P105">
        <v>197</v>
      </c>
      <c r="Q105">
        <v>197</v>
      </c>
      <c r="R105">
        <v>2608</v>
      </c>
      <c r="S105" t="s">
        <v>32</v>
      </c>
      <c r="T105" t="b">
        <v>0</v>
      </c>
      <c r="U105" s="9">
        <v>2034.01</v>
      </c>
      <c r="V105" t="b">
        <v>1</v>
      </c>
      <c r="W105" t="b">
        <v>0</v>
      </c>
      <c r="X105">
        <f t="shared" si="1"/>
        <v>0</v>
      </c>
    </row>
    <row r="106" spans="1:24" x14ac:dyDescent="0.2">
      <c r="A106">
        <v>431081947</v>
      </c>
      <c r="B106">
        <v>431081947</v>
      </c>
      <c r="C106" s="9">
        <v>20000</v>
      </c>
      <c r="D106" s="9">
        <v>11729.77</v>
      </c>
      <c r="E106" s="4">
        <v>42487</v>
      </c>
      <c r="F106" s="9">
        <v>89.24</v>
      </c>
      <c r="G106" t="s">
        <v>64</v>
      </c>
      <c r="H106" t="s">
        <v>30</v>
      </c>
      <c r="I106" t="s">
        <v>30</v>
      </c>
      <c r="J106">
        <v>90</v>
      </c>
      <c r="K106">
        <v>1</v>
      </c>
      <c r="L106" t="s">
        <v>36</v>
      </c>
      <c r="M106" s="14">
        <v>44866</v>
      </c>
      <c r="N106" s="16">
        <v>42329</v>
      </c>
      <c r="O106" s="17">
        <v>42393</v>
      </c>
      <c r="P106">
        <v>274</v>
      </c>
      <c r="Q106">
        <v>274</v>
      </c>
      <c r="R106">
        <v>2510</v>
      </c>
      <c r="S106" t="s">
        <v>32</v>
      </c>
      <c r="T106" t="b">
        <v>0</v>
      </c>
      <c r="U106" s="9">
        <v>8270.23</v>
      </c>
      <c r="V106" t="b">
        <v>0</v>
      </c>
      <c r="W106" t="b">
        <v>0</v>
      </c>
      <c r="X106">
        <f t="shared" si="1"/>
        <v>0</v>
      </c>
    </row>
    <row r="107" spans="1:24" x14ac:dyDescent="0.2">
      <c r="A107">
        <v>202980842</v>
      </c>
      <c r="B107">
        <v>202980842</v>
      </c>
      <c r="C107" s="9">
        <v>20000</v>
      </c>
      <c r="D107" s="9">
        <v>16897.099999999999</v>
      </c>
      <c r="E107" s="4">
        <v>42731</v>
      </c>
      <c r="F107" s="9">
        <v>384.18</v>
      </c>
      <c r="G107" t="s">
        <v>35</v>
      </c>
      <c r="H107" t="s">
        <v>30</v>
      </c>
      <c r="I107" t="s">
        <v>30</v>
      </c>
      <c r="J107">
        <v>9</v>
      </c>
      <c r="K107">
        <v>1</v>
      </c>
      <c r="L107" t="s">
        <v>36</v>
      </c>
      <c r="M107" s="14">
        <v>46874</v>
      </c>
      <c r="N107" s="16">
        <v>42012</v>
      </c>
      <c r="O107" s="17">
        <v>42012</v>
      </c>
      <c r="P107">
        <v>448</v>
      </c>
      <c r="Q107">
        <v>448</v>
      </c>
      <c r="R107">
        <v>1806</v>
      </c>
      <c r="S107" t="s">
        <v>32</v>
      </c>
      <c r="T107" t="b">
        <v>0</v>
      </c>
      <c r="U107" s="9">
        <v>3102.9</v>
      </c>
      <c r="V107" t="b">
        <v>0</v>
      </c>
      <c r="W107" t="b">
        <v>0</v>
      </c>
      <c r="X107">
        <f t="shared" si="1"/>
        <v>0</v>
      </c>
    </row>
    <row r="108" spans="1:24" x14ac:dyDescent="0.2">
      <c r="A108">
        <v>786923564</v>
      </c>
      <c r="B108">
        <v>786923564</v>
      </c>
      <c r="C108" s="9">
        <v>20000</v>
      </c>
      <c r="D108" s="9">
        <v>19005.150000000001</v>
      </c>
      <c r="E108" s="4">
        <v>42524</v>
      </c>
      <c r="F108" s="9">
        <v>352.71</v>
      </c>
      <c r="G108" t="s">
        <v>164</v>
      </c>
      <c r="H108" t="s">
        <v>30</v>
      </c>
      <c r="I108" t="s">
        <v>30</v>
      </c>
      <c r="J108">
        <v>9</v>
      </c>
      <c r="K108">
        <v>1</v>
      </c>
      <c r="L108" t="s">
        <v>47</v>
      </c>
      <c r="M108" s="14">
        <v>45809</v>
      </c>
      <c r="N108" s="16">
        <v>42011</v>
      </c>
      <c r="O108" s="17">
        <v>42471</v>
      </c>
      <c r="P108">
        <v>152</v>
      </c>
      <c r="Q108">
        <v>152</v>
      </c>
      <c r="R108">
        <v>3982</v>
      </c>
      <c r="S108" t="s">
        <v>32</v>
      </c>
      <c r="T108" t="b">
        <v>0</v>
      </c>
      <c r="U108" s="9">
        <v>994.85</v>
      </c>
      <c r="V108" t="b">
        <v>1</v>
      </c>
      <c r="W108" t="b">
        <v>0</v>
      </c>
      <c r="X108">
        <f t="shared" si="1"/>
        <v>0</v>
      </c>
    </row>
    <row r="109" spans="1:24" x14ac:dyDescent="0.2">
      <c r="A109">
        <v>990764813</v>
      </c>
      <c r="B109">
        <v>990764813</v>
      </c>
      <c r="C109" s="9">
        <v>20000</v>
      </c>
      <c r="D109" s="9">
        <v>1742.92</v>
      </c>
      <c r="E109" s="4">
        <v>42500</v>
      </c>
      <c r="F109" s="9">
        <v>18.59</v>
      </c>
      <c r="G109" t="s">
        <v>1880</v>
      </c>
      <c r="H109" t="s">
        <v>30</v>
      </c>
      <c r="I109" t="s">
        <v>30</v>
      </c>
      <c r="J109">
        <v>2</v>
      </c>
      <c r="K109">
        <v>1</v>
      </c>
      <c r="L109" t="s">
        <v>38</v>
      </c>
      <c r="M109" s="14">
        <v>43922</v>
      </c>
      <c r="N109" s="16">
        <v>42014</v>
      </c>
      <c r="O109" s="17">
        <v>42486</v>
      </c>
      <c r="P109">
        <v>910</v>
      </c>
      <c r="Q109">
        <v>910</v>
      </c>
      <c r="R109">
        <v>4008</v>
      </c>
      <c r="S109" t="s">
        <v>32</v>
      </c>
      <c r="T109" t="b">
        <v>0</v>
      </c>
      <c r="U109" s="9">
        <v>18257.080000000002</v>
      </c>
      <c r="V109" t="b">
        <v>1</v>
      </c>
      <c r="W109" t="b">
        <v>0</v>
      </c>
      <c r="X109">
        <f t="shared" si="1"/>
        <v>0</v>
      </c>
    </row>
    <row r="110" spans="1:24" x14ac:dyDescent="0.2">
      <c r="A110">
        <v>967351481</v>
      </c>
      <c r="B110">
        <v>967351481</v>
      </c>
      <c r="C110" s="9">
        <v>20000</v>
      </c>
      <c r="D110" s="9">
        <v>20000</v>
      </c>
      <c r="E110" s="4">
        <v>42645</v>
      </c>
      <c r="F110" s="9">
        <v>19.18</v>
      </c>
      <c r="G110" t="s">
        <v>45</v>
      </c>
      <c r="H110" t="s">
        <v>30</v>
      </c>
      <c r="I110" t="s">
        <v>30</v>
      </c>
      <c r="J110">
        <v>9</v>
      </c>
      <c r="K110">
        <v>1</v>
      </c>
      <c r="L110" t="s">
        <v>36</v>
      </c>
      <c r="M110" s="14">
        <v>46478</v>
      </c>
      <c r="N110" s="16">
        <v>40602</v>
      </c>
      <c r="O110" s="17">
        <v>40602</v>
      </c>
      <c r="P110">
        <v>437</v>
      </c>
      <c r="Q110">
        <v>437</v>
      </c>
      <c r="R110">
        <v>5632</v>
      </c>
      <c r="S110" t="s">
        <v>32</v>
      </c>
      <c r="T110" t="b">
        <v>0</v>
      </c>
      <c r="U110" s="9">
        <v>0</v>
      </c>
      <c r="V110" t="b">
        <v>0</v>
      </c>
      <c r="W110" t="b">
        <v>0</v>
      </c>
      <c r="X110">
        <f t="shared" si="1"/>
        <v>0</v>
      </c>
    </row>
    <row r="111" spans="1:24" x14ac:dyDescent="0.2">
      <c r="A111">
        <v>175589494</v>
      </c>
      <c r="B111">
        <v>175589494</v>
      </c>
      <c r="C111" s="9">
        <v>20000</v>
      </c>
      <c r="D111" s="9">
        <v>10873.57</v>
      </c>
      <c r="E111" s="4">
        <v>42494</v>
      </c>
      <c r="F111" s="9">
        <v>64.989999999999995</v>
      </c>
      <c r="G111" t="s">
        <v>68</v>
      </c>
      <c r="H111" t="s">
        <v>30</v>
      </c>
      <c r="I111" t="s">
        <v>30</v>
      </c>
      <c r="J111">
        <v>5</v>
      </c>
      <c r="K111">
        <v>1</v>
      </c>
      <c r="L111" t="s">
        <v>36</v>
      </c>
      <c r="M111" s="14">
        <v>43435</v>
      </c>
      <c r="N111" s="16">
        <v>41785</v>
      </c>
      <c r="O111" s="17">
        <v>41785</v>
      </c>
      <c r="P111">
        <v>977</v>
      </c>
      <c r="Q111">
        <v>977</v>
      </c>
      <c r="R111">
        <v>2457</v>
      </c>
      <c r="S111" t="s">
        <v>32</v>
      </c>
      <c r="T111" t="b">
        <v>0</v>
      </c>
      <c r="U111" s="9">
        <v>9126.43</v>
      </c>
      <c r="V111" t="b">
        <v>0</v>
      </c>
      <c r="W111" t="b">
        <v>0</v>
      </c>
      <c r="X111">
        <f t="shared" si="1"/>
        <v>0</v>
      </c>
    </row>
    <row r="112" spans="1:24" x14ac:dyDescent="0.2">
      <c r="A112">
        <v>622176268</v>
      </c>
      <c r="B112">
        <v>622176268</v>
      </c>
      <c r="C112" s="9">
        <v>20000</v>
      </c>
      <c r="D112" s="9">
        <v>11729.28</v>
      </c>
      <c r="E112" s="4">
        <v>42646</v>
      </c>
      <c r="F112" s="9">
        <v>101.23</v>
      </c>
      <c r="G112" t="s">
        <v>1883</v>
      </c>
      <c r="H112" t="s">
        <v>30</v>
      </c>
      <c r="I112" t="s">
        <v>30</v>
      </c>
      <c r="J112">
        <v>9</v>
      </c>
      <c r="K112">
        <v>1</v>
      </c>
      <c r="L112" t="s">
        <v>38</v>
      </c>
      <c r="M112" s="14">
        <v>47150</v>
      </c>
      <c r="N112" s="16">
        <v>40983</v>
      </c>
      <c r="O112" s="17">
        <v>40983</v>
      </c>
      <c r="P112">
        <v>579</v>
      </c>
      <c r="Q112">
        <v>579</v>
      </c>
      <c r="R112">
        <v>6008</v>
      </c>
      <c r="S112" t="s">
        <v>32</v>
      </c>
      <c r="T112" t="b">
        <v>0</v>
      </c>
      <c r="U112" s="9">
        <v>8270.7199999999993</v>
      </c>
      <c r="V112" t="b">
        <v>1</v>
      </c>
      <c r="W112" t="b">
        <v>0</v>
      </c>
      <c r="X112">
        <f t="shared" si="1"/>
        <v>0</v>
      </c>
    </row>
    <row r="113" spans="1:24" x14ac:dyDescent="0.2">
      <c r="A113">
        <v>639605335</v>
      </c>
      <c r="B113">
        <v>639605335</v>
      </c>
      <c r="C113" s="9">
        <v>20000</v>
      </c>
      <c r="D113" s="9">
        <v>15971.29</v>
      </c>
      <c r="E113" s="4">
        <v>42643</v>
      </c>
      <c r="F113" s="9">
        <v>42.08</v>
      </c>
      <c r="G113" t="s">
        <v>39</v>
      </c>
      <c r="H113" t="s">
        <v>30</v>
      </c>
      <c r="I113" t="s">
        <v>30</v>
      </c>
      <c r="K113">
        <v>1</v>
      </c>
      <c r="L113" t="s">
        <v>40</v>
      </c>
      <c r="M113" s="14">
        <v>46082</v>
      </c>
      <c r="N113" s="16">
        <v>41656</v>
      </c>
      <c r="O113" s="17">
        <v>41656</v>
      </c>
      <c r="P113">
        <v>894</v>
      </c>
      <c r="Q113">
        <v>894</v>
      </c>
      <c r="R113">
        <v>1298</v>
      </c>
      <c r="S113" t="s">
        <v>32</v>
      </c>
      <c r="T113" t="b">
        <v>0</v>
      </c>
      <c r="U113" s="9">
        <v>4028.71</v>
      </c>
      <c r="V113" t="b">
        <v>0</v>
      </c>
      <c r="W113" t="b">
        <v>0</v>
      </c>
      <c r="X113">
        <f t="shared" si="1"/>
        <v>0</v>
      </c>
    </row>
    <row r="114" spans="1:24" x14ac:dyDescent="0.2">
      <c r="A114">
        <v>310442064</v>
      </c>
      <c r="B114">
        <v>310442064</v>
      </c>
      <c r="C114" s="9">
        <v>20000</v>
      </c>
      <c r="D114" s="9">
        <v>6762.71</v>
      </c>
      <c r="E114" s="4">
        <v>42685</v>
      </c>
      <c r="F114" s="9">
        <v>288.64</v>
      </c>
      <c r="G114" t="s">
        <v>761</v>
      </c>
      <c r="H114" t="s">
        <v>30</v>
      </c>
      <c r="I114" t="s">
        <v>30</v>
      </c>
      <c r="J114">
        <v>5</v>
      </c>
      <c r="K114">
        <v>1</v>
      </c>
      <c r="L114" t="s">
        <v>47</v>
      </c>
      <c r="M114" s="14">
        <v>45992</v>
      </c>
      <c r="N114" s="16">
        <v>41573</v>
      </c>
      <c r="O114" s="17">
        <v>42539</v>
      </c>
      <c r="P114">
        <v>649</v>
      </c>
      <c r="Q114">
        <v>649</v>
      </c>
      <c r="R114">
        <v>125</v>
      </c>
      <c r="S114" t="s">
        <v>32</v>
      </c>
      <c r="T114" t="b">
        <v>0</v>
      </c>
      <c r="U114" s="9">
        <v>13237.29</v>
      </c>
      <c r="V114" t="b">
        <v>1</v>
      </c>
      <c r="W114" t="b">
        <v>0</v>
      </c>
      <c r="X114">
        <f t="shared" si="1"/>
        <v>0</v>
      </c>
    </row>
    <row r="115" spans="1:24" x14ac:dyDescent="0.2">
      <c r="A115">
        <v>358729108</v>
      </c>
      <c r="B115">
        <v>358729108</v>
      </c>
      <c r="C115" s="9">
        <v>20000</v>
      </c>
      <c r="D115" s="9">
        <v>16454.43</v>
      </c>
      <c r="E115" s="4">
        <v>42663</v>
      </c>
      <c r="F115" s="9">
        <v>62.93</v>
      </c>
      <c r="G115" t="s">
        <v>90</v>
      </c>
      <c r="H115" t="s">
        <v>30</v>
      </c>
      <c r="I115" t="s">
        <v>30</v>
      </c>
      <c r="J115">
        <v>2</v>
      </c>
      <c r="K115">
        <v>1</v>
      </c>
      <c r="L115" t="s">
        <v>36</v>
      </c>
      <c r="M115" s="14">
        <v>48122</v>
      </c>
      <c r="N115" s="16">
        <v>42007</v>
      </c>
      <c r="O115" s="17">
        <v>42007</v>
      </c>
      <c r="P115">
        <v>739</v>
      </c>
      <c r="Q115">
        <v>739</v>
      </c>
      <c r="R115">
        <v>6113</v>
      </c>
      <c r="S115" t="s">
        <v>32</v>
      </c>
      <c r="T115" t="b">
        <v>0</v>
      </c>
      <c r="U115" s="9">
        <v>3545.57</v>
      </c>
      <c r="V115" t="b">
        <v>0</v>
      </c>
      <c r="W115" t="b">
        <v>0</v>
      </c>
      <c r="X115">
        <f t="shared" si="1"/>
        <v>0</v>
      </c>
    </row>
    <row r="116" spans="1:24" x14ac:dyDescent="0.2">
      <c r="A116">
        <v>571622019</v>
      </c>
      <c r="B116">
        <v>571622019</v>
      </c>
      <c r="C116" s="9">
        <v>20000</v>
      </c>
      <c r="D116" s="9">
        <v>13193.26</v>
      </c>
      <c r="E116" s="4">
        <v>42412</v>
      </c>
      <c r="F116" s="9">
        <v>113.26</v>
      </c>
      <c r="G116" t="s">
        <v>57</v>
      </c>
      <c r="H116" t="s">
        <v>30</v>
      </c>
      <c r="I116" t="s">
        <v>30</v>
      </c>
      <c r="J116">
        <v>2</v>
      </c>
      <c r="K116">
        <v>1</v>
      </c>
      <c r="L116" t="s">
        <v>42</v>
      </c>
      <c r="M116" s="14">
        <v>44044</v>
      </c>
      <c r="N116" s="16">
        <v>41423</v>
      </c>
      <c r="O116" s="17">
        <v>41423</v>
      </c>
      <c r="P116">
        <v>672</v>
      </c>
      <c r="Q116">
        <v>672</v>
      </c>
      <c r="R116">
        <v>1338</v>
      </c>
      <c r="S116" t="s">
        <v>32</v>
      </c>
      <c r="T116" t="b">
        <v>0</v>
      </c>
      <c r="U116" s="9">
        <v>6806.74</v>
      </c>
      <c r="V116" t="b">
        <v>0</v>
      </c>
      <c r="W116" t="b">
        <v>0</v>
      </c>
      <c r="X116">
        <f t="shared" si="1"/>
        <v>0</v>
      </c>
    </row>
    <row r="117" spans="1:24" x14ac:dyDescent="0.2">
      <c r="A117">
        <v>266796367</v>
      </c>
      <c r="B117">
        <v>266796367</v>
      </c>
      <c r="C117" s="9">
        <v>20000</v>
      </c>
      <c r="D117" s="9">
        <v>16692.07</v>
      </c>
      <c r="E117" s="4">
        <v>42683</v>
      </c>
      <c r="F117" s="9">
        <v>103.81</v>
      </c>
      <c r="G117" t="s">
        <v>41</v>
      </c>
      <c r="H117" t="s">
        <v>30</v>
      </c>
      <c r="I117" t="s">
        <v>30</v>
      </c>
      <c r="J117">
        <v>2</v>
      </c>
      <c r="K117">
        <v>1</v>
      </c>
      <c r="L117" t="s">
        <v>42</v>
      </c>
      <c r="M117" s="14">
        <v>45689</v>
      </c>
      <c r="N117" s="16">
        <v>41709</v>
      </c>
      <c r="O117" s="17">
        <v>42681</v>
      </c>
      <c r="P117">
        <v>674</v>
      </c>
      <c r="Q117">
        <v>675</v>
      </c>
      <c r="R117">
        <v>8947</v>
      </c>
      <c r="S117" t="s">
        <v>32</v>
      </c>
      <c r="T117" t="b">
        <v>0</v>
      </c>
      <c r="U117" s="9">
        <v>3307.93</v>
      </c>
      <c r="V117" t="b">
        <v>0</v>
      </c>
      <c r="W117" t="b">
        <v>0</v>
      </c>
      <c r="X117">
        <f t="shared" si="1"/>
        <v>0</v>
      </c>
    </row>
    <row r="118" spans="1:24" x14ac:dyDescent="0.2">
      <c r="A118">
        <v>706808978</v>
      </c>
      <c r="B118">
        <v>706808978</v>
      </c>
      <c r="C118" s="9">
        <v>20000</v>
      </c>
      <c r="D118" s="9">
        <v>14707.5</v>
      </c>
      <c r="E118" s="4">
        <v>42612</v>
      </c>
      <c r="F118" s="9">
        <v>429.44</v>
      </c>
      <c r="G118" t="s">
        <v>191</v>
      </c>
      <c r="H118" t="s">
        <v>30</v>
      </c>
      <c r="I118" t="s">
        <v>30</v>
      </c>
      <c r="J118">
        <v>5</v>
      </c>
      <c r="K118">
        <v>1</v>
      </c>
      <c r="L118" t="s">
        <v>47</v>
      </c>
      <c r="M118" s="14">
        <v>43709</v>
      </c>
      <c r="N118" s="16">
        <v>41970</v>
      </c>
      <c r="O118" s="17">
        <v>41970</v>
      </c>
      <c r="P118">
        <v>144</v>
      </c>
      <c r="Q118">
        <v>144</v>
      </c>
      <c r="R118">
        <v>1730</v>
      </c>
      <c r="S118" t="s">
        <v>32</v>
      </c>
      <c r="T118" t="b">
        <v>0</v>
      </c>
      <c r="U118" s="9">
        <v>5292.5</v>
      </c>
      <c r="V118" t="b">
        <v>1</v>
      </c>
      <c r="W118" t="b">
        <v>0</v>
      </c>
      <c r="X118">
        <f t="shared" si="1"/>
        <v>0</v>
      </c>
    </row>
    <row r="119" spans="1:24" x14ac:dyDescent="0.2">
      <c r="A119">
        <v>759637725</v>
      </c>
      <c r="B119">
        <v>759637725</v>
      </c>
      <c r="C119" s="9">
        <v>20000</v>
      </c>
      <c r="D119" s="9">
        <v>19847.43</v>
      </c>
      <c r="E119" s="4">
        <v>42653</v>
      </c>
      <c r="F119" s="9">
        <v>59.83</v>
      </c>
      <c r="G119" t="s">
        <v>181</v>
      </c>
      <c r="H119" t="s">
        <v>30</v>
      </c>
      <c r="I119" t="s">
        <v>30</v>
      </c>
      <c r="J119">
        <v>9</v>
      </c>
      <c r="K119">
        <v>1</v>
      </c>
      <c r="L119" t="s">
        <v>40</v>
      </c>
      <c r="M119" s="14">
        <v>44835</v>
      </c>
      <c r="N119" s="16">
        <v>41943</v>
      </c>
      <c r="O119" s="17">
        <v>41943</v>
      </c>
      <c r="P119">
        <v>239</v>
      </c>
      <c r="Q119">
        <v>239</v>
      </c>
      <c r="R119">
        <v>8884</v>
      </c>
      <c r="S119" t="s">
        <v>32</v>
      </c>
      <c r="T119" t="b">
        <v>0</v>
      </c>
      <c r="U119" s="9">
        <v>152.57</v>
      </c>
      <c r="V119" t="b">
        <v>0</v>
      </c>
      <c r="W119" t="b">
        <v>0</v>
      </c>
      <c r="X119">
        <f t="shared" si="1"/>
        <v>0</v>
      </c>
    </row>
    <row r="120" spans="1:24" x14ac:dyDescent="0.2">
      <c r="A120">
        <v>770755172</v>
      </c>
      <c r="B120">
        <v>770755172</v>
      </c>
      <c r="C120" s="9">
        <v>20000</v>
      </c>
      <c r="D120" s="9">
        <v>13021.53</v>
      </c>
      <c r="E120" s="4">
        <v>42427</v>
      </c>
      <c r="F120" s="9">
        <v>155.72999999999999</v>
      </c>
      <c r="G120" t="s">
        <v>64</v>
      </c>
      <c r="H120" t="s">
        <v>30</v>
      </c>
      <c r="I120" t="s">
        <v>30</v>
      </c>
      <c r="J120">
        <v>5</v>
      </c>
      <c r="K120">
        <v>8</v>
      </c>
      <c r="L120" t="s">
        <v>36</v>
      </c>
      <c r="M120" s="14">
        <v>47696</v>
      </c>
      <c r="N120" s="16">
        <v>41672</v>
      </c>
      <c r="O120" s="17">
        <v>41672</v>
      </c>
      <c r="P120">
        <v>201</v>
      </c>
      <c r="Q120">
        <v>201</v>
      </c>
      <c r="R120">
        <v>8420</v>
      </c>
      <c r="S120" t="s">
        <v>32</v>
      </c>
      <c r="T120" t="b">
        <v>0</v>
      </c>
      <c r="U120" s="9">
        <v>6978.47</v>
      </c>
      <c r="V120" t="b">
        <v>0</v>
      </c>
      <c r="W120" t="b">
        <v>0</v>
      </c>
      <c r="X120">
        <f t="shared" si="1"/>
        <v>0</v>
      </c>
    </row>
    <row r="121" spans="1:24" x14ac:dyDescent="0.2">
      <c r="A121">
        <v>423667120</v>
      </c>
      <c r="B121">
        <v>423667120</v>
      </c>
      <c r="C121" s="9">
        <v>20000</v>
      </c>
      <c r="D121" s="9">
        <v>10074.86</v>
      </c>
      <c r="E121" s="4">
        <v>42570</v>
      </c>
      <c r="F121" s="9">
        <v>40.659999999999997</v>
      </c>
      <c r="G121" t="s">
        <v>1887</v>
      </c>
      <c r="H121" t="s">
        <v>30</v>
      </c>
      <c r="I121" t="s">
        <v>30</v>
      </c>
      <c r="J121">
        <v>5</v>
      </c>
      <c r="K121">
        <v>1</v>
      </c>
      <c r="L121" t="s">
        <v>31</v>
      </c>
      <c r="M121" s="14">
        <v>44256</v>
      </c>
      <c r="N121" s="16">
        <v>42311</v>
      </c>
      <c r="O121" s="17">
        <v>42564</v>
      </c>
      <c r="P121">
        <v>622</v>
      </c>
      <c r="Q121">
        <v>622</v>
      </c>
      <c r="R121">
        <v>6616</v>
      </c>
      <c r="S121" t="s">
        <v>32</v>
      </c>
      <c r="T121" t="b">
        <v>0</v>
      </c>
      <c r="U121" s="9">
        <v>9925.14</v>
      </c>
      <c r="V121" t="b">
        <v>1</v>
      </c>
      <c r="W121" t="b">
        <v>0</v>
      </c>
      <c r="X121">
        <f t="shared" si="1"/>
        <v>0</v>
      </c>
    </row>
    <row r="122" spans="1:24" x14ac:dyDescent="0.2">
      <c r="A122">
        <v>706808978</v>
      </c>
      <c r="B122">
        <v>706808978</v>
      </c>
      <c r="C122" s="9">
        <v>20000</v>
      </c>
      <c r="D122" s="9">
        <v>12779.82</v>
      </c>
      <c r="E122" s="4">
        <v>42719</v>
      </c>
      <c r="F122" s="9">
        <v>145.9</v>
      </c>
      <c r="G122" t="s">
        <v>106</v>
      </c>
      <c r="H122" t="s">
        <v>30</v>
      </c>
      <c r="I122" t="s">
        <v>30</v>
      </c>
      <c r="J122">
        <v>9</v>
      </c>
      <c r="K122">
        <v>8</v>
      </c>
      <c r="L122" t="s">
        <v>36</v>
      </c>
      <c r="M122" s="14">
        <v>44378</v>
      </c>
      <c r="N122" s="16">
        <v>41970</v>
      </c>
      <c r="O122" s="17">
        <v>41970</v>
      </c>
      <c r="P122">
        <v>144</v>
      </c>
      <c r="Q122">
        <v>144</v>
      </c>
      <c r="R122">
        <v>1730</v>
      </c>
      <c r="S122" t="s">
        <v>32</v>
      </c>
      <c r="T122" t="b">
        <v>0</v>
      </c>
      <c r="U122" s="9">
        <v>7220.18</v>
      </c>
      <c r="V122" t="b">
        <v>0</v>
      </c>
      <c r="W122" t="b">
        <v>0</v>
      </c>
      <c r="X122">
        <f t="shared" si="1"/>
        <v>0</v>
      </c>
    </row>
    <row r="123" spans="1:24" x14ac:dyDescent="0.2">
      <c r="A123">
        <v>263347919</v>
      </c>
      <c r="B123">
        <v>263347919</v>
      </c>
      <c r="C123" s="9">
        <v>20000</v>
      </c>
      <c r="D123" s="9">
        <v>3212.24</v>
      </c>
      <c r="E123" s="4">
        <v>42582</v>
      </c>
      <c r="F123" s="9">
        <v>4.0199999999999996</v>
      </c>
      <c r="G123" t="s">
        <v>98</v>
      </c>
      <c r="H123" t="s">
        <v>30</v>
      </c>
      <c r="I123" t="s">
        <v>30</v>
      </c>
      <c r="J123">
        <v>5</v>
      </c>
      <c r="K123">
        <v>1</v>
      </c>
      <c r="L123" t="s">
        <v>96</v>
      </c>
      <c r="M123" s="14">
        <v>43282</v>
      </c>
      <c r="N123" s="16">
        <v>41797</v>
      </c>
      <c r="O123" s="17">
        <v>42404</v>
      </c>
      <c r="P123">
        <v>574</v>
      </c>
      <c r="Q123">
        <v>574</v>
      </c>
      <c r="R123">
        <v>6754</v>
      </c>
      <c r="S123" t="s">
        <v>32</v>
      </c>
      <c r="T123" t="b">
        <v>0</v>
      </c>
      <c r="U123" s="9">
        <v>16787.759999999998</v>
      </c>
      <c r="V123" t="b">
        <v>0</v>
      </c>
      <c r="W123" t="b">
        <v>0</v>
      </c>
      <c r="X123">
        <f t="shared" si="1"/>
        <v>0</v>
      </c>
    </row>
    <row r="124" spans="1:24" x14ac:dyDescent="0.2">
      <c r="A124">
        <v>143498257</v>
      </c>
      <c r="B124">
        <v>143498257</v>
      </c>
      <c r="C124" s="9">
        <v>20000</v>
      </c>
      <c r="D124" s="9">
        <v>12090.2</v>
      </c>
      <c r="E124" s="4">
        <v>42548</v>
      </c>
      <c r="F124" s="9">
        <v>131.24</v>
      </c>
      <c r="G124" t="s">
        <v>1889</v>
      </c>
      <c r="H124" t="s">
        <v>30</v>
      </c>
      <c r="I124" t="s">
        <v>30</v>
      </c>
      <c r="J124">
        <v>5</v>
      </c>
      <c r="K124">
        <v>1</v>
      </c>
      <c r="L124" t="s">
        <v>47</v>
      </c>
      <c r="M124" s="14">
        <v>47027</v>
      </c>
      <c r="N124" s="16">
        <v>42183</v>
      </c>
      <c r="O124" s="17">
        <v>42183</v>
      </c>
      <c r="P124">
        <v>164</v>
      </c>
      <c r="Q124">
        <v>164</v>
      </c>
      <c r="R124">
        <v>6421</v>
      </c>
      <c r="S124" t="s">
        <v>32</v>
      </c>
      <c r="T124" t="b">
        <v>0</v>
      </c>
      <c r="U124" s="9">
        <v>7909.8</v>
      </c>
      <c r="V124" t="b">
        <v>1</v>
      </c>
      <c r="W124" t="b">
        <v>0</v>
      </c>
      <c r="X124">
        <f t="shared" si="1"/>
        <v>0</v>
      </c>
    </row>
    <row r="125" spans="1:24" x14ac:dyDescent="0.2">
      <c r="A125">
        <v>247722846</v>
      </c>
      <c r="B125">
        <v>247722846</v>
      </c>
      <c r="C125" s="9">
        <v>20000</v>
      </c>
      <c r="D125" s="9">
        <v>14806.51</v>
      </c>
      <c r="E125" s="4">
        <v>42658</v>
      </c>
      <c r="F125" s="9">
        <v>13.01</v>
      </c>
      <c r="G125" t="s">
        <v>1906</v>
      </c>
      <c r="H125" t="s">
        <v>30</v>
      </c>
      <c r="I125" t="s">
        <v>30</v>
      </c>
      <c r="J125">
        <v>5</v>
      </c>
      <c r="K125">
        <v>1</v>
      </c>
      <c r="L125" t="s">
        <v>71</v>
      </c>
      <c r="M125" s="14">
        <v>45078</v>
      </c>
      <c r="N125" s="16">
        <v>42213</v>
      </c>
      <c r="O125" s="17">
        <v>42293</v>
      </c>
      <c r="P125">
        <v>757</v>
      </c>
      <c r="Q125">
        <v>757</v>
      </c>
      <c r="R125">
        <v>1507</v>
      </c>
      <c r="S125" t="s">
        <v>32</v>
      </c>
      <c r="T125" t="b">
        <v>0</v>
      </c>
      <c r="U125" s="9">
        <v>5193.49</v>
      </c>
      <c r="V125" t="b">
        <v>0</v>
      </c>
      <c r="W125" t="b">
        <v>0</v>
      </c>
      <c r="X125">
        <f t="shared" si="1"/>
        <v>0</v>
      </c>
    </row>
    <row r="126" spans="1:24" x14ac:dyDescent="0.2">
      <c r="A126">
        <v>901922840</v>
      </c>
      <c r="B126">
        <v>901922840</v>
      </c>
      <c r="C126" s="9">
        <v>20000</v>
      </c>
      <c r="D126" s="9">
        <v>4031.37</v>
      </c>
      <c r="E126" s="4">
        <v>42454</v>
      </c>
      <c r="F126" s="9">
        <v>263.13</v>
      </c>
      <c r="G126" t="s">
        <v>160</v>
      </c>
      <c r="H126" t="s">
        <v>30</v>
      </c>
      <c r="I126" t="s">
        <v>30</v>
      </c>
      <c r="J126">
        <v>2</v>
      </c>
      <c r="K126">
        <v>1</v>
      </c>
      <c r="L126" t="s">
        <v>61</v>
      </c>
      <c r="M126" s="14">
        <v>47423</v>
      </c>
      <c r="N126" s="16">
        <v>41526</v>
      </c>
      <c r="O126" s="17">
        <v>42446</v>
      </c>
      <c r="P126">
        <v>713</v>
      </c>
      <c r="Q126">
        <v>713</v>
      </c>
      <c r="R126">
        <v>1548</v>
      </c>
      <c r="S126" t="s">
        <v>32</v>
      </c>
      <c r="T126" t="b">
        <v>0</v>
      </c>
      <c r="U126" s="9">
        <v>15968.63</v>
      </c>
      <c r="V126" t="b">
        <v>1</v>
      </c>
      <c r="W126" t="b">
        <v>0</v>
      </c>
      <c r="X126">
        <f t="shared" si="1"/>
        <v>0</v>
      </c>
    </row>
    <row r="127" spans="1:24" x14ac:dyDescent="0.2">
      <c r="A127">
        <v>786558938</v>
      </c>
      <c r="B127">
        <v>786558938</v>
      </c>
      <c r="C127" s="9">
        <v>20000</v>
      </c>
      <c r="D127" s="9">
        <v>15619.64</v>
      </c>
      <c r="E127" s="4">
        <v>42434</v>
      </c>
      <c r="F127" s="9">
        <v>266.55</v>
      </c>
      <c r="G127" t="s">
        <v>1914</v>
      </c>
      <c r="H127" t="s">
        <v>30</v>
      </c>
      <c r="I127" t="s">
        <v>30</v>
      </c>
      <c r="J127">
        <v>5</v>
      </c>
      <c r="K127">
        <v>8</v>
      </c>
      <c r="L127" t="s">
        <v>31</v>
      </c>
      <c r="M127" s="14">
        <v>48153</v>
      </c>
      <c r="N127" s="16">
        <v>42313</v>
      </c>
      <c r="O127" s="17">
        <v>42313</v>
      </c>
      <c r="P127">
        <v>364</v>
      </c>
      <c r="Q127">
        <v>364</v>
      </c>
      <c r="R127">
        <v>3912</v>
      </c>
      <c r="S127" t="s">
        <v>32</v>
      </c>
      <c r="T127" t="b">
        <v>0</v>
      </c>
      <c r="U127" s="9">
        <v>4380.3599999999997</v>
      </c>
      <c r="V127" t="b">
        <v>1</v>
      </c>
      <c r="W127" t="b">
        <v>0</v>
      </c>
      <c r="X127">
        <f t="shared" si="1"/>
        <v>0</v>
      </c>
    </row>
    <row r="128" spans="1:24" x14ac:dyDescent="0.2">
      <c r="A128">
        <v>202980842</v>
      </c>
      <c r="B128">
        <v>202980842</v>
      </c>
      <c r="C128" s="9">
        <v>20000</v>
      </c>
      <c r="D128" s="9">
        <v>18317.009999999998</v>
      </c>
      <c r="E128" s="4">
        <v>42631</v>
      </c>
      <c r="F128" s="9">
        <v>140.16</v>
      </c>
      <c r="G128" t="s">
        <v>51</v>
      </c>
      <c r="H128" t="s">
        <v>30</v>
      </c>
      <c r="I128" t="s">
        <v>30</v>
      </c>
      <c r="J128">
        <v>5</v>
      </c>
      <c r="K128">
        <v>8</v>
      </c>
      <c r="L128" t="s">
        <v>36</v>
      </c>
      <c r="M128" s="14">
        <v>47058</v>
      </c>
      <c r="N128" s="16">
        <v>42012</v>
      </c>
      <c r="O128" s="17">
        <v>42012</v>
      </c>
      <c r="P128">
        <v>448</v>
      </c>
      <c r="Q128">
        <v>448</v>
      </c>
      <c r="R128">
        <v>1806</v>
      </c>
      <c r="S128" t="s">
        <v>32</v>
      </c>
      <c r="T128" t="b">
        <v>0</v>
      </c>
      <c r="U128" s="9">
        <v>1682.99</v>
      </c>
      <c r="V128" t="b">
        <v>0</v>
      </c>
      <c r="W128" t="b">
        <v>0</v>
      </c>
      <c r="X128">
        <f t="shared" si="1"/>
        <v>0</v>
      </c>
    </row>
    <row r="129" spans="1:24" x14ac:dyDescent="0.2">
      <c r="A129">
        <v>527615830</v>
      </c>
      <c r="B129">
        <v>527615830</v>
      </c>
      <c r="C129" s="9">
        <v>20000</v>
      </c>
      <c r="D129" s="9">
        <v>10442.16</v>
      </c>
      <c r="E129" s="4">
        <v>42426</v>
      </c>
      <c r="F129" s="9">
        <v>22.72</v>
      </c>
      <c r="G129" t="s">
        <v>1897</v>
      </c>
      <c r="H129" t="s">
        <v>30</v>
      </c>
      <c r="I129" t="s">
        <v>30</v>
      </c>
      <c r="J129">
        <v>5</v>
      </c>
      <c r="K129">
        <v>8</v>
      </c>
      <c r="L129" t="s">
        <v>31</v>
      </c>
      <c r="M129" s="14">
        <v>45474</v>
      </c>
      <c r="N129" s="16">
        <v>42352</v>
      </c>
      <c r="O129" s="17">
        <v>42352</v>
      </c>
      <c r="P129">
        <v>116</v>
      </c>
      <c r="Q129">
        <v>116</v>
      </c>
      <c r="R129">
        <v>4956</v>
      </c>
      <c r="S129" t="s">
        <v>32</v>
      </c>
      <c r="T129" t="b">
        <v>0</v>
      </c>
      <c r="U129" s="9">
        <v>9557.84</v>
      </c>
      <c r="V129" t="b">
        <v>1</v>
      </c>
      <c r="W129" t="b">
        <v>0</v>
      </c>
      <c r="X129">
        <f t="shared" si="1"/>
        <v>0</v>
      </c>
    </row>
    <row r="130" spans="1:24" x14ac:dyDescent="0.2">
      <c r="A130">
        <v>405742402</v>
      </c>
      <c r="B130">
        <v>405742402</v>
      </c>
      <c r="C130" s="9">
        <v>20000</v>
      </c>
      <c r="D130" s="9">
        <v>8343.0499999999993</v>
      </c>
      <c r="E130" s="4">
        <v>42728</v>
      </c>
      <c r="F130" s="9">
        <v>29.73</v>
      </c>
      <c r="G130" t="s">
        <v>35</v>
      </c>
      <c r="H130" t="s">
        <v>30</v>
      </c>
      <c r="I130" t="s">
        <v>30</v>
      </c>
      <c r="J130">
        <v>80</v>
      </c>
      <c r="K130">
        <v>8</v>
      </c>
      <c r="L130" t="s">
        <v>36</v>
      </c>
      <c r="M130" s="14">
        <v>47362</v>
      </c>
      <c r="N130" s="16">
        <v>42286</v>
      </c>
      <c r="O130" s="17">
        <v>42286</v>
      </c>
      <c r="P130">
        <v>488</v>
      </c>
      <c r="Q130">
        <v>488</v>
      </c>
      <c r="R130">
        <v>7177</v>
      </c>
      <c r="S130" t="s">
        <v>32</v>
      </c>
      <c r="T130" t="b">
        <v>0</v>
      </c>
      <c r="U130" s="9">
        <v>11656.95</v>
      </c>
      <c r="V130" t="b">
        <v>0</v>
      </c>
      <c r="W130" t="b">
        <v>0</v>
      </c>
      <c r="X130">
        <f t="shared" si="1"/>
        <v>0</v>
      </c>
    </row>
    <row r="131" spans="1:24" x14ac:dyDescent="0.2">
      <c r="A131">
        <v>394721594</v>
      </c>
      <c r="B131">
        <v>394721594</v>
      </c>
      <c r="C131" s="9">
        <v>20000</v>
      </c>
      <c r="D131" s="9">
        <v>8912.11</v>
      </c>
      <c r="E131" s="4">
        <v>42459</v>
      </c>
      <c r="F131" s="9">
        <v>173.57</v>
      </c>
      <c r="G131" t="s">
        <v>1880</v>
      </c>
      <c r="H131" t="s">
        <v>30</v>
      </c>
      <c r="I131" t="s">
        <v>30</v>
      </c>
      <c r="J131">
        <v>2</v>
      </c>
      <c r="K131">
        <v>1</v>
      </c>
      <c r="L131" t="s">
        <v>38</v>
      </c>
      <c r="M131" s="14">
        <v>45444</v>
      </c>
      <c r="N131" s="16">
        <v>40407</v>
      </c>
      <c r="O131" s="17">
        <v>40407</v>
      </c>
      <c r="P131">
        <v>381</v>
      </c>
      <c r="Q131">
        <v>381</v>
      </c>
      <c r="R131">
        <v>5737</v>
      </c>
      <c r="S131" t="s">
        <v>32</v>
      </c>
      <c r="T131" t="b">
        <v>0</v>
      </c>
      <c r="U131" s="9">
        <v>11087.89</v>
      </c>
      <c r="V131" t="b">
        <v>1</v>
      </c>
      <c r="W131" t="b">
        <v>0</v>
      </c>
      <c r="X131">
        <f t="shared" ref="X131:X194" si="2">IF(T131=TRUE, 1,0)</f>
        <v>0</v>
      </c>
    </row>
    <row r="132" spans="1:24" x14ac:dyDescent="0.2">
      <c r="A132">
        <v>489228581</v>
      </c>
      <c r="B132">
        <v>489228581</v>
      </c>
      <c r="C132" s="9">
        <v>20000</v>
      </c>
      <c r="D132" s="9">
        <v>19975.04</v>
      </c>
      <c r="E132" s="4">
        <v>42620</v>
      </c>
      <c r="F132" s="9">
        <v>130.38</v>
      </c>
      <c r="G132" t="s">
        <v>68</v>
      </c>
      <c r="H132" t="s">
        <v>30</v>
      </c>
      <c r="I132" t="s">
        <v>30</v>
      </c>
      <c r="J132">
        <v>2</v>
      </c>
      <c r="K132">
        <v>1</v>
      </c>
      <c r="L132" t="s">
        <v>36</v>
      </c>
      <c r="M132" s="14">
        <v>45231</v>
      </c>
      <c r="N132" s="16">
        <v>41632</v>
      </c>
      <c r="O132" s="17">
        <v>41632</v>
      </c>
      <c r="P132">
        <v>976</v>
      </c>
      <c r="Q132">
        <v>976</v>
      </c>
      <c r="R132">
        <v>7673</v>
      </c>
      <c r="S132" t="s">
        <v>32</v>
      </c>
      <c r="T132" t="b">
        <v>0</v>
      </c>
      <c r="U132" s="9">
        <v>24.96</v>
      </c>
      <c r="V132" t="b">
        <v>0</v>
      </c>
      <c r="W132" t="b">
        <v>0</v>
      </c>
      <c r="X132">
        <f t="shared" si="2"/>
        <v>0</v>
      </c>
    </row>
    <row r="133" spans="1:24" x14ac:dyDescent="0.2">
      <c r="A133">
        <v>889484437</v>
      </c>
      <c r="B133">
        <v>889484437</v>
      </c>
      <c r="C133" s="9">
        <v>20000</v>
      </c>
      <c r="D133" s="9">
        <v>1934.67</v>
      </c>
      <c r="E133" s="4">
        <v>42679</v>
      </c>
      <c r="F133" s="9">
        <v>73.680000000000007</v>
      </c>
      <c r="G133" t="s">
        <v>1904</v>
      </c>
      <c r="H133" t="s">
        <v>30</v>
      </c>
      <c r="I133" t="s">
        <v>30</v>
      </c>
      <c r="J133">
        <v>5</v>
      </c>
      <c r="K133">
        <v>1</v>
      </c>
      <c r="L133" t="s">
        <v>73</v>
      </c>
      <c r="M133" s="14">
        <v>45748</v>
      </c>
      <c r="N133" s="16">
        <v>41798</v>
      </c>
      <c r="O133" s="17">
        <v>42677</v>
      </c>
      <c r="P133">
        <v>389</v>
      </c>
      <c r="Q133">
        <v>389</v>
      </c>
      <c r="R133">
        <v>6335</v>
      </c>
      <c r="S133" t="s">
        <v>32</v>
      </c>
      <c r="T133" t="b">
        <v>0</v>
      </c>
      <c r="U133" s="9">
        <v>18065.330000000002</v>
      </c>
      <c r="V133" t="b">
        <v>0</v>
      </c>
      <c r="W133" t="b">
        <v>0</v>
      </c>
      <c r="X133">
        <f t="shared" si="2"/>
        <v>0</v>
      </c>
    </row>
    <row r="134" spans="1:24" x14ac:dyDescent="0.2">
      <c r="A134">
        <v>992898175</v>
      </c>
      <c r="B134">
        <v>992898175</v>
      </c>
      <c r="C134" s="9">
        <v>20000</v>
      </c>
      <c r="D134" s="9">
        <v>15147.83</v>
      </c>
      <c r="E134" s="4">
        <v>42655</v>
      </c>
      <c r="F134" s="9">
        <v>58.74</v>
      </c>
      <c r="G134" t="s">
        <v>53</v>
      </c>
      <c r="H134" t="s">
        <v>30</v>
      </c>
      <c r="I134" t="s">
        <v>30</v>
      </c>
      <c r="J134">
        <v>5</v>
      </c>
      <c r="K134">
        <v>1</v>
      </c>
      <c r="L134" t="s">
        <v>36</v>
      </c>
      <c r="M134" s="14">
        <v>47453</v>
      </c>
      <c r="N134" s="16">
        <v>38617</v>
      </c>
      <c r="O134" s="17">
        <v>42571</v>
      </c>
      <c r="P134">
        <v>278</v>
      </c>
      <c r="Q134">
        <v>278</v>
      </c>
      <c r="R134">
        <v>2492</v>
      </c>
      <c r="S134" t="s">
        <v>32</v>
      </c>
      <c r="T134" t="b">
        <v>0</v>
      </c>
      <c r="U134" s="9">
        <v>4852.17</v>
      </c>
      <c r="V134" t="b">
        <v>0</v>
      </c>
      <c r="W134" t="b">
        <v>0</v>
      </c>
      <c r="X134">
        <f t="shared" si="2"/>
        <v>0</v>
      </c>
    </row>
    <row r="135" spans="1:24" x14ac:dyDescent="0.2">
      <c r="A135">
        <v>922870147</v>
      </c>
      <c r="B135">
        <v>922870147</v>
      </c>
      <c r="C135" s="9">
        <v>20000</v>
      </c>
      <c r="D135" s="9">
        <v>19895.259999999998</v>
      </c>
      <c r="E135" s="4">
        <v>42631</v>
      </c>
      <c r="F135" s="9">
        <v>105.17</v>
      </c>
      <c r="G135" t="s">
        <v>1880</v>
      </c>
      <c r="H135" t="s">
        <v>30</v>
      </c>
      <c r="I135" t="s">
        <v>30</v>
      </c>
      <c r="J135">
        <v>2</v>
      </c>
      <c r="K135">
        <v>1</v>
      </c>
      <c r="L135" t="s">
        <v>38</v>
      </c>
      <c r="M135" s="14">
        <v>43497</v>
      </c>
      <c r="N135" s="16">
        <v>42294</v>
      </c>
      <c r="O135" s="17">
        <v>42294</v>
      </c>
      <c r="P135">
        <v>700</v>
      </c>
      <c r="Q135">
        <v>700</v>
      </c>
      <c r="R135">
        <v>9042</v>
      </c>
      <c r="S135" t="s">
        <v>32</v>
      </c>
      <c r="T135" t="b">
        <v>0</v>
      </c>
      <c r="U135" s="9">
        <v>104.74</v>
      </c>
      <c r="V135" t="b">
        <v>1</v>
      </c>
      <c r="W135" t="b">
        <v>0</v>
      </c>
      <c r="X135">
        <f t="shared" si="2"/>
        <v>0</v>
      </c>
    </row>
    <row r="136" spans="1:24" x14ac:dyDescent="0.2">
      <c r="A136">
        <v>611492059</v>
      </c>
      <c r="B136">
        <v>611492059</v>
      </c>
      <c r="C136" s="9">
        <v>20000</v>
      </c>
      <c r="D136" s="9">
        <v>20000</v>
      </c>
      <c r="E136" s="4">
        <v>42552</v>
      </c>
      <c r="F136" s="9">
        <v>122.64</v>
      </c>
      <c r="G136" t="s">
        <v>57</v>
      </c>
      <c r="H136" t="s">
        <v>30</v>
      </c>
      <c r="I136" t="s">
        <v>30</v>
      </c>
      <c r="J136">
        <v>9</v>
      </c>
      <c r="K136">
        <v>8</v>
      </c>
      <c r="L136" t="s">
        <v>42</v>
      </c>
      <c r="M136" s="14">
        <v>44958</v>
      </c>
      <c r="N136" s="16">
        <v>42206</v>
      </c>
      <c r="O136" s="17">
        <v>42206</v>
      </c>
      <c r="P136">
        <v>155</v>
      </c>
      <c r="Q136">
        <v>155</v>
      </c>
      <c r="R136">
        <v>6758</v>
      </c>
      <c r="S136" t="s">
        <v>32</v>
      </c>
      <c r="T136" t="b">
        <v>0</v>
      </c>
      <c r="U136" s="9">
        <v>0</v>
      </c>
      <c r="V136" t="b">
        <v>0</v>
      </c>
      <c r="W136" t="b">
        <v>0</v>
      </c>
      <c r="X136">
        <f t="shared" si="2"/>
        <v>0</v>
      </c>
    </row>
    <row r="137" spans="1:24" x14ac:dyDescent="0.2">
      <c r="A137">
        <v>496661752</v>
      </c>
      <c r="B137">
        <v>496661752</v>
      </c>
      <c r="C137" s="9">
        <v>20000</v>
      </c>
      <c r="D137" s="9">
        <v>3301.88</v>
      </c>
      <c r="E137" s="4">
        <v>42530</v>
      </c>
      <c r="F137" s="9">
        <v>64.760000000000005</v>
      </c>
      <c r="G137" t="s">
        <v>1886</v>
      </c>
      <c r="H137" t="s">
        <v>30</v>
      </c>
      <c r="I137" t="s">
        <v>30</v>
      </c>
      <c r="J137">
        <v>2</v>
      </c>
      <c r="K137">
        <v>1</v>
      </c>
      <c r="L137" t="s">
        <v>31</v>
      </c>
      <c r="M137" s="14">
        <v>48153</v>
      </c>
      <c r="N137" s="16">
        <v>42316</v>
      </c>
      <c r="O137" s="17">
        <v>42316</v>
      </c>
      <c r="P137">
        <v>667</v>
      </c>
      <c r="Q137">
        <v>667</v>
      </c>
      <c r="R137">
        <v>6258</v>
      </c>
      <c r="S137" t="s">
        <v>32</v>
      </c>
      <c r="T137" t="b">
        <v>0</v>
      </c>
      <c r="U137" s="9">
        <v>16698.12</v>
      </c>
      <c r="V137" t="b">
        <v>1</v>
      </c>
      <c r="W137" t="b">
        <v>0</v>
      </c>
      <c r="X137">
        <f t="shared" si="2"/>
        <v>0</v>
      </c>
    </row>
    <row r="138" spans="1:24" x14ac:dyDescent="0.2">
      <c r="A138">
        <v>418326533</v>
      </c>
      <c r="B138">
        <v>418326533</v>
      </c>
      <c r="C138" s="9">
        <v>20000</v>
      </c>
      <c r="D138" s="9">
        <v>15858.41</v>
      </c>
      <c r="E138" s="4">
        <v>42632</v>
      </c>
      <c r="F138" s="9">
        <v>0</v>
      </c>
      <c r="G138" t="s">
        <v>59</v>
      </c>
      <c r="H138" t="s">
        <v>30</v>
      </c>
      <c r="I138" t="s">
        <v>30</v>
      </c>
      <c r="J138">
        <v>5</v>
      </c>
      <c r="K138">
        <v>1</v>
      </c>
      <c r="L138" t="s">
        <v>47</v>
      </c>
      <c r="M138" s="14">
        <v>47788</v>
      </c>
      <c r="N138" s="16">
        <v>42018</v>
      </c>
      <c r="O138" s="17">
        <v>42018</v>
      </c>
      <c r="P138">
        <v>379</v>
      </c>
      <c r="Q138">
        <v>379</v>
      </c>
      <c r="R138">
        <v>1200</v>
      </c>
      <c r="S138" t="s">
        <v>43</v>
      </c>
      <c r="T138" t="b">
        <v>0</v>
      </c>
      <c r="U138" s="9">
        <v>4141.59</v>
      </c>
      <c r="V138" t="b">
        <v>0</v>
      </c>
      <c r="W138" t="b">
        <v>0</v>
      </c>
      <c r="X138">
        <f t="shared" si="2"/>
        <v>0</v>
      </c>
    </row>
    <row r="139" spans="1:24" x14ac:dyDescent="0.2">
      <c r="A139">
        <v>459291345</v>
      </c>
      <c r="B139">
        <v>459291345</v>
      </c>
      <c r="C139" s="9">
        <v>20000</v>
      </c>
      <c r="D139" s="9">
        <v>1131.21</v>
      </c>
      <c r="E139" s="4">
        <v>42530</v>
      </c>
      <c r="F139" s="9">
        <v>36.54</v>
      </c>
      <c r="G139" t="s">
        <v>1881</v>
      </c>
      <c r="H139" t="s">
        <v>30</v>
      </c>
      <c r="I139" t="s">
        <v>30</v>
      </c>
      <c r="J139">
        <v>9</v>
      </c>
      <c r="K139">
        <v>1</v>
      </c>
      <c r="L139" t="s">
        <v>31</v>
      </c>
      <c r="M139" s="14">
        <v>44409</v>
      </c>
      <c r="N139" s="16">
        <v>41261</v>
      </c>
      <c r="O139" s="17">
        <v>42370</v>
      </c>
      <c r="P139">
        <v>724</v>
      </c>
      <c r="Q139">
        <v>724</v>
      </c>
      <c r="R139">
        <v>1651</v>
      </c>
      <c r="S139" t="s">
        <v>32</v>
      </c>
      <c r="T139" t="b">
        <v>0</v>
      </c>
      <c r="U139" s="9">
        <v>18868.79</v>
      </c>
      <c r="V139" t="b">
        <v>1</v>
      </c>
      <c r="W139" t="b">
        <v>0</v>
      </c>
      <c r="X139">
        <f t="shared" si="2"/>
        <v>0</v>
      </c>
    </row>
    <row r="140" spans="1:24" x14ac:dyDescent="0.2">
      <c r="A140">
        <v>266796367</v>
      </c>
      <c r="B140">
        <v>266796367</v>
      </c>
      <c r="C140" s="9">
        <v>20000</v>
      </c>
      <c r="D140" s="9">
        <v>19145.5</v>
      </c>
      <c r="E140" s="4">
        <v>42529</v>
      </c>
      <c r="F140" s="9">
        <v>51.6</v>
      </c>
      <c r="G140" t="s">
        <v>1899</v>
      </c>
      <c r="I140" t="s">
        <v>30</v>
      </c>
      <c r="J140">
        <v>9</v>
      </c>
      <c r="K140">
        <v>1</v>
      </c>
      <c r="L140" t="s">
        <v>48</v>
      </c>
      <c r="M140" s="14">
        <v>47696</v>
      </c>
      <c r="N140" s="16">
        <v>41709</v>
      </c>
      <c r="O140" s="17">
        <v>41709</v>
      </c>
      <c r="P140">
        <v>674</v>
      </c>
      <c r="Q140">
        <v>674</v>
      </c>
      <c r="R140">
        <v>8947</v>
      </c>
      <c r="S140" t="s">
        <v>32</v>
      </c>
      <c r="T140" t="b">
        <v>0</v>
      </c>
      <c r="U140" s="9">
        <v>854.5</v>
      </c>
      <c r="V140" t="b">
        <v>1</v>
      </c>
      <c r="W140" t="b">
        <v>0</v>
      </c>
      <c r="X140">
        <f t="shared" si="2"/>
        <v>0</v>
      </c>
    </row>
    <row r="141" spans="1:24" x14ac:dyDescent="0.2">
      <c r="A141">
        <v>606615206</v>
      </c>
      <c r="B141">
        <v>606615206</v>
      </c>
      <c r="C141" s="9">
        <v>20000</v>
      </c>
      <c r="D141" s="9">
        <v>17480.2</v>
      </c>
      <c r="E141" s="4">
        <v>42683</v>
      </c>
      <c r="F141" s="9">
        <v>4.71</v>
      </c>
      <c r="G141" t="s">
        <v>95</v>
      </c>
      <c r="H141" t="s">
        <v>30</v>
      </c>
      <c r="I141" t="s">
        <v>30</v>
      </c>
      <c r="J141">
        <v>9</v>
      </c>
      <c r="K141">
        <v>8</v>
      </c>
      <c r="L141" t="s">
        <v>96</v>
      </c>
      <c r="M141" s="14">
        <v>47088</v>
      </c>
      <c r="N141" s="16">
        <v>41657</v>
      </c>
      <c r="O141" s="17">
        <v>41657</v>
      </c>
      <c r="P141">
        <v>594</v>
      </c>
      <c r="Q141">
        <v>594</v>
      </c>
      <c r="R141">
        <v>8926</v>
      </c>
      <c r="S141" t="s">
        <v>32</v>
      </c>
      <c r="T141" t="b">
        <v>0</v>
      </c>
      <c r="U141" s="9">
        <v>2519.8000000000002</v>
      </c>
      <c r="V141" t="b">
        <v>0</v>
      </c>
      <c r="W141" t="b">
        <v>0</v>
      </c>
      <c r="X141">
        <f t="shared" si="2"/>
        <v>0</v>
      </c>
    </row>
    <row r="142" spans="1:24" x14ac:dyDescent="0.2">
      <c r="A142">
        <v>699026855</v>
      </c>
      <c r="B142">
        <v>699026855</v>
      </c>
      <c r="C142" s="9">
        <v>20000</v>
      </c>
      <c r="D142" s="9">
        <v>10927.18</v>
      </c>
      <c r="E142" s="4">
        <v>42575</v>
      </c>
      <c r="F142" s="9">
        <v>591.41999999999996</v>
      </c>
      <c r="G142" t="s">
        <v>68</v>
      </c>
      <c r="H142" t="s">
        <v>30</v>
      </c>
      <c r="I142" t="s">
        <v>30</v>
      </c>
      <c r="J142">
        <v>5</v>
      </c>
      <c r="K142">
        <v>1</v>
      </c>
      <c r="L142" t="s">
        <v>36</v>
      </c>
      <c r="M142" s="14">
        <v>47665</v>
      </c>
      <c r="N142" s="16">
        <v>42289</v>
      </c>
      <c r="O142" s="17">
        <v>42555</v>
      </c>
      <c r="P142">
        <v>445</v>
      </c>
      <c r="Q142">
        <v>445</v>
      </c>
      <c r="R142">
        <v>8430</v>
      </c>
      <c r="S142" t="s">
        <v>32</v>
      </c>
      <c r="T142" t="b">
        <v>0</v>
      </c>
      <c r="U142" s="9">
        <v>9072.82</v>
      </c>
      <c r="V142" t="b">
        <v>0</v>
      </c>
      <c r="W142" t="b">
        <v>0</v>
      </c>
      <c r="X142">
        <f t="shared" si="2"/>
        <v>0</v>
      </c>
    </row>
    <row r="143" spans="1:24" x14ac:dyDescent="0.2">
      <c r="A143">
        <v>517618241</v>
      </c>
      <c r="B143">
        <v>517618241</v>
      </c>
      <c r="C143" s="9">
        <v>20000</v>
      </c>
      <c r="D143" s="9">
        <v>19519.23</v>
      </c>
      <c r="E143" s="4">
        <v>42393</v>
      </c>
      <c r="F143" s="9">
        <v>0.23</v>
      </c>
      <c r="G143" t="s">
        <v>1919</v>
      </c>
      <c r="H143" t="s">
        <v>30</v>
      </c>
      <c r="I143" t="s">
        <v>30</v>
      </c>
      <c r="J143">
        <v>9</v>
      </c>
      <c r="K143">
        <v>1</v>
      </c>
      <c r="L143" t="s">
        <v>31</v>
      </c>
      <c r="M143" s="14">
        <v>43952</v>
      </c>
      <c r="N143" s="16">
        <v>42325</v>
      </c>
      <c r="O143" s="17">
        <v>42325</v>
      </c>
      <c r="P143">
        <v>397</v>
      </c>
      <c r="Q143">
        <v>397</v>
      </c>
      <c r="R143">
        <v>4335</v>
      </c>
      <c r="S143" t="s">
        <v>32</v>
      </c>
      <c r="T143" t="b">
        <v>0</v>
      </c>
      <c r="U143" s="9">
        <v>480.77</v>
      </c>
      <c r="V143" t="b">
        <v>1</v>
      </c>
      <c r="W143" t="b">
        <v>0</v>
      </c>
      <c r="X143">
        <f t="shared" si="2"/>
        <v>0</v>
      </c>
    </row>
    <row r="144" spans="1:24" x14ac:dyDescent="0.2">
      <c r="A144">
        <v>496661752</v>
      </c>
      <c r="B144">
        <v>496661752</v>
      </c>
      <c r="C144" s="9">
        <v>20000</v>
      </c>
      <c r="D144" s="9">
        <v>15976.45</v>
      </c>
      <c r="E144" s="4">
        <v>42581</v>
      </c>
      <c r="F144" s="9">
        <v>16.53</v>
      </c>
      <c r="G144" t="s">
        <v>84</v>
      </c>
      <c r="H144" t="s">
        <v>30</v>
      </c>
      <c r="I144" t="s">
        <v>30</v>
      </c>
      <c r="J144">
        <v>5</v>
      </c>
      <c r="K144">
        <v>1</v>
      </c>
      <c r="L144" t="s">
        <v>36</v>
      </c>
      <c r="M144" s="14">
        <v>45962</v>
      </c>
      <c r="N144" s="16">
        <v>42316</v>
      </c>
      <c r="O144" s="17">
        <v>42562</v>
      </c>
      <c r="P144">
        <v>785</v>
      </c>
      <c r="Q144">
        <v>785</v>
      </c>
      <c r="R144">
        <v>5880</v>
      </c>
      <c r="S144" t="s">
        <v>32</v>
      </c>
      <c r="T144" t="b">
        <v>0</v>
      </c>
      <c r="U144" s="9">
        <v>4023.55</v>
      </c>
      <c r="V144" t="b">
        <v>0</v>
      </c>
      <c r="W144" t="b">
        <v>0</v>
      </c>
      <c r="X144">
        <f t="shared" si="2"/>
        <v>0</v>
      </c>
    </row>
    <row r="145" spans="1:24" x14ac:dyDescent="0.2">
      <c r="A145">
        <v>249036793</v>
      </c>
      <c r="B145">
        <v>249036793</v>
      </c>
      <c r="C145" s="9">
        <v>20000</v>
      </c>
      <c r="D145" s="9">
        <v>19175.14</v>
      </c>
      <c r="E145" s="4">
        <v>42697</v>
      </c>
      <c r="F145" s="9">
        <v>12.81</v>
      </c>
      <c r="G145" t="s">
        <v>93</v>
      </c>
      <c r="H145" t="s">
        <v>30</v>
      </c>
      <c r="I145" t="s">
        <v>30</v>
      </c>
      <c r="J145">
        <v>2</v>
      </c>
      <c r="K145">
        <v>1</v>
      </c>
      <c r="L145" t="s">
        <v>94</v>
      </c>
      <c r="M145" s="14">
        <v>47270</v>
      </c>
      <c r="N145" s="16">
        <v>42090</v>
      </c>
      <c r="O145" s="17">
        <v>42090</v>
      </c>
      <c r="P145">
        <v>677</v>
      </c>
      <c r="Q145">
        <v>677</v>
      </c>
      <c r="R145">
        <v>9546</v>
      </c>
      <c r="S145" t="s">
        <v>32</v>
      </c>
      <c r="T145" t="b">
        <v>0</v>
      </c>
      <c r="U145" s="9">
        <v>824.86</v>
      </c>
      <c r="V145" t="b">
        <v>0</v>
      </c>
      <c r="W145" t="b">
        <v>0</v>
      </c>
      <c r="X145">
        <f t="shared" si="2"/>
        <v>0</v>
      </c>
    </row>
    <row r="146" spans="1:24" x14ac:dyDescent="0.2">
      <c r="A146">
        <v>549390146</v>
      </c>
      <c r="B146">
        <v>549390146</v>
      </c>
      <c r="C146" s="9">
        <v>20000</v>
      </c>
      <c r="D146" s="9">
        <v>19675.13</v>
      </c>
      <c r="E146" s="4">
        <v>42510</v>
      </c>
      <c r="F146" s="9">
        <v>34.08</v>
      </c>
      <c r="G146" t="s">
        <v>53</v>
      </c>
      <c r="H146" t="s">
        <v>30</v>
      </c>
      <c r="I146" t="s">
        <v>30</v>
      </c>
      <c r="J146">
        <v>9</v>
      </c>
      <c r="K146">
        <v>1</v>
      </c>
      <c r="L146" t="s">
        <v>36</v>
      </c>
      <c r="M146" s="14">
        <v>43678</v>
      </c>
      <c r="N146" s="16">
        <v>39139</v>
      </c>
      <c r="O146" s="17">
        <v>39139</v>
      </c>
      <c r="P146">
        <v>247</v>
      </c>
      <c r="Q146">
        <v>247</v>
      </c>
      <c r="R146">
        <v>2710</v>
      </c>
      <c r="S146" t="s">
        <v>32</v>
      </c>
      <c r="T146" t="b">
        <v>0</v>
      </c>
      <c r="U146" s="9">
        <v>324.87</v>
      </c>
      <c r="V146" t="b">
        <v>0</v>
      </c>
      <c r="W146" t="b">
        <v>0</v>
      </c>
      <c r="X146">
        <f t="shared" si="2"/>
        <v>0</v>
      </c>
    </row>
    <row r="147" spans="1:24" x14ac:dyDescent="0.2">
      <c r="A147">
        <v>917661867</v>
      </c>
      <c r="B147">
        <v>917661867</v>
      </c>
      <c r="C147" s="9">
        <v>20000</v>
      </c>
      <c r="D147" s="9">
        <v>19160.849999999999</v>
      </c>
      <c r="E147" s="4">
        <v>42585</v>
      </c>
      <c r="F147" s="9">
        <v>71.63</v>
      </c>
      <c r="G147" t="s">
        <v>64</v>
      </c>
      <c r="H147" t="s">
        <v>30</v>
      </c>
      <c r="I147" t="s">
        <v>30</v>
      </c>
      <c r="J147">
        <v>5</v>
      </c>
      <c r="K147">
        <v>1</v>
      </c>
      <c r="L147" t="s">
        <v>36</v>
      </c>
      <c r="M147" s="14">
        <v>44228</v>
      </c>
      <c r="N147" s="16">
        <v>41818</v>
      </c>
      <c r="O147" s="17">
        <v>42043</v>
      </c>
      <c r="P147">
        <v>778</v>
      </c>
      <c r="Q147">
        <v>778</v>
      </c>
      <c r="R147">
        <v>8151</v>
      </c>
      <c r="S147" t="s">
        <v>32</v>
      </c>
      <c r="T147" t="b">
        <v>0</v>
      </c>
      <c r="U147" s="9">
        <v>839.15</v>
      </c>
      <c r="V147" t="b">
        <v>0</v>
      </c>
      <c r="W147" t="b">
        <v>0</v>
      </c>
      <c r="X147">
        <f t="shared" si="2"/>
        <v>0</v>
      </c>
    </row>
    <row r="148" spans="1:24" x14ac:dyDescent="0.2">
      <c r="A148">
        <v>258522817</v>
      </c>
      <c r="B148">
        <v>258522817</v>
      </c>
      <c r="C148" s="9">
        <v>20000</v>
      </c>
      <c r="D148" s="9">
        <v>16952.29</v>
      </c>
      <c r="E148" s="4">
        <v>42691</v>
      </c>
      <c r="F148" s="9">
        <v>97.98</v>
      </c>
      <c r="G148" t="s">
        <v>1883</v>
      </c>
      <c r="H148" t="s">
        <v>30</v>
      </c>
      <c r="I148" t="s">
        <v>30</v>
      </c>
      <c r="J148">
        <v>90</v>
      </c>
      <c r="K148">
        <v>1</v>
      </c>
      <c r="L148" t="s">
        <v>38</v>
      </c>
      <c r="M148" s="14">
        <v>45748</v>
      </c>
      <c r="N148" s="16">
        <v>41818</v>
      </c>
      <c r="O148" s="17">
        <v>42487</v>
      </c>
      <c r="P148">
        <v>132</v>
      </c>
      <c r="Q148">
        <v>132</v>
      </c>
      <c r="R148">
        <v>5091</v>
      </c>
      <c r="S148" t="s">
        <v>32</v>
      </c>
      <c r="T148" t="b">
        <v>0</v>
      </c>
      <c r="U148" s="9">
        <v>3047.71</v>
      </c>
      <c r="V148" t="b">
        <v>1</v>
      </c>
      <c r="W148" t="b">
        <v>0</v>
      </c>
      <c r="X148">
        <f t="shared" si="2"/>
        <v>0</v>
      </c>
    </row>
    <row r="149" spans="1:24" x14ac:dyDescent="0.2">
      <c r="A149">
        <v>571622019</v>
      </c>
      <c r="B149">
        <v>571622019</v>
      </c>
      <c r="C149" s="9">
        <v>20000</v>
      </c>
      <c r="D149" s="9">
        <v>13671.54</v>
      </c>
      <c r="E149" s="4">
        <v>42408</v>
      </c>
      <c r="F149" s="9">
        <v>22.46</v>
      </c>
      <c r="G149" t="s">
        <v>57</v>
      </c>
      <c r="H149" t="s">
        <v>30</v>
      </c>
      <c r="I149" t="s">
        <v>30</v>
      </c>
      <c r="J149">
        <v>2</v>
      </c>
      <c r="K149">
        <v>1</v>
      </c>
      <c r="L149" t="s">
        <v>42</v>
      </c>
      <c r="M149" s="14">
        <v>43647</v>
      </c>
      <c r="N149" s="16">
        <v>41423</v>
      </c>
      <c r="O149" s="17">
        <v>41423</v>
      </c>
      <c r="P149">
        <v>672</v>
      </c>
      <c r="Q149">
        <v>672</v>
      </c>
      <c r="R149">
        <v>1338</v>
      </c>
      <c r="S149" t="s">
        <v>32</v>
      </c>
      <c r="T149" t="b">
        <v>0</v>
      </c>
      <c r="U149" s="9">
        <v>6328.46</v>
      </c>
      <c r="V149" t="b">
        <v>0</v>
      </c>
      <c r="W149" t="b">
        <v>0</v>
      </c>
      <c r="X149">
        <f t="shared" si="2"/>
        <v>0</v>
      </c>
    </row>
    <row r="150" spans="1:24" x14ac:dyDescent="0.2">
      <c r="A150">
        <v>401763287</v>
      </c>
      <c r="B150">
        <v>401763287</v>
      </c>
      <c r="C150" s="9">
        <v>20000</v>
      </c>
      <c r="D150" s="9">
        <v>19810.05</v>
      </c>
      <c r="E150" s="4">
        <v>42512</v>
      </c>
      <c r="F150" s="9">
        <v>8.51</v>
      </c>
      <c r="G150" t="s">
        <v>98</v>
      </c>
      <c r="H150" t="s">
        <v>30</v>
      </c>
      <c r="I150" t="s">
        <v>30</v>
      </c>
      <c r="J150">
        <v>5</v>
      </c>
      <c r="K150">
        <v>1</v>
      </c>
      <c r="L150" t="s">
        <v>96</v>
      </c>
      <c r="M150" s="14">
        <v>44197</v>
      </c>
      <c r="N150" s="16">
        <v>42222</v>
      </c>
      <c r="O150" s="17">
        <v>42222</v>
      </c>
      <c r="P150">
        <v>202</v>
      </c>
      <c r="Q150">
        <v>202</v>
      </c>
      <c r="R150">
        <v>6533</v>
      </c>
      <c r="S150" t="s">
        <v>32</v>
      </c>
      <c r="T150" t="b">
        <v>0</v>
      </c>
      <c r="U150" s="9">
        <v>189.95</v>
      </c>
      <c r="V150" t="b">
        <v>0</v>
      </c>
      <c r="W150" t="b">
        <v>0</v>
      </c>
      <c r="X150">
        <f t="shared" si="2"/>
        <v>0</v>
      </c>
    </row>
    <row r="151" spans="1:24" x14ac:dyDescent="0.2">
      <c r="A151">
        <v>606615206</v>
      </c>
      <c r="B151">
        <v>606615206</v>
      </c>
      <c r="C151" s="9">
        <v>20000</v>
      </c>
      <c r="D151" s="9">
        <v>14661.18</v>
      </c>
      <c r="E151" s="4">
        <v>42720</v>
      </c>
      <c r="F151" s="9">
        <v>142.22</v>
      </c>
      <c r="G151" t="s">
        <v>1893</v>
      </c>
      <c r="H151" t="s">
        <v>30</v>
      </c>
      <c r="I151" t="s">
        <v>30</v>
      </c>
      <c r="J151">
        <v>5</v>
      </c>
      <c r="K151">
        <v>1</v>
      </c>
      <c r="L151" t="s">
        <v>50</v>
      </c>
      <c r="M151" s="14">
        <v>44166</v>
      </c>
      <c r="N151" s="16">
        <v>41657</v>
      </c>
      <c r="O151" s="17">
        <v>41657</v>
      </c>
      <c r="P151">
        <v>105</v>
      </c>
      <c r="Q151">
        <v>105</v>
      </c>
      <c r="R151">
        <v>4717</v>
      </c>
      <c r="S151" t="s">
        <v>32</v>
      </c>
      <c r="T151" t="b">
        <v>0</v>
      </c>
      <c r="U151" s="9">
        <v>5338.82</v>
      </c>
      <c r="V151" t="b">
        <v>1</v>
      </c>
      <c r="W151" t="b">
        <v>0</v>
      </c>
      <c r="X151">
        <f t="shared" si="2"/>
        <v>0</v>
      </c>
    </row>
    <row r="152" spans="1:24" x14ac:dyDescent="0.2">
      <c r="A152">
        <v>213712368</v>
      </c>
      <c r="B152">
        <v>213712368</v>
      </c>
      <c r="C152" s="9">
        <v>20000</v>
      </c>
      <c r="D152" s="9">
        <v>15609.04</v>
      </c>
      <c r="E152" s="4">
        <v>42538</v>
      </c>
      <c r="F152" s="9">
        <v>78.72</v>
      </c>
      <c r="G152" t="s">
        <v>1880</v>
      </c>
      <c r="H152" t="s">
        <v>30</v>
      </c>
      <c r="I152" t="s">
        <v>30</v>
      </c>
      <c r="J152">
        <v>9</v>
      </c>
      <c r="K152">
        <v>8</v>
      </c>
      <c r="L152" t="s">
        <v>38</v>
      </c>
      <c r="M152" s="14">
        <v>44317</v>
      </c>
      <c r="N152" s="16">
        <v>41706</v>
      </c>
      <c r="O152" s="17">
        <v>41706</v>
      </c>
      <c r="P152">
        <v>423</v>
      </c>
      <c r="Q152">
        <v>423</v>
      </c>
      <c r="R152">
        <v>7674</v>
      </c>
      <c r="S152" t="s">
        <v>32</v>
      </c>
      <c r="T152" t="b">
        <v>0</v>
      </c>
      <c r="U152" s="9">
        <v>4390.96</v>
      </c>
      <c r="V152" t="b">
        <v>1</v>
      </c>
      <c r="W152" t="b">
        <v>0</v>
      </c>
      <c r="X152">
        <f t="shared" si="2"/>
        <v>0</v>
      </c>
    </row>
    <row r="153" spans="1:24" x14ac:dyDescent="0.2">
      <c r="A153">
        <v>990764813</v>
      </c>
      <c r="B153">
        <v>990764813</v>
      </c>
      <c r="C153" s="9">
        <v>20000</v>
      </c>
      <c r="D153" s="9">
        <v>14519.07</v>
      </c>
      <c r="E153" s="4">
        <v>42630</v>
      </c>
      <c r="F153" s="9">
        <v>2.0299999999999998</v>
      </c>
      <c r="G153" t="s">
        <v>106</v>
      </c>
      <c r="H153" t="s">
        <v>30</v>
      </c>
      <c r="I153" t="s">
        <v>30</v>
      </c>
      <c r="J153">
        <v>5</v>
      </c>
      <c r="K153">
        <v>1</v>
      </c>
      <c r="L153" t="s">
        <v>36</v>
      </c>
      <c r="M153" s="14">
        <v>45809</v>
      </c>
      <c r="N153" s="16">
        <v>42014</v>
      </c>
      <c r="O153" s="17">
        <v>42533</v>
      </c>
      <c r="P153">
        <v>910</v>
      </c>
      <c r="Q153">
        <v>910</v>
      </c>
      <c r="R153">
        <v>4008</v>
      </c>
      <c r="S153" t="s">
        <v>32</v>
      </c>
      <c r="T153" t="b">
        <v>0</v>
      </c>
      <c r="U153" s="9">
        <v>5480.93</v>
      </c>
      <c r="V153" t="b">
        <v>0</v>
      </c>
      <c r="W153" t="b">
        <v>0</v>
      </c>
      <c r="X153">
        <f t="shared" si="2"/>
        <v>0</v>
      </c>
    </row>
    <row r="154" spans="1:24" x14ac:dyDescent="0.2">
      <c r="A154">
        <v>266796367</v>
      </c>
      <c r="B154">
        <v>266796367</v>
      </c>
      <c r="C154" s="9">
        <v>20000</v>
      </c>
      <c r="D154" s="9">
        <v>6419.87</v>
      </c>
      <c r="E154" s="4">
        <v>42460</v>
      </c>
      <c r="F154" s="9">
        <v>526.88</v>
      </c>
      <c r="G154" t="s">
        <v>41</v>
      </c>
      <c r="H154" t="s">
        <v>30</v>
      </c>
      <c r="I154" t="s">
        <v>30</v>
      </c>
      <c r="J154">
        <v>5</v>
      </c>
      <c r="K154">
        <v>1</v>
      </c>
      <c r="L154" t="s">
        <v>42</v>
      </c>
      <c r="M154" s="14">
        <v>47088</v>
      </c>
      <c r="N154" s="16">
        <v>41709</v>
      </c>
      <c r="O154" s="17">
        <v>41709</v>
      </c>
      <c r="P154">
        <v>674</v>
      </c>
      <c r="Q154">
        <v>674</v>
      </c>
      <c r="R154">
        <v>8947</v>
      </c>
      <c r="S154" t="s">
        <v>32</v>
      </c>
      <c r="T154" t="b">
        <v>0</v>
      </c>
      <c r="U154" s="9">
        <v>13580.13</v>
      </c>
      <c r="V154" t="b">
        <v>0</v>
      </c>
      <c r="W154" t="b">
        <v>0</v>
      </c>
      <c r="X154">
        <f t="shared" si="2"/>
        <v>0</v>
      </c>
    </row>
    <row r="155" spans="1:24" x14ac:dyDescent="0.2">
      <c r="A155">
        <v>975710792</v>
      </c>
      <c r="B155">
        <v>975710792</v>
      </c>
      <c r="C155" s="9">
        <v>20000</v>
      </c>
      <c r="D155" s="9">
        <v>16713.330000000002</v>
      </c>
      <c r="E155" s="4">
        <v>42394</v>
      </c>
      <c r="F155" s="9">
        <v>436.3</v>
      </c>
      <c r="G155" t="s">
        <v>188</v>
      </c>
      <c r="H155" t="s">
        <v>30</v>
      </c>
      <c r="I155" t="s">
        <v>30</v>
      </c>
      <c r="J155">
        <v>2</v>
      </c>
      <c r="K155">
        <v>8</v>
      </c>
      <c r="L155" t="s">
        <v>34</v>
      </c>
      <c r="M155" s="14">
        <v>46143</v>
      </c>
      <c r="N155" s="16">
        <v>42218</v>
      </c>
      <c r="O155" s="17">
        <v>42218</v>
      </c>
      <c r="P155">
        <v>371</v>
      </c>
      <c r="Q155">
        <v>371</v>
      </c>
      <c r="R155">
        <v>9968</v>
      </c>
      <c r="S155" t="s">
        <v>32</v>
      </c>
      <c r="T155" t="b">
        <v>0</v>
      </c>
      <c r="U155" s="9">
        <v>3286.67</v>
      </c>
      <c r="V155" t="b">
        <v>1</v>
      </c>
      <c r="W155" t="b">
        <v>0</v>
      </c>
      <c r="X155">
        <f t="shared" si="2"/>
        <v>0</v>
      </c>
    </row>
    <row r="156" spans="1:24" x14ac:dyDescent="0.2">
      <c r="A156">
        <v>990764813</v>
      </c>
      <c r="B156">
        <v>990764813</v>
      </c>
      <c r="C156" s="9">
        <v>20000</v>
      </c>
      <c r="D156" s="9">
        <v>11290.22</v>
      </c>
      <c r="E156" s="4">
        <v>42518</v>
      </c>
      <c r="F156" s="9">
        <v>10.63</v>
      </c>
      <c r="G156" t="s">
        <v>35</v>
      </c>
      <c r="H156" t="s">
        <v>30</v>
      </c>
      <c r="I156" t="s">
        <v>30</v>
      </c>
      <c r="J156">
        <v>5</v>
      </c>
      <c r="K156">
        <v>1</v>
      </c>
      <c r="L156" t="s">
        <v>36</v>
      </c>
      <c r="M156" s="14">
        <v>46296</v>
      </c>
      <c r="N156" s="16">
        <v>42014</v>
      </c>
      <c r="O156" s="17">
        <v>42486</v>
      </c>
      <c r="P156">
        <v>910</v>
      </c>
      <c r="Q156">
        <v>910</v>
      </c>
      <c r="R156">
        <v>4008</v>
      </c>
      <c r="S156" t="s">
        <v>32</v>
      </c>
      <c r="T156" t="b">
        <v>0</v>
      </c>
      <c r="U156" s="9">
        <v>8709.7800000000007</v>
      </c>
      <c r="V156" t="b">
        <v>0</v>
      </c>
      <c r="W156" t="b">
        <v>0</v>
      </c>
      <c r="X156">
        <f t="shared" si="2"/>
        <v>0</v>
      </c>
    </row>
    <row r="157" spans="1:24" x14ac:dyDescent="0.2">
      <c r="A157">
        <v>266796367</v>
      </c>
      <c r="B157">
        <v>266796367</v>
      </c>
      <c r="C157" s="9">
        <v>20000</v>
      </c>
      <c r="D157" s="9">
        <v>12354.48</v>
      </c>
      <c r="E157" s="4">
        <v>42597</v>
      </c>
      <c r="F157" s="9">
        <v>106.84</v>
      </c>
      <c r="G157" t="s">
        <v>41</v>
      </c>
      <c r="H157" t="s">
        <v>30</v>
      </c>
      <c r="I157" t="s">
        <v>30</v>
      </c>
      <c r="J157">
        <v>5</v>
      </c>
      <c r="K157">
        <v>1</v>
      </c>
      <c r="L157" t="s">
        <v>42</v>
      </c>
      <c r="M157" s="14">
        <v>44378</v>
      </c>
      <c r="N157" s="16">
        <v>41709</v>
      </c>
      <c r="O157" s="17">
        <v>42592</v>
      </c>
      <c r="P157">
        <v>674</v>
      </c>
      <c r="Q157">
        <v>674</v>
      </c>
      <c r="R157">
        <v>8947</v>
      </c>
      <c r="S157" t="s">
        <v>32</v>
      </c>
      <c r="T157" t="b">
        <v>0</v>
      </c>
      <c r="U157" s="9">
        <v>7645.52</v>
      </c>
      <c r="V157" t="b">
        <v>0</v>
      </c>
      <c r="W157" t="b">
        <v>0</v>
      </c>
      <c r="X157">
        <f t="shared" si="2"/>
        <v>0</v>
      </c>
    </row>
    <row r="158" spans="1:24" x14ac:dyDescent="0.2">
      <c r="A158">
        <v>511766103</v>
      </c>
      <c r="B158">
        <v>511766103</v>
      </c>
      <c r="C158" s="9">
        <v>20000</v>
      </c>
      <c r="D158" s="9">
        <v>5937.52</v>
      </c>
      <c r="E158" s="4">
        <v>42724</v>
      </c>
      <c r="F158" s="9">
        <v>342.46</v>
      </c>
      <c r="G158" t="s">
        <v>241</v>
      </c>
      <c r="H158" t="s">
        <v>30</v>
      </c>
      <c r="I158" t="s">
        <v>30</v>
      </c>
      <c r="J158">
        <v>5</v>
      </c>
      <c r="K158">
        <v>99</v>
      </c>
      <c r="L158" t="s">
        <v>47</v>
      </c>
      <c r="M158" s="14">
        <v>45292</v>
      </c>
      <c r="N158" s="16">
        <v>41791</v>
      </c>
      <c r="O158" s="17">
        <v>42708</v>
      </c>
      <c r="P158">
        <v>570</v>
      </c>
      <c r="Q158">
        <v>570</v>
      </c>
      <c r="R158">
        <v>8562</v>
      </c>
      <c r="S158" t="s">
        <v>32</v>
      </c>
      <c r="T158" t="b">
        <v>0</v>
      </c>
      <c r="U158" s="9">
        <v>14062.48</v>
      </c>
      <c r="V158" t="b">
        <v>1</v>
      </c>
      <c r="W158" t="b">
        <v>0</v>
      </c>
      <c r="X158">
        <f t="shared" si="2"/>
        <v>0</v>
      </c>
    </row>
    <row r="159" spans="1:24" x14ac:dyDescent="0.2">
      <c r="A159">
        <v>639556528</v>
      </c>
      <c r="B159">
        <v>639556528</v>
      </c>
      <c r="C159" s="9">
        <v>20000</v>
      </c>
      <c r="D159" s="9">
        <v>11670.54</v>
      </c>
      <c r="E159" s="4">
        <v>42553</v>
      </c>
      <c r="F159" s="9">
        <v>112.24</v>
      </c>
      <c r="G159" t="s">
        <v>1880</v>
      </c>
      <c r="H159" t="s">
        <v>30</v>
      </c>
      <c r="I159" t="s">
        <v>30</v>
      </c>
      <c r="J159">
        <v>2</v>
      </c>
      <c r="K159">
        <v>1</v>
      </c>
      <c r="L159" t="s">
        <v>38</v>
      </c>
      <c r="M159" s="14">
        <v>44501</v>
      </c>
      <c r="N159" s="16">
        <v>41198</v>
      </c>
      <c r="O159" s="17">
        <v>41198</v>
      </c>
      <c r="P159">
        <v>798</v>
      </c>
      <c r="Q159">
        <v>798</v>
      </c>
      <c r="R159">
        <v>6900</v>
      </c>
      <c r="S159" t="s">
        <v>32</v>
      </c>
      <c r="T159" t="b">
        <v>0</v>
      </c>
      <c r="U159" s="9">
        <v>8329.4599999999991</v>
      </c>
      <c r="V159" t="b">
        <v>1</v>
      </c>
      <c r="W159" t="b">
        <v>0</v>
      </c>
      <c r="X159">
        <f t="shared" si="2"/>
        <v>0</v>
      </c>
    </row>
    <row r="160" spans="1:24" x14ac:dyDescent="0.2">
      <c r="A160">
        <v>269170977</v>
      </c>
      <c r="B160">
        <v>269170977</v>
      </c>
      <c r="C160" s="9">
        <v>20000</v>
      </c>
      <c r="D160" s="9">
        <v>18800.87</v>
      </c>
      <c r="E160" s="4">
        <v>42724</v>
      </c>
      <c r="F160" s="9">
        <v>39.979999999999997</v>
      </c>
      <c r="G160" t="s">
        <v>1914</v>
      </c>
      <c r="H160" t="s">
        <v>30</v>
      </c>
      <c r="I160" t="s">
        <v>30</v>
      </c>
      <c r="J160">
        <v>9</v>
      </c>
      <c r="K160">
        <v>1</v>
      </c>
      <c r="L160" t="s">
        <v>31</v>
      </c>
      <c r="M160" s="14">
        <v>47027</v>
      </c>
      <c r="N160" s="16">
        <v>41345</v>
      </c>
      <c r="O160" s="17">
        <v>42453</v>
      </c>
      <c r="P160">
        <v>458</v>
      </c>
      <c r="Q160">
        <v>458</v>
      </c>
      <c r="R160">
        <v>195</v>
      </c>
      <c r="S160" t="s">
        <v>32</v>
      </c>
      <c r="T160" t="b">
        <v>0</v>
      </c>
      <c r="U160" s="9">
        <v>1199.1300000000001</v>
      </c>
      <c r="V160" t="b">
        <v>1</v>
      </c>
      <c r="W160" t="b">
        <v>0</v>
      </c>
      <c r="X160">
        <f t="shared" si="2"/>
        <v>0</v>
      </c>
    </row>
    <row r="161" spans="1:24" x14ac:dyDescent="0.2">
      <c r="A161">
        <v>663223089</v>
      </c>
      <c r="B161">
        <v>663223089</v>
      </c>
      <c r="C161" s="9">
        <v>20000</v>
      </c>
      <c r="D161" s="9">
        <v>9460.32</v>
      </c>
      <c r="E161" s="4">
        <v>42631</v>
      </c>
      <c r="F161" s="9">
        <v>785.07</v>
      </c>
      <c r="G161" t="s">
        <v>51</v>
      </c>
      <c r="H161" t="s">
        <v>30</v>
      </c>
      <c r="I161" t="s">
        <v>30</v>
      </c>
      <c r="J161">
        <v>2</v>
      </c>
      <c r="K161">
        <v>1</v>
      </c>
      <c r="L161" t="s">
        <v>36</v>
      </c>
      <c r="M161" s="14">
        <v>44197</v>
      </c>
      <c r="N161" s="16">
        <v>41203</v>
      </c>
      <c r="O161" s="17">
        <v>41203</v>
      </c>
      <c r="P161">
        <v>847</v>
      </c>
      <c r="Q161">
        <v>847</v>
      </c>
      <c r="R161">
        <v>8711</v>
      </c>
      <c r="S161" t="s">
        <v>32</v>
      </c>
      <c r="T161" t="b">
        <v>0</v>
      </c>
      <c r="U161" s="9">
        <v>10539.68</v>
      </c>
      <c r="V161" t="b">
        <v>0</v>
      </c>
      <c r="W161" t="b">
        <v>0</v>
      </c>
      <c r="X161">
        <f t="shared" si="2"/>
        <v>0</v>
      </c>
    </row>
    <row r="162" spans="1:24" x14ac:dyDescent="0.2">
      <c r="A162">
        <v>238581744</v>
      </c>
      <c r="B162">
        <v>238581744</v>
      </c>
      <c r="C162" s="9">
        <v>20000</v>
      </c>
      <c r="D162" s="9">
        <v>19960.82</v>
      </c>
      <c r="E162" s="4">
        <v>42418</v>
      </c>
      <c r="F162" s="9">
        <v>129.25</v>
      </c>
      <c r="G162" t="s">
        <v>35</v>
      </c>
      <c r="H162" t="s">
        <v>30</v>
      </c>
      <c r="I162" t="s">
        <v>30</v>
      </c>
      <c r="J162">
        <v>9</v>
      </c>
      <c r="K162">
        <v>8</v>
      </c>
      <c r="L162" t="s">
        <v>36</v>
      </c>
      <c r="M162" s="14">
        <v>47515</v>
      </c>
      <c r="N162" s="16">
        <v>42242</v>
      </c>
      <c r="O162" s="17">
        <v>42242</v>
      </c>
      <c r="P162">
        <v>126</v>
      </c>
      <c r="Q162">
        <v>126</v>
      </c>
      <c r="R162">
        <v>5912</v>
      </c>
      <c r="S162" t="s">
        <v>32</v>
      </c>
      <c r="T162" t="b">
        <v>0</v>
      </c>
      <c r="U162" s="9">
        <v>39.18</v>
      </c>
      <c r="V162" t="b">
        <v>0</v>
      </c>
      <c r="W162" t="b">
        <v>0</v>
      </c>
      <c r="X162">
        <f t="shared" si="2"/>
        <v>0</v>
      </c>
    </row>
    <row r="163" spans="1:24" x14ac:dyDescent="0.2">
      <c r="A163">
        <v>527005564</v>
      </c>
      <c r="B163">
        <v>527005564</v>
      </c>
      <c r="C163" s="9">
        <v>20000</v>
      </c>
      <c r="D163" s="9">
        <v>18789.939999999999</v>
      </c>
      <c r="E163" s="4">
        <v>42571</v>
      </c>
      <c r="F163" s="9">
        <v>211.29</v>
      </c>
      <c r="G163" t="s">
        <v>45</v>
      </c>
      <c r="H163" t="s">
        <v>30</v>
      </c>
      <c r="I163" t="s">
        <v>30</v>
      </c>
      <c r="K163">
        <v>1</v>
      </c>
      <c r="L163" t="s">
        <v>36</v>
      </c>
      <c r="M163" s="14">
        <v>45992</v>
      </c>
      <c r="N163" s="16">
        <v>39936</v>
      </c>
      <c r="O163" s="17">
        <v>39936</v>
      </c>
      <c r="P163">
        <v>976</v>
      </c>
      <c r="Q163">
        <v>976</v>
      </c>
      <c r="R163">
        <v>3594</v>
      </c>
      <c r="S163" t="s">
        <v>32</v>
      </c>
      <c r="T163" t="b">
        <v>0</v>
      </c>
      <c r="U163" s="9">
        <v>1210.06</v>
      </c>
      <c r="V163" t="b">
        <v>0</v>
      </c>
      <c r="W163" t="b">
        <v>0</v>
      </c>
      <c r="X163">
        <f t="shared" si="2"/>
        <v>0</v>
      </c>
    </row>
    <row r="164" spans="1:24" x14ac:dyDescent="0.2">
      <c r="A164">
        <v>119000601</v>
      </c>
      <c r="B164">
        <v>119000601</v>
      </c>
      <c r="C164" s="9">
        <v>20000</v>
      </c>
      <c r="D164" s="9">
        <v>11223</v>
      </c>
      <c r="E164" s="4">
        <v>42458</v>
      </c>
      <c r="F164" s="9">
        <v>176.75</v>
      </c>
      <c r="G164" t="s">
        <v>1876</v>
      </c>
      <c r="H164" t="s">
        <v>30</v>
      </c>
      <c r="I164" t="s">
        <v>30</v>
      </c>
      <c r="J164">
        <v>5</v>
      </c>
      <c r="K164">
        <v>1</v>
      </c>
      <c r="L164" t="s">
        <v>31</v>
      </c>
      <c r="M164" s="14">
        <v>46447</v>
      </c>
      <c r="N164" s="16">
        <v>41143</v>
      </c>
      <c r="O164" s="17">
        <v>41143</v>
      </c>
      <c r="P164">
        <v>523</v>
      </c>
      <c r="Q164">
        <v>523</v>
      </c>
      <c r="R164">
        <v>6849</v>
      </c>
      <c r="S164" t="s">
        <v>32</v>
      </c>
      <c r="T164" t="b">
        <v>0</v>
      </c>
      <c r="U164" s="9">
        <v>8777</v>
      </c>
      <c r="V164" t="b">
        <v>1</v>
      </c>
      <c r="W164" t="b">
        <v>0</v>
      </c>
      <c r="X164">
        <f t="shared" si="2"/>
        <v>0</v>
      </c>
    </row>
    <row r="165" spans="1:24" x14ac:dyDescent="0.2">
      <c r="A165">
        <v>431081947</v>
      </c>
      <c r="B165">
        <v>431081947</v>
      </c>
      <c r="C165" s="9">
        <v>20000</v>
      </c>
      <c r="D165" s="9">
        <v>18630.88</v>
      </c>
      <c r="E165" s="4">
        <v>42396</v>
      </c>
      <c r="F165" s="9">
        <v>103.9</v>
      </c>
      <c r="G165" t="s">
        <v>84</v>
      </c>
      <c r="H165" t="s">
        <v>30</v>
      </c>
      <c r="I165" t="s">
        <v>30</v>
      </c>
      <c r="J165">
        <v>5</v>
      </c>
      <c r="K165">
        <v>1</v>
      </c>
      <c r="L165" t="s">
        <v>36</v>
      </c>
      <c r="M165" s="14">
        <v>46844</v>
      </c>
      <c r="N165" s="16">
        <v>42329</v>
      </c>
      <c r="O165" s="17">
        <v>42393</v>
      </c>
      <c r="P165">
        <v>274</v>
      </c>
      <c r="Q165">
        <v>274</v>
      </c>
      <c r="R165">
        <v>2510</v>
      </c>
      <c r="S165" t="s">
        <v>32</v>
      </c>
      <c r="T165" t="b">
        <v>0</v>
      </c>
      <c r="U165" s="9">
        <v>1369.12</v>
      </c>
      <c r="V165" t="b">
        <v>0</v>
      </c>
      <c r="W165" t="b">
        <v>0</v>
      </c>
      <c r="X165">
        <f t="shared" si="2"/>
        <v>0</v>
      </c>
    </row>
    <row r="166" spans="1:24" x14ac:dyDescent="0.2">
      <c r="A166">
        <v>568765450</v>
      </c>
      <c r="B166">
        <v>568765450</v>
      </c>
      <c r="C166" s="9">
        <v>20000</v>
      </c>
      <c r="D166" s="9">
        <v>4653.08</v>
      </c>
      <c r="E166" s="4">
        <v>42515</v>
      </c>
      <c r="F166" s="9">
        <v>0</v>
      </c>
      <c r="G166" t="s">
        <v>191</v>
      </c>
      <c r="H166" t="s">
        <v>30</v>
      </c>
      <c r="I166" t="s">
        <v>30</v>
      </c>
      <c r="J166">
        <v>80</v>
      </c>
      <c r="K166">
        <v>8</v>
      </c>
      <c r="L166" t="s">
        <v>47</v>
      </c>
      <c r="M166" s="14">
        <v>47543</v>
      </c>
      <c r="N166" s="16">
        <v>42055</v>
      </c>
      <c r="O166" s="17">
        <v>42412</v>
      </c>
      <c r="P166">
        <v>528</v>
      </c>
      <c r="Q166">
        <v>528</v>
      </c>
      <c r="R166">
        <v>261</v>
      </c>
      <c r="S166" t="s">
        <v>43</v>
      </c>
      <c r="T166" t="b">
        <v>0</v>
      </c>
      <c r="U166" s="9">
        <v>15346.92</v>
      </c>
      <c r="V166" t="b">
        <v>0</v>
      </c>
      <c r="W166" t="b">
        <v>0</v>
      </c>
      <c r="X166">
        <f t="shared" si="2"/>
        <v>0</v>
      </c>
    </row>
    <row r="167" spans="1:24" x14ac:dyDescent="0.2">
      <c r="A167">
        <v>266524384</v>
      </c>
      <c r="B167">
        <v>266524384</v>
      </c>
      <c r="C167" s="9">
        <v>20000</v>
      </c>
      <c r="D167" s="9">
        <v>17820.77</v>
      </c>
      <c r="E167" s="4">
        <v>42476</v>
      </c>
      <c r="F167" s="9">
        <v>53.51</v>
      </c>
      <c r="G167" t="s">
        <v>35</v>
      </c>
      <c r="H167" t="s">
        <v>30</v>
      </c>
      <c r="I167" t="s">
        <v>30</v>
      </c>
      <c r="J167">
        <v>5</v>
      </c>
      <c r="K167">
        <v>1</v>
      </c>
      <c r="L167" t="s">
        <v>36</v>
      </c>
      <c r="M167" s="14">
        <v>43221</v>
      </c>
      <c r="N167" s="16">
        <v>39638</v>
      </c>
      <c r="O167" s="17">
        <v>42382</v>
      </c>
      <c r="P167">
        <v>956</v>
      </c>
      <c r="Q167">
        <v>956</v>
      </c>
      <c r="R167">
        <v>1280</v>
      </c>
      <c r="S167" t="s">
        <v>32</v>
      </c>
      <c r="T167" t="b">
        <v>0</v>
      </c>
      <c r="U167" s="9">
        <v>2179.23</v>
      </c>
      <c r="V167" t="b">
        <v>0</v>
      </c>
      <c r="W167" t="b">
        <v>0</v>
      </c>
      <c r="X167">
        <f t="shared" si="2"/>
        <v>0</v>
      </c>
    </row>
    <row r="168" spans="1:24" x14ac:dyDescent="0.2">
      <c r="A168">
        <v>472314822</v>
      </c>
      <c r="B168">
        <v>472314822</v>
      </c>
      <c r="C168" s="9">
        <v>20000</v>
      </c>
      <c r="D168" s="9">
        <v>19857.560000000001</v>
      </c>
      <c r="E168" s="4">
        <v>42625</v>
      </c>
      <c r="F168" s="9">
        <v>246.5</v>
      </c>
      <c r="G168" t="s">
        <v>1876</v>
      </c>
      <c r="H168" t="s">
        <v>30</v>
      </c>
      <c r="I168" t="s">
        <v>30</v>
      </c>
      <c r="J168">
        <v>2</v>
      </c>
      <c r="K168">
        <v>1</v>
      </c>
      <c r="L168" t="s">
        <v>31</v>
      </c>
      <c r="M168" s="14">
        <v>45474</v>
      </c>
      <c r="N168" s="16">
        <v>42311</v>
      </c>
      <c r="O168" s="17">
        <v>42311</v>
      </c>
      <c r="P168">
        <v>177</v>
      </c>
      <c r="Q168">
        <v>177</v>
      </c>
      <c r="R168">
        <v>8940</v>
      </c>
      <c r="S168" t="s">
        <v>32</v>
      </c>
      <c r="T168" t="b">
        <v>0</v>
      </c>
      <c r="U168" s="9">
        <v>142.44</v>
      </c>
      <c r="V168" t="b">
        <v>1</v>
      </c>
      <c r="W168" t="b">
        <v>0</v>
      </c>
      <c r="X168">
        <f t="shared" si="2"/>
        <v>0</v>
      </c>
    </row>
    <row r="169" spans="1:24" x14ac:dyDescent="0.2">
      <c r="A169">
        <v>966291104</v>
      </c>
      <c r="B169">
        <v>966291104</v>
      </c>
      <c r="C169" s="9">
        <v>20000</v>
      </c>
      <c r="D169" s="9">
        <v>1791.28</v>
      </c>
      <c r="E169" s="4">
        <v>42468</v>
      </c>
      <c r="F169" s="9">
        <v>137.66999999999999</v>
      </c>
      <c r="G169" t="s">
        <v>51</v>
      </c>
      <c r="H169" t="s">
        <v>30</v>
      </c>
      <c r="I169" t="s">
        <v>30</v>
      </c>
      <c r="J169">
        <v>9</v>
      </c>
      <c r="K169">
        <v>1</v>
      </c>
      <c r="L169" t="s">
        <v>36</v>
      </c>
      <c r="M169" s="14">
        <v>43739</v>
      </c>
      <c r="N169" s="16">
        <v>40992</v>
      </c>
      <c r="O169" s="17">
        <v>40992</v>
      </c>
      <c r="P169">
        <v>688</v>
      </c>
      <c r="Q169">
        <v>688</v>
      </c>
      <c r="R169">
        <v>8796</v>
      </c>
      <c r="S169" t="s">
        <v>32</v>
      </c>
      <c r="T169" t="b">
        <v>0</v>
      </c>
      <c r="U169" s="9">
        <v>18208.72</v>
      </c>
      <c r="V169" t="b">
        <v>0</v>
      </c>
      <c r="W169" t="b">
        <v>0</v>
      </c>
      <c r="X169">
        <f t="shared" si="2"/>
        <v>0</v>
      </c>
    </row>
    <row r="170" spans="1:24" x14ac:dyDescent="0.2">
      <c r="A170">
        <v>326308759</v>
      </c>
      <c r="B170">
        <v>326308759</v>
      </c>
      <c r="C170" s="9">
        <v>20000</v>
      </c>
      <c r="D170" s="9">
        <v>5369.59</v>
      </c>
      <c r="E170" s="4">
        <v>42579</v>
      </c>
      <c r="F170" s="9">
        <v>131.12</v>
      </c>
      <c r="G170" t="s">
        <v>1922</v>
      </c>
      <c r="H170" t="s">
        <v>30</v>
      </c>
      <c r="I170" t="s">
        <v>30</v>
      </c>
      <c r="J170">
        <v>9</v>
      </c>
      <c r="K170">
        <v>8</v>
      </c>
      <c r="L170" t="s">
        <v>73</v>
      </c>
      <c r="M170" s="14">
        <v>47088</v>
      </c>
      <c r="N170" s="16">
        <v>41604</v>
      </c>
      <c r="O170" s="17">
        <v>42555</v>
      </c>
      <c r="P170">
        <v>166</v>
      </c>
      <c r="Q170">
        <v>166</v>
      </c>
      <c r="R170">
        <v>5800</v>
      </c>
      <c r="S170" t="s">
        <v>32</v>
      </c>
      <c r="T170" t="b">
        <v>0</v>
      </c>
      <c r="U170" s="9">
        <v>14630.41</v>
      </c>
      <c r="V170" t="b">
        <v>0</v>
      </c>
      <c r="W170" t="b">
        <v>0</v>
      </c>
      <c r="X170">
        <f t="shared" si="2"/>
        <v>0</v>
      </c>
    </row>
    <row r="171" spans="1:24" x14ac:dyDescent="0.2">
      <c r="A171">
        <v>876154197</v>
      </c>
      <c r="B171">
        <v>876154197</v>
      </c>
      <c r="C171" s="9">
        <v>20000</v>
      </c>
      <c r="D171" s="9">
        <v>19497.830000000002</v>
      </c>
      <c r="E171" s="4">
        <v>42477</v>
      </c>
      <c r="F171" s="9">
        <v>26.81</v>
      </c>
      <c r="G171" t="s">
        <v>76</v>
      </c>
      <c r="H171" t="s">
        <v>30</v>
      </c>
      <c r="I171" t="s">
        <v>30</v>
      </c>
      <c r="J171">
        <v>9</v>
      </c>
      <c r="K171">
        <v>1</v>
      </c>
      <c r="L171" t="s">
        <v>63</v>
      </c>
      <c r="M171" s="14">
        <v>45931</v>
      </c>
      <c r="N171" s="16">
        <v>42233</v>
      </c>
      <c r="O171" s="17">
        <v>42233</v>
      </c>
      <c r="P171">
        <v>689</v>
      </c>
      <c r="Q171">
        <v>689</v>
      </c>
      <c r="R171">
        <v>2319</v>
      </c>
      <c r="S171" t="s">
        <v>32</v>
      </c>
      <c r="T171" t="b">
        <v>0</v>
      </c>
      <c r="U171" s="9">
        <v>502.17</v>
      </c>
      <c r="V171" t="b">
        <v>0</v>
      </c>
      <c r="W171" t="b">
        <v>0</v>
      </c>
      <c r="X171">
        <f t="shared" si="2"/>
        <v>0</v>
      </c>
    </row>
    <row r="172" spans="1:24" x14ac:dyDescent="0.2">
      <c r="A172">
        <v>392460381</v>
      </c>
      <c r="B172">
        <v>392460381</v>
      </c>
      <c r="C172" s="9">
        <v>20000</v>
      </c>
      <c r="D172" s="9">
        <v>19623.080000000002</v>
      </c>
      <c r="E172" s="4">
        <v>42383</v>
      </c>
      <c r="F172" s="9">
        <v>270.86</v>
      </c>
      <c r="G172" t="s">
        <v>1890</v>
      </c>
      <c r="H172" t="s">
        <v>30</v>
      </c>
      <c r="I172" t="s">
        <v>30</v>
      </c>
      <c r="J172">
        <v>5</v>
      </c>
      <c r="K172">
        <v>1</v>
      </c>
      <c r="L172" t="s">
        <v>50</v>
      </c>
      <c r="M172" s="14">
        <v>46569</v>
      </c>
      <c r="N172" s="16">
        <v>41756</v>
      </c>
      <c r="O172" s="17">
        <v>41756</v>
      </c>
      <c r="P172">
        <v>730</v>
      </c>
      <c r="Q172">
        <v>730</v>
      </c>
      <c r="R172">
        <v>9285</v>
      </c>
      <c r="S172" t="s">
        <v>32</v>
      </c>
      <c r="T172" t="b">
        <v>0</v>
      </c>
      <c r="U172" s="9">
        <v>376.92</v>
      </c>
      <c r="V172" t="b">
        <v>1</v>
      </c>
      <c r="W172" t="b">
        <v>0</v>
      </c>
      <c r="X172">
        <f t="shared" si="2"/>
        <v>0</v>
      </c>
    </row>
    <row r="173" spans="1:24" x14ac:dyDescent="0.2">
      <c r="A173">
        <v>263347919</v>
      </c>
      <c r="B173">
        <v>263347919</v>
      </c>
      <c r="C173" s="9">
        <v>20000</v>
      </c>
      <c r="D173" s="9">
        <v>7442.56</v>
      </c>
      <c r="E173" s="4">
        <v>42569</v>
      </c>
      <c r="F173" s="9">
        <v>105.28</v>
      </c>
      <c r="G173" t="s">
        <v>1903</v>
      </c>
      <c r="H173" t="s">
        <v>30</v>
      </c>
      <c r="I173" t="s">
        <v>30</v>
      </c>
      <c r="J173">
        <v>2</v>
      </c>
      <c r="K173">
        <v>1</v>
      </c>
      <c r="L173" t="s">
        <v>31</v>
      </c>
      <c r="M173" s="14">
        <v>47604</v>
      </c>
      <c r="N173" s="16">
        <v>41797</v>
      </c>
      <c r="O173" s="17">
        <v>42404</v>
      </c>
      <c r="P173">
        <v>574</v>
      </c>
      <c r="Q173">
        <v>574</v>
      </c>
      <c r="R173">
        <v>6754</v>
      </c>
      <c r="S173" t="s">
        <v>32</v>
      </c>
      <c r="T173" t="b">
        <v>0</v>
      </c>
      <c r="U173" s="9">
        <v>12557.44</v>
      </c>
      <c r="V173" t="b">
        <v>1</v>
      </c>
      <c r="W173" t="b">
        <v>0</v>
      </c>
      <c r="X173">
        <f t="shared" si="2"/>
        <v>0</v>
      </c>
    </row>
    <row r="174" spans="1:24" x14ac:dyDescent="0.2">
      <c r="A174">
        <v>283936136</v>
      </c>
      <c r="B174">
        <v>283936136</v>
      </c>
      <c r="C174" s="9">
        <v>20000</v>
      </c>
      <c r="D174" s="9">
        <v>17744.04</v>
      </c>
      <c r="E174" s="4">
        <v>42437</v>
      </c>
      <c r="F174" s="9">
        <v>3.12</v>
      </c>
      <c r="G174" t="s">
        <v>54</v>
      </c>
      <c r="H174" t="s">
        <v>30</v>
      </c>
      <c r="I174" t="s">
        <v>30</v>
      </c>
      <c r="J174">
        <v>5</v>
      </c>
      <c r="K174">
        <v>1</v>
      </c>
      <c r="L174" t="s">
        <v>36</v>
      </c>
      <c r="M174" s="14">
        <v>46753</v>
      </c>
      <c r="N174" s="16">
        <v>39456</v>
      </c>
      <c r="O174" s="17">
        <v>39456</v>
      </c>
      <c r="P174">
        <v>426</v>
      </c>
      <c r="Q174">
        <v>426</v>
      </c>
      <c r="R174">
        <v>8988</v>
      </c>
      <c r="S174" t="s">
        <v>32</v>
      </c>
      <c r="T174" t="b">
        <v>0</v>
      </c>
      <c r="U174" s="9">
        <v>2255.96</v>
      </c>
      <c r="V174" t="b">
        <v>0</v>
      </c>
      <c r="W174" t="b">
        <v>0</v>
      </c>
      <c r="X174">
        <f t="shared" si="2"/>
        <v>0</v>
      </c>
    </row>
    <row r="175" spans="1:24" x14ac:dyDescent="0.2">
      <c r="A175">
        <v>901922840</v>
      </c>
      <c r="B175">
        <v>901922840</v>
      </c>
      <c r="C175" s="9">
        <v>20000</v>
      </c>
      <c r="D175" s="9">
        <v>16097.85</v>
      </c>
      <c r="E175" s="4">
        <v>42646</v>
      </c>
      <c r="F175" s="9">
        <v>254.99</v>
      </c>
      <c r="G175" t="s">
        <v>179</v>
      </c>
      <c r="H175" t="s">
        <v>30</v>
      </c>
      <c r="I175" t="s">
        <v>30</v>
      </c>
      <c r="J175">
        <v>5</v>
      </c>
      <c r="K175">
        <v>1</v>
      </c>
      <c r="L175" t="s">
        <v>61</v>
      </c>
      <c r="M175" s="14">
        <v>45108</v>
      </c>
      <c r="N175" s="16">
        <v>41526</v>
      </c>
      <c r="O175" s="17">
        <v>42605</v>
      </c>
      <c r="P175">
        <v>713</v>
      </c>
      <c r="Q175">
        <v>713</v>
      </c>
      <c r="R175">
        <v>1548</v>
      </c>
      <c r="S175" t="s">
        <v>32</v>
      </c>
      <c r="T175" t="b">
        <v>0</v>
      </c>
      <c r="U175" s="9">
        <v>3902.15</v>
      </c>
      <c r="V175" t="b">
        <v>0</v>
      </c>
      <c r="W175" t="b">
        <v>0</v>
      </c>
      <c r="X175">
        <f t="shared" si="2"/>
        <v>0</v>
      </c>
    </row>
    <row r="176" spans="1:24" x14ac:dyDescent="0.2">
      <c r="A176">
        <v>727535709</v>
      </c>
      <c r="B176">
        <v>727535709</v>
      </c>
      <c r="C176" s="9">
        <v>20000</v>
      </c>
      <c r="D176" s="9">
        <v>17624.88</v>
      </c>
      <c r="E176" s="4">
        <v>42498</v>
      </c>
      <c r="F176" s="9">
        <v>8.91</v>
      </c>
      <c r="G176" t="s">
        <v>1906</v>
      </c>
      <c r="H176" t="s">
        <v>30</v>
      </c>
      <c r="I176" t="s">
        <v>30</v>
      </c>
      <c r="J176">
        <v>9</v>
      </c>
      <c r="K176">
        <v>1</v>
      </c>
      <c r="L176" t="s">
        <v>71</v>
      </c>
      <c r="M176" s="14">
        <v>43709</v>
      </c>
      <c r="N176" s="16">
        <v>41410</v>
      </c>
      <c r="O176" s="17">
        <v>41410</v>
      </c>
      <c r="P176">
        <v>676</v>
      </c>
      <c r="Q176">
        <v>676</v>
      </c>
      <c r="R176">
        <v>9816</v>
      </c>
      <c r="S176" t="s">
        <v>32</v>
      </c>
      <c r="T176" t="b">
        <v>0</v>
      </c>
      <c r="U176" s="9">
        <v>2375.12</v>
      </c>
      <c r="V176" t="b">
        <v>1</v>
      </c>
      <c r="W176" t="b">
        <v>0</v>
      </c>
      <c r="X176">
        <f t="shared" si="2"/>
        <v>0</v>
      </c>
    </row>
    <row r="177" spans="1:24" x14ac:dyDescent="0.2">
      <c r="A177">
        <v>423667120</v>
      </c>
      <c r="B177">
        <v>423667120</v>
      </c>
      <c r="C177" s="9">
        <v>20000</v>
      </c>
      <c r="D177" s="9">
        <v>9434.36</v>
      </c>
      <c r="E177" s="4">
        <v>42632</v>
      </c>
      <c r="F177" s="9">
        <v>258.39999999999998</v>
      </c>
      <c r="G177" t="s">
        <v>163</v>
      </c>
      <c r="H177" t="s">
        <v>30</v>
      </c>
      <c r="I177" t="s">
        <v>30</v>
      </c>
      <c r="J177">
        <v>9</v>
      </c>
      <c r="K177">
        <v>1</v>
      </c>
      <c r="L177" t="s">
        <v>34</v>
      </c>
      <c r="M177" s="14">
        <v>47239</v>
      </c>
      <c r="N177" s="16">
        <v>42311</v>
      </c>
      <c r="O177" s="17">
        <v>42614</v>
      </c>
      <c r="P177">
        <v>622</v>
      </c>
      <c r="Q177">
        <v>622</v>
      </c>
      <c r="R177">
        <v>6616</v>
      </c>
      <c r="S177" t="s">
        <v>32</v>
      </c>
      <c r="T177" t="b">
        <v>0</v>
      </c>
      <c r="U177" s="9">
        <v>10565.64</v>
      </c>
      <c r="V177" t="b">
        <v>1</v>
      </c>
      <c r="W177" t="b">
        <v>0</v>
      </c>
      <c r="X177">
        <f t="shared" si="2"/>
        <v>0</v>
      </c>
    </row>
    <row r="178" spans="1:24" x14ac:dyDescent="0.2">
      <c r="A178">
        <v>166039495</v>
      </c>
      <c r="B178">
        <v>166039495</v>
      </c>
      <c r="C178" s="9">
        <v>20000</v>
      </c>
      <c r="D178" s="9">
        <v>15213.28</v>
      </c>
      <c r="E178" s="4">
        <v>42401</v>
      </c>
      <c r="F178" s="9">
        <v>68.39</v>
      </c>
      <c r="G178" t="s">
        <v>119</v>
      </c>
      <c r="H178" t="s">
        <v>30</v>
      </c>
      <c r="I178" t="s">
        <v>30</v>
      </c>
      <c r="J178">
        <v>9</v>
      </c>
      <c r="K178">
        <v>8</v>
      </c>
      <c r="L178" t="s">
        <v>61</v>
      </c>
      <c r="M178" s="14">
        <v>43617</v>
      </c>
      <c r="N178" s="16">
        <v>41692</v>
      </c>
      <c r="O178" s="17">
        <v>41692</v>
      </c>
      <c r="P178">
        <v>877</v>
      </c>
      <c r="Q178">
        <v>877</v>
      </c>
      <c r="R178">
        <v>7652</v>
      </c>
      <c r="S178" t="s">
        <v>32</v>
      </c>
      <c r="T178" t="b">
        <v>0</v>
      </c>
      <c r="U178" s="9">
        <v>4786.72</v>
      </c>
      <c r="V178" t="b">
        <v>0</v>
      </c>
      <c r="W178" t="b">
        <v>0</v>
      </c>
      <c r="X178">
        <f t="shared" si="2"/>
        <v>0</v>
      </c>
    </row>
    <row r="179" spans="1:24" x14ac:dyDescent="0.2">
      <c r="A179">
        <v>451562700</v>
      </c>
      <c r="B179">
        <v>451562700</v>
      </c>
      <c r="C179" s="9">
        <v>20000</v>
      </c>
      <c r="D179" s="9">
        <v>17347.43</v>
      </c>
      <c r="E179" s="4">
        <v>42547</v>
      </c>
      <c r="F179" s="9">
        <v>280.95</v>
      </c>
      <c r="G179" t="s">
        <v>1880</v>
      </c>
      <c r="H179" t="s">
        <v>30</v>
      </c>
      <c r="I179" t="s">
        <v>30</v>
      </c>
      <c r="J179">
        <v>2</v>
      </c>
      <c r="K179">
        <v>1</v>
      </c>
      <c r="L179" t="s">
        <v>38</v>
      </c>
      <c r="M179" s="14">
        <v>46478</v>
      </c>
      <c r="N179" s="16">
        <v>41501</v>
      </c>
      <c r="O179" s="17">
        <v>41501</v>
      </c>
      <c r="P179">
        <v>614</v>
      </c>
      <c r="Q179">
        <v>614</v>
      </c>
      <c r="R179">
        <v>5875</v>
      </c>
      <c r="S179" t="s">
        <v>32</v>
      </c>
      <c r="T179" t="b">
        <v>0</v>
      </c>
      <c r="U179" s="9">
        <v>2652.57</v>
      </c>
      <c r="V179" t="b">
        <v>1</v>
      </c>
      <c r="W179" t="b">
        <v>0</v>
      </c>
      <c r="X179">
        <f t="shared" si="2"/>
        <v>0</v>
      </c>
    </row>
    <row r="180" spans="1:24" x14ac:dyDescent="0.2">
      <c r="A180">
        <v>664662544</v>
      </c>
      <c r="B180">
        <v>664662544</v>
      </c>
      <c r="C180" s="9">
        <v>20000</v>
      </c>
      <c r="D180" s="9">
        <v>16305.61</v>
      </c>
      <c r="E180" s="4">
        <v>42395</v>
      </c>
      <c r="F180" s="9">
        <v>27.41</v>
      </c>
      <c r="G180" t="s">
        <v>111</v>
      </c>
      <c r="H180" t="s">
        <v>30</v>
      </c>
      <c r="I180" t="s">
        <v>30</v>
      </c>
      <c r="J180">
        <v>5</v>
      </c>
      <c r="K180">
        <v>1</v>
      </c>
      <c r="L180" t="s">
        <v>63</v>
      </c>
      <c r="M180" s="14">
        <v>47058</v>
      </c>
      <c r="N180" s="16">
        <v>42226</v>
      </c>
      <c r="O180" s="17">
        <v>42226</v>
      </c>
      <c r="P180">
        <v>972</v>
      </c>
      <c r="Q180">
        <v>972</v>
      </c>
      <c r="R180">
        <v>770</v>
      </c>
      <c r="S180" t="s">
        <v>32</v>
      </c>
      <c r="T180" t="b">
        <v>0</v>
      </c>
      <c r="U180" s="9">
        <v>3694.39</v>
      </c>
      <c r="V180" t="b">
        <v>0</v>
      </c>
      <c r="W180" t="b">
        <v>0</v>
      </c>
      <c r="X180">
        <f t="shared" si="2"/>
        <v>0</v>
      </c>
    </row>
    <row r="181" spans="1:24" x14ac:dyDescent="0.2">
      <c r="A181">
        <v>391364360</v>
      </c>
      <c r="B181">
        <v>391364360</v>
      </c>
      <c r="C181" s="9">
        <v>20000</v>
      </c>
      <c r="D181" s="9">
        <v>19103.39</v>
      </c>
      <c r="E181" s="4">
        <v>42459</v>
      </c>
      <c r="F181" s="9">
        <v>7.32</v>
      </c>
      <c r="G181" t="s">
        <v>1890</v>
      </c>
      <c r="H181" t="s">
        <v>30</v>
      </c>
      <c r="I181" t="s">
        <v>30</v>
      </c>
      <c r="J181">
        <v>2</v>
      </c>
      <c r="K181">
        <v>1</v>
      </c>
      <c r="L181" t="s">
        <v>50</v>
      </c>
      <c r="M181" s="14">
        <v>45292</v>
      </c>
      <c r="N181" s="16">
        <v>42113</v>
      </c>
      <c r="O181" s="17">
        <v>42113</v>
      </c>
      <c r="P181">
        <v>643</v>
      </c>
      <c r="Q181">
        <v>643</v>
      </c>
      <c r="R181">
        <v>4334</v>
      </c>
      <c r="S181" t="s">
        <v>32</v>
      </c>
      <c r="T181" t="b">
        <v>0</v>
      </c>
      <c r="U181" s="9">
        <v>896.61</v>
      </c>
      <c r="V181" t="b">
        <v>1</v>
      </c>
      <c r="W181" t="b">
        <v>0</v>
      </c>
      <c r="X181">
        <f t="shared" si="2"/>
        <v>0</v>
      </c>
    </row>
    <row r="182" spans="1:24" x14ac:dyDescent="0.2">
      <c r="A182">
        <v>901922840</v>
      </c>
      <c r="B182">
        <v>901922840</v>
      </c>
      <c r="C182" s="9">
        <v>20000</v>
      </c>
      <c r="D182" s="9">
        <v>13328.41</v>
      </c>
      <c r="E182" s="4">
        <v>42715</v>
      </c>
      <c r="F182" s="9">
        <v>175.89</v>
      </c>
      <c r="G182" t="s">
        <v>119</v>
      </c>
      <c r="H182" t="s">
        <v>30</v>
      </c>
      <c r="I182" t="s">
        <v>30</v>
      </c>
      <c r="J182">
        <v>5</v>
      </c>
      <c r="K182">
        <v>1</v>
      </c>
      <c r="L182" t="s">
        <v>61</v>
      </c>
      <c r="M182" s="14">
        <v>43497</v>
      </c>
      <c r="N182" s="16">
        <v>41526</v>
      </c>
      <c r="O182" s="17">
        <v>42707</v>
      </c>
      <c r="P182">
        <v>713</v>
      </c>
      <c r="Q182">
        <v>713</v>
      </c>
      <c r="R182">
        <v>1548</v>
      </c>
      <c r="S182" t="s">
        <v>32</v>
      </c>
      <c r="T182" t="b">
        <v>0</v>
      </c>
      <c r="U182" s="9">
        <v>6671.59</v>
      </c>
      <c r="V182" t="b">
        <v>0</v>
      </c>
      <c r="W182" t="b">
        <v>0</v>
      </c>
      <c r="X182">
        <f t="shared" si="2"/>
        <v>0</v>
      </c>
    </row>
    <row r="183" spans="1:24" x14ac:dyDescent="0.2">
      <c r="A183">
        <v>394721594</v>
      </c>
      <c r="B183">
        <v>394721594</v>
      </c>
      <c r="C183" s="9">
        <v>20000</v>
      </c>
      <c r="D183" s="9">
        <v>5244.31</v>
      </c>
      <c r="E183" s="4">
        <v>42644</v>
      </c>
      <c r="F183" s="9">
        <v>58.13</v>
      </c>
      <c r="G183" t="s">
        <v>1879</v>
      </c>
      <c r="H183" t="s">
        <v>30</v>
      </c>
      <c r="I183" t="s">
        <v>30</v>
      </c>
      <c r="J183">
        <v>9</v>
      </c>
      <c r="K183">
        <v>1</v>
      </c>
      <c r="L183" t="s">
        <v>38</v>
      </c>
      <c r="M183" s="14">
        <v>48092</v>
      </c>
      <c r="N183" s="16">
        <v>40407</v>
      </c>
      <c r="O183" s="17">
        <v>42503</v>
      </c>
      <c r="P183">
        <v>513</v>
      </c>
      <c r="Q183">
        <v>513</v>
      </c>
      <c r="R183">
        <v>8793</v>
      </c>
      <c r="S183" t="s">
        <v>32</v>
      </c>
      <c r="T183" t="b">
        <v>0</v>
      </c>
      <c r="U183" s="9">
        <v>14755.69</v>
      </c>
      <c r="V183" t="b">
        <v>1</v>
      </c>
      <c r="W183" t="b">
        <v>0</v>
      </c>
      <c r="X183">
        <f t="shared" si="2"/>
        <v>0</v>
      </c>
    </row>
    <row r="184" spans="1:24" x14ac:dyDescent="0.2">
      <c r="A184">
        <v>990764813</v>
      </c>
      <c r="B184">
        <v>990764813</v>
      </c>
      <c r="C184" s="9">
        <v>20000</v>
      </c>
      <c r="D184" s="9">
        <v>4358.04</v>
      </c>
      <c r="E184" s="4">
        <v>42665</v>
      </c>
      <c r="F184" s="9">
        <v>69.959999999999994</v>
      </c>
      <c r="G184" t="s">
        <v>106</v>
      </c>
      <c r="H184" t="s">
        <v>30</v>
      </c>
      <c r="I184" t="s">
        <v>30</v>
      </c>
      <c r="J184">
        <v>5</v>
      </c>
      <c r="K184">
        <v>1</v>
      </c>
      <c r="L184" t="s">
        <v>36</v>
      </c>
      <c r="M184" s="14">
        <v>44774</v>
      </c>
      <c r="N184" s="16">
        <v>42014</v>
      </c>
      <c r="O184" s="17">
        <v>42533</v>
      </c>
      <c r="P184">
        <v>910</v>
      </c>
      <c r="Q184">
        <v>910</v>
      </c>
      <c r="R184">
        <v>4008</v>
      </c>
      <c r="S184" t="s">
        <v>32</v>
      </c>
      <c r="T184" t="b">
        <v>0</v>
      </c>
      <c r="U184" s="9">
        <v>15641.96</v>
      </c>
      <c r="V184" t="b">
        <v>0</v>
      </c>
      <c r="W184" t="b">
        <v>0</v>
      </c>
      <c r="X184">
        <f t="shared" si="2"/>
        <v>0</v>
      </c>
    </row>
    <row r="185" spans="1:24" x14ac:dyDescent="0.2">
      <c r="A185">
        <v>604114040</v>
      </c>
      <c r="B185">
        <v>604114040</v>
      </c>
      <c r="C185" s="9">
        <v>20000</v>
      </c>
      <c r="D185" s="9">
        <v>11701.05</v>
      </c>
      <c r="E185" s="4">
        <v>42486</v>
      </c>
      <c r="F185" s="9">
        <v>593.20000000000005</v>
      </c>
      <c r="G185" t="s">
        <v>52</v>
      </c>
      <c r="H185" t="s">
        <v>30</v>
      </c>
      <c r="I185" t="s">
        <v>30</v>
      </c>
      <c r="J185">
        <v>9</v>
      </c>
      <c r="K185">
        <v>1</v>
      </c>
      <c r="L185" t="s">
        <v>36</v>
      </c>
      <c r="M185" s="14">
        <v>47939</v>
      </c>
      <c r="N185" s="16">
        <v>42056</v>
      </c>
      <c r="O185" s="17">
        <v>42450</v>
      </c>
      <c r="P185">
        <v>684</v>
      </c>
      <c r="Q185">
        <v>684</v>
      </c>
      <c r="R185">
        <v>0</v>
      </c>
      <c r="S185" t="s">
        <v>32</v>
      </c>
      <c r="T185" t="b">
        <v>1</v>
      </c>
      <c r="U185" s="9">
        <v>8298.9500000000007</v>
      </c>
      <c r="V185" t="b">
        <v>0</v>
      </c>
      <c r="W185" t="b">
        <v>0</v>
      </c>
      <c r="X185">
        <f t="shared" si="2"/>
        <v>1</v>
      </c>
    </row>
    <row r="186" spans="1:24" x14ac:dyDescent="0.2">
      <c r="A186">
        <v>278910452</v>
      </c>
      <c r="B186">
        <v>278910452</v>
      </c>
      <c r="C186" s="9">
        <v>20000</v>
      </c>
      <c r="D186" s="9">
        <v>19192.87</v>
      </c>
      <c r="E186" s="4">
        <v>42659</v>
      </c>
      <c r="F186" s="9">
        <v>0</v>
      </c>
      <c r="G186" t="s">
        <v>106</v>
      </c>
      <c r="H186" t="s">
        <v>30</v>
      </c>
      <c r="I186" t="s">
        <v>30</v>
      </c>
      <c r="J186">
        <v>5</v>
      </c>
      <c r="K186">
        <v>1</v>
      </c>
      <c r="L186" t="s">
        <v>36</v>
      </c>
      <c r="M186" s="14">
        <v>46478</v>
      </c>
      <c r="N186" s="16">
        <v>42251</v>
      </c>
      <c r="O186" s="17">
        <v>42251</v>
      </c>
      <c r="P186">
        <v>803</v>
      </c>
      <c r="Q186">
        <v>803</v>
      </c>
      <c r="R186">
        <v>571</v>
      </c>
      <c r="S186" t="s">
        <v>43</v>
      </c>
      <c r="T186" t="b">
        <v>0</v>
      </c>
      <c r="U186" s="9">
        <v>807.13</v>
      </c>
      <c r="V186" t="b">
        <v>0</v>
      </c>
      <c r="W186" t="b">
        <v>0</v>
      </c>
      <c r="X186">
        <f t="shared" si="2"/>
        <v>0</v>
      </c>
    </row>
    <row r="187" spans="1:24" x14ac:dyDescent="0.2">
      <c r="A187">
        <v>119000601</v>
      </c>
      <c r="B187">
        <v>119000601</v>
      </c>
      <c r="C187" s="9">
        <v>20000</v>
      </c>
      <c r="D187" s="9">
        <v>11047.98</v>
      </c>
      <c r="E187" s="4">
        <v>42469</v>
      </c>
      <c r="F187" s="9">
        <v>117.4</v>
      </c>
      <c r="G187" t="s">
        <v>1873</v>
      </c>
      <c r="H187" t="s">
        <v>30</v>
      </c>
      <c r="I187" t="s">
        <v>30</v>
      </c>
      <c r="J187">
        <v>90</v>
      </c>
      <c r="K187">
        <v>99</v>
      </c>
      <c r="L187" t="s">
        <v>31</v>
      </c>
      <c r="M187" s="14">
        <v>45505</v>
      </c>
      <c r="N187" s="16">
        <v>41143</v>
      </c>
      <c r="O187" s="17">
        <v>41143</v>
      </c>
      <c r="P187">
        <v>523</v>
      </c>
      <c r="Q187">
        <v>523</v>
      </c>
      <c r="R187">
        <v>6849</v>
      </c>
      <c r="S187" t="s">
        <v>32</v>
      </c>
      <c r="T187" t="b">
        <v>0</v>
      </c>
      <c r="U187" s="9">
        <v>8952.02</v>
      </c>
      <c r="V187" t="b">
        <v>1</v>
      </c>
      <c r="W187" t="b">
        <v>0</v>
      </c>
      <c r="X187">
        <f t="shared" si="2"/>
        <v>0</v>
      </c>
    </row>
    <row r="188" spans="1:24" x14ac:dyDescent="0.2">
      <c r="A188">
        <v>853304682</v>
      </c>
      <c r="B188">
        <v>853304682</v>
      </c>
      <c r="C188" s="9">
        <v>20000</v>
      </c>
      <c r="D188" s="9">
        <v>19751.009999999998</v>
      </c>
      <c r="E188" s="4">
        <v>42380</v>
      </c>
      <c r="F188" s="9">
        <v>288.36</v>
      </c>
      <c r="G188" t="s">
        <v>1885</v>
      </c>
      <c r="H188" t="s">
        <v>30</v>
      </c>
      <c r="I188" t="s">
        <v>30</v>
      </c>
      <c r="J188">
        <v>2</v>
      </c>
      <c r="K188">
        <v>1</v>
      </c>
      <c r="L188" t="s">
        <v>31</v>
      </c>
      <c r="M188" s="14">
        <v>43525</v>
      </c>
      <c r="N188" s="16">
        <v>41416</v>
      </c>
      <c r="O188" s="17">
        <v>41416</v>
      </c>
      <c r="P188">
        <v>345</v>
      </c>
      <c r="Q188">
        <v>345</v>
      </c>
      <c r="R188">
        <v>2356</v>
      </c>
      <c r="S188" t="s">
        <v>32</v>
      </c>
      <c r="T188" t="b">
        <v>0</v>
      </c>
      <c r="U188" s="9">
        <v>248.99</v>
      </c>
      <c r="V188" t="b">
        <v>1</v>
      </c>
      <c r="W188" t="b">
        <v>0</v>
      </c>
      <c r="X188">
        <f t="shared" si="2"/>
        <v>0</v>
      </c>
    </row>
    <row r="189" spans="1:24" x14ac:dyDescent="0.2">
      <c r="A189">
        <v>664662544</v>
      </c>
      <c r="B189">
        <v>664662544</v>
      </c>
      <c r="C189" s="9">
        <v>20000</v>
      </c>
      <c r="D189" s="9">
        <v>8565.24</v>
      </c>
      <c r="E189" s="4">
        <v>42485</v>
      </c>
      <c r="F189" s="9">
        <v>403.04</v>
      </c>
      <c r="G189" t="s">
        <v>136</v>
      </c>
      <c r="H189" t="s">
        <v>30</v>
      </c>
      <c r="I189" t="s">
        <v>30</v>
      </c>
      <c r="J189">
        <v>5</v>
      </c>
      <c r="K189">
        <v>1</v>
      </c>
      <c r="L189" t="s">
        <v>63</v>
      </c>
      <c r="M189" s="14">
        <v>48183</v>
      </c>
      <c r="N189" s="16">
        <v>42226</v>
      </c>
      <c r="O189" s="17">
        <v>42458</v>
      </c>
      <c r="P189">
        <v>972</v>
      </c>
      <c r="Q189">
        <v>972</v>
      </c>
      <c r="R189">
        <v>770</v>
      </c>
      <c r="S189" t="s">
        <v>32</v>
      </c>
      <c r="T189" t="b">
        <v>0</v>
      </c>
      <c r="U189" s="9">
        <v>11434.76</v>
      </c>
      <c r="V189" t="b">
        <v>1</v>
      </c>
      <c r="W189" t="b">
        <v>0</v>
      </c>
      <c r="X189">
        <f t="shared" si="2"/>
        <v>0</v>
      </c>
    </row>
    <row r="190" spans="1:24" x14ac:dyDescent="0.2">
      <c r="A190">
        <v>459291345</v>
      </c>
      <c r="B190">
        <v>459291345</v>
      </c>
      <c r="C190" s="9">
        <v>20000</v>
      </c>
      <c r="D190" s="9">
        <v>7291.08</v>
      </c>
      <c r="E190" s="4">
        <v>42394</v>
      </c>
      <c r="F190" s="9">
        <v>121.39</v>
      </c>
      <c r="G190" t="s">
        <v>58</v>
      </c>
      <c r="H190" t="s">
        <v>30</v>
      </c>
      <c r="I190" t="s">
        <v>30</v>
      </c>
      <c r="J190">
        <v>2</v>
      </c>
      <c r="K190">
        <v>1</v>
      </c>
      <c r="L190" t="s">
        <v>36</v>
      </c>
      <c r="M190" s="14">
        <v>45809</v>
      </c>
      <c r="N190" s="16">
        <v>41261</v>
      </c>
      <c r="O190" s="17">
        <v>42370</v>
      </c>
      <c r="P190">
        <v>724</v>
      </c>
      <c r="Q190">
        <v>724</v>
      </c>
      <c r="R190">
        <v>1651</v>
      </c>
      <c r="S190" t="s">
        <v>32</v>
      </c>
      <c r="T190" t="b">
        <v>0</v>
      </c>
      <c r="U190" s="9">
        <v>12708.92</v>
      </c>
      <c r="V190" t="b">
        <v>0</v>
      </c>
      <c r="W190" t="b">
        <v>0</v>
      </c>
      <c r="X190">
        <f t="shared" si="2"/>
        <v>0</v>
      </c>
    </row>
    <row r="191" spans="1:24" x14ac:dyDescent="0.2">
      <c r="A191">
        <v>263347919</v>
      </c>
      <c r="B191">
        <v>263347919</v>
      </c>
      <c r="C191" s="9">
        <v>20000</v>
      </c>
      <c r="D191" s="9">
        <v>6674.39</v>
      </c>
      <c r="E191" s="4">
        <v>42574</v>
      </c>
      <c r="F191" s="9">
        <v>32.08</v>
      </c>
      <c r="G191" t="s">
        <v>1875</v>
      </c>
      <c r="H191" t="s">
        <v>30</v>
      </c>
      <c r="I191" t="s">
        <v>30</v>
      </c>
      <c r="J191">
        <v>2</v>
      </c>
      <c r="K191">
        <v>1</v>
      </c>
      <c r="L191" t="s">
        <v>31</v>
      </c>
      <c r="M191" s="14">
        <v>43374</v>
      </c>
      <c r="N191" s="16">
        <v>41797</v>
      </c>
      <c r="O191" s="17">
        <v>42404</v>
      </c>
      <c r="P191">
        <v>574</v>
      </c>
      <c r="Q191">
        <v>574</v>
      </c>
      <c r="R191">
        <v>6754</v>
      </c>
      <c r="S191" t="s">
        <v>32</v>
      </c>
      <c r="T191" t="b">
        <v>0</v>
      </c>
      <c r="U191" s="9">
        <v>13325.61</v>
      </c>
      <c r="V191" t="b">
        <v>1</v>
      </c>
      <c r="W191" t="b">
        <v>0</v>
      </c>
      <c r="X191">
        <f t="shared" si="2"/>
        <v>0</v>
      </c>
    </row>
    <row r="192" spans="1:24" x14ac:dyDescent="0.2">
      <c r="A192">
        <v>258522817</v>
      </c>
      <c r="B192">
        <v>258522817</v>
      </c>
      <c r="C192" s="9">
        <v>20000</v>
      </c>
      <c r="D192" s="9">
        <v>17457.68</v>
      </c>
      <c r="E192" s="4">
        <v>42650</v>
      </c>
      <c r="F192" s="9">
        <v>314.51</v>
      </c>
      <c r="G192" t="s">
        <v>58</v>
      </c>
      <c r="H192" t="s">
        <v>30</v>
      </c>
      <c r="I192" t="s">
        <v>30</v>
      </c>
      <c r="J192">
        <v>9</v>
      </c>
      <c r="K192">
        <v>8</v>
      </c>
      <c r="L192" t="s">
        <v>36</v>
      </c>
      <c r="M192" s="14">
        <v>44348</v>
      </c>
      <c r="N192" s="16">
        <v>41818</v>
      </c>
      <c r="O192" s="17">
        <v>42487</v>
      </c>
      <c r="P192">
        <v>132</v>
      </c>
      <c r="Q192">
        <v>132</v>
      </c>
      <c r="R192">
        <v>5091</v>
      </c>
      <c r="S192" t="s">
        <v>32</v>
      </c>
      <c r="T192" t="b">
        <v>0</v>
      </c>
      <c r="U192" s="9">
        <v>2542.3200000000002</v>
      </c>
      <c r="V192" t="b">
        <v>0</v>
      </c>
      <c r="W192" t="b">
        <v>0</v>
      </c>
      <c r="X192">
        <f t="shared" si="2"/>
        <v>0</v>
      </c>
    </row>
    <row r="193" spans="1:24" x14ac:dyDescent="0.2">
      <c r="A193">
        <v>454938586</v>
      </c>
      <c r="B193">
        <v>454938586</v>
      </c>
      <c r="C193" s="9">
        <v>20000</v>
      </c>
      <c r="D193" s="9">
        <v>6006.47</v>
      </c>
      <c r="E193" s="4">
        <v>42655</v>
      </c>
      <c r="F193" s="9">
        <v>174.54</v>
      </c>
      <c r="G193" t="s">
        <v>51</v>
      </c>
      <c r="H193" t="s">
        <v>30</v>
      </c>
      <c r="I193" t="s">
        <v>30</v>
      </c>
      <c r="J193">
        <v>2</v>
      </c>
      <c r="K193">
        <v>8</v>
      </c>
      <c r="L193" t="s">
        <v>36</v>
      </c>
      <c r="M193" s="14">
        <v>44075</v>
      </c>
      <c r="N193" s="16">
        <v>41463</v>
      </c>
      <c r="O193" s="17">
        <v>41463</v>
      </c>
      <c r="P193">
        <v>289</v>
      </c>
      <c r="Q193">
        <v>289</v>
      </c>
      <c r="R193">
        <v>5207</v>
      </c>
      <c r="S193" t="s">
        <v>32</v>
      </c>
      <c r="T193" t="b">
        <v>0</v>
      </c>
      <c r="U193" s="9">
        <v>13993.53</v>
      </c>
      <c r="V193" t="b">
        <v>0</v>
      </c>
      <c r="W193" t="b">
        <v>0</v>
      </c>
      <c r="X193">
        <f t="shared" si="2"/>
        <v>0</v>
      </c>
    </row>
    <row r="194" spans="1:24" x14ac:dyDescent="0.2">
      <c r="A194">
        <v>702631787</v>
      </c>
      <c r="B194">
        <v>702631787</v>
      </c>
      <c r="C194" s="9">
        <v>20000</v>
      </c>
      <c r="D194" s="9">
        <v>20000</v>
      </c>
      <c r="E194" s="4">
        <v>42408</v>
      </c>
      <c r="F194" s="9">
        <v>1.65</v>
      </c>
      <c r="G194" t="s">
        <v>1883</v>
      </c>
      <c r="H194" t="s">
        <v>30</v>
      </c>
      <c r="I194" t="s">
        <v>30</v>
      </c>
      <c r="J194">
        <v>2</v>
      </c>
      <c r="K194">
        <v>1</v>
      </c>
      <c r="L194" t="s">
        <v>38</v>
      </c>
      <c r="M194" s="14">
        <v>45017</v>
      </c>
      <c r="N194" s="16">
        <v>41740</v>
      </c>
      <c r="O194" s="17">
        <v>41740</v>
      </c>
      <c r="P194">
        <v>789</v>
      </c>
      <c r="Q194">
        <v>789</v>
      </c>
      <c r="R194">
        <v>6147</v>
      </c>
      <c r="S194" t="s">
        <v>32</v>
      </c>
      <c r="T194" t="b">
        <v>0</v>
      </c>
      <c r="U194" s="9">
        <v>0</v>
      </c>
      <c r="V194" t="b">
        <v>1</v>
      </c>
      <c r="W194" t="b">
        <v>0</v>
      </c>
      <c r="X194">
        <f t="shared" si="2"/>
        <v>0</v>
      </c>
    </row>
    <row r="195" spans="1:24" x14ac:dyDescent="0.2">
      <c r="A195">
        <v>288790877</v>
      </c>
      <c r="B195">
        <v>288790877</v>
      </c>
      <c r="C195" s="9">
        <v>20000</v>
      </c>
      <c r="D195" s="9">
        <v>8036.12</v>
      </c>
      <c r="E195" s="4">
        <v>42557</v>
      </c>
      <c r="F195" s="9">
        <v>532.45000000000005</v>
      </c>
      <c r="G195" t="s">
        <v>74</v>
      </c>
      <c r="H195" t="s">
        <v>30</v>
      </c>
      <c r="I195" t="s">
        <v>30</v>
      </c>
      <c r="J195">
        <v>5</v>
      </c>
      <c r="K195">
        <v>1</v>
      </c>
      <c r="L195" t="s">
        <v>63</v>
      </c>
      <c r="M195" s="14">
        <v>44713</v>
      </c>
      <c r="N195" s="16">
        <v>42232</v>
      </c>
      <c r="O195" s="17">
        <v>42389</v>
      </c>
      <c r="P195">
        <v>403</v>
      </c>
      <c r="Q195">
        <v>403</v>
      </c>
      <c r="R195">
        <v>9875</v>
      </c>
      <c r="S195" t="s">
        <v>32</v>
      </c>
      <c r="T195" t="b">
        <v>0</v>
      </c>
      <c r="U195" s="9">
        <v>11963.88</v>
      </c>
      <c r="V195" t="b">
        <v>0</v>
      </c>
      <c r="W195" t="b">
        <v>0</v>
      </c>
      <c r="X195">
        <f t="shared" ref="X195:X258" si="3">IF(T195=TRUE, 1,0)</f>
        <v>0</v>
      </c>
    </row>
    <row r="196" spans="1:24" x14ac:dyDescent="0.2">
      <c r="A196">
        <v>990764813</v>
      </c>
      <c r="B196">
        <v>990764813</v>
      </c>
      <c r="C196" s="9">
        <v>20000</v>
      </c>
      <c r="D196" s="9">
        <v>12112.1</v>
      </c>
      <c r="E196" s="4">
        <v>42634</v>
      </c>
      <c r="F196" s="9">
        <v>176.1</v>
      </c>
      <c r="G196" t="s">
        <v>84</v>
      </c>
      <c r="H196" t="s">
        <v>30</v>
      </c>
      <c r="I196" t="s">
        <v>30</v>
      </c>
      <c r="J196">
        <v>5</v>
      </c>
      <c r="K196">
        <v>1</v>
      </c>
      <c r="L196" t="s">
        <v>36</v>
      </c>
      <c r="M196" s="14">
        <v>48030</v>
      </c>
      <c r="N196" s="16">
        <v>42014</v>
      </c>
      <c r="O196" s="17">
        <v>42533</v>
      </c>
      <c r="P196">
        <v>910</v>
      </c>
      <c r="Q196">
        <v>910</v>
      </c>
      <c r="R196">
        <v>4008</v>
      </c>
      <c r="S196" t="s">
        <v>32</v>
      </c>
      <c r="T196" t="b">
        <v>0</v>
      </c>
      <c r="U196" s="9">
        <v>7887.9</v>
      </c>
      <c r="V196" t="b">
        <v>0</v>
      </c>
      <c r="W196" t="b">
        <v>0</v>
      </c>
      <c r="X196">
        <f t="shared" si="3"/>
        <v>0</v>
      </c>
    </row>
    <row r="197" spans="1:24" x14ac:dyDescent="0.2">
      <c r="A197">
        <v>561264594</v>
      </c>
      <c r="B197">
        <v>561264594</v>
      </c>
      <c r="C197" s="9">
        <v>20000</v>
      </c>
      <c r="D197" s="9">
        <v>19020.86</v>
      </c>
      <c r="E197" s="4">
        <v>42396</v>
      </c>
      <c r="F197" s="9">
        <v>30.64</v>
      </c>
      <c r="G197" t="s">
        <v>1880</v>
      </c>
      <c r="H197" t="s">
        <v>30</v>
      </c>
      <c r="I197" t="s">
        <v>30</v>
      </c>
      <c r="J197">
        <v>5</v>
      </c>
      <c r="K197">
        <v>1</v>
      </c>
      <c r="L197" t="s">
        <v>38</v>
      </c>
      <c r="M197" s="14">
        <v>43647</v>
      </c>
      <c r="N197" s="16">
        <v>42040</v>
      </c>
      <c r="O197" s="17">
        <v>42040</v>
      </c>
      <c r="P197">
        <v>489</v>
      </c>
      <c r="Q197">
        <v>489</v>
      </c>
      <c r="R197">
        <v>7286</v>
      </c>
      <c r="S197" t="s">
        <v>32</v>
      </c>
      <c r="T197" t="b">
        <v>0</v>
      </c>
      <c r="U197" s="9">
        <v>979.14</v>
      </c>
      <c r="V197" t="b">
        <v>1</v>
      </c>
      <c r="W197" t="b">
        <v>0</v>
      </c>
      <c r="X197">
        <f t="shared" si="3"/>
        <v>0</v>
      </c>
    </row>
    <row r="198" spans="1:24" x14ac:dyDescent="0.2">
      <c r="A198">
        <v>878795136</v>
      </c>
      <c r="B198">
        <v>878795136</v>
      </c>
      <c r="C198" s="9">
        <v>20000</v>
      </c>
      <c r="D198" s="9">
        <v>19374.580000000002</v>
      </c>
      <c r="E198" s="4">
        <v>42686</v>
      </c>
      <c r="F198" s="9">
        <v>677.86</v>
      </c>
      <c r="G198" t="s">
        <v>1894</v>
      </c>
      <c r="H198" t="s">
        <v>30</v>
      </c>
      <c r="I198" t="s">
        <v>30</v>
      </c>
      <c r="J198">
        <v>9</v>
      </c>
      <c r="K198">
        <v>1</v>
      </c>
      <c r="L198" t="s">
        <v>47</v>
      </c>
      <c r="M198" s="14">
        <v>45170</v>
      </c>
      <c r="N198" s="16">
        <v>42274</v>
      </c>
      <c r="O198" s="17">
        <v>42274</v>
      </c>
      <c r="P198">
        <v>196</v>
      </c>
      <c r="Q198">
        <v>196</v>
      </c>
      <c r="R198">
        <v>411</v>
      </c>
      <c r="S198" t="s">
        <v>32</v>
      </c>
      <c r="T198" t="b">
        <v>0</v>
      </c>
      <c r="U198" s="9">
        <v>625.41999999999996</v>
      </c>
      <c r="V198" t="b">
        <v>0</v>
      </c>
      <c r="W198" t="b">
        <v>0</v>
      </c>
      <c r="X198">
        <f t="shared" si="3"/>
        <v>0</v>
      </c>
    </row>
    <row r="199" spans="1:24" x14ac:dyDescent="0.2">
      <c r="A199">
        <v>131099741</v>
      </c>
      <c r="B199">
        <v>131099741</v>
      </c>
      <c r="C199" s="9">
        <v>20000</v>
      </c>
      <c r="D199" s="9">
        <v>7389.58</v>
      </c>
      <c r="E199" s="4">
        <v>42652</v>
      </c>
      <c r="F199" s="9">
        <v>147.06</v>
      </c>
      <c r="G199" t="s">
        <v>130</v>
      </c>
      <c r="H199" t="s">
        <v>30</v>
      </c>
      <c r="I199" t="s">
        <v>30</v>
      </c>
      <c r="J199">
        <v>9</v>
      </c>
      <c r="K199">
        <v>8</v>
      </c>
      <c r="L199" t="s">
        <v>34</v>
      </c>
      <c r="M199" s="14">
        <v>45658</v>
      </c>
      <c r="N199" s="16">
        <v>41627</v>
      </c>
      <c r="O199" s="17">
        <v>41627</v>
      </c>
      <c r="P199">
        <v>153</v>
      </c>
      <c r="Q199">
        <v>153</v>
      </c>
      <c r="R199">
        <v>7063</v>
      </c>
      <c r="S199" t="s">
        <v>32</v>
      </c>
      <c r="T199" t="b">
        <v>0</v>
      </c>
      <c r="U199" s="9">
        <v>12610.42</v>
      </c>
      <c r="V199" t="b">
        <v>1</v>
      </c>
      <c r="W199" t="b">
        <v>0</v>
      </c>
      <c r="X199">
        <f t="shared" si="3"/>
        <v>0</v>
      </c>
    </row>
    <row r="200" spans="1:24" x14ac:dyDescent="0.2">
      <c r="A200">
        <v>552488351</v>
      </c>
      <c r="B200">
        <v>552488351</v>
      </c>
      <c r="C200" s="9">
        <v>20000</v>
      </c>
      <c r="D200" s="9">
        <v>17879.91</v>
      </c>
      <c r="E200" s="4">
        <v>42493</v>
      </c>
      <c r="F200" s="9">
        <v>258.24</v>
      </c>
      <c r="G200" t="s">
        <v>1736</v>
      </c>
      <c r="H200" t="s">
        <v>30</v>
      </c>
      <c r="I200" t="s">
        <v>30</v>
      </c>
      <c r="J200">
        <v>2</v>
      </c>
      <c r="K200">
        <v>1</v>
      </c>
      <c r="L200" t="s">
        <v>50</v>
      </c>
      <c r="M200" s="14">
        <v>43405</v>
      </c>
      <c r="N200" s="16">
        <v>41980</v>
      </c>
      <c r="O200" s="17">
        <v>41980</v>
      </c>
      <c r="P200">
        <v>572</v>
      </c>
      <c r="Q200">
        <v>572</v>
      </c>
      <c r="R200">
        <v>6980</v>
      </c>
      <c r="S200" t="s">
        <v>32</v>
      </c>
      <c r="T200" t="b">
        <v>0</v>
      </c>
      <c r="U200" s="9">
        <v>2120.09</v>
      </c>
      <c r="V200" t="b">
        <v>1</v>
      </c>
      <c r="W200" t="b">
        <v>0</v>
      </c>
      <c r="X200">
        <f t="shared" si="3"/>
        <v>0</v>
      </c>
    </row>
    <row r="201" spans="1:24" x14ac:dyDescent="0.2">
      <c r="A201">
        <v>822092759</v>
      </c>
      <c r="B201">
        <v>822092759</v>
      </c>
      <c r="C201" s="9">
        <v>20000</v>
      </c>
      <c r="D201" s="9">
        <v>17485.45</v>
      </c>
      <c r="E201" s="4">
        <v>42597</v>
      </c>
      <c r="F201" s="9">
        <v>19.989999999999998</v>
      </c>
      <c r="G201" t="s">
        <v>93</v>
      </c>
      <c r="H201" t="s">
        <v>30</v>
      </c>
      <c r="I201" t="s">
        <v>30</v>
      </c>
      <c r="J201">
        <v>9</v>
      </c>
      <c r="K201">
        <v>1</v>
      </c>
      <c r="L201" t="s">
        <v>94</v>
      </c>
      <c r="M201" s="14">
        <v>47270</v>
      </c>
      <c r="N201" s="16">
        <v>42184</v>
      </c>
      <c r="O201" s="17">
        <v>42184</v>
      </c>
      <c r="P201">
        <v>565</v>
      </c>
      <c r="Q201">
        <v>565</v>
      </c>
      <c r="R201">
        <v>4203</v>
      </c>
      <c r="S201" t="s">
        <v>32</v>
      </c>
      <c r="T201" t="b">
        <v>0</v>
      </c>
      <c r="U201" s="9">
        <v>2514.5500000000002</v>
      </c>
      <c r="V201" t="b">
        <v>0</v>
      </c>
      <c r="W201" t="b">
        <v>0</v>
      </c>
      <c r="X201">
        <f t="shared" si="3"/>
        <v>0</v>
      </c>
    </row>
    <row r="202" spans="1:24" x14ac:dyDescent="0.2">
      <c r="A202">
        <v>289578428</v>
      </c>
      <c r="B202">
        <v>289578428</v>
      </c>
      <c r="C202" s="9">
        <v>20000</v>
      </c>
      <c r="D202" s="9">
        <v>19978.060000000001</v>
      </c>
      <c r="E202" s="4">
        <v>42592</v>
      </c>
      <c r="F202" s="9">
        <v>21.97</v>
      </c>
      <c r="G202" t="s">
        <v>1873</v>
      </c>
      <c r="H202" t="s">
        <v>30</v>
      </c>
      <c r="I202" t="s">
        <v>30</v>
      </c>
      <c r="J202">
        <v>9</v>
      </c>
      <c r="K202">
        <v>1</v>
      </c>
      <c r="L202" t="s">
        <v>31</v>
      </c>
      <c r="M202" s="14">
        <v>45658</v>
      </c>
      <c r="N202" s="16">
        <v>42106</v>
      </c>
      <c r="O202" s="17">
        <v>42106</v>
      </c>
      <c r="P202">
        <v>877</v>
      </c>
      <c r="Q202">
        <v>877</v>
      </c>
      <c r="R202">
        <v>69</v>
      </c>
      <c r="S202" t="s">
        <v>69</v>
      </c>
      <c r="T202" t="b">
        <v>0</v>
      </c>
      <c r="U202" s="9">
        <v>21.94</v>
      </c>
      <c r="V202" t="b">
        <v>1</v>
      </c>
      <c r="W202" t="b">
        <v>0</v>
      </c>
      <c r="X202">
        <f t="shared" si="3"/>
        <v>0</v>
      </c>
    </row>
    <row r="203" spans="1:24" x14ac:dyDescent="0.2">
      <c r="A203">
        <v>699026855</v>
      </c>
      <c r="B203">
        <v>699026855</v>
      </c>
      <c r="C203" s="9">
        <v>20000</v>
      </c>
      <c r="D203" s="9">
        <v>8614.32</v>
      </c>
      <c r="E203" s="4">
        <v>42418</v>
      </c>
      <c r="F203" s="9">
        <v>131.09</v>
      </c>
      <c r="G203" t="s">
        <v>84</v>
      </c>
      <c r="H203" t="s">
        <v>30</v>
      </c>
      <c r="I203" t="s">
        <v>30</v>
      </c>
      <c r="J203">
        <v>5</v>
      </c>
      <c r="K203">
        <v>1</v>
      </c>
      <c r="L203" t="s">
        <v>36</v>
      </c>
      <c r="M203" s="14">
        <v>44501</v>
      </c>
      <c r="N203" s="16">
        <v>42289</v>
      </c>
      <c r="O203" s="17">
        <v>42413</v>
      </c>
      <c r="P203">
        <v>445</v>
      </c>
      <c r="Q203">
        <v>445</v>
      </c>
      <c r="R203">
        <v>8430</v>
      </c>
      <c r="S203" t="s">
        <v>32</v>
      </c>
      <c r="T203" t="b">
        <v>0</v>
      </c>
      <c r="U203" s="9">
        <v>11385.68</v>
      </c>
      <c r="V203" t="b">
        <v>0</v>
      </c>
      <c r="W203" t="b">
        <v>0</v>
      </c>
      <c r="X203">
        <f t="shared" si="3"/>
        <v>0</v>
      </c>
    </row>
    <row r="204" spans="1:24" x14ac:dyDescent="0.2">
      <c r="A204">
        <v>437704390</v>
      </c>
      <c r="B204">
        <v>437704390</v>
      </c>
      <c r="C204" s="9">
        <v>20000</v>
      </c>
      <c r="D204" s="9">
        <v>7766.3</v>
      </c>
      <c r="E204" s="4">
        <v>42428</v>
      </c>
      <c r="F204" s="9">
        <v>286.89</v>
      </c>
      <c r="G204" t="s">
        <v>1788</v>
      </c>
      <c r="H204" t="s">
        <v>30</v>
      </c>
      <c r="I204" t="s">
        <v>30</v>
      </c>
      <c r="J204">
        <v>5</v>
      </c>
      <c r="K204">
        <v>1</v>
      </c>
      <c r="L204" t="s">
        <v>47</v>
      </c>
      <c r="M204" s="14">
        <v>43497</v>
      </c>
      <c r="N204" s="16">
        <v>40193</v>
      </c>
      <c r="O204" s="17">
        <v>40193</v>
      </c>
      <c r="P204">
        <v>951</v>
      </c>
      <c r="Q204">
        <v>951</v>
      </c>
      <c r="R204">
        <v>589</v>
      </c>
      <c r="S204" t="s">
        <v>32</v>
      </c>
      <c r="T204" t="b">
        <v>0</v>
      </c>
      <c r="U204" s="9">
        <v>12233.7</v>
      </c>
      <c r="V204" t="b">
        <v>1</v>
      </c>
      <c r="W204" t="b">
        <v>0</v>
      </c>
      <c r="X204">
        <f t="shared" si="3"/>
        <v>0</v>
      </c>
    </row>
    <row r="205" spans="1:24" x14ac:dyDescent="0.2">
      <c r="A205">
        <v>416835786</v>
      </c>
      <c r="B205">
        <v>416835786</v>
      </c>
      <c r="C205" s="9">
        <v>20000</v>
      </c>
      <c r="D205" s="9">
        <v>19436.23</v>
      </c>
      <c r="E205" s="4">
        <v>42636</v>
      </c>
      <c r="F205" s="9">
        <v>343.81</v>
      </c>
      <c r="G205" t="s">
        <v>157</v>
      </c>
      <c r="H205" t="s">
        <v>30</v>
      </c>
      <c r="I205" t="s">
        <v>30</v>
      </c>
      <c r="J205">
        <v>5</v>
      </c>
      <c r="K205">
        <v>1</v>
      </c>
      <c r="L205" t="s">
        <v>126</v>
      </c>
      <c r="M205" s="14">
        <v>46661</v>
      </c>
      <c r="N205" s="16">
        <v>42322</v>
      </c>
      <c r="O205" s="17">
        <v>42322</v>
      </c>
      <c r="P205">
        <v>477</v>
      </c>
      <c r="Q205">
        <v>477</v>
      </c>
      <c r="R205">
        <v>4589</v>
      </c>
      <c r="S205" t="s">
        <v>32</v>
      </c>
      <c r="T205" t="b">
        <v>0</v>
      </c>
      <c r="U205" s="9">
        <v>563.77</v>
      </c>
      <c r="V205" t="b">
        <v>1</v>
      </c>
      <c r="W205" t="b">
        <v>0</v>
      </c>
      <c r="X205">
        <f t="shared" si="3"/>
        <v>0</v>
      </c>
    </row>
    <row r="206" spans="1:24" x14ac:dyDescent="0.2">
      <c r="A206">
        <v>423667120</v>
      </c>
      <c r="B206">
        <v>423667120</v>
      </c>
      <c r="C206" s="9">
        <v>20000</v>
      </c>
      <c r="D206" s="9">
        <v>13481.19</v>
      </c>
      <c r="E206" s="4">
        <v>42437</v>
      </c>
      <c r="F206" s="9">
        <v>189.72</v>
      </c>
      <c r="G206" t="s">
        <v>1885</v>
      </c>
      <c r="H206" t="s">
        <v>30</v>
      </c>
      <c r="I206" t="s">
        <v>30</v>
      </c>
      <c r="J206">
        <v>5</v>
      </c>
      <c r="K206">
        <v>8</v>
      </c>
      <c r="L206" t="s">
        <v>31</v>
      </c>
      <c r="M206" s="14">
        <v>43800</v>
      </c>
      <c r="N206" s="16">
        <v>42311</v>
      </c>
      <c r="O206" s="17">
        <v>42389</v>
      </c>
      <c r="P206">
        <v>622</v>
      </c>
      <c r="Q206">
        <v>622</v>
      </c>
      <c r="R206">
        <v>6616</v>
      </c>
      <c r="S206" t="s">
        <v>32</v>
      </c>
      <c r="T206" t="b">
        <v>0</v>
      </c>
      <c r="U206" s="9">
        <v>6518.81</v>
      </c>
      <c r="V206" t="b">
        <v>1</v>
      </c>
      <c r="W206" t="b">
        <v>0</v>
      </c>
      <c r="X206">
        <f t="shared" si="3"/>
        <v>0</v>
      </c>
    </row>
    <row r="207" spans="1:24" x14ac:dyDescent="0.2">
      <c r="A207">
        <v>450875656</v>
      </c>
      <c r="B207">
        <v>450875656</v>
      </c>
      <c r="C207" s="9">
        <v>20000</v>
      </c>
      <c r="D207" s="9">
        <v>2924.77</v>
      </c>
      <c r="E207" s="4">
        <v>42488</v>
      </c>
      <c r="F207" s="9">
        <v>264.74</v>
      </c>
      <c r="G207" t="s">
        <v>1880</v>
      </c>
      <c r="H207" t="s">
        <v>30</v>
      </c>
      <c r="I207" t="s">
        <v>30</v>
      </c>
      <c r="J207">
        <v>9</v>
      </c>
      <c r="K207">
        <v>1</v>
      </c>
      <c r="L207" t="s">
        <v>38</v>
      </c>
      <c r="M207" s="14">
        <v>44713</v>
      </c>
      <c r="N207" s="16">
        <v>41529</v>
      </c>
      <c r="O207" s="17">
        <v>41529</v>
      </c>
      <c r="P207">
        <v>889</v>
      </c>
      <c r="Q207">
        <v>889</v>
      </c>
      <c r="R207">
        <v>9127</v>
      </c>
      <c r="S207" t="s">
        <v>32</v>
      </c>
      <c r="T207" t="b">
        <v>0</v>
      </c>
      <c r="U207" s="9">
        <v>17075.23</v>
      </c>
      <c r="V207" t="b">
        <v>1</v>
      </c>
      <c r="W207" t="b">
        <v>0</v>
      </c>
      <c r="X207">
        <f t="shared" si="3"/>
        <v>0</v>
      </c>
    </row>
    <row r="208" spans="1:24" x14ac:dyDescent="0.2">
      <c r="A208">
        <v>901922840</v>
      </c>
      <c r="B208">
        <v>901922840</v>
      </c>
      <c r="C208" s="9">
        <v>20000</v>
      </c>
      <c r="D208" s="9">
        <v>14575.56</v>
      </c>
      <c r="E208" s="4">
        <v>42458</v>
      </c>
      <c r="F208" s="9">
        <v>0</v>
      </c>
      <c r="G208" t="s">
        <v>231</v>
      </c>
      <c r="H208" t="s">
        <v>30</v>
      </c>
      <c r="I208" t="s">
        <v>30</v>
      </c>
      <c r="J208">
        <v>5</v>
      </c>
      <c r="K208">
        <v>1</v>
      </c>
      <c r="L208" t="s">
        <v>61</v>
      </c>
      <c r="M208" s="14">
        <v>44228</v>
      </c>
      <c r="N208" s="16">
        <v>41526</v>
      </c>
      <c r="O208" s="17">
        <v>42457</v>
      </c>
      <c r="P208">
        <v>713</v>
      </c>
      <c r="Q208">
        <v>713</v>
      </c>
      <c r="R208">
        <v>1548</v>
      </c>
      <c r="S208" t="s">
        <v>43</v>
      </c>
      <c r="T208" t="b">
        <v>0</v>
      </c>
      <c r="U208" s="9">
        <v>5424.44</v>
      </c>
      <c r="V208" t="b">
        <v>0</v>
      </c>
      <c r="W208" t="b">
        <v>0</v>
      </c>
      <c r="X208">
        <f t="shared" si="3"/>
        <v>0</v>
      </c>
    </row>
    <row r="209" spans="1:24" x14ac:dyDescent="0.2">
      <c r="A209">
        <v>870569861</v>
      </c>
      <c r="B209">
        <v>870569861</v>
      </c>
      <c r="C209" s="9">
        <v>20000</v>
      </c>
      <c r="D209" s="9">
        <v>8543.84</v>
      </c>
      <c r="E209" s="4">
        <v>42594</v>
      </c>
      <c r="F209" s="9">
        <v>44.64</v>
      </c>
      <c r="G209" t="s">
        <v>52</v>
      </c>
      <c r="H209" t="s">
        <v>30</v>
      </c>
      <c r="I209" t="s">
        <v>30</v>
      </c>
      <c r="J209">
        <v>80</v>
      </c>
      <c r="K209">
        <v>1</v>
      </c>
      <c r="L209" t="s">
        <v>36</v>
      </c>
      <c r="M209" s="14">
        <v>44287</v>
      </c>
      <c r="N209" s="16">
        <v>42304</v>
      </c>
      <c r="O209" s="17">
        <v>42304</v>
      </c>
      <c r="P209">
        <v>321</v>
      </c>
      <c r="Q209">
        <v>321</v>
      </c>
      <c r="R209">
        <v>8708</v>
      </c>
      <c r="S209" t="s">
        <v>32</v>
      </c>
      <c r="T209" t="b">
        <v>0</v>
      </c>
      <c r="U209" s="9">
        <v>11456.16</v>
      </c>
      <c r="V209" t="b">
        <v>0</v>
      </c>
      <c r="W209" t="b">
        <v>0</v>
      </c>
      <c r="X209">
        <f t="shared" si="3"/>
        <v>0</v>
      </c>
    </row>
    <row r="210" spans="1:24" x14ac:dyDescent="0.2">
      <c r="A210">
        <v>703733318</v>
      </c>
      <c r="B210">
        <v>703733318</v>
      </c>
      <c r="C210" s="9">
        <v>15000</v>
      </c>
      <c r="D210" s="9">
        <v>4047.04</v>
      </c>
      <c r="E210" s="4">
        <v>42498</v>
      </c>
      <c r="F210" s="9">
        <v>522.07000000000005</v>
      </c>
      <c r="G210" t="s">
        <v>58</v>
      </c>
      <c r="H210" t="s">
        <v>30</v>
      </c>
      <c r="I210" t="s">
        <v>30</v>
      </c>
      <c r="J210">
        <v>9</v>
      </c>
      <c r="K210">
        <v>1</v>
      </c>
      <c r="L210" t="s">
        <v>36</v>
      </c>
      <c r="M210" s="14">
        <v>46569</v>
      </c>
      <c r="N210" s="16">
        <v>42026</v>
      </c>
      <c r="O210" s="17">
        <v>42461</v>
      </c>
      <c r="P210">
        <v>537</v>
      </c>
      <c r="Q210">
        <v>537</v>
      </c>
      <c r="R210">
        <v>1947</v>
      </c>
      <c r="S210" t="s">
        <v>32</v>
      </c>
      <c r="T210" t="b">
        <v>0</v>
      </c>
      <c r="U210" s="9">
        <v>10952.96</v>
      </c>
      <c r="V210" t="b">
        <v>0</v>
      </c>
      <c r="W210" t="b">
        <v>0</v>
      </c>
      <c r="X210">
        <f t="shared" si="3"/>
        <v>0</v>
      </c>
    </row>
    <row r="211" spans="1:24" x14ac:dyDescent="0.2">
      <c r="A211">
        <v>910893563</v>
      </c>
      <c r="B211">
        <v>910893563</v>
      </c>
      <c r="C211" s="9">
        <v>15000</v>
      </c>
      <c r="D211" s="9">
        <v>11519.93</v>
      </c>
      <c r="E211" s="4">
        <v>42667</v>
      </c>
      <c r="F211" s="9">
        <v>46.05</v>
      </c>
      <c r="G211" t="s">
        <v>90</v>
      </c>
      <c r="H211" t="s">
        <v>30</v>
      </c>
      <c r="I211" t="s">
        <v>30</v>
      </c>
      <c r="J211">
        <v>5</v>
      </c>
      <c r="K211">
        <v>1</v>
      </c>
      <c r="L211" t="s">
        <v>36</v>
      </c>
      <c r="M211" s="14">
        <v>44805</v>
      </c>
      <c r="N211" s="16">
        <v>42127</v>
      </c>
      <c r="O211" s="17">
        <v>42551</v>
      </c>
      <c r="P211">
        <v>701</v>
      </c>
      <c r="Q211">
        <v>701</v>
      </c>
      <c r="R211">
        <v>5766</v>
      </c>
      <c r="S211" t="s">
        <v>32</v>
      </c>
      <c r="T211" t="b">
        <v>0</v>
      </c>
      <c r="U211" s="9">
        <v>3480.07</v>
      </c>
      <c r="V211" t="b">
        <v>0</v>
      </c>
      <c r="W211" t="b">
        <v>0</v>
      </c>
      <c r="X211">
        <f t="shared" si="3"/>
        <v>0</v>
      </c>
    </row>
    <row r="212" spans="1:24" x14ac:dyDescent="0.2">
      <c r="A212">
        <v>864139932</v>
      </c>
      <c r="B212">
        <v>864139932</v>
      </c>
      <c r="C212" s="9">
        <v>15000</v>
      </c>
      <c r="D212" s="9">
        <v>6628.56</v>
      </c>
      <c r="E212" s="4">
        <v>42556</v>
      </c>
      <c r="F212" s="9">
        <v>247.03</v>
      </c>
      <c r="G212" t="s">
        <v>1872</v>
      </c>
      <c r="H212" t="s">
        <v>30</v>
      </c>
      <c r="I212" t="s">
        <v>30</v>
      </c>
      <c r="J212">
        <v>5</v>
      </c>
      <c r="K212">
        <v>1</v>
      </c>
      <c r="L212" t="s">
        <v>31</v>
      </c>
      <c r="M212" s="14">
        <v>45839</v>
      </c>
      <c r="N212" s="16">
        <v>41599</v>
      </c>
      <c r="O212" s="17">
        <v>41599</v>
      </c>
      <c r="P212">
        <v>559</v>
      </c>
      <c r="Q212">
        <v>559</v>
      </c>
      <c r="R212">
        <v>7541</v>
      </c>
      <c r="S212" t="s">
        <v>32</v>
      </c>
      <c r="T212" t="b">
        <v>0</v>
      </c>
      <c r="U212" s="9">
        <v>8371.44</v>
      </c>
      <c r="V212" t="b">
        <v>1</v>
      </c>
      <c r="W212" t="b">
        <v>0</v>
      </c>
      <c r="X212">
        <f t="shared" si="3"/>
        <v>0</v>
      </c>
    </row>
    <row r="213" spans="1:24" x14ac:dyDescent="0.2">
      <c r="A213">
        <v>595348777</v>
      </c>
      <c r="B213">
        <v>595348777</v>
      </c>
      <c r="C213" s="9">
        <v>15000</v>
      </c>
      <c r="D213" s="9">
        <v>14306.3</v>
      </c>
      <c r="E213" s="4">
        <v>42386</v>
      </c>
      <c r="F213" s="9">
        <v>40.32</v>
      </c>
      <c r="G213" t="s">
        <v>149</v>
      </c>
      <c r="H213" t="s">
        <v>30</v>
      </c>
      <c r="I213" t="s">
        <v>30</v>
      </c>
      <c r="J213">
        <v>5</v>
      </c>
      <c r="K213">
        <v>8</v>
      </c>
      <c r="L213" t="s">
        <v>63</v>
      </c>
      <c r="M213" s="14">
        <v>45748</v>
      </c>
      <c r="N213" s="16">
        <v>42313</v>
      </c>
      <c r="O213" s="17">
        <v>42313</v>
      </c>
      <c r="P213">
        <v>421</v>
      </c>
      <c r="Q213">
        <v>421</v>
      </c>
      <c r="R213">
        <v>3268</v>
      </c>
      <c r="S213" t="s">
        <v>32</v>
      </c>
      <c r="T213" t="b">
        <v>0</v>
      </c>
      <c r="U213" s="9">
        <v>693.7</v>
      </c>
      <c r="V213" t="b">
        <v>0</v>
      </c>
      <c r="W213" t="b">
        <v>0</v>
      </c>
      <c r="X213">
        <f t="shared" si="3"/>
        <v>0</v>
      </c>
    </row>
    <row r="214" spans="1:24" x14ac:dyDescent="0.2">
      <c r="A214">
        <v>860672202</v>
      </c>
      <c r="B214">
        <v>860672202</v>
      </c>
      <c r="C214" s="9">
        <v>15000</v>
      </c>
      <c r="D214" s="9">
        <v>12889.38</v>
      </c>
      <c r="E214" s="4">
        <v>42716</v>
      </c>
      <c r="F214" s="9">
        <v>235.61</v>
      </c>
      <c r="G214" t="s">
        <v>57</v>
      </c>
      <c r="H214" t="s">
        <v>30</v>
      </c>
      <c r="I214" t="s">
        <v>30</v>
      </c>
      <c r="J214">
        <v>5</v>
      </c>
      <c r="K214">
        <v>1</v>
      </c>
      <c r="L214" t="s">
        <v>42</v>
      </c>
      <c r="M214" s="14">
        <v>43617</v>
      </c>
      <c r="N214" s="16">
        <v>40605</v>
      </c>
      <c r="O214" s="17">
        <v>42653</v>
      </c>
      <c r="P214">
        <v>865</v>
      </c>
      <c r="Q214">
        <v>865</v>
      </c>
      <c r="R214">
        <v>8185</v>
      </c>
      <c r="S214" t="s">
        <v>32</v>
      </c>
      <c r="T214" t="b">
        <v>0</v>
      </c>
      <c r="U214" s="9">
        <v>2110.62</v>
      </c>
      <c r="V214" t="b">
        <v>0</v>
      </c>
      <c r="W214" t="b">
        <v>0</v>
      </c>
      <c r="X214">
        <f t="shared" si="3"/>
        <v>0</v>
      </c>
    </row>
    <row r="215" spans="1:24" x14ac:dyDescent="0.2">
      <c r="A215">
        <v>275541201</v>
      </c>
      <c r="B215">
        <v>275541201</v>
      </c>
      <c r="C215" s="9">
        <v>15000</v>
      </c>
      <c r="D215" s="9">
        <v>10467.290000000001</v>
      </c>
      <c r="E215" s="4">
        <v>42561</v>
      </c>
      <c r="F215" s="9">
        <v>0</v>
      </c>
      <c r="G215" t="s">
        <v>1880</v>
      </c>
      <c r="H215" t="s">
        <v>30</v>
      </c>
      <c r="I215" t="s">
        <v>30</v>
      </c>
      <c r="J215">
        <v>5</v>
      </c>
      <c r="K215">
        <v>1</v>
      </c>
      <c r="L215" t="s">
        <v>38</v>
      </c>
      <c r="M215" s="14">
        <v>45352</v>
      </c>
      <c r="N215" s="16">
        <v>42345</v>
      </c>
      <c r="O215" s="17">
        <v>42398</v>
      </c>
      <c r="P215">
        <v>544</v>
      </c>
      <c r="Q215">
        <v>544</v>
      </c>
      <c r="R215">
        <v>6901</v>
      </c>
      <c r="S215" t="s">
        <v>43</v>
      </c>
      <c r="T215" t="b">
        <v>0</v>
      </c>
      <c r="U215" s="9">
        <v>4532.71</v>
      </c>
      <c r="V215" t="b">
        <v>0</v>
      </c>
      <c r="W215" t="b">
        <v>0</v>
      </c>
      <c r="X215">
        <f t="shared" si="3"/>
        <v>0</v>
      </c>
    </row>
    <row r="216" spans="1:24" x14ac:dyDescent="0.2">
      <c r="A216">
        <v>742774347</v>
      </c>
      <c r="B216">
        <v>742774347</v>
      </c>
      <c r="C216" s="9">
        <v>15000</v>
      </c>
      <c r="D216" s="9">
        <v>14540.83</v>
      </c>
      <c r="E216" s="4">
        <v>42376</v>
      </c>
      <c r="F216" s="9">
        <v>105.91</v>
      </c>
      <c r="G216" t="s">
        <v>57</v>
      </c>
      <c r="H216" t="s">
        <v>30</v>
      </c>
      <c r="I216" t="s">
        <v>30</v>
      </c>
      <c r="J216">
        <v>5</v>
      </c>
      <c r="K216">
        <v>1</v>
      </c>
      <c r="L216" t="s">
        <v>42</v>
      </c>
      <c r="M216" s="14">
        <v>43556</v>
      </c>
      <c r="N216" s="16">
        <v>42359</v>
      </c>
      <c r="O216" s="17">
        <v>42359</v>
      </c>
      <c r="P216">
        <v>637</v>
      </c>
      <c r="Q216">
        <v>637</v>
      </c>
      <c r="R216">
        <v>7085</v>
      </c>
      <c r="S216" t="s">
        <v>32</v>
      </c>
      <c r="T216" t="b">
        <v>0</v>
      </c>
      <c r="U216" s="9">
        <v>459.17</v>
      </c>
      <c r="V216" t="b">
        <v>0</v>
      </c>
      <c r="W216" t="b">
        <v>0</v>
      </c>
      <c r="X216">
        <f t="shared" si="3"/>
        <v>0</v>
      </c>
    </row>
    <row r="217" spans="1:24" x14ac:dyDescent="0.2">
      <c r="A217">
        <v>879179769</v>
      </c>
      <c r="B217">
        <v>879179769</v>
      </c>
      <c r="C217" s="9">
        <v>15000</v>
      </c>
      <c r="D217" s="9">
        <v>4179.59</v>
      </c>
      <c r="E217" s="4">
        <v>42660</v>
      </c>
      <c r="F217" s="9">
        <v>120.6</v>
      </c>
      <c r="G217" t="s">
        <v>84</v>
      </c>
      <c r="H217" t="s">
        <v>30</v>
      </c>
      <c r="I217" t="s">
        <v>30</v>
      </c>
      <c r="J217">
        <v>2</v>
      </c>
      <c r="K217">
        <v>8</v>
      </c>
      <c r="L217" t="s">
        <v>36</v>
      </c>
      <c r="M217" s="14">
        <v>47757</v>
      </c>
      <c r="N217" s="16">
        <v>41504</v>
      </c>
      <c r="O217" s="17">
        <v>42561</v>
      </c>
      <c r="P217">
        <v>517</v>
      </c>
      <c r="Q217">
        <v>517</v>
      </c>
      <c r="R217">
        <v>8019</v>
      </c>
      <c r="S217" t="s">
        <v>32</v>
      </c>
      <c r="T217" t="b">
        <v>0</v>
      </c>
      <c r="U217" s="9">
        <v>10820.41</v>
      </c>
      <c r="V217" t="b">
        <v>0</v>
      </c>
      <c r="W217" t="b">
        <v>0</v>
      </c>
      <c r="X217">
        <f t="shared" si="3"/>
        <v>0</v>
      </c>
    </row>
    <row r="218" spans="1:24" x14ac:dyDescent="0.2">
      <c r="A218">
        <v>119033072</v>
      </c>
      <c r="B218">
        <v>119033072</v>
      </c>
      <c r="C218" s="9">
        <v>15000</v>
      </c>
      <c r="D218" s="9">
        <v>15000</v>
      </c>
      <c r="E218" s="4">
        <v>42472</v>
      </c>
      <c r="F218" s="9">
        <v>731.44</v>
      </c>
      <c r="G218" t="s">
        <v>1890</v>
      </c>
      <c r="H218" t="s">
        <v>30</v>
      </c>
      <c r="I218" t="s">
        <v>30</v>
      </c>
      <c r="J218">
        <v>2</v>
      </c>
      <c r="K218">
        <v>1</v>
      </c>
      <c r="L218" t="s">
        <v>50</v>
      </c>
      <c r="M218" s="14">
        <v>47969</v>
      </c>
      <c r="N218" s="16">
        <v>41047</v>
      </c>
      <c r="O218" s="17">
        <v>41047</v>
      </c>
      <c r="P218">
        <v>869</v>
      </c>
      <c r="Q218">
        <v>869</v>
      </c>
      <c r="R218">
        <v>4046</v>
      </c>
      <c r="S218" t="s">
        <v>32</v>
      </c>
      <c r="T218" t="b">
        <v>0</v>
      </c>
      <c r="U218" s="9">
        <v>0</v>
      </c>
      <c r="V218" t="b">
        <v>1</v>
      </c>
      <c r="W218" t="b">
        <v>0</v>
      </c>
      <c r="X218">
        <f t="shared" si="3"/>
        <v>0</v>
      </c>
    </row>
    <row r="219" spans="1:24" x14ac:dyDescent="0.2">
      <c r="A219">
        <v>281425573</v>
      </c>
      <c r="B219">
        <v>281425573</v>
      </c>
      <c r="C219" s="9">
        <v>15000</v>
      </c>
      <c r="D219" s="9">
        <v>8662.81</v>
      </c>
      <c r="E219" s="4">
        <v>42684</v>
      </c>
      <c r="F219" s="9">
        <v>2.4</v>
      </c>
      <c r="G219" t="s">
        <v>45</v>
      </c>
      <c r="H219" t="s">
        <v>30</v>
      </c>
      <c r="I219" t="s">
        <v>30</v>
      </c>
      <c r="J219">
        <v>9</v>
      </c>
      <c r="K219">
        <v>8</v>
      </c>
      <c r="L219" t="s">
        <v>36</v>
      </c>
      <c r="M219" s="14">
        <v>44652</v>
      </c>
      <c r="N219" s="16">
        <v>41683</v>
      </c>
      <c r="O219" s="17">
        <v>42537</v>
      </c>
      <c r="P219">
        <v>155</v>
      </c>
      <c r="Q219">
        <v>155</v>
      </c>
      <c r="R219">
        <v>8882</v>
      </c>
      <c r="S219" t="s">
        <v>32</v>
      </c>
      <c r="T219" t="b">
        <v>0</v>
      </c>
      <c r="U219" s="9">
        <v>6337.19</v>
      </c>
      <c r="V219" t="b">
        <v>0</v>
      </c>
      <c r="W219" t="b">
        <v>0</v>
      </c>
      <c r="X219">
        <f t="shared" si="3"/>
        <v>0</v>
      </c>
    </row>
    <row r="220" spans="1:24" x14ac:dyDescent="0.2">
      <c r="A220">
        <v>917216469</v>
      </c>
      <c r="B220">
        <v>917216469</v>
      </c>
      <c r="C220" s="9">
        <v>15000</v>
      </c>
      <c r="D220" s="9">
        <v>8952.7099999999991</v>
      </c>
      <c r="E220" s="4">
        <v>42516</v>
      </c>
      <c r="F220" s="9">
        <v>68.3</v>
      </c>
      <c r="G220" t="s">
        <v>347</v>
      </c>
      <c r="H220" t="s">
        <v>30</v>
      </c>
      <c r="I220" t="s">
        <v>30</v>
      </c>
      <c r="J220">
        <v>9</v>
      </c>
      <c r="K220">
        <v>1</v>
      </c>
      <c r="L220" t="s">
        <v>47</v>
      </c>
      <c r="M220" s="14">
        <v>45200</v>
      </c>
      <c r="N220" s="16">
        <v>41900</v>
      </c>
      <c r="O220" s="17">
        <v>42444</v>
      </c>
      <c r="P220">
        <v>251</v>
      </c>
      <c r="Q220">
        <v>251</v>
      </c>
      <c r="R220">
        <v>4514</v>
      </c>
      <c r="S220" t="s">
        <v>32</v>
      </c>
      <c r="T220" t="b">
        <v>0</v>
      </c>
      <c r="U220" s="9">
        <v>6047.29</v>
      </c>
      <c r="V220" t="b">
        <v>1</v>
      </c>
      <c r="W220" t="b">
        <v>0</v>
      </c>
      <c r="X220">
        <f t="shared" si="3"/>
        <v>0</v>
      </c>
    </row>
    <row r="221" spans="1:24" x14ac:dyDescent="0.2">
      <c r="A221">
        <v>412558887</v>
      </c>
      <c r="B221">
        <v>412558887</v>
      </c>
      <c r="C221" s="9">
        <v>15000</v>
      </c>
      <c r="D221" s="9">
        <v>5044.92</v>
      </c>
      <c r="E221" s="4">
        <v>42424</v>
      </c>
      <c r="F221" s="9">
        <v>90.28</v>
      </c>
      <c r="G221" t="s">
        <v>1880</v>
      </c>
      <c r="H221" t="s">
        <v>30</v>
      </c>
      <c r="I221" t="s">
        <v>30</v>
      </c>
      <c r="J221">
        <v>5</v>
      </c>
      <c r="K221">
        <v>1</v>
      </c>
      <c r="L221" t="s">
        <v>38</v>
      </c>
      <c r="M221" s="14">
        <v>48000</v>
      </c>
      <c r="N221" s="16">
        <v>41878</v>
      </c>
      <c r="O221" s="17">
        <v>42419</v>
      </c>
      <c r="P221">
        <v>120</v>
      </c>
      <c r="Q221">
        <v>120</v>
      </c>
      <c r="R221">
        <v>1137</v>
      </c>
      <c r="S221" t="s">
        <v>32</v>
      </c>
      <c r="T221" t="b">
        <v>0</v>
      </c>
      <c r="U221" s="9">
        <v>9955.08</v>
      </c>
      <c r="V221" t="b">
        <v>1</v>
      </c>
      <c r="W221" t="b">
        <v>0</v>
      </c>
      <c r="X221">
        <f t="shared" si="3"/>
        <v>0</v>
      </c>
    </row>
    <row r="222" spans="1:24" x14ac:dyDescent="0.2">
      <c r="A222">
        <v>493260590</v>
      </c>
      <c r="B222">
        <v>493260590</v>
      </c>
      <c r="C222" s="9">
        <v>15000</v>
      </c>
      <c r="D222" s="9">
        <v>11146.81</v>
      </c>
      <c r="E222" s="4">
        <v>42693</v>
      </c>
      <c r="F222" s="9">
        <v>7.88</v>
      </c>
      <c r="G222" t="s">
        <v>95</v>
      </c>
      <c r="H222" t="s">
        <v>30</v>
      </c>
      <c r="I222" t="s">
        <v>30</v>
      </c>
      <c r="J222">
        <v>5</v>
      </c>
      <c r="K222">
        <v>8</v>
      </c>
      <c r="L222" t="s">
        <v>96</v>
      </c>
      <c r="M222" s="14">
        <v>47270</v>
      </c>
      <c r="N222" s="16">
        <v>41449</v>
      </c>
      <c r="O222" s="17">
        <v>41449</v>
      </c>
      <c r="P222">
        <v>596</v>
      </c>
      <c r="Q222">
        <v>596</v>
      </c>
      <c r="R222">
        <v>9045</v>
      </c>
      <c r="S222" t="s">
        <v>32</v>
      </c>
      <c r="T222" t="b">
        <v>0</v>
      </c>
      <c r="U222" s="9">
        <v>3853.19</v>
      </c>
      <c r="V222" t="b">
        <v>0</v>
      </c>
      <c r="W222" t="b">
        <v>0</v>
      </c>
      <c r="X222">
        <f t="shared" si="3"/>
        <v>0</v>
      </c>
    </row>
    <row r="223" spans="1:24" x14ac:dyDescent="0.2">
      <c r="A223">
        <v>240456714</v>
      </c>
      <c r="B223">
        <v>240456714</v>
      </c>
      <c r="C223" s="9">
        <v>15000</v>
      </c>
      <c r="D223" s="9">
        <v>2108.7399999999998</v>
      </c>
      <c r="E223" s="4">
        <v>42629</v>
      </c>
      <c r="F223" s="9">
        <v>242.07</v>
      </c>
      <c r="G223" t="s">
        <v>33</v>
      </c>
      <c r="H223" t="s">
        <v>30</v>
      </c>
      <c r="I223" t="s">
        <v>30</v>
      </c>
      <c r="J223">
        <v>5</v>
      </c>
      <c r="K223">
        <v>8</v>
      </c>
      <c r="L223" t="s">
        <v>34</v>
      </c>
      <c r="M223" s="14">
        <v>47058</v>
      </c>
      <c r="N223" s="16">
        <v>41863</v>
      </c>
      <c r="O223" s="17">
        <v>42604</v>
      </c>
      <c r="P223">
        <v>439</v>
      </c>
      <c r="Q223">
        <v>439</v>
      </c>
      <c r="R223">
        <v>9487</v>
      </c>
      <c r="S223" t="s">
        <v>32</v>
      </c>
      <c r="T223" t="b">
        <v>0</v>
      </c>
      <c r="U223" s="9">
        <v>12891.26</v>
      </c>
      <c r="V223" t="b">
        <v>1</v>
      </c>
      <c r="W223" t="b">
        <v>0</v>
      </c>
      <c r="X223">
        <f t="shared" si="3"/>
        <v>0</v>
      </c>
    </row>
    <row r="224" spans="1:24" x14ac:dyDescent="0.2">
      <c r="A224">
        <v>194596994</v>
      </c>
      <c r="B224">
        <v>194596994</v>
      </c>
      <c r="C224" s="9">
        <v>15000</v>
      </c>
      <c r="D224" s="9">
        <v>11797.04</v>
      </c>
      <c r="E224" s="4">
        <v>42621</v>
      </c>
      <c r="F224" s="9">
        <v>85.14</v>
      </c>
      <c r="G224" t="s">
        <v>1883</v>
      </c>
      <c r="H224" t="s">
        <v>30</v>
      </c>
      <c r="I224" t="s">
        <v>30</v>
      </c>
      <c r="J224">
        <v>9</v>
      </c>
      <c r="K224">
        <v>8</v>
      </c>
      <c r="L224" t="s">
        <v>38</v>
      </c>
      <c r="M224" s="14">
        <v>44470</v>
      </c>
      <c r="N224" s="16">
        <v>40914</v>
      </c>
      <c r="O224" s="17">
        <v>42515</v>
      </c>
      <c r="P224">
        <v>663</v>
      </c>
      <c r="Q224">
        <v>663</v>
      </c>
      <c r="R224">
        <v>8002</v>
      </c>
      <c r="S224" t="s">
        <v>32</v>
      </c>
      <c r="T224" t="b">
        <v>0</v>
      </c>
      <c r="U224" s="9">
        <v>3202.96</v>
      </c>
      <c r="V224" t="b">
        <v>1</v>
      </c>
      <c r="W224" t="b">
        <v>0</v>
      </c>
      <c r="X224">
        <f t="shared" si="3"/>
        <v>0</v>
      </c>
    </row>
    <row r="225" spans="1:24" x14ac:dyDescent="0.2">
      <c r="A225">
        <v>917216469</v>
      </c>
      <c r="B225">
        <v>917216469</v>
      </c>
      <c r="C225" s="9">
        <v>15000</v>
      </c>
      <c r="D225" s="9">
        <v>1951.68</v>
      </c>
      <c r="E225" s="4">
        <v>42421</v>
      </c>
      <c r="F225" s="9">
        <v>389.45</v>
      </c>
      <c r="G225" t="s">
        <v>172</v>
      </c>
      <c r="H225" t="s">
        <v>30</v>
      </c>
      <c r="I225" t="s">
        <v>30</v>
      </c>
      <c r="J225">
        <v>9</v>
      </c>
      <c r="K225">
        <v>1</v>
      </c>
      <c r="L225" t="s">
        <v>47</v>
      </c>
      <c r="M225" s="14">
        <v>43770</v>
      </c>
      <c r="N225" s="16">
        <v>41900</v>
      </c>
      <c r="O225" s="17">
        <v>41900</v>
      </c>
      <c r="P225">
        <v>251</v>
      </c>
      <c r="Q225">
        <v>251</v>
      </c>
      <c r="R225">
        <v>4514</v>
      </c>
      <c r="S225" t="s">
        <v>32</v>
      </c>
      <c r="T225" t="b">
        <v>1</v>
      </c>
      <c r="U225" s="9">
        <v>13048.32</v>
      </c>
      <c r="V225" t="b">
        <v>1</v>
      </c>
      <c r="W225" t="b">
        <v>0</v>
      </c>
      <c r="X225">
        <f t="shared" si="3"/>
        <v>1</v>
      </c>
    </row>
    <row r="226" spans="1:24" x14ac:dyDescent="0.2">
      <c r="A226">
        <v>515924491</v>
      </c>
      <c r="B226">
        <v>515924491</v>
      </c>
      <c r="C226" s="9">
        <v>15000</v>
      </c>
      <c r="D226" s="9">
        <v>5636.28</v>
      </c>
      <c r="E226" s="4">
        <v>42682</v>
      </c>
      <c r="F226" s="9">
        <v>242.13</v>
      </c>
      <c r="G226" t="s">
        <v>1895</v>
      </c>
      <c r="H226" t="s">
        <v>30</v>
      </c>
      <c r="I226" t="s">
        <v>30</v>
      </c>
      <c r="J226">
        <v>5</v>
      </c>
      <c r="K226">
        <v>1</v>
      </c>
      <c r="L226" t="s">
        <v>73</v>
      </c>
      <c r="M226" s="14">
        <v>45017</v>
      </c>
      <c r="N226" s="16">
        <v>41485</v>
      </c>
      <c r="O226" s="17">
        <v>42677</v>
      </c>
      <c r="P226">
        <v>108</v>
      </c>
      <c r="Q226">
        <v>108</v>
      </c>
      <c r="R226">
        <v>2984</v>
      </c>
      <c r="S226" t="s">
        <v>32</v>
      </c>
      <c r="T226" t="b">
        <v>0</v>
      </c>
      <c r="U226" s="9">
        <v>9363.7199999999993</v>
      </c>
      <c r="V226" t="b">
        <v>0</v>
      </c>
      <c r="W226" t="b">
        <v>0</v>
      </c>
      <c r="X226">
        <f t="shared" si="3"/>
        <v>0</v>
      </c>
    </row>
    <row r="227" spans="1:24" x14ac:dyDescent="0.2">
      <c r="A227">
        <v>128312501</v>
      </c>
      <c r="B227">
        <v>128312501</v>
      </c>
      <c r="C227" s="9">
        <v>15000</v>
      </c>
      <c r="D227" s="9">
        <v>8668.8700000000008</v>
      </c>
      <c r="E227" s="4">
        <v>42652</v>
      </c>
      <c r="F227" s="9">
        <v>189.87</v>
      </c>
      <c r="G227" t="s">
        <v>1881</v>
      </c>
      <c r="H227" t="s">
        <v>30</v>
      </c>
      <c r="I227" t="s">
        <v>30</v>
      </c>
      <c r="J227">
        <v>9</v>
      </c>
      <c r="K227">
        <v>1</v>
      </c>
      <c r="L227" t="s">
        <v>31</v>
      </c>
      <c r="M227" s="14">
        <v>45474</v>
      </c>
      <c r="N227" s="16">
        <v>42182</v>
      </c>
      <c r="O227" s="17">
        <v>42182</v>
      </c>
      <c r="P227">
        <v>435</v>
      </c>
      <c r="Q227">
        <v>435</v>
      </c>
      <c r="R227">
        <v>1194</v>
      </c>
      <c r="S227" t="s">
        <v>32</v>
      </c>
      <c r="T227" t="b">
        <v>0</v>
      </c>
      <c r="U227" s="9">
        <v>6331.13</v>
      </c>
      <c r="V227" t="b">
        <v>1</v>
      </c>
      <c r="W227" t="b">
        <v>0</v>
      </c>
      <c r="X227">
        <f t="shared" si="3"/>
        <v>0</v>
      </c>
    </row>
    <row r="228" spans="1:24" x14ac:dyDescent="0.2">
      <c r="A228">
        <v>384536423</v>
      </c>
      <c r="B228">
        <v>384536423</v>
      </c>
      <c r="C228" s="9">
        <v>15000</v>
      </c>
      <c r="D228" s="9">
        <v>2360.2800000000002</v>
      </c>
      <c r="E228" s="4">
        <v>42487</v>
      </c>
      <c r="F228" s="9">
        <v>8.3699999999999992</v>
      </c>
      <c r="G228" t="s">
        <v>53</v>
      </c>
      <c r="H228" t="s">
        <v>30</v>
      </c>
      <c r="I228" t="s">
        <v>30</v>
      </c>
      <c r="J228">
        <v>5</v>
      </c>
      <c r="K228">
        <v>1</v>
      </c>
      <c r="L228" t="s">
        <v>36</v>
      </c>
      <c r="M228" s="14">
        <v>45108</v>
      </c>
      <c r="N228" s="16">
        <v>42106</v>
      </c>
      <c r="O228" s="17">
        <v>42106</v>
      </c>
      <c r="P228">
        <v>250</v>
      </c>
      <c r="Q228">
        <v>250</v>
      </c>
      <c r="R228">
        <v>9509</v>
      </c>
      <c r="S228" t="s">
        <v>69</v>
      </c>
      <c r="T228" t="b">
        <v>0</v>
      </c>
      <c r="U228" s="9">
        <v>12639.72</v>
      </c>
      <c r="V228" t="b">
        <v>0</v>
      </c>
      <c r="W228" t="b">
        <v>0</v>
      </c>
      <c r="X228">
        <f t="shared" si="3"/>
        <v>0</v>
      </c>
    </row>
    <row r="229" spans="1:24" x14ac:dyDescent="0.2">
      <c r="A229">
        <v>263336052</v>
      </c>
      <c r="B229">
        <v>263336052</v>
      </c>
      <c r="C229" s="9">
        <v>15000</v>
      </c>
      <c r="D229" s="9">
        <v>2821.71</v>
      </c>
      <c r="E229" s="4">
        <v>42526</v>
      </c>
      <c r="F229" s="9">
        <v>157.62</v>
      </c>
      <c r="G229" t="s">
        <v>227</v>
      </c>
      <c r="H229" t="s">
        <v>30</v>
      </c>
      <c r="I229" t="s">
        <v>30</v>
      </c>
      <c r="J229">
        <v>2</v>
      </c>
      <c r="K229">
        <v>8</v>
      </c>
      <c r="L229" t="s">
        <v>47</v>
      </c>
      <c r="M229" s="14">
        <v>45689</v>
      </c>
      <c r="N229" s="16">
        <v>41885</v>
      </c>
      <c r="O229" s="17">
        <v>42489</v>
      </c>
      <c r="P229">
        <v>568</v>
      </c>
      <c r="Q229">
        <v>568</v>
      </c>
      <c r="R229">
        <v>195</v>
      </c>
      <c r="S229" t="s">
        <v>32</v>
      </c>
      <c r="T229" t="b">
        <v>0</v>
      </c>
      <c r="U229" s="9">
        <v>12178.29</v>
      </c>
      <c r="V229" t="b">
        <v>1</v>
      </c>
      <c r="W229" t="b">
        <v>0</v>
      </c>
      <c r="X229">
        <f t="shared" si="3"/>
        <v>0</v>
      </c>
    </row>
    <row r="230" spans="1:24" x14ac:dyDescent="0.2">
      <c r="A230">
        <v>866366480</v>
      </c>
      <c r="B230">
        <v>866366480</v>
      </c>
      <c r="C230" s="9">
        <v>15000</v>
      </c>
      <c r="D230" s="9">
        <v>10841.47</v>
      </c>
      <c r="E230" s="4">
        <v>42500</v>
      </c>
      <c r="F230" s="9">
        <v>47.64</v>
      </c>
      <c r="G230" t="s">
        <v>1874</v>
      </c>
      <c r="H230" t="s">
        <v>30</v>
      </c>
      <c r="I230" t="s">
        <v>30</v>
      </c>
      <c r="J230">
        <v>2</v>
      </c>
      <c r="K230">
        <v>1</v>
      </c>
      <c r="L230" t="s">
        <v>71</v>
      </c>
      <c r="M230" s="14">
        <v>44743</v>
      </c>
      <c r="N230" s="16">
        <v>42025</v>
      </c>
      <c r="O230" s="17">
        <v>42025</v>
      </c>
      <c r="P230">
        <v>902</v>
      </c>
      <c r="Q230">
        <v>902</v>
      </c>
      <c r="R230">
        <v>6248</v>
      </c>
      <c r="S230" t="s">
        <v>32</v>
      </c>
      <c r="T230" t="b">
        <v>0</v>
      </c>
      <c r="U230" s="9">
        <v>4158.53</v>
      </c>
      <c r="V230" t="b">
        <v>1</v>
      </c>
      <c r="W230" t="b">
        <v>0</v>
      </c>
      <c r="X230">
        <f t="shared" si="3"/>
        <v>0</v>
      </c>
    </row>
    <row r="231" spans="1:24" x14ac:dyDescent="0.2">
      <c r="A231">
        <v>917216469</v>
      </c>
      <c r="B231">
        <v>917216469</v>
      </c>
      <c r="C231" s="9">
        <v>15000</v>
      </c>
      <c r="D231" s="9">
        <v>12578.26</v>
      </c>
      <c r="E231" s="4">
        <v>42707</v>
      </c>
      <c r="F231" s="9">
        <v>57.72</v>
      </c>
      <c r="G231" t="s">
        <v>1878</v>
      </c>
      <c r="H231" t="s">
        <v>30</v>
      </c>
      <c r="I231" t="s">
        <v>30</v>
      </c>
      <c r="J231">
        <v>9</v>
      </c>
      <c r="K231">
        <v>1</v>
      </c>
      <c r="L231" t="s">
        <v>47</v>
      </c>
      <c r="M231" s="14">
        <v>47665</v>
      </c>
      <c r="N231" s="16">
        <v>41900</v>
      </c>
      <c r="O231" s="17">
        <v>42583</v>
      </c>
      <c r="P231">
        <v>251</v>
      </c>
      <c r="Q231">
        <v>251</v>
      </c>
      <c r="R231">
        <v>4514</v>
      </c>
      <c r="S231" t="s">
        <v>32</v>
      </c>
      <c r="T231" t="b">
        <v>0</v>
      </c>
      <c r="U231" s="9">
        <v>2421.7399999999998</v>
      </c>
      <c r="V231" t="b">
        <v>1</v>
      </c>
      <c r="W231" t="b">
        <v>0</v>
      </c>
      <c r="X231">
        <f t="shared" si="3"/>
        <v>0</v>
      </c>
    </row>
    <row r="232" spans="1:24" x14ac:dyDescent="0.2">
      <c r="A232">
        <v>810244614</v>
      </c>
      <c r="B232">
        <v>810244614</v>
      </c>
      <c r="C232" s="9">
        <v>15000</v>
      </c>
      <c r="D232" s="9">
        <v>6389.82</v>
      </c>
      <c r="E232" s="4">
        <v>42568</v>
      </c>
      <c r="F232" s="9">
        <v>57.62</v>
      </c>
      <c r="G232" t="s">
        <v>1891</v>
      </c>
      <c r="H232" t="s">
        <v>30</v>
      </c>
      <c r="I232" t="s">
        <v>30</v>
      </c>
      <c r="J232">
        <v>9</v>
      </c>
      <c r="K232">
        <v>8</v>
      </c>
      <c r="L232" t="s">
        <v>47</v>
      </c>
      <c r="M232" s="14">
        <v>45170</v>
      </c>
      <c r="N232" s="16">
        <v>41147</v>
      </c>
      <c r="O232" s="17">
        <v>41147</v>
      </c>
      <c r="P232">
        <v>303</v>
      </c>
      <c r="Q232">
        <v>303</v>
      </c>
      <c r="R232">
        <v>6076</v>
      </c>
      <c r="S232" t="s">
        <v>32</v>
      </c>
      <c r="T232" t="b">
        <v>0</v>
      </c>
      <c r="U232" s="9">
        <v>8610.18</v>
      </c>
      <c r="V232" t="b">
        <v>1</v>
      </c>
      <c r="W232" t="b">
        <v>0</v>
      </c>
      <c r="X232">
        <f t="shared" si="3"/>
        <v>0</v>
      </c>
    </row>
    <row r="233" spans="1:24" x14ac:dyDescent="0.2">
      <c r="A233">
        <v>557799178</v>
      </c>
      <c r="B233">
        <v>557799178</v>
      </c>
      <c r="C233" s="9">
        <v>15000</v>
      </c>
      <c r="D233" s="9">
        <v>2531.16</v>
      </c>
      <c r="E233" s="4">
        <v>42577</v>
      </c>
      <c r="F233" s="9">
        <v>177.78</v>
      </c>
      <c r="G233" t="s">
        <v>68</v>
      </c>
      <c r="H233" t="s">
        <v>30</v>
      </c>
      <c r="I233" t="s">
        <v>30</v>
      </c>
      <c r="J233">
        <v>9</v>
      </c>
      <c r="K233">
        <v>1</v>
      </c>
      <c r="L233" t="s">
        <v>36</v>
      </c>
      <c r="M233" s="14">
        <v>43497</v>
      </c>
      <c r="N233" s="16">
        <v>42140</v>
      </c>
      <c r="O233" s="17">
        <v>42140</v>
      </c>
      <c r="P233">
        <v>172</v>
      </c>
      <c r="Q233">
        <v>172</v>
      </c>
      <c r="R233">
        <v>200</v>
      </c>
      <c r="S233" t="s">
        <v>32</v>
      </c>
      <c r="T233" t="b">
        <v>0</v>
      </c>
      <c r="U233" s="9">
        <v>12468.84</v>
      </c>
      <c r="V233" t="b">
        <v>0</v>
      </c>
      <c r="W233" t="b">
        <v>0</v>
      </c>
      <c r="X233">
        <f t="shared" si="3"/>
        <v>0</v>
      </c>
    </row>
    <row r="234" spans="1:24" x14ac:dyDescent="0.2">
      <c r="A234">
        <v>583856314</v>
      </c>
      <c r="B234">
        <v>583856314</v>
      </c>
      <c r="C234" s="9">
        <v>15000</v>
      </c>
      <c r="D234" s="9">
        <v>3580.77</v>
      </c>
      <c r="E234" s="4">
        <v>42666</v>
      </c>
      <c r="F234" s="9">
        <v>4.7</v>
      </c>
      <c r="G234" t="s">
        <v>1883</v>
      </c>
      <c r="H234" t="s">
        <v>30</v>
      </c>
      <c r="I234" t="s">
        <v>30</v>
      </c>
      <c r="J234">
        <v>5</v>
      </c>
      <c r="K234">
        <v>8</v>
      </c>
      <c r="L234" t="s">
        <v>38</v>
      </c>
      <c r="M234" s="14">
        <v>46419</v>
      </c>
      <c r="N234" s="16">
        <v>39739</v>
      </c>
      <c r="O234" s="17">
        <v>39739</v>
      </c>
      <c r="P234">
        <v>784</v>
      </c>
      <c r="Q234">
        <v>784</v>
      </c>
      <c r="R234">
        <v>4743</v>
      </c>
      <c r="S234" t="s">
        <v>32</v>
      </c>
      <c r="T234" t="b">
        <v>0</v>
      </c>
      <c r="U234" s="9">
        <v>11419.23</v>
      </c>
      <c r="V234" t="b">
        <v>1</v>
      </c>
      <c r="W234" t="b">
        <v>0</v>
      </c>
      <c r="X234">
        <f t="shared" si="3"/>
        <v>0</v>
      </c>
    </row>
    <row r="235" spans="1:24" x14ac:dyDescent="0.2">
      <c r="A235">
        <v>466241182</v>
      </c>
      <c r="B235">
        <v>466241182</v>
      </c>
      <c r="C235" s="9">
        <v>15000</v>
      </c>
      <c r="D235" s="9">
        <v>4867.88</v>
      </c>
      <c r="E235" s="4">
        <v>42516</v>
      </c>
      <c r="F235" s="9">
        <v>264.02999999999997</v>
      </c>
      <c r="G235" t="s">
        <v>228</v>
      </c>
      <c r="H235" t="s">
        <v>30</v>
      </c>
      <c r="I235" t="s">
        <v>30</v>
      </c>
      <c r="J235">
        <v>5</v>
      </c>
      <c r="K235">
        <v>1</v>
      </c>
      <c r="L235" t="s">
        <v>47</v>
      </c>
      <c r="M235" s="14">
        <v>46235</v>
      </c>
      <c r="N235" s="16">
        <v>41635</v>
      </c>
      <c r="O235" s="17">
        <v>41635</v>
      </c>
      <c r="P235">
        <v>868</v>
      </c>
      <c r="Q235">
        <v>868</v>
      </c>
      <c r="R235">
        <v>1739</v>
      </c>
      <c r="S235" t="s">
        <v>32</v>
      </c>
      <c r="T235" t="b">
        <v>0</v>
      </c>
      <c r="U235" s="9">
        <v>10132.120000000001</v>
      </c>
      <c r="V235" t="b">
        <v>1</v>
      </c>
      <c r="W235" t="b">
        <v>0</v>
      </c>
      <c r="X235">
        <f t="shared" si="3"/>
        <v>0</v>
      </c>
    </row>
    <row r="236" spans="1:24" x14ac:dyDescent="0.2">
      <c r="A236">
        <v>130202897</v>
      </c>
      <c r="B236">
        <v>130202897</v>
      </c>
      <c r="C236" s="9">
        <v>15000</v>
      </c>
      <c r="D236" s="9">
        <v>14186.7</v>
      </c>
      <c r="E236" s="4">
        <v>42697</v>
      </c>
      <c r="F236" s="9">
        <v>15.52</v>
      </c>
      <c r="G236" t="s">
        <v>132</v>
      </c>
      <c r="H236" t="s">
        <v>30</v>
      </c>
      <c r="I236" t="s">
        <v>30</v>
      </c>
      <c r="J236">
        <v>2</v>
      </c>
      <c r="K236">
        <v>1</v>
      </c>
      <c r="L236" t="s">
        <v>94</v>
      </c>
      <c r="M236" s="14">
        <v>45139</v>
      </c>
      <c r="N236" s="16">
        <v>41815</v>
      </c>
      <c r="O236" s="17">
        <v>41815</v>
      </c>
      <c r="P236">
        <v>996</v>
      </c>
      <c r="Q236">
        <v>996</v>
      </c>
      <c r="R236">
        <v>8662</v>
      </c>
      <c r="S236" t="s">
        <v>32</v>
      </c>
      <c r="T236" t="b">
        <v>0</v>
      </c>
      <c r="U236" s="9">
        <v>813.3</v>
      </c>
      <c r="V236" t="b">
        <v>0</v>
      </c>
      <c r="W236" t="b">
        <v>0</v>
      </c>
      <c r="X236">
        <f t="shared" si="3"/>
        <v>0</v>
      </c>
    </row>
    <row r="237" spans="1:24" x14ac:dyDescent="0.2">
      <c r="A237">
        <v>980828253</v>
      </c>
      <c r="B237">
        <v>980828253</v>
      </c>
      <c r="C237" s="9">
        <v>15000</v>
      </c>
      <c r="D237" s="9">
        <v>13964.26</v>
      </c>
      <c r="E237" s="4">
        <v>42470</v>
      </c>
      <c r="F237" s="9">
        <v>360.36</v>
      </c>
      <c r="G237" t="s">
        <v>1874</v>
      </c>
      <c r="H237" t="s">
        <v>30</v>
      </c>
      <c r="I237" t="s">
        <v>30</v>
      </c>
      <c r="J237">
        <v>9</v>
      </c>
      <c r="K237">
        <v>1</v>
      </c>
      <c r="L237" t="s">
        <v>71</v>
      </c>
      <c r="M237" s="14">
        <v>43586</v>
      </c>
      <c r="N237" s="16">
        <v>42303</v>
      </c>
      <c r="O237" s="17">
        <v>42303</v>
      </c>
      <c r="P237">
        <v>898</v>
      </c>
      <c r="Q237">
        <v>898</v>
      </c>
      <c r="R237">
        <v>7900</v>
      </c>
      <c r="S237" t="s">
        <v>32</v>
      </c>
      <c r="T237" t="b">
        <v>0</v>
      </c>
      <c r="U237" s="9">
        <v>1035.74</v>
      </c>
      <c r="V237" t="b">
        <v>0</v>
      </c>
      <c r="W237" t="b">
        <v>0</v>
      </c>
      <c r="X237">
        <f t="shared" si="3"/>
        <v>0</v>
      </c>
    </row>
    <row r="238" spans="1:24" x14ac:dyDescent="0.2">
      <c r="A238">
        <v>703689798</v>
      </c>
      <c r="B238">
        <v>703689798</v>
      </c>
      <c r="C238" s="9">
        <v>15000</v>
      </c>
      <c r="D238" s="9">
        <v>15000</v>
      </c>
      <c r="E238" s="4">
        <v>42646</v>
      </c>
      <c r="F238" s="9">
        <v>34.659999999999997</v>
      </c>
      <c r="G238" t="s">
        <v>164</v>
      </c>
      <c r="I238" t="s">
        <v>30</v>
      </c>
      <c r="J238">
        <v>5</v>
      </c>
      <c r="K238">
        <v>1</v>
      </c>
      <c r="L238" t="s">
        <v>47</v>
      </c>
      <c r="M238" s="14">
        <v>43739</v>
      </c>
      <c r="N238" s="16">
        <v>41721</v>
      </c>
      <c r="O238" s="17">
        <v>41721</v>
      </c>
      <c r="P238">
        <v>876</v>
      </c>
      <c r="Q238">
        <v>876</v>
      </c>
      <c r="R238">
        <v>598</v>
      </c>
      <c r="S238" t="s">
        <v>32</v>
      </c>
      <c r="T238" t="b">
        <v>0</v>
      </c>
      <c r="U238" s="9">
        <v>0</v>
      </c>
      <c r="V238" t="b">
        <v>1</v>
      </c>
      <c r="W238" t="b">
        <v>0</v>
      </c>
      <c r="X238">
        <f t="shared" si="3"/>
        <v>0</v>
      </c>
    </row>
    <row r="239" spans="1:24" x14ac:dyDescent="0.2">
      <c r="A239">
        <v>125075990</v>
      </c>
      <c r="B239">
        <v>125075990</v>
      </c>
      <c r="C239" s="9">
        <v>15000</v>
      </c>
      <c r="D239" s="9">
        <v>2145.36</v>
      </c>
      <c r="E239" s="4">
        <v>42723</v>
      </c>
      <c r="F239" s="9">
        <v>131.63</v>
      </c>
      <c r="G239" t="s">
        <v>1885</v>
      </c>
      <c r="H239" t="s">
        <v>30</v>
      </c>
      <c r="I239" t="s">
        <v>30</v>
      </c>
      <c r="J239">
        <v>2</v>
      </c>
      <c r="K239">
        <v>1</v>
      </c>
      <c r="L239" t="s">
        <v>31</v>
      </c>
      <c r="M239" s="14">
        <v>43952</v>
      </c>
      <c r="N239" s="16">
        <v>42047</v>
      </c>
      <c r="O239" s="17">
        <v>42047</v>
      </c>
      <c r="P239">
        <v>327</v>
      </c>
      <c r="Q239">
        <v>327</v>
      </c>
      <c r="R239">
        <v>171</v>
      </c>
      <c r="S239" t="s">
        <v>32</v>
      </c>
      <c r="T239" t="b">
        <v>0</v>
      </c>
      <c r="U239" s="9">
        <v>12854.64</v>
      </c>
      <c r="V239" t="b">
        <v>1</v>
      </c>
      <c r="W239" t="b">
        <v>0</v>
      </c>
      <c r="X239">
        <f t="shared" si="3"/>
        <v>0</v>
      </c>
    </row>
    <row r="240" spans="1:24" x14ac:dyDescent="0.2">
      <c r="A240">
        <v>958429964</v>
      </c>
      <c r="B240">
        <v>958429964</v>
      </c>
      <c r="C240" s="9">
        <v>15000</v>
      </c>
      <c r="D240" s="9">
        <v>14755.81</v>
      </c>
      <c r="E240" s="4">
        <v>42488</v>
      </c>
      <c r="F240" s="9">
        <v>7.33</v>
      </c>
      <c r="G240" t="s">
        <v>95</v>
      </c>
      <c r="H240" t="s">
        <v>30</v>
      </c>
      <c r="I240" t="s">
        <v>30</v>
      </c>
      <c r="J240">
        <v>5</v>
      </c>
      <c r="K240">
        <v>1</v>
      </c>
      <c r="L240" t="s">
        <v>96</v>
      </c>
      <c r="M240" s="14">
        <v>45200</v>
      </c>
      <c r="N240" s="16">
        <v>40436</v>
      </c>
      <c r="O240" s="17">
        <v>40436</v>
      </c>
      <c r="P240">
        <v>717</v>
      </c>
      <c r="Q240">
        <v>717</v>
      </c>
      <c r="R240">
        <v>6609</v>
      </c>
      <c r="S240" t="s">
        <v>32</v>
      </c>
      <c r="T240" t="b">
        <v>0</v>
      </c>
      <c r="U240" s="9">
        <v>244.19</v>
      </c>
      <c r="V240" t="b">
        <v>0</v>
      </c>
      <c r="W240" t="b">
        <v>0</v>
      </c>
      <c r="X240">
        <f t="shared" si="3"/>
        <v>0</v>
      </c>
    </row>
    <row r="241" spans="1:24" x14ac:dyDescent="0.2">
      <c r="A241">
        <v>635251329</v>
      </c>
      <c r="B241">
        <v>635251329</v>
      </c>
      <c r="C241" s="9">
        <v>15000</v>
      </c>
      <c r="D241" s="9">
        <v>13191.26</v>
      </c>
      <c r="E241" s="4">
        <v>42730</v>
      </c>
      <c r="F241" s="9">
        <v>85.77</v>
      </c>
      <c r="G241" t="s">
        <v>1879</v>
      </c>
      <c r="H241" t="s">
        <v>30</v>
      </c>
      <c r="I241" t="s">
        <v>30</v>
      </c>
      <c r="J241">
        <v>9</v>
      </c>
      <c r="K241">
        <v>8</v>
      </c>
      <c r="L241" t="s">
        <v>38</v>
      </c>
      <c r="M241" s="14">
        <v>47300</v>
      </c>
      <c r="N241" s="16">
        <v>42272</v>
      </c>
      <c r="O241" s="17">
        <v>42662</v>
      </c>
      <c r="P241">
        <v>383</v>
      </c>
      <c r="Q241">
        <v>383</v>
      </c>
      <c r="R241">
        <v>0</v>
      </c>
      <c r="S241" t="s">
        <v>32</v>
      </c>
      <c r="T241" t="b">
        <v>0</v>
      </c>
      <c r="U241" s="9">
        <v>1808.74</v>
      </c>
      <c r="V241" t="b">
        <v>1</v>
      </c>
      <c r="W241" t="b">
        <v>0</v>
      </c>
      <c r="X241">
        <f t="shared" si="3"/>
        <v>0</v>
      </c>
    </row>
    <row r="242" spans="1:24" x14ac:dyDescent="0.2">
      <c r="A242">
        <v>144991614</v>
      </c>
      <c r="B242">
        <v>144991614</v>
      </c>
      <c r="C242" s="9">
        <v>15000</v>
      </c>
      <c r="D242" s="9">
        <v>9689.73</v>
      </c>
      <c r="E242" s="4">
        <v>42617</v>
      </c>
      <c r="F242" s="9">
        <v>184.71</v>
      </c>
      <c r="G242" t="s">
        <v>57</v>
      </c>
      <c r="H242" t="s">
        <v>30</v>
      </c>
      <c r="I242" t="s">
        <v>30</v>
      </c>
      <c r="J242">
        <v>9</v>
      </c>
      <c r="K242">
        <v>8</v>
      </c>
      <c r="L242" t="s">
        <v>42</v>
      </c>
      <c r="M242" s="14">
        <v>46447</v>
      </c>
      <c r="N242" s="16">
        <v>42163</v>
      </c>
      <c r="O242" s="17">
        <v>42479</v>
      </c>
      <c r="P242">
        <v>988</v>
      </c>
      <c r="Q242">
        <v>988</v>
      </c>
      <c r="R242">
        <v>244</v>
      </c>
      <c r="S242" t="s">
        <v>32</v>
      </c>
      <c r="T242" t="b">
        <v>0</v>
      </c>
      <c r="U242" s="9">
        <v>5310.27</v>
      </c>
      <c r="V242" t="b">
        <v>0</v>
      </c>
      <c r="W242" t="b">
        <v>0</v>
      </c>
      <c r="X242">
        <f t="shared" si="3"/>
        <v>0</v>
      </c>
    </row>
    <row r="243" spans="1:24" x14ac:dyDescent="0.2">
      <c r="A243">
        <v>252988564</v>
      </c>
      <c r="B243">
        <v>252988564</v>
      </c>
      <c r="C243" s="9">
        <v>15000</v>
      </c>
      <c r="D243" s="9">
        <v>13760.79</v>
      </c>
      <c r="E243" s="4">
        <v>42443</v>
      </c>
      <c r="F243" s="9">
        <v>448.55</v>
      </c>
      <c r="G243" t="s">
        <v>52</v>
      </c>
      <c r="H243" t="s">
        <v>30</v>
      </c>
      <c r="I243" t="s">
        <v>30</v>
      </c>
      <c r="J243">
        <v>2</v>
      </c>
      <c r="K243">
        <v>1</v>
      </c>
      <c r="L243" t="s">
        <v>36</v>
      </c>
      <c r="M243" s="14">
        <v>48000</v>
      </c>
      <c r="N243" s="16">
        <v>42174</v>
      </c>
      <c r="O243" s="17">
        <v>42174</v>
      </c>
      <c r="P243">
        <v>593</v>
      </c>
      <c r="Q243">
        <v>593</v>
      </c>
      <c r="R243">
        <v>7122</v>
      </c>
      <c r="S243" t="s">
        <v>32</v>
      </c>
      <c r="T243" t="b">
        <v>0</v>
      </c>
      <c r="U243" s="9">
        <v>1239.21</v>
      </c>
      <c r="V243" t="b">
        <v>0</v>
      </c>
      <c r="W243" t="b">
        <v>0</v>
      </c>
      <c r="X243">
        <f t="shared" si="3"/>
        <v>0</v>
      </c>
    </row>
    <row r="244" spans="1:24" x14ac:dyDescent="0.2">
      <c r="A244">
        <v>194596994</v>
      </c>
      <c r="B244">
        <v>194596994</v>
      </c>
      <c r="C244" s="9">
        <v>15000</v>
      </c>
      <c r="D244" s="9">
        <v>5212.6099999999997</v>
      </c>
      <c r="E244" s="4">
        <v>42420</v>
      </c>
      <c r="F244" s="9">
        <v>1.39</v>
      </c>
      <c r="G244" t="s">
        <v>1880</v>
      </c>
      <c r="H244" t="s">
        <v>30</v>
      </c>
      <c r="I244" t="s">
        <v>30</v>
      </c>
      <c r="J244">
        <v>5</v>
      </c>
      <c r="K244">
        <v>1</v>
      </c>
      <c r="L244" t="s">
        <v>38</v>
      </c>
      <c r="M244" s="14">
        <v>44652</v>
      </c>
      <c r="N244" s="16">
        <v>40914</v>
      </c>
      <c r="O244" s="17">
        <v>42377</v>
      </c>
      <c r="P244">
        <v>663</v>
      </c>
      <c r="Q244">
        <v>663</v>
      </c>
      <c r="R244">
        <v>8002</v>
      </c>
      <c r="T244" t="b">
        <v>0</v>
      </c>
      <c r="U244" s="9">
        <v>9787.39</v>
      </c>
      <c r="V244" t="b">
        <v>0</v>
      </c>
      <c r="W244" t="b">
        <v>0</v>
      </c>
      <c r="X244">
        <f t="shared" si="3"/>
        <v>0</v>
      </c>
    </row>
    <row r="245" spans="1:24" x14ac:dyDescent="0.2">
      <c r="A245">
        <v>597068734</v>
      </c>
      <c r="B245">
        <v>597068734</v>
      </c>
      <c r="C245" s="9">
        <v>15000</v>
      </c>
      <c r="D245" s="9">
        <v>15000</v>
      </c>
      <c r="E245" s="4">
        <v>42437</v>
      </c>
      <c r="F245" s="9">
        <v>189.59</v>
      </c>
      <c r="G245" t="s">
        <v>1891</v>
      </c>
      <c r="H245" t="s">
        <v>30</v>
      </c>
      <c r="I245" t="s">
        <v>30</v>
      </c>
      <c r="J245">
        <v>2</v>
      </c>
      <c r="K245">
        <v>1</v>
      </c>
      <c r="L245" t="s">
        <v>47</v>
      </c>
      <c r="M245" s="14">
        <v>43466</v>
      </c>
      <c r="N245" s="16">
        <v>42094</v>
      </c>
      <c r="O245" s="17">
        <v>42094</v>
      </c>
      <c r="P245">
        <v>718</v>
      </c>
      <c r="Q245">
        <v>718</v>
      </c>
      <c r="R245">
        <v>1872</v>
      </c>
      <c r="S245" t="s">
        <v>32</v>
      </c>
      <c r="T245" t="b">
        <v>0</v>
      </c>
      <c r="U245" s="9">
        <v>0</v>
      </c>
      <c r="V245" t="b">
        <v>1</v>
      </c>
      <c r="W245" t="b">
        <v>0</v>
      </c>
      <c r="X245">
        <f t="shared" si="3"/>
        <v>0</v>
      </c>
    </row>
    <row r="246" spans="1:24" x14ac:dyDescent="0.2">
      <c r="A246">
        <v>703733318</v>
      </c>
      <c r="B246">
        <v>703733318</v>
      </c>
      <c r="C246" s="9">
        <v>15000</v>
      </c>
      <c r="D246" s="9">
        <v>5070.16</v>
      </c>
      <c r="E246" s="4">
        <v>42510</v>
      </c>
      <c r="F246" s="9">
        <v>185.3</v>
      </c>
      <c r="G246" t="s">
        <v>52</v>
      </c>
      <c r="H246" t="s">
        <v>30</v>
      </c>
      <c r="I246" t="s">
        <v>30</v>
      </c>
      <c r="J246">
        <v>5</v>
      </c>
      <c r="K246">
        <v>1</v>
      </c>
      <c r="L246" t="s">
        <v>36</v>
      </c>
      <c r="M246" s="14">
        <v>46327</v>
      </c>
      <c r="N246" s="16">
        <v>42026</v>
      </c>
      <c r="O246" s="17">
        <v>42461</v>
      </c>
      <c r="P246">
        <v>537</v>
      </c>
      <c r="Q246">
        <v>537</v>
      </c>
      <c r="R246">
        <v>1947</v>
      </c>
      <c r="S246" t="s">
        <v>32</v>
      </c>
      <c r="T246" t="b">
        <v>0</v>
      </c>
      <c r="U246" s="9">
        <v>9929.84</v>
      </c>
      <c r="V246" t="b">
        <v>0</v>
      </c>
      <c r="W246" t="b">
        <v>0</v>
      </c>
      <c r="X246">
        <f t="shared" si="3"/>
        <v>0</v>
      </c>
    </row>
    <row r="247" spans="1:24" x14ac:dyDescent="0.2">
      <c r="A247">
        <v>715174660</v>
      </c>
      <c r="B247">
        <v>715174660</v>
      </c>
      <c r="C247" s="9">
        <v>15000</v>
      </c>
      <c r="D247" s="9">
        <v>11918.62</v>
      </c>
      <c r="E247" s="4">
        <v>42452</v>
      </c>
      <c r="F247" s="9">
        <v>84.74</v>
      </c>
      <c r="G247" t="s">
        <v>1903</v>
      </c>
      <c r="H247" t="s">
        <v>30</v>
      </c>
      <c r="I247" t="s">
        <v>30</v>
      </c>
      <c r="J247">
        <v>5</v>
      </c>
      <c r="K247">
        <v>1</v>
      </c>
      <c r="L247" t="s">
        <v>31</v>
      </c>
      <c r="M247" s="14">
        <v>48092</v>
      </c>
      <c r="N247" s="16">
        <v>41685</v>
      </c>
      <c r="O247" s="17">
        <v>41685</v>
      </c>
      <c r="P247">
        <v>136</v>
      </c>
      <c r="Q247">
        <v>136</v>
      </c>
      <c r="R247">
        <v>2417</v>
      </c>
      <c r="S247" t="s">
        <v>32</v>
      </c>
      <c r="T247" t="b">
        <v>0</v>
      </c>
      <c r="U247" s="9">
        <v>3081.38</v>
      </c>
      <c r="V247" t="b">
        <v>1</v>
      </c>
      <c r="W247" t="b">
        <v>0</v>
      </c>
      <c r="X247">
        <f t="shared" si="3"/>
        <v>0</v>
      </c>
    </row>
    <row r="248" spans="1:24" x14ac:dyDescent="0.2">
      <c r="A248">
        <v>929372534</v>
      </c>
      <c r="B248">
        <v>929372534</v>
      </c>
      <c r="C248" s="9">
        <v>15000</v>
      </c>
      <c r="D248" s="9">
        <v>13886.64</v>
      </c>
      <c r="E248" s="4">
        <v>42562</v>
      </c>
      <c r="F248" s="9">
        <v>51.14</v>
      </c>
      <c r="G248" t="s">
        <v>57</v>
      </c>
      <c r="H248" t="s">
        <v>30</v>
      </c>
      <c r="I248" t="s">
        <v>30</v>
      </c>
      <c r="J248">
        <v>5</v>
      </c>
      <c r="K248">
        <v>1</v>
      </c>
      <c r="L248" t="s">
        <v>42</v>
      </c>
      <c r="M248" s="14">
        <v>44621</v>
      </c>
      <c r="N248" s="16">
        <v>41784</v>
      </c>
      <c r="O248" s="17">
        <v>41784</v>
      </c>
      <c r="P248">
        <v>825</v>
      </c>
      <c r="Q248">
        <v>825</v>
      </c>
      <c r="R248">
        <v>5272</v>
      </c>
      <c r="S248" t="s">
        <v>32</v>
      </c>
      <c r="T248" t="b">
        <v>0</v>
      </c>
      <c r="U248" s="9">
        <v>1113.3599999999999</v>
      </c>
      <c r="V248" t="b">
        <v>0</v>
      </c>
      <c r="W248" t="b">
        <v>0</v>
      </c>
      <c r="X248">
        <f t="shared" si="3"/>
        <v>0</v>
      </c>
    </row>
    <row r="249" spans="1:24" x14ac:dyDescent="0.2">
      <c r="A249">
        <v>305087790</v>
      </c>
      <c r="B249">
        <v>305087790</v>
      </c>
      <c r="C249" s="9">
        <v>15000</v>
      </c>
      <c r="D249" s="9">
        <v>1662.55</v>
      </c>
      <c r="E249" s="4">
        <v>42489</v>
      </c>
      <c r="F249" s="9">
        <v>117.47</v>
      </c>
      <c r="G249" t="s">
        <v>1874</v>
      </c>
      <c r="H249" t="s">
        <v>30</v>
      </c>
      <c r="I249" t="s">
        <v>30</v>
      </c>
      <c r="J249">
        <v>9</v>
      </c>
      <c r="K249">
        <v>8</v>
      </c>
      <c r="L249" t="s">
        <v>71</v>
      </c>
      <c r="M249" s="14">
        <v>44682</v>
      </c>
      <c r="N249" s="16">
        <v>41535</v>
      </c>
      <c r="O249" s="17">
        <v>41535</v>
      </c>
      <c r="P249">
        <v>241</v>
      </c>
      <c r="Q249">
        <v>241</v>
      </c>
      <c r="R249">
        <v>7371</v>
      </c>
      <c r="S249" t="s">
        <v>32</v>
      </c>
      <c r="T249" t="b">
        <v>0</v>
      </c>
      <c r="U249" s="9">
        <v>13337.45</v>
      </c>
      <c r="V249" t="b">
        <v>0</v>
      </c>
      <c r="W249" t="b">
        <v>0</v>
      </c>
      <c r="X249">
        <f t="shared" si="3"/>
        <v>0</v>
      </c>
    </row>
    <row r="250" spans="1:24" x14ac:dyDescent="0.2">
      <c r="A250">
        <v>412558887</v>
      </c>
      <c r="B250">
        <v>412558887</v>
      </c>
      <c r="C250" s="9">
        <v>15000</v>
      </c>
      <c r="D250" s="9">
        <v>7290.79</v>
      </c>
      <c r="E250" s="4">
        <v>42609</v>
      </c>
      <c r="F250" s="9">
        <v>220.24</v>
      </c>
      <c r="G250" t="s">
        <v>1872</v>
      </c>
      <c r="H250" t="s">
        <v>30</v>
      </c>
      <c r="I250" t="s">
        <v>30</v>
      </c>
      <c r="J250">
        <v>5</v>
      </c>
      <c r="K250">
        <v>1</v>
      </c>
      <c r="L250" t="s">
        <v>31</v>
      </c>
      <c r="M250" s="14">
        <v>43800</v>
      </c>
      <c r="N250" s="16">
        <v>41878</v>
      </c>
      <c r="O250" s="17">
        <v>42586</v>
      </c>
      <c r="P250">
        <v>353</v>
      </c>
      <c r="Q250">
        <v>353</v>
      </c>
      <c r="R250">
        <v>8636</v>
      </c>
      <c r="S250" t="s">
        <v>32</v>
      </c>
      <c r="T250" t="b">
        <v>0</v>
      </c>
      <c r="U250" s="9">
        <v>7709.21</v>
      </c>
      <c r="V250" t="b">
        <v>1</v>
      </c>
      <c r="W250" t="b">
        <v>0</v>
      </c>
      <c r="X250">
        <f t="shared" si="3"/>
        <v>0</v>
      </c>
    </row>
    <row r="251" spans="1:24" x14ac:dyDescent="0.2">
      <c r="A251">
        <v>864139932</v>
      </c>
      <c r="B251">
        <v>864139932</v>
      </c>
      <c r="C251" s="9">
        <v>15000</v>
      </c>
      <c r="D251" s="9">
        <v>7803.81</v>
      </c>
      <c r="E251" s="4">
        <v>42539</v>
      </c>
      <c r="F251" s="9">
        <v>273.10000000000002</v>
      </c>
      <c r="G251" t="s">
        <v>1884</v>
      </c>
      <c r="H251" t="s">
        <v>30</v>
      </c>
      <c r="I251" t="s">
        <v>30</v>
      </c>
      <c r="J251">
        <v>5</v>
      </c>
      <c r="K251">
        <v>1</v>
      </c>
      <c r="L251" t="s">
        <v>31</v>
      </c>
      <c r="M251" s="14">
        <v>44652</v>
      </c>
      <c r="N251" s="16">
        <v>41599</v>
      </c>
      <c r="O251" s="17">
        <v>41599</v>
      </c>
      <c r="P251">
        <v>559</v>
      </c>
      <c r="Q251">
        <v>559</v>
      </c>
      <c r="R251">
        <v>7541</v>
      </c>
      <c r="S251" t="s">
        <v>32</v>
      </c>
      <c r="T251" t="b">
        <v>0</v>
      </c>
      <c r="U251" s="9">
        <v>7196.19</v>
      </c>
      <c r="V251" t="b">
        <v>1</v>
      </c>
      <c r="W251" t="b">
        <v>0</v>
      </c>
      <c r="X251">
        <f t="shared" si="3"/>
        <v>0</v>
      </c>
    </row>
    <row r="252" spans="1:24" x14ac:dyDescent="0.2">
      <c r="A252">
        <v>681830908</v>
      </c>
      <c r="B252">
        <v>681830908</v>
      </c>
      <c r="C252" s="9">
        <v>15000</v>
      </c>
      <c r="D252" s="9">
        <v>7836.01</v>
      </c>
      <c r="E252" s="4">
        <v>42459</v>
      </c>
      <c r="F252" s="9">
        <v>151.85</v>
      </c>
      <c r="G252" t="s">
        <v>99</v>
      </c>
      <c r="H252" t="s">
        <v>30</v>
      </c>
      <c r="I252" t="s">
        <v>30</v>
      </c>
      <c r="J252">
        <v>5</v>
      </c>
      <c r="K252">
        <v>1</v>
      </c>
      <c r="L252" t="s">
        <v>63</v>
      </c>
      <c r="M252" s="14">
        <v>43800</v>
      </c>
      <c r="N252" s="16">
        <v>39155</v>
      </c>
      <c r="O252" s="17">
        <v>42449</v>
      </c>
      <c r="P252">
        <v>691</v>
      </c>
      <c r="Q252">
        <v>691</v>
      </c>
      <c r="R252">
        <v>9707</v>
      </c>
      <c r="S252" t="s">
        <v>32</v>
      </c>
      <c r="T252" t="b">
        <v>0</v>
      </c>
      <c r="U252" s="9">
        <v>7163.99</v>
      </c>
      <c r="V252" t="b">
        <v>0</v>
      </c>
      <c r="W252" t="b">
        <v>0</v>
      </c>
      <c r="X252">
        <f t="shared" si="3"/>
        <v>0</v>
      </c>
    </row>
    <row r="253" spans="1:24" x14ac:dyDescent="0.2">
      <c r="A253">
        <v>497718837</v>
      </c>
      <c r="B253">
        <v>497718837</v>
      </c>
      <c r="C253" s="9">
        <v>15000</v>
      </c>
      <c r="D253" s="9">
        <v>14904.48</v>
      </c>
      <c r="E253" s="4">
        <v>42532</v>
      </c>
      <c r="F253" s="9">
        <v>80.900000000000006</v>
      </c>
      <c r="G253" t="s">
        <v>58</v>
      </c>
      <c r="H253" t="s">
        <v>30</v>
      </c>
      <c r="I253" t="s">
        <v>30</v>
      </c>
      <c r="J253">
        <v>9</v>
      </c>
      <c r="K253">
        <v>1</v>
      </c>
      <c r="L253" t="s">
        <v>36</v>
      </c>
      <c r="M253" s="14">
        <v>45170</v>
      </c>
      <c r="N253" s="16">
        <v>42308</v>
      </c>
      <c r="O253" s="17">
        <v>42308</v>
      </c>
      <c r="P253">
        <v>643</v>
      </c>
      <c r="Q253">
        <v>643</v>
      </c>
      <c r="R253">
        <v>921</v>
      </c>
      <c r="S253" t="s">
        <v>32</v>
      </c>
      <c r="T253" t="b">
        <v>0</v>
      </c>
      <c r="U253" s="9">
        <v>95.52</v>
      </c>
      <c r="V253" t="b">
        <v>0</v>
      </c>
      <c r="W253" t="b">
        <v>0</v>
      </c>
      <c r="X253">
        <f t="shared" si="3"/>
        <v>0</v>
      </c>
    </row>
    <row r="254" spans="1:24" x14ac:dyDescent="0.2">
      <c r="A254">
        <v>240456714</v>
      </c>
      <c r="B254">
        <v>240456714</v>
      </c>
      <c r="C254" s="9">
        <v>15000</v>
      </c>
      <c r="D254" s="9">
        <v>3465.87</v>
      </c>
      <c r="E254" s="4">
        <v>42683</v>
      </c>
      <c r="F254" s="9">
        <v>52.26</v>
      </c>
      <c r="G254" t="s">
        <v>53</v>
      </c>
      <c r="H254" t="s">
        <v>30</v>
      </c>
      <c r="I254" t="s">
        <v>30</v>
      </c>
      <c r="J254">
        <v>5</v>
      </c>
      <c r="K254">
        <v>1</v>
      </c>
      <c r="L254" t="s">
        <v>36</v>
      </c>
      <c r="M254" s="14">
        <v>46327</v>
      </c>
      <c r="N254" s="16">
        <v>41863</v>
      </c>
      <c r="O254" s="17">
        <v>42642</v>
      </c>
      <c r="P254">
        <v>628</v>
      </c>
      <c r="Q254">
        <v>628</v>
      </c>
      <c r="R254">
        <v>3850</v>
      </c>
      <c r="S254" t="s">
        <v>32</v>
      </c>
      <c r="T254" t="b">
        <v>0</v>
      </c>
      <c r="U254" s="9">
        <v>11534.13</v>
      </c>
      <c r="V254" t="b">
        <v>0</v>
      </c>
      <c r="W254" t="b">
        <v>0</v>
      </c>
      <c r="X254">
        <f t="shared" si="3"/>
        <v>0</v>
      </c>
    </row>
    <row r="255" spans="1:24" x14ac:dyDescent="0.2">
      <c r="A255">
        <v>937052688</v>
      </c>
      <c r="B255">
        <v>937052688</v>
      </c>
      <c r="C255" s="9">
        <v>15000</v>
      </c>
      <c r="D255" s="9">
        <v>9476.31</v>
      </c>
      <c r="E255" s="4">
        <v>42638</v>
      </c>
      <c r="F255" s="9">
        <v>29.64</v>
      </c>
      <c r="G255" t="s">
        <v>1899</v>
      </c>
      <c r="H255" t="s">
        <v>30</v>
      </c>
      <c r="I255" t="s">
        <v>30</v>
      </c>
      <c r="J255">
        <v>5</v>
      </c>
      <c r="K255">
        <v>1</v>
      </c>
      <c r="L255" t="s">
        <v>48</v>
      </c>
      <c r="M255" s="14">
        <v>44440</v>
      </c>
      <c r="N255" s="16">
        <v>41774</v>
      </c>
      <c r="O255" s="17">
        <v>42611</v>
      </c>
      <c r="P255">
        <v>451</v>
      </c>
      <c r="Q255">
        <v>451</v>
      </c>
      <c r="R255">
        <v>4764</v>
      </c>
      <c r="S255" t="s">
        <v>32</v>
      </c>
      <c r="T255" t="b">
        <v>0</v>
      </c>
      <c r="U255" s="9">
        <v>5523.69</v>
      </c>
      <c r="V255" t="b">
        <v>1</v>
      </c>
      <c r="W255" t="b">
        <v>0</v>
      </c>
      <c r="X255">
        <f t="shared" si="3"/>
        <v>0</v>
      </c>
    </row>
    <row r="256" spans="1:24" x14ac:dyDescent="0.2">
      <c r="A256">
        <v>608065139</v>
      </c>
      <c r="B256">
        <v>608065139</v>
      </c>
      <c r="C256" s="9">
        <v>15000</v>
      </c>
      <c r="D256" s="9">
        <v>11520.72</v>
      </c>
      <c r="E256" s="4">
        <v>42541</v>
      </c>
      <c r="F256" s="9">
        <v>63.04</v>
      </c>
      <c r="G256" t="s">
        <v>1876</v>
      </c>
      <c r="H256" t="s">
        <v>30</v>
      </c>
      <c r="I256" t="s">
        <v>30</v>
      </c>
      <c r="J256">
        <v>5</v>
      </c>
      <c r="K256">
        <v>1</v>
      </c>
      <c r="L256" t="s">
        <v>31</v>
      </c>
      <c r="M256" s="14">
        <v>46266</v>
      </c>
      <c r="N256" s="16">
        <v>42226</v>
      </c>
      <c r="O256" s="17">
        <v>42226</v>
      </c>
      <c r="P256">
        <v>332</v>
      </c>
      <c r="Q256">
        <v>332</v>
      </c>
      <c r="R256">
        <v>6851</v>
      </c>
      <c r="S256" t="s">
        <v>32</v>
      </c>
      <c r="T256" t="b">
        <v>0</v>
      </c>
      <c r="U256" s="9">
        <v>3479.28</v>
      </c>
      <c r="V256" t="b">
        <v>1</v>
      </c>
      <c r="W256" t="b">
        <v>0</v>
      </c>
      <c r="X256">
        <f t="shared" si="3"/>
        <v>0</v>
      </c>
    </row>
    <row r="257" spans="1:24" x14ac:dyDescent="0.2">
      <c r="A257">
        <v>547323374</v>
      </c>
      <c r="B257">
        <v>547323374</v>
      </c>
      <c r="C257" s="9">
        <v>15000</v>
      </c>
      <c r="D257" s="9">
        <v>1503.55</v>
      </c>
      <c r="E257" s="4">
        <v>42675</v>
      </c>
      <c r="F257" s="9">
        <v>194.23</v>
      </c>
      <c r="G257" t="s">
        <v>58</v>
      </c>
      <c r="H257" t="s">
        <v>30</v>
      </c>
      <c r="I257" t="s">
        <v>30</v>
      </c>
      <c r="J257">
        <v>2</v>
      </c>
      <c r="K257">
        <v>1</v>
      </c>
      <c r="L257" t="s">
        <v>36</v>
      </c>
      <c r="M257" s="14">
        <v>43586</v>
      </c>
      <c r="N257" s="16">
        <v>42166</v>
      </c>
      <c r="O257" s="17">
        <v>42485</v>
      </c>
      <c r="P257">
        <v>723</v>
      </c>
      <c r="Q257">
        <v>723</v>
      </c>
      <c r="R257">
        <v>3689</v>
      </c>
      <c r="S257" t="s">
        <v>32</v>
      </c>
      <c r="T257" t="b">
        <v>1</v>
      </c>
      <c r="U257" s="9">
        <v>13496.45</v>
      </c>
      <c r="V257" t="b">
        <v>0</v>
      </c>
      <c r="W257" t="b">
        <v>0</v>
      </c>
      <c r="X257">
        <f t="shared" si="3"/>
        <v>1</v>
      </c>
    </row>
    <row r="258" spans="1:24" x14ac:dyDescent="0.2">
      <c r="A258">
        <v>917216469</v>
      </c>
      <c r="B258">
        <v>917216469</v>
      </c>
      <c r="C258" s="5">
        <v>15000</v>
      </c>
      <c r="D258" s="5">
        <v>4309.42</v>
      </c>
      <c r="E258" s="4">
        <v>42378</v>
      </c>
      <c r="F258" s="15">
        <v>64.06</v>
      </c>
      <c r="G258" t="s">
        <v>1877</v>
      </c>
      <c r="H258" t="s">
        <v>56</v>
      </c>
      <c r="I258" t="s">
        <v>56</v>
      </c>
      <c r="J258">
        <v>9</v>
      </c>
      <c r="K258">
        <v>1</v>
      </c>
      <c r="L258" t="s">
        <v>47</v>
      </c>
      <c r="M258" s="14">
        <v>45689</v>
      </c>
      <c r="N258" s="16">
        <v>41900</v>
      </c>
      <c r="O258" s="17">
        <v>41900</v>
      </c>
      <c r="P258">
        <v>251</v>
      </c>
      <c r="Q258">
        <v>251</v>
      </c>
      <c r="R258">
        <v>4514</v>
      </c>
      <c r="S258" t="s">
        <v>32</v>
      </c>
      <c r="T258" t="b">
        <v>0</v>
      </c>
      <c r="U258">
        <v>10690.58</v>
      </c>
      <c r="V258" t="b">
        <v>1</v>
      </c>
      <c r="W258" t="b">
        <v>0</v>
      </c>
      <c r="X258">
        <f t="shared" si="3"/>
        <v>0</v>
      </c>
    </row>
    <row r="259" spans="1:24" x14ac:dyDescent="0.2">
      <c r="A259">
        <v>404168105</v>
      </c>
      <c r="B259">
        <v>404168105</v>
      </c>
      <c r="C259" s="9">
        <v>15000</v>
      </c>
      <c r="D259" s="9">
        <v>12523.65</v>
      </c>
      <c r="E259" s="4">
        <v>42696</v>
      </c>
      <c r="F259" s="9">
        <v>45.57</v>
      </c>
      <c r="G259" t="s">
        <v>1912</v>
      </c>
      <c r="H259" t="s">
        <v>30</v>
      </c>
      <c r="I259" t="s">
        <v>30</v>
      </c>
      <c r="J259">
        <v>9</v>
      </c>
      <c r="K259">
        <v>8</v>
      </c>
      <c r="L259" t="s">
        <v>48</v>
      </c>
      <c r="M259" s="14">
        <v>45200</v>
      </c>
      <c r="N259" s="16">
        <v>41515</v>
      </c>
      <c r="O259" s="17">
        <v>42540</v>
      </c>
      <c r="P259">
        <v>868</v>
      </c>
      <c r="Q259">
        <v>868</v>
      </c>
      <c r="R259">
        <v>9033</v>
      </c>
      <c r="S259" t="s">
        <v>32</v>
      </c>
      <c r="T259" t="b">
        <v>0</v>
      </c>
      <c r="U259" s="9">
        <v>2476.35</v>
      </c>
      <c r="V259" t="b">
        <v>1</v>
      </c>
      <c r="W259" t="b">
        <v>0</v>
      </c>
      <c r="X259">
        <f t="shared" ref="X259:X322" si="4">IF(T259=TRUE, 1,0)</f>
        <v>0</v>
      </c>
    </row>
    <row r="260" spans="1:24" x14ac:dyDescent="0.2">
      <c r="A260">
        <v>586005390</v>
      </c>
      <c r="B260">
        <v>586005390</v>
      </c>
      <c r="C260" s="9">
        <v>15000</v>
      </c>
      <c r="D260" s="9">
        <v>15000</v>
      </c>
      <c r="E260" s="4">
        <v>42636</v>
      </c>
      <c r="F260" s="9">
        <v>0</v>
      </c>
      <c r="G260" t="s">
        <v>98</v>
      </c>
      <c r="H260" t="s">
        <v>30</v>
      </c>
      <c r="I260" t="s">
        <v>30</v>
      </c>
      <c r="J260">
        <v>9</v>
      </c>
      <c r="K260">
        <v>1</v>
      </c>
      <c r="L260" t="s">
        <v>96</v>
      </c>
      <c r="M260" s="14">
        <v>45231</v>
      </c>
      <c r="N260" s="16">
        <v>41821</v>
      </c>
      <c r="O260" s="17">
        <v>41821</v>
      </c>
      <c r="P260">
        <v>308</v>
      </c>
      <c r="Q260">
        <v>308</v>
      </c>
      <c r="R260">
        <v>6952</v>
      </c>
      <c r="S260" t="s">
        <v>32</v>
      </c>
      <c r="T260" t="b">
        <v>0</v>
      </c>
      <c r="U260" s="9">
        <v>0</v>
      </c>
      <c r="V260" t="b">
        <v>0</v>
      </c>
      <c r="W260" t="b">
        <v>0</v>
      </c>
      <c r="X260">
        <f t="shared" si="4"/>
        <v>0</v>
      </c>
    </row>
    <row r="261" spans="1:24" x14ac:dyDescent="0.2">
      <c r="A261">
        <v>920221493</v>
      </c>
      <c r="B261">
        <v>920221493</v>
      </c>
      <c r="C261" s="9">
        <v>15000</v>
      </c>
      <c r="D261" s="9">
        <v>5705.37</v>
      </c>
      <c r="E261" s="4">
        <v>42537</v>
      </c>
      <c r="F261" s="9">
        <v>2.6</v>
      </c>
      <c r="G261" t="s">
        <v>53</v>
      </c>
      <c r="H261" t="s">
        <v>30</v>
      </c>
      <c r="I261" t="s">
        <v>30</v>
      </c>
      <c r="J261">
        <v>90</v>
      </c>
      <c r="K261">
        <v>8</v>
      </c>
      <c r="L261" t="s">
        <v>36</v>
      </c>
      <c r="M261" s="14">
        <v>47757</v>
      </c>
      <c r="N261" s="16">
        <v>42256</v>
      </c>
      <c r="O261" s="17">
        <v>42462</v>
      </c>
      <c r="P261">
        <v>520</v>
      </c>
      <c r="Q261">
        <v>520</v>
      </c>
      <c r="R261">
        <v>5368</v>
      </c>
      <c r="S261" t="s">
        <v>32</v>
      </c>
      <c r="T261" t="b">
        <v>0</v>
      </c>
      <c r="U261" s="9">
        <v>9294.6299999999992</v>
      </c>
      <c r="V261" t="b">
        <v>0</v>
      </c>
      <c r="W261" t="b">
        <v>0</v>
      </c>
      <c r="X261">
        <f t="shared" si="4"/>
        <v>0</v>
      </c>
    </row>
    <row r="262" spans="1:24" x14ac:dyDescent="0.2">
      <c r="A262">
        <v>654284036</v>
      </c>
      <c r="B262">
        <v>654284036</v>
      </c>
      <c r="C262" s="9">
        <v>15000</v>
      </c>
      <c r="D262" s="9">
        <v>6571.33</v>
      </c>
      <c r="E262" s="4">
        <v>42527</v>
      </c>
      <c r="F262" s="9">
        <v>172.87</v>
      </c>
      <c r="G262" t="s">
        <v>699</v>
      </c>
      <c r="H262" t="s">
        <v>30</v>
      </c>
      <c r="I262" t="s">
        <v>30</v>
      </c>
      <c r="J262">
        <v>5</v>
      </c>
      <c r="K262">
        <v>1</v>
      </c>
      <c r="L262" t="s">
        <v>34</v>
      </c>
      <c r="M262" s="14">
        <v>48183</v>
      </c>
      <c r="N262" s="16">
        <v>42359</v>
      </c>
      <c r="O262" s="17">
        <v>42359</v>
      </c>
      <c r="P262">
        <v>525</v>
      </c>
      <c r="Q262">
        <v>525</v>
      </c>
      <c r="R262">
        <v>6000</v>
      </c>
      <c r="S262" t="s">
        <v>32</v>
      </c>
      <c r="T262" t="b">
        <v>0</v>
      </c>
      <c r="U262" s="9">
        <v>8428.67</v>
      </c>
      <c r="V262" t="b">
        <v>1</v>
      </c>
      <c r="W262" t="b">
        <v>0</v>
      </c>
      <c r="X262">
        <f t="shared" si="4"/>
        <v>0</v>
      </c>
    </row>
    <row r="263" spans="1:24" x14ac:dyDescent="0.2">
      <c r="A263">
        <v>823179277</v>
      </c>
      <c r="B263">
        <v>823179277</v>
      </c>
      <c r="C263" s="9">
        <v>15000</v>
      </c>
      <c r="D263" s="9">
        <v>15000</v>
      </c>
      <c r="E263" s="4">
        <v>42698</v>
      </c>
      <c r="F263" s="9">
        <v>4.6399999999999997</v>
      </c>
      <c r="G263" t="s">
        <v>95</v>
      </c>
      <c r="H263" t="s">
        <v>30</v>
      </c>
      <c r="I263" t="s">
        <v>30</v>
      </c>
      <c r="J263">
        <v>5</v>
      </c>
      <c r="K263">
        <v>1</v>
      </c>
      <c r="L263" t="s">
        <v>96</v>
      </c>
      <c r="M263" s="14">
        <v>44958</v>
      </c>
      <c r="N263" s="16">
        <v>42021</v>
      </c>
      <c r="O263" s="17">
        <v>42021</v>
      </c>
      <c r="P263">
        <v>981</v>
      </c>
      <c r="Q263">
        <v>981</v>
      </c>
      <c r="R263">
        <v>9488</v>
      </c>
      <c r="S263" t="s">
        <v>32</v>
      </c>
      <c r="T263" t="b">
        <v>0</v>
      </c>
      <c r="U263" s="9">
        <v>0</v>
      </c>
      <c r="V263" t="b">
        <v>0</v>
      </c>
      <c r="W263" t="b">
        <v>0</v>
      </c>
      <c r="X263">
        <f t="shared" si="4"/>
        <v>0</v>
      </c>
    </row>
    <row r="264" spans="1:24" x14ac:dyDescent="0.2">
      <c r="A264">
        <v>206257508</v>
      </c>
      <c r="B264">
        <v>206257508</v>
      </c>
      <c r="C264" s="9">
        <v>15000</v>
      </c>
      <c r="D264" s="9">
        <v>7407.93</v>
      </c>
      <c r="E264" s="4">
        <v>42632</v>
      </c>
      <c r="F264" s="9">
        <v>184.27</v>
      </c>
      <c r="G264" t="s">
        <v>57</v>
      </c>
      <c r="H264" t="s">
        <v>30</v>
      </c>
      <c r="I264" t="s">
        <v>30</v>
      </c>
      <c r="J264">
        <v>2</v>
      </c>
      <c r="K264">
        <v>1</v>
      </c>
      <c r="L264" t="s">
        <v>42</v>
      </c>
      <c r="M264" s="14">
        <v>43405</v>
      </c>
      <c r="N264" s="16">
        <v>41562</v>
      </c>
      <c r="O264" s="17">
        <v>42409</v>
      </c>
      <c r="P264">
        <v>447</v>
      </c>
      <c r="Q264">
        <v>447</v>
      </c>
      <c r="R264">
        <v>4308</v>
      </c>
      <c r="S264" t="s">
        <v>32</v>
      </c>
      <c r="T264" t="b">
        <v>0</v>
      </c>
      <c r="U264" s="9">
        <v>7592.07</v>
      </c>
      <c r="V264" t="b">
        <v>0</v>
      </c>
      <c r="W264" t="b">
        <v>0</v>
      </c>
      <c r="X264">
        <f t="shared" si="4"/>
        <v>0</v>
      </c>
    </row>
    <row r="265" spans="1:24" x14ac:dyDescent="0.2">
      <c r="A265">
        <v>351025346</v>
      </c>
      <c r="B265">
        <v>351025346</v>
      </c>
      <c r="C265" s="9">
        <v>15000</v>
      </c>
      <c r="D265" s="9">
        <v>10561.02</v>
      </c>
      <c r="E265" s="4">
        <v>42540</v>
      </c>
      <c r="F265" s="9">
        <v>23.65</v>
      </c>
      <c r="G265" t="s">
        <v>52</v>
      </c>
      <c r="H265" t="s">
        <v>30</v>
      </c>
      <c r="I265" t="s">
        <v>30</v>
      </c>
      <c r="J265">
        <v>9</v>
      </c>
      <c r="K265">
        <v>8</v>
      </c>
      <c r="L265" t="s">
        <v>36</v>
      </c>
      <c r="M265" s="14">
        <v>48153</v>
      </c>
      <c r="N265" s="16">
        <v>41689</v>
      </c>
      <c r="O265" s="17">
        <v>41689</v>
      </c>
      <c r="P265">
        <v>402</v>
      </c>
      <c r="Q265">
        <v>402</v>
      </c>
      <c r="R265">
        <v>252</v>
      </c>
      <c r="S265" t="s">
        <v>32</v>
      </c>
      <c r="T265" t="b">
        <v>0</v>
      </c>
      <c r="U265" s="9">
        <v>4438.9799999999996</v>
      </c>
      <c r="V265" t="b">
        <v>0</v>
      </c>
      <c r="W265" t="b">
        <v>0</v>
      </c>
      <c r="X265">
        <f t="shared" si="4"/>
        <v>0</v>
      </c>
    </row>
    <row r="266" spans="1:24" x14ac:dyDescent="0.2">
      <c r="A266">
        <v>588102118</v>
      </c>
      <c r="B266">
        <v>588102118</v>
      </c>
      <c r="C266" s="9">
        <v>15000</v>
      </c>
      <c r="D266" s="9">
        <v>5148.03</v>
      </c>
      <c r="E266" s="4">
        <v>42722</v>
      </c>
      <c r="F266" s="9">
        <v>203.36</v>
      </c>
      <c r="G266" t="s">
        <v>64</v>
      </c>
      <c r="H266" t="s">
        <v>30</v>
      </c>
      <c r="I266" t="s">
        <v>30</v>
      </c>
      <c r="J266">
        <v>5</v>
      </c>
      <c r="K266">
        <v>1</v>
      </c>
      <c r="L266" t="s">
        <v>36</v>
      </c>
      <c r="M266" s="14">
        <v>45809</v>
      </c>
      <c r="N266" s="16">
        <v>41890</v>
      </c>
      <c r="O266" s="17">
        <v>41890</v>
      </c>
      <c r="P266">
        <v>623</v>
      </c>
      <c r="Q266">
        <v>623</v>
      </c>
      <c r="R266">
        <v>5106</v>
      </c>
      <c r="S266" t="s">
        <v>32</v>
      </c>
      <c r="T266" t="b">
        <v>0</v>
      </c>
      <c r="U266" s="9">
        <v>9851.9699999999993</v>
      </c>
      <c r="V266" t="b">
        <v>0</v>
      </c>
      <c r="W266" t="b">
        <v>0</v>
      </c>
      <c r="X266">
        <f t="shared" si="4"/>
        <v>0</v>
      </c>
    </row>
    <row r="267" spans="1:24" x14ac:dyDescent="0.2">
      <c r="A267">
        <v>553861440</v>
      </c>
      <c r="B267">
        <v>553861440</v>
      </c>
      <c r="C267" s="9">
        <v>15000</v>
      </c>
      <c r="D267" s="9">
        <v>10972.47</v>
      </c>
      <c r="E267" s="4">
        <v>42462</v>
      </c>
      <c r="F267" s="9">
        <v>99.03</v>
      </c>
      <c r="G267" t="s">
        <v>1893</v>
      </c>
      <c r="H267" t="s">
        <v>30</v>
      </c>
      <c r="I267" t="s">
        <v>30</v>
      </c>
      <c r="J267">
        <v>9</v>
      </c>
      <c r="K267">
        <v>8</v>
      </c>
      <c r="L267" t="s">
        <v>50</v>
      </c>
      <c r="M267" s="14">
        <v>44044</v>
      </c>
      <c r="N267" s="16">
        <v>41647</v>
      </c>
      <c r="O267" s="17">
        <v>41647</v>
      </c>
      <c r="P267">
        <v>298</v>
      </c>
      <c r="Q267">
        <v>298</v>
      </c>
      <c r="R267">
        <v>520</v>
      </c>
      <c r="S267" t="s">
        <v>32</v>
      </c>
      <c r="T267" t="b">
        <v>1</v>
      </c>
      <c r="U267" s="9">
        <v>4027.53</v>
      </c>
      <c r="V267" t="b">
        <v>1</v>
      </c>
      <c r="W267" t="b">
        <v>0</v>
      </c>
      <c r="X267">
        <f t="shared" si="4"/>
        <v>1</v>
      </c>
    </row>
    <row r="268" spans="1:24" x14ac:dyDescent="0.2">
      <c r="A268">
        <v>721813627</v>
      </c>
      <c r="B268">
        <v>721813627</v>
      </c>
      <c r="C268" s="9">
        <v>15000</v>
      </c>
      <c r="D268" s="9">
        <v>15000</v>
      </c>
      <c r="E268" s="4">
        <v>42379</v>
      </c>
      <c r="F268" s="9">
        <v>27.28</v>
      </c>
      <c r="G268" t="s">
        <v>120</v>
      </c>
      <c r="H268" t="s">
        <v>30</v>
      </c>
      <c r="I268" t="s">
        <v>30</v>
      </c>
      <c r="J268">
        <v>80</v>
      </c>
      <c r="K268">
        <v>8</v>
      </c>
      <c r="L268" t="s">
        <v>63</v>
      </c>
      <c r="M268" s="14">
        <v>43282</v>
      </c>
      <c r="N268" s="16">
        <v>41956</v>
      </c>
      <c r="O268" s="17">
        <v>41956</v>
      </c>
      <c r="P268">
        <v>583</v>
      </c>
      <c r="Q268">
        <v>583</v>
      </c>
      <c r="R268">
        <v>5036</v>
      </c>
      <c r="S268" t="s">
        <v>32</v>
      </c>
      <c r="T268" t="b">
        <v>0</v>
      </c>
      <c r="U268" s="9">
        <v>0</v>
      </c>
      <c r="V268" t="b">
        <v>0</v>
      </c>
      <c r="W268" t="b">
        <v>0</v>
      </c>
      <c r="X268">
        <f t="shared" si="4"/>
        <v>0</v>
      </c>
    </row>
    <row r="269" spans="1:24" x14ac:dyDescent="0.2">
      <c r="A269">
        <v>573754252</v>
      </c>
      <c r="B269">
        <v>573754252</v>
      </c>
      <c r="C269" s="9">
        <v>15000</v>
      </c>
      <c r="D269" s="9">
        <v>3440.11</v>
      </c>
      <c r="E269" s="4">
        <v>42669</v>
      </c>
      <c r="F269" s="9">
        <v>94.95</v>
      </c>
      <c r="G269" t="s">
        <v>90</v>
      </c>
      <c r="H269" t="s">
        <v>30</v>
      </c>
      <c r="I269" t="s">
        <v>30</v>
      </c>
      <c r="J269">
        <v>9</v>
      </c>
      <c r="K269">
        <v>1</v>
      </c>
      <c r="L269" t="s">
        <v>36</v>
      </c>
      <c r="M269" s="14">
        <v>44713</v>
      </c>
      <c r="N269" s="16">
        <v>41924</v>
      </c>
      <c r="O269" s="17">
        <v>42519</v>
      </c>
      <c r="P269">
        <v>332</v>
      </c>
      <c r="Q269">
        <v>332</v>
      </c>
      <c r="R269">
        <v>8352</v>
      </c>
      <c r="S269" t="s">
        <v>32</v>
      </c>
      <c r="T269" t="b">
        <v>1</v>
      </c>
      <c r="U269" s="9">
        <v>11559.89</v>
      </c>
      <c r="V269" t="b">
        <v>0</v>
      </c>
      <c r="W269" t="b">
        <v>0</v>
      </c>
      <c r="X269">
        <f t="shared" si="4"/>
        <v>1</v>
      </c>
    </row>
    <row r="270" spans="1:24" x14ac:dyDescent="0.2">
      <c r="A270">
        <v>697813892</v>
      </c>
      <c r="B270">
        <v>697813892</v>
      </c>
      <c r="C270" s="9">
        <v>15000</v>
      </c>
      <c r="D270" s="9">
        <v>14827.52</v>
      </c>
      <c r="E270" s="4">
        <v>42382</v>
      </c>
      <c r="F270" s="9">
        <v>172.48</v>
      </c>
      <c r="G270" t="s">
        <v>52</v>
      </c>
      <c r="H270" t="s">
        <v>30</v>
      </c>
      <c r="I270" t="s">
        <v>30</v>
      </c>
      <c r="J270">
        <v>5</v>
      </c>
      <c r="K270">
        <v>1</v>
      </c>
      <c r="L270" t="s">
        <v>36</v>
      </c>
      <c r="M270" s="14">
        <v>44805</v>
      </c>
      <c r="N270" s="16">
        <v>41861</v>
      </c>
      <c r="O270" s="17">
        <v>41861</v>
      </c>
      <c r="P270">
        <v>415</v>
      </c>
      <c r="Q270">
        <v>415</v>
      </c>
      <c r="R270">
        <v>9507</v>
      </c>
      <c r="S270" t="s">
        <v>32</v>
      </c>
      <c r="T270" t="b">
        <v>0</v>
      </c>
      <c r="U270" s="9">
        <v>172.48</v>
      </c>
      <c r="V270" t="b">
        <v>0</v>
      </c>
      <c r="W270" t="b">
        <v>0</v>
      </c>
      <c r="X270">
        <f t="shared" si="4"/>
        <v>0</v>
      </c>
    </row>
    <row r="271" spans="1:24" x14ac:dyDescent="0.2">
      <c r="A271">
        <v>243374440</v>
      </c>
      <c r="B271">
        <v>243374440</v>
      </c>
      <c r="C271" s="9">
        <v>15000</v>
      </c>
      <c r="D271" s="9">
        <v>13722.99</v>
      </c>
      <c r="E271" s="4">
        <v>42513</v>
      </c>
      <c r="F271" s="9">
        <v>299.05</v>
      </c>
      <c r="G271" t="s">
        <v>1881</v>
      </c>
      <c r="H271" t="s">
        <v>30</v>
      </c>
      <c r="I271" t="s">
        <v>30</v>
      </c>
      <c r="J271">
        <v>2</v>
      </c>
      <c r="K271">
        <v>1</v>
      </c>
      <c r="L271" t="s">
        <v>31</v>
      </c>
      <c r="M271" s="14">
        <v>45292</v>
      </c>
      <c r="N271" s="16">
        <v>41948</v>
      </c>
      <c r="O271" s="17">
        <v>41948</v>
      </c>
      <c r="P271">
        <v>912</v>
      </c>
      <c r="Q271">
        <v>912</v>
      </c>
      <c r="R271">
        <v>1092</v>
      </c>
      <c r="S271" t="s">
        <v>32</v>
      </c>
      <c r="T271" t="b">
        <v>0</v>
      </c>
      <c r="U271" s="9">
        <v>1277.01</v>
      </c>
      <c r="V271" t="b">
        <v>1</v>
      </c>
      <c r="W271" t="b">
        <v>0</v>
      </c>
      <c r="X271">
        <f t="shared" si="4"/>
        <v>0</v>
      </c>
    </row>
    <row r="272" spans="1:24" x14ac:dyDescent="0.2">
      <c r="A272">
        <v>255406836</v>
      </c>
      <c r="B272">
        <v>255406836</v>
      </c>
      <c r="C272" s="9">
        <v>15000</v>
      </c>
      <c r="D272" s="9">
        <v>13442.77</v>
      </c>
      <c r="E272" s="4">
        <v>42691</v>
      </c>
      <c r="F272" s="9">
        <v>6.88</v>
      </c>
      <c r="G272" t="s">
        <v>120</v>
      </c>
      <c r="H272" t="s">
        <v>30</v>
      </c>
      <c r="I272" t="s">
        <v>30</v>
      </c>
      <c r="J272">
        <v>5</v>
      </c>
      <c r="K272">
        <v>1</v>
      </c>
      <c r="L272" t="s">
        <v>63</v>
      </c>
      <c r="M272" s="14">
        <v>43831</v>
      </c>
      <c r="N272" s="16">
        <v>42108</v>
      </c>
      <c r="O272" s="17">
        <v>42548</v>
      </c>
      <c r="P272">
        <v>820</v>
      </c>
      <c r="Q272">
        <v>820</v>
      </c>
      <c r="R272">
        <v>8756</v>
      </c>
      <c r="S272" t="s">
        <v>32</v>
      </c>
      <c r="T272" t="b">
        <v>0</v>
      </c>
      <c r="U272" s="9">
        <v>1557.23</v>
      </c>
      <c r="V272" t="b">
        <v>0</v>
      </c>
      <c r="W272" t="b">
        <v>0</v>
      </c>
      <c r="X272">
        <f t="shared" si="4"/>
        <v>0</v>
      </c>
    </row>
    <row r="273" spans="1:24" x14ac:dyDescent="0.2">
      <c r="A273">
        <v>248358746</v>
      </c>
      <c r="B273">
        <v>248358746</v>
      </c>
      <c r="C273" s="9">
        <v>15000</v>
      </c>
      <c r="D273" s="9">
        <v>9552.2800000000007</v>
      </c>
      <c r="E273" s="4">
        <v>42726</v>
      </c>
      <c r="F273" s="9">
        <v>87.87</v>
      </c>
      <c r="G273" t="s">
        <v>199</v>
      </c>
      <c r="H273" t="s">
        <v>30</v>
      </c>
      <c r="I273" t="s">
        <v>30</v>
      </c>
      <c r="J273">
        <v>5</v>
      </c>
      <c r="K273">
        <v>1</v>
      </c>
      <c r="L273" t="s">
        <v>47</v>
      </c>
      <c r="M273" s="14">
        <v>46357</v>
      </c>
      <c r="N273" s="16">
        <v>41208</v>
      </c>
      <c r="O273" s="17">
        <v>42642</v>
      </c>
      <c r="P273">
        <v>230</v>
      </c>
      <c r="Q273">
        <v>230</v>
      </c>
      <c r="R273">
        <v>6107</v>
      </c>
      <c r="S273" t="s">
        <v>32</v>
      </c>
      <c r="T273" t="b">
        <v>0</v>
      </c>
      <c r="U273" s="9">
        <v>5447.72</v>
      </c>
      <c r="V273" t="b">
        <v>1</v>
      </c>
      <c r="W273" t="b">
        <v>0</v>
      </c>
      <c r="X273">
        <f t="shared" si="4"/>
        <v>0</v>
      </c>
    </row>
    <row r="274" spans="1:24" x14ac:dyDescent="0.2">
      <c r="A274">
        <v>917216469</v>
      </c>
      <c r="B274">
        <v>917216469</v>
      </c>
      <c r="C274" s="9">
        <v>15000</v>
      </c>
      <c r="D274" s="9">
        <v>9586.07</v>
      </c>
      <c r="E274" s="4">
        <v>42617</v>
      </c>
      <c r="F274" s="9">
        <v>7.29</v>
      </c>
      <c r="G274" t="s">
        <v>159</v>
      </c>
      <c r="H274" t="s">
        <v>30</v>
      </c>
      <c r="I274" t="s">
        <v>30</v>
      </c>
      <c r="J274">
        <v>5</v>
      </c>
      <c r="L274" t="s">
        <v>47</v>
      </c>
      <c r="M274" s="14">
        <v>43586</v>
      </c>
      <c r="N274" s="16">
        <v>41900</v>
      </c>
      <c r="O274" s="17">
        <v>42583</v>
      </c>
      <c r="P274">
        <v>126</v>
      </c>
      <c r="Q274">
        <v>126</v>
      </c>
      <c r="R274">
        <v>7872</v>
      </c>
      <c r="S274" t="s">
        <v>32</v>
      </c>
      <c r="T274" t="b">
        <v>0</v>
      </c>
      <c r="U274" s="9">
        <v>5413.93</v>
      </c>
      <c r="V274" t="b">
        <v>1</v>
      </c>
      <c r="W274" t="b">
        <v>0</v>
      </c>
      <c r="X274">
        <f t="shared" si="4"/>
        <v>0</v>
      </c>
    </row>
    <row r="275" spans="1:24" x14ac:dyDescent="0.2">
      <c r="A275">
        <v>681830908</v>
      </c>
      <c r="B275">
        <v>681830908</v>
      </c>
      <c r="C275" s="9">
        <v>15000</v>
      </c>
      <c r="D275" s="9">
        <v>8553.7900000000009</v>
      </c>
      <c r="E275" s="4">
        <v>42389</v>
      </c>
      <c r="F275" s="9">
        <v>95.39</v>
      </c>
      <c r="G275" t="s">
        <v>140</v>
      </c>
      <c r="H275" t="s">
        <v>30</v>
      </c>
      <c r="I275" t="s">
        <v>30</v>
      </c>
      <c r="J275">
        <v>2</v>
      </c>
      <c r="K275">
        <v>1</v>
      </c>
      <c r="L275" t="s">
        <v>47</v>
      </c>
      <c r="M275" s="14">
        <v>47119</v>
      </c>
      <c r="N275" s="16">
        <v>39155</v>
      </c>
      <c r="O275" s="17">
        <v>42374</v>
      </c>
      <c r="P275">
        <v>691</v>
      </c>
      <c r="Q275">
        <v>691</v>
      </c>
      <c r="R275">
        <v>9707</v>
      </c>
      <c r="S275" t="s">
        <v>32</v>
      </c>
      <c r="T275" t="b">
        <v>0</v>
      </c>
      <c r="U275" s="9">
        <v>6446.21</v>
      </c>
      <c r="V275" t="b">
        <v>1</v>
      </c>
      <c r="W275" t="b">
        <v>0</v>
      </c>
      <c r="X275">
        <f t="shared" si="4"/>
        <v>0</v>
      </c>
    </row>
    <row r="276" spans="1:24" x14ac:dyDescent="0.2">
      <c r="A276">
        <v>163673920</v>
      </c>
      <c r="B276">
        <v>163673920</v>
      </c>
      <c r="C276" s="9">
        <v>15000</v>
      </c>
      <c r="D276" s="9">
        <v>14715.5</v>
      </c>
      <c r="E276" s="4">
        <v>42588</v>
      </c>
      <c r="F276" s="9">
        <v>231.79</v>
      </c>
      <c r="G276" t="s">
        <v>41</v>
      </c>
      <c r="H276" t="s">
        <v>30</v>
      </c>
      <c r="I276" t="s">
        <v>30</v>
      </c>
      <c r="J276">
        <v>9</v>
      </c>
      <c r="K276">
        <v>1</v>
      </c>
      <c r="L276" t="s">
        <v>42</v>
      </c>
      <c r="M276" s="14">
        <v>48214</v>
      </c>
      <c r="N276" s="16">
        <v>42203</v>
      </c>
      <c r="O276" s="17">
        <v>42203</v>
      </c>
      <c r="P276">
        <v>575</v>
      </c>
      <c r="Q276">
        <v>575</v>
      </c>
      <c r="R276">
        <v>8711</v>
      </c>
      <c r="S276" t="s">
        <v>32</v>
      </c>
      <c r="T276" t="b">
        <v>0</v>
      </c>
      <c r="U276" s="9">
        <v>284.5</v>
      </c>
      <c r="V276" t="b">
        <v>0</v>
      </c>
      <c r="W276" t="b">
        <v>0</v>
      </c>
      <c r="X276">
        <f t="shared" si="4"/>
        <v>0</v>
      </c>
    </row>
    <row r="277" spans="1:24" x14ac:dyDescent="0.2">
      <c r="A277">
        <v>398322924</v>
      </c>
      <c r="B277">
        <v>398322924</v>
      </c>
      <c r="C277" s="9">
        <v>15000</v>
      </c>
      <c r="D277" s="9">
        <v>5327.74</v>
      </c>
      <c r="E277" s="4">
        <v>42495</v>
      </c>
      <c r="F277" s="9">
        <v>417.73</v>
      </c>
      <c r="G277" t="s">
        <v>54</v>
      </c>
      <c r="H277" t="s">
        <v>30</v>
      </c>
      <c r="I277" t="s">
        <v>30</v>
      </c>
      <c r="J277">
        <v>9</v>
      </c>
      <c r="K277">
        <v>8</v>
      </c>
      <c r="L277" t="s">
        <v>36</v>
      </c>
      <c r="M277" s="14">
        <v>48030</v>
      </c>
      <c r="N277" s="16">
        <v>42246</v>
      </c>
      <c r="O277" s="17">
        <v>42246</v>
      </c>
      <c r="P277">
        <v>855</v>
      </c>
      <c r="Q277">
        <v>855</v>
      </c>
      <c r="R277">
        <v>6881</v>
      </c>
      <c r="S277" t="s">
        <v>32</v>
      </c>
      <c r="T277" t="b">
        <v>0</v>
      </c>
      <c r="U277" s="9">
        <v>9672.26</v>
      </c>
      <c r="V277" t="b">
        <v>0</v>
      </c>
      <c r="W277" t="b">
        <v>0</v>
      </c>
      <c r="X277">
        <f t="shared" si="4"/>
        <v>0</v>
      </c>
    </row>
    <row r="278" spans="1:24" x14ac:dyDescent="0.2">
      <c r="A278">
        <v>824172934</v>
      </c>
      <c r="B278">
        <v>824172934</v>
      </c>
      <c r="C278" s="9">
        <v>15000</v>
      </c>
      <c r="D278" s="9">
        <v>6861.87</v>
      </c>
      <c r="E278" s="4">
        <v>42587</v>
      </c>
      <c r="F278" s="9">
        <v>63.37</v>
      </c>
      <c r="G278" t="s">
        <v>52</v>
      </c>
      <c r="H278" t="s">
        <v>30</v>
      </c>
      <c r="I278" t="s">
        <v>30</v>
      </c>
      <c r="J278">
        <v>5</v>
      </c>
      <c r="K278">
        <v>1</v>
      </c>
      <c r="L278" t="s">
        <v>36</v>
      </c>
      <c r="M278" s="14">
        <v>44013</v>
      </c>
      <c r="N278" s="16">
        <v>42340</v>
      </c>
      <c r="O278" s="17">
        <v>42397</v>
      </c>
      <c r="P278">
        <v>310</v>
      </c>
      <c r="Q278">
        <v>811</v>
      </c>
      <c r="R278">
        <v>5380</v>
      </c>
      <c r="S278" t="s">
        <v>32</v>
      </c>
      <c r="T278" t="b">
        <v>0</v>
      </c>
      <c r="U278" s="9">
        <v>8138.13</v>
      </c>
      <c r="V278" t="b">
        <v>0</v>
      </c>
      <c r="W278" t="b">
        <v>0</v>
      </c>
      <c r="X278">
        <f t="shared" si="4"/>
        <v>0</v>
      </c>
    </row>
    <row r="279" spans="1:24" x14ac:dyDescent="0.2">
      <c r="A279">
        <v>744198814</v>
      </c>
      <c r="B279">
        <v>744198814</v>
      </c>
      <c r="C279" s="9">
        <v>15000</v>
      </c>
      <c r="D279" s="9">
        <v>11228.87</v>
      </c>
      <c r="E279" s="4">
        <v>42471</v>
      </c>
      <c r="F279" s="9">
        <v>134.85</v>
      </c>
      <c r="G279" t="s">
        <v>64</v>
      </c>
      <c r="H279" t="s">
        <v>30</v>
      </c>
      <c r="I279" t="s">
        <v>30</v>
      </c>
      <c r="J279">
        <v>2</v>
      </c>
      <c r="K279">
        <v>1</v>
      </c>
      <c r="L279" t="s">
        <v>36</v>
      </c>
      <c r="M279" s="14">
        <v>44562</v>
      </c>
      <c r="N279" s="16">
        <v>42025</v>
      </c>
      <c r="O279" s="17">
        <v>42456</v>
      </c>
      <c r="P279">
        <v>811</v>
      </c>
      <c r="Q279">
        <v>811</v>
      </c>
      <c r="R279">
        <v>7080</v>
      </c>
      <c r="S279" t="s">
        <v>32</v>
      </c>
      <c r="T279" t="b">
        <v>0</v>
      </c>
      <c r="U279" s="9">
        <v>3771.13</v>
      </c>
      <c r="V279" t="b">
        <v>0</v>
      </c>
      <c r="W279" t="b">
        <v>0</v>
      </c>
      <c r="X279">
        <f t="shared" si="4"/>
        <v>0</v>
      </c>
    </row>
    <row r="280" spans="1:24" x14ac:dyDescent="0.2">
      <c r="A280">
        <v>297952999</v>
      </c>
      <c r="B280">
        <v>297952999</v>
      </c>
      <c r="C280" s="9">
        <v>15000</v>
      </c>
      <c r="D280" s="9">
        <v>6851.35</v>
      </c>
      <c r="E280" s="4">
        <v>42402</v>
      </c>
      <c r="F280" s="9">
        <v>2.1</v>
      </c>
      <c r="G280" t="s">
        <v>52</v>
      </c>
      <c r="H280" t="s">
        <v>30</v>
      </c>
      <c r="I280" t="s">
        <v>30</v>
      </c>
      <c r="J280">
        <v>2</v>
      </c>
      <c r="K280">
        <v>1</v>
      </c>
      <c r="L280" t="s">
        <v>36</v>
      </c>
      <c r="M280" s="14">
        <v>44866</v>
      </c>
      <c r="N280" s="16">
        <v>41645</v>
      </c>
      <c r="O280" s="17">
        <v>41645</v>
      </c>
      <c r="P280">
        <v>556</v>
      </c>
      <c r="Q280">
        <v>556</v>
      </c>
      <c r="R280">
        <v>2386</v>
      </c>
      <c r="S280" t="s">
        <v>32</v>
      </c>
      <c r="T280" t="b">
        <v>0</v>
      </c>
      <c r="U280" s="9">
        <v>8148.65</v>
      </c>
      <c r="V280" t="b">
        <v>0</v>
      </c>
      <c r="W280" t="b">
        <v>0</v>
      </c>
      <c r="X280">
        <f t="shared" si="4"/>
        <v>0</v>
      </c>
    </row>
    <row r="281" spans="1:24" x14ac:dyDescent="0.2">
      <c r="A281">
        <v>426119843</v>
      </c>
      <c r="B281">
        <v>426119843</v>
      </c>
      <c r="C281" s="9">
        <v>15000</v>
      </c>
      <c r="D281" s="9">
        <v>5340.77</v>
      </c>
      <c r="E281" s="4">
        <v>42608</v>
      </c>
      <c r="F281" s="9">
        <v>0.55000000000000004</v>
      </c>
      <c r="G281" t="s">
        <v>57</v>
      </c>
      <c r="H281" t="s">
        <v>30</v>
      </c>
      <c r="I281" t="s">
        <v>30</v>
      </c>
      <c r="J281">
        <v>9</v>
      </c>
      <c r="K281">
        <v>1</v>
      </c>
      <c r="L281" t="s">
        <v>42</v>
      </c>
      <c r="M281" s="14">
        <v>47484</v>
      </c>
      <c r="N281" s="16">
        <v>42281</v>
      </c>
      <c r="O281" s="17">
        <v>42577</v>
      </c>
      <c r="P281">
        <v>286</v>
      </c>
      <c r="Q281">
        <v>286</v>
      </c>
      <c r="R281">
        <v>2399</v>
      </c>
      <c r="S281" t="s">
        <v>32</v>
      </c>
      <c r="T281" t="b">
        <v>0</v>
      </c>
      <c r="U281" s="9">
        <v>9659.23</v>
      </c>
      <c r="V281" t="b">
        <v>0</v>
      </c>
      <c r="W281" t="b">
        <v>0</v>
      </c>
      <c r="X281">
        <f t="shared" si="4"/>
        <v>0</v>
      </c>
    </row>
    <row r="282" spans="1:24" x14ac:dyDescent="0.2">
      <c r="A282">
        <v>324073765</v>
      </c>
      <c r="B282">
        <v>324073765</v>
      </c>
      <c r="C282" s="9">
        <v>15000</v>
      </c>
      <c r="D282" s="9">
        <v>9507.65</v>
      </c>
      <c r="E282" s="4">
        <v>42672</v>
      </c>
      <c r="F282" s="9">
        <v>112.43</v>
      </c>
      <c r="G282" t="s">
        <v>62</v>
      </c>
      <c r="H282" t="s">
        <v>30</v>
      </c>
      <c r="I282" t="s">
        <v>30</v>
      </c>
      <c r="J282">
        <v>5</v>
      </c>
      <c r="K282">
        <v>1</v>
      </c>
      <c r="L282" t="s">
        <v>63</v>
      </c>
      <c r="M282" s="14">
        <v>47423</v>
      </c>
      <c r="N282" s="16">
        <v>42166</v>
      </c>
      <c r="O282" s="17">
        <v>42166</v>
      </c>
      <c r="P282">
        <v>523</v>
      </c>
      <c r="Q282">
        <v>523</v>
      </c>
      <c r="R282">
        <v>1756</v>
      </c>
      <c r="S282" t="s">
        <v>32</v>
      </c>
      <c r="T282" t="b">
        <v>0</v>
      </c>
      <c r="U282" s="9">
        <v>5492.35</v>
      </c>
      <c r="V282" t="b">
        <v>0</v>
      </c>
      <c r="W282" t="b">
        <v>0</v>
      </c>
      <c r="X282">
        <f t="shared" si="4"/>
        <v>0</v>
      </c>
    </row>
    <row r="283" spans="1:24" x14ac:dyDescent="0.2">
      <c r="A283">
        <v>202948296</v>
      </c>
      <c r="B283">
        <v>202948296</v>
      </c>
      <c r="C283" s="9">
        <v>15000</v>
      </c>
      <c r="D283" s="9">
        <v>14860.35</v>
      </c>
      <c r="E283" s="4">
        <v>42732</v>
      </c>
      <c r="F283" s="9">
        <v>25.08</v>
      </c>
      <c r="G283" t="s">
        <v>1900</v>
      </c>
      <c r="H283" t="s">
        <v>30</v>
      </c>
      <c r="I283" t="s">
        <v>30</v>
      </c>
      <c r="J283">
        <v>5</v>
      </c>
      <c r="K283">
        <v>1</v>
      </c>
      <c r="L283" t="s">
        <v>48</v>
      </c>
      <c r="M283" s="14">
        <v>43862</v>
      </c>
      <c r="N283" s="16">
        <v>40325</v>
      </c>
      <c r="O283" s="17">
        <v>40325</v>
      </c>
      <c r="P283">
        <v>905</v>
      </c>
      <c r="Q283">
        <v>905</v>
      </c>
      <c r="R283">
        <v>6511</v>
      </c>
      <c r="S283" t="s">
        <v>32</v>
      </c>
      <c r="T283" t="b">
        <v>0</v>
      </c>
      <c r="U283" s="9">
        <v>139.65</v>
      </c>
      <c r="V283" t="b">
        <v>1</v>
      </c>
      <c r="W283" t="b">
        <v>0</v>
      </c>
      <c r="X283">
        <f t="shared" si="4"/>
        <v>0</v>
      </c>
    </row>
    <row r="284" spans="1:24" x14ac:dyDescent="0.2">
      <c r="A284">
        <v>476896759</v>
      </c>
      <c r="B284">
        <v>476896759</v>
      </c>
      <c r="C284" s="9">
        <v>15000</v>
      </c>
      <c r="D284" s="9">
        <v>769.56</v>
      </c>
      <c r="E284" s="4">
        <v>42706</v>
      </c>
      <c r="F284" s="9">
        <v>274.12</v>
      </c>
      <c r="G284" t="s">
        <v>117</v>
      </c>
      <c r="H284" t="s">
        <v>30</v>
      </c>
      <c r="I284" t="s">
        <v>30</v>
      </c>
      <c r="J284">
        <v>9</v>
      </c>
      <c r="K284">
        <v>1</v>
      </c>
      <c r="L284" t="s">
        <v>87</v>
      </c>
      <c r="M284" s="14">
        <v>44835</v>
      </c>
      <c r="N284" s="16">
        <v>41999</v>
      </c>
      <c r="O284" s="17">
        <v>41999</v>
      </c>
      <c r="P284">
        <v>923</v>
      </c>
      <c r="Q284">
        <v>923</v>
      </c>
      <c r="R284">
        <v>2609</v>
      </c>
      <c r="S284" t="s">
        <v>32</v>
      </c>
      <c r="T284" t="b">
        <v>0</v>
      </c>
      <c r="U284" s="9">
        <v>14230.44</v>
      </c>
      <c r="V284" t="b">
        <v>0</v>
      </c>
      <c r="W284" t="b">
        <v>0</v>
      </c>
      <c r="X284">
        <f t="shared" si="4"/>
        <v>0</v>
      </c>
    </row>
    <row r="285" spans="1:24" x14ac:dyDescent="0.2">
      <c r="A285">
        <v>547323374</v>
      </c>
      <c r="B285">
        <v>547323374</v>
      </c>
      <c r="C285" s="9">
        <v>15000</v>
      </c>
      <c r="D285" s="9">
        <v>3052.54</v>
      </c>
      <c r="E285" s="4">
        <v>42612</v>
      </c>
      <c r="F285" s="9">
        <v>289.45999999999998</v>
      </c>
      <c r="G285" t="s">
        <v>1920</v>
      </c>
      <c r="H285" t="s">
        <v>30</v>
      </c>
      <c r="I285" t="s">
        <v>30</v>
      </c>
      <c r="J285">
        <v>5</v>
      </c>
      <c r="K285">
        <v>8</v>
      </c>
      <c r="L285" t="s">
        <v>73</v>
      </c>
      <c r="M285" s="14">
        <v>43586</v>
      </c>
      <c r="N285" s="16">
        <v>42166</v>
      </c>
      <c r="O285" s="17">
        <v>42485</v>
      </c>
      <c r="P285">
        <v>723</v>
      </c>
      <c r="Q285">
        <v>723</v>
      </c>
      <c r="R285">
        <v>3689</v>
      </c>
      <c r="S285" t="s">
        <v>32</v>
      </c>
      <c r="T285" t="b">
        <v>1</v>
      </c>
      <c r="U285" s="9">
        <v>11947.46</v>
      </c>
      <c r="V285" t="b">
        <v>0</v>
      </c>
      <c r="W285" t="b">
        <v>0</v>
      </c>
      <c r="X285">
        <f t="shared" si="4"/>
        <v>1</v>
      </c>
    </row>
    <row r="286" spans="1:24" x14ac:dyDescent="0.2">
      <c r="A286">
        <v>824172934</v>
      </c>
      <c r="B286">
        <v>824172934</v>
      </c>
      <c r="C286" s="9">
        <v>15000</v>
      </c>
      <c r="D286" s="9">
        <v>4134.45</v>
      </c>
      <c r="E286" s="4">
        <v>42646</v>
      </c>
      <c r="F286" s="9">
        <v>134.13</v>
      </c>
      <c r="G286" t="s">
        <v>53</v>
      </c>
      <c r="H286" t="s">
        <v>30</v>
      </c>
      <c r="I286" t="s">
        <v>30</v>
      </c>
      <c r="J286">
        <v>5</v>
      </c>
      <c r="K286">
        <v>8</v>
      </c>
      <c r="L286" t="s">
        <v>36</v>
      </c>
      <c r="M286" s="14">
        <v>46966</v>
      </c>
      <c r="N286" s="16">
        <v>42340</v>
      </c>
      <c r="O286" s="17">
        <v>42397</v>
      </c>
      <c r="P286">
        <v>674</v>
      </c>
      <c r="Q286">
        <v>674</v>
      </c>
      <c r="R286">
        <v>4968</v>
      </c>
      <c r="S286" t="s">
        <v>32</v>
      </c>
      <c r="T286" t="b">
        <v>0</v>
      </c>
      <c r="U286" s="9">
        <v>10865.55</v>
      </c>
      <c r="V286" t="b">
        <v>0</v>
      </c>
      <c r="W286" t="b">
        <v>0</v>
      </c>
      <c r="X286">
        <f t="shared" si="4"/>
        <v>0</v>
      </c>
    </row>
    <row r="287" spans="1:24" x14ac:dyDescent="0.2">
      <c r="A287">
        <v>378029122</v>
      </c>
      <c r="B287">
        <v>378029122</v>
      </c>
      <c r="C287" s="9">
        <v>15000</v>
      </c>
      <c r="D287" s="9">
        <v>6359.21</v>
      </c>
      <c r="E287" s="4">
        <v>42555</v>
      </c>
      <c r="F287" s="9">
        <v>1.46</v>
      </c>
      <c r="G287" t="s">
        <v>45</v>
      </c>
      <c r="H287" t="s">
        <v>30</v>
      </c>
      <c r="I287" t="s">
        <v>30</v>
      </c>
      <c r="J287">
        <v>2</v>
      </c>
      <c r="K287">
        <v>1</v>
      </c>
      <c r="L287" t="s">
        <v>36</v>
      </c>
      <c r="M287" s="14">
        <v>47969</v>
      </c>
      <c r="N287" s="16">
        <v>41864</v>
      </c>
      <c r="O287" s="17">
        <v>42495</v>
      </c>
      <c r="P287">
        <v>315</v>
      </c>
      <c r="Q287">
        <v>315</v>
      </c>
      <c r="R287">
        <v>3803</v>
      </c>
      <c r="S287" t="s">
        <v>32</v>
      </c>
      <c r="T287" t="b">
        <v>0</v>
      </c>
      <c r="U287" s="9">
        <v>8640.7900000000009</v>
      </c>
      <c r="V287" t="b">
        <v>0</v>
      </c>
      <c r="W287" t="b">
        <v>0</v>
      </c>
      <c r="X287">
        <f t="shared" si="4"/>
        <v>0</v>
      </c>
    </row>
    <row r="288" spans="1:24" x14ac:dyDescent="0.2">
      <c r="A288">
        <v>322666286</v>
      </c>
      <c r="B288">
        <v>322666286</v>
      </c>
      <c r="C288" s="9">
        <v>15000</v>
      </c>
      <c r="D288" s="9">
        <v>13687.72</v>
      </c>
      <c r="E288" s="4">
        <v>42427</v>
      </c>
      <c r="F288" s="9">
        <v>22.02</v>
      </c>
      <c r="G288" t="s">
        <v>1888</v>
      </c>
      <c r="H288" t="s">
        <v>30</v>
      </c>
      <c r="I288" t="s">
        <v>30</v>
      </c>
      <c r="J288">
        <v>2</v>
      </c>
      <c r="K288">
        <v>1</v>
      </c>
      <c r="L288" t="s">
        <v>47</v>
      </c>
      <c r="M288" s="14">
        <v>43282</v>
      </c>
      <c r="N288" s="16">
        <v>42179</v>
      </c>
      <c r="O288" s="17">
        <v>42179</v>
      </c>
      <c r="P288">
        <v>535</v>
      </c>
      <c r="Q288">
        <v>535</v>
      </c>
      <c r="R288">
        <v>571</v>
      </c>
      <c r="S288" t="s">
        <v>32</v>
      </c>
      <c r="T288" t="b">
        <v>0</v>
      </c>
      <c r="U288" s="9">
        <v>1312.28</v>
      </c>
      <c r="V288" t="b">
        <v>1</v>
      </c>
      <c r="W288" t="b">
        <v>0</v>
      </c>
      <c r="X288">
        <f t="shared" si="4"/>
        <v>0</v>
      </c>
    </row>
    <row r="289" spans="1:24" x14ac:dyDescent="0.2">
      <c r="A289">
        <v>949804100</v>
      </c>
      <c r="B289">
        <v>949804100</v>
      </c>
      <c r="C289" s="9">
        <v>15000</v>
      </c>
      <c r="D289" s="9">
        <v>13450.98</v>
      </c>
      <c r="E289" s="4">
        <v>42394</v>
      </c>
      <c r="F289" s="9">
        <v>141.19</v>
      </c>
      <c r="G289" t="s">
        <v>1919</v>
      </c>
      <c r="H289" t="s">
        <v>30</v>
      </c>
      <c r="I289" t="s">
        <v>30</v>
      </c>
      <c r="J289">
        <v>9</v>
      </c>
      <c r="K289">
        <v>8</v>
      </c>
      <c r="L289" t="s">
        <v>31</v>
      </c>
      <c r="M289" s="14">
        <v>46905</v>
      </c>
      <c r="N289" s="16">
        <v>41955</v>
      </c>
      <c r="O289" s="17">
        <v>41955</v>
      </c>
      <c r="P289">
        <v>662</v>
      </c>
      <c r="Q289">
        <v>662</v>
      </c>
      <c r="R289">
        <v>1968</v>
      </c>
      <c r="S289" t="s">
        <v>32</v>
      </c>
      <c r="T289" t="b">
        <v>0</v>
      </c>
      <c r="U289" s="9">
        <v>1549.02</v>
      </c>
      <c r="V289" t="b">
        <v>1</v>
      </c>
      <c r="W289" t="b">
        <v>0</v>
      </c>
      <c r="X289">
        <f t="shared" si="4"/>
        <v>0</v>
      </c>
    </row>
    <row r="290" spans="1:24" x14ac:dyDescent="0.2">
      <c r="A290">
        <v>654325854</v>
      </c>
      <c r="B290">
        <v>654325854</v>
      </c>
      <c r="C290" s="9">
        <v>15000</v>
      </c>
      <c r="D290" s="9">
        <v>15000</v>
      </c>
      <c r="E290" s="4">
        <v>42484</v>
      </c>
      <c r="F290" s="9">
        <v>2.92</v>
      </c>
      <c r="G290" t="s">
        <v>1890</v>
      </c>
      <c r="H290" t="s">
        <v>30</v>
      </c>
      <c r="I290" t="s">
        <v>30</v>
      </c>
      <c r="J290">
        <v>90</v>
      </c>
      <c r="K290">
        <v>1</v>
      </c>
      <c r="L290" t="s">
        <v>50</v>
      </c>
      <c r="M290" s="14">
        <v>45658</v>
      </c>
      <c r="N290" s="16">
        <v>40657</v>
      </c>
      <c r="O290" s="17">
        <v>40657</v>
      </c>
      <c r="P290">
        <v>668</v>
      </c>
      <c r="Q290">
        <v>668</v>
      </c>
      <c r="R290">
        <v>9894</v>
      </c>
      <c r="S290" t="s">
        <v>32</v>
      </c>
      <c r="T290" t="b">
        <v>0</v>
      </c>
      <c r="U290" s="9">
        <v>0</v>
      </c>
      <c r="V290" t="b">
        <v>1</v>
      </c>
      <c r="W290" t="b">
        <v>0</v>
      </c>
      <c r="X290">
        <f t="shared" si="4"/>
        <v>0</v>
      </c>
    </row>
    <row r="291" spans="1:24" x14ac:dyDescent="0.2">
      <c r="A291">
        <v>910893563</v>
      </c>
      <c r="B291">
        <v>910893563</v>
      </c>
      <c r="C291" s="9">
        <v>15000</v>
      </c>
      <c r="D291" s="9">
        <v>11638.03</v>
      </c>
      <c r="E291" s="4">
        <v>42639</v>
      </c>
      <c r="F291" s="9">
        <v>139.47999999999999</v>
      </c>
      <c r="G291" t="s">
        <v>232</v>
      </c>
      <c r="H291" t="s">
        <v>30</v>
      </c>
      <c r="I291" t="s">
        <v>30</v>
      </c>
      <c r="J291">
        <v>9</v>
      </c>
      <c r="K291">
        <v>8</v>
      </c>
      <c r="L291" t="s">
        <v>47</v>
      </c>
      <c r="M291" s="14">
        <v>43313</v>
      </c>
      <c r="N291" s="16">
        <v>42127</v>
      </c>
      <c r="O291" s="17">
        <v>42551</v>
      </c>
      <c r="P291">
        <v>701</v>
      </c>
      <c r="Q291">
        <v>701</v>
      </c>
      <c r="R291">
        <v>5766</v>
      </c>
      <c r="S291" t="s">
        <v>32</v>
      </c>
      <c r="T291" t="b">
        <v>0</v>
      </c>
      <c r="U291" s="9">
        <v>3361.97</v>
      </c>
      <c r="V291" t="b">
        <v>1</v>
      </c>
      <c r="W291" t="b">
        <v>0</v>
      </c>
      <c r="X291">
        <f t="shared" si="4"/>
        <v>0</v>
      </c>
    </row>
    <row r="292" spans="1:24" x14ac:dyDescent="0.2">
      <c r="A292">
        <v>423360154</v>
      </c>
      <c r="B292">
        <v>423360154</v>
      </c>
      <c r="C292" s="9">
        <v>15000</v>
      </c>
      <c r="D292" s="9">
        <v>13946.47</v>
      </c>
      <c r="E292" s="4">
        <v>42633</v>
      </c>
      <c r="F292" s="9">
        <v>12.45</v>
      </c>
      <c r="G292" t="s">
        <v>1921</v>
      </c>
      <c r="H292" t="s">
        <v>30</v>
      </c>
      <c r="I292" t="s">
        <v>30</v>
      </c>
      <c r="J292">
        <v>2</v>
      </c>
      <c r="K292">
        <v>1</v>
      </c>
      <c r="L292" t="s">
        <v>31</v>
      </c>
      <c r="M292" s="14">
        <v>45200</v>
      </c>
      <c r="N292" s="16">
        <v>42313</v>
      </c>
      <c r="O292" s="17">
        <v>42313</v>
      </c>
      <c r="P292">
        <v>212</v>
      </c>
      <c r="Q292">
        <v>212</v>
      </c>
      <c r="R292">
        <v>2420</v>
      </c>
      <c r="S292" t="s">
        <v>32</v>
      </c>
      <c r="T292" t="b">
        <v>0</v>
      </c>
      <c r="U292" s="9">
        <v>1053.53</v>
      </c>
      <c r="V292" t="b">
        <v>1</v>
      </c>
      <c r="W292" t="b">
        <v>0</v>
      </c>
      <c r="X292">
        <f t="shared" si="4"/>
        <v>0</v>
      </c>
    </row>
    <row r="293" spans="1:24" x14ac:dyDescent="0.2">
      <c r="A293">
        <v>515924491</v>
      </c>
      <c r="B293">
        <v>515924491</v>
      </c>
      <c r="C293" s="9">
        <v>15000</v>
      </c>
      <c r="D293" s="9">
        <v>8950.27</v>
      </c>
      <c r="E293" s="4">
        <v>42415</v>
      </c>
      <c r="F293" s="9">
        <v>104.26</v>
      </c>
      <c r="G293" t="s">
        <v>1915</v>
      </c>
      <c r="H293" t="s">
        <v>30</v>
      </c>
      <c r="I293" t="s">
        <v>30</v>
      </c>
      <c r="J293">
        <v>5</v>
      </c>
      <c r="K293">
        <v>1</v>
      </c>
      <c r="L293" t="s">
        <v>73</v>
      </c>
      <c r="M293" s="14">
        <v>43466</v>
      </c>
      <c r="N293" s="16">
        <v>41485</v>
      </c>
      <c r="O293" s="17">
        <v>42408</v>
      </c>
      <c r="P293">
        <v>108</v>
      </c>
      <c r="Q293">
        <v>108</v>
      </c>
      <c r="R293">
        <v>2984</v>
      </c>
      <c r="S293" t="s">
        <v>32</v>
      </c>
      <c r="T293" t="b">
        <v>0</v>
      </c>
      <c r="U293" s="9">
        <v>6049.73</v>
      </c>
      <c r="V293" t="b">
        <v>0</v>
      </c>
      <c r="W293" t="b">
        <v>0</v>
      </c>
      <c r="X293">
        <f t="shared" si="4"/>
        <v>0</v>
      </c>
    </row>
    <row r="294" spans="1:24" x14ac:dyDescent="0.2">
      <c r="A294">
        <v>890796581</v>
      </c>
      <c r="B294">
        <v>890796581</v>
      </c>
      <c r="C294" s="9">
        <v>15000</v>
      </c>
      <c r="D294" s="9">
        <v>5823.76</v>
      </c>
      <c r="E294" s="4">
        <v>42398</v>
      </c>
      <c r="F294" s="9">
        <v>12.81</v>
      </c>
      <c r="G294" t="s">
        <v>1880</v>
      </c>
      <c r="H294" t="s">
        <v>30</v>
      </c>
      <c r="I294" t="s">
        <v>30</v>
      </c>
      <c r="J294">
        <v>2</v>
      </c>
      <c r="K294">
        <v>1</v>
      </c>
      <c r="L294" t="s">
        <v>38</v>
      </c>
      <c r="M294" s="14">
        <v>46935</v>
      </c>
      <c r="N294" s="16">
        <v>42369</v>
      </c>
      <c r="O294" s="17">
        <v>42369</v>
      </c>
      <c r="P294">
        <v>772</v>
      </c>
      <c r="Q294">
        <v>772</v>
      </c>
      <c r="R294">
        <v>4962</v>
      </c>
      <c r="S294" t="s">
        <v>32</v>
      </c>
      <c r="T294" t="b">
        <v>0</v>
      </c>
      <c r="U294" s="9">
        <v>9176.24</v>
      </c>
      <c r="V294" t="b">
        <v>1</v>
      </c>
      <c r="W294" t="b">
        <v>0</v>
      </c>
      <c r="X294">
        <f t="shared" si="4"/>
        <v>0</v>
      </c>
    </row>
    <row r="295" spans="1:24" x14ac:dyDescent="0.2">
      <c r="A295">
        <v>515924491</v>
      </c>
      <c r="B295">
        <v>515924491</v>
      </c>
      <c r="C295" s="9">
        <v>15000</v>
      </c>
      <c r="D295" s="9">
        <v>5325.49</v>
      </c>
      <c r="E295" s="4">
        <v>42711</v>
      </c>
      <c r="F295" s="9">
        <v>47.16</v>
      </c>
      <c r="G295" t="s">
        <v>39</v>
      </c>
      <c r="H295" t="s">
        <v>30</v>
      </c>
      <c r="I295" t="s">
        <v>30</v>
      </c>
      <c r="J295">
        <v>5</v>
      </c>
      <c r="K295">
        <v>1</v>
      </c>
      <c r="L295" t="s">
        <v>40</v>
      </c>
      <c r="M295" s="14">
        <v>46143</v>
      </c>
      <c r="N295" s="16">
        <v>41485</v>
      </c>
      <c r="O295" s="17">
        <v>42677</v>
      </c>
      <c r="P295">
        <v>108</v>
      </c>
      <c r="Q295">
        <v>108</v>
      </c>
      <c r="R295">
        <v>2984</v>
      </c>
      <c r="S295" t="s">
        <v>32</v>
      </c>
      <c r="T295" t="b">
        <v>0</v>
      </c>
      <c r="U295" s="9">
        <v>9674.51</v>
      </c>
      <c r="V295" t="b">
        <v>0</v>
      </c>
      <c r="W295" t="b">
        <v>0</v>
      </c>
      <c r="X295">
        <f t="shared" si="4"/>
        <v>0</v>
      </c>
    </row>
    <row r="296" spans="1:24" x14ac:dyDescent="0.2">
      <c r="A296">
        <v>360137532</v>
      </c>
      <c r="B296">
        <v>360137532</v>
      </c>
      <c r="C296" s="9">
        <v>15000</v>
      </c>
      <c r="D296" s="9">
        <v>5821.01</v>
      </c>
      <c r="E296" s="4">
        <v>42440</v>
      </c>
      <c r="F296" s="9">
        <v>234.92</v>
      </c>
      <c r="G296" t="s">
        <v>62</v>
      </c>
      <c r="H296" t="s">
        <v>30</v>
      </c>
      <c r="I296" t="s">
        <v>30</v>
      </c>
      <c r="J296">
        <v>5</v>
      </c>
      <c r="K296">
        <v>1</v>
      </c>
      <c r="L296" t="s">
        <v>63</v>
      </c>
      <c r="M296" s="14">
        <v>44166</v>
      </c>
      <c r="N296" s="16">
        <v>41154</v>
      </c>
      <c r="O296" s="17">
        <v>41154</v>
      </c>
      <c r="P296">
        <v>691</v>
      </c>
      <c r="Q296">
        <v>691</v>
      </c>
      <c r="R296">
        <v>7993</v>
      </c>
      <c r="S296" t="s">
        <v>32</v>
      </c>
      <c r="T296" t="b">
        <v>0</v>
      </c>
      <c r="U296" s="9">
        <v>9178.99</v>
      </c>
      <c r="V296" t="b">
        <v>0</v>
      </c>
      <c r="W296" t="b">
        <v>0</v>
      </c>
      <c r="X296">
        <f t="shared" si="4"/>
        <v>0</v>
      </c>
    </row>
    <row r="297" spans="1:24" x14ac:dyDescent="0.2">
      <c r="A297">
        <v>674795631</v>
      </c>
      <c r="B297">
        <v>674795631</v>
      </c>
      <c r="C297" s="9">
        <v>15000</v>
      </c>
      <c r="D297" s="9">
        <v>13721.66</v>
      </c>
      <c r="E297" s="4">
        <v>42498</v>
      </c>
      <c r="F297" s="9">
        <v>512.41999999999996</v>
      </c>
      <c r="G297" t="s">
        <v>68</v>
      </c>
      <c r="H297" t="s">
        <v>30</v>
      </c>
      <c r="I297" t="s">
        <v>30</v>
      </c>
      <c r="J297">
        <v>9</v>
      </c>
      <c r="K297">
        <v>1</v>
      </c>
      <c r="L297" t="s">
        <v>36</v>
      </c>
      <c r="M297" s="14">
        <v>46966</v>
      </c>
      <c r="N297" s="16">
        <v>39829</v>
      </c>
      <c r="O297" s="17">
        <v>42390</v>
      </c>
      <c r="P297">
        <v>556</v>
      </c>
      <c r="Q297">
        <v>556</v>
      </c>
      <c r="R297">
        <v>9401</v>
      </c>
      <c r="S297" t="s">
        <v>32</v>
      </c>
      <c r="T297" t="b">
        <v>0</v>
      </c>
      <c r="U297" s="9">
        <v>1278.3399999999999</v>
      </c>
      <c r="V297" t="b">
        <v>0</v>
      </c>
      <c r="W297" t="b">
        <v>0</v>
      </c>
      <c r="X297">
        <f t="shared" si="4"/>
        <v>0</v>
      </c>
    </row>
    <row r="298" spans="1:24" x14ac:dyDescent="0.2">
      <c r="A298">
        <v>231182459</v>
      </c>
      <c r="B298">
        <v>231182459</v>
      </c>
      <c r="C298" s="9">
        <v>15000</v>
      </c>
      <c r="D298" s="9">
        <v>13600.28</v>
      </c>
      <c r="E298" s="4">
        <v>42440</v>
      </c>
      <c r="F298" s="9">
        <v>54.09</v>
      </c>
      <c r="G298" t="s">
        <v>76</v>
      </c>
      <c r="H298" t="s">
        <v>30</v>
      </c>
      <c r="I298" t="s">
        <v>30</v>
      </c>
      <c r="J298">
        <v>9</v>
      </c>
      <c r="K298">
        <v>1</v>
      </c>
      <c r="L298" t="s">
        <v>63</v>
      </c>
      <c r="M298" s="14">
        <v>45689</v>
      </c>
      <c r="N298" s="16">
        <v>41565</v>
      </c>
      <c r="O298" s="17">
        <v>41565</v>
      </c>
      <c r="P298">
        <v>453</v>
      </c>
      <c r="Q298">
        <v>453</v>
      </c>
      <c r="R298">
        <v>2343</v>
      </c>
      <c r="S298" t="s">
        <v>32</v>
      </c>
      <c r="T298" t="b">
        <v>0</v>
      </c>
      <c r="U298" s="9">
        <v>1399.72</v>
      </c>
      <c r="V298" t="b">
        <v>0</v>
      </c>
      <c r="W298" t="b">
        <v>0</v>
      </c>
      <c r="X298">
        <f t="shared" si="4"/>
        <v>0</v>
      </c>
    </row>
    <row r="299" spans="1:24" x14ac:dyDescent="0.2">
      <c r="A299">
        <v>937106980</v>
      </c>
      <c r="B299">
        <v>937106980</v>
      </c>
      <c r="C299" s="9">
        <v>15000</v>
      </c>
      <c r="D299" s="9">
        <v>6621.22</v>
      </c>
      <c r="E299" s="4">
        <v>42465</v>
      </c>
      <c r="F299" s="9">
        <v>31.58</v>
      </c>
      <c r="G299" t="s">
        <v>41</v>
      </c>
      <c r="H299" t="s">
        <v>30</v>
      </c>
      <c r="I299" t="s">
        <v>30</v>
      </c>
      <c r="J299">
        <v>2</v>
      </c>
      <c r="K299">
        <v>1</v>
      </c>
      <c r="L299" t="s">
        <v>42</v>
      </c>
      <c r="M299" s="14">
        <v>47574</v>
      </c>
      <c r="N299" s="16">
        <v>41721</v>
      </c>
      <c r="O299" s="17">
        <v>41721</v>
      </c>
      <c r="P299">
        <v>312</v>
      </c>
      <c r="Q299">
        <v>312</v>
      </c>
      <c r="R299">
        <v>92</v>
      </c>
      <c r="S299" t="s">
        <v>32</v>
      </c>
      <c r="T299" t="b">
        <v>0</v>
      </c>
      <c r="U299" s="9">
        <v>8378.7800000000007</v>
      </c>
      <c r="V299" t="b">
        <v>0</v>
      </c>
      <c r="W299" t="b">
        <v>0</v>
      </c>
      <c r="X299">
        <f t="shared" si="4"/>
        <v>0</v>
      </c>
    </row>
    <row r="300" spans="1:24" x14ac:dyDescent="0.2">
      <c r="A300">
        <v>744198814</v>
      </c>
      <c r="B300">
        <v>744198814</v>
      </c>
      <c r="C300" s="9">
        <v>15000</v>
      </c>
      <c r="D300" s="9">
        <v>14861.07</v>
      </c>
      <c r="E300" s="4">
        <v>42552</v>
      </c>
      <c r="F300" s="9">
        <v>26.99</v>
      </c>
      <c r="G300" t="s">
        <v>35</v>
      </c>
      <c r="H300" t="s">
        <v>30</v>
      </c>
      <c r="I300" t="s">
        <v>30</v>
      </c>
      <c r="J300">
        <v>9</v>
      </c>
      <c r="K300">
        <v>1</v>
      </c>
      <c r="L300" t="s">
        <v>36</v>
      </c>
      <c r="M300" s="14">
        <v>46204</v>
      </c>
      <c r="N300" s="16">
        <v>42025</v>
      </c>
      <c r="O300" s="17">
        <v>42456</v>
      </c>
      <c r="P300">
        <v>812</v>
      </c>
      <c r="Q300">
        <v>812</v>
      </c>
      <c r="R300">
        <v>1692</v>
      </c>
      <c r="S300" t="s">
        <v>32</v>
      </c>
      <c r="T300" t="b">
        <v>0</v>
      </c>
      <c r="U300" s="9">
        <v>138.93</v>
      </c>
      <c r="V300" t="b">
        <v>0</v>
      </c>
      <c r="W300" t="b">
        <v>0</v>
      </c>
      <c r="X300">
        <f t="shared" si="4"/>
        <v>0</v>
      </c>
    </row>
    <row r="301" spans="1:24" x14ac:dyDescent="0.2">
      <c r="A301">
        <v>190673659</v>
      </c>
      <c r="B301">
        <v>190673659</v>
      </c>
      <c r="C301" s="9">
        <v>15000</v>
      </c>
      <c r="D301" s="9">
        <v>15000</v>
      </c>
      <c r="E301" s="4">
        <v>42698</v>
      </c>
      <c r="F301" s="9">
        <v>5.15</v>
      </c>
      <c r="G301" t="s">
        <v>98</v>
      </c>
      <c r="H301" t="s">
        <v>30</v>
      </c>
      <c r="I301" t="s">
        <v>30</v>
      </c>
      <c r="J301">
        <v>5</v>
      </c>
      <c r="K301">
        <v>8</v>
      </c>
      <c r="L301" t="s">
        <v>96</v>
      </c>
      <c r="M301" s="14">
        <v>47270</v>
      </c>
      <c r="N301" s="16">
        <v>41302</v>
      </c>
      <c r="O301" s="17">
        <v>41302</v>
      </c>
      <c r="P301">
        <v>643</v>
      </c>
      <c r="Q301">
        <v>643</v>
      </c>
      <c r="R301">
        <v>2266</v>
      </c>
      <c r="S301" t="s">
        <v>32</v>
      </c>
      <c r="T301" t="b">
        <v>0</v>
      </c>
      <c r="U301" s="9">
        <v>0</v>
      </c>
      <c r="V301" t="b">
        <v>0</v>
      </c>
      <c r="W301" t="b">
        <v>0</v>
      </c>
      <c r="X301">
        <f t="shared" si="4"/>
        <v>0</v>
      </c>
    </row>
    <row r="302" spans="1:24" x14ac:dyDescent="0.2">
      <c r="A302">
        <v>728769091</v>
      </c>
      <c r="B302">
        <v>728769091</v>
      </c>
      <c r="C302" s="9">
        <v>15000</v>
      </c>
      <c r="D302" s="9">
        <v>7309.38</v>
      </c>
      <c r="E302" s="4">
        <v>42646</v>
      </c>
      <c r="F302" s="9">
        <v>391.7</v>
      </c>
      <c r="G302" t="s">
        <v>1880</v>
      </c>
      <c r="H302" t="s">
        <v>30</v>
      </c>
      <c r="I302" t="s">
        <v>30</v>
      </c>
      <c r="J302">
        <v>5</v>
      </c>
      <c r="K302">
        <v>8</v>
      </c>
      <c r="L302" t="s">
        <v>38</v>
      </c>
      <c r="M302" s="14">
        <v>44593</v>
      </c>
      <c r="N302" s="16">
        <v>41925</v>
      </c>
      <c r="O302" s="17">
        <v>41925</v>
      </c>
      <c r="P302">
        <v>473</v>
      </c>
      <c r="Q302">
        <v>473</v>
      </c>
      <c r="R302">
        <v>6395</v>
      </c>
      <c r="S302" t="s">
        <v>32</v>
      </c>
      <c r="T302" t="b">
        <v>0</v>
      </c>
      <c r="U302" s="9">
        <v>7690.62</v>
      </c>
      <c r="V302" t="b">
        <v>1</v>
      </c>
      <c r="W302" t="b">
        <v>0</v>
      </c>
      <c r="X302">
        <f t="shared" si="4"/>
        <v>0</v>
      </c>
    </row>
    <row r="303" spans="1:24" x14ac:dyDescent="0.2">
      <c r="A303">
        <v>477644889</v>
      </c>
      <c r="B303">
        <v>477644889</v>
      </c>
      <c r="C303" s="9">
        <v>15000</v>
      </c>
      <c r="D303" s="9">
        <v>6620.03</v>
      </c>
      <c r="E303" s="4">
        <v>42526</v>
      </c>
      <c r="F303" s="9">
        <v>116.25</v>
      </c>
      <c r="G303" t="s">
        <v>64</v>
      </c>
      <c r="H303" t="s">
        <v>30</v>
      </c>
      <c r="I303" t="s">
        <v>30</v>
      </c>
      <c r="J303">
        <v>5</v>
      </c>
      <c r="K303">
        <v>1</v>
      </c>
      <c r="L303" t="s">
        <v>36</v>
      </c>
      <c r="M303" s="14">
        <v>46113</v>
      </c>
      <c r="N303" s="16">
        <v>41803</v>
      </c>
      <c r="O303" s="17">
        <v>41803</v>
      </c>
      <c r="P303">
        <v>701</v>
      </c>
      <c r="Q303">
        <v>701</v>
      </c>
      <c r="R303">
        <v>4873</v>
      </c>
      <c r="S303" t="s">
        <v>32</v>
      </c>
      <c r="T303" t="b">
        <v>0</v>
      </c>
      <c r="U303" s="9">
        <v>8379.9699999999993</v>
      </c>
      <c r="V303" t="b">
        <v>0</v>
      </c>
      <c r="W303" t="b">
        <v>0</v>
      </c>
      <c r="X303">
        <f t="shared" si="4"/>
        <v>0</v>
      </c>
    </row>
    <row r="304" spans="1:24" x14ac:dyDescent="0.2">
      <c r="A304">
        <v>632195176</v>
      </c>
      <c r="B304">
        <v>632195176</v>
      </c>
      <c r="C304" s="9">
        <v>15000</v>
      </c>
      <c r="D304" s="9">
        <v>10437.129999999999</v>
      </c>
      <c r="E304" s="4">
        <v>42441</v>
      </c>
      <c r="F304" s="9">
        <v>398.8</v>
      </c>
      <c r="G304" t="s">
        <v>1876</v>
      </c>
      <c r="H304" t="s">
        <v>30</v>
      </c>
      <c r="I304" t="s">
        <v>30</v>
      </c>
      <c r="J304">
        <v>90</v>
      </c>
      <c r="K304">
        <v>1</v>
      </c>
      <c r="L304" t="s">
        <v>31</v>
      </c>
      <c r="M304" s="14">
        <v>47969</v>
      </c>
      <c r="N304" s="16">
        <v>41707</v>
      </c>
      <c r="O304" s="17">
        <v>41707</v>
      </c>
      <c r="P304">
        <v>264</v>
      </c>
      <c r="Q304">
        <v>264</v>
      </c>
      <c r="R304">
        <v>4051</v>
      </c>
      <c r="S304" t="s">
        <v>32</v>
      </c>
      <c r="T304" t="b">
        <v>0</v>
      </c>
      <c r="U304" s="9">
        <v>4562.87</v>
      </c>
      <c r="V304" t="b">
        <v>1</v>
      </c>
      <c r="W304" t="b">
        <v>0</v>
      </c>
      <c r="X304">
        <f t="shared" si="4"/>
        <v>0</v>
      </c>
    </row>
    <row r="305" spans="1:24" x14ac:dyDescent="0.2">
      <c r="A305">
        <v>681830908</v>
      </c>
      <c r="B305">
        <v>681830908</v>
      </c>
      <c r="C305" s="9">
        <v>15000</v>
      </c>
      <c r="D305" s="9">
        <v>8890.02</v>
      </c>
      <c r="E305" s="4">
        <v>42698</v>
      </c>
      <c r="F305" s="9">
        <v>268.05</v>
      </c>
      <c r="G305" t="s">
        <v>1122</v>
      </c>
      <c r="H305" t="s">
        <v>30</v>
      </c>
      <c r="I305" t="s">
        <v>30</v>
      </c>
      <c r="J305">
        <v>9</v>
      </c>
      <c r="K305">
        <v>1</v>
      </c>
      <c r="L305" t="s">
        <v>47</v>
      </c>
      <c r="M305" s="14">
        <v>44287</v>
      </c>
      <c r="N305" s="16">
        <v>39155</v>
      </c>
      <c r="O305" s="17">
        <v>42449</v>
      </c>
      <c r="P305">
        <v>691</v>
      </c>
      <c r="Q305">
        <v>691</v>
      </c>
      <c r="R305">
        <v>9707</v>
      </c>
      <c r="S305" t="s">
        <v>32</v>
      </c>
      <c r="T305" t="b">
        <v>0</v>
      </c>
      <c r="U305" s="9">
        <v>6109.98</v>
      </c>
      <c r="V305" t="b">
        <v>1</v>
      </c>
      <c r="W305" t="b">
        <v>0</v>
      </c>
      <c r="X305">
        <f t="shared" si="4"/>
        <v>0</v>
      </c>
    </row>
    <row r="306" spans="1:24" x14ac:dyDescent="0.2">
      <c r="A306">
        <v>144991614</v>
      </c>
      <c r="B306">
        <v>144991614</v>
      </c>
      <c r="C306" s="9">
        <v>15000</v>
      </c>
      <c r="D306" s="9">
        <v>3045.72</v>
      </c>
      <c r="E306" s="4">
        <v>42705</v>
      </c>
      <c r="F306" s="9">
        <v>222.76</v>
      </c>
      <c r="G306" t="s">
        <v>54</v>
      </c>
      <c r="H306" t="s">
        <v>30</v>
      </c>
      <c r="I306" t="s">
        <v>30</v>
      </c>
      <c r="J306">
        <v>9</v>
      </c>
      <c r="K306">
        <v>1</v>
      </c>
      <c r="L306" t="s">
        <v>36</v>
      </c>
      <c r="M306" s="14">
        <v>45474</v>
      </c>
      <c r="N306" s="16">
        <v>42163</v>
      </c>
      <c r="O306" s="17">
        <v>42670</v>
      </c>
      <c r="P306">
        <v>195</v>
      </c>
      <c r="Q306">
        <v>195</v>
      </c>
      <c r="R306">
        <v>3544</v>
      </c>
      <c r="S306" t="s">
        <v>32</v>
      </c>
      <c r="T306" t="b">
        <v>0</v>
      </c>
      <c r="U306" s="9">
        <v>11954.28</v>
      </c>
      <c r="V306" t="b">
        <v>0</v>
      </c>
      <c r="W306" t="b">
        <v>0</v>
      </c>
      <c r="X306">
        <f t="shared" si="4"/>
        <v>0</v>
      </c>
    </row>
    <row r="307" spans="1:24" x14ac:dyDescent="0.2">
      <c r="A307">
        <v>171568835</v>
      </c>
      <c r="B307">
        <v>171568835</v>
      </c>
      <c r="C307" s="9">
        <v>15000</v>
      </c>
      <c r="D307" s="9">
        <v>14809.11</v>
      </c>
      <c r="E307" s="4">
        <v>42456</v>
      </c>
      <c r="F307" s="9">
        <v>75.11</v>
      </c>
      <c r="G307" t="s">
        <v>1900</v>
      </c>
      <c r="H307" t="s">
        <v>30</v>
      </c>
      <c r="I307" t="s">
        <v>30</v>
      </c>
      <c r="J307">
        <v>5</v>
      </c>
      <c r="K307">
        <v>1</v>
      </c>
      <c r="L307" t="s">
        <v>48</v>
      </c>
      <c r="M307" s="14">
        <v>47515</v>
      </c>
      <c r="N307" s="16">
        <v>42090</v>
      </c>
      <c r="O307" s="17">
        <v>42090</v>
      </c>
      <c r="P307">
        <v>502</v>
      </c>
      <c r="Q307">
        <v>502</v>
      </c>
      <c r="R307">
        <v>3368</v>
      </c>
      <c r="S307" t="s">
        <v>32</v>
      </c>
      <c r="T307" t="b">
        <v>0</v>
      </c>
      <c r="U307" s="9">
        <v>190.89</v>
      </c>
      <c r="V307" t="b">
        <v>1</v>
      </c>
      <c r="W307" t="b">
        <v>0</v>
      </c>
      <c r="X307">
        <f t="shared" si="4"/>
        <v>0</v>
      </c>
    </row>
    <row r="308" spans="1:24" x14ac:dyDescent="0.2">
      <c r="A308">
        <v>194596994</v>
      </c>
      <c r="B308">
        <v>194596994</v>
      </c>
      <c r="C308" s="9">
        <v>15000</v>
      </c>
      <c r="D308" s="9">
        <v>10867.23</v>
      </c>
      <c r="E308" s="4">
        <v>42499</v>
      </c>
      <c r="F308" s="9">
        <v>0.32</v>
      </c>
      <c r="G308" t="s">
        <v>1883</v>
      </c>
      <c r="H308" t="s">
        <v>30</v>
      </c>
      <c r="I308" t="s">
        <v>30</v>
      </c>
      <c r="J308">
        <v>9</v>
      </c>
      <c r="K308">
        <v>1</v>
      </c>
      <c r="L308" t="s">
        <v>38</v>
      </c>
      <c r="M308" s="14">
        <v>45839</v>
      </c>
      <c r="N308" s="16">
        <v>40914</v>
      </c>
      <c r="O308" s="17">
        <v>42444</v>
      </c>
      <c r="P308">
        <v>663</v>
      </c>
      <c r="Q308">
        <v>663</v>
      </c>
      <c r="R308">
        <v>8002</v>
      </c>
      <c r="S308" t="s">
        <v>32</v>
      </c>
      <c r="T308" t="b">
        <v>0</v>
      </c>
      <c r="U308" s="9">
        <v>4132.7700000000004</v>
      </c>
      <c r="V308" t="b">
        <v>1</v>
      </c>
      <c r="W308" t="b">
        <v>0</v>
      </c>
      <c r="X308">
        <f t="shared" si="4"/>
        <v>0</v>
      </c>
    </row>
    <row r="309" spans="1:24" x14ac:dyDescent="0.2">
      <c r="A309">
        <v>194596994</v>
      </c>
      <c r="B309">
        <v>194596994</v>
      </c>
      <c r="C309" s="9">
        <v>15000</v>
      </c>
      <c r="D309" s="9">
        <v>13548.92</v>
      </c>
      <c r="E309" s="4">
        <v>42557</v>
      </c>
      <c r="F309" s="9">
        <v>188.69</v>
      </c>
      <c r="G309" t="s">
        <v>1888</v>
      </c>
      <c r="H309" t="s">
        <v>30</v>
      </c>
      <c r="I309" t="s">
        <v>30</v>
      </c>
      <c r="J309">
        <v>9</v>
      </c>
      <c r="K309">
        <v>1</v>
      </c>
      <c r="L309" t="s">
        <v>47</v>
      </c>
      <c r="M309" s="14">
        <v>47908</v>
      </c>
      <c r="N309" s="16">
        <v>40914</v>
      </c>
      <c r="O309" s="17">
        <v>42515</v>
      </c>
      <c r="P309">
        <v>663</v>
      </c>
      <c r="Q309">
        <v>663</v>
      </c>
      <c r="R309">
        <v>8002</v>
      </c>
      <c r="S309" t="s">
        <v>69</v>
      </c>
      <c r="T309" t="b">
        <v>0</v>
      </c>
      <c r="U309" s="9">
        <v>1451.08</v>
      </c>
      <c r="V309" t="b">
        <v>1</v>
      </c>
      <c r="W309" t="b">
        <v>0</v>
      </c>
      <c r="X309">
        <f t="shared" si="4"/>
        <v>0</v>
      </c>
    </row>
    <row r="310" spans="1:24" x14ac:dyDescent="0.2">
      <c r="A310">
        <v>851184105</v>
      </c>
      <c r="B310">
        <v>851184105</v>
      </c>
      <c r="C310" s="9">
        <v>15000</v>
      </c>
      <c r="D310" s="9">
        <v>13250.29</v>
      </c>
      <c r="E310" s="4">
        <v>42414</v>
      </c>
      <c r="F310" s="9">
        <v>6.77</v>
      </c>
      <c r="G310" t="s">
        <v>57</v>
      </c>
      <c r="H310" t="s">
        <v>30</v>
      </c>
      <c r="I310" t="s">
        <v>30</v>
      </c>
      <c r="J310">
        <v>9</v>
      </c>
      <c r="K310">
        <v>1</v>
      </c>
      <c r="L310" t="s">
        <v>42</v>
      </c>
      <c r="M310" s="14">
        <v>45658</v>
      </c>
      <c r="N310" s="16">
        <v>41674</v>
      </c>
      <c r="O310" s="17">
        <v>41674</v>
      </c>
      <c r="P310">
        <v>435</v>
      </c>
      <c r="Q310">
        <v>435</v>
      </c>
      <c r="R310">
        <v>8740</v>
      </c>
      <c r="S310" t="s">
        <v>32</v>
      </c>
      <c r="T310" t="b">
        <v>0</v>
      </c>
      <c r="U310" s="9">
        <v>1749.71</v>
      </c>
      <c r="V310" t="b">
        <v>0</v>
      </c>
      <c r="W310" t="b">
        <v>0</v>
      </c>
      <c r="X310">
        <f t="shared" si="4"/>
        <v>0</v>
      </c>
    </row>
    <row r="311" spans="1:24" x14ac:dyDescent="0.2">
      <c r="A311">
        <v>347770835</v>
      </c>
      <c r="B311">
        <v>347770835</v>
      </c>
      <c r="C311" s="9">
        <v>15000</v>
      </c>
      <c r="D311" s="9">
        <v>11977.46</v>
      </c>
      <c r="E311" s="4">
        <v>42391</v>
      </c>
      <c r="F311" s="9">
        <v>78.84</v>
      </c>
      <c r="G311" t="s">
        <v>1890</v>
      </c>
      <c r="H311" t="s">
        <v>30</v>
      </c>
      <c r="I311" t="s">
        <v>30</v>
      </c>
      <c r="J311">
        <v>2</v>
      </c>
      <c r="K311">
        <v>1</v>
      </c>
      <c r="L311" t="s">
        <v>50</v>
      </c>
      <c r="M311" s="14">
        <v>45901</v>
      </c>
      <c r="N311" s="16">
        <v>42256</v>
      </c>
      <c r="O311" s="17">
        <v>42256</v>
      </c>
      <c r="P311">
        <v>549</v>
      </c>
      <c r="Q311">
        <v>549</v>
      </c>
      <c r="R311">
        <v>4623</v>
      </c>
      <c r="S311" t="s">
        <v>32</v>
      </c>
      <c r="T311" t="b">
        <v>0</v>
      </c>
      <c r="U311" s="9">
        <v>3022.54</v>
      </c>
      <c r="V311" t="b">
        <v>1</v>
      </c>
      <c r="W311" t="b">
        <v>0</v>
      </c>
      <c r="X311">
        <f t="shared" si="4"/>
        <v>0</v>
      </c>
    </row>
    <row r="312" spans="1:24" x14ac:dyDescent="0.2">
      <c r="A312">
        <v>281211291</v>
      </c>
      <c r="B312">
        <v>281211291</v>
      </c>
      <c r="C312" s="9">
        <v>15000</v>
      </c>
      <c r="D312" s="9">
        <v>4214.18</v>
      </c>
      <c r="E312" s="4">
        <v>42638</v>
      </c>
      <c r="F312" s="9">
        <v>8.68</v>
      </c>
      <c r="G312" t="s">
        <v>98</v>
      </c>
      <c r="H312" t="s">
        <v>30</v>
      </c>
      <c r="I312" t="s">
        <v>30</v>
      </c>
      <c r="J312">
        <v>9</v>
      </c>
      <c r="K312">
        <v>1</v>
      </c>
      <c r="L312" t="s">
        <v>96</v>
      </c>
      <c r="M312" s="14">
        <v>46539</v>
      </c>
      <c r="N312" s="16">
        <v>42236</v>
      </c>
      <c r="O312" s="17">
        <v>42236</v>
      </c>
      <c r="P312">
        <v>171</v>
      </c>
      <c r="Q312">
        <v>171</v>
      </c>
      <c r="R312">
        <v>8447</v>
      </c>
      <c r="S312" t="s">
        <v>32</v>
      </c>
      <c r="T312" t="b">
        <v>0</v>
      </c>
      <c r="U312" s="9">
        <v>10785.82</v>
      </c>
      <c r="V312" t="b">
        <v>0</v>
      </c>
      <c r="W312" t="b">
        <v>0</v>
      </c>
      <c r="X312">
        <f t="shared" si="4"/>
        <v>0</v>
      </c>
    </row>
    <row r="313" spans="1:24" x14ac:dyDescent="0.2">
      <c r="A313">
        <v>335334122</v>
      </c>
      <c r="B313">
        <v>335334122</v>
      </c>
      <c r="C313" s="9">
        <v>15000</v>
      </c>
      <c r="D313" s="9">
        <v>11380.01</v>
      </c>
      <c r="E313" s="4">
        <v>42382</v>
      </c>
      <c r="F313" s="9">
        <v>3.37</v>
      </c>
      <c r="G313" t="s">
        <v>54</v>
      </c>
      <c r="H313" t="s">
        <v>30</v>
      </c>
      <c r="I313" t="s">
        <v>30</v>
      </c>
      <c r="J313">
        <v>9</v>
      </c>
      <c r="K313">
        <v>1</v>
      </c>
      <c r="L313" t="s">
        <v>36</v>
      </c>
      <c r="M313" s="14">
        <v>43647</v>
      </c>
      <c r="N313" s="16">
        <v>42307</v>
      </c>
      <c r="O313" s="17">
        <v>42307</v>
      </c>
      <c r="P313">
        <v>465</v>
      </c>
      <c r="Q313">
        <v>465</v>
      </c>
      <c r="R313">
        <v>5968</v>
      </c>
      <c r="S313" t="s">
        <v>32</v>
      </c>
      <c r="T313" t="b">
        <v>0</v>
      </c>
      <c r="U313" s="9">
        <v>3619.99</v>
      </c>
      <c r="V313" t="b">
        <v>0</v>
      </c>
      <c r="W313" t="b">
        <v>0</v>
      </c>
      <c r="X313">
        <f t="shared" si="4"/>
        <v>0</v>
      </c>
    </row>
    <row r="314" spans="1:24" x14ac:dyDescent="0.2">
      <c r="A314">
        <v>151977657</v>
      </c>
      <c r="B314">
        <v>151977657</v>
      </c>
      <c r="C314" s="9">
        <v>15000</v>
      </c>
      <c r="D314" s="9">
        <v>12139.52</v>
      </c>
      <c r="E314" s="4">
        <v>42721</v>
      </c>
      <c r="F314" s="9">
        <v>225.35</v>
      </c>
      <c r="G314" t="s">
        <v>1897</v>
      </c>
      <c r="H314" t="s">
        <v>30</v>
      </c>
      <c r="I314" t="s">
        <v>30</v>
      </c>
      <c r="J314">
        <v>5</v>
      </c>
      <c r="K314">
        <v>8</v>
      </c>
      <c r="L314" t="s">
        <v>31</v>
      </c>
      <c r="M314" s="14">
        <v>45778</v>
      </c>
      <c r="N314" s="16">
        <v>42138</v>
      </c>
      <c r="O314" s="17">
        <v>42138</v>
      </c>
      <c r="P314">
        <v>537</v>
      </c>
      <c r="Q314">
        <v>537</v>
      </c>
      <c r="R314">
        <v>5861</v>
      </c>
      <c r="S314" t="s">
        <v>69</v>
      </c>
      <c r="T314" t="b">
        <v>0</v>
      </c>
      <c r="U314" s="9">
        <v>2860.48</v>
      </c>
      <c r="V314" t="b">
        <v>1</v>
      </c>
      <c r="W314" t="b">
        <v>0</v>
      </c>
      <c r="X314">
        <f t="shared" si="4"/>
        <v>0</v>
      </c>
    </row>
    <row r="315" spans="1:24" x14ac:dyDescent="0.2">
      <c r="A315">
        <v>910893563</v>
      </c>
      <c r="B315">
        <v>910893563</v>
      </c>
      <c r="C315" s="9">
        <v>15000</v>
      </c>
      <c r="D315" s="9">
        <v>12992.31</v>
      </c>
      <c r="E315" s="4">
        <v>42729</v>
      </c>
      <c r="F315" s="9">
        <v>13.68</v>
      </c>
      <c r="G315" t="s">
        <v>41</v>
      </c>
      <c r="H315" t="s">
        <v>30</v>
      </c>
      <c r="I315" t="s">
        <v>30</v>
      </c>
      <c r="J315">
        <v>5</v>
      </c>
      <c r="K315">
        <v>8</v>
      </c>
      <c r="L315" t="s">
        <v>42</v>
      </c>
      <c r="M315" s="14">
        <v>46082</v>
      </c>
      <c r="N315" s="16">
        <v>42127</v>
      </c>
      <c r="O315" s="17">
        <v>42551</v>
      </c>
      <c r="P315">
        <v>701</v>
      </c>
      <c r="Q315">
        <v>701</v>
      </c>
      <c r="R315">
        <v>5766</v>
      </c>
      <c r="S315" t="s">
        <v>32</v>
      </c>
      <c r="T315" t="b">
        <v>0</v>
      </c>
      <c r="U315" s="9">
        <v>2007.69</v>
      </c>
      <c r="V315" t="b">
        <v>0</v>
      </c>
      <c r="W315" t="b">
        <v>0</v>
      </c>
      <c r="X315">
        <f t="shared" si="4"/>
        <v>0</v>
      </c>
    </row>
    <row r="316" spans="1:24" x14ac:dyDescent="0.2">
      <c r="A316">
        <v>744198814</v>
      </c>
      <c r="B316">
        <v>744198814</v>
      </c>
      <c r="C316" s="9">
        <v>15000</v>
      </c>
      <c r="D316" s="9">
        <v>14281.28</v>
      </c>
      <c r="E316" s="4">
        <v>42553</v>
      </c>
      <c r="F316" s="9">
        <v>70.27</v>
      </c>
      <c r="G316" t="s">
        <v>51</v>
      </c>
      <c r="H316" t="s">
        <v>30</v>
      </c>
      <c r="I316" t="s">
        <v>30</v>
      </c>
      <c r="J316">
        <v>9</v>
      </c>
      <c r="K316">
        <v>8</v>
      </c>
      <c r="L316" t="s">
        <v>36</v>
      </c>
      <c r="M316" s="14">
        <v>47665</v>
      </c>
      <c r="N316" s="16">
        <v>42025</v>
      </c>
      <c r="O316" s="17">
        <v>42456</v>
      </c>
      <c r="P316">
        <v>811</v>
      </c>
      <c r="Q316">
        <v>811</v>
      </c>
      <c r="R316">
        <v>7080</v>
      </c>
      <c r="S316" t="s">
        <v>32</v>
      </c>
      <c r="T316" t="b">
        <v>0</v>
      </c>
      <c r="U316" s="9">
        <v>718.72</v>
      </c>
      <c r="V316" t="b">
        <v>0</v>
      </c>
      <c r="W316" t="b">
        <v>0</v>
      </c>
      <c r="X316">
        <f t="shared" si="4"/>
        <v>0</v>
      </c>
    </row>
    <row r="317" spans="1:24" x14ac:dyDescent="0.2">
      <c r="A317">
        <v>959820919</v>
      </c>
      <c r="B317">
        <v>959820919</v>
      </c>
      <c r="C317" s="9">
        <v>15000</v>
      </c>
      <c r="D317" s="9">
        <v>14061.17</v>
      </c>
      <c r="E317" s="4">
        <v>42616</v>
      </c>
      <c r="F317" s="9">
        <v>277.95</v>
      </c>
      <c r="G317" t="s">
        <v>52</v>
      </c>
      <c r="H317" t="s">
        <v>30</v>
      </c>
      <c r="I317" t="s">
        <v>30</v>
      </c>
      <c r="J317">
        <v>9</v>
      </c>
      <c r="K317">
        <v>1</v>
      </c>
      <c r="L317" t="s">
        <v>36</v>
      </c>
      <c r="M317" s="14">
        <v>46174</v>
      </c>
      <c r="N317" s="16">
        <v>42344</v>
      </c>
      <c r="O317" s="17">
        <v>42344</v>
      </c>
      <c r="P317">
        <v>248</v>
      </c>
      <c r="Q317">
        <v>248</v>
      </c>
      <c r="R317">
        <v>7534</v>
      </c>
      <c r="S317" t="s">
        <v>32</v>
      </c>
      <c r="T317" t="b">
        <v>0</v>
      </c>
      <c r="U317" s="9">
        <v>938.83</v>
      </c>
      <c r="V317" t="b">
        <v>0</v>
      </c>
      <c r="W317" t="b">
        <v>0</v>
      </c>
      <c r="X317">
        <f t="shared" si="4"/>
        <v>0</v>
      </c>
    </row>
    <row r="318" spans="1:24" x14ac:dyDescent="0.2">
      <c r="A318">
        <v>769532121</v>
      </c>
      <c r="B318">
        <v>769532121</v>
      </c>
      <c r="C318" s="9">
        <v>15000</v>
      </c>
      <c r="D318" s="9">
        <v>9970.17</v>
      </c>
      <c r="E318" s="4">
        <v>42677</v>
      </c>
      <c r="F318" s="9">
        <v>230.4</v>
      </c>
      <c r="G318" t="s">
        <v>1909</v>
      </c>
      <c r="H318" t="s">
        <v>30</v>
      </c>
      <c r="I318" t="s">
        <v>30</v>
      </c>
      <c r="J318">
        <v>2</v>
      </c>
      <c r="K318">
        <v>1</v>
      </c>
      <c r="L318" t="s">
        <v>47</v>
      </c>
      <c r="M318" s="14">
        <v>45200</v>
      </c>
      <c r="N318" s="16">
        <v>41704</v>
      </c>
      <c r="O318" s="17">
        <v>41704</v>
      </c>
      <c r="P318">
        <v>767</v>
      </c>
      <c r="Q318">
        <v>767</v>
      </c>
      <c r="R318">
        <v>9637</v>
      </c>
      <c r="S318" t="s">
        <v>32</v>
      </c>
      <c r="T318" t="b">
        <v>0</v>
      </c>
      <c r="U318" s="9">
        <v>5029.83</v>
      </c>
      <c r="V318" t="b">
        <v>1</v>
      </c>
      <c r="W318" t="b">
        <v>0</v>
      </c>
      <c r="X318">
        <f t="shared" si="4"/>
        <v>0</v>
      </c>
    </row>
    <row r="319" spans="1:24" x14ac:dyDescent="0.2">
      <c r="A319">
        <v>173528214</v>
      </c>
      <c r="B319">
        <v>173528214</v>
      </c>
      <c r="C319" s="9">
        <v>15000</v>
      </c>
      <c r="D319" s="9">
        <v>14423.4</v>
      </c>
      <c r="E319" s="4">
        <v>42411</v>
      </c>
      <c r="F319" s="9">
        <v>196.31</v>
      </c>
      <c r="G319" t="s">
        <v>1893</v>
      </c>
      <c r="H319" t="s">
        <v>30</v>
      </c>
      <c r="I319" t="s">
        <v>30</v>
      </c>
      <c r="J319">
        <v>9</v>
      </c>
      <c r="K319">
        <v>8</v>
      </c>
      <c r="L319" t="s">
        <v>50</v>
      </c>
      <c r="M319" s="14">
        <v>48092</v>
      </c>
      <c r="N319" s="16">
        <v>42004</v>
      </c>
      <c r="O319" s="17">
        <v>42004</v>
      </c>
      <c r="P319">
        <v>704</v>
      </c>
      <c r="Q319">
        <v>704</v>
      </c>
      <c r="R319">
        <v>1186</v>
      </c>
      <c r="S319" t="s">
        <v>32</v>
      </c>
      <c r="T319" t="b">
        <v>0</v>
      </c>
      <c r="U319" s="9">
        <v>576.6</v>
      </c>
      <c r="V319" t="b">
        <v>1</v>
      </c>
      <c r="W319" t="b">
        <v>0</v>
      </c>
      <c r="X319">
        <f t="shared" si="4"/>
        <v>0</v>
      </c>
    </row>
    <row r="320" spans="1:24" x14ac:dyDescent="0.2">
      <c r="A320">
        <v>919813845</v>
      </c>
      <c r="B320">
        <v>919813845</v>
      </c>
      <c r="C320" s="9">
        <v>15000</v>
      </c>
      <c r="D320" s="9">
        <v>4033.68</v>
      </c>
      <c r="E320" s="4">
        <v>42683</v>
      </c>
      <c r="F320" s="9">
        <v>196.01</v>
      </c>
      <c r="G320" t="s">
        <v>90</v>
      </c>
      <c r="H320" t="s">
        <v>30</v>
      </c>
      <c r="I320" t="s">
        <v>30</v>
      </c>
      <c r="J320">
        <v>9</v>
      </c>
      <c r="K320">
        <v>8</v>
      </c>
      <c r="L320" t="s">
        <v>36</v>
      </c>
      <c r="M320" s="14">
        <v>44743</v>
      </c>
      <c r="N320" s="16">
        <v>42257</v>
      </c>
      <c r="O320" s="17">
        <v>42257</v>
      </c>
      <c r="P320">
        <v>853</v>
      </c>
      <c r="Q320">
        <v>853</v>
      </c>
      <c r="R320">
        <v>4736</v>
      </c>
      <c r="S320" t="s">
        <v>32</v>
      </c>
      <c r="T320" t="b">
        <v>0</v>
      </c>
      <c r="U320" s="9">
        <v>10966.32</v>
      </c>
      <c r="V320" t="b">
        <v>0</v>
      </c>
      <c r="W320" t="b">
        <v>0</v>
      </c>
      <c r="X320">
        <f t="shared" si="4"/>
        <v>0</v>
      </c>
    </row>
    <row r="321" spans="1:24" x14ac:dyDescent="0.2">
      <c r="A321">
        <v>502127983</v>
      </c>
      <c r="B321">
        <v>502127983</v>
      </c>
      <c r="C321" s="9">
        <v>15000</v>
      </c>
      <c r="D321" s="9">
        <v>4542.6499999999996</v>
      </c>
      <c r="E321" s="4">
        <v>42428</v>
      </c>
      <c r="F321" s="9">
        <v>271.05</v>
      </c>
      <c r="G321" t="s">
        <v>64</v>
      </c>
      <c r="H321" t="s">
        <v>30</v>
      </c>
      <c r="I321" t="s">
        <v>30</v>
      </c>
      <c r="J321">
        <v>2</v>
      </c>
      <c r="K321">
        <v>1</v>
      </c>
      <c r="L321" t="s">
        <v>36</v>
      </c>
      <c r="M321" s="14">
        <v>45078</v>
      </c>
      <c r="N321" s="16">
        <v>42162</v>
      </c>
      <c r="O321" s="17">
        <v>42162</v>
      </c>
      <c r="P321">
        <v>328</v>
      </c>
      <c r="Q321">
        <v>328</v>
      </c>
      <c r="R321">
        <v>929</v>
      </c>
      <c r="S321" t="s">
        <v>32</v>
      </c>
      <c r="T321" t="b">
        <v>0</v>
      </c>
      <c r="U321" s="9">
        <v>10457.35</v>
      </c>
      <c r="V321" t="b">
        <v>0</v>
      </c>
      <c r="W321" t="b">
        <v>0</v>
      </c>
      <c r="X321">
        <f t="shared" si="4"/>
        <v>0</v>
      </c>
    </row>
    <row r="322" spans="1:24" x14ac:dyDescent="0.2">
      <c r="A322">
        <v>335334122</v>
      </c>
      <c r="B322">
        <v>335334122</v>
      </c>
      <c r="C322" s="9">
        <v>15000</v>
      </c>
      <c r="D322" s="9">
        <v>6649.25</v>
      </c>
      <c r="E322" s="4">
        <v>42436</v>
      </c>
      <c r="F322" s="9">
        <v>284.64999999999998</v>
      </c>
      <c r="G322" t="s">
        <v>84</v>
      </c>
      <c r="H322" t="s">
        <v>30</v>
      </c>
      <c r="I322" t="s">
        <v>30</v>
      </c>
      <c r="J322">
        <v>2</v>
      </c>
      <c r="K322">
        <v>8</v>
      </c>
      <c r="L322" t="s">
        <v>36</v>
      </c>
      <c r="M322" s="14">
        <v>47362</v>
      </c>
      <c r="N322" s="16">
        <v>42307</v>
      </c>
      <c r="O322" s="17">
        <v>42307</v>
      </c>
      <c r="P322">
        <v>465</v>
      </c>
      <c r="Q322">
        <v>465</v>
      </c>
      <c r="R322">
        <v>5968</v>
      </c>
      <c r="S322" t="s">
        <v>32</v>
      </c>
      <c r="T322" t="b">
        <v>0</v>
      </c>
      <c r="U322" s="9">
        <v>8350.75</v>
      </c>
      <c r="V322" t="b">
        <v>0</v>
      </c>
      <c r="W322" t="b">
        <v>0</v>
      </c>
      <c r="X322">
        <f t="shared" si="4"/>
        <v>0</v>
      </c>
    </row>
    <row r="323" spans="1:24" x14ac:dyDescent="0.2">
      <c r="A323">
        <v>871701939</v>
      </c>
      <c r="B323">
        <v>871701939</v>
      </c>
      <c r="C323" s="9">
        <v>15000</v>
      </c>
      <c r="D323" s="9">
        <v>12269.37</v>
      </c>
      <c r="E323" s="4">
        <v>42407</v>
      </c>
      <c r="F323" s="9">
        <v>363.97</v>
      </c>
      <c r="G323" t="s">
        <v>136</v>
      </c>
      <c r="H323" t="s">
        <v>30</v>
      </c>
      <c r="I323" t="s">
        <v>30</v>
      </c>
      <c r="J323">
        <v>5</v>
      </c>
      <c r="K323">
        <v>1</v>
      </c>
      <c r="L323" t="s">
        <v>63</v>
      </c>
      <c r="M323" s="14">
        <v>47484</v>
      </c>
      <c r="N323" s="16">
        <v>41281</v>
      </c>
      <c r="O323" s="17">
        <v>41281</v>
      </c>
      <c r="P323">
        <v>957</v>
      </c>
      <c r="Q323">
        <v>957</v>
      </c>
      <c r="R323">
        <v>4310</v>
      </c>
      <c r="S323" t="s">
        <v>32</v>
      </c>
      <c r="T323" t="b">
        <v>0</v>
      </c>
      <c r="U323" s="9">
        <v>2730.63</v>
      </c>
      <c r="V323" t="b">
        <v>0</v>
      </c>
      <c r="W323" t="b">
        <v>0</v>
      </c>
      <c r="X323">
        <f t="shared" ref="X323:X386" si="5">IF(T323=TRUE, 1,0)</f>
        <v>0</v>
      </c>
    </row>
    <row r="324" spans="1:24" x14ac:dyDescent="0.2">
      <c r="A324">
        <v>920221493</v>
      </c>
      <c r="B324">
        <v>920221493</v>
      </c>
      <c r="C324" s="9">
        <v>15000</v>
      </c>
      <c r="D324" s="9">
        <v>3117.2</v>
      </c>
      <c r="E324" s="4">
        <v>42603</v>
      </c>
      <c r="F324" s="9">
        <v>167.29</v>
      </c>
      <c r="G324" t="s">
        <v>99</v>
      </c>
      <c r="H324" t="s">
        <v>30</v>
      </c>
      <c r="I324" t="s">
        <v>30</v>
      </c>
      <c r="J324">
        <v>9</v>
      </c>
      <c r="K324">
        <v>8</v>
      </c>
      <c r="L324" t="s">
        <v>63</v>
      </c>
      <c r="M324" s="14">
        <v>43983</v>
      </c>
      <c r="N324" s="16">
        <v>42256</v>
      </c>
      <c r="O324" s="17">
        <v>42462</v>
      </c>
      <c r="P324">
        <v>520</v>
      </c>
      <c r="Q324">
        <v>520</v>
      </c>
      <c r="R324">
        <v>5368</v>
      </c>
      <c r="S324" t="s">
        <v>32</v>
      </c>
      <c r="T324" t="b">
        <v>0</v>
      </c>
      <c r="U324" s="9">
        <v>11882.8</v>
      </c>
      <c r="V324" t="b">
        <v>0</v>
      </c>
      <c r="W324" t="b">
        <v>0</v>
      </c>
      <c r="X324">
        <f t="shared" si="5"/>
        <v>0</v>
      </c>
    </row>
    <row r="325" spans="1:24" x14ac:dyDescent="0.2">
      <c r="A325">
        <v>832350956</v>
      </c>
      <c r="B325">
        <v>832350956</v>
      </c>
      <c r="C325" s="9">
        <v>15000</v>
      </c>
      <c r="D325" s="9">
        <v>14056.47</v>
      </c>
      <c r="E325" s="4">
        <v>42541</v>
      </c>
      <c r="F325" s="9">
        <v>149.66999999999999</v>
      </c>
      <c r="G325" t="s">
        <v>1897</v>
      </c>
      <c r="H325" t="s">
        <v>30</v>
      </c>
      <c r="I325" t="s">
        <v>30</v>
      </c>
      <c r="J325">
        <v>5</v>
      </c>
      <c r="K325">
        <v>1</v>
      </c>
      <c r="L325" t="s">
        <v>31</v>
      </c>
      <c r="M325" s="14">
        <v>43647</v>
      </c>
      <c r="N325" s="16">
        <v>42093</v>
      </c>
      <c r="O325" s="17">
        <v>42532</v>
      </c>
      <c r="P325">
        <v>159</v>
      </c>
      <c r="Q325">
        <v>159</v>
      </c>
      <c r="R325">
        <v>3147</v>
      </c>
      <c r="S325" t="s">
        <v>32</v>
      </c>
      <c r="T325" t="b">
        <v>0</v>
      </c>
      <c r="U325" s="9">
        <v>943.53</v>
      </c>
      <c r="V325" t="b">
        <v>1</v>
      </c>
      <c r="W325" t="b">
        <v>0</v>
      </c>
      <c r="X325">
        <f t="shared" si="5"/>
        <v>0</v>
      </c>
    </row>
    <row r="326" spans="1:24" x14ac:dyDescent="0.2">
      <c r="A326">
        <v>744198814</v>
      </c>
      <c r="B326">
        <v>744198814</v>
      </c>
      <c r="C326" s="9">
        <v>15000</v>
      </c>
      <c r="D326" s="9">
        <v>9968.7099999999991</v>
      </c>
      <c r="E326" s="4">
        <v>42564</v>
      </c>
      <c r="F326" s="9">
        <v>264.89999999999998</v>
      </c>
      <c r="G326" t="s">
        <v>45</v>
      </c>
      <c r="I326" t="s">
        <v>30</v>
      </c>
      <c r="J326">
        <v>9</v>
      </c>
      <c r="K326">
        <v>1</v>
      </c>
      <c r="L326" t="s">
        <v>36</v>
      </c>
      <c r="M326" s="14">
        <v>45931</v>
      </c>
      <c r="N326" s="16">
        <v>42025</v>
      </c>
      <c r="O326" s="17">
        <v>42456</v>
      </c>
      <c r="P326">
        <v>812</v>
      </c>
      <c r="Q326">
        <v>812</v>
      </c>
      <c r="R326">
        <v>1692</v>
      </c>
      <c r="S326" t="s">
        <v>32</v>
      </c>
      <c r="T326" t="b">
        <v>1</v>
      </c>
      <c r="U326" s="9">
        <v>5031.29</v>
      </c>
      <c r="V326" t="b">
        <v>0</v>
      </c>
      <c r="W326" t="b">
        <v>0</v>
      </c>
      <c r="X326">
        <f t="shared" si="5"/>
        <v>1</v>
      </c>
    </row>
    <row r="327" spans="1:24" x14ac:dyDescent="0.2">
      <c r="A327">
        <v>343248184</v>
      </c>
      <c r="B327">
        <v>343248184</v>
      </c>
      <c r="C327" s="9">
        <v>15000</v>
      </c>
      <c r="D327" s="9">
        <v>4902.92</v>
      </c>
      <c r="E327" s="4">
        <v>42511</v>
      </c>
      <c r="F327" s="9">
        <v>195.71</v>
      </c>
      <c r="G327" t="s">
        <v>1893</v>
      </c>
      <c r="H327" t="s">
        <v>30</v>
      </c>
      <c r="I327" t="s">
        <v>30</v>
      </c>
      <c r="J327">
        <v>9</v>
      </c>
      <c r="K327">
        <v>1</v>
      </c>
      <c r="L327" t="s">
        <v>50</v>
      </c>
      <c r="M327" s="14">
        <v>47788</v>
      </c>
      <c r="N327" s="16">
        <v>42335</v>
      </c>
      <c r="O327" s="17">
        <v>42335</v>
      </c>
      <c r="P327">
        <v>246</v>
      </c>
      <c r="Q327">
        <v>246</v>
      </c>
      <c r="R327">
        <v>7906</v>
      </c>
      <c r="S327" t="s">
        <v>32</v>
      </c>
      <c r="T327" t="b">
        <v>0</v>
      </c>
      <c r="U327" s="9">
        <v>10097.08</v>
      </c>
      <c r="V327" t="b">
        <v>1</v>
      </c>
      <c r="W327" t="b">
        <v>0</v>
      </c>
      <c r="X327">
        <f t="shared" si="5"/>
        <v>0</v>
      </c>
    </row>
    <row r="328" spans="1:24" x14ac:dyDescent="0.2">
      <c r="A328">
        <v>575744399</v>
      </c>
      <c r="B328">
        <v>575744399</v>
      </c>
      <c r="C328" s="9">
        <v>15000</v>
      </c>
      <c r="D328" s="9">
        <v>14151.12</v>
      </c>
      <c r="E328" s="4">
        <v>42694</v>
      </c>
      <c r="F328" s="9">
        <v>378.89</v>
      </c>
      <c r="G328" t="s">
        <v>41</v>
      </c>
      <c r="H328" t="s">
        <v>30</v>
      </c>
      <c r="I328" t="s">
        <v>30</v>
      </c>
      <c r="J328">
        <v>2</v>
      </c>
      <c r="K328">
        <v>1</v>
      </c>
      <c r="L328" t="s">
        <v>42</v>
      </c>
      <c r="M328" s="14">
        <v>45992</v>
      </c>
      <c r="N328" s="16">
        <v>41860</v>
      </c>
      <c r="O328" s="17">
        <v>41860</v>
      </c>
      <c r="P328">
        <v>912</v>
      </c>
      <c r="Q328">
        <v>912</v>
      </c>
      <c r="R328">
        <v>4321</v>
      </c>
      <c r="S328" t="s">
        <v>32</v>
      </c>
      <c r="T328" t="b">
        <v>1</v>
      </c>
      <c r="U328" s="9">
        <v>848.88</v>
      </c>
      <c r="V328" t="b">
        <v>0</v>
      </c>
      <c r="W328" t="b">
        <v>0</v>
      </c>
      <c r="X328">
        <f t="shared" si="5"/>
        <v>1</v>
      </c>
    </row>
    <row r="329" spans="1:24" x14ac:dyDescent="0.2">
      <c r="A329">
        <v>326889731</v>
      </c>
      <c r="B329">
        <v>326889731</v>
      </c>
      <c r="C329" s="9">
        <v>15000</v>
      </c>
      <c r="D329" s="9">
        <v>9851.91</v>
      </c>
      <c r="E329" s="4">
        <v>42569</v>
      </c>
      <c r="F329" s="9">
        <v>137.35</v>
      </c>
      <c r="G329" t="s">
        <v>64</v>
      </c>
      <c r="H329" t="s">
        <v>30</v>
      </c>
      <c r="I329" t="s">
        <v>30</v>
      </c>
      <c r="J329">
        <v>9</v>
      </c>
      <c r="K329">
        <v>1</v>
      </c>
      <c r="L329" t="s">
        <v>36</v>
      </c>
      <c r="M329" s="14">
        <v>48030</v>
      </c>
      <c r="N329" s="16">
        <v>41514</v>
      </c>
      <c r="O329" s="17">
        <v>41514</v>
      </c>
      <c r="P329">
        <v>191</v>
      </c>
      <c r="Q329">
        <v>191</v>
      </c>
      <c r="R329">
        <v>1400</v>
      </c>
      <c r="S329" t="s">
        <v>32</v>
      </c>
      <c r="T329" t="b">
        <v>0</v>
      </c>
      <c r="U329" s="9">
        <v>5148.09</v>
      </c>
      <c r="V329" t="b">
        <v>0</v>
      </c>
      <c r="W329" t="b">
        <v>0</v>
      </c>
      <c r="X329">
        <f t="shared" si="5"/>
        <v>0</v>
      </c>
    </row>
    <row r="330" spans="1:24" x14ac:dyDescent="0.2">
      <c r="A330">
        <v>324073765</v>
      </c>
      <c r="B330">
        <v>324073765</v>
      </c>
      <c r="C330" s="9">
        <v>15000</v>
      </c>
      <c r="D330" s="9">
        <v>1174.3399999999999</v>
      </c>
      <c r="E330" s="4">
        <v>42491</v>
      </c>
      <c r="F330" s="9">
        <v>53.21</v>
      </c>
      <c r="G330" t="s">
        <v>120</v>
      </c>
      <c r="H330" t="s">
        <v>30</v>
      </c>
      <c r="I330" t="s">
        <v>30</v>
      </c>
      <c r="J330">
        <v>5</v>
      </c>
      <c r="K330">
        <v>1</v>
      </c>
      <c r="L330" t="s">
        <v>63</v>
      </c>
      <c r="M330" s="14">
        <v>45474</v>
      </c>
      <c r="N330" s="16">
        <v>42166</v>
      </c>
      <c r="O330" s="17">
        <v>42166</v>
      </c>
      <c r="P330">
        <v>523</v>
      </c>
      <c r="Q330">
        <v>523</v>
      </c>
      <c r="R330">
        <v>1756</v>
      </c>
      <c r="S330" t="s">
        <v>32</v>
      </c>
      <c r="T330" t="b">
        <v>0</v>
      </c>
      <c r="U330" s="9">
        <v>13825.66</v>
      </c>
      <c r="V330" t="b">
        <v>0</v>
      </c>
      <c r="W330" t="b">
        <v>0</v>
      </c>
      <c r="X330">
        <f t="shared" si="5"/>
        <v>0</v>
      </c>
    </row>
    <row r="331" spans="1:24" x14ac:dyDescent="0.2">
      <c r="A331">
        <v>539976362</v>
      </c>
      <c r="B331">
        <v>539976362</v>
      </c>
      <c r="C331" s="9">
        <v>15000</v>
      </c>
      <c r="D331" s="9">
        <v>6775.06</v>
      </c>
      <c r="E331" s="4">
        <v>42666</v>
      </c>
      <c r="F331" s="9">
        <v>53</v>
      </c>
      <c r="G331" t="s">
        <v>181</v>
      </c>
      <c r="H331" t="s">
        <v>30</v>
      </c>
      <c r="I331" t="s">
        <v>30</v>
      </c>
      <c r="J331">
        <v>2</v>
      </c>
      <c r="K331">
        <v>8</v>
      </c>
      <c r="L331" t="s">
        <v>40</v>
      </c>
      <c r="M331" s="14">
        <v>43983</v>
      </c>
      <c r="N331" s="16">
        <v>42314</v>
      </c>
      <c r="O331" s="17">
        <v>42314</v>
      </c>
      <c r="P331">
        <v>684</v>
      </c>
      <c r="Q331">
        <v>684</v>
      </c>
      <c r="R331">
        <v>1729</v>
      </c>
      <c r="S331" t="s">
        <v>32</v>
      </c>
      <c r="T331" t="b">
        <v>0</v>
      </c>
      <c r="U331" s="9">
        <v>8224.94</v>
      </c>
      <c r="V331" t="b">
        <v>0</v>
      </c>
      <c r="W331" t="b">
        <v>0</v>
      </c>
      <c r="X331">
        <f t="shared" si="5"/>
        <v>0</v>
      </c>
    </row>
    <row r="332" spans="1:24" x14ac:dyDescent="0.2">
      <c r="A332">
        <v>980828253</v>
      </c>
      <c r="B332">
        <v>980828253</v>
      </c>
      <c r="C332" s="9">
        <v>15000</v>
      </c>
      <c r="D332" s="9">
        <v>12175.36</v>
      </c>
      <c r="E332" s="4">
        <v>42428</v>
      </c>
      <c r="F332" s="9">
        <v>241.73</v>
      </c>
      <c r="G332" t="s">
        <v>1910</v>
      </c>
      <c r="H332" t="s">
        <v>30</v>
      </c>
      <c r="I332" t="s">
        <v>30</v>
      </c>
      <c r="J332">
        <v>9</v>
      </c>
      <c r="K332">
        <v>1</v>
      </c>
      <c r="L332" t="s">
        <v>71</v>
      </c>
      <c r="M332" s="14">
        <v>43800</v>
      </c>
      <c r="N332" s="16">
        <v>42303</v>
      </c>
      <c r="O332" s="17">
        <v>42303</v>
      </c>
      <c r="P332">
        <v>898</v>
      </c>
      <c r="Q332">
        <v>898</v>
      </c>
      <c r="R332">
        <v>7900</v>
      </c>
      <c r="S332" t="s">
        <v>32</v>
      </c>
      <c r="T332" t="b">
        <v>0</v>
      </c>
      <c r="U332" s="9">
        <v>2824.64</v>
      </c>
      <c r="V332" t="b">
        <v>0</v>
      </c>
      <c r="W332" t="b">
        <v>0</v>
      </c>
      <c r="X332">
        <f t="shared" si="5"/>
        <v>0</v>
      </c>
    </row>
    <row r="333" spans="1:24" x14ac:dyDescent="0.2">
      <c r="A333">
        <v>875279486</v>
      </c>
      <c r="B333">
        <v>875279486</v>
      </c>
      <c r="C333" s="9">
        <v>15000</v>
      </c>
      <c r="D333" s="9">
        <v>1919.09</v>
      </c>
      <c r="E333" s="4">
        <v>42655</v>
      </c>
      <c r="F333" s="9">
        <v>13.75</v>
      </c>
      <c r="G333" t="s">
        <v>112</v>
      </c>
      <c r="H333" t="s">
        <v>30</v>
      </c>
      <c r="I333" t="s">
        <v>30</v>
      </c>
      <c r="J333">
        <v>2</v>
      </c>
      <c r="K333">
        <v>1</v>
      </c>
      <c r="L333" t="s">
        <v>94</v>
      </c>
      <c r="M333" s="14">
        <v>44440</v>
      </c>
      <c r="N333" s="16">
        <v>42051</v>
      </c>
      <c r="O333" s="17">
        <v>42051</v>
      </c>
      <c r="P333">
        <v>435</v>
      </c>
      <c r="Q333">
        <v>435</v>
      </c>
      <c r="R333">
        <v>9356</v>
      </c>
      <c r="S333" t="s">
        <v>32</v>
      </c>
      <c r="T333" t="b">
        <v>0</v>
      </c>
      <c r="U333" s="9">
        <v>13080.91</v>
      </c>
      <c r="V333" t="b">
        <v>0</v>
      </c>
      <c r="W333" t="b">
        <v>0</v>
      </c>
      <c r="X333">
        <f t="shared" si="5"/>
        <v>0</v>
      </c>
    </row>
    <row r="334" spans="1:24" x14ac:dyDescent="0.2">
      <c r="A334">
        <v>217567202</v>
      </c>
      <c r="B334">
        <v>217567202</v>
      </c>
      <c r="C334" s="9">
        <v>15000</v>
      </c>
      <c r="D334" s="9">
        <v>14757.33</v>
      </c>
      <c r="E334" s="4">
        <v>42442</v>
      </c>
      <c r="F334" s="9">
        <v>3.77</v>
      </c>
      <c r="G334" t="s">
        <v>95</v>
      </c>
      <c r="H334" t="s">
        <v>30</v>
      </c>
      <c r="I334" t="s">
        <v>30</v>
      </c>
      <c r="J334">
        <v>5</v>
      </c>
      <c r="K334">
        <v>1</v>
      </c>
      <c r="L334" t="s">
        <v>96</v>
      </c>
      <c r="M334" s="14">
        <v>43282</v>
      </c>
      <c r="N334" s="16">
        <v>39927</v>
      </c>
      <c r="O334" s="17">
        <v>39927</v>
      </c>
      <c r="P334">
        <v>579</v>
      </c>
      <c r="Q334">
        <v>579</v>
      </c>
      <c r="R334">
        <v>0</v>
      </c>
      <c r="S334" t="s">
        <v>32</v>
      </c>
      <c r="T334" t="b">
        <v>0</v>
      </c>
      <c r="U334" s="9">
        <v>242.67</v>
      </c>
      <c r="V334" t="b">
        <v>0</v>
      </c>
      <c r="W334" t="b">
        <v>0</v>
      </c>
      <c r="X334">
        <f t="shared" si="5"/>
        <v>0</v>
      </c>
    </row>
    <row r="335" spans="1:24" x14ac:dyDescent="0.2">
      <c r="A335">
        <v>647816222</v>
      </c>
      <c r="B335">
        <v>647816222</v>
      </c>
      <c r="C335" s="9">
        <v>15000</v>
      </c>
      <c r="D335" s="9">
        <v>4534.05</v>
      </c>
      <c r="E335" s="4">
        <v>42525</v>
      </c>
      <c r="F335" s="9">
        <v>350.05</v>
      </c>
      <c r="G335" t="s">
        <v>1885</v>
      </c>
      <c r="H335" t="s">
        <v>30</v>
      </c>
      <c r="I335" t="s">
        <v>30</v>
      </c>
      <c r="J335">
        <v>2</v>
      </c>
      <c r="K335">
        <v>1</v>
      </c>
      <c r="L335" t="s">
        <v>31</v>
      </c>
      <c r="M335" s="14">
        <v>43617</v>
      </c>
      <c r="N335" s="16">
        <v>41523</v>
      </c>
      <c r="O335" s="17">
        <v>41523</v>
      </c>
      <c r="P335">
        <v>383</v>
      </c>
      <c r="Q335">
        <v>383</v>
      </c>
      <c r="R335">
        <v>582</v>
      </c>
      <c r="S335" t="s">
        <v>32</v>
      </c>
      <c r="T335" t="b">
        <v>0</v>
      </c>
      <c r="U335" s="9">
        <v>10465.950000000001</v>
      </c>
      <c r="V335" t="b">
        <v>1</v>
      </c>
      <c r="W335" t="b">
        <v>0</v>
      </c>
      <c r="X335">
        <f t="shared" si="5"/>
        <v>0</v>
      </c>
    </row>
    <row r="336" spans="1:24" x14ac:dyDescent="0.2">
      <c r="A336">
        <v>354148785</v>
      </c>
      <c r="B336">
        <v>354148785</v>
      </c>
      <c r="C336" s="9">
        <v>15000</v>
      </c>
      <c r="D336" s="9">
        <v>14204.48</v>
      </c>
      <c r="E336" s="4">
        <v>42608</v>
      </c>
      <c r="F336" s="9">
        <v>4.92</v>
      </c>
      <c r="G336" t="s">
        <v>95</v>
      </c>
      <c r="H336" t="s">
        <v>30</v>
      </c>
      <c r="I336" t="s">
        <v>30</v>
      </c>
      <c r="J336">
        <v>5</v>
      </c>
      <c r="K336">
        <v>1</v>
      </c>
      <c r="L336" t="s">
        <v>96</v>
      </c>
      <c r="M336" s="14">
        <v>44682</v>
      </c>
      <c r="N336" s="16">
        <v>42053</v>
      </c>
      <c r="O336" s="17">
        <v>42483</v>
      </c>
      <c r="P336">
        <v>299</v>
      </c>
      <c r="Q336">
        <v>299</v>
      </c>
      <c r="R336">
        <v>8402</v>
      </c>
      <c r="S336" t="s">
        <v>32</v>
      </c>
      <c r="T336" t="b">
        <v>0</v>
      </c>
      <c r="U336" s="9">
        <v>795.52</v>
      </c>
      <c r="V336" t="b">
        <v>0</v>
      </c>
      <c r="W336" t="b">
        <v>0</v>
      </c>
      <c r="X336">
        <f t="shared" si="5"/>
        <v>0</v>
      </c>
    </row>
    <row r="337" spans="1:24" x14ac:dyDescent="0.2">
      <c r="A337">
        <v>319564786</v>
      </c>
      <c r="B337">
        <v>319564786</v>
      </c>
      <c r="C337" s="9">
        <v>15000</v>
      </c>
      <c r="D337" s="9">
        <v>14772.21</v>
      </c>
      <c r="E337" s="4">
        <v>42636</v>
      </c>
      <c r="F337" s="9">
        <v>75.930000000000007</v>
      </c>
      <c r="G337" t="s">
        <v>181</v>
      </c>
      <c r="H337" t="s">
        <v>30</v>
      </c>
      <c r="I337" t="s">
        <v>30</v>
      </c>
      <c r="J337">
        <v>5</v>
      </c>
      <c r="K337">
        <v>1</v>
      </c>
      <c r="L337" t="s">
        <v>40</v>
      </c>
      <c r="M337" s="14">
        <v>43770</v>
      </c>
      <c r="N337" s="16">
        <v>42128</v>
      </c>
      <c r="O337" s="17">
        <v>42128</v>
      </c>
      <c r="P337">
        <v>816</v>
      </c>
      <c r="Q337">
        <v>816</v>
      </c>
      <c r="R337">
        <v>8800</v>
      </c>
      <c r="S337" t="s">
        <v>32</v>
      </c>
      <c r="T337" t="b">
        <v>0</v>
      </c>
      <c r="U337" s="9">
        <v>227.79</v>
      </c>
      <c r="V337" t="b">
        <v>0</v>
      </c>
      <c r="W337" t="b">
        <v>0</v>
      </c>
      <c r="X337">
        <f t="shared" si="5"/>
        <v>0</v>
      </c>
    </row>
    <row r="338" spans="1:24" x14ac:dyDescent="0.2">
      <c r="A338">
        <v>832350956</v>
      </c>
      <c r="B338">
        <v>832350956</v>
      </c>
      <c r="C338" s="9">
        <v>15000</v>
      </c>
      <c r="D338" s="9">
        <v>6707.68</v>
      </c>
      <c r="E338" s="4">
        <v>42575</v>
      </c>
      <c r="F338" s="9">
        <v>386.91</v>
      </c>
      <c r="G338" t="s">
        <v>106</v>
      </c>
      <c r="H338" t="s">
        <v>30</v>
      </c>
      <c r="I338" t="s">
        <v>30</v>
      </c>
      <c r="J338">
        <v>9</v>
      </c>
      <c r="K338">
        <v>1</v>
      </c>
      <c r="L338" t="s">
        <v>36</v>
      </c>
      <c r="M338" s="14">
        <v>44075</v>
      </c>
      <c r="N338" s="16">
        <v>42093</v>
      </c>
      <c r="O338" s="17">
        <v>42532</v>
      </c>
      <c r="P338">
        <v>159</v>
      </c>
      <c r="Q338">
        <v>854</v>
      </c>
      <c r="R338">
        <v>3147</v>
      </c>
      <c r="S338" t="s">
        <v>32</v>
      </c>
      <c r="T338" t="b">
        <v>1</v>
      </c>
      <c r="U338" s="9">
        <v>8292.32</v>
      </c>
      <c r="V338" t="b">
        <v>0</v>
      </c>
      <c r="W338" t="b">
        <v>0</v>
      </c>
      <c r="X338">
        <f t="shared" si="5"/>
        <v>1</v>
      </c>
    </row>
    <row r="339" spans="1:24" x14ac:dyDescent="0.2">
      <c r="A339">
        <v>258537720</v>
      </c>
      <c r="B339">
        <v>258537720</v>
      </c>
      <c r="C339" s="9">
        <v>15000</v>
      </c>
      <c r="D339" s="9">
        <v>3381.5</v>
      </c>
      <c r="E339" s="4">
        <v>42445</v>
      </c>
      <c r="F339" s="9">
        <v>474.55</v>
      </c>
      <c r="G339" t="s">
        <v>53</v>
      </c>
      <c r="H339" t="s">
        <v>30</v>
      </c>
      <c r="I339" t="s">
        <v>30</v>
      </c>
      <c r="J339">
        <v>5</v>
      </c>
      <c r="K339">
        <v>1</v>
      </c>
      <c r="L339" t="s">
        <v>36</v>
      </c>
      <c r="M339" s="14">
        <v>44287</v>
      </c>
      <c r="N339" s="16">
        <v>41169</v>
      </c>
      <c r="O339" s="17">
        <v>42424</v>
      </c>
      <c r="P339">
        <v>466</v>
      </c>
      <c r="Q339">
        <v>466</v>
      </c>
      <c r="R339">
        <v>6408</v>
      </c>
      <c r="S339" t="s">
        <v>32</v>
      </c>
      <c r="T339" t="b">
        <v>0</v>
      </c>
      <c r="U339" s="9">
        <v>11618.5</v>
      </c>
      <c r="V339" t="b">
        <v>0</v>
      </c>
      <c r="W339" t="b">
        <v>0</v>
      </c>
      <c r="X339">
        <f t="shared" si="5"/>
        <v>0</v>
      </c>
    </row>
    <row r="340" spans="1:24" x14ac:dyDescent="0.2">
      <c r="A340">
        <v>832350956</v>
      </c>
      <c r="B340">
        <v>832350956</v>
      </c>
      <c r="C340" s="9">
        <v>15000</v>
      </c>
      <c r="D340" s="9">
        <v>12895.44</v>
      </c>
      <c r="E340" s="4">
        <v>42693</v>
      </c>
      <c r="F340" s="9">
        <v>165.88</v>
      </c>
      <c r="G340" t="s">
        <v>1903</v>
      </c>
      <c r="H340" t="s">
        <v>30</v>
      </c>
      <c r="I340" t="s">
        <v>30</v>
      </c>
      <c r="J340">
        <v>9</v>
      </c>
      <c r="K340">
        <v>1</v>
      </c>
      <c r="L340" t="s">
        <v>31</v>
      </c>
      <c r="M340" s="14">
        <v>44378</v>
      </c>
      <c r="N340" s="16">
        <v>42093</v>
      </c>
      <c r="O340" s="17">
        <v>42688</v>
      </c>
      <c r="P340">
        <v>159</v>
      </c>
      <c r="Q340">
        <v>159</v>
      </c>
      <c r="R340">
        <v>3147</v>
      </c>
      <c r="S340" t="s">
        <v>32</v>
      </c>
      <c r="T340" t="b">
        <v>0</v>
      </c>
      <c r="U340" s="9">
        <v>2104.56</v>
      </c>
      <c r="V340" t="b">
        <v>1</v>
      </c>
      <c r="W340" t="b">
        <v>0</v>
      </c>
      <c r="X340">
        <f t="shared" si="5"/>
        <v>0</v>
      </c>
    </row>
    <row r="341" spans="1:24" x14ac:dyDescent="0.2">
      <c r="A341">
        <v>248358746</v>
      </c>
      <c r="B341">
        <v>248358746</v>
      </c>
      <c r="C341" s="9">
        <v>15000</v>
      </c>
      <c r="D341" s="9">
        <v>6914.97</v>
      </c>
      <c r="E341" s="4">
        <v>42499</v>
      </c>
      <c r="F341" s="9">
        <v>94.85</v>
      </c>
      <c r="G341" t="s">
        <v>51</v>
      </c>
      <c r="H341" t="s">
        <v>30</v>
      </c>
      <c r="I341" t="s">
        <v>30</v>
      </c>
      <c r="J341">
        <v>5</v>
      </c>
      <c r="K341">
        <v>1</v>
      </c>
      <c r="L341" t="s">
        <v>36</v>
      </c>
      <c r="M341" s="14">
        <v>47969</v>
      </c>
      <c r="N341" s="16">
        <v>41208</v>
      </c>
      <c r="O341" s="17">
        <v>42395</v>
      </c>
      <c r="P341">
        <v>230</v>
      </c>
      <c r="Q341">
        <v>230</v>
      </c>
      <c r="R341">
        <v>6107</v>
      </c>
      <c r="S341" t="s">
        <v>32</v>
      </c>
      <c r="T341" t="b">
        <v>0</v>
      </c>
      <c r="U341" s="9">
        <v>8085.03</v>
      </c>
      <c r="V341" t="b">
        <v>0</v>
      </c>
      <c r="W341" t="b">
        <v>0</v>
      </c>
      <c r="X341">
        <f t="shared" si="5"/>
        <v>0</v>
      </c>
    </row>
    <row r="342" spans="1:24" x14ac:dyDescent="0.2">
      <c r="A342">
        <v>275541201</v>
      </c>
      <c r="B342">
        <v>275541201</v>
      </c>
      <c r="C342" s="9">
        <v>15000</v>
      </c>
      <c r="D342" s="9">
        <v>2968.16</v>
      </c>
      <c r="E342" s="4">
        <v>42444</v>
      </c>
      <c r="F342" s="9">
        <v>22.86</v>
      </c>
      <c r="G342" t="s">
        <v>1880</v>
      </c>
      <c r="H342" t="s">
        <v>30</v>
      </c>
      <c r="I342" t="s">
        <v>30</v>
      </c>
      <c r="J342">
        <v>9</v>
      </c>
      <c r="K342">
        <v>1</v>
      </c>
      <c r="L342" t="s">
        <v>38</v>
      </c>
      <c r="M342" s="14">
        <v>44013</v>
      </c>
      <c r="N342" s="16">
        <v>42345</v>
      </c>
      <c r="O342" s="17">
        <v>42398</v>
      </c>
      <c r="P342">
        <v>854</v>
      </c>
      <c r="Q342">
        <v>854</v>
      </c>
      <c r="R342">
        <v>3444</v>
      </c>
      <c r="S342" t="s">
        <v>69</v>
      </c>
      <c r="T342" t="b">
        <v>0</v>
      </c>
      <c r="U342" s="9">
        <v>12031.84</v>
      </c>
      <c r="V342" t="b">
        <v>1</v>
      </c>
      <c r="W342" t="b">
        <v>0</v>
      </c>
      <c r="X342">
        <f t="shared" si="5"/>
        <v>0</v>
      </c>
    </row>
    <row r="343" spans="1:24" x14ac:dyDescent="0.2">
      <c r="A343">
        <v>383028435</v>
      </c>
      <c r="B343">
        <v>383028435</v>
      </c>
      <c r="C343" s="9">
        <v>15000</v>
      </c>
      <c r="D343" s="9">
        <v>14261.15</v>
      </c>
      <c r="E343" s="4">
        <v>42707</v>
      </c>
      <c r="F343" s="9">
        <v>67.22</v>
      </c>
      <c r="G343" t="s">
        <v>1906</v>
      </c>
      <c r="H343" t="s">
        <v>30</v>
      </c>
      <c r="I343" t="s">
        <v>30</v>
      </c>
      <c r="J343">
        <v>5</v>
      </c>
      <c r="K343">
        <v>1</v>
      </c>
      <c r="L343" t="s">
        <v>71</v>
      </c>
      <c r="M343" s="14">
        <v>47209</v>
      </c>
      <c r="N343" s="16">
        <v>42310</v>
      </c>
      <c r="O343" s="17">
        <v>42310</v>
      </c>
      <c r="P343">
        <v>805</v>
      </c>
      <c r="Q343">
        <v>805</v>
      </c>
      <c r="R343">
        <v>5391</v>
      </c>
      <c r="S343" t="s">
        <v>32</v>
      </c>
      <c r="T343" t="b">
        <v>0</v>
      </c>
      <c r="U343" s="9">
        <v>738.85</v>
      </c>
      <c r="V343" t="b">
        <v>1</v>
      </c>
      <c r="W343" t="b">
        <v>0</v>
      </c>
      <c r="X343">
        <f t="shared" si="5"/>
        <v>0</v>
      </c>
    </row>
    <row r="344" spans="1:24" x14ac:dyDescent="0.2">
      <c r="A344">
        <v>398322924</v>
      </c>
      <c r="B344">
        <v>398322924</v>
      </c>
      <c r="C344" s="9">
        <v>15000</v>
      </c>
      <c r="D344" s="9">
        <v>9808.56</v>
      </c>
      <c r="E344" s="4">
        <v>42402</v>
      </c>
      <c r="F344" s="9">
        <v>5.45</v>
      </c>
      <c r="G344" t="s">
        <v>1881</v>
      </c>
      <c r="H344" t="s">
        <v>30</v>
      </c>
      <c r="I344" t="s">
        <v>30</v>
      </c>
      <c r="J344">
        <v>9</v>
      </c>
      <c r="K344">
        <v>1</v>
      </c>
      <c r="L344" t="s">
        <v>31</v>
      </c>
      <c r="M344" s="14">
        <v>47119</v>
      </c>
      <c r="N344" s="16">
        <v>42246</v>
      </c>
      <c r="O344" s="17">
        <v>42246</v>
      </c>
      <c r="P344">
        <v>855</v>
      </c>
      <c r="Q344">
        <v>855</v>
      </c>
      <c r="R344">
        <v>6881</v>
      </c>
      <c r="S344" t="s">
        <v>32</v>
      </c>
      <c r="T344" t="b">
        <v>0</v>
      </c>
      <c r="U344" s="9">
        <v>5191.4399999999996</v>
      </c>
      <c r="V344" t="b">
        <v>1</v>
      </c>
      <c r="W344" t="b">
        <v>0</v>
      </c>
      <c r="X344">
        <f t="shared" si="5"/>
        <v>0</v>
      </c>
    </row>
    <row r="345" spans="1:24" x14ac:dyDescent="0.2">
      <c r="A345">
        <v>414421931</v>
      </c>
      <c r="B345">
        <v>414421931</v>
      </c>
      <c r="C345" s="9">
        <v>15000</v>
      </c>
      <c r="D345" s="9">
        <v>14511.93</v>
      </c>
      <c r="E345" s="4">
        <v>42683</v>
      </c>
      <c r="F345" s="9">
        <v>518.04999999999995</v>
      </c>
      <c r="G345" t="s">
        <v>1888</v>
      </c>
      <c r="H345" t="s">
        <v>30</v>
      </c>
      <c r="I345" t="s">
        <v>30</v>
      </c>
      <c r="J345">
        <v>80</v>
      </c>
      <c r="K345">
        <v>1</v>
      </c>
      <c r="L345" t="s">
        <v>47</v>
      </c>
      <c r="M345" s="14">
        <v>47453</v>
      </c>
      <c r="N345" s="16">
        <v>42293</v>
      </c>
      <c r="O345" s="17">
        <v>42679</v>
      </c>
      <c r="P345">
        <v>749</v>
      </c>
      <c r="Q345">
        <v>749</v>
      </c>
      <c r="R345">
        <v>1952</v>
      </c>
      <c r="S345" t="s">
        <v>32</v>
      </c>
      <c r="T345" t="b">
        <v>0</v>
      </c>
      <c r="U345" s="9">
        <v>488.07</v>
      </c>
      <c r="V345" t="b">
        <v>1</v>
      </c>
      <c r="W345" t="b">
        <v>0</v>
      </c>
      <c r="X345">
        <f t="shared" si="5"/>
        <v>0</v>
      </c>
    </row>
    <row r="346" spans="1:24" x14ac:dyDescent="0.2">
      <c r="A346">
        <v>599682841</v>
      </c>
      <c r="B346">
        <v>599682841</v>
      </c>
      <c r="C346" s="9">
        <v>15000</v>
      </c>
      <c r="D346" s="9">
        <v>14870.14</v>
      </c>
      <c r="E346" s="4">
        <v>42658</v>
      </c>
      <c r="F346" s="9">
        <v>64.930000000000007</v>
      </c>
      <c r="G346" t="s">
        <v>39</v>
      </c>
      <c r="H346" t="s">
        <v>30</v>
      </c>
      <c r="I346" t="s">
        <v>30</v>
      </c>
      <c r="J346">
        <v>5</v>
      </c>
      <c r="K346">
        <v>1</v>
      </c>
      <c r="L346" t="s">
        <v>40</v>
      </c>
      <c r="M346" s="14">
        <v>43678</v>
      </c>
      <c r="N346" s="16">
        <v>40853</v>
      </c>
      <c r="O346" s="17">
        <v>42528</v>
      </c>
      <c r="P346">
        <v>942</v>
      </c>
      <c r="Q346">
        <v>942</v>
      </c>
      <c r="R346">
        <v>897</v>
      </c>
      <c r="S346" t="s">
        <v>32</v>
      </c>
      <c r="T346" t="b">
        <v>0</v>
      </c>
      <c r="U346" s="9">
        <v>129.86000000000001</v>
      </c>
      <c r="V346" t="b">
        <v>0</v>
      </c>
      <c r="W346" t="b">
        <v>0</v>
      </c>
      <c r="X346">
        <f t="shared" si="5"/>
        <v>0</v>
      </c>
    </row>
    <row r="347" spans="1:24" x14ac:dyDescent="0.2">
      <c r="A347">
        <v>910893563</v>
      </c>
      <c r="B347">
        <v>910893563</v>
      </c>
      <c r="C347" s="9">
        <v>15000</v>
      </c>
      <c r="D347" s="9">
        <v>10684.57</v>
      </c>
      <c r="E347" s="4">
        <v>42670</v>
      </c>
      <c r="F347" s="9">
        <v>80.97</v>
      </c>
      <c r="G347" t="s">
        <v>57</v>
      </c>
      <c r="H347" t="s">
        <v>30</v>
      </c>
      <c r="I347" t="s">
        <v>30</v>
      </c>
      <c r="J347">
        <v>2</v>
      </c>
      <c r="K347">
        <v>1</v>
      </c>
      <c r="L347" t="s">
        <v>42</v>
      </c>
      <c r="M347" s="14">
        <v>46844</v>
      </c>
      <c r="N347" s="16">
        <v>42127</v>
      </c>
      <c r="O347" s="17">
        <v>42551</v>
      </c>
      <c r="P347">
        <v>701</v>
      </c>
      <c r="Q347">
        <v>701</v>
      </c>
      <c r="R347">
        <v>5766</v>
      </c>
      <c r="S347" t="s">
        <v>32</v>
      </c>
      <c r="T347" t="b">
        <v>1</v>
      </c>
      <c r="U347" s="9">
        <v>4315.43</v>
      </c>
      <c r="V347" t="b">
        <v>0</v>
      </c>
      <c r="W347" t="b">
        <v>0</v>
      </c>
      <c r="X347">
        <f t="shared" si="5"/>
        <v>1</v>
      </c>
    </row>
    <row r="348" spans="1:24" x14ac:dyDescent="0.2">
      <c r="A348">
        <v>796539151</v>
      </c>
      <c r="B348">
        <v>796539151</v>
      </c>
      <c r="C348" s="9">
        <v>15000</v>
      </c>
      <c r="D348" s="9">
        <v>7044.03</v>
      </c>
      <c r="E348" s="4">
        <v>42644</v>
      </c>
      <c r="F348" s="9">
        <v>102.64</v>
      </c>
      <c r="G348" t="s">
        <v>57</v>
      </c>
      <c r="H348" t="s">
        <v>30</v>
      </c>
      <c r="I348" t="s">
        <v>30</v>
      </c>
      <c r="J348">
        <v>9</v>
      </c>
      <c r="K348">
        <v>1</v>
      </c>
      <c r="L348" t="s">
        <v>42</v>
      </c>
      <c r="M348" s="14">
        <v>47727</v>
      </c>
      <c r="N348" s="16">
        <v>41649</v>
      </c>
      <c r="O348" s="17">
        <v>41649</v>
      </c>
      <c r="P348">
        <v>148</v>
      </c>
      <c r="Q348">
        <v>148</v>
      </c>
      <c r="R348">
        <v>7130</v>
      </c>
      <c r="S348" t="s">
        <v>32</v>
      </c>
      <c r="T348" t="b">
        <v>0</v>
      </c>
      <c r="U348" s="9">
        <v>7955.97</v>
      </c>
      <c r="V348" t="b">
        <v>0</v>
      </c>
      <c r="W348" t="b">
        <v>0</v>
      </c>
      <c r="X348">
        <f t="shared" si="5"/>
        <v>0</v>
      </c>
    </row>
    <row r="349" spans="1:24" x14ac:dyDescent="0.2">
      <c r="A349">
        <v>131439938</v>
      </c>
      <c r="B349">
        <v>131439938</v>
      </c>
      <c r="C349" s="9">
        <v>15000</v>
      </c>
      <c r="D349" s="9">
        <v>15000</v>
      </c>
      <c r="E349" s="4">
        <v>42652</v>
      </c>
      <c r="F349" s="9">
        <v>0</v>
      </c>
      <c r="G349" t="s">
        <v>1924</v>
      </c>
      <c r="H349" t="s">
        <v>30</v>
      </c>
      <c r="I349" t="s">
        <v>30</v>
      </c>
      <c r="J349">
        <v>2</v>
      </c>
      <c r="K349">
        <v>1</v>
      </c>
      <c r="L349" t="s">
        <v>100</v>
      </c>
      <c r="M349" s="14">
        <v>45078</v>
      </c>
      <c r="N349" s="16">
        <v>42360</v>
      </c>
      <c r="O349" s="17">
        <v>42360</v>
      </c>
      <c r="P349">
        <v>132</v>
      </c>
      <c r="Q349">
        <v>132</v>
      </c>
      <c r="R349">
        <v>6622</v>
      </c>
      <c r="S349" t="s">
        <v>32</v>
      </c>
      <c r="T349" t="b">
        <v>0</v>
      </c>
      <c r="U349" s="9">
        <v>0</v>
      </c>
      <c r="V349" t="b">
        <v>0</v>
      </c>
      <c r="W349" t="b">
        <v>0</v>
      </c>
      <c r="X349">
        <f t="shared" si="5"/>
        <v>0</v>
      </c>
    </row>
    <row r="350" spans="1:24" x14ac:dyDescent="0.2">
      <c r="A350">
        <v>324073765</v>
      </c>
      <c r="B350">
        <v>324073765</v>
      </c>
      <c r="C350" s="9">
        <v>15000</v>
      </c>
      <c r="D350" s="9">
        <v>11581.9</v>
      </c>
      <c r="E350" s="4">
        <v>42410</v>
      </c>
      <c r="F350" s="9">
        <v>63.85</v>
      </c>
      <c r="G350" t="s">
        <v>149</v>
      </c>
      <c r="H350" t="s">
        <v>30</v>
      </c>
      <c r="I350" t="s">
        <v>30</v>
      </c>
      <c r="J350">
        <v>2</v>
      </c>
      <c r="K350">
        <v>1</v>
      </c>
      <c r="L350" t="s">
        <v>63</v>
      </c>
      <c r="M350" s="14">
        <v>43556</v>
      </c>
      <c r="N350" s="16">
        <v>42166</v>
      </c>
      <c r="O350" s="17">
        <v>42166</v>
      </c>
      <c r="P350">
        <v>523</v>
      </c>
      <c r="Q350">
        <v>523</v>
      </c>
      <c r="R350">
        <v>1756</v>
      </c>
      <c r="S350" t="s">
        <v>32</v>
      </c>
      <c r="T350" t="b">
        <v>0</v>
      </c>
      <c r="U350" s="9">
        <v>3418.1</v>
      </c>
      <c r="V350" t="b">
        <v>0</v>
      </c>
      <c r="W350" t="b">
        <v>0</v>
      </c>
      <c r="X350">
        <f t="shared" si="5"/>
        <v>0</v>
      </c>
    </row>
    <row r="351" spans="1:24" x14ac:dyDescent="0.2">
      <c r="A351">
        <v>488833264</v>
      </c>
      <c r="B351">
        <v>488833264</v>
      </c>
      <c r="C351" s="9">
        <v>15000</v>
      </c>
      <c r="D351" s="9">
        <v>8673.19</v>
      </c>
      <c r="E351" s="4">
        <v>42546</v>
      </c>
      <c r="F351" s="9">
        <v>69.47</v>
      </c>
      <c r="G351" t="s">
        <v>1872</v>
      </c>
      <c r="H351" t="s">
        <v>30</v>
      </c>
      <c r="I351" t="s">
        <v>30</v>
      </c>
      <c r="J351">
        <v>5</v>
      </c>
      <c r="K351">
        <v>1</v>
      </c>
      <c r="L351" t="s">
        <v>31</v>
      </c>
      <c r="M351" s="14">
        <v>45809</v>
      </c>
      <c r="N351" s="16">
        <v>41053</v>
      </c>
      <c r="O351" s="17">
        <v>41053</v>
      </c>
      <c r="P351">
        <v>889</v>
      </c>
      <c r="Q351">
        <v>889</v>
      </c>
      <c r="R351">
        <v>7209</v>
      </c>
      <c r="S351" t="s">
        <v>32</v>
      </c>
      <c r="T351" t="b">
        <v>0</v>
      </c>
      <c r="U351" s="9">
        <v>6326.81</v>
      </c>
      <c r="V351" t="b">
        <v>1</v>
      </c>
      <c r="W351" t="b">
        <v>0</v>
      </c>
      <c r="X351">
        <f t="shared" si="5"/>
        <v>0</v>
      </c>
    </row>
    <row r="352" spans="1:24" x14ac:dyDescent="0.2">
      <c r="A352">
        <v>831269700</v>
      </c>
      <c r="B352">
        <v>831269700</v>
      </c>
      <c r="C352" s="9">
        <v>15000</v>
      </c>
      <c r="D352" s="9">
        <v>13582.8</v>
      </c>
      <c r="E352" s="4">
        <v>42729</v>
      </c>
      <c r="F352" s="9">
        <v>58.21</v>
      </c>
      <c r="G352" t="s">
        <v>1899</v>
      </c>
      <c r="H352" t="s">
        <v>30</v>
      </c>
      <c r="I352" t="s">
        <v>30</v>
      </c>
      <c r="J352">
        <v>2</v>
      </c>
      <c r="K352">
        <v>1</v>
      </c>
      <c r="L352" t="s">
        <v>48</v>
      </c>
      <c r="M352" s="14">
        <v>43922</v>
      </c>
      <c r="N352" s="16">
        <v>42232</v>
      </c>
      <c r="O352" s="17">
        <v>42232</v>
      </c>
      <c r="P352">
        <v>413</v>
      </c>
      <c r="Q352">
        <v>413</v>
      </c>
      <c r="R352">
        <v>7510</v>
      </c>
      <c r="S352" t="s">
        <v>32</v>
      </c>
      <c r="T352" t="b">
        <v>0</v>
      </c>
      <c r="U352" s="9">
        <v>1417.2</v>
      </c>
      <c r="V352" t="b">
        <v>1</v>
      </c>
      <c r="W352" t="b">
        <v>0</v>
      </c>
      <c r="X352">
        <f t="shared" si="5"/>
        <v>0</v>
      </c>
    </row>
    <row r="353" spans="1:24" x14ac:dyDescent="0.2">
      <c r="A353">
        <v>770542953</v>
      </c>
      <c r="B353">
        <v>770542953</v>
      </c>
      <c r="C353" s="9">
        <v>15000</v>
      </c>
      <c r="D353" s="9">
        <v>11688.54</v>
      </c>
      <c r="E353" s="4">
        <v>42681</v>
      </c>
      <c r="F353" s="9">
        <v>322.48</v>
      </c>
      <c r="G353" t="s">
        <v>45</v>
      </c>
      <c r="H353" t="s">
        <v>30</v>
      </c>
      <c r="I353" t="s">
        <v>30</v>
      </c>
      <c r="J353">
        <v>9</v>
      </c>
      <c r="K353">
        <v>1</v>
      </c>
      <c r="L353" t="s">
        <v>36</v>
      </c>
      <c r="M353" s="14">
        <v>47362</v>
      </c>
      <c r="N353" s="16">
        <v>40334</v>
      </c>
      <c r="O353" s="17">
        <v>40334</v>
      </c>
      <c r="P353">
        <v>967</v>
      </c>
      <c r="Q353">
        <v>967</v>
      </c>
      <c r="R353">
        <v>6766</v>
      </c>
      <c r="S353" t="s">
        <v>32</v>
      </c>
      <c r="T353" t="b">
        <v>0</v>
      </c>
      <c r="U353" s="9">
        <v>3311.46</v>
      </c>
      <c r="V353" t="b">
        <v>0</v>
      </c>
      <c r="W353" t="b">
        <v>0</v>
      </c>
      <c r="X353">
        <f t="shared" si="5"/>
        <v>0</v>
      </c>
    </row>
    <row r="354" spans="1:24" x14ac:dyDescent="0.2">
      <c r="A354">
        <v>911980131</v>
      </c>
      <c r="B354">
        <v>911980131</v>
      </c>
      <c r="C354" s="9">
        <v>15000</v>
      </c>
      <c r="D354" s="9">
        <v>12333.12</v>
      </c>
      <c r="E354" s="4">
        <v>42635</v>
      </c>
      <c r="F354" s="9">
        <v>12.39</v>
      </c>
      <c r="G354" t="s">
        <v>1907</v>
      </c>
      <c r="H354" t="s">
        <v>30</v>
      </c>
      <c r="I354" t="s">
        <v>30</v>
      </c>
      <c r="J354">
        <v>9</v>
      </c>
      <c r="K354">
        <v>1</v>
      </c>
      <c r="L354" t="s">
        <v>71</v>
      </c>
      <c r="M354" s="14">
        <v>45566</v>
      </c>
      <c r="N354" s="16">
        <v>41897</v>
      </c>
      <c r="O354" s="17">
        <v>42613</v>
      </c>
      <c r="P354">
        <v>125</v>
      </c>
      <c r="Q354">
        <v>125</v>
      </c>
      <c r="R354">
        <v>6092</v>
      </c>
      <c r="S354" t="s">
        <v>32</v>
      </c>
      <c r="T354" t="b">
        <v>0</v>
      </c>
      <c r="U354" s="9">
        <v>2666.88</v>
      </c>
      <c r="V354" t="b">
        <v>1</v>
      </c>
      <c r="W354" t="b">
        <v>0</v>
      </c>
      <c r="X354">
        <f t="shared" si="5"/>
        <v>0</v>
      </c>
    </row>
    <row r="355" spans="1:24" x14ac:dyDescent="0.2">
      <c r="A355">
        <v>756547435</v>
      </c>
      <c r="B355">
        <v>756547435</v>
      </c>
      <c r="C355" s="9">
        <v>15000</v>
      </c>
      <c r="D355" s="9">
        <v>14191.57</v>
      </c>
      <c r="E355" s="4">
        <v>42394</v>
      </c>
      <c r="F355" s="9">
        <v>572.49</v>
      </c>
      <c r="G355" t="s">
        <v>57</v>
      </c>
      <c r="H355" t="s">
        <v>30</v>
      </c>
      <c r="I355" t="s">
        <v>30</v>
      </c>
      <c r="J355">
        <v>9</v>
      </c>
      <c r="K355">
        <v>1</v>
      </c>
      <c r="L355" t="s">
        <v>42</v>
      </c>
      <c r="M355" s="14">
        <v>47696</v>
      </c>
      <c r="N355" s="16">
        <v>41931</v>
      </c>
      <c r="O355" s="17">
        <v>41931</v>
      </c>
      <c r="P355">
        <v>640</v>
      </c>
      <c r="Q355">
        <v>640</v>
      </c>
      <c r="R355">
        <v>4119</v>
      </c>
      <c r="S355" t="s">
        <v>32</v>
      </c>
      <c r="T355" t="b">
        <v>1</v>
      </c>
      <c r="U355" s="9">
        <v>808.43</v>
      </c>
      <c r="V355" t="b">
        <v>0</v>
      </c>
      <c r="W355" t="b">
        <v>0</v>
      </c>
      <c r="X355">
        <f t="shared" si="5"/>
        <v>1</v>
      </c>
    </row>
    <row r="356" spans="1:24" x14ac:dyDescent="0.2">
      <c r="A356">
        <v>493260590</v>
      </c>
      <c r="B356">
        <v>493260590</v>
      </c>
      <c r="C356" s="9">
        <v>15000</v>
      </c>
      <c r="D356" s="9">
        <v>13138.67</v>
      </c>
      <c r="E356" s="4">
        <v>42578</v>
      </c>
      <c r="F356" s="9">
        <v>49.69</v>
      </c>
      <c r="G356" t="s">
        <v>1900</v>
      </c>
      <c r="H356" t="s">
        <v>30</v>
      </c>
      <c r="I356" t="s">
        <v>30</v>
      </c>
      <c r="J356">
        <v>5</v>
      </c>
      <c r="K356">
        <v>1</v>
      </c>
      <c r="L356" t="s">
        <v>48</v>
      </c>
      <c r="M356" s="14">
        <v>45078</v>
      </c>
      <c r="N356" s="16">
        <v>41449</v>
      </c>
      <c r="O356" s="17">
        <v>41449</v>
      </c>
      <c r="P356">
        <v>596</v>
      </c>
      <c r="Q356">
        <v>596</v>
      </c>
      <c r="R356">
        <v>9045</v>
      </c>
      <c r="S356" t="s">
        <v>32</v>
      </c>
      <c r="T356" t="b">
        <v>0</v>
      </c>
      <c r="U356" s="9">
        <v>1861.33</v>
      </c>
      <c r="V356" t="b">
        <v>1</v>
      </c>
      <c r="W356" t="b">
        <v>0</v>
      </c>
      <c r="X356">
        <f t="shared" si="5"/>
        <v>0</v>
      </c>
    </row>
    <row r="357" spans="1:24" x14ac:dyDescent="0.2">
      <c r="A357">
        <v>435847426</v>
      </c>
      <c r="B357">
        <v>435847426</v>
      </c>
      <c r="C357" s="9">
        <v>15000</v>
      </c>
      <c r="D357" s="9">
        <v>13969.36</v>
      </c>
      <c r="E357" s="4">
        <v>42718</v>
      </c>
      <c r="F357" s="9">
        <v>78.650000000000006</v>
      </c>
      <c r="G357" t="s">
        <v>64</v>
      </c>
      <c r="H357" t="s">
        <v>30</v>
      </c>
      <c r="I357" t="s">
        <v>30</v>
      </c>
      <c r="J357">
        <v>2</v>
      </c>
      <c r="K357">
        <v>1</v>
      </c>
      <c r="L357" t="s">
        <v>36</v>
      </c>
      <c r="M357" s="14">
        <v>43647</v>
      </c>
      <c r="N357" s="16">
        <v>40979</v>
      </c>
      <c r="O357" s="17">
        <v>40979</v>
      </c>
      <c r="P357">
        <v>967</v>
      </c>
      <c r="Q357">
        <v>967</v>
      </c>
      <c r="R357">
        <v>8696</v>
      </c>
      <c r="S357" t="s">
        <v>32</v>
      </c>
      <c r="T357" t="b">
        <v>0</v>
      </c>
      <c r="U357" s="9">
        <v>1030.6400000000001</v>
      </c>
      <c r="V357" t="b">
        <v>0</v>
      </c>
      <c r="W357" t="b">
        <v>0</v>
      </c>
      <c r="X357">
        <f t="shared" si="5"/>
        <v>0</v>
      </c>
    </row>
    <row r="358" spans="1:24" x14ac:dyDescent="0.2">
      <c r="A358">
        <v>980828253</v>
      </c>
      <c r="B358">
        <v>980828253</v>
      </c>
      <c r="C358" s="9">
        <v>15000</v>
      </c>
      <c r="D358" s="9">
        <v>13635.68</v>
      </c>
      <c r="E358" s="4">
        <v>42598</v>
      </c>
      <c r="F358" s="9">
        <v>56.4</v>
      </c>
      <c r="G358" t="s">
        <v>1892</v>
      </c>
      <c r="H358" t="s">
        <v>30</v>
      </c>
      <c r="I358" t="s">
        <v>30</v>
      </c>
      <c r="J358">
        <v>5</v>
      </c>
      <c r="K358">
        <v>1</v>
      </c>
      <c r="L358" t="s">
        <v>48</v>
      </c>
      <c r="M358" s="14">
        <v>48122</v>
      </c>
      <c r="N358" s="16">
        <v>42303</v>
      </c>
      <c r="O358" s="17">
        <v>42572</v>
      </c>
      <c r="P358">
        <v>898</v>
      </c>
      <c r="Q358">
        <v>898</v>
      </c>
      <c r="R358">
        <v>7900</v>
      </c>
      <c r="S358" t="s">
        <v>32</v>
      </c>
      <c r="T358" t="b">
        <v>0</v>
      </c>
      <c r="U358" s="9">
        <v>1364.32</v>
      </c>
      <c r="V358" t="b">
        <v>1</v>
      </c>
      <c r="W358" t="b">
        <v>0</v>
      </c>
      <c r="X358">
        <f t="shared" si="5"/>
        <v>0</v>
      </c>
    </row>
    <row r="359" spans="1:24" x14ac:dyDescent="0.2">
      <c r="A359">
        <v>917216469</v>
      </c>
      <c r="B359">
        <v>917216469</v>
      </c>
      <c r="C359" s="9">
        <v>15000</v>
      </c>
      <c r="D359" s="9">
        <v>11998.35</v>
      </c>
      <c r="E359" s="4">
        <v>42708</v>
      </c>
      <c r="F359" s="9">
        <v>75.28</v>
      </c>
      <c r="G359" t="s">
        <v>1917</v>
      </c>
      <c r="H359" t="s">
        <v>30</v>
      </c>
      <c r="I359" t="s">
        <v>30</v>
      </c>
      <c r="J359">
        <v>2</v>
      </c>
      <c r="K359">
        <v>1</v>
      </c>
      <c r="L359" t="s">
        <v>47</v>
      </c>
      <c r="M359" s="14">
        <v>46054</v>
      </c>
      <c r="N359" s="16">
        <v>41900</v>
      </c>
      <c r="O359" s="17">
        <v>42583</v>
      </c>
      <c r="P359">
        <v>251</v>
      </c>
      <c r="Q359">
        <v>251</v>
      </c>
      <c r="R359">
        <v>4514</v>
      </c>
      <c r="S359" t="s">
        <v>32</v>
      </c>
      <c r="T359" t="b">
        <v>0</v>
      </c>
      <c r="U359" s="9">
        <v>3001.65</v>
      </c>
      <c r="V359" t="b">
        <v>1</v>
      </c>
      <c r="W359" t="b">
        <v>0</v>
      </c>
      <c r="X359">
        <f t="shared" si="5"/>
        <v>0</v>
      </c>
    </row>
    <row r="360" spans="1:24" x14ac:dyDescent="0.2">
      <c r="A360">
        <v>322865480</v>
      </c>
      <c r="B360">
        <v>322865480</v>
      </c>
      <c r="C360" s="9">
        <v>15000</v>
      </c>
      <c r="D360" s="9">
        <v>12419.04</v>
      </c>
      <c r="E360" s="4">
        <v>42674</v>
      </c>
      <c r="F360" s="9">
        <v>34.229999999999997</v>
      </c>
      <c r="G360" t="s">
        <v>1881</v>
      </c>
      <c r="H360" t="s">
        <v>30</v>
      </c>
      <c r="I360" t="s">
        <v>30</v>
      </c>
      <c r="J360">
        <v>5</v>
      </c>
      <c r="K360">
        <v>1</v>
      </c>
      <c r="L360" t="s">
        <v>31</v>
      </c>
      <c r="M360" s="14">
        <v>46266</v>
      </c>
      <c r="N360" s="16">
        <v>41838</v>
      </c>
      <c r="O360" s="17">
        <v>42470</v>
      </c>
      <c r="P360">
        <v>471</v>
      </c>
      <c r="Q360">
        <v>471</v>
      </c>
      <c r="R360">
        <v>4304</v>
      </c>
      <c r="S360" t="s">
        <v>32</v>
      </c>
      <c r="T360" t="b">
        <v>0</v>
      </c>
      <c r="U360" s="9">
        <v>2580.96</v>
      </c>
      <c r="V360" t="b">
        <v>1</v>
      </c>
      <c r="W360" t="b">
        <v>0</v>
      </c>
      <c r="X360">
        <f t="shared" si="5"/>
        <v>0</v>
      </c>
    </row>
    <row r="361" spans="1:24" x14ac:dyDescent="0.2">
      <c r="A361">
        <v>917216469</v>
      </c>
      <c r="B361">
        <v>917216469</v>
      </c>
      <c r="C361" s="9">
        <v>15000</v>
      </c>
      <c r="D361" s="9">
        <v>7513.45</v>
      </c>
      <c r="E361" s="4">
        <v>42611</v>
      </c>
      <c r="F361" s="9">
        <v>119.94</v>
      </c>
      <c r="G361" t="s">
        <v>128</v>
      </c>
      <c r="H361" t="s">
        <v>30</v>
      </c>
      <c r="I361" t="s">
        <v>30</v>
      </c>
      <c r="J361">
        <v>9</v>
      </c>
      <c r="K361">
        <v>1</v>
      </c>
      <c r="L361" t="s">
        <v>47</v>
      </c>
      <c r="M361" s="14">
        <v>45689</v>
      </c>
      <c r="N361" s="16">
        <v>41900</v>
      </c>
      <c r="O361" s="17">
        <v>42583</v>
      </c>
      <c r="P361">
        <v>126</v>
      </c>
      <c r="Q361">
        <v>126</v>
      </c>
      <c r="R361">
        <v>7872</v>
      </c>
      <c r="S361" t="s">
        <v>32</v>
      </c>
      <c r="T361" t="b">
        <v>0</v>
      </c>
      <c r="U361" s="9">
        <v>7486.55</v>
      </c>
      <c r="V361" t="b">
        <v>1</v>
      </c>
      <c r="W361" t="b">
        <v>0</v>
      </c>
      <c r="X361">
        <f t="shared" si="5"/>
        <v>0</v>
      </c>
    </row>
    <row r="362" spans="1:24" x14ac:dyDescent="0.2">
      <c r="A362">
        <v>917216469</v>
      </c>
      <c r="B362">
        <v>917216469</v>
      </c>
      <c r="C362" s="9">
        <v>15000</v>
      </c>
      <c r="D362" s="9">
        <v>4540.8900000000003</v>
      </c>
      <c r="E362" s="4">
        <v>42715</v>
      </c>
      <c r="F362" s="9">
        <v>18.45</v>
      </c>
      <c r="G362" t="s">
        <v>93</v>
      </c>
      <c r="H362" t="s">
        <v>30</v>
      </c>
      <c r="I362" t="s">
        <v>30</v>
      </c>
      <c r="J362">
        <v>9</v>
      </c>
      <c r="K362">
        <v>1</v>
      </c>
      <c r="L362" t="s">
        <v>94</v>
      </c>
      <c r="M362" s="14">
        <v>44287</v>
      </c>
      <c r="N362" s="16">
        <v>41900</v>
      </c>
      <c r="O362" s="17">
        <v>42583</v>
      </c>
      <c r="P362">
        <v>251</v>
      </c>
      <c r="Q362">
        <v>251</v>
      </c>
      <c r="R362">
        <v>4514</v>
      </c>
      <c r="S362" t="s">
        <v>32</v>
      </c>
      <c r="T362" t="b">
        <v>0</v>
      </c>
      <c r="U362" s="9">
        <v>10459.11</v>
      </c>
      <c r="V362" t="b">
        <v>0</v>
      </c>
      <c r="W362" t="b">
        <v>0</v>
      </c>
      <c r="X362">
        <f t="shared" si="5"/>
        <v>0</v>
      </c>
    </row>
    <row r="363" spans="1:24" x14ac:dyDescent="0.2">
      <c r="A363">
        <v>917216469</v>
      </c>
      <c r="B363">
        <v>917216469</v>
      </c>
      <c r="C363" s="9">
        <v>15000</v>
      </c>
      <c r="D363" s="9">
        <v>2264.62</v>
      </c>
      <c r="E363" s="4">
        <v>42482</v>
      </c>
      <c r="F363" s="9">
        <v>2.59</v>
      </c>
      <c r="G363" t="s">
        <v>1915</v>
      </c>
      <c r="H363" t="s">
        <v>30</v>
      </c>
      <c r="I363" t="s">
        <v>30</v>
      </c>
      <c r="J363">
        <v>5</v>
      </c>
      <c r="K363">
        <v>1</v>
      </c>
      <c r="L363" t="s">
        <v>73</v>
      </c>
      <c r="M363" s="14">
        <v>47665</v>
      </c>
      <c r="N363" s="16">
        <v>41900</v>
      </c>
      <c r="O363" s="17">
        <v>42444</v>
      </c>
      <c r="P363">
        <v>126</v>
      </c>
      <c r="Q363">
        <v>126</v>
      </c>
      <c r="R363">
        <v>7872</v>
      </c>
      <c r="S363" t="s">
        <v>32</v>
      </c>
      <c r="T363" t="b">
        <v>0</v>
      </c>
      <c r="U363" s="9">
        <v>12735.38</v>
      </c>
      <c r="V363" t="b">
        <v>0</v>
      </c>
      <c r="W363" t="b">
        <v>0</v>
      </c>
      <c r="X363">
        <f t="shared" si="5"/>
        <v>0</v>
      </c>
    </row>
    <row r="364" spans="1:24" x14ac:dyDescent="0.2">
      <c r="A364">
        <v>937106980</v>
      </c>
      <c r="B364">
        <v>937106980</v>
      </c>
      <c r="C364" s="9">
        <v>15000</v>
      </c>
      <c r="D364" s="9">
        <v>7563.83</v>
      </c>
      <c r="E364" s="4">
        <v>42460</v>
      </c>
      <c r="F364" s="9">
        <v>58.28</v>
      </c>
      <c r="G364" t="s">
        <v>84</v>
      </c>
      <c r="H364" t="s">
        <v>30</v>
      </c>
      <c r="I364" t="s">
        <v>30</v>
      </c>
      <c r="J364">
        <v>2</v>
      </c>
      <c r="K364">
        <v>8</v>
      </c>
      <c r="L364" t="s">
        <v>36</v>
      </c>
      <c r="M364" s="14">
        <v>45139</v>
      </c>
      <c r="N364" s="16">
        <v>41721</v>
      </c>
      <c r="O364" s="17">
        <v>41721</v>
      </c>
      <c r="P364">
        <v>312</v>
      </c>
      <c r="Q364">
        <v>312</v>
      </c>
      <c r="R364">
        <v>92</v>
      </c>
      <c r="S364" t="s">
        <v>32</v>
      </c>
      <c r="T364" t="b">
        <v>0</v>
      </c>
      <c r="U364" s="9">
        <v>7436.17</v>
      </c>
      <c r="V364" t="b">
        <v>0</v>
      </c>
      <c r="W364" t="b">
        <v>0</v>
      </c>
      <c r="X364">
        <f t="shared" si="5"/>
        <v>0</v>
      </c>
    </row>
    <row r="365" spans="1:24" x14ac:dyDescent="0.2">
      <c r="A365">
        <v>896573889</v>
      </c>
      <c r="B365">
        <v>896573889</v>
      </c>
      <c r="C365" s="9">
        <v>15000</v>
      </c>
      <c r="D365" s="9">
        <v>13362.1</v>
      </c>
      <c r="E365" s="4">
        <v>42392</v>
      </c>
      <c r="F365" s="9">
        <v>87.16</v>
      </c>
      <c r="G365" t="s">
        <v>53</v>
      </c>
      <c r="H365" t="s">
        <v>30</v>
      </c>
      <c r="I365" t="s">
        <v>30</v>
      </c>
      <c r="J365">
        <v>2</v>
      </c>
      <c r="K365">
        <v>8</v>
      </c>
      <c r="L365" t="s">
        <v>36</v>
      </c>
      <c r="M365" s="14">
        <v>45505</v>
      </c>
      <c r="N365" s="16">
        <v>40889</v>
      </c>
      <c r="O365" s="17">
        <v>40889</v>
      </c>
      <c r="P365">
        <v>437</v>
      </c>
      <c r="Q365">
        <v>437</v>
      </c>
      <c r="R365">
        <v>1113</v>
      </c>
      <c r="S365" t="s">
        <v>32</v>
      </c>
      <c r="T365" t="b">
        <v>0</v>
      </c>
      <c r="U365" s="9">
        <v>1637.9</v>
      </c>
      <c r="V365" t="b">
        <v>0</v>
      </c>
      <c r="W365" t="b">
        <v>0</v>
      </c>
      <c r="X365">
        <f t="shared" si="5"/>
        <v>0</v>
      </c>
    </row>
    <row r="366" spans="1:24" x14ac:dyDescent="0.2">
      <c r="A366">
        <v>347770835</v>
      </c>
      <c r="B366">
        <v>347770835</v>
      </c>
      <c r="C366" s="9">
        <v>15000</v>
      </c>
      <c r="D366" s="9">
        <v>7773.53</v>
      </c>
      <c r="E366" s="4">
        <v>42707</v>
      </c>
      <c r="F366" s="9">
        <v>307.33</v>
      </c>
      <c r="G366" t="s">
        <v>84</v>
      </c>
      <c r="H366" t="s">
        <v>30</v>
      </c>
      <c r="I366" t="s">
        <v>30</v>
      </c>
      <c r="J366">
        <v>9</v>
      </c>
      <c r="K366">
        <v>1</v>
      </c>
      <c r="L366" t="s">
        <v>36</v>
      </c>
      <c r="M366" s="14">
        <v>46113</v>
      </c>
      <c r="N366" s="16">
        <v>42256</v>
      </c>
      <c r="O366" s="17">
        <v>42544</v>
      </c>
      <c r="P366">
        <v>549</v>
      </c>
      <c r="Q366">
        <v>549</v>
      </c>
      <c r="R366">
        <v>4623</v>
      </c>
      <c r="S366" t="s">
        <v>32</v>
      </c>
      <c r="T366" t="b">
        <v>1</v>
      </c>
      <c r="U366" s="9">
        <v>7226.47</v>
      </c>
      <c r="V366" t="b">
        <v>0</v>
      </c>
      <c r="W366" t="b">
        <v>0</v>
      </c>
      <c r="X366">
        <f t="shared" si="5"/>
        <v>1</v>
      </c>
    </row>
    <row r="367" spans="1:24" x14ac:dyDescent="0.2">
      <c r="A367">
        <v>712707413</v>
      </c>
      <c r="B367">
        <v>712707413</v>
      </c>
      <c r="C367" s="9">
        <v>15000</v>
      </c>
      <c r="D367" s="9">
        <v>13819.73</v>
      </c>
      <c r="E367" s="4">
        <v>42421</v>
      </c>
      <c r="F367" s="9">
        <v>188.46</v>
      </c>
      <c r="G367" t="s">
        <v>1893</v>
      </c>
      <c r="H367" t="s">
        <v>30</v>
      </c>
      <c r="I367" t="s">
        <v>30</v>
      </c>
      <c r="J367">
        <v>9</v>
      </c>
      <c r="K367">
        <v>8</v>
      </c>
      <c r="L367" t="s">
        <v>50</v>
      </c>
      <c r="M367" s="14">
        <v>47300</v>
      </c>
      <c r="N367" s="16">
        <v>41110</v>
      </c>
      <c r="O367" s="17">
        <v>41110</v>
      </c>
      <c r="P367">
        <v>262</v>
      </c>
      <c r="Q367">
        <v>262</v>
      </c>
      <c r="R367">
        <v>7388</v>
      </c>
      <c r="S367" t="s">
        <v>32</v>
      </c>
      <c r="T367" t="b">
        <v>0</v>
      </c>
      <c r="U367" s="9">
        <v>1180.27</v>
      </c>
      <c r="V367" t="b">
        <v>1</v>
      </c>
      <c r="W367" t="b">
        <v>0</v>
      </c>
      <c r="X367">
        <f t="shared" si="5"/>
        <v>0</v>
      </c>
    </row>
    <row r="368" spans="1:24" x14ac:dyDescent="0.2">
      <c r="A368">
        <v>486954973</v>
      </c>
      <c r="B368">
        <v>486954973</v>
      </c>
      <c r="C368" s="9">
        <v>15000</v>
      </c>
      <c r="D368" s="9">
        <v>13368.99</v>
      </c>
      <c r="E368" s="4">
        <v>42391</v>
      </c>
      <c r="F368" s="9">
        <v>159.63</v>
      </c>
      <c r="G368" t="s">
        <v>1881</v>
      </c>
      <c r="H368" t="s">
        <v>30</v>
      </c>
      <c r="I368" t="s">
        <v>30</v>
      </c>
      <c r="J368">
        <v>9</v>
      </c>
      <c r="K368">
        <v>1</v>
      </c>
      <c r="L368" t="s">
        <v>31</v>
      </c>
      <c r="M368" s="14">
        <v>44593</v>
      </c>
      <c r="N368" s="16">
        <v>41268</v>
      </c>
      <c r="O368" s="17">
        <v>41268</v>
      </c>
      <c r="P368">
        <v>633</v>
      </c>
      <c r="Q368">
        <v>633</v>
      </c>
      <c r="R368">
        <v>5742</v>
      </c>
      <c r="S368" t="s">
        <v>32</v>
      </c>
      <c r="T368" t="b">
        <v>0</v>
      </c>
      <c r="U368" s="9">
        <v>1631.01</v>
      </c>
      <c r="V368" t="b">
        <v>1</v>
      </c>
      <c r="W368" t="b">
        <v>0</v>
      </c>
      <c r="X368">
        <f t="shared" si="5"/>
        <v>0</v>
      </c>
    </row>
    <row r="369" spans="1:24" x14ac:dyDescent="0.2">
      <c r="A369">
        <v>844882938</v>
      </c>
      <c r="B369">
        <v>844882938</v>
      </c>
      <c r="C369" s="9">
        <v>15000</v>
      </c>
      <c r="D369" s="9">
        <v>14807.15</v>
      </c>
      <c r="E369" s="4">
        <v>42594</v>
      </c>
      <c r="F369" s="9">
        <v>172.41</v>
      </c>
      <c r="G369" t="s">
        <v>41</v>
      </c>
      <c r="H369" t="s">
        <v>30</v>
      </c>
      <c r="I369" t="s">
        <v>30</v>
      </c>
      <c r="J369">
        <v>2</v>
      </c>
      <c r="K369">
        <v>1</v>
      </c>
      <c r="L369" t="s">
        <v>42</v>
      </c>
      <c r="M369" s="14">
        <v>44927</v>
      </c>
      <c r="N369" s="16">
        <v>42043</v>
      </c>
      <c r="O369" s="17">
        <v>42043</v>
      </c>
      <c r="P369">
        <v>416</v>
      </c>
      <c r="Q369">
        <v>416</v>
      </c>
      <c r="R369">
        <v>3702</v>
      </c>
      <c r="S369" t="s">
        <v>32</v>
      </c>
      <c r="T369" t="b">
        <v>0</v>
      </c>
      <c r="U369" s="9">
        <v>192.85</v>
      </c>
      <c r="V369" t="b">
        <v>0</v>
      </c>
      <c r="W369" t="b">
        <v>0</v>
      </c>
      <c r="X369">
        <f t="shared" si="5"/>
        <v>0</v>
      </c>
    </row>
    <row r="370" spans="1:24" x14ac:dyDescent="0.2">
      <c r="A370">
        <v>217256182</v>
      </c>
      <c r="B370">
        <v>217256182</v>
      </c>
      <c r="C370" s="9">
        <v>15000</v>
      </c>
      <c r="D370" s="9">
        <v>11190.24</v>
      </c>
      <c r="E370" s="4">
        <v>42450</v>
      </c>
      <c r="F370" s="9">
        <v>6.29</v>
      </c>
      <c r="G370" t="s">
        <v>95</v>
      </c>
      <c r="H370" t="s">
        <v>30</v>
      </c>
      <c r="I370" t="s">
        <v>30</v>
      </c>
      <c r="J370">
        <v>2</v>
      </c>
      <c r="K370">
        <v>8</v>
      </c>
      <c r="L370" t="s">
        <v>96</v>
      </c>
      <c r="M370" s="14">
        <v>46143</v>
      </c>
      <c r="N370" s="16">
        <v>42193</v>
      </c>
      <c r="O370" s="17">
        <v>42193</v>
      </c>
      <c r="P370">
        <v>882</v>
      </c>
      <c r="Q370">
        <v>882</v>
      </c>
      <c r="R370">
        <v>8808</v>
      </c>
      <c r="S370" t="s">
        <v>32</v>
      </c>
      <c r="T370" t="b">
        <v>0</v>
      </c>
      <c r="U370" s="9">
        <v>3809.76</v>
      </c>
      <c r="V370" t="b">
        <v>0</v>
      </c>
      <c r="W370" t="b">
        <v>0</v>
      </c>
      <c r="X370">
        <f t="shared" si="5"/>
        <v>0</v>
      </c>
    </row>
    <row r="371" spans="1:24" x14ac:dyDescent="0.2">
      <c r="A371">
        <v>995109829</v>
      </c>
      <c r="B371">
        <v>995109829</v>
      </c>
      <c r="C371" s="9">
        <v>15000</v>
      </c>
      <c r="D371" s="9">
        <v>11288.88</v>
      </c>
      <c r="E371" s="4">
        <v>42484</v>
      </c>
      <c r="F371" s="9">
        <v>460.07</v>
      </c>
      <c r="G371" t="s">
        <v>53</v>
      </c>
      <c r="H371" t="s">
        <v>30</v>
      </c>
      <c r="I371" t="s">
        <v>30</v>
      </c>
      <c r="J371">
        <v>2</v>
      </c>
      <c r="K371">
        <v>1</v>
      </c>
      <c r="L371" t="s">
        <v>36</v>
      </c>
      <c r="M371" s="14">
        <v>46174</v>
      </c>
      <c r="N371" s="16">
        <v>41766</v>
      </c>
      <c r="O371" s="17">
        <v>41766</v>
      </c>
      <c r="P371">
        <v>768</v>
      </c>
      <c r="Q371">
        <v>768</v>
      </c>
      <c r="R371">
        <v>8356</v>
      </c>
      <c r="S371" t="s">
        <v>32</v>
      </c>
      <c r="T371" t="b">
        <v>0</v>
      </c>
      <c r="U371" s="9">
        <v>3711.12</v>
      </c>
      <c r="V371" t="b">
        <v>0</v>
      </c>
      <c r="W371" t="b">
        <v>0</v>
      </c>
      <c r="X371">
        <f t="shared" si="5"/>
        <v>0</v>
      </c>
    </row>
    <row r="372" spans="1:24" x14ac:dyDescent="0.2">
      <c r="A372">
        <v>616967429</v>
      </c>
      <c r="B372">
        <v>616967429</v>
      </c>
      <c r="C372" s="9">
        <v>15000</v>
      </c>
      <c r="D372" s="9">
        <v>9405.41</v>
      </c>
      <c r="E372" s="4">
        <v>42639</v>
      </c>
      <c r="F372" s="9">
        <v>79.47</v>
      </c>
      <c r="G372" t="s">
        <v>1892</v>
      </c>
      <c r="H372" t="s">
        <v>30</v>
      </c>
      <c r="I372" t="s">
        <v>30</v>
      </c>
      <c r="J372">
        <v>5</v>
      </c>
      <c r="K372">
        <v>1</v>
      </c>
      <c r="L372" t="s">
        <v>48</v>
      </c>
      <c r="M372" s="14">
        <v>48030</v>
      </c>
      <c r="N372" s="16">
        <v>38334</v>
      </c>
      <c r="O372" s="17">
        <v>42512</v>
      </c>
      <c r="P372">
        <v>256</v>
      </c>
      <c r="Q372">
        <v>256</v>
      </c>
      <c r="R372">
        <v>9598</v>
      </c>
      <c r="S372" t="s">
        <v>32</v>
      </c>
      <c r="T372" t="b">
        <v>0</v>
      </c>
      <c r="U372" s="9">
        <v>5594.59</v>
      </c>
      <c r="V372" t="b">
        <v>1</v>
      </c>
      <c r="W372" t="b">
        <v>0</v>
      </c>
      <c r="X372">
        <f t="shared" si="5"/>
        <v>0</v>
      </c>
    </row>
    <row r="373" spans="1:24" x14ac:dyDescent="0.2">
      <c r="A373">
        <v>525945542</v>
      </c>
      <c r="B373">
        <v>525945542</v>
      </c>
      <c r="C373" s="9">
        <v>15000</v>
      </c>
      <c r="D373" s="9">
        <v>14306.54</v>
      </c>
      <c r="E373" s="4">
        <v>42633</v>
      </c>
      <c r="F373" s="9">
        <v>84.87</v>
      </c>
      <c r="G373" t="s">
        <v>1880</v>
      </c>
      <c r="H373" t="s">
        <v>30</v>
      </c>
      <c r="I373" t="s">
        <v>30</v>
      </c>
      <c r="J373">
        <v>9</v>
      </c>
      <c r="K373">
        <v>1</v>
      </c>
      <c r="L373" t="s">
        <v>38</v>
      </c>
      <c r="M373" s="14">
        <v>46204</v>
      </c>
      <c r="N373" s="16">
        <v>40550</v>
      </c>
      <c r="O373" s="17">
        <v>40550</v>
      </c>
      <c r="P373">
        <v>664</v>
      </c>
      <c r="Q373">
        <v>664</v>
      </c>
      <c r="R373">
        <v>7488</v>
      </c>
      <c r="S373" t="s">
        <v>32</v>
      </c>
      <c r="T373" t="b">
        <v>0</v>
      </c>
      <c r="U373" s="9">
        <v>693.46</v>
      </c>
      <c r="V373" t="b">
        <v>0</v>
      </c>
      <c r="W373" t="b">
        <v>0</v>
      </c>
      <c r="X373">
        <f t="shared" si="5"/>
        <v>0</v>
      </c>
    </row>
    <row r="374" spans="1:24" x14ac:dyDescent="0.2">
      <c r="A374">
        <v>536859690</v>
      </c>
      <c r="B374">
        <v>536859690</v>
      </c>
      <c r="C374" s="9">
        <v>15000</v>
      </c>
      <c r="D374" s="9">
        <v>4626.8999999999996</v>
      </c>
      <c r="E374" s="4">
        <v>42582</v>
      </c>
      <c r="F374" s="9">
        <v>230.64</v>
      </c>
      <c r="G374" t="s">
        <v>149</v>
      </c>
      <c r="H374" t="s">
        <v>30</v>
      </c>
      <c r="I374" t="s">
        <v>30</v>
      </c>
      <c r="J374">
        <v>5</v>
      </c>
      <c r="K374">
        <v>1</v>
      </c>
      <c r="L374" t="s">
        <v>63</v>
      </c>
      <c r="M374" s="14">
        <v>47939</v>
      </c>
      <c r="N374" s="16">
        <v>42224</v>
      </c>
      <c r="O374" s="17">
        <v>42224</v>
      </c>
      <c r="P374">
        <v>951</v>
      </c>
      <c r="Q374">
        <v>951</v>
      </c>
      <c r="R374">
        <v>9801</v>
      </c>
      <c r="S374" t="s">
        <v>32</v>
      </c>
      <c r="T374" t="b">
        <v>0</v>
      </c>
      <c r="U374" s="9">
        <v>10373.1</v>
      </c>
      <c r="V374" t="b">
        <v>0</v>
      </c>
      <c r="W374" t="b">
        <v>0</v>
      </c>
      <c r="X374">
        <f t="shared" si="5"/>
        <v>0</v>
      </c>
    </row>
    <row r="375" spans="1:24" x14ac:dyDescent="0.2">
      <c r="A375">
        <v>832350956</v>
      </c>
      <c r="B375">
        <v>832350956</v>
      </c>
      <c r="C375" s="9">
        <v>15000</v>
      </c>
      <c r="D375" s="9">
        <v>12120.09</v>
      </c>
      <c r="E375" s="4">
        <v>42696</v>
      </c>
      <c r="F375" s="9">
        <v>90.8</v>
      </c>
      <c r="G375" t="s">
        <v>1881</v>
      </c>
      <c r="H375" t="s">
        <v>30</v>
      </c>
      <c r="I375" t="s">
        <v>30</v>
      </c>
      <c r="J375">
        <v>5</v>
      </c>
      <c r="K375">
        <v>8</v>
      </c>
      <c r="L375" t="s">
        <v>31</v>
      </c>
      <c r="M375" s="14">
        <v>43497</v>
      </c>
      <c r="N375" s="16">
        <v>42093</v>
      </c>
      <c r="O375" s="17">
        <v>42688</v>
      </c>
      <c r="P375">
        <v>159</v>
      </c>
      <c r="Q375">
        <v>159</v>
      </c>
      <c r="R375">
        <v>3147</v>
      </c>
      <c r="S375" t="s">
        <v>32</v>
      </c>
      <c r="T375" t="b">
        <v>0</v>
      </c>
      <c r="U375" s="9">
        <v>2879.91</v>
      </c>
      <c r="V375" t="b">
        <v>1</v>
      </c>
      <c r="W375" t="b">
        <v>0</v>
      </c>
      <c r="X375">
        <f t="shared" si="5"/>
        <v>0</v>
      </c>
    </row>
    <row r="376" spans="1:24" x14ac:dyDescent="0.2">
      <c r="A376">
        <v>682229733</v>
      </c>
      <c r="B376">
        <v>682229733</v>
      </c>
      <c r="C376" s="9">
        <v>15000</v>
      </c>
      <c r="D376" s="9">
        <v>14871.06</v>
      </c>
      <c r="E376" s="4">
        <v>42577</v>
      </c>
      <c r="F376" s="9">
        <v>61.12</v>
      </c>
      <c r="G376" t="s">
        <v>1912</v>
      </c>
      <c r="I376" t="s">
        <v>30</v>
      </c>
      <c r="J376">
        <v>5</v>
      </c>
      <c r="K376">
        <v>1</v>
      </c>
      <c r="L376" t="s">
        <v>48</v>
      </c>
      <c r="M376" s="14">
        <v>48000</v>
      </c>
      <c r="N376" s="16">
        <v>41756</v>
      </c>
      <c r="O376" s="17">
        <v>41756</v>
      </c>
      <c r="P376">
        <v>743</v>
      </c>
      <c r="Q376">
        <v>743</v>
      </c>
      <c r="R376">
        <v>8592</v>
      </c>
      <c r="S376" t="s">
        <v>32</v>
      </c>
      <c r="T376" t="b">
        <v>0</v>
      </c>
      <c r="U376" s="9">
        <v>128.94</v>
      </c>
      <c r="V376" t="b">
        <v>1</v>
      </c>
      <c r="W376" t="b">
        <v>0</v>
      </c>
      <c r="X376">
        <f t="shared" si="5"/>
        <v>0</v>
      </c>
    </row>
    <row r="377" spans="1:24" x14ac:dyDescent="0.2">
      <c r="A377">
        <v>488833264</v>
      </c>
      <c r="B377">
        <v>488833264</v>
      </c>
      <c r="C377" s="9">
        <v>15000</v>
      </c>
      <c r="D377" s="9">
        <v>5714.52</v>
      </c>
      <c r="E377" s="4">
        <v>42717</v>
      </c>
      <c r="F377" s="9">
        <v>92.83</v>
      </c>
      <c r="G377" t="s">
        <v>153</v>
      </c>
      <c r="H377" t="s">
        <v>30</v>
      </c>
      <c r="I377" t="s">
        <v>30</v>
      </c>
      <c r="J377">
        <v>9</v>
      </c>
      <c r="K377">
        <v>1</v>
      </c>
      <c r="L377" t="s">
        <v>34</v>
      </c>
      <c r="M377" s="14">
        <v>44593</v>
      </c>
      <c r="N377" s="16">
        <v>41053</v>
      </c>
      <c r="O377" s="17">
        <v>41053</v>
      </c>
      <c r="P377">
        <v>889</v>
      </c>
      <c r="Q377">
        <v>889</v>
      </c>
      <c r="R377">
        <v>7209</v>
      </c>
      <c r="S377" t="s">
        <v>32</v>
      </c>
      <c r="T377" t="b">
        <v>0</v>
      </c>
      <c r="U377" s="9">
        <v>9285.48</v>
      </c>
      <c r="V377" t="b">
        <v>1</v>
      </c>
      <c r="W377" t="b">
        <v>0</v>
      </c>
      <c r="X377">
        <f t="shared" si="5"/>
        <v>0</v>
      </c>
    </row>
    <row r="378" spans="1:24" x14ac:dyDescent="0.2">
      <c r="A378">
        <v>744198814</v>
      </c>
      <c r="B378">
        <v>744198814</v>
      </c>
      <c r="C378" s="9">
        <v>15000</v>
      </c>
      <c r="D378" s="9">
        <v>12995.37</v>
      </c>
      <c r="E378" s="4">
        <v>42647</v>
      </c>
      <c r="F378" s="9">
        <v>106.43</v>
      </c>
      <c r="G378" t="s">
        <v>45</v>
      </c>
      <c r="H378" t="s">
        <v>30</v>
      </c>
      <c r="I378" t="s">
        <v>30</v>
      </c>
      <c r="J378">
        <v>5</v>
      </c>
      <c r="K378">
        <v>1</v>
      </c>
      <c r="L378" t="s">
        <v>36</v>
      </c>
      <c r="M378" s="14">
        <v>47088</v>
      </c>
      <c r="N378" s="16">
        <v>42025</v>
      </c>
      <c r="O378" s="17">
        <v>42573</v>
      </c>
      <c r="P378">
        <v>812</v>
      </c>
      <c r="Q378">
        <v>812</v>
      </c>
      <c r="R378">
        <v>1692</v>
      </c>
      <c r="S378" t="s">
        <v>32</v>
      </c>
      <c r="T378" t="b">
        <v>0</v>
      </c>
      <c r="U378" s="9">
        <v>2004.63</v>
      </c>
      <c r="V378" t="b">
        <v>0</v>
      </c>
      <c r="W378" t="b">
        <v>0</v>
      </c>
      <c r="X378">
        <f t="shared" si="5"/>
        <v>0</v>
      </c>
    </row>
    <row r="379" spans="1:24" x14ac:dyDescent="0.2">
      <c r="A379">
        <v>297952999</v>
      </c>
      <c r="B379">
        <v>297952999</v>
      </c>
      <c r="C379" s="9">
        <v>15000</v>
      </c>
      <c r="D379" s="9">
        <v>6020.44</v>
      </c>
      <c r="E379" s="4">
        <v>42723</v>
      </c>
      <c r="F379" s="9">
        <v>79.64</v>
      </c>
      <c r="G379" t="s">
        <v>39</v>
      </c>
      <c r="H379" t="s">
        <v>30</v>
      </c>
      <c r="I379" t="s">
        <v>30</v>
      </c>
      <c r="J379">
        <v>2</v>
      </c>
      <c r="K379">
        <v>1</v>
      </c>
      <c r="L379" t="s">
        <v>40</v>
      </c>
      <c r="M379" s="14">
        <v>47515</v>
      </c>
      <c r="N379" s="16">
        <v>41645</v>
      </c>
      <c r="O379" s="17">
        <v>42415</v>
      </c>
      <c r="P379">
        <v>556</v>
      </c>
      <c r="Q379">
        <v>556</v>
      </c>
      <c r="R379">
        <v>2386</v>
      </c>
      <c r="S379" t="s">
        <v>32</v>
      </c>
      <c r="T379" t="b">
        <v>0</v>
      </c>
      <c r="U379" s="9">
        <v>8979.56</v>
      </c>
      <c r="V379" t="b">
        <v>0</v>
      </c>
      <c r="W379" t="b">
        <v>0</v>
      </c>
      <c r="X379">
        <f t="shared" si="5"/>
        <v>0</v>
      </c>
    </row>
    <row r="380" spans="1:24" x14ac:dyDescent="0.2">
      <c r="A380">
        <v>937052688</v>
      </c>
      <c r="B380">
        <v>937052688</v>
      </c>
      <c r="C380" s="9">
        <v>15000</v>
      </c>
      <c r="D380" s="9">
        <v>14327.22</v>
      </c>
      <c r="E380" s="4">
        <v>42555</v>
      </c>
      <c r="F380" s="9">
        <v>112.48</v>
      </c>
      <c r="G380" t="s">
        <v>57</v>
      </c>
      <c r="H380" t="s">
        <v>30</v>
      </c>
      <c r="I380" t="s">
        <v>30</v>
      </c>
      <c r="J380">
        <v>5</v>
      </c>
      <c r="K380">
        <v>1</v>
      </c>
      <c r="L380" t="s">
        <v>42</v>
      </c>
      <c r="M380" s="14">
        <v>45839</v>
      </c>
      <c r="N380" s="16">
        <v>41774</v>
      </c>
      <c r="O380" s="17">
        <v>42546</v>
      </c>
      <c r="P380">
        <v>451</v>
      </c>
      <c r="Q380">
        <v>451</v>
      </c>
      <c r="R380">
        <v>4764</v>
      </c>
      <c r="S380" t="s">
        <v>32</v>
      </c>
      <c r="T380" t="b">
        <v>0</v>
      </c>
      <c r="U380" s="9">
        <v>672.78</v>
      </c>
      <c r="V380" t="b">
        <v>0</v>
      </c>
      <c r="W380" t="b">
        <v>0</v>
      </c>
      <c r="X380">
        <f t="shared" si="5"/>
        <v>0</v>
      </c>
    </row>
    <row r="381" spans="1:24" x14ac:dyDescent="0.2">
      <c r="A381">
        <v>754180294</v>
      </c>
      <c r="B381">
        <v>754180294</v>
      </c>
      <c r="C381" s="9">
        <v>15000</v>
      </c>
      <c r="D381" s="9">
        <v>13878.25</v>
      </c>
      <c r="E381" s="4">
        <v>42545</v>
      </c>
      <c r="F381" s="9">
        <v>75.650000000000006</v>
      </c>
      <c r="G381" t="s">
        <v>1889</v>
      </c>
      <c r="H381" t="s">
        <v>30</v>
      </c>
      <c r="I381" t="s">
        <v>30</v>
      </c>
      <c r="J381">
        <v>5</v>
      </c>
      <c r="K381">
        <v>1</v>
      </c>
      <c r="L381" t="s">
        <v>47</v>
      </c>
      <c r="M381" s="14">
        <v>47939</v>
      </c>
      <c r="N381" s="16">
        <v>41237</v>
      </c>
      <c r="O381" s="17">
        <v>41237</v>
      </c>
      <c r="P381">
        <v>187</v>
      </c>
      <c r="Q381">
        <v>187</v>
      </c>
      <c r="R381">
        <v>2957</v>
      </c>
      <c r="S381" t="s">
        <v>32</v>
      </c>
      <c r="T381" t="b">
        <v>0</v>
      </c>
      <c r="U381" s="9">
        <v>1121.75</v>
      </c>
      <c r="V381" t="b">
        <v>1</v>
      </c>
      <c r="W381" t="b">
        <v>0</v>
      </c>
      <c r="X381">
        <f t="shared" si="5"/>
        <v>0</v>
      </c>
    </row>
    <row r="382" spans="1:24" x14ac:dyDescent="0.2">
      <c r="A382">
        <v>555620427</v>
      </c>
      <c r="B382">
        <v>555620427</v>
      </c>
      <c r="C382" s="9">
        <v>15000</v>
      </c>
      <c r="D382" s="9">
        <v>9335.83</v>
      </c>
      <c r="E382" s="4">
        <v>42636</v>
      </c>
      <c r="F382" s="9">
        <v>116.23</v>
      </c>
      <c r="G382" t="s">
        <v>1928</v>
      </c>
      <c r="H382" t="s">
        <v>30</v>
      </c>
      <c r="I382" t="s">
        <v>30</v>
      </c>
      <c r="J382">
        <v>9</v>
      </c>
      <c r="K382">
        <v>1</v>
      </c>
      <c r="L382" t="s">
        <v>142</v>
      </c>
      <c r="M382" s="14">
        <v>44958</v>
      </c>
      <c r="N382" s="16">
        <v>40699</v>
      </c>
      <c r="O382" s="17">
        <v>42508</v>
      </c>
      <c r="P382">
        <v>954</v>
      </c>
      <c r="Q382">
        <v>954</v>
      </c>
      <c r="R382">
        <v>8087</v>
      </c>
      <c r="S382" t="s">
        <v>32</v>
      </c>
      <c r="T382" t="b">
        <v>0</v>
      </c>
      <c r="U382" s="9">
        <v>5664.17</v>
      </c>
      <c r="V382" t="b">
        <v>0</v>
      </c>
      <c r="W382" t="b">
        <v>0</v>
      </c>
      <c r="X382">
        <f t="shared" si="5"/>
        <v>0</v>
      </c>
    </row>
    <row r="383" spans="1:24" x14ac:dyDescent="0.2">
      <c r="A383">
        <v>227628318</v>
      </c>
      <c r="B383">
        <v>227628318</v>
      </c>
      <c r="C383" s="9">
        <v>10000</v>
      </c>
      <c r="D383" s="9">
        <v>1010.28</v>
      </c>
      <c r="E383" s="4">
        <v>42659</v>
      </c>
      <c r="F383" s="9">
        <v>152.53</v>
      </c>
      <c r="G383" t="s">
        <v>90</v>
      </c>
      <c r="H383" t="s">
        <v>30</v>
      </c>
      <c r="I383" t="s">
        <v>30</v>
      </c>
      <c r="J383">
        <v>5</v>
      </c>
      <c r="K383">
        <v>1</v>
      </c>
      <c r="L383" t="s">
        <v>36</v>
      </c>
      <c r="M383" s="14">
        <v>47027</v>
      </c>
      <c r="N383" s="16">
        <v>42344</v>
      </c>
      <c r="O383" s="17">
        <v>42427</v>
      </c>
      <c r="P383">
        <v>100</v>
      </c>
      <c r="Q383">
        <v>100</v>
      </c>
      <c r="R383">
        <v>269</v>
      </c>
      <c r="S383" t="s">
        <v>32</v>
      </c>
      <c r="T383" t="b">
        <v>0</v>
      </c>
      <c r="U383" s="9">
        <v>8989.7199999999993</v>
      </c>
      <c r="V383" t="b">
        <v>0</v>
      </c>
      <c r="W383" t="b">
        <v>0</v>
      </c>
      <c r="X383">
        <f t="shared" si="5"/>
        <v>0</v>
      </c>
    </row>
    <row r="384" spans="1:24" x14ac:dyDescent="0.2">
      <c r="A384">
        <v>251625315</v>
      </c>
      <c r="B384">
        <v>251625315</v>
      </c>
      <c r="C384" s="9">
        <v>10000</v>
      </c>
      <c r="D384" s="9">
        <v>3420.43</v>
      </c>
      <c r="E384" s="4">
        <v>42581</v>
      </c>
      <c r="F384" s="9">
        <v>66.77</v>
      </c>
      <c r="G384" t="s">
        <v>1876</v>
      </c>
      <c r="H384" t="s">
        <v>30</v>
      </c>
      <c r="I384" t="s">
        <v>30</v>
      </c>
      <c r="J384">
        <v>9</v>
      </c>
      <c r="K384">
        <v>1</v>
      </c>
      <c r="L384" t="s">
        <v>31</v>
      </c>
      <c r="M384" s="14">
        <v>46204</v>
      </c>
      <c r="N384" s="16">
        <v>41417</v>
      </c>
      <c r="O384" s="17">
        <v>42439</v>
      </c>
      <c r="P384">
        <v>306</v>
      </c>
      <c r="Q384">
        <v>306</v>
      </c>
      <c r="R384">
        <v>3899</v>
      </c>
      <c r="S384" t="s">
        <v>32</v>
      </c>
      <c r="T384" t="b">
        <v>1</v>
      </c>
      <c r="U384" s="9">
        <v>6579.57</v>
      </c>
      <c r="V384" t="b">
        <v>1</v>
      </c>
      <c r="W384" t="b">
        <v>0</v>
      </c>
      <c r="X384">
        <f t="shared" si="5"/>
        <v>1</v>
      </c>
    </row>
    <row r="385" spans="1:24" x14ac:dyDescent="0.2">
      <c r="A385">
        <v>329329907</v>
      </c>
      <c r="B385">
        <v>329329907</v>
      </c>
      <c r="C385" s="9">
        <v>10000</v>
      </c>
      <c r="D385" s="9">
        <v>4276.3599999999997</v>
      </c>
      <c r="E385" s="4">
        <v>42395</v>
      </c>
      <c r="F385" s="9">
        <v>71.28</v>
      </c>
      <c r="G385" t="s">
        <v>1873</v>
      </c>
      <c r="H385" t="s">
        <v>30</v>
      </c>
      <c r="I385" t="s">
        <v>30</v>
      </c>
      <c r="J385">
        <v>2</v>
      </c>
      <c r="K385">
        <v>1</v>
      </c>
      <c r="L385" t="s">
        <v>31</v>
      </c>
      <c r="M385" s="14">
        <v>45748</v>
      </c>
      <c r="N385" s="16">
        <v>41162</v>
      </c>
      <c r="O385" s="17">
        <v>41162</v>
      </c>
      <c r="P385">
        <v>609</v>
      </c>
      <c r="Q385">
        <v>609</v>
      </c>
      <c r="R385">
        <v>414</v>
      </c>
      <c r="S385" t="s">
        <v>32</v>
      </c>
      <c r="T385" t="b">
        <v>0</v>
      </c>
      <c r="U385" s="9">
        <v>5723.64</v>
      </c>
      <c r="V385" t="b">
        <v>1</v>
      </c>
      <c r="W385" t="b">
        <v>0</v>
      </c>
      <c r="X385">
        <f t="shared" si="5"/>
        <v>0</v>
      </c>
    </row>
    <row r="386" spans="1:24" x14ac:dyDescent="0.2">
      <c r="A386">
        <v>768143160</v>
      </c>
      <c r="B386">
        <v>768143160</v>
      </c>
      <c r="C386" s="9">
        <v>10000</v>
      </c>
      <c r="D386" s="9">
        <v>9002.02</v>
      </c>
      <c r="E386" s="4">
        <v>42412</v>
      </c>
      <c r="F386" s="9">
        <v>8.39</v>
      </c>
      <c r="G386" t="s">
        <v>95</v>
      </c>
      <c r="H386" t="s">
        <v>30</v>
      </c>
      <c r="I386" t="s">
        <v>30</v>
      </c>
      <c r="J386">
        <v>9</v>
      </c>
      <c r="K386">
        <v>1</v>
      </c>
      <c r="L386" t="s">
        <v>96</v>
      </c>
      <c r="M386" s="14">
        <v>46419</v>
      </c>
      <c r="N386" s="16">
        <v>42355</v>
      </c>
      <c r="O386" s="17">
        <v>42355</v>
      </c>
      <c r="P386">
        <v>230</v>
      </c>
      <c r="Q386">
        <v>230</v>
      </c>
      <c r="R386">
        <v>2051</v>
      </c>
      <c r="S386" t="s">
        <v>32</v>
      </c>
      <c r="T386" t="b">
        <v>0</v>
      </c>
      <c r="U386" s="9">
        <v>997.98</v>
      </c>
      <c r="V386" t="b">
        <v>0</v>
      </c>
      <c r="W386" t="b">
        <v>0</v>
      </c>
      <c r="X386">
        <f t="shared" si="5"/>
        <v>0</v>
      </c>
    </row>
    <row r="387" spans="1:24" x14ac:dyDescent="0.2">
      <c r="A387">
        <v>903683647</v>
      </c>
      <c r="B387">
        <v>903683647</v>
      </c>
      <c r="C387" s="9">
        <v>10000</v>
      </c>
      <c r="D387" s="9">
        <v>1147.0999999999999</v>
      </c>
      <c r="E387" s="4">
        <v>42606</v>
      </c>
      <c r="F387" s="9">
        <v>27.18</v>
      </c>
      <c r="G387" t="s">
        <v>57</v>
      </c>
      <c r="H387" t="s">
        <v>30</v>
      </c>
      <c r="I387" t="s">
        <v>30</v>
      </c>
      <c r="J387">
        <v>90</v>
      </c>
      <c r="K387">
        <v>1</v>
      </c>
      <c r="L387" t="s">
        <v>42</v>
      </c>
      <c r="M387" s="14">
        <v>45778</v>
      </c>
      <c r="N387" s="16">
        <v>40328</v>
      </c>
      <c r="O387" s="17">
        <v>40328</v>
      </c>
      <c r="P387">
        <v>891</v>
      </c>
      <c r="Q387">
        <v>891</v>
      </c>
      <c r="R387">
        <v>7280</v>
      </c>
      <c r="S387" t="s">
        <v>32</v>
      </c>
      <c r="T387" t="b">
        <v>0</v>
      </c>
      <c r="U387" s="9">
        <v>8852.9</v>
      </c>
      <c r="V387" t="b">
        <v>0</v>
      </c>
      <c r="W387" t="b">
        <v>0</v>
      </c>
      <c r="X387">
        <f t="shared" ref="X387:X450" si="6">IF(T387=TRUE, 1,0)</f>
        <v>0</v>
      </c>
    </row>
    <row r="388" spans="1:24" x14ac:dyDescent="0.2">
      <c r="A388">
        <v>589642154</v>
      </c>
      <c r="B388">
        <v>589642154</v>
      </c>
      <c r="C388" s="9">
        <v>10000</v>
      </c>
      <c r="D388" s="9">
        <v>8821.77</v>
      </c>
      <c r="E388" s="4">
        <v>42412</v>
      </c>
      <c r="F388" s="9">
        <v>56.13</v>
      </c>
      <c r="G388" t="s">
        <v>230</v>
      </c>
      <c r="H388" t="s">
        <v>30</v>
      </c>
      <c r="I388" t="s">
        <v>30</v>
      </c>
      <c r="J388">
        <v>5</v>
      </c>
      <c r="K388">
        <v>1</v>
      </c>
      <c r="L388" t="s">
        <v>34</v>
      </c>
      <c r="M388" s="14">
        <v>48153</v>
      </c>
      <c r="N388" s="16">
        <v>41957</v>
      </c>
      <c r="O388" s="17">
        <v>41957</v>
      </c>
      <c r="P388">
        <v>416</v>
      </c>
      <c r="Q388">
        <v>416</v>
      </c>
      <c r="R388">
        <v>1565</v>
      </c>
      <c r="S388" t="s">
        <v>32</v>
      </c>
      <c r="T388" t="b">
        <v>0</v>
      </c>
      <c r="U388" s="9">
        <v>1178.23</v>
      </c>
      <c r="V388" t="b">
        <v>1</v>
      </c>
      <c r="W388" t="b">
        <v>0</v>
      </c>
      <c r="X388">
        <f t="shared" si="6"/>
        <v>0</v>
      </c>
    </row>
    <row r="389" spans="1:24" x14ac:dyDescent="0.2">
      <c r="A389">
        <v>874253282</v>
      </c>
      <c r="B389">
        <v>874253282</v>
      </c>
      <c r="C389" s="9">
        <v>10000</v>
      </c>
      <c r="D389" s="9">
        <v>10000</v>
      </c>
      <c r="E389" s="4">
        <v>42516</v>
      </c>
      <c r="F389" s="9">
        <v>11.38</v>
      </c>
      <c r="G389" t="s">
        <v>136</v>
      </c>
      <c r="H389" t="s">
        <v>30</v>
      </c>
      <c r="I389" t="s">
        <v>30</v>
      </c>
      <c r="J389">
        <v>2</v>
      </c>
      <c r="K389">
        <v>1</v>
      </c>
      <c r="L389" t="s">
        <v>63</v>
      </c>
      <c r="M389" s="14">
        <v>46600</v>
      </c>
      <c r="N389" s="16">
        <v>41746</v>
      </c>
      <c r="O389" s="17">
        <v>41746</v>
      </c>
      <c r="P389">
        <v>457</v>
      </c>
      <c r="Q389">
        <v>457</v>
      </c>
      <c r="R389">
        <v>8956</v>
      </c>
      <c r="S389" t="s">
        <v>32</v>
      </c>
      <c r="T389" t="b">
        <v>0</v>
      </c>
      <c r="U389" s="9">
        <v>0</v>
      </c>
      <c r="V389" t="b">
        <v>0</v>
      </c>
      <c r="W389" t="b">
        <v>0</v>
      </c>
      <c r="X389">
        <f t="shared" si="6"/>
        <v>0</v>
      </c>
    </row>
    <row r="390" spans="1:24" x14ac:dyDescent="0.2">
      <c r="A390">
        <v>456044564</v>
      </c>
      <c r="B390">
        <v>456044564</v>
      </c>
      <c r="C390" s="9">
        <v>10000</v>
      </c>
      <c r="D390" s="9">
        <v>650.07000000000005</v>
      </c>
      <c r="E390" s="4">
        <v>42614</v>
      </c>
      <c r="F390" s="9">
        <v>76.72</v>
      </c>
      <c r="G390" t="s">
        <v>235</v>
      </c>
      <c r="H390" t="s">
        <v>30</v>
      </c>
      <c r="I390" t="s">
        <v>30</v>
      </c>
      <c r="J390">
        <v>5</v>
      </c>
      <c r="K390">
        <v>8</v>
      </c>
      <c r="L390" t="s">
        <v>47</v>
      </c>
      <c r="M390" s="14">
        <v>44743</v>
      </c>
      <c r="N390" s="16">
        <v>41187</v>
      </c>
      <c r="O390" s="17">
        <v>42608</v>
      </c>
      <c r="P390">
        <v>746</v>
      </c>
      <c r="Q390">
        <v>746</v>
      </c>
      <c r="R390">
        <v>5658</v>
      </c>
      <c r="S390" t="s">
        <v>32</v>
      </c>
      <c r="T390" t="b">
        <v>0</v>
      </c>
      <c r="U390" s="9">
        <v>9349.93</v>
      </c>
      <c r="V390" t="b">
        <v>1</v>
      </c>
      <c r="W390" t="b">
        <v>0</v>
      </c>
      <c r="X390">
        <f t="shared" si="6"/>
        <v>0</v>
      </c>
    </row>
    <row r="391" spans="1:24" x14ac:dyDescent="0.2">
      <c r="A391">
        <v>492660818</v>
      </c>
      <c r="B391">
        <v>492660818</v>
      </c>
      <c r="C391" s="9">
        <v>10000</v>
      </c>
      <c r="D391" s="9">
        <v>6069.15</v>
      </c>
      <c r="E391" s="4">
        <v>42514</v>
      </c>
      <c r="F391" s="9">
        <v>60.01</v>
      </c>
      <c r="G391" t="s">
        <v>1886</v>
      </c>
      <c r="H391" t="s">
        <v>30</v>
      </c>
      <c r="I391" t="s">
        <v>30</v>
      </c>
      <c r="J391">
        <v>9</v>
      </c>
      <c r="K391">
        <v>1</v>
      </c>
      <c r="L391" t="s">
        <v>31</v>
      </c>
      <c r="M391" s="14">
        <v>45839</v>
      </c>
      <c r="N391" s="16">
        <v>40111</v>
      </c>
      <c r="O391" s="17">
        <v>40111</v>
      </c>
      <c r="P391">
        <v>451</v>
      </c>
      <c r="Q391">
        <v>451</v>
      </c>
      <c r="R391">
        <v>6155</v>
      </c>
      <c r="S391" t="s">
        <v>32</v>
      </c>
      <c r="T391" t="b">
        <v>0</v>
      </c>
      <c r="U391" s="9">
        <v>3930.85</v>
      </c>
      <c r="V391" t="b">
        <v>1</v>
      </c>
      <c r="W391" t="b">
        <v>0</v>
      </c>
      <c r="X391">
        <f t="shared" si="6"/>
        <v>0</v>
      </c>
    </row>
    <row r="392" spans="1:24" x14ac:dyDescent="0.2">
      <c r="A392">
        <v>492660818</v>
      </c>
      <c r="B392">
        <v>492660818</v>
      </c>
      <c r="C392" s="9">
        <v>10000</v>
      </c>
      <c r="D392" s="9">
        <v>1322.45</v>
      </c>
      <c r="E392" s="4">
        <v>42488</v>
      </c>
      <c r="F392" s="9">
        <v>107.33</v>
      </c>
      <c r="G392" t="s">
        <v>1890</v>
      </c>
      <c r="H392" t="s">
        <v>30</v>
      </c>
      <c r="I392" t="s">
        <v>30</v>
      </c>
      <c r="J392">
        <v>5</v>
      </c>
      <c r="K392">
        <v>1</v>
      </c>
      <c r="L392" t="s">
        <v>50</v>
      </c>
      <c r="M392" s="14">
        <v>44682</v>
      </c>
      <c r="N392" s="16">
        <v>40111</v>
      </c>
      <c r="O392" s="17">
        <v>40111</v>
      </c>
      <c r="P392">
        <v>451</v>
      </c>
      <c r="Q392">
        <v>451</v>
      </c>
      <c r="R392">
        <v>6155</v>
      </c>
      <c r="S392" t="s">
        <v>32</v>
      </c>
      <c r="T392" t="b">
        <v>0</v>
      </c>
      <c r="U392" s="9">
        <v>8677.5499999999993</v>
      </c>
      <c r="V392" t="b">
        <v>1</v>
      </c>
      <c r="W392" t="b">
        <v>0</v>
      </c>
      <c r="X392">
        <f t="shared" si="6"/>
        <v>0</v>
      </c>
    </row>
    <row r="393" spans="1:24" x14ac:dyDescent="0.2">
      <c r="A393">
        <v>451784724</v>
      </c>
      <c r="B393">
        <v>451784724</v>
      </c>
      <c r="C393" s="9">
        <v>10000</v>
      </c>
      <c r="D393" s="9">
        <v>9971.77</v>
      </c>
      <c r="E393" s="4">
        <v>42389</v>
      </c>
      <c r="F393" s="9">
        <v>151.93</v>
      </c>
      <c r="G393" t="s">
        <v>1897</v>
      </c>
      <c r="H393" t="s">
        <v>30</v>
      </c>
      <c r="I393" t="s">
        <v>30</v>
      </c>
      <c r="J393">
        <v>5</v>
      </c>
      <c r="K393">
        <v>1</v>
      </c>
      <c r="L393" t="s">
        <v>31</v>
      </c>
      <c r="M393" s="14">
        <v>46357</v>
      </c>
      <c r="N393" s="16">
        <v>42072</v>
      </c>
      <c r="O393" s="17">
        <v>42072</v>
      </c>
      <c r="P393">
        <v>612</v>
      </c>
      <c r="Q393">
        <v>612</v>
      </c>
      <c r="R393">
        <v>9434</v>
      </c>
      <c r="S393" t="s">
        <v>32</v>
      </c>
      <c r="T393" t="b">
        <v>0</v>
      </c>
      <c r="U393" s="9">
        <v>28.23</v>
      </c>
      <c r="V393" t="b">
        <v>1</v>
      </c>
      <c r="W393" t="b">
        <v>0</v>
      </c>
      <c r="X393">
        <f t="shared" si="6"/>
        <v>0</v>
      </c>
    </row>
    <row r="394" spans="1:24" x14ac:dyDescent="0.2">
      <c r="A394">
        <v>466967005</v>
      </c>
      <c r="B394">
        <v>466967005</v>
      </c>
      <c r="C394" s="9">
        <v>10000</v>
      </c>
      <c r="D394" s="9">
        <v>2903.22</v>
      </c>
      <c r="E394" s="4">
        <v>42615</v>
      </c>
      <c r="F394" s="9">
        <v>128.87</v>
      </c>
      <c r="G394" t="s">
        <v>1898</v>
      </c>
      <c r="H394" t="s">
        <v>30</v>
      </c>
      <c r="I394" t="s">
        <v>30</v>
      </c>
      <c r="J394">
        <v>5</v>
      </c>
      <c r="K394">
        <v>8</v>
      </c>
      <c r="L394" t="s">
        <v>31</v>
      </c>
      <c r="M394" s="14">
        <v>46692</v>
      </c>
      <c r="N394" s="16">
        <v>41869</v>
      </c>
      <c r="O394" s="17">
        <v>41869</v>
      </c>
      <c r="P394">
        <v>396</v>
      </c>
      <c r="Q394">
        <v>396</v>
      </c>
      <c r="R394">
        <v>5304</v>
      </c>
      <c r="S394" t="s">
        <v>32</v>
      </c>
      <c r="T394" t="b">
        <v>0</v>
      </c>
      <c r="U394" s="9">
        <v>7096.78</v>
      </c>
      <c r="V394" t="b">
        <v>1</v>
      </c>
      <c r="W394" t="b">
        <v>0</v>
      </c>
      <c r="X394">
        <f t="shared" si="6"/>
        <v>0</v>
      </c>
    </row>
    <row r="395" spans="1:24" x14ac:dyDescent="0.2">
      <c r="A395">
        <v>912085145</v>
      </c>
      <c r="B395">
        <v>912085145</v>
      </c>
      <c r="C395" s="9">
        <v>10000</v>
      </c>
      <c r="D395" s="9">
        <v>9901.64</v>
      </c>
      <c r="E395" s="4">
        <v>42709</v>
      </c>
      <c r="F395" s="9">
        <v>131.52000000000001</v>
      </c>
      <c r="G395" t="s">
        <v>1872</v>
      </c>
      <c r="H395" t="s">
        <v>30</v>
      </c>
      <c r="I395" t="s">
        <v>30</v>
      </c>
      <c r="J395">
        <v>9</v>
      </c>
      <c r="K395">
        <v>1</v>
      </c>
      <c r="L395" t="s">
        <v>31</v>
      </c>
      <c r="M395" s="14">
        <v>45962</v>
      </c>
      <c r="N395" s="16">
        <v>42231</v>
      </c>
      <c r="O395" s="17">
        <v>42624</v>
      </c>
      <c r="P395">
        <v>732</v>
      </c>
      <c r="Q395">
        <v>732</v>
      </c>
      <c r="R395">
        <v>9327</v>
      </c>
      <c r="S395" t="s">
        <v>32</v>
      </c>
      <c r="T395" t="b">
        <v>0</v>
      </c>
      <c r="U395" s="9">
        <v>98.36</v>
      </c>
      <c r="V395" t="b">
        <v>1</v>
      </c>
      <c r="W395" t="b">
        <v>0</v>
      </c>
      <c r="X395">
        <f t="shared" si="6"/>
        <v>0</v>
      </c>
    </row>
    <row r="396" spans="1:24" x14ac:dyDescent="0.2">
      <c r="A396">
        <v>456044564</v>
      </c>
      <c r="B396">
        <v>456044564</v>
      </c>
      <c r="C396" s="9">
        <v>10000</v>
      </c>
      <c r="D396" s="9">
        <v>1278.8900000000001</v>
      </c>
      <c r="E396" s="4">
        <v>42658</v>
      </c>
      <c r="F396" s="9">
        <v>20.95</v>
      </c>
      <c r="G396" t="s">
        <v>227</v>
      </c>
      <c r="H396" t="s">
        <v>30</v>
      </c>
      <c r="I396" t="s">
        <v>30</v>
      </c>
      <c r="J396">
        <v>5</v>
      </c>
      <c r="K396">
        <v>1</v>
      </c>
      <c r="L396" t="s">
        <v>47</v>
      </c>
      <c r="M396" s="14">
        <v>44531</v>
      </c>
      <c r="N396" s="16">
        <v>41187</v>
      </c>
      <c r="O396" s="17">
        <v>42648</v>
      </c>
      <c r="P396">
        <v>746</v>
      </c>
      <c r="Q396">
        <v>746</v>
      </c>
      <c r="R396">
        <v>5658</v>
      </c>
      <c r="S396" t="s">
        <v>32</v>
      </c>
      <c r="T396" t="b">
        <v>0</v>
      </c>
      <c r="U396" s="9">
        <v>8721.11</v>
      </c>
      <c r="V396" t="b">
        <v>1</v>
      </c>
      <c r="W396" t="b">
        <v>0</v>
      </c>
      <c r="X396">
        <f t="shared" si="6"/>
        <v>0</v>
      </c>
    </row>
    <row r="397" spans="1:24" x14ac:dyDescent="0.2">
      <c r="A397">
        <v>484705396</v>
      </c>
      <c r="B397">
        <v>484705396</v>
      </c>
      <c r="C397" s="9">
        <v>10000</v>
      </c>
      <c r="D397" s="9">
        <v>3292.13</v>
      </c>
      <c r="E397" s="4">
        <v>42487</v>
      </c>
      <c r="F397" s="9">
        <v>325</v>
      </c>
      <c r="G397" t="s">
        <v>58</v>
      </c>
      <c r="H397" t="s">
        <v>30</v>
      </c>
      <c r="I397" t="s">
        <v>30</v>
      </c>
      <c r="J397">
        <v>5</v>
      </c>
      <c r="K397">
        <v>1</v>
      </c>
      <c r="L397" t="s">
        <v>36</v>
      </c>
      <c r="M397" s="14">
        <v>46935</v>
      </c>
      <c r="N397" s="16">
        <v>41964</v>
      </c>
      <c r="O397" s="17">
        <v>42448</v>
      </c>
      <c r="P397">
        <v>922</v>
      </c>
      <c r="Q397">
        <v>922</v>
      </c>
      <c r="R397">
        <v>4431</v>
      </c>
      <c r="S397" t="s">
        <v>32</v>
      </c>
      <c r="T397" t="b">
        <v>0</v>
      </c>
      <c r="U397" s="9">
        <v>6707.87</v>
      </c>
      <c r="V397" t="b">
        <v>0</v>
      </c>
      <c r="W397" t="b">
        <v>0</v>
      </c>
      <c r="X397">
        <f t="shared" si="6"/>
        <v>0</v>
      </c>
    </row>
    <row r="398" spans="1:24" x14ac:dyDescent="0.2">
      <c r="A398">
        <v>955320889</v>
      </c>
      <c r="B398">
        <v>955320889</v>
      </c>
      <c r="C398" s="9">
        <v>10000</v>
      </c>
      <c r="D398" s="9">
        <v>6354.24</v>
      </c>
      <c r="E398" s="4">
        <v>42551</v>
      </c>
      <c r="F398" s="9">
        <v>39.74</v>
      </c>
      <c r="G398" t="s">
        <v>1892</v>
      </c>
      <c r="H398" t="s">
        <v>30</v>
      </c>
      <c r="I398" t="s">
        <v>30</v>
      </c>
      <c r="J398">
        <v>2</v>
      </c>
      <c r="K398">
        <v>1</v>
      </c>
      <c r="L398" t="s">
        <v>48</v>
      </c>
      <c r="M398" s="14">
        <v>47119</v>
      </c>
      <c r="N398" s="16">
        <v>41758</v>
      </c>
      <c r="O398" s="17">
        <v>41758</v>
      </c>
      <c r="P398">
        <v>383</v>
      </c>
      <c r="Q398">
        <v>383</v>
      </c>
      <c r="R398">
        <v>5646</v>
      </c>
      <c r="S398" t="s">
        <v>32</v>
      </c>
      <c r="T398" t="b">
        <v>0</v>
      </c>
      <c r="U398" s="9">
        <v>3645.76</v>
      </c>
      <c r="V398" t="b">
        <v>1</v>
      </c>
      <c r="W398" t="b">
        <v>0</v>
      </c>
      <c r="X398">
        <f t="shared" si="6"/>
        <v>0</v>
      </c>
    </row>
    <row r="399" spans="1:24" x14ac:dyDescent="0.2">
      <c r="A399">
        <v>456044564</v>
      </c>
      <c r="B399">
        <v>456044564</v>
      </c>
      <c r="C399" s="9">
        <v>10000</v>
      </c>
      <c r="D399" s="9">
        <v>1291.08</v>
      </c>
      <c r="E399" s="4">
        <v>42676</v>
      </c>
      <c r="F399" s="9">
        <v>93.34</v>
      </c>
      <c r="G399" t="s">
        <v>1902</v>
      </c>
      <c r="H399" t="s">
        <v>30</v>
      </c>
      <c r="I399" t="s">
        <v>30</v>
      </c>
      <c r="J399">
        <v>9</v>
      </c>
      <c r="K399">
        <v>1</v>
      </c>
      <c r="L399" t="s">
        <v>47</v>
      </c>
      <c r="M399" s="14">
        <v>47209</v>
      </c>
      <c r="N399" s="16">
        <v>41187</v>
      </c>
      <c r="O399" s="17">
        <v>42648</v>
      </c>
      <c r="P399">
        <v>746</v>
      </c>
      <c r="Q399">
        <v>746</v>
      </c>
      <c r="R399">
        <v>5658</v>
      </c>
      <c r="S399" t="s">
        <v>32</v>
      </c>
      <c r="T399" t="b">
        <v>0</v>
      </c>
      <c r="U399" s="9">
        <v>8708.92</v>
      </c>
      <c r="V399" t="b">
        <v>1</v>
      </c>
      <c r="W399" t="b">
        <v>0</v>
      </c>
      <c r="X399">
        <f t="shared" si="6"/>
        <v>0</v>
      </c>
    </row>
    <row r="400" spans="1:24" x14ac:dyDescent="0.2">
      <c r="A400">
        <v>324424797</v>
      </c>
      <c r="B400">
        <v>324424797</v>
      </c>
      <c r="C400" s="9">
        <v>10000</v>
      </c>
      <c r="D400" s="9">
        <v>9000.73</v>
      </c>
      <c r="E400" s="4">
        <v>42659</v>
      </c>
      <c r="F400" s="9">
        <v>29.86</v>
      </c>
      <c r="G400" t="s">
        <v>1893</v>
      </c>
      <c r="H400" t="s">
        <v>30</v>
      </c>
      <c r="I400" t="s">
        <v>30</v>
      </c>
      <c r="J400">
        <v>2</v>
      </c>
      <c r="K400">
        <v>1</v>
      </c>
      <c r="L400" t="s">
        <v>50</v>
      </c>
      <c r="M400" s="14">
        <v>45352</v>
      </c>
      <c r="N400" s="16">
        <v>40977</v>
      </c>
      <c r="O400" s="17">
        <v>40977</v>
      </c>
      <c r="P400">
        <v>754</v>
      </c>
      <c r="Q400">
        <v>754</v>
      </c>
      <c r="R400">
        <v>6453</v>
      </c>
      <c r="S400" t="s">
        <v>32</v>
      </c>
      <c r="T400" t="b">
        <v>0</v>
      </c>
      <c r="U400" s="9">
        <v>999.27</v>
      </c>
      <c r="V400" t="b">
        <v>1</v>
      </c>
      <c r="W400" t="b">
        <v>0</v>
      </c>
      <c r="X400">
        <f t="shared" si="6"/>
        <v>0</v>
      </c>
    </row>
    <row r="401" spans="1:24" x14ac:dyDescent="0.2">
      <c r="A401">
        <v>606585165</v>
      </c>
      <c r="B401">
        <v>606585165</v>
      </c>
      <c r="C401" s="9">
        <v>10000</v>
      </c>
      <c r="D401" s="9">
        <v>6493.28</v>
      </c>
      <c r="E401" s="4">
        <v>42621</v>
      </c>
      <c r="F401" s="9">
        <v>126.58</v>
      </c>
      <c r="G401" t="s">
        <v>149</v>
      </c>
      <c r="H401" t="s">
        <v>30</v>
      </c>
      <c r="I401" t="s">
        <v>30</v>
      </c>
      <c r="J401">
        <v>5</v>
      </c>
      <c r="K401">
        <v>1</v>
      </c>
      <c r="L401" t="s">
        <v>63</v>
      </c>
      <c r="M401" s="14">
        <v>43586</v>
      </c>
      <c r="N401" s="16">
        <v>41766</v>
      </c>
      <c r="O401" s="17">
        <v>42601</v>
      </c>
      <c r="P401">
        <v>739</v>
      </c>
      <c r="Q401">
        <v>739</v>
      </c>
      <c r="R401">
        <v>8666</v>
      </c>
      <c r="S401" t="s">
        <v>32</v>
      </c>
      <c r="T401" t="b">
        <v>0</v>
      </c>
      <c r="U401" s="9">
        <v>3506.72</v>
      </c>
      <c r="V401" t="b">
        <v>0</v>
      </c>
      <c r="W401" t="b">
        <v>0</v>
      </c>
      <c r="X401">
        <f t="shared" si="6"/>
        <v>0</v>
      </c>
    </row>
    <row r="402" spans="1:24" x14ac:dyDescent="0.2">
      <c r="A402">
        <v>484705396</v>
      </c>
      <c r="B402">
        <v>484705396</v>
      </c>
      <c r="C402" s="9">
        <v>10000</v>
      </c>
      <c r="D402" s="9">
        <v>6437.13</v>
      </c>
      <c r="E402" s="4">
        <v>42413</v>
      </c>
      <c r="F402" s="9">
        <v>418.22</v>
      </c>
      <c r="G402" t="s">
        <v>51</v>
      </c>
      <c r="H402" t="s">
        <v>30</v>
      </c>
      <c r="I402" t="s">
        <v>30</v>
      </c>
      <c r="J402">
        <v>2</v>
      </c>
      <c r="K402">
        <v>1</v>
      </c>
      <c r="L402" t="s">
        <v>36</v>
      </c>
      <c r="M402" s="14">
        <v>47515</v>
      </c>
      <c r="N402" s="16">
        <v>41964</v>
      </c>
      <c r="O402" s="17">
        <v>42400</v>
      </c>
      <c r="P402">
        <v>922</v>
      </c>
      <c r="Q402">
        <v>922</v>
      </c>
      <c r="R402">
        <v>4431</v>
      </c>
      <c r="S402" t="s">
        <v>32</v>
      </c>
      <c r="T402" t="b">
        <v>0</v>
      </c>
      <c r="U402" s="9">
        <v>3562.87</v>
      </c>
      <c r="V402" t="b">
        <v>0</v>
      </c>
      <c r="W402" t="b">
        <v>0</v>
      </c>
      <c r="X402">
        <f t="shared" si="6"/>
        <v>0</v>
      </c>
    </row>
    <row r="403" spans="1:24" x14ac:dyDescent="0.2">
      <c r="A403">
        <v>457059945</v>
      </c>
      <c r="B403">
        <v>457059945</v>
      </c>
      <c r="C403" s="9">
        <v>10000</v>
      </c>
      <c r="D403" s="9">
        <v>4084.31</v>
      </c>
      <c r="E403" s="4">
        <v>42710</v>
      </c>
      <c r="F403" s="9">
        <v>3.36</v>
      </c>
      <c r="G403" t="s">
        <v>98</v>
      </c>
      <c r="H403" t="s">
        <v>30</v>
      </c>
      <c r="I403" t="s">
        <v>30</v>
      </c>
      <c r="J403">
        <v>5</v>
      </c>
      <c r="K403">
        <v>1</v>
      </c>
      <c r="L403" t="s">
        <v>96</v>
      </c>
      <c r="M403" s="14">
        <v>43586</v>
      </c>
      <c r="N403" s="16">
        <v>42364</v>
      </c>
      <c r="O403" s="17">
        <v>42364</v>
      </c>
      <c r="P403">
        <v>194</v>
      </c>
      <c r="Q403">
        <v>194</v>
      </c>
      <c r="R403">
        <v>2470</v>
      </c>
      <c r="S403" t="s">
        <v>32</v>
      </c>
      <c r="T403" t="b">
        <v>0</v>
      </c>
      <c r="U403" s="9">
        <v>5915.69</v>
      </c>
      <c r="V403" t="b">
        <v>0</v>
      </c>
      <c r="W403" t="b">
        <v>0</v>
      </c>
      <c r="X403">
        <f t="shared" si="6"/>
        <v>0</v>
      </c>
    </row>
    <row r="404" spans="1:24" x14ac:dyDescent="0.2">
      <c r="A404">
        <v>484705396</v>
      </c>
      <c r="B404">
        <v>484705396</v>
      </c>
      <c r="C404" s="9">
        <v>10000</v>
      </c>
      <c r="D404" s="9">
        <v>3777.76</v>
      </c>
      <c r="E404" s="4">
        <v>42527</v>
      </c>
      <c r="F404" s="9">
        <v>266.31</v>
      </c>
      <c r="G404" t="s">
        <v>64</v>
      </c>
      <c r="H404" t="s">
        <v>30</v>
      </c>
      <c r="I404" t="s">
        <v>30</v>
      </c>
      <c r="J404">
        <v>5</v>
      </c>
      <c r="K404">
        <v>1</v>
      </c>
      <c r="L404" t="s">
        <v>36</v>
      </c>
      <c r="M404" s="14">
        <v>44593</v>
      </c>
      <c r="N404" s="16">
        <v>41964</v>
      </c>
      <c r="O404" s="17">
        <v>42521</v>
      </c>
      <c r="P404">
        <v>922</v>
      </c>
      <c r="Q404">
        <v>922</v>
      </c>
      <c r="R404">
        <v>4431</v>
      </c>
      <c r="S404" t="s">
        <v>32</v>
      </c>
      <c r="T404" t="b">
        <v>0</v>
      </c>
      <c r="U404" s="9">
        <v>6222.24</v>
      </c>
      <c r="V404" t="b">
        <v>0</v>
      </c>
      <c r="W404" t="b">
        <v>0</v>
      </c>
      <c r="X404">
        <f t="shared" si="6"/>
        <v>0</v>
      </c>
    </row>
    <row r="405" spans="1:24" x14ac:dyDescent="0.2">
      <c r="A405">
        <v>883947897</v>
      </c>
      <c r="B405">
        <v>883947897</v>
      </c>
      <c r="C405" s="9">
        <v>10000</v>
      </c>
      <c r="D405" s="9">
        <v>9855.9599999999991</v>
      </c>
      <c r="E405" s="4">
        <v>42648</v>
      </c>
      <c r="F405" s="9">
        <v>106.27</v>
      </c>
      <c r="G405" t="s">
        <v>1903</v>
      </c>
      <c r="H405" t="s">
        <v>30</v>
      </c>
      <c r="I405" t="s">
        <v>30</v>
      </c>
      <c r="J405">
        <v>2</v>
      </c>
      <c r="K405">
        <v>1</v>
      </c>
      <c r="L405" t="s">
        <v>31</v>
      </c>
      <c r="M405" s="14">
        <v>46722</v>
      </c>
      <c r="N405" s="16">
        <v>41542</v>
      </c>
      <c r="O405" s="17">
        <v>41542</v>
      </c>
      <c r="P405">
        <v>160</v>
      </c>
      <c r="Q405">
        <v>160</v>
      </c>
      <c r="R405">
        <v>6291</v>
      </c>
      <c r="S405" t="s">
        <v>32</v>
      </c>
      <c r="T405" t="b">
        <v>0</v>
      </c>
      <c r="U405" s="9">
        <v>144.04</v>
      </c>
      <c r="V405" t="b">
        <v>1</v>
      </c>
      <c r="W405" t="b">
        <v>0</v>
      </c>
      <c r="X405">
        <f t="shared" si="6"/>
        <v>0</v>
      </c>
    </row>
    <row r="406" spans="1:24" x14ac:dyDescent="0.2">
      <c r="A406">
        <v>797440147</v>
      </c>
      <c r="B406">
        <v>797440147</v>
      </c>
      <c r="C406" s="9">
        <v>10000</v>
      </c>
      <c r="D406" s="9">
        <v>8955.34</v>
      </c>
      <c r="E406" s="4">
        <v>42632</v>
      </c>
      <c r="F406" s="9">
        <v>266.63</v>
      </c>
      <c r="G406" t="s">
        <v>84</v>
      </c>
      <c r="H406" t="s">
        <v>30</v>
      </c>
      <c r="I406" t="s">
        <v>30</v>
      </c>
      <c r="J406">
        <v>5</v>
      </c>
      <c r="K406">
        <v>1</v>
      </c>
      <c r="L406" t="s">
        <v>36</v>
      </c>
      <c r="M406" s="14">
        <v>47543</v>
      </c>
      <c r="N406" s="16">
        <v>42304</v>
      </c>
      <c r="O406" s="17">
        <v>42304</v>
      </c>
      <c r="P406">
        <v>798</v>
      </c>
      <c r="Q406">
        <v>598</v>
      </c>
      <c r="R406">
        <v>8786</v>
      </c>
      <c r="S406" t="s">
        <v>32</v>
      </c>
      <c r="T406" t="b">
        <v>0</v>
      </c>
      <c r="U406" s="9">
        <v>1044.6600000000001</v>
      </c>
      <c r="V406" t="b">
        <v>0</v>
      </c>
      <c r="W406" t="b">
        <v>0</v>
      </c>
      <c r="X406">
        <f t="shared" si="6"/>
        <v>0</v>
      </c>
    </row>
    <row r="407" spans="1:24" x14ac:dyDescent="0.2">
      <c r="A407">
        <v>406680076</v>
      </c>
      <c r="B407">
        <v>406680076</v>
      </c>
      <c r="C407" s="9">
        <v>10000</v>
      </c>
      <c r="D407" s="9">
        <v>10000</v>
      </c>
      <c r="E407" s="4">
        <v>42401</v>
      </c>
      <c r="F407" s="9">
        <v>54.21</v>
      </c>
      <c r="G407" t="s">
        <v>1876</v>
      </c>
      <c r="H407" t="s">
        <v>30</v>
      </c>
      <c r="I407" t="s">
        <v>30</v>
      </c>
      <c r="J407">
        <v>2</v>
      </c>
      <c r="K407">
        <v>1</v>
      </c>
      <c r="L407" t="s">
        <v>31</v>
      </c>
      <c r="M407" s="14">
        <v>45170</v>
      </c>
      <c r="N407" s="16">
        <v>42276</v>
      </c>
      <c r="O407" s="17">
        <v>42276</v>
      </c>
      <c r="P407">
        <v>111</v>
      </c>
      <c r="Q407">
        <v>111</v>
      </c>
      <c r="R407">
        <v>6849</v>
      </c>
      <c r="S407" t="s">
        <v>32</v>
      </c>
      <c r="T407" t="b">
        <v>0</v>
      </c>
      <c r="U407" s="9">
        <v>0</v>
      </c>
      <c r="V407" t="b">
        <v>1</v>
      </c>
      <c r="W407" t="b">
        <v>0</v>
      </c>
      <c r="X407">
        <f t="shared" si="6"/>
        <v>0</v>
      </c>
    </row>
    <row r="408" spans="1:24" x14ac:dyDescent="0.2">
      <c r="A408">
        <v>591317835</v>
      </c>
      <c r="B408">
        <v>591317835</v>
      </c>
      <c r="C408" s="9">
        <v>10000</v>
      </c>
      <c r="D408" s="9">
        <v>4425.04</v>
      </c>
      <c r="E408" s="4">
        <v>42721</v>
      </c>
      <c r="F408" s="9">
        <v>160.54</v>
      </c>
      <c r="G408" t="s">
        <v>84</v>
      </c>
      <c r="H408" t="s">
        <v>30</v>
      </c>
      <c r="I408" t="s">
        <v>30</v>
      </c>
      <c r="J408">
        <v>5</v>
      </c>
      <c r="K408">
        <v>1</v>
      </c>
      <c r="L408" t="s">
        <v>36</v>
      </c>
      <c r="M408" s="14">
        <v>46935</v>
      </c>
      <c r="N408" s="16">
        <v>42245</v>
      </c>
      <c r="O408" s="17">
        <v>42245</v>
      </c>
      <c r="P408">
        <v>434</v>
      </c>
      <c r="Q408">
        <v>434</v>
      </c>
      <c r="R408">
        <v>6522</v>
      </c>
      <c r="S408" t="s">
        <v>32</v>
      </c>
      <c r="T408" t="b">
        <v>0</v>
      </c>
      <c r="U408" s="9">
        <v>5574.96</v>
      </c>
      <c r="V408" t="b">
        <v>0</v>
      </c>
      <c r="W408" t="b">
        <v>0</v>
      </c>
      <c r="X408">
        <f t="shared" si="6"/>
        <v>0</v>
      </c>
    </row>
    <row r="409" spans="1:24" x14ac:dyDescent="0.2">
      <c r="A409">
        <v>671010665</v>
      </c>
      <c r="B409">
        <v>671010665</v>
      </c>
      <c r="C409" s="5">
        <v>10000</v>
      </c>
      <c r="D409" s="5">
        <v>3103.05</v>
      </c>
      <c r="E409" s="4">
        <v>42457</v>
      </c>
      <c r="F409" s="15">
        <v>122.88</v>
      </c>
      <c r="G409" t="s">
        <v>1880</v>
      </c>
      <c r="H409" t="s">
        <v>56</v>
      </c>
      <c r="I409" t="s">
        <v>56</v>
      </c>
      <c r="J409">
        <v>5</v>
      </c>
      <c r="K409">
        <v>1</v>
      </c>
      <c r="L409" t="s">
        <v>38</v>
      </c>
      <c r="M409" s="14">
        <v>46054</v>
      </c>
      <c r="N409" s="16">
        <v>41989</v>
      </c>
      <c r="O409" s="17">
        <v>41989</v>
      </c>
      <c r="P409">
        <v>243</v>
      </c>
      <c r="Q409">
        <v>243</v>
      </c>
      <c r="R409">
        <v>9731</v>
      </c>
      <c r="S409" t="s">
        <v>32</v>
      </c>
      <c r="T409" t="b">
        <v>0</v>
      </c>
      <c r="U409">
        <v>6896.95</v>
      </c>
      <c r="V409" t="b">
        <v>1</v>
      </c>
      <c r="W409" t="b">
        <v>0</v>
      </c>
      <c r="X409">
        <f t="shared" si="6"/>
        <v>0</v>
      </c>
    </row>
    <row r="410" spans="1:24" x14ac:dyDescent="0.2">
      <c r="A410">
        <v>606585165</v>
      </c>
      <c r="B410">
        <v>606585165</v>
      </c>
      <c r="C410" s="9">
        <v>10000</v>
      </c>
      <c r="D410" s="9">
        <v>2062.5100000000002</v>
      </c>
      <c r="E410" s="4">
        <v>42475</v>
      </c>
      <c r="F410" s="9">
        <v>396.38</v>
      </c>
      <c r="G410" t="s">
        <v>111</v>
      </c>
      <c r="H410" t="s">
        <v>30</v>
      </c>
      <c r="I410" t="s">
        <v>30</v>
      </c>
      <c r="J410">
        <v>9</v>
      </c>
      <c r="K410">
        <v>1</v>
      </c>
      <c r="L410" t="s">
        <v>63</v>
      </c>
      <c r="M410" s="14">
        <v>43586</v>
      </c>
      <c r="N410" s="16">
        <v>41766</v>
      </c>
      <c r="O410" s="17">
        <v>42413</v>
      </c>
      <c r="P410">
        <v>739</v>
      </c>
      <c r="Q410">
        <v>739</v>
      </c>
      <c r="R410">
        <v>8666</v>
      </c>
      <c r="S410" t="s">
        <v>32</v>
      </c>
      <c r="T410" t="b">
        <v>0</v>
      </c>
      <c r="U410" s="9">
        <v>7937.49</v>
      </c>
      <c r="V410" t="b">
        <v>0</v>
      </c>
      <c r="W410" t="b">
        <v>0</v>
      </c>
      <c r="X410">
        <f t="shared" si="6"/>
        <v>0</v>
      </c>
    </row>
    <row r="411" spans="1:24" x14ac:dyDescent="0.2">
      <c r="A411">
        <v>589642154</v>
      </c>
      <c r="B411">
        <v>589642154</v>
      </c>
      <c r="C411" s="9">
        <v>10000</v>
      </c>
      <c r="D411" s="9">
        <v>1855.49</v>
      </c>
      <c r="E411" s="4">
        <v>42538</v>
      </c>
      <c r="F411" s="9">
        <v>222.21</v>
      </c>
      <c r="G411" t="s">
        <v>64</v>
      </c>
      <c r="H411" t="s">
        <v>30</v>
      </c>
      <c r="I411" t="s">
        <v>30</v>
      </c>
      <c r="J411">
        <v>9</v>
      </c>
      <c r="K411">
        <v>1</v>
      </c>
      <c r="L411" t="s">
        <v>36</v>
      </c>
      <c r="M411" s="14">
        <v>45444</v>
      </c>
      <c r="N411" s="16">
        <v>41957</v>
      </c>
      <c r="O411" s="17">
        <v>41957</v>
      </c>
      <c r="P411">
        <v>416</v>
      </c>
      <c r="Q411">
        <v>416</v>
      </c>
      <c r="R411">
        <v>1565</v>
      </c>
      <c r="S411" t="s">
        <v>32</v>
      </c>
      <c r="T411" t="b">
        <v>0</v>
      </c>
      <c r="U411" s="9">
        <v>8144.51</v>
      </c>
      <c r="V411" t="b">
        <v>0</v>
      </c>
      <c r="W411" t="b">
        <v>0</v>
      </c>
      <c r="X411">
        <f t="shared" si="6"/>
        <v>0</v>
      </c>
    </row>
    <row r="412" spans="1:24" x14ac:dyDescent="0.2">
      <c r="A412">
        <v>108614671</v>
      </c>
      <c r="B412">
        <v>108614671</v>
      </c>
      <c r="C412" s="9">
        <v>10000</v>
      </c>
      <c r="D412" s="9">
        <v>9344.16</v>
      </c>
      <c r="E412" s="4">
        <v>42559</v>
      </c>
      <c r="F412" s="9">
        <v>74.41</v>
      </c>
      <c r="G412" t="s">
        <v>1897</v>
      </c>
      <c r="H412" t="s">
        <v>30</v>
      </c>
      <c r="I412" t="s">
        <v>30</v>
      </c>
      <c r="J412">
        <v>5</v>
      </c>
      <c r="K412">
        <v>1</v>
      </c>
      <c r="L412" t="s">
        <v>31</v>
      </c>
      <c r="M412" s="14">
        <v>45292</v>
      </c>
      <c r="N412" s="16">
        <v>40781</v>
      </c>
      <c r="O412" s="17">
        <v>40781</v>
      </c>
      <c r="P412">
        <v>405</v>
      </c>
      <c r="Q412">
        <v>205</v>
      </c>
      <c r="R412">
        <v>9244</v>
      </c>
      <c r="S412" t="s">
        <v>32</v>
      </c>
      <c r="T412" t="b">
        <v>0</v>
      </c>
      <c r="U412" s="9">
        <v>655.84</v>
      </c>
      <c r="V412" t="b">
        <v>1</v>
      </c>
      <c r="W412" t="b">
        <v>0</v>
      </c>
      <c r="X412">
        <f t="shared" si="6"/>
        <v>0</v>
      </c>
    </row>
    <row r="413" spans="1:24" x14ac:dyDescent="0.2">
      <c r="A413">
        <v>579804669</v>
      </c>
      <c r="B413">
        <v>579804669</v>
      </c>
      <c r="C413" s="9">
        <v>10000</v>
      </c>
      <c r="D413" s="9">
        <v>3736.74</v>
      </c>
      <c r="E413" s="4">
        <v>42679</v>
      </c>
      <c r="F413" s="9">
        <v>248.68</v>
      </c>
      <c r="G413" t="s">
        <v>106</v>
      </c>
      <c r="H413" t="s">
        <v>30</v>
      </c>
      <c r="I413" t="s">
        <v>30</v>
      </c>
      <c r="J413">
        <v>2</v>
      </c>
      <c r="K413">
        <v>1</v>
      </c>
      <c r="L413" t="s">
        <v>36</v>
      </c>
      <c r="M413" s="14">
        <v>45870</v>
      </c>
      <c r="N413" s="16">
        <v>42237</v>
      </c>
      <c r="O413" s="17">
        <v>42543</v>
      </c>
      <c r="P413">
        <v>426</v>
      </c>
      <c r="Q413">
        <v>426</v>
      </c>
      <c r="R413">
        <v>2737</v>
      </c>
      <c r="S413" t="s">
        <v>32</v>
      </c>
      <c r="T413" t="b">
        <v>1</v>
      </c>
      <c r="U413" s="9">
        <v>6263.26</v>
      </c>
      <c r="V413" t="b">
        <v>0</v>
      </c>
      <c r="W413" t="b">
        <v>0</v>
      </c>
      <c r="X413">
        <f t="shared" si="6"/>
        <v>1</v>
      </c>
    </row>
    <row r="414" spans="1:24" x14ac:dyDescent="0.2">
      <c r="A414">
        <v>801998121</v>
      </c>
      <c r="B414">
        <v>801998121</v>
      </c>
      <c r="C414" s="9">
        <v>10000</v>
      </c>
      <c r="D414" s="9">
        <v>7121.97</v>
      </c>
      <c r="E414" s="4">
        <v>42491</v>
      </c>
      <c r="F414" s="9">
        <v>38</v>
      </c>
      <c r="G414" t="s">
        <v>53</v>
      </c>
      <c r="H414" t="s">
        <v>30</v>
      </c>
      <c r="I414" t="s">
        <v>30</v>
      </c>
      <c r="J414">
        <v>90</v>
      </c>
      <c r="K414">
        <v>1</v>
      </c>
      <c r="L414" t="s">
        <v>36</v>
      </c>
      <c r="M414" s="14">
        <v>45839</v>
      </c>
      <c r="N414" s="16">
        <v>42309</v>
      </c>
      <c r="O414" s="17">
        <v>42309</v>
      </c>
      <c r="P414">
        <v>138</v>
      </c>
      <c r="Q414">
        <v>138</v>
      </c>
      <c r="R414">
        <v>7296</v>
      </c>
      <c r="S414" t="s">
        <v>32</v>
      </c>
      <c r="T414" t="b">
        <v>0</v>
      </c>
      <c r="U414" s="9">
        <v>2878.03</v>
      </c>
      <c r="V414" t="b">
        <v>0</v>
      </c>
      <c r="W414" t="b">
        <v>0</v>
      </c>
      <c r="X414">
        <f t="shared" si="6"/>
        <v>0</v>
      </c>
    </row>
    <row r="415" spans="1:24" x14ac:dyDescent="0.2">
      <c r="A415">
        <v>251625315</v>
      </c>
      <c r="B415">
        <v>251625315</v>
      </c>
      <c r="C415" s="9">
        <v>10000</v>
      </c>
      <c r="D415" s="9">
        <v>2836.96</v>
      </c>
      <c r="E415" s="4">
        <v>42404</v>
      </c>
      <c r="F415" s="9">
        <v>278.62</v>
      </c>
      <c r="G415" t="s">
        <v>1876</v>
      </c>
      <c r="H415" t="s">
        <v>30</v>
      </c>
      <c r="I415" t="s">
        <v>30</v>
      </c>
      <c r="J415">
        <v>5</v>
      </c>
      <c r="K415">
        <v>1</v>
      </c>
      <c r="L415" t="s">
        <v>31</v>
      </c>
      <c r="M415" s="14">
        <v>47757</v>
      </c>
      <c r="N415" s="16">
        <v>41417</v>
      </c>
      <c r="O415" s="17">
        <v>41417</v>
      </c>
      <c r="P415">
        <v>410</v>
      </c>
      <c r="Q415">
        <v>410</v>
      </c>
      <c r="R415">
        <v>913</v>
      </c>
      <c r="S415" t="s">
        <v>32</v>
      </c>
      <c r="T415" t="b">
        <v>1</v>
      </c>
      <c r="U415" s="9">
        <v>7163.04</v>
      </c>
      <c r="V415" t="b">
        <v>1</v>
      </c>
      <c r="W415" t="b">
        <v>0</v>
      </c>
      <c r="X415">
        <f t="shared" si="6"/>
        <v>1</v>
      </c>
    </row>
    <row r="416" spans="1:24" x14ac:dyDescent="0.2">
      <c r="A416">
        <v>461839622</v>
      </c>
      <c r="B416">
        <v>461839622</v>
      </c>
      <c r="C416" s="9">
        <v>10000</v>
      </c>
      <c r="D416" s="9">
        <v>5880.63</v>
      </c>
      <c r="E416" s="4">
        <v>42416</v>
      </c>
      <c r="F416" s="9">
        <v>51.52</v>
      </c>
      <c r="G416" t="s">
        <v>51</v>
      </c>
      <c r="H416" t="s">
        <v>30</v>
      </c>
      <c r="I416" t="s">
        <v>30</v>
      </c>
      <c r="J416">
        <v>2</v>
      </c>
      <c r="K416">
        <v>1</v>
      </c>
      <c r="L416" t="s">
        <v>36</v>
      </c>
      <c r="M416" s="14">
        <v>46600</v>
      </c>
      <c r="N416" s="16">
        <v>40490</v>
      </c>
      <c r="O416" s="17">
        <v>40490</v>
      </c>
      <c r="P416">
        <v>987</v>
      </c>
      <c r="Q416">
        <v>987</v>
      </c>
      <c r="R416">
        <v>2281</v>
      </c>
      <c r="S416" t="s">
        <v>32</v>
      </c>
      <c r="T416" t="b">
        <v>0</v>
      </c>
      <c r="U416" s="9">
        <v>4119.37</v>
      </c>
      <c r="V416" t="b">
        <v>0</v>
      </c>
      <c r="W416" t="b">
        <v>0</v>
      </c>
      <c r="X416">
        <f t="shared" si="6"/>
        <v>0</v>
      </c>
    </row>
    <row r="417" spans="1:24" x14ac:dyDescent="0.2">
      <c r="A417">
        <v>468441453</v>
      </c>
      <c r="B417">
        <v>468441453</v>
      </c>
      <c r="C417" s="9">
        <v>10000</v>
      </c>
      <c r="D417" s="9">
        <v>5714.05</v>
      </c>
      <c r="E417" s="4">
        <v>42495</v>
      </c>
      <c r="F417" s="9">
        <v>281.93</v>
      </c>
      <c r="G417" t="s">
        <v>57</v>
      </c>
      <c r="H417" t="s">
        <v>30</v>
      </c>
      <c r="I417" t="s">
        <v>30</v>
      </c>
      <c r="J417">
        <v>5</v>
      </c>
      <c r="K417">
        <v>1</v>
      </c>
      <c r="L417" t="s">
        <v>42</v>
      </c>
      <c r="M417" s="14">
        <v>46966</v>
      </c>
      <c r="N417" s="16">
        <v>41675</v>
      </c>
      <c r="O417" s="17">
        <v>42444</v>
      </c>
      <c r="P417">
        <v>648</v>
      </c>
      <c r="Q417">
        <v>648</v>
      </c>
      <c r="R417">
        <v>7014</v>
      </c>
      <c r="S417" t="s">
        <v>32</v>
      </c>
      <c r="T417" t="b">
        <v>0</v>
      </c>
      <c r="U417" s="9">
        <v>4285.95</v>
      </c>
      <c r="V417" t="b">
        <v>0</v>
      </c>
      <c r="W417" t="b">
        <v>0</v>
      </c>
      <c r="X417">
        <f t="shared" si="6"/>
        <v>0</v>
      </c>
    </row>
    <row r="418" spans="1:24" x14ac:dyDescent="0.2">
      <c r="A418">
        <v>456044564</v>
      </c>
      <c r="B418">
        <v>456044564</v>
      </c>
      <c r="C418" s="9">
        <v>10000</v>
      </c>
      <c r="D418" s="9">
        <v>5840.15</v>
      </c>
      <c r="E418" s="4">
        <v>42704</v>
      </c>
      <c r="F418" s="9">
        <v>29.57</v>
      </c>
      <c r="G418" t="s">
        <v>1883</v>
      </c>
      <c r="H418" t="s">
        <v>30</v>
      </c>
      <c r="I418" t="s">
        <v>30</v>
      </c>
      <c r="J418">
        <v>9</v>
      </c>
      <c r="K418">
        <v>1</v>
      </c>
      <c r="L418" t="s">
        <v>38</v>
      </c>
      <c r="M418" s="14">
        <v>44075</v>
      </c>
      <c r="N418" s="16">
        <v>41187</v>
      </c>
      <c r="O418" s="17">
        <v>42694</v>
      </c>
      <c r="P418">
        <v>746</v>
      </c>
      <c r="Q418">
        <v>746</v>
      </c>
      <c r="R418">
        <v>5658</v>
      </c>
      <c r="S418" t="s">
        <v>32</v>
      </c>
      <c r="T418" t="b">
        <v>0</v>
      </c>
      <c r="U418" s="9">
        <v>4159.8500000000004</v>
      </c>
      <c r="V418" t="b">
        <v>1</v>
      </c>
      <c r="W418" t="b">
        <v>0</v>
      </c>
      <c r="X418">
        <f t="shared" si="6"/>
        <v>0</v>
      </c>
    </row>
    <row r="419" spans="1:24" x14ac:dyDescent="0.2">
      <c r="A419">
        <v>147951812</v>
      </c>
      <c r="B419">
        <v>147951812</v>
      </c>
      <c r="C419" s="9">
        <v>10000</v>
      </c>
      <c r="D419" s="9">
        <v>4001.04</v>
      </c>
      <c r="E419" s="4">
        <v>42630</v>
      </c>
      <c r="F419" s="9">
        <v>168.17</v>
      </c>
      <c r="G419" t="s">
        <v>76</v>
      </c>
      <c r="H419" t="s">
        <v>30</v>
      </c>
      <c r="I419" t="s">
        <v>30</v>
      </c>
      <c r="J419">
        <v>2</v>
      </c>
      <c r="K419">
        <v>1</v>
      </c>
      <c r="L419" t="s">
        <v>63</v>
      </c>
      <c r="M419" s="14">
        <v>45139</v>
      </c>
      <c r="N419" s="16">
        <v>41984</v>
      </c>
      <c r="O419" s="17">
        <v>42479</v>
      </c>
      <c r="P419">
        <v>223</v>
      </c>
      <c r="Q419">
        <v>223</v>
      </c>
      <c r="R419">
        <v>7760</v>
      </c>
      <c r="S419" t="s">
        <v>32</v>
      </c>
      <c r="T419" t="b">
        <v>0</v>
      </c>
      <c r="U419" s="9">
        <v>5998.96</v>
      </c>
      <c r="V419" t="b">
        <v>0</v>
      </c>
      <c r="W419" t="b">
        <v>0</v>
      </c>
      <c r="X419">
        <f t="shared" si="6"/>
        <v>0</v>
      </c>
    </row>
    <row r="420" spans="1:24" x14ac:dyDescent="0.2">
      <c r="A420">
        <v>752299461</v>
      </c>
      <c r="B420">
        <v>752299461</v>
      </c>
      <c r="C420" s="9">
        <v>10000</v>
      </c>
      <c r="D420" s="9">
        <v>5180.6499999999996</v>
      </c>
      <c r="E420" s="4">
        <v>42400</v>
      </c>
      <c r="F420" s="9">
        <v>58.89</v>
      </c>
      <c r="G420" t="s">
        <v>1914</v>
      </c>
      <c r="H420" t="s">
        <v>30</v>
      </c>
      <c r="I420" t="s">
        <v>30</v>
      </c>
      <c r="J420">
        <v>9</v>
      </c>
      <c r="K420">
        <v>1</v>
      </c>
      <c r="L420" t="s">
        <v>31</v>
      </c>
      <c r="M420" s="14">
        <v>47788</v>
      </c>
      <c r="N420" s="16">
        <v>42138</v>
      </c>
      <c r="O420" s="17">
        <v>42138</v>
      </c>
      <c r="P420">
        <v>261</v>
      </c>
      <c r="Q420">
        <v>261</v>
      </c>
      <c r="R420">
        <v>7334</v>
      </c>
      <c r="S420" t="s">
        <v>32</v>
      </c>
      <c r="T420" t="b">
        <v>0</v>
      </c>
      <c r="U420" s="9">
        <v>4819.3500000000004</v>
      </c>
      <c r="V420" t="b">
        <v>1</v>
      </c>
      <c r="W420" t="b">
        <v>0</v>
      </c>
      <c r="X420">
        <f t="shared" si="6"/>
        <v>0</v>
      </c>
    </row>
    <row r="421" spans="1:24" x14ac:dyDescent="0.2">
      <c r="A421">
        <v>717128593</v>
      </c>
      <c r="B421">
        <v>717128593</v>
      </c>
      <c r="C421" s="9">
        <v>10000</v>
      </c>
      <c r="D421" s="9">
        <v>9490.5400000000009</v>
      </c>
      <c r="E421" s="4">
        <v>42524</v>
      </c>
      <c r="F421" s="9">
        <v>40.03</v>
      </c>
      <c r="G421" t="s">
        <v>1878</v>
      </c>
      <c r="H421" t="s">
        <v>30</v>
      </c>
      <c r="I421" t="s">
        <v>30</v>
      </c>
      <c r="J421">
        <v>5</v>
      </c>
      <c r="K421">
        <v>1</v>
      </c>
      <c r="L421" t="s">
        <v>47</v>
      </c>
      <c r="M421" s="14">
        <v>48214</v>
      </c>
      <c r="N421" s="16">
        <v>41371</v>
      </c>
      <c r="O421" s="17">
        <v>42428</v>
      </c>
      <c r="P421">
        <v>673</v>
      </c>
      <c r="Q421">
        <v>673</v>
      </c>
      <c r="R421">
        <v>1697</v>
      </c>
      <c r="S421" t="s">
        <v>32</v>
      </c>
      <c r="T421" t="b">
        <v>0</v>
      </c>
      <c r="U421" s="9">
        <v>509.46</v>
      </c>
      <c r="V421" t="b">
        <v>1</v>
      </c>
      <c r="W421" t="b">
        <v>0</v>
      </c>
      <c r="X421">
        <f t="shared" si="6"/>
        <v>0</v>
      </c>
    </row>
    <row r="422" spans="1:24" x14ac:dyDescent="0.2">
      <c r="A422">
        <v>865766447</v>
      </c>
      <c r="B422">
        <v>865766447</v>
      </c>
      <c r="C422" s="9">
        <v>10000</v>
      </c>
      <c r="D422" s="9">
        <v>9520.11</v>
      </c>
      <c r="E422" s="4">
        <v>42439</v>
      </c>
      <c r="F422" s="9">
        <v>83.22</v>
      </c>
      <c r="G422" t="s">
        <v>51</v>
      </c>
      <c r="H422" t="s">
        <v>30</v>
      </c>
      <c r="I422" t="s">
        <v>30</v>
      </c>
      <c r="J422">
        <v>5</v>
      </c>
      <c r="K422">
        <v>1</v>
      </c>
      <c r="L422" t="s">
        <v>36</v>
      </c>
      <c r="M422" s="14">
        <v>46113</v>
      </c>
      <c r="N422" s="16">
        <v>42206</v>
      </c>
      <c r="O422" s="17">
        <v>42206</v>
      </c>
      <c r="P422">
        <v>962</v>
      </c>
      <c r="Q422">
        <v>962</v>
      </c>
      <c r="R422">
        <v>7538</v>
      </c>
      <c r="S422" t="s">
        <v>32</v>
      </c>
      <c r="T422" t="b">
        <v>0</v>
      </c>
      <c r="U422" s="9">
        <v>479.89</v>
      </c>
      <c r="V422" t="b">
        <v>0</v>
      </c>
      <c r="W422" t="b">
        <v>0</v>
      </c>
      <c r="X422">
        <f t="shared" si="6"/>
        <v>0</v>
      </c>
    </row>
    <row r="423" spans="1:24" x14ac:dyDescent="0.2">
      <c r="A423">
        <v>456044564</v>
      </c>
      <c r="B423">
        <v>456044564</v>
      </c>
      <c r="C423" s="9">
        <v>10000</v>
      </c>
      <c r="D423" s="9">
        <v>1664.49</v>
      </c>
      <c r="E423" s="4">
        <v>42640</v>
      </c>
      <c r="F423" s="9">
        <v>211.08</v>
      </c>
      <c r="G423" t="s">
        <v>90</v>
      </c>
      <c r="H423" t="s">
        <v>30</v>
      </c>
      <c r="I423" t="s">
        <v>30</v>
      </c>
      <c r="J423">
        <v>5</v>
      </c>
      <c r="K423">
        <v>99</v>
      </c>
      <c r="L423" t="s">
        <v>36</v>
      </c>
      <c r="M423" s="14">
        <v>44986</v>
      </c>
      <c r="N423" s="16">
        <v>41187</v>
      </c>
      <c r="O423" s="17">
        <v>42639</v>
      </c>
      <c r="P423">
        <v>746</v>
      </c>
      <c r="Q423">
        <v>746</v>
      </c>
      <c r="R423">
        <v>5658</v>
      </c>
      <c r="S423" t="s">
        <v>32</v>
      </c>
      <c r="T423" t="b">
        <v>0</v>
      </c>
      <c r="U423" s="9">
        <v>8335.51</v>
      </c>
      <c r="V423" t="b">
        <v>0</v>
      </c>
      <c r="W423" t="b">
        <v>0</v>
      </c>
      <c r="X423">
        <f t="shared" si="6"/>
        <v>0</v>
      </c>
    </row>
    <row r="424" spans="1:24" x14ac:dyDescent="0.2">
      <c r="A424">
        <v>537666122</v>
      </c>
      <c r="B424">
        <v>537666122</v>
      </c>
      <c r="C424" s="9">
        <v>10000</v>
      </c>
      <c r="D424" s="9">
        <v>7585.47</v>
      </c>
      <c r="E424" s="4">
        <v>42549</v>
      </c>
      <c r="F424" s="9">
        <v>212.1</v>
      </c>
      <c r="G424" t="s">
        <v>1886</v>
      </c>
      <c r="H424" t="s">
        <v>30</v>
      </c>
      <c r="I424" t="s">
        <v>30</v>
      </c>
      <c r="J424">
        <v>5</v>
      </c>
      <c r="K424">
        <v>1</v>
      </c>
      <c r="L424" t="s">
        <v>31</v>
      </c>
      <c r="M424" s="14">
        <v>46508</v>
      </c>
      <c r="N424" s="16">
        <v>42183</v>
      </c>
      <c r="O424" s="17">
        <v>42183</v>
      </c>
      <c r="P424">
        <v>510</v>
      </c>
      <c r="Q424">
        <v>510</v>
      </c>
      <c r="R424">
        <v>8325</v>
      </c>
      <c r="S424" t="s">
        <v>32</v>
      </c>
      <c r="T424" t="b">
        <v>0</v>
      </c>
      <c r="U424" s="9">
        <v>2414.5300000000002</v>
      </c>
      <c r="V424" t="b">
        <v>1</v>
      </c>
      <c r="W424" t="b">
        <v>0</v>
      </c>
      <c r="X424">
        <f t="shared" si="6"/>
        <v>0</v>
      </c>
    </row>
    <row r="425" spans="1:24" x14ac:dyDescent="0.2">
      <c r="A425">
        <v>251837688</v>
      </c>
      <c r="B425">
        <v>251837688</v>
      </c>
      <c r="C425" s="9">
        <v>10000</v>
      </c>
      <c r="D425" s="9">
        <v>8510.2199999999993</v>
      </c>
      <c r="E425" s="4">
        <v>42687</v>
      </c>
      <c r="F425" s="9">
        <v>56.16</v>
      </c>
      <c r="G425" t="s">
        <v>1880</v>
      </c>
      <c r="H425" t="s">
        <v>30</v>
      </c>
      <c r="I425" t="s">
        <v>30</v>
      </c>
      <c r="J425">
        <v>5</v>
      </c>
      <c r="K425">
        <v>8</v>
      </c>
      <c r="L425" t="s">
        <v>38</v>
      </c>
      <c r="M425" s="14">
        <v>44197</v>
      </c>
      <c r="N425" s="16">
        <v>42212</v>
      </c>
      <c r="O425" s="17">
        <v>42663</v>
      </c>
      <c r="P425">
        <v>246</v>
      </c>
      <c r="Q425">
        <v>246</v>
      </c>
      <c r="R425">
        <v>2329</v>
      </c>
      <c r="S425" t="s">
        <v>32</v>
      </c>
      <c r="T425" t="b">
        <v>0</v>
      </c>
      <c r="U425" s="9">
        <v>1489.78</v>
      </c>
      <c r="V425" t="b">
        <v>1</v>
      </c>
      <c r="W425" t="b">
        <v>0</v>
      </c>
      <c r="X425">
        <f t="shared" si="6"/>
        <v>0</v>
      </c>
    </row>
    <row r="426" spans="1:24" x14ac:dyDescent="0.2">
      <c r="A426">
        <v>843697122</v>
      </c>
      <c r="B426">
        <v>843697122</v>
      </c>
      <c r="C426" s="9">
        <v>10000</v>
      </c>
      <c r="D426" s="9">
        <v>2851.1</v>
      </c>
      <c r="E426" s="4">
        <v>42476</v>
      </c>
      <c r="F426" s="9">
        <v>3.38</v>
      </c>
      <c r="G426" t="s">
        <v>45</v>
      </c>
      <c r="H426" t="s">
        <v>30</v>
      </c>
      <c r="I426" t="s">
        <v>30</v>
      </c>
      <c r="J426">
        <v>2</v>
      </c>
      <c r="K426">
        <v>8</v>
      </c>
      <c r="L426" t="s">
        <v>36</v>
      </c>
      <c r="M426" s="14">
        <v>44531</v>
      </c>
      <c r="N426" s="16">
        <v>42077</v>
      </c>
      <c r="O426" s="17">
        <v>42077</v>
      </c>
      <c r="P426">
        <v>160</v>
      </c>
      <c r="Q426">
        <v>160</v>
      </c>
      <c r="R426">
        <v>7228</v>
      </c>
      <c r="S426" t="s">
        <v>32</v>
      </c>
      <c r="T426" t="b">
        <v>0</v>
      </c>
      <c r="U426" s="9">
        <v>7148.9</v>
      </c>
      <c r="V426" t="b">
        <v>0</v>
      </c>
      <c r="W426" t="b">
        <v>0</v>
      </c>
      <c r="X426">
        <f t="shared" si="6"/>
        <v>0</v>
      </c>
    </row>
    <row r="427" spans="1:24" x14ac:dyDescent="0.2">
      <c r="A427">
        <v>843697122</v>
      </c>
      <c r="B427">
        <v>843697122</v>
      </c>
      <c r="C427" s="9">
        <v>10000</v>
      </c>
      <c r="D427" s="9">
        <v>3601.27</v>
      </c>
      <c r="E427" s="4">
        <v>42474</v>
      </c>
      <c r="F427" s="9">
        <v>40.159999999999997</v>
      </c>
      <c r="G427" t="s">
        <v>106</v>
      </c>
      <c r="H427" t="s">
        <v>30</v>
      </c>
      <c r="I427" t="s">
        <v>30</v>
      </c>
      <c r="J427">
        <v>5</v>
      </c>
      <c r="K427">
        <v>1</v>
      </c>
      <c r="L427" t="s">
        <v>36</v>
      </c>
      <c r="M427" s="14">
        <v>46266</v>
      </c>
      <c r="N427" s="16">
        <v>42077</v>
      </c>
      <c r="O427" s="17">
        <v>42077</v>
      </c>
      <c r="P427">
        <v>160</v>
      </c>
      <c r="Q427">
        <v>160</v>
      </c>
      <c r="R427">
        <v>7228</v>
      </c>
      <c r="S427" t="s">
        <v>32</v>
      </c>
      <c r="T427" t="b">
        <v>0</v>
      </c>
      <c r="U427" s="9">
        <v>6398.73</v>
      </c>
      <c r="V427" t="b">
        <v>0</v>
      </c>
      <c r="W427" t="b">
        <v>0</v>
      </c>
      <c r="X427">
        <f t="shared" si="6"/>
        <v>0</v>
      </c>
    </row>
    <row r="428" spans="1:24" x14ac:dyDescent="0.2">
      <c r="A428">
        <v>537666122</v>
      </c>
      <c r="B428">
        <v>537666122</v>
      </c>
      <c r="C428" s="9">
        <v>10000</v>
      </c>
      <c r="D428" s="9">
        <v>7884.23</v>
      </c>
      <c r="E428" s="4">
        <v>42544</v>
      </c>
      <c r="F428" s="9">
        <v>38.1</v>
      </c>
      <c r="G428" t="s">
        <v>1883</v>
      </c>
      <c r="H428" t="s">
        <v>30</v>
      </c>
      <c r="I428" t="s">
        <v>30</v>
      </c>
      <c r="J428">
        <v>5</v>
      </c>
      <c r="K428">
        <v>1</v>
      </c>
      <c r="L428" t="s">
        <v>38</v>
      </c>
      <c r="M428" s="14">
        <v>44197</v>
      </c>
      <c r="N428" s="16">
        <v>42183</v>
      </c>
      <c r="O428" s="17">
        <v>42183</v>
      </c>
      <c r="P428">
        <v>510</v>
      </c>
      <c r="Q428">
        <v>510</v>
      </c>
      <c r="R428">
        <v>8325</v>
      </c>
      <c r="S428" t="s">
        <v>32</v>
      </c>
      <c r="T428" t="b">
        <v>1</v>
      </c>
      <c r="U428" s="9">
        <v>2115.77</v>
      </c>
      <c r="V428" t="b">
        <v>1</v>
      </c>
      <c r="W428" t="b">
        <v>0</v>
      </c>
      <c r="X428">
        <f t="shared" si="6"/>
        <v>1</v>
      </c>
    </row>
    <row r="429" spans="1:24" x14ac:dyDescent="0.2">
      <c r="A429">
        <v>954119660</v>
      </c>
      <c r="B429">
        <v>954119660</v>
      </c>
      <c r="C429" s="9">
        <v>10000</v>
      </c>
      <c r="D429" s="9">
        <v>3482.1</v>
      </c>
      <c r="E429" s="4">
        <v>42565</v>
      </c>
      <c r="F429" s="9">
        <v>33.270000000000003</v>
      </c>
      <c r="G429" t="s">
        <v>1883</v>
      </c>
      <c r="H429" t="s">
        <v>30</v>
      </c>
      <c r="I429" t="s">
        <v>30</v>
      </c>
      <c r="J429">
        <v>9</v>
      </c>
      <c r="K429">
        <v>1</v>
      </c>
      <c r="L429" t="s">
        <v>38</v>
      </c>
      <c r="M429" s="14">
        <v>46054</v>
      </c>
      <c r="N429" s="16">
        <v>42174</v>
      </c>
      <c r="O429" s="17">
        <v>42174</v>
      </c>
      <c r="P429">
        <v>948</v>
      </c>
      <c r="Q429">
        <v>948</v>
      </c>
      <c r="R429">
        <v>7436</v>
      </c>
      <c r="S429" t="s">
        <v>32</v>
      </c>
      <c r="T429" t="b">
        <v>0</v>
      </c>
      <c r="U429" s="9">
        <v>6517.9</v>
      </c>
      <c r="V429" t="b">
        <v>1</v>
      </c>
      <c r="W429" t="b">
        <v>0</v>
      </c>
      <c r="X429">
        <f t="shared" si="6"/>
        <v>0</v>
      </c>
    </row>
    <row r="430" spans="1:24" x14ac:dyDescent="0.2">
      <c r="A430">
        <v>537986365</v>
      </c>
      <c r="B430">
        <v>537986365</v>
      </c>
      <c r="C430" s="9">
        <v>10000</v>
      </c>
      <c r="D430" s="9">
        <v>3302.6</v>
      </c>
      <c r="E430" s="4">
        <v>42381</v>
      </c>
      <c r="F430" s="9">
        <v>44.09</v>
      </c>
      <c r="G430" t="s">
        <v>1880</v>
      </c>
      <c r="H430" t="s">
        <v>30</v>
      </c>
      <c r="I430" t="s">
        <v>30</v>
      </c>
      <c r="J430">
        <v>9</v>
      </c>
      <c r="K430">
        <v>1</v>
      </c>
      <c r="L430" t="s">
        <v>38</v>
      </c>
      <c r="M430" s="14">
        <v>44197</v>
      </c>
      <c r="N430" s="16">
        <v>41813</v>
      </c>
      <c r="O430" s="17">
        <v>41813</v>
      </c>
      <c r="P430">
        <v>626</v>
      </c>
      <c r="Q430">
        <v>626</v>
      </c>
      <c r="R430">
        <v>5914</v>
      </c>
      <c r="S430" t="s">
        <v>32</v>
      </c>
      <c r="T430" t="b">
        <v>0</v>
      </c>
      <c r="U430" s="9">
        <v>6697.4</v>
      </c>
      <c r="V430" t="b">
        <v>1</v>
      </c>
      <c r="W430" t="b">
        <v>0</v>
      </c>
      <c r="X430">
        <f t="shared" si="6"/>
        <v>0</v>
      </c>
    </row>
    <row r="431" spans="1:24" x14ac:dyDescent="0.2">
      <c r="A431">
        <v>456044564</v>
      </c>
      <c r="B431">
        <v>456044564</v>
      </c>
      <c r="C431" s="9">
        <v>10000</v>
      </c>
      <c r="D431" s="9">
        <v>2835.76</v>
      </c>
      <c r="E431" s="4">
        <v>42620</v>
      </c>
      <c r="F431" s="9">
        <v>73.78</v>
      </c>
      <c r="G431" t="s">
        <v>68</v>
      </c>
      <c r="H431" t="s">
        <v>30</v>
      </c>
      <c r="I431" t="s">
        <v>30</v>
      </c>
      <c r="J431">
        <v>2</v>
      </c>
      <c r="K431">
        <v>1</v>
      </c>
      <c r="L431" t="s">
        <v>36</v>
      </c>
      <c r="M431" s="14">
        <v>46204</v>
      </c>
      <c r="N431" s="16">
        <v>41187</v>
      </c>
      <c r="O431" s="17">
        <v>42608</v>
      </c>
      <c r="P431">
        <v>746</v>
      </c>
      <c r="Q431">
        <v>746</v>
      </c>
      <c r="R431">
        <v>5658</v>
      </c>
      <c r="S431" t="s">
        <v>32</v>
      </c>
      <c r="T431" t="b">
        <v>0</v>
      </c>
      <c r="U431" s="9">
        <v>7164.24</v>
      </c>
      <c r="V431" t="b">
        <v>0</v>
      </c>
      <c r="W431" t="b">
        <v>0</v>
      </c>
      <c r="X431">
        <f t="shared" si="6"/>
        <v>0</v>
      </c>
    </row>
    <row r="432" spans="1:24" x14ac:dyDescent="0.2">
      <c r="A432">
        <v>456044564</v>
      </c>
      <c r="B432">
        <v>456044564</v>
      </c>
      <c r="C432" s="9">
        <v>10000</v>
      </c>
      <c r="D432" s="9">
        <v>3864.44</v>
      </c>
      <c r="E432" s="4">
        <v>42407</v>
      </c>
      <c r="F432" s="9">
        <v>407.95</v>
      </c>
      <c r="G432" t="s">
        <v>1883</v>
      </c>
      <c r="H432" t="s">
        <v>30</v>
      </c>
      <c r="I432" t="s">
        <v>30</v>
      </c>
      <c r="J432">
        <v>5</v>
      </c>
      <c r="K432">
        <v>1</v>
      </c>
      <c r="L432" t="s">
        <v>38</v>
      </c>
      <c r="M432" s="14">
        <v>47300</v>
      </c>
      <c r="N432" s="16">
        <v>41187</v>
      </c>
      <c r="O432" s="17">
        <v>42405</v>
      </c>
      <c r="P432">
        <v>746</v>
      </c>
      <c r="Q432">
        <v>746</v>
      </c>
      <c r="R432">
        <v>5658</v>
      </c>
      <c r="S432" t="s">
        <v>32</v>
      </c>
      <c r="T432" t="b">
        <v>0</v>
      </c>
      <c r="U432" s="9">
        <v>6135.56</v>
      </c>
      <c r="V432" t="b">
        <v>1</v>
      </c>
      <c r="W432" t="b">
        <v>0</v>
      </c>
      <c r="X432">
        <f t="shared" si="6"/>
        <v>0</v>
      </c>
    </row>
    <row r="433" spans="1:24" x14ac:dyDescent="0.2">
      <c r="A433">
        <v>452235002</v>
      </c>
      <c r="B433">
        <v>452235002</v>
      </c>
      <c r="C433" s="9">
        <v>10000</v>
      </c>
      <c r="D433" s="9">
        <v>8534.9699999999993</v>
      </c>
      <c r="E433" s="4">
        <v>42536</v>
      </c>
      <c r="F433" s="9">
        <v>204.68</v>
      </c>
      <c r="G433" t="s">
        <v>823</v>
      </c>
      <c r="H433" t="s">
        <v>30</v>
      </c>
      <c r="I433" t="s">
        <v>30</v>
      </c>
      <c r="J433">
        <v>9</v>
      </c>
      <c r="K433">
        <v>1</v>
      </c>
      <c r="L433" t="s">
        <v>47</v>
      </c>
      <c r="M433" s="14">
        <v>44774</v>
      </c>
      <c r="N433" s="16">
        <v>41692</v>
      </c>
      <c r="O433" s="17">
        <v>41692</v>
      </c>
      <c r="P433">
        <v>165</v>
      </c>
      <c r="Q433">
        <v>165</v>
      </c>
      <c r="R433">
        <v>6424</v>
      </c>
      <c r="S433" t="s">
        <v>32</v>
      </c>
      <c r="T433" t="b">
        <v>0</v>
      </c>
      <c r="U433" s="9">
        <v>1465.03</v>
      </c>
      <c r="V433" t="b">
        <v>1</v>
      </c>
      <c r="W433" t="b">
        <v>0</v>
      </c>
      <c r="X433">
        <f t="shared" si="6"/>
        <v>0</v>
      </c>
    </row>
    <row r="434" spans="1:24" x14ac:dyDescent="0.2">
      <c r="A434">
        <v>589642154</v>
      </c>
      <c r="B434">
        <v>589642154</v>
      </c>
      <c r="C434" s="9">
        <v>10000</v>
      </c>
      <c r="D434" s="9">
        <v>7218.46</v>
      </c>
      <c r="E434" s="4">
        <v>42661</v>
      </c>
      <c r="F434" s="9">
        <v>165.83</v>
      </c>
      <c r="G434" t="s">
        <v>228</v>
      </c>
      <c r="H434" t="s">
        <v>30</v>
      </c>
      <c r="I434" t="s">
        <v>30</v>
      </c>
      <c r="J434">
        <v>9</v>
      </c>
      <c r="K434">
        <v>1</v>
      </c>
      <c r="L434" t="s">
        <v>47</v>
      </c>
      <c r="M434" s="14">
        <v>43800</v>
      </c>
      <c r="N434" s="16">
        <v>41957</v>
      </c>
      <c r="O434" s="17">
        <v>42653</v>
      </c>
      <c r="P434">
        <v>416</v>
      </c>
      <c r="Q434">
        <v>416</v>
      </c>
      <c r="R434">
        <v>1565</v>
      </c>
      <c r="S434" t="s">
        <v>32</v>
      </c>
      <c r="T434" t="b">
        <v>0</v>
      </c>
      <c r="U434" s="9">
        <v>2781.54</v>
      </c>
      <c r="V434" t="b">
        <v>1</v>
      </c>
      <c r="W434" t="b">
        <v>0</v>
      </c>
      <c r="X434">
        <f t="shared" si="6"/>
        <v>0</v>
      </c>
    </row>
    <row r="435" spans="1:24" x14ac:dyDescent="0.2">
      <c r="A435">
        <v>456044564</v>
      </c>
      <c r="B435">
        <v>456044564</v>
      </c>
      <c r="C435" s="9">
        <v>10000</v>
      </c>
      <c r="D435" s="9">
        <v>2617.63</v>
      </c>
      <c r="E435" s="4">
        <v>42411</v>
      </c>
      <c r="F435" s="9">
        <v>9.1199999999999992</v>
      </c>
      <c r="G435" t="s">
        <v>1888</v>
      </c>
      <c r="H435" t="s">
        <v>30</v>
      </c>
      <c r="I435" t="s">
        <v>30</v>
      </c>
      <c r="J435">
        <v>9</v>
      </c>
      <c r="K435">
        <v>8</v>
      </c>
      <c r="L435" t="s">
        <v>47</v>
      </c>
      <c r="M435" s="14">
        <v>46419</v>
      </c>
      <c r="N435" s="16">
        <v>41187</v>
      </c>
      <c r="O435" s="17">
        <v>42405</v>
      </c>
      <c r="P435">
        <v>746</v>
      </c>
      <c r="Q435">
        <v>746</v>
      </c>
      <c r="R435">
        <v>5658</v>
      </c>
      <c r="S435" t="s">
        <v>32</v>
      </c>
      <c r="T435" t="b">
        <v>0</v>
      </c>
      <c r="U435" s="9">
        <v>7382.37</v>
      </c>
      <c r="V435" t="b">
        <v>1</v>
      </c>
      <c r="W435" t="b">
        <v>0</v>
      </c>
      <c r="X435">
        <f t="shared" si="6"/>
        <v>0</v>
      </c>
    </row>
    <row r="436" spans="1:24" x14ac:dyDescent="0.2">
      <c r="A436">
        <v>537986365</v>
      </c>
      <c r="B436">
        <v>537986365</v>
      </c>
      <c r="C436" s="9">
        <v>10000</v>
      </c>
      <c r="D436" s="9">
        <v>5525.2</v>
      </c>
      <c r="E436" s="4">
        <v>42410</v>
      </c>
      <c r="F436" s="9">
        <v>341.94</v>
      </c>
      <c r="G436" t="s">
        <v>1910</v>
      </c>
      <c r="H436" t="s">
        <v>30</v>
      </c>
      <c r="I436" t="s">
        <v>30</v>
      </c>
      <c r="J436">
        <v>9</v>
      </c>
      <c r="K436">
        <v>1</v>
      </c>
      <c r="L436" t="s">
        <v>71</v>
      </c>
      <c r="M436" s="14">
        <v>45717</v>
      </c>
      <c r="N436" s="16">
        <v>41813</v>
      </c>
      <c r="O436" s="17">
        <v>41813</v>
      </c>
      <c r="P436">
        <v>511</v>
      </c>
      <c r="Q436">
        <v>511</v>
      </c>
      <c r="R436">
        <v>2847</v>
      </c>
      <c r="S436" t="s">
        <v>32</v>
      </c>
      <c r="T436" t="b">
        <v>0</v>
      </c>
      <c r="U436" s="9">
        <v>4474.8</v>
      </c>
      <c r="V436" t="b">
        <v>0</v>
      </c>
      <c r="W436" t="b">
        <v>0</v>
      </c>
      <c r="X436">
        <f t="shared" si="6"/>
        <v>0</v>
      </c>
    </row>
    <row r="437" spans="1:24" x14ac:dyDescent="0.2">
      <c r="A437">
        <v>752299461</v>
      </c>
      <c r="B437">
        <v>752299461</v>
      </c>
      <c r="C437" s="9">
        <v>10000</v>
      </c>
      <c r="D437" s="9">
        <v>2237.12</v>
      </c>
      <c r="E437" s="4">
        <v>42667</v>
      </c>
      <c r="F437" s="9">
        <v>105.47</v>
      </c>
      <c r="G437" t="s">
        <v>1919</v>
      </c>
      <c r="H437" t="s">
        <v>30</v>
      </c>
      <c r="I437" t="s">
        <v>30</v>
      </c>
      <c r="J437">
        <v>5</v>
      </c>
      <c r="K437">
        <v>8</v>
      </c>
      <c r="L437" t="s">
        <v>31</v>
      </c>
      <c r="M437" s="14">
        <v>44593</v>
      </c>
      <c r="N437" s="16">
        <v>42138</v>
      </c>
      <c r="O437" s="17">
        <v>42423</v>
      </c>
      <c r="P437">
        <v>261</v>
      </c>
      <c r="Q437">
        <v>261</v>
      </c>
      <c r="R437">
        <v>7334</v>
      </c>
      <c r="S437" t="s">
        <v>32</v>
      </c>
      <c r="T437" t="b">
        <v>0</v>
      </c>
      <c r="U437" s="9">
        <v>7762.88</v>
      </c>
      <c r="V437" t="b">
        <v>0</v>
      </c>
      <c r="W437" t="b">
        <v>0</v>
      </c>
      <c r="X437">
        <f t="shared" si="6"/>
        <v>0</v>
      </c>
    </row>
    <row r="438" spans="1:24" x14ac:dyDescent="0.2">
      <c r="A438">
        <v>820901489</v>
      </c>
      <c r="B438">
        <v>820901489</v>
      </c>
      <c r="C438" s="9">
        <v>10000</v>
      </c>
      <c r="D438" s="9">
        <v>4124.2700000000004</v>
      </c>
      <c r="E438" s="4">
        <v>42730</v>
      </c>
      <c r="F438" s="9">
        <v>6.83</v>
      </c>
      <c r="G438" t="s">
        <v>98</v>
      </c>
      <c r="H438" t="s">
        <v>30</v>
      </c>
      <c r="I438" t="s">
        <v>30</v>
      </c>
      <c r="J438">
        <v>9</v>
      </c>
      <c r="K438">
        <v>99</v>
      </c>
      <c r="L438" t="s">
        <v>96</v>
      </c>
      <c r="M438" s="14">
        <v>46905</v>
      </c>
      <c r="N438" s="16">
        <v>42266</v>
      </c>
      <c r="O438" s="17">
        <v>42266</v>
      </c>
      <c r="P438">
        <v>325</v>
      </c>
      <c r="Q438">
        <v>325</v>
      </c>
      <c r="R438">
        <v>1999</v>
      </c>
      <c r="S438" t="s">
        <v>32</v>
      </c>
      <c r="T438" t="b">
        <v>0</v>
      </c>
      <c r="U438" s="9">
        <v>5875.73</v>
      </c>
      <c r="V438" t="b">
        <v>0</v>
      </c>
      <c r="W438" t="b">
        <v>0</v>
      </c>
      <c r="X438">
        <f t="shared" si="6"/>
        <v>0</v>
      </c>
    </row>
    <row r="439" spans="1:24" x14ac:dyDescent="0.2">
      <c r="A439">
        <v>537986365</v>
      </c>
      <c r="B439">
        <v>537986365</v>
      </c>
      <c r="C439" s="9">
        <v>10000</v>
      </c>
      <c r="D439" s="9">
        <v>4224.08</v>
      </c>
      <c r="E439" s="4">
        <v>42379</v>
      </c>
      <c r="F439" s="9">
        <v>1.46</v>
      </c>
      <c r="G439" t="s">
        <v>1907</v>
      </c>
      <c r="H439" t="s">
        <v>30</v>
      </c>
      <c r="I439" t="s">
        <v>30</v>
      </c>
      <c r="J439">
        <v>5</v>
      </c>
      <c r="K439">
        <v>1</v>
      </c>
      <c r="L439" t="s">
        <v>71</v>
      </c>
      <c r="M439" s="14">
        <v>43891</v>
      </c>
      <c r="N439" s="16">
        <v>41813</v>
      </c>
      <c r="O439" s="17">
        <v>41813</v>
      </c>
      <c r="P439">
        <v>511</v>
      </c>
      <c r="Q439">
        <v>511</v>
      </c>
      <c r="R439">
        <v>2847</v>
      </c>
      <c r="S439" t="s">
        <v>32</v>
      </c>
      <c r="T439" t="b">
        <v>0</v>
      </c>
      <c r="U439" s="9">
        <v>5775.92</v>
      </c>
      <c r="V439" t="b">
        <v>0</v>
      </c>
      <c r="W439" t="b">
        <v>0</v>
      </c>
      <c r="X439">
        <f t="shared" si="6"/>
        <v>0</v>
      </c>
    </row>
    <row r="440" spans="1:24" x14ac:dyDescent="0.2">
      <c r="A440">
        <v>211818721</v>
      </c>
      <c r="B440">
        <v>211818721</v>
      </c>
      <c r="C440" s="9">
        <v>10000</v>
      </c>
      <c r="D440" s="9">
        <v>2567.83</v>
      </c>
      <c r="E440" s="4">
        <v>42517</v>
      </c>
      <c r="F440" s="9">
        <v>22.62</v>
      </c>
      <c r="G440" t="s">
        <v>105</v>
      </c>
      <c r="H440" t="s">
        <v>30</v>
      </c>
      <c r="I440" t="s">
        <v>30</v>
      </c>
      <c r="J440">
        <v>2</v>
      </c>
      <c r="K440">
        <v>1</v>
      </c>
      <c r="L440" t="s">
        <v>87</v>
      </c>
      <c r="M440" s="14">
        <v>47939</v>
      </c>
      <c r="N440" s="16">
        <v>42010</v>
      </c>
      <c r="O440" s="17">
        <v>42010</v>
      </c>
      <c r="P440">
        <v>933</v>
      </c>
      <c r="Q440">
        <v>933</v>
      </c>
      <c r="R440">
        <v>2771</v>
      </c>
      <c r="S440" t="s">
        <v>32</v>
      </c>
      <c r="T440" t="b">
        <v>0</v>
      </c>
      <c r="U440" s="9">
        <v>7432.17</v>
      </c>
      <c r="V440" t="b">
        <v>0</v>
      </c>
      <c r="W440" t="b">
        <v>0</v>
      </c>
      <c r="X440">
        <f t="shared" si="6"/>
        <v>0</v>
      </c>
    </row>
    <row r="441" spans="1:24" x14ac:dyDescent="0.2">
      <c r="A441">
        <v>862899596</v>
      </c>
      <c r="B441">
        <v>862899596</v>
      </c>
      <c r="C441" s="9">
        <v>10000</v>
      </c>
      <c r="D441" s="9">
        <v>1058.69</v>
      </c>
      <c r="E441" s="4">
        <v>42585</v>
      </c>
      <c r="F441" s="9">
        <v>0</v>
      </c>
      <c r="G441" t="s">
        <v>188</v>
      </c>
      <c r="H441" t="s">
        <v>30</v>
      </c>
      <c r="I441" t="s">
        <v>30</v>
      </c>
      <c r="J441">
        <v>5</v>
      </c>
      <c r="K441">
        <v>8</v>
      </c>
      <c r="L441" t="s">
        <v>34</v>
      </c>
      <c r="M441" s="14">
        <v>46753</v>
      </c>
      <c r="N441" s="16">
        <v>42319</v>
      </c>
      <c r="O441" s="17">
        <v>42319</v>
      </c>
      <c r="P441">
        <v>934</v>
      </c>
      <c r="Q441">
        <v>934</v>
      </c>
      <c r="R441">
        <v>9371</v>
      </c>
      <c r="S441" t="s">
        <v>43</v>
      </c>
      <c r="T441" t="b">
        <v>0</v>
      </c>
      <c r="U441" s="9">
        <v>8941.31</v>
      </c>
      <c r="V441" t="b">
        <v>0</v>
      </c>
      <c r="W441" t="b">
        <v>0</v>
      </c>
      <c r="X441">
        <f t="shared" si="6"/>
        <v>0</v>
      </c>
    </row>
    <row r="442" spans="1:24" x14ac:dyDescent="0.2">
      <c r="A442">
        <v>997944219</v>
      </c>
      <c r="B442">
        <v>997944219</v>
      </c>
      <c r="C442" s="9">
        <v>10000</v>
      </c>
      <c r="D442" s="9">
        <v>6434.63</v>
      </c>
      <c r="E442" s="4">
        <v>42554</v>
      </c>
      <c r="F442" s="9">
        <v>20.82</v>
      </c>
      <c r="G442" t="s">
        <v>1893</v>
      </c>
      <c r="H442" t="s">
        <v>30</v>
      </c>
      <c r="I442" t="s">
        <v>30</v>
      </c>
      <c r="J442">
        <v>9</v>
      </c>
      <c r="K442">
        <v>1</v>
      </c>
      <c r="L442" t="s">
        <v>50</v>
      </c>
      <c r="M442" s="14">
        <v>47908</v>
      </c>
      <c r="N442" s="16">
        <v>41517</v>
      </c>
      <c r="O442" s="17">
        <v>42484</v>
      </c>
      <c r="P442">
        <v>180</v>
      </c>
      <c r="Q442">
        <v>180</v>
      </c>
      <c r="R442">
        <v>169</v>
      </c>
      <c r="S442" t="s">
        <v>32</v>
      </c>
      <c r="T442" t="b">
        <v>0</v>
      </c>
      <c r="U442" s="9">
        <v>3565.37</v>
      </c>
      <c r="V442" t="b">
        <v>1</v>
      </c>
      <c r="W442" t="b">
        <v>0</v>
      </c>
      <c r="X442">
        <f t="shared" si="6"/>
        <v>0</v>
      </c>
    </row>
    <row r="443" spans="1:24" x14ac:dyDescent="0.2">
      <c r="A443">
        <v>456044564</v>
      </c>
      <c r="B443">
        <v>456044564</v>
      </c>
      <c r="C443" s="9">
        <v>10000</v>
      </c>
      <c r="D443" s="9">
        <v>2550.4699999999998</v>
      </c>
      <c r="E443" s="4">
        <v>42399</v>
      </c>
      <c r="F443" s="9">
        <v>0</v>
      </c>
      <c r="G443" t="s">
        <v>1889</v>
      </c>
      <c r="H443" t="s">
        <v>30</v>
      </c>
      <c r="I443" t="s">
        <v>30</v>
      </c>
      <c r="J443">
        <v>2</v>
      </c>
      <c r="K443">
        <v>8</v>
      </c>
      <c r="L443" t="s">
        <v>47</v>
      </c>
      <c r="M443" s="14">
        <v>47574</v>
      </c>
      <c r="N443" s="16">
        <v>41187</v>
      </c>
      <c r="O443" s="17">
        <v>42386</v>
      </c>
      <c r="P443">
        <v>746</v>
      </c>
      <c r="Q443">
        <v>746</v>
      </c>
      <c r="R443">
        <v>5658</v>
      </c>
      <c r="S443" t="s">
        <v>43</v>
      </c>
      <c r="T443" t="b">
        <v>0</v>
      </c>
      <c r="U443" s="9">
        <v>7449.53</v>
      </c>
      <c r="V443" t="b">
        <v>0</v>
      </c>
      <c r="W443" t="b">
        <v>0</v>
      </c>
      <c r="X443">
        <f t="shared" si="6"/>
        <v>0</v>
      </c>
    </row>
    <row r="444" spans="1:24" x14ac:dyDescent="0.2">
      <c r="A444">
        <v>468260493</v>
      </c>
      <c r="B444">
        <v>468260493</v>
      </c>
      <c r="C444" s="9">
        <v>10000</v>
      </c>
      <c r="D444" s="9">
        <v>9942.49</v>
      </c>
      <c r="E444" s="4">
        <v>42571</v>
      </c>
      <c r="F444" s="9">
        <v>58.58</v>
      </c>
      <c r="G444" t="s">
        <v>1900</v>
      </c>
      <c r="H444" t="s">
        <v>30</v>
      </c>
      <c r="I444" t="s">
        <v>30</v>
      </c>
      <c r="J444">
        <v>9</v>
      </c>
      <c r="K444">
        <v>1</v>
      </c>
      <c r="L444" t="s">
        <v>48</v>
      </c>
      <c r="M444" s="14">
        <v>44896</v>
      </c>
      <c r="N444" s="16">
        <v>42268</v>
      </c>
      <c r="O444" s="17">
        <v>42528</v>
      </c>
      <c r="P444">
        <v>151</v>
      </c>
      <c r="Q444">
        <v>151</v>
      </c>
      <c r="R444">
        <v>983</v>
      </c>
      <c r="S444" t="s">
        <v>32</v>
      </c>
      <c r="T444" t="b">
        <v>0</v>
      </c>
      <c r="U444" s="9">
        <v>57.51</v>
      </c>
      <c r="V444" t="b">
        <v>1</v>
      </c>
      <c r="W444" t="b">
        <v>0</v>
      </c>
      <c r="X444">
        <f t="shared" si="6"/>
        <v>0</v>
      </c>
    </row>
    <row r="445" spans="1:24" x14ac:dyDescent="0.2">
      <c r="A445">
        <v>138312134</v>
      </c>
      <c r="B445">
        <v>138312134</v>
      </c>
      <c r="C445" s="9">
        <v>10000</v>
      </c>
      <c r="D445" s="9">
        <v>8799.58</v>
      </c>
      <c r="E445" s="4">
        <v>42473</v>
      </c>
      <c r="F445" s="9">
        <v>72.760000000000005</v>
      </c>
      <c r="G445" t="s">
        <v>106</v>
      </c>
      <c r="H445" t="s">
        <v>30</v>
      </c>
      <c r="I445" t="s">
        <v>30</v>
      </c>
      <c r="J445">
        <v>2</v>
      </c>
      <c r="K445">
        <v>1</v>
      </c>
      <c r="L445" t="s">
        <v>36</v>
      </c>
      <c r="M445" s="14">
        <v>43525</v>
      </c>
      <c r="N445" s="16">
        <v>42164</v>
      </c>
      <c r="O445" s="17">
        <v>42164</v>
      </c>
      <c r="P445">
        <v>806</v>
      </c>
      <c r="Q445">
        <v>806</v>
      </c>
      <c r="R445">
        <v>4093</v>
      </c>
      <c r="S445" t="s">
        <v>32</v>
      </c>
      <c r="T445" t="b">
        <v>0</v>
      </c>
      <c r="U445" s="9">
        <v>1200.42</v>
      </c>
      <c r="V445" t="b">
        <v>0</v>
      </c>
      <c r="W445" t="b">
        <v>0</v>
      </c>
      <c r="X445">
        <f t="shared" si="6"/>
        <v>0</v>
      </c>
    </row>
    <row r="446" spans="1:24" x14ac:dyDescent="0.2">
      <c r="A446">
        <v>141094116</v>
      </c>
      <c r="B446">
        <v>141094116</v>
      </c>
      <c r="C446" s="9">
        <v>10000</v>
      </c>
      <c r="D446" s="9">
        <v>8816.39</v>
      </c>
      <c r="E446" s="4">
        <v>42541</v>
      </c>
      <c r="F446" s="9">
        <v>140.07</v>
      </c>
      <c r="G446" t="s">
        <v>35</v>
      </c>
      <c r="H446" t="s">
        <v>30</v>
      </c>
      <c r="I446" t="s">
        <v>30</v>
      </c>
      <c r="J446">
        <v>80</v>
      </c>
      <c r="K446">
        <v>1</v>
      </c>
      <c r="L446" t="s">
        <v>36</v>
      </c>
      <c r="M446" s="14">
        <v>45809</v>
      </c>
      <c r="N446" s="16">
        <v>40899</v>
      </c>
      <c r="O446" s="17">
        <v>40899</v>
      </c>
      <c r="P446">
        <v>961</v>
      </c>
      <c r="Q446">
        <v>961</v>
      </c>
      <c r="R446">
        <v>662</v>
      </c>
      <c r="S446" t="s">
        <v>32</v>
      </c>
      <c r="T446" t="b">
        <v>0</v>
      </c>
      <c r="U446" s="9">
        <v>1183.6099999999999</v>
      </c>
      <c r="V446" t="b">
        <v>0</v>
      </c>
      <c r="W446" t="b">
        <v>0</v>
      </c>
      <c r="X446">
        <f t="shared" si="6"/>
        <v>0</v>
      </c>
    </row>
    <row r="447" spans="1:24" x14ac:dyDescent="0.2">
      <c r="A447">
        <v>456044564</v>
      </c>
      <c r="B447">
        <v>456044564</v>
      </c>
      <c r="C447" s="9">
        <v>10000</v>
      </c>
      <c r="D447" s="9">
        <v>583.44000000000005</v>
      </c>
      <c r="E447" s="4">
        <v>42483</v>
      </c>
      <c r="F447" s="9">
        <v>35.83</v>
      </c>
      <c r="G447" t="s">
        <v>1902</v>
      </c>
      <c r="H447" t="s">
        <v>30</v>
      </c>
      <c r="I447" t="s">
        <v>30</v>
      </c>
      <c r="J447">
        <v>2</v>
      </c>
      <c r="K447">
        <v>1</v>
      </c>
      <c r="L447" t="s">
        <v>47</v>
      </c>
      <c r="M447" s="14">
        <v>44986</v>
      </c>
      <c r="N447" s="16">
        <v>41187</v>
      </c>
      <c r="O447" s="17">
        <v>42458</v>
      </c>
      <c r="P447">
        <v>746</v>
      </c>
      <c r="Q447">
        <v>746</v>
      </c>
      <c r="R447">
        <v>5658</v>
      </c>
      <c r="S447" t="s">
        <v>32</v>
      </c>
      <c r="T447" t="b">
        <v>0</v>
      </c>
      <c r="U447" s="9">
        <v>9416.56</v>
      </c>
      <c r="V447" t="b">
        <v>1</v>
      </c>
      <c r="W447" t="b">
        <v>0</v>
      </c>
      <c r="X447">
        <f t="shared" si="6"/>
        <v>0</v>
      </c>
    </row>
    <row r="448" spans="1:24" x14ac:dyDescent="0.2">
      <c r="A448">
        <v>883947897</v>
      </c>
      <c r="B448">
        <v>883947897</v>
      </c>
      <c r="C448" s="9">
        <v>10000</v>
      </c>
      <c r="D448" s="9">
        <v>9936.91</v>
      </c>
      <c r="E448" s="4">
        <v>42525</v>
      </c>
      <c r="F448" s="9">
        <v>11.04</v>
      </c>
      <c r="G448" t="s">
        <v>1887</v>
      </c>
      <c r="H448" t="s">
        <v>30</v>
      </c>
      <c r="I448" t="s">
        <v>30</v>
      </c>
      <c r="J448">
        <v>5</v>
      </c>
      <c r="K448">
        <v>1</v>
      </c>
      <c r="L448" t="s">
        <v>31</v>
      </c>
      <c r="M448" s="14">
        <v>44621</v>
      </c>
      <c r="N448" s="16">
        <v>41542</v>
      </c>
      <c r="O448" s="17">
        <v>41542</v>
      </c>
      <c r="P448">
        <v>160</v>
      </c>
      <c r="Q448">
        <v>160</v>
      </c>
      <c r="R448">
        <v>6291</v>
      </c>
      <c r="S448" t="s">
        <v>32</v>
      </c>
      <c r="T448" t="b">
        <v>0</v>
      </c>
      <c r="U448" s="9">
        <v>63.09</v>
      </c>
      <c r="V448" t="b">
        <v>1</v>
      </c>
      <c r="W448" t="b">
        <v>0</v>
      </c>
      <c r="X448">
        <f t="shared" si="6"/>
        <v>0</v>
      </c>
    </row>
    <row r="449" spans="1:24" x14ac:dyDescent="0.2">
      <c r="A449">
        <v>698997132</v>
      </c>
      <c r="B449">
        <v>698997132</v>
      </c>
      <c r="C449" s="9">
        <v>10000</v>
      </c>
      <c r="D449" s="9">
        <v>8955.89</v>
      </c>
      <c r="E449" s="4">
        <v>42558</v>
      </c>
      <c r="F449" s="9">
        <v>50.99</v>
      </c>
      <c r="G449" t="s">
        <v>1904</v>
      </c>
      <c r="H449" t="s">
        <v>30</v>
      </c>
      <c r="I449" t="s">
        <v>30</v>
      </c>
      <c r="J449">
        <v>5</v>
      </c>
      <c r="K449">
        <v>1</v>
      </c>
      <c r="L449" t="s">
        <v>73</v>
      </c>
      <c r="M449" s="14">
        <v>46692</v>
      </c>
      <c r="N449" s="16">
        <v>42029</v>
      </c>
      <c r="O449" s="17">
        <v>42029</v>
      </c>
      <c r="P449">
        <v>703</v>
      </c>
      <c r="Q449">
        <v>703</v>
      </c>
      <c r="R449">
        <v>3702</v>
      </c>
      <c r="S449" t="s">
        <v>32</v>
      </c>
      <c r="T449" t="b">
        <v>0</v>
      </c>
      <c r="U449" s="9">
        <v>1044.1099999999999</v>
      </c>
      <c r="V449" t="b">
        <v>0</v>
      </c>
      <c r="W449" t="b">
        <v>0</v>
      </c>
      <c r="X449">
        <f t="shared" si="6"/>
        <v>0</v>
      </c>
    </row>
    <row r="450" spans="1:24" x14ac:dyDescent="0.2">
      <c r="A450">
        <v>985096705</v>
      </c>
      <c r="B450">
        <v>985096705</v>
      </c>
      <c r="C450" s="9">
        <v>10000</v>
      </c>
      <c r="D450" s="9">
        <v>9881.81</v>
      </c>
      <c r="E450" s="4">
        <v>42577</v>
      </c>
      <c r="F450" s="9">
        <v>55.44</v>
      </c>
      <c r="G450" t="s">
        <v>62</v>
      </c>
      <c r="H450" t="s">
        <v>30</v>
      </c>
      <c r="I450" t="s">
        <v>30</v>
      </c>
      <c r="J450">
        <v>2</v>
      </c>
      <c r="K450">
        <v>1</v>
      </c>
      <c r="L450" t="s">
        <v>63</v>
      </c>
      <c r="M450" s="14">
        <v>43221</v>
      </c>
      <c r="N450" s="16">
        <v>42307</v>
      </c>
      <c r="O450" s="17">
        <v>42307</v>
      </c>
      <c r="P450">
        <v>920</v>
      </c>
      <c r="Q450">
        <v>920</v>
      </c>
      <c r="R450">
        <v>4016</v>
      </c>
      <c r="S450" t="s">
        <v>32</v>
      </c>
      <c r="T450" t="b">
        <v>0</v>
      </c>
      <c r="U450" s="9">
        <v>118.19</v>
      </c>
      <c r="V450" t="b">
        <v>0</v>
      </c>
      <c r="W450" t="b">
        <v>0</v>
      </c>
      <c r="X450">
        <f t="shared" si="6"/>
        <v>0</v>
      </c>
    </row>
    <row r="451" spans="1:24" x14ac:dyDescent="0.2">
      <c r="A451">
        <v>768143160</v>
      </c>
      <c r="B451">
        <v>768143160</v>
      </c>
      <c r="C451" s="9">
        <v>10000</v>
      </c>
      <c r="D451" s="9">
        <v>1937.88</v>
      </c>
      <c r="E451" s="4">
        <v>42566</v>
      </c>
      <c r="F451" s="9">
        <v>8.39</v>
      </c>
      <c r="G451" t="s">
        <v>95</v>
      </c>
      <c r="H451" t="s">
        <v>30</v>
      </c>
      <c r="I451" t="s">
        <v>30</v>
      </c>
      <c r="J451">
        <v>9</v>
      </c>
      <c r="K451">
        <v>1</v>
      </c>
      <c r="L451" t="s">
        <v>96</v>
      </c>
      <c r="M451" s="14">
        <v>46419</v>
      </c>
      <c r="N451" s="16">
        <v>42355</v>
      </c>
      <c r="O451" s="17">
        <v>42355</v>
      </c>
      <c r="P451">
        <v>230</v>
      </c>
      <c r="Q451">
        <v>230</v>
      </c>
      <c r="R451">
        <v>2051</v>
      </c>
      <c r="S451" t="s">
        <v>32</v>
      </c>
      <c r="T451" t="b">
        <v>0</v>
      </c>
      <c r="U451" s="9">
        <v>8062.12</v>
      </c>
      <c r="V451" t="b">
        <v>0</v>
      </c>
      <c r="W451" t="b">
        <v>0</v>
      </c>
      <c r="X451">
        <f t="shared" ref="X451:X514" si="7">IF(T451=TRUE, 1,0)</f>
        <v>0</v>
      </c>
    </row>
    <row r="452" spans="1:24" x14ac:dyDescent="0.2">
      <c r="A452">
        <v>606585165</v>
      </c>
      <c r="B452">
        <v>606585165</v>
      </c>
      <c r="C452" s="9">
        <v>10000</v>
      </c>
      <c r="D452" s="9">
        <v>7424.26</v>
      </c>
      <c r="E452" s="4">
        <v>42708</v>
      </c>
      <c r="F452" s="9">
        <v>188.81</v>
      </c>
      <c r="G452" t="s">
        <v>136</v>
      </c>
      <c r="H452" t="s">
        <v>30</v>
      </c>
      <c r="I452" t="s">
        <v>30</v>
      </c>
      <c r="J452">
        <v>5</v>
      </c>
      <c r="K452">
        <v>1</v>
      </c>
      <c r="L452" t="s">
        <v>63</v>
      </c>
      <c r="M452" s="14">
        <v>46204</v>
      </c>
      <c r="N452" s="16">
        <v>41766</v>
      </c>
      <c r="O452" s="17">
        <v>42682</v>
      </c>
      <c r="P452">
        <v>739</v>
      </c>
      <c r="Q452">
        <v>739</v>
      </c>
      <c r="R452">
        <v>8666</v>
      </c>
      <c r="S452" t="s">
        <v>32</v>
      </c>
      <c r="T452" t="b">
        <v>0</v>
      </c>
      <c r="U452" s="9">
        <v>2575.7399999999998</v>
      </c>
      <c r="V452" t="b">
        <v>0</v>
      </c>
      <c r="W452" t="b">
        <v>0</v>
      </c>
      <c r="X452">
        <f t="shared" si="7"/>
        <v>0</v>
      </c>
    </row>
    <row r="453" spans="1:24" x14ac:dyDescent="0.2">
      <c r="A453">
        <v>765243552</v>
      </c>
      <c r="B453">
        <v>765243552</v>
      </c>
      <c r="C453" s="9">
        <v>10000</v>
      </c>
      <c r="D453" s="9">
        <v>3169.5</v>
      </c>
      <c r="E453" s="4">
        <v>42508</v>
      </c>
      <c r="F453" s="9">
        <v>210.43</v>
      </c>
      <c r="G453" t="s">
        <v>1902</v>
      </c>
      <c r="H453" t="s">
        <v>30</v>
      </c>
      <c r="I453" t="s">
        <v>30</v>
      </c>
      <c r="J453">
        <v>2</v>
      </c>
      <c r="K453">
        <v>1</v>
      </c>
      <c r="L453" t="s">
        <v>47</v>
      </c>
      <c r="M453" s="14">
        <v>43709</v>
      </c>
      <c r="N453" s="16">
        <v>41794</v>
      </c>
      <c r="O453" s="17">
        <v>41794</v>
      </c>
      <c r="P453">
        <v>957</v>
      </c>
      <c r="Q453">
        <v>957</v>
      </c>
      <c r="R453">
        <v>6934</v>
      </c>
      <c r="S453" t="s">
        <v>32</v>
      </c>
      <c r="T453" t="b">
        <v>0</v>
      </c>
      <c r="U453" s="9">
        <v>6830.5</v>
      </c>
      <c r="V453" t="b">
        <v>1</v>
      </c>
      <c r="W453" t="b">
        <v>0</v>
      </c>
      <c r="X453">
        <f t="shared" si="7"/>
        <v>0</v>
      </c>
    </row>
    <row r="454" spans="1:24" x14ac:dyDescent="0.2">
      <c r="A454">
        <v>524279600</v>
      </c>
      <c r="B454">
        <v>524279600</v>
      </c>
      <c r="C454" s="9">
        <v>10000</v>
      </c>
      <c r="D454" s="9">
        <v>5243.92</v>
      </c>
      <c r="E454" s="4">
        <v>42592</v>
      </c>
      <c r="F454" s="9">
        <v>9.99</v>
      </c>
      <c r="G454" t="s">
        <v>153</v>
      </c>
      <c r="H454" t="s">
        <v>30</v>
      </c>
      <c r="I454" t="s">
        <v>30</v>
      </c>
      <c r="J454">
        <v>5</v>
      </c>
      <c r="K454">
        <v>8</v>
      </c>
      <c r="L454" t="s">
        <v>34</v>
      </c>
      <c r="M454" s="14">
        <v>43282</v>
      </c>
      <c r="N454" s="16">
        <v>42036</v>
      </c>
      <c r="O454" s="17">
        <v>42036</v>
      </c>
      <c r="P454">
        <v>163</v>
      </c>
      <c r="Q454">
        <v>163</v>
      </c>
      <c r="R454">
        <v>7679</v>
      </c>
      <c r="S454" t="s">
        <v>32</v>
      </c>
      <c r="T454" t="b">
        <v>0</v>
      </c>
      <c r="U454" s="9">
        <v>4756.08</v>
      </c>
      <c r="V454" t="b">
        <v>1</v>
      </c>
      <c r="W454" t="b">
        <v>0</v>
      </c>
      <c r="X454">
        <f t="shared" si="7"/>
        <v>0</v>
      </c>
    </row>
    <row r="455" spans="1:24" x14ac:dyDescent="0.2">
      <c r="A455">
        <v>372563955</v>
      </c>
      <c r="B455">
        <v>372563955</v>
      </c>
      <c r="C455" s="9">
        <v>10000</v>
      </c>
      <c r="D455" s="9">
        <v>4435.82</v>
      </c>
      <c r="E455" s="4">
        <v>42449</v>
      </c>
      <c r="F455" s="9">
        <v>347.37</v>
      </c>
      <c r="G455" t="s">
        <v>41</v>
      </c>
      <c r="H455" t="s">
        <v>30</v>
      </c>
      <c r="I455" t="s">
        <v>30</v>
      </c>
      <c r="J455">
        <v>2</v>
      </c>
      <c r="K455">
        <v>1</v>
      </c>
      <c r="L455" t="s">
        <v>42</v>
      </c>
      <c r="M455" s="14">
        <v>43983</v>
      </c>
      <c r="N455" s="16">
        <v>42180</v>
      </c>
      <c r="O455" s="17">
        <v>42180</v>
      </c>
      <c r="P455">
        <v>191</v>
      </c>
      <c r="Q455">
        <v>191</v>
      </c>
      <c r="R455">
        <v>1147</v>
      </c>
      <c r="S455" t="s">
        <v>32</v>
      </c>
      <c r="T455" t="b">
        <v>0</v>
      </c>
      <c r="U455" s="9">
        <v>5564.18</v>
      </c>
      <c r="V455" t="b">
        <v>0</v>
      </c>
      <c r="W455" t="b">
        <v>0</v>
      </c>
      <c r="X455">
        <f t="shared" si="7"/>
        <v>0</v>
      </c>
    </row>
    <row r="456" spans="1:24" x14ac:dyDescent="0.2">
      <c r="A456">
        <v>354888922</v>
      </c>
      <c r="B456">
        <v>354888922</v>
      </c>
      <c r="C456" s="9">
        <v>10000</v>
      </c>
      <c r="D456" s="9">
        <v>9847.11</v>
      </c>
      <c r="E456" s="4">
        <v>42608</v>
      </c>
      <c r="F456" s="9">
        <v>27.58</v>
      </c>
      <c r="G456" t="s">
        <v>41</v>
      </c>
      <c r="H456" t="s">
        <v>30</v>
      </c>
      <c r="I456" t="s">
        <v>30</v>
      </c>
      <c r="J456">
        <v>2</v>
      </c>
      <c r="K456">
        <v>1</v>
      </c>
      <c r="L456" t="s">
        <v>42</v>
      </c>
      <c r="M456" s="14">
        <v>47727</v>
      </c>
      <c r="N456" s="16">
        <v>42211</v>
      </c>
      <c r="O456" s="17">
        <v>42211</v>
      </c>
      <c r="P456">
        <v>293</v>
      </c>
      <c r="Q456">
        <v>293</v>
      </c>
      <c r="R456">
        <v>1777</v>
      </c>
      <c r="S456" t="s">
        <v>32</v>
      </c>
      <c r="T456" t="b">
        <v>0</v>
      </c>
      <c r="U456" s="9">
        <v>152.88999999999999</v>
      </c>
      <c r="V456" t="b">
        <v>0</v>
      </c>
      <c r="W456" t="b">
        <v>0</v>
      </c>
      <c r="X456">
        <f t="shared" si="7"/>
        <v>0</v>
      </c>
    </row>
    <row r="457" spans="1:24" x14ac:dyDescent="0.2">
      <c r="A457">
        <v>251837688</v>
      </c>
      <c r="B457">
        <v>251837688</v>
      </c>
      <c r="C457" s="9">
        <v>10000</v>
      </c>
      <c r="D457" s="9">
        <v>8359.4699999999993</v>
      </c>
      <c r="E457" s="4">
        <v>42564</v>
      </c>
      <c r="F457" s="9">
        <v>2.71</v>
      </c>
      <c r="G457" t="s">
        <v>1894</v>
      </c>
      <c r="H457" t="s">
        <v>30</v>
      </c>
      <c r="I457" t="s">
        <v>30</v>
      </c>
      <c r="J457">
        <v>5</v>
      </c>
      <c r="K457">
        <v>8</v>
      </c>
      <c r="L457" t="s">
        <v>47</v>
      </c>
      <c r="M457" s="14">
        <v>44409</v>
      </c>
      <c r="N457" s="16">
        <v>42212</v>
      </c>
      <c r="O457" s="17">
        <v>42466</v>
      </c>
      <c r="P457">
        <v>738</v>
      </c>
      <c r="Q457">
        <v>738</v>
      </c>
      <c r="R457">
        <v>3562</v>
      </c>
      <c r="S457" t="s">
        <v>32</v>
      </c>
      <c r="T457" t="b">
        <v>0</v>
      </c>
      <c r="U457" s="9">
        <v>1640.53</v>
      </c>
      <c r="V457" t="b">
        <v>1</v>
      </c>
      <c r="W457" t="b">
        <v>0</v>
      </c>
      <c r="X457">
        <f t="shared" si="7"/>
        <v>0</v>
      </c>
    </row>
    <row r="458" spans="1:24" x14ac:dyDescent="0.2">
      <c r="A458">
        <v>329329907</v>
      </c>
      <c r="B458">
        <v>329329907</v>
      </c>
      <c r="C458" s="9">
        <v>10000</v>
      </c>
      <c r="D458" s="9">
        <v>6335.79</v>
      </c>
      <c r="E458" s="4">
        <v>42516</v>
      </c>
      <c r="F458" s="9">
        <v>141.27000000000001</v>
      </c>
      <c r="G458" t="s">
        <v>54</v>
      </c>
      <c r="H458" t="s">
        <v>30</v>
      </c>
      <c r="I458" t="s">
        <v>30</v>
      </c>
      <c r="J458">
        <v>5</v>
      </c>
      <c r="K458">
        <v>1</v>
      </c>
      <c r="L458" t="s">
        <v>36</v>
      </c>
      <c r="M458" s="14">
        <v>45231</v>
      </c>
      <c r="N458" s="16">
        <v>41162</v>
      </c>
      <c r="O458" s="17">
        <v>42429</v>
      </c>
      <c r="P458">
        <v>609</v>
      </c>
      <c r="Q458">
        <v>609</v>
      </c>
      <c r="R458">
        <v>414</v>
      </c>
      <c r="S458" t="s">
        <v>32</v>
      </c>
      <c r="T458" t="b">
        <v>0</v>
      </c>
      <c r="U458" s="9">
        <v>3664.21</v>
      </c>
      <c r="V458" t="b">
        <v>0</v>
      </c>
      <c r="W458" t="b">
        <v>0</v>
      </c>
      <c r="X458">
        <f t="shared" si="7"/>
        <v>0</v>
      </c>
    </row>
    <row r="459" spans="1:24" x14ac:dyDescent="0.2">
      <c r="A459">
        <v>594564236</v>
      </c>
      <c r="B459">
        <v>594564236</v>
      </c>
      <c r="C459" s="9">
        <v>10000</v>
      </c>
      <c r="D459" s="9">
        <v>9035.65</v>
      </c>
      <c r="E459" s="4">
        <v>42710</v>
      </c>
      <c r="F459" s="9">
        <v>7.62</v>
      </c>
      <c r="G459" t="s">
        <v>112</v>
      </c>
      <c r="H459" t="s">
        <v>30</v>
      </c>
      <c r="I459" t="s">
        <v>30</v>
      </c>
      <c r="J459">
        <v>5</v>
      </c>
      <c r="K459">
        <v>1</v>
      </c>
      <c r="L459" t="s">
        <v>94</v>
      </c>
      <c r="M459" s="14">
        <v>47665</v>
      </c>
      <c r="N459" s="16">
        <v>42198</v>
      </c>
      <c r="O459" s="17">
        <v>42600</v>
      </c>
      <c r="P459">
        <v>712</v>
      </c>
      <c r="Q459">
        <v>712</v>
      </c>
      <c r="R459">
        <v>5090</v>
      </c>
      <c r="S459" t="s">
        <v>32</v>
      </c>
      <c r="T459" t="b">
        <v>0</v>
      </c>
      <c r="U459" s="9">
        <v>964.35</v>
      </c>
      <c r="V459" t="b">
        <v>0</v>
      </c>
      <c r="W459" t="b">
        <v>0</v>
      </c>
      <c r="X459">
        <f t="shared" si="7"/>
        <v>0</v>
      </c>
    </row>
    <row r="460" spans="1:24" x14ac:dyDescent="0.2">
      <c r="A460">
        <v>459485119</v>
      </c>
      <c r="B460">
        <v>459485119</v>
      </c>
      <c r="C460" s="9">
        <v>10000</v>
      </c>
      <c r="D460" s="9">
        <v>2919.56</v>
      </c>
      <c r="E460" s="4">
        <v>42609</v>
      </c>
      <c r="F460" s="9">
        <v>14.42</v>
      </c>
      <c r="G460" t="s">
        <v>1880</v>
      </c>
      <c r="H460" t="s">
        <v>30</v>
      </c>
      <c r="I460" t="s">
        <v>30</v>
      </c>
      <c r="J460">
        <v>5</v>
      </c>
      <c r="K460">
        <v>8</v>
      </c>
      <c r="L460" t="s">
        <v>38</v>
      </c>
      <c r="M460" s="14">
        <v>46600</v>
      </c>
      <c r="N460" s="16">
        <v>41348</v>
      </c>
      <c r="O460" s="17">
        <v>41348</v>
      </c>
      <c r="P460">
        <v>639</v>
      </c>
      <c r="Q460">
        <v>639</v>
      </c>
      <c r="R460">
        <v>0</v>
      </c>
      <c r="S460" t="s">
        <v>32</v>
      </c>
      <c r="T460" t="b">
        <v>0</v>
      </c>
      <c r="U460" s="9">
        <v>7080.44</v>
      </c>
      <c r="V460" t="b">
        <v>1</v>
      </c>
      <c r="W460" t="b">
        <v>0</v>
      </c>
      <c r="X460">
        <f t="shared" si="7"/>
        <v>0</v>
      </c>
    </row>
    <row r="461" spans="1:24" x14ac:dyDescent="0.2">
      <c r="A461">
        <v>520717889</v>
      </c>
      <c r="B461">
        <v>520717889</v>
      </c>
      <c r="C461" s="9">
        <v>10000</v>
      </c>
      <c r="D461" s="9">
        <v>3629.16</v>
      </c>
      <c r="E461" s="4">
        <v>42684</v>
      </c>
      <c r="F461" s="9">
        <v>61.5</v>
      </c>
      <c r="G461" t="s">
        <v>187</v>
      </c>
      <c r="H461" t="s">
        <v>30</v>
      </c>
      <c r="I461" t="s">
        <v>30</v>
      </c>
      <c r="J461">
        <v>5</v>
      </c>
      <c r="K461">
        <v>1</v>
      </c>
      <c r="L461" t="s">
        <v>61</v>
      </c>
      <c r="M461" s="14">
        <v>44348</v>
      </c>
      <c r="N461" s="16">
        <v>42016</v>
      </c>
      <c r="O461" s="17">
        <v>42657</v>
      </c>
      <c r="P461">
        <v>465</v>
      </c>
      <c r="Q461">
        <v>465</v>
      </c>
      <c r="R461">
        <v>5358</v>
      </c>
      <c r="S461" t="s">
        <v>32</v>
      </c>
      <c r="T461" t="b">
        <v>0</v>
      </c>
      <c r="U461" s="9">
        <v>6370.84</v>
      </c>
      <c r="V461" t="b">
        <v>0</v>
      </c>
      <c r="W461" t="b">
        <v>0</v>
      </c>
      <c r="X461">
        <f t="shared" si="7"/>
        <v>0</v>
      </c>
    </row>
    <row r="462" spans="1:24" x14ac:dyDescent="0.2">
      <c r="A462">
        <v>456044564</v>
      </c>
      <c r="B462">
        <v>456044564</v>
      </c>
      <c r="C462" s="9">
        <v>10000</v>
      </c>
      <c r="D462" s="9">
        <v>688.91</v>
      </c>
      <c r="E462" s="4">
        <v>42688</v>
      </c>
      <c r="F462" s="9">
        <v>14.77</v>
      </c>
      <c r="G462" t="s">
        <v>1879</v>
      </c>
      <c r="H462" t="s">
        <v>30</v>
      </c>
      <c r="I462" t="s">
        <v>30</v>
      </c>
      <c r="J462">
        <v>9</v>
      </c>
      <c r="K462">
        <v>1</v>
      </c>
      <c r="L462" t="s">
        <v>38</v>
      </c>
      <c r="M462" s="14">
        <v>44835</v>
      </c>
      <c r="N462" s="16">
        <v>41187</v>
      </c>
      <c r="O462" s="17">
        <v>42677</v>
      </c>
      <c r="P462">
        <v>746</v>
      </c>
      <c r="Q462">
        <v>746</v>
      </c>
      <c r="R462">
        <v>5658</v>
      </c>
      <c r="S462" t="s">
        <v>32</v>
      </c>
      <c r="T462" t="b">
        <v>0</v>
      </c>
      <c r="U462" s="9">
        <v>9311.09</v>
      </c>
      <c r="V462" t="b">
        <v>1</v>
      </c>
      <c r="W462" t="b">
        <v>0</v>
      </c>
      <c r="X462">
        <f t="shared" si="7"/>
        <v>0</v>
      </c>
    </row>
    <row r="463" spans="1:24" x14ac:dyDescent="0.2">
      <c r="A463">
        <v>720097429</v>
      </c>
      <c r="B463">
        <v>720097429</v>
      </c>
      <c r="C463" s="9">
        <v>10000</v>
      </c>
      <c r="D463" s="9">
        <v>9737.8799999999992</v>
      </c>
      <c r="E463" s="4">
        <v>42676</v>
      </c>
      <c r="F463" s="9">
        <v>46.7</v>
      </c>
      <c r="G463" t="s">
        <v>247</v>
      </c>
      <c r="H463" t="s">
        <v>30</v>
      </c>
      <c r="I463" t="s">
        <v>30</v>
      </c>
      <c r="J463">
        <v>5</v>
      </c>
      <c r="K463">
        <v>1</v>
      </c>
      <c r="L463" t="s">
        <v>47</v>
      </c>
      <c r="M463" s="14">
        <v>45231</v>
      </c>
      <c r="N463" s="16">
        <v>42000</v>
      </c>
      <c r="O463" s="17">
        <v>42386</v>
      </c>
      <c r="P463">
        <v>663</v>
      </c>
      <c r="Q463">
        <v>663</v>
      </c>
      <c r="R463">
        <v>389</v>
      </c>
      <c r="S463" t="s">
        <v>32</v>
      </c>
      <c r="T463" t="b">
        <v>0</v>
      </c>
      <c r="U463" s="9">
        <v>262.12</v>
      </c>
      <c r="V463" t="b">
        <v>1</v>
      </c>
      <c r="W463" t="b">
        <v>0</v>
      </c>
      <c r="X463">
        <f t="shared" si="7"/>
        <v>0</v>
      </c>
    </row>
    <row r="464" spans="1:24" x14ac:dyDescent="0.2">
      <c r="A464">
        <v>661555220</v>
      </c>
      <c r="B464">
        <v>661555220</v>
      </c>
      <c r="C464" s="9">
        <v>10000</v>
      </c>
      <c r="D464" s="9">
        <v>10000</v>
      </c>
      <c r="E464" s="4">
        <v>42709</v>
      </c>
      <c r="F464" s="9">
        <v>138.71</v>
      </c>
      <c r="G464" t="s">
        <v>1897</v>
      </c>
      <c r="H464" t="s">
        <v>30</v>
      </c>
      <c r="I464" t="s">
        <v>30</v>
      </c>
      <c r="J464">
        <v>9</v>
      </c>
      <c r="K464">
        <v>8</v>
      </c>
      <c r="L464" t="s">
        <v>31</v>
      </c>
      <c r="M464" s="14">
        <v>45597</v>
      </c>
      <c r="N464" s="16">
        <v>40553</v>
      </c>
      <c r="O464" s="17">
        <v>40553</v>
      </c>
      <c r="P464">
        <v>867</v>
      </c>
      <c r="Q464">
        <v>867</v>
      </c>
      <c r="R464">
        <v>8240</v>
      </c>
      <c r="S464" t="s">
        <v>32</v>
      </c>
      <c r="T464" t="b">
        <v>0</v>
      </c>
      <c r="U464" s="9">
        <v>0</v>
      </c>
      <c r="V464" t="b">
        <v>1</v>
      </c>
      <c r="W464" t="b">
        <v>0</v>
      </c>
      <c r="X464">
        <f t="shared" si="7"/>
        <v>0</v>
      </c>
    </row>
    <row r="465" spans="1:24" x14ac:dyDescent="0.2">
      <c r="A465">
        <v>169746837</v>
      </c>
      <c r="B465">
        <v>169746837</v>
      </c>
      <c r="C465" s="9">
        <v>10000</v>
      </c>
      <c r="D465" s="9">
        <v>6486.37</v>
      </c>
      <c r="E465" s="4">
        <v>42473</v>
      </c>
      <c r="F465" s="9">
        <v>10.55</v>
      </c>
      <c r="G465" t="s">
        <v>41</v>
      </c>
      <c r="H465" t="s">
        <v>30</v>
      </c>
      <c r="I465" t="s">
        <v>30</v>
      </c>
      <c r="J465">
        <v>2</v>
      </c>
      <c r="K465">
        <v>1</v>
      </c>
      <c r="L465" t="s">
        <v>42</v>
      </c>
      <c r="M465" s="14">
        <v>47027</v>
      </c>
      <c r="N465" s="16">
        <v>42149</v>
      </c>
      <c r="O465" s="17">
        <v>42449</v>
      </c>
      <c r="P465">
        <v>406</v>
      </c>
      <c r="Q465">
        <v>406</v>
      </c>
      <c r="R465">
        <v>4621</v>
      </c>
      <c r="S465" t="s">
        <v>32</v>
      </c>
      <c r="T465" t="b">
        <v>0</v>
      </c>
      <c r="U465" s="9">
        <v>3513.63</v>
      </c>
      <c r="V465" t="b">
        <v>0</v>
      </c>
      <c r="W465" t="b">
        <v>0</v>
      </c>
      <c r="X465">
        <f t="shared" si="7"/>
        <v>0</v>
      </c>
    </row>
    <row r="466" spans="1:24" x14ac:dyDescent="0.2">
      <c r="A466">
        <v>671010665</v>
      </c>
      <c r="B466">
        <v>671010665</v>
      </c>
      <c r="C466" s="9">
        <v>10000</v>
      </c>
      <c r="D466" s="9">
        <v>1381.32</v>
      </c>
      <c r="E466" s="4">
        <v>42579</v>
      </c>
      <c r="F466" s="9">
        <v>72.209999999999994</v>
      </c>
      <c r="G466" t="s">
        <v>1880</v>
      </c>
      <c r="H466" t="s">
        <v>30</v>
      </c>
      <c r="I466" t="s">
        <v>30</v>
      </c>
      <c r="J466">
        <v>5</v>
      </c>
      <c r="K466">
        <v>1</v>
      </c>
      <c r="L466" t="s">
        <v>38</v>
      </c>
      <c r="M466" s="14">
        <v>43525</v>
      </c>
      <c r="N466" s="16">
        <v>41989</v>
      </c>
      <c r="O466" s="17">
        <v>42560</v>
      </c>
      <c r="P466">
        <v>243</v>
      </c>
      <c r="Q466">
        <v>243</v>
      </c>
      <c r="R466">
        <v>9731</v>
      </c>
      <c r="S466" t="s">
        <v>32</v>
      </c>
      <c r="T466" t="b">
        <v>0</v>
      </c>
      <c r="U466" s="9">
        <v>8618.68</v>
      </c>
      <c r="V466" t="b">
        <v>0</v>
      </c>
      <c r="W466" t="b">
        <v>0</v>
      </c>
      <c r="X466">
        <f t="shared" si="7"/>
        <v>0</v>
      </c>
    </row>
    <row r="467" spans="1:24" x14ac:dyDescent="0.2">
      <c r="A467">
        <v>752299461</v>
      </c>
      <c r="B467">
        <v>752299461</v>
      </c>
      <c r="C467" s="9">
        <v>10000</v>
      </c>
      <c r="D467" s="9">
        <v>2889.39</v>
      </c>
      <c r="E467" s="4">
        <v>42732</v>
      </c>
      <c r="F467" s="9">
        <v>51.3</v>
      </c>
      <c r="G467" t="s">
        <v>1892</v>
      </c>
      <c r="H467" t="s">
        <v>30</v>
      </c>
      <c r="I467" t="s">
        <v>30</v>
      </c>
      <c r="J467">
        <v>9</v>
      </c>
      <c r="K467">
        <v>1</v>
      </c>
      <c r="L467" t="s">
        <v>48</v>
      </c>
      <c r="M467" s="14">
        <v>44166</v>
      </c>
      <c r="N467" s="16">
        <v>42138</v>
      </c>
      <c r="O467" s="17">
        <v>42423</v>
      </c>
      <c r="P467">
        <v>261</v>
      </c>
      <c r="Q467">
        <v>261</v>
      </c>
      <c r="R467">
        <v>7334</v>
      </c>
      <c r="S467" t="s">
        <v>32</v>
      </c>
      <c r="T467" t="b">
        <v>0</v>
      </c>
      <c r="U467" s="9">
        <v>7110.61</v>
      </c>
      <c r="V467" t="b">
        <v>1</v>
      </c>
      <c r="W467" t="b">
        <v>0</v>
      </c>
      <c r="X467">
        <f t="shared" si="7"/>
        <v>0</v>
      </c>
    </row>
    <row r="468" spans="1:24" x14ac:dyDescent="0.2">
      <c r="A468">
        <v>718721492</v>
      </c>
      <c r="B468">
        <v>718721492</v>
      </c>
      <c r="C468" s="9">
        <v>10000</v>
      </c>
      <c r="D468" s="9">
        <v>9001.15</v>
      </c>
      <c r="E468" s="4">
        <v>42460</v>
      </c>
      <c r="F468" s="9">
        <v>57.7</v>
      </c>
      <c r="G468" t="s">
        <v>220</v>
      </c>
      <c r="H468" t="s">
        <v>30</v>
      </c>
      <c r="I468" t="s">
        <v>30</v>
      </c>
      <c r="J468">
        <v>5</v>
      </c>
      <c r="K468">
        <v>1</v>
      </c>
      <c r="L468" t="s">
        <v>126</v>
      </c>
      <c r="M468" s="14">
        <v>47209</v>
      </c>
      <c r="N468" s="16">
        <v>42020</v>
      </c>
      <c r="O468" s="17">
        <v>42020</v>
      </c>
      <c r="P468">
        <v>209</v>
      </c>
      <c r="Q468">
        <v>209</v>
      </c>
      <c r="R468">
        <v>4472</v>
      </c>
      <c r="S468" t="s">
        <v>32</v>
      </c>
      <c r="T468" t="b">
        <v>0</v>
      </c>
      <c r="U468" s="9">
        <v>998.85</v>
      </c>
      <c r="V468" t="b">
        <v>1</v>
      </c>
      <c r="W468" t="b">
        <v>0</v>
      </c>
      <c r="X468">
        <f t="shared" si="7"/>
        <v>0</v>
      </c>
    </row>
    <row r="469" spans="1:24" x14ac:dyDescent="0.2">
      <c r="A469">
        <v>456044564</v>
      </c>
      <c r="B469">
        <v>456044564</v>
      </c>
      <c r="C469" s="9">
        <v>10000</v>
      </c>
      <c r="D469" s="9">
        <v>3871.28</v>
      </c>
      <c r="E469" s="4">
        <v>42528</v>
      </c>
      <c r="F469" s="9">
        <v>12.52</v>
      </c>
      <c r="G469" t="s">
        <v>90</v>
      </c>
      <c r="H469" t="s">
        <v>30</v>
      </c>
      <c r="I469" t="s">
        <v>30</v>
      </c>
      <c r="J469">
        <v>2</v>
      </c>
      <c r="K469">
        <v>8</v>
      </c>
      <c r="L469" t="s">
        <v>36</v>
      </c>
      <c r="M469" s="14">
        <v>46569</v>
      </c>
      <c r="N469" s="16">
        <v>41187</v>
      </c>
      <c r="O469" s="17">
        <v>42515</v>
      </c>
      <c r="P469">
        <v>746</v>
      </c>
      <c r="Q469">
        <v>746</v>
      </c>
      <c r="R469">
        <v>5658</v>
      </c>
      <c r="S469" t="s">
        <v>32</v>
      </c>
      <c r="T469" t="b">
        <v>0</v>
      </c>
      <c r="U469" s="9">
        <v>6128.72</v>
      </c>
      <c r="V469" t="b">
        <v>0</v>
      </c>
      <c r="W469" t="b">
        <v>0</v>
      </c>
      <c r="X469">
        <f t="shared" si="7"/>
        <v>0</v>
      </c>
    </row>
    <row r="470" spans="1:24" x14ac:dyDescent="0.2">
      <c r="A470">
        <v>591317835</v>
      </c>
      <c r="B470">
        <v>591317835</v>
      </c>
      <c r="C470" s="9">
        <v>10000</v>
      </c>
      <c r="D470" s="9">
        <v>5068.16</v>
      </c>
      <c r="E470" s="4">
        <v>42501</v>
      </c>
      <c r="F470" s="9">
        <v>183.86</v>
      </c>
      <c r="G470" t="s">
        <v>1886</v>
      </c>
      <c r="H470" t="s">
        <v>30</v>
      </c>
      <c r="I470" t="s">
        <v>30</v>
      </c>
      <c r="J470">
        <v>5</v>
      </c>
      <c r="K470">
        <v>1</v>
      </c>
      <c r="L470" t="s">
        <v>31</v>
      </c>
      <c r="M470" s="14">
        <v>44228</v>
      </c>
      <c r="N470" s="16">
        <v>42245</v>
      </c>
      <c r="O470" s="17">
        <v>42245</v>
      </c>
      <c r="P470">
        <v>565</v>
      </c>
      <c r="Q470">
        <v>565</v>
      </c>
      <c r="R470">
        <v>3699</v>
      </c>
      <c r="S470" t="s">
        <v>32</v>
      </c>
      <c r="T470" t="b">
        <v>0</v>
      </c>
      <c r="U470" s="9">
        <v>4931.84</v>
      </c>
      <c r="V470" t="b">
        <v>1</v>
      </c>
      <c r="W470" t="b">
        <v>0</v>
      </c>
      <c r="X470">
        <f t="shared" si="7"/>
        <v>0</v>
      </c>
    </row>
    <row r="471" spans="1:24" x14ac:dyDescent="0.2">
      <c r="A471">
        <v>888231319</v>
      </c>
      <c r="B471">
        <v>888231319</v>
      </c>
      <c r="C471" s="9">
        <v>10000</v>
      </c>
      <c r="D471" s="9">
        <v>734.17</v>
      </c>
      <c r="E471" s="4">
        <v>42436</v>
      </c>
      <c r="F471" s="9">
        <v>64.569999999999993</v>
      </c>
      <c r="G471" t="s">
        <v>1880</v>
      </c>
      <c r="H471" t="s">
        <v>30</v>
      </c>
      <c r="I471" t="s">
        <v>30</v>
      </c>
      <c r="J471">
        <v>2</v>
      </c>
      <c r="K471">
        <v>1</v>
      </c>
      <c r="L471" t="s">
        <v>38</v>
      </c>
      <c r="M471" s="14">
        <v>47027</v>
      </c>
      <c r="N471" s="16">
        <v>42103</v>
      </c>
      <c r="O471" s="17">
        <v>42407</v>
      </c>
      <c r="P471">
        <v>486</v>
      </c>
      <c r="Q471">
        <v>486</v>
      </c>
      <c r="R471">
        <v>6743</v>
      </c>
      <c r="S471" t="s">
        <v>32</v>
      </c>
      <c r="T471" t="b">
        <v>0</v>
      </c>
      <c r="U471" s="9">
        <v>9265.83</v>
      </c>
      <c r="V471" t="b">
        <v>1</v>
      </c>
      <c r="W471" t="b">
        <v>0</v>
      </c>
      <c r="X471">
        <f t="shared" si="7"/>
        <v>0</v>
      </c>
    </row>
    <row r="472" spans="1:24" x14ac:dyDescent="0.2">
      <c r="A472">
        <v>329329907</v>
      </c>
      <c r="B472">
        <v>329329907</v>
      </c>
      <c r="C472" s="9">
        <v>10000</v>
      </c>
      <c r="D472" s="9">
        <v>7984.64</v>
      </c>
      <c r="E472" s="4">
        <v>42526</v>
      </c>
      <c r="F472" s="9">
        <v>50.11</v>
      </c>
      <c r="G472" t="s">
        <v>1897</v>
      </c>
      <c r="H472" t="s">
        <v>30</v>
      </c>
      <c r="I472" t="s">
        <v>30</v>
      </c>
      <c r="J472">
        <v>5</v>
      </c>
      <c r="K472">
        <v>1</v>
      </c>
      <c r="L472" t="s">
        <v>31</v>
      </c>
      <c r="M472" s="14">
        <v>47270</v>
      </c>
      <c r="N472" s="16">
        <v>41162</v>
      </c>
      <c r="O472" s="17">
        <v>42429</v>
      </c>
      <c r="P472">
        <v>609</v>
      </c>
      <c r="Q472">
        <v>609</v>
      </c>
      <c r="R472">
        <v>414</v>
      </c>
      <c r="S472" t="s">
        <v>32</v>
      </c>
      <c r="T472" t="b">
        <v>0</v>
      </c>
      <c r="U472" s="9">
        <v>2015.36</v>
      </c>
      <c r="V472" t="b">
        <v>1</v>
      </c>
      <c r="W472" t="b">
        <v>0</v>
      </c>
      <c r="X472">
        <f t="shared" si="7"/>
        <v>0</v>
      </c>
    </row>
    <row r="473" spans="1:24" x14ac:dyDescent="0.2">
      <c r="A473">
        <v>537666122</v>
      </c>
      <c r="B473">
        <v>537666122</v>
      </c>
      <c r="C473" s="9">
        <v>10000</v>
      </c>
      <c r="D473" s="9">
        <v>9137.16</v>
      </c>
      <c r="E473" s="4">
        <v>42462</v>
      </c>
      <c r="F473" s="9">
        <v>0</v>
      </c>
      <c r="G473" t="s">
        <v>1875</v>
      </c>
      <c r="H473" t="s">
        <v>30</v>
      </c>
      <c r="I473" t="s">
        <v>30</v>
      </c>
      <c r="J473">
        <v>9</v>
      </c>
      <c r="K473">
        <v>1</v>
      </c>
      <c r="L473" t="s">
        <v>31</v>
      </c>
      <c r="M473" s="14">
        <v>45047</v>
      </c>
      <c r="N473" s="16">
        <v>42183</v>
      </c>
      <c r="O473" s="17">
        <v>42183</v>
      </c>
      <c r="P473">
        <v>510</v>
      </c>
      <c r="Q473">
        <v>510</v>
      </c>
      <c r="R473">
        <v>8325</v>
      </c>
      <c r="S473" t="s">
        <v>43</v>
      </c>
      <c r="T473" t="b">
        <v>0</v>
      </c>
      <c r="U473" s="9">
        <v>862.84</v>
      </c>
      <c r="V473" t="b">
        <v>0</v>
      </c>
      <c r="W473" t="b">
        <v>0</v>
      </c>
      <c r="X473">
        <f t="shared" si="7"/>
        <v>0</v>
      </c>
    </row>
    <row r="474" spans="1:24" x14ac:dyDescent="0.2">
      <c r="A474">
        <v>468441453</v>
      </c>
      <c r="B474">
        <v>468441453</v>
      </c>
      <c r="C474" s="9">
        <v>10000</v>
      </c>
      <c r="D474" s="9">
        <v>4370.9799999999996</v>
      </c>
      <c r="E474" s="4">
        <v>42411</v>
      </c>
      <c r="F474" s="9">
        <v>75.180000000000007</v>
      </c>
      <c r="G474" t="s">
        <v>57</v>
      </c>
      <c r="H474" t="s">
        <v>30</v>
      </c>
      <c r="I474" t="s">
        <v>30</v>
      </c>
      <c r="J474">
        <v>2</v>
      </c>
      <c r="K474">
        <v>1</v>
      </c>
      <c r="L474" t="s">
        <v>42</v>
      </c>
      <c r="M474" s="14">
        <v>47543</v>
      </c>
      <c r="N474" s="16">
        <v>41675</v>
      </c>
      <c r="O474" s="17">
        <v>42407</v>
      </c>
      <c r="P474">
        <v>608</v>
      </c>
      <c r="Q474">
        <v>608</v>
      </c>
      <c r="R474">
        <v>9093</v>
      </c>
      <c r="S474" t="s">
        <v>32</v>
      </c>
      <c r="T474" t="b">
        <v>0</v>
      </c>
      <c r="U474" s="9">
        <v>5629.02</v>
      </c>
      <c r="V474" t="b">
        <v>0</v>
      </c>
      <c r="W474" t="b">
        <v>0</v>
      </c>
      <c r="X474">
        <f t="shared" si="7"/>
        <v>0</v>
      </c>
    </row>
    <row r="475" spans="1:24" x14ac:dyDescent="0.2">
      <c r="A475">
        <v>768143160</v>
      </c>
      <c r="B475">
        <v>768143160</v>
      </c>
      <c r="C475" s="9">
        <v>10000</v>
      </c>
      <c r="D475" s="9">
        <v>1281.9000000000001</v>
      </c>
      <c r="E475" s="4">
        <v>42569</v>
      </c>
      <c r="F475" s="9">
        <v>197.1</v>
      </c>
      <c r="G475" t="s">
        <v>1887</v>
      </c>
      <c r="H475" t="s">
        <v>30</v>
      </c>
      <c r="I475" t="s">
        <v>30</v>
      </c>
      <c r="J475">
        <v>2</v>
      </c>
      <c r="K475">
        <v>1</v>
      </c>
      <c r="L475" t="s">
        <v>31</v>
      </c>
      <c r="M475" s="14">
        <v>44531</v>
      </c>
      <c r="N475" s="16">
        <v>42355</v>
      </c>
      <c r="O475" s="17">
        <v>42355</v>
      </c>
      <c r="P475">
        <v>230</v>
      </c>
      <c r="Q475">
        <v>230</v>
      </c>
      <c r="R475">
        <v>2051</v>
      </c>
      <c r="S475" t="s">
        <v>32</v>
      </c>
      <c r="T475" t="b">
        <v>0</v>
      </c>
      <c r="U475" s="9">
        <v>8718.1</v>
      </c>
      <c r="V475" t="b">
        <v>1</v>
      </c>
      <c r="W475" t="b">
        <v>0</v>
      </c>
      <c r="X475">
        <f t="shared" si="7"/>
        <v>0</v>
      </c>
    </row>
    <row r="476" spans="1:24" x14ac:dyDescent="0.2">
      <c r="A476">
        <v>865766447</v>
      </c>
      <c r="B476">
        <v>865766447</v>
      </c>
      <c r="C476" s="9">
        <v>10000</v>
      </c>
      <c r="D476" s="9">
        <v>9368.7800000000007</v>
      </c>
      <c r="E476" s="4">
        <v>42713</v>
      </c>
      <c r="F476" s="9">
        <v>9.16</v>
      </c>
      <c r="G476" t="s">
        <v>132</v>
      </c>
      <c r="H476" t="s">
        <v>30</v>
      </c>
      <c r="I476" t="s">
        <v>30</v>
      </c>
      <c r="J476">
        <v>9</v>
      </c>
      <c r="K476">
        <v>1</v>
      </c>
      <c r="L476" t="s">
        <v>94</v>
      </c>
      <c r="M476" s="14">
        <v>44713</v>
      </c>
      <c r="N476" s="16">
        <v>42206</v>
      </c>
      <c r="O476" s="17">
        <v>42206</v>
      </c>
      <c r="P476">
        <v>962</v>
      </c>
      <c r="Q476">
        <v>962</v>
      </c>
      <c r="R476">
        <v>7538</v>
      </c>
      <c r="S476" t="s">
        <v>32</v>
      </c>
      <c r="T476" t="b">
        <v>0</v>
      </c>
      <c r="U476" s="9">
        <v>631.22</v>
      </c>
      <c r="V476" t="b">
        <v>0</v>
      </c>
      <c r="W476" t="b">
        <v>0</v>
      </c>
      <c r="X476">
        <f t="shared" si="7"/>
        <v>0</v>
      </c>
    </row>
    <row r="477" spans="1:24" x14ac:dyDescent="0.2">
      <c r="A477">
        <v>888231319</v>
      </c>
      <c r="B477">
        <v>888231319</v>
      </c>
      <c r="C477" s="9">
        <v>10000</v>
      </c>
      <c r="D477" s="9">
        <v>5217.42</v>
      </c>
      <c r="E477" s="4">
        <v>42495</v>
      </c>
      <c r="F477" s="9">
        <v>208.22</v>
      </c>
      <c r="G477" t="s">
        <v>1883</v>
      </c>
      <c r="H477" t="s">
        <v>30</v>
      </c>
      <c r="I477" t="s">
        <v>30</v>
      </c>
      <c r="J477">
        <v>9</v>
      </c>
      <c r="K477">
        <v>1</v>
      </c>
      <c r="L477" t="s">
        <v>38</v>
      </c>
      <c r="M477" s="14">
        <v>45870</v>
      </c>
      <c r="N477" s="16">
        <v>42103</v>
      </c>
      <c r="O477" s="17">
        <v>42407</v>
      </c>
      <c r="P477">
        <v>486</v>
      </c>
      <c r="Q477">
        <v>486</v>
      </c>
      <c r="R477">
        <v>6743</v>
      </c>
      <c r="S477" t="s">
        <v>32</v>
      </c>
      <c r="T477" t="b">
        <v>0</v>
      </c>
      <c r="U477" s="9">
        <v>4782.58</v>
      </c>
      <c r="V477" t="b">
        <v>1</v>
      </c>
      <c r="W477" t="b">
        <v>0</v>
      </c>
      <c r="X477">
        <f t="shared" si="7"/>
        <v>0</v>
      </c>
    </row>
    <row r="478" spans="1:24" x14ac:dyDescent="0.2">
      <c r="A478">
        <v>439836839</v>
      </c>
      <c r="B478">
        <v>439836839</v>
      </c>
      <c r="C478" s="9">
        <v>10000</v>
      </c>
      <c r="D478" s="9">
        <v>7841.5</v>
      </c>
      <c r="E478" s="4">
        <v>42539</v>
      </c>
      <c r="F478" s="9">
        <v>239.51</v>
      </c>
      <c r="G478" t="s">
        <v>148</v>
      </c>
      <c r="H478" t="s">
        <v>30</v>
      </c>
      <c r="I478" t="s">
        <v>30</v>
      </c>
      <c r="J478">
        <v>2</v>
      </c>
      <c r="K478">
        <v>1</v>
      </c>
      <c r="L478" t="s">
        <v>61</v>
      </c>
      <c r="M478" s="14">
        <v>47849</v>
      </c>
      <c r="N478" s="16">
        <v>41580</v>
      </c>
      <c r="O478" s="17">
        <v>42431</v>
      </c>
      <c r="P478">
        <v>754</v>
      </c>
      <c r="Q478">
        <v>754</v>
      </c>
      <c r="R478">
        <v>3493</v>
      </c>
      <c r="S478" t="s">
        <v>32</v>
      </c>
      <c r="T478" t="b">
        <v>0</v>
      </c>
      <c r="U478" s="9">
        <v>2158.5</v>
      </c>
      <c r="V478" t="b">
        <v>0</v>
      </c>
      <c r="W478" t="b">
        <v>0</v>
      </c>
      <c r="X478">
        <f t="shared" si="7"/>
        <v>0</v>
      </c>
    </row>
    <row r="479" spans="1:24" x14ac:dyDescent="0.2">
      <c r="A479">
        <v>169343418</v>
      </c>
      <c r="B479">
        <v>169343418</v>
      </c>
      <c r="C479" s="9">
        <v>10000</v>
      </c>
      <c r="D479" s="9">
        <v>2119.06</v>
      </c>
      <c r="E479" s="4">
        <v>42627</v>
      </c>
      <c r="F479" s="9">
        <v>224.7</v>
      </c>
      <c r="G479" t="s">
        <v>76</v>
      </c>
      <c r="H479" t="s">
        <v>30</v>
      </c>
      <c r="I479" t="s">
        <v>30</v>
      </c>
      <c r="J479">
        <v>5</v>
      </c>
      <c r="K479">
        <v>1</v>
      </c>
      <c r="L479" t="s">
        <v>63</v>
      </c>
      <c r="M479" s="14">
        <v>47270</v>
      </c>
      <c r="N479" s="16">
        <v>42204</v>
      </c>
      <c r="O479" s="17">
        <v>42586</v>
      </c>
      <c r="P479">
        <v>131</v>
      </c>
      <c r="Q479">
        <v>131</v>
      </c>
      <c r="R479">
        <v>412</v>
      </c>
      <c r="S479" t="s">
        <v>32</v>
      </c>
      <c r="T479" t="b">
        <v>0</v>
      </c>
      <c r="U479" s="9">
        <v>7880.94</v>
      </c>
      <c r="V479" t="b">
        <v>0</v>
      </c>
      <c r="W479" t="b">
        <v>0</v>
      </c>
      <c r="X479">
        <f t="shared" si="7"/>
        <v>0</v>
      </c>
    </row>
    <row r="480" spans="1:24" x14ac:dyDescent="0.2">
      <c r="A480">
        <v>537986365</v>
      </c>
      <c r="B480">
        <v>537986365</v>
      </c>
      <c r="C480" s="9">
        <v>10000</v>
      </c>
      <c r="D480" s="9">
        <v>701.97</v>
      </c>
      <c r="E480" s="4">
        <v>42483</v>
      </c>
      <c r="F480" s="9">
        <v>65.69</v>
      </c>
      <c r="G480" t="s">
        <v>57</v>
      </c>
      <c r="H480" t="s">
        <v>30</v>
      </c>
      <c r="I480" t="s">
        <v>30</v>
      </c>
      <c r="J480">
        <v>9</v>
      </c>
      <c r="K480">
        <v>1</v>
      </c>
      <c r="L480" t="s">
        <v>42</v>
      </c>
      <c r="M480" s="14">
        <v>43617</v>
      </c>
      <c r="N480" s="16">
        <v>41813</v>
      </c>
      <c r="O480" s="17">
        <v>41813</v>
      </c>
      <c r="P480">
        <v>626</v>
      </c>
      <c r="Q480">
        <v>626</v>
      </c>
      <c r="R480">
        <v>5914</v>
      </c>
      <c r="S480" t="s">
        <v>32</v>
      </c>
      <c r="T480" t="b">
        <v>0</v>
      </c>
      <c r="U480" s="9">
        <v>9298.0300000000007</v>
      </c>
      <c r="V480" t="b">
        <v>0</v>
      </c>
      <c r="W480" t="b">
        <v>0</v>
      </c>
      <c r="X480">
        <f t="shared" si="7"/>
        <v>0</v>
      </c>
    </row>
    <row r="481" spans="1:24" x14ac:dyDescent="0.2">
      <c r="A481">
        <v>608946082</v>
      </c>
      <c r="B481">
        <v>608946082</v>
      </c>
      <c r="C481" s="9">
        <v>10000</v>
      </c>
      <c r="D481" s="9">
        <v>9236.5400000000009</v>
      </c>
      <c r="E481" s="4">
        <v>42511</v>
      </c>
      <c r="F481" s="9">
        <v>155.68</v>
      </c>
      <c r="G481" t="s">
        <v>68</v>
      </c>
      <c r="H481" t="s">
        <v>30</v>
      </c>
      <c r="I481" t="s">
        <v>30</v>
      </c>
      <c r="J481">
        <v>9</v>
      </c>
      <c r="K481">
        <v>1</v>
      </c>
      <c r="L481" t="s">
        <v>36</v>
      </c>
      <c r="M481" s="14">
        <v>46113</v>
      </c>
      <c r="N481" s="16">
        <v>42154</v>
      </c>
      <c r="O481" s="17">
        <v>42154</v>
      </c>
      <c r="P481">
        <v>994</v>
      </c>
      <c r="Q481">
        <v>994</v>
      </c>
      <c r="R481">
        <v>1680</v>
      </c>
      <c r="S481" t="s">
        <v>32</v>
      </c>
      <c r="T481" t="b">
        <v>0</v>
      </c>
      <c r="U481" s="9">
        <v>763.46</v>
      </c>
      <c r="V481" t="b">
        <v>0</v>
      </c>
      <c r="W481" t="b">
        <v>0</v>
      </c>
      <c r="X481">
        <f t="shared" si="7"/>
        <v>0</v>
      </c>
    </row>
    <row r="482" spans="1:24" x14ac:dyDescent="0.2">
      <c r="A482">
        <v>459485119</v>
      </c>
      <c r="B482">
        <v>459485119</v>
      </c>
      <c r="C482" s="9">
        <v>10000</v>
      </c>
      <c r="D482" s="9">
        <v>7938.04</v>
      </c>
      <c r="E482" s="4">
        <v>42534</v>
      </c>
      <c r="F482" s="9">
        <v>117.44</v>
      </c>
      <c r="G482" t="s">
        <v>1883</v>
      </c>
      <c r="H482" t="s">
        <v>30</v>
      </c>
      <c r="I482" t="s">
        <v>30</v>
      </c>
      <c r="J482">
        <v>5</v>
      </c>
      <c r="K482">
        <v>8</v>
      </c>
      <c r="L482" t="s">
        <v>38</v>
      </c>
      <c r="M482" s="14">
        <v>46327</v>
      </c>
      <c r="N482" s="16">
        <v>41348</v>
      </c>
      <c r="O482" s="17">
        <v>41348</v>
      </c>
      <c r="P482">
        <v>639</v>
      </c>
      <c r="Q482">
        <v>639</v>
      </c>
      <c r="R482">
        <v>0</v>
      </c>
      <c r="S482" t="s">
        <v>32</v>
      </c>
      <c r="T482" t="b">
        <v>0</v>
      </c>
      <c r="U482" s="9">
        <v>2061.96</v>
      </c>
      <c r="V482" t="b">
        <v>0</v>
      </c>
      <c r="W482" t="b">
        <v>0</v>
      </c>
      <c r="X482">
        <f t="shared" si="7"/>
        <v>0</v>
      </c>
    </row>
    <row r="483" spans="1:24" x14ac:dyDescent="0.2">
      <c r="A483">
        <v>219833982</v>
      </c>
      <c r="B483">
        <v>219833982</v>
      </c>
      <c r="C483" s="9">
        <v>10000</v>
      </c>
      <c r="D483" s="9">
        <v>9442.65</v>
      </c>
      <c r="E483" s="4">
        <v>42534</v>
      </c>
      <c r="F483" s="9">
        <v>76.62</v>
      </c>
      <c r="G483" t="s">
        <v>57</v>
      </c>
      <c r="H483" t="s">
        <v>30</v>
      </c>
      <c r="I483" t="s">
        <v>30</v>
      </c>
      <c r="J483">
        <v>5</v>
      </c>
      <c r="K483">
        <v>1</v>
      </c>
      <c r="L483" t="s">
        <v>42</v>
      </c>
      <c r="M483" s="14">
        <v>43952</v>
      </c>
      <c r="N483" s="16">
        <v>41682</v>
      </c>
      <c r="O483" s="17">
        <v>41682</v>
      </c>
      <c r="P483">
        <v>211</v>
      </c>
      <c r="Q483">
        <v>211</v>
      </c>
      <c r="R483">
        <v>442</v>
      </c>
      <c r="S483" t="s">
        <v>32</v>
      </c>
      <c r="T483" t="b">
        <v>0</v>
      </c>
      <c r="U483" s="9">
        <v>557.35</v>
      </c>
      <c r="V483" t="b">
        <v>0</v>
      </c>
      <c r="W483" t="b">
        <v>0</v>
      </c>
      <c r="X483">
        <f t="shared" si="7"/>
        <v>0</v>
      </c>
    </row>
    <row r="484" spans="1:24" x14ac:dyDescent="0.2">
      <c r="A484">
        <v>456044564</v>
      </c>
      <c r="B484">
        <v>456044564</v>
      </c>
      <c r="C484" s="9">
        <v>10000</v>
      </c>
      <c r="D484" s="9">
        <v>8359.25</v>
      </c>
      <c r="E484" s="4">
        <v>42425</v>
      </c>
      <c r="F484" s="9">
        <v>30.69</v>
      </c>
      <c r="G484" t="s">
        <v>53</v>
      </c>
      <c r="H484" t="s">
        <v>30</v>
      </c>
      <c r="I484" t="s">
        <v>30</v>
      </c>
      <c r="J484">
        <v>2</v>
      </c>
      <c r="K484">
        <v>1</v>
      </c>
      <c r="L484" t="s">
        <v>36</v>
      </c>
      <c r="M484" s="14">
        <v>46753</v>
      </c>
      <c r="N484" s="16">
        <v>41187</v>
      </c>
      <c r="O484" s="17">
        <v>42416</v>
      </c>
      <c r="P484">
        <v>746</v>
      </c>
      <c r="Q484">
        <v>746</v>
      </c>
      <c r="R484">
        <v>5658</v>
      </c>
      <c r="S484" t="s">
        <v>32</v>
      </c>
      <c r="T484" t="b">
        <v>0</v>
      </c>
      <c r="U484" s="9">
        <v>1640.75</v>
      </c>
      <c r="V484" t="b">
        <v>0</v>
      </c>
      <c r="W484" t="b">
        <v>0</v>
      </c>
      <c r="X484">
        <f t="shared" si="7"/>
        <v>0</v>
      </c>
    </row>
    <row r="485" spans="1:24" x14ac:dyDescent="0.2">
      <c r="A485">
        <v>783122633</v>
      </c>
      <c r="B485">
        <v>783122633</v>
      </c>
      <c r="C485" s="9">
        <v>10000</v>
      </c>
      <c r="D485" s="9">
        <v>7798.05</v>
      </c>
      <c r="E485" s="4">
        <v>42651</v>
      </c>
      <c r="F485" s="9">
        <v>4.95</v>
      </c>
      <c r="G485" t="s">
        <v>1884</v>
      </c>
      <c r="H485" t="s">
        <v>30</v>
      </c>
      <c r="I485" t="s">
        <v>30</v>
      </c>
      <c r="J485">
        <v>9</v>
      </c>
      <c r="K485">
        <v>1</v>
      </c>
      <c r="L485" t="s">
        <v>31</v>
      </c>
      <c r="M485" s="14">
        <v>45658</v>
      </c>
      <c r="N485" s="16">
        <v>41652</v>
      </c>
      <c r="O485" s="17">
        <v>42471</v>
      </c>
      <c r="P485">
        <v>963</v>
      </c>
      <c r="Q485">
        <v>963</v>
      </c>
      <c r="R485">
        <v>4639</v>
      </c>
      <c r="S485" t="s">
        <v>32</v>
      </c>
      <c r="T485" t="b">
        <v>0</v>
      </c>
      <c r="U485" s="9">
        <v>2201.9499999999998</v>
      </c>
      <c r="V485" t="b">
        <v>1</v>
      </c>
      <c r="W485" t="b">
        <v>0</v>
      </c>
      <c r="X485">
        <f t="shared" si="7"/>
        <v>0</v>
      </c>
    </row>
    <row r="486" spans="1:24" x14ac:dyDescent="0.2">
      <c r="A486">
        <v>456044564</v>
      </c>
      <c r="B486">
        <v>456044564</v>
      </c>
      <c r="C486" s="9">
        <v>10000</v>
      </c>
      <c r="D486" s="9">
        <v>4138.3900000000003</v>
      </c>
      <c r="E486" s="4">
        <v>42511</v>
      </c>
      <c r="F486" s="9">
        <v>384.21</v>
      </c>
      <c r="G486" t="s">
        <v>35</v>
      </c>
      <c r="H486" t="s">
        <v>30</v>
      </c>
      <c r="I486" t="s">
        <v>30</v>
      </c>
      <c r="J486">
        <v>2</v>
      </c>
      <c r="K486">
        <v>8</v>
      </c>
      <c r="L486" t="s">
        <v>36</v>
      </c>
      <c r="M486" s="14">
        <v>48214</v>
      </c>
      <c r="N486" s="16">
        <v>41187</v>
      </c>
      <c r="O486" s="17">
        <v>42504</v>
      </c>
      <c r="P486">
        <v>746</v>
      </c>
      <c r="Q486">
        <v>746</v>
      </c>
      <c r="R486">
        <v>5658</v>
      </c>
      <c r="S486" t="s">
        <v>32</v>
      </c>
      <c r="T486" t="b">
        <v>0</v>
      </c>
      <c r="U486" s="9">
        <v>5861.61</v>
      </c>
      <c r="V486" t="b">
        <v>0</v>
      </c>
      <c r="W486" t="b">
        <v>0</v>
      </c>
      <c r="X486">
        <f t="shared" si="7"/>
        <v>0</v>
      </c>
    </row>
    <row r="487" spans="1:24" x14ac:dyDescent="0.2">
      <c r="A487">
        <v>520717889</v>
      </c>
      <c r="B487">
        <v>520717889</v>
      </c>
      <c r="C487" s="9">
        <v>10000</v>
      </c>
      <c r="D487" s="9">
        <v>4141.29</v>
      </c>
      <c r="E487" s="4">
        <v>42636</v>
      </c>
      <c r="F487" s="9">
        <v>206.65</v>
      </c>
      <c r="G487" t="s">
        <v>187</v>
      </c>
      <c r="H487" t="s">
        <v>30</v>
      </c>
      <c r="I487" t="s">
        <v>30</v>
      </c>
      <c r="J487">
        <v>2</v>
      </c>
      <c r="K487">
        <v>8</v>
      </c>
      <c r="L487" t="s">
        <v>61</v>
      </c>
      <c r="M487" s="14">
        <v>44835</v>
      </c>
      <c r="N487" s="16">
        <v>42016</v>
      </c>
      <c r="O487" s="17">
        <v>42605</v>
      </c>
      <c r="P487">
        <v>465</v>
      </c>
      <c r="Q487">
        <v>465</v>
      </c>
      <c r="R487">
        <v>5358</v>
      </c>
      <c r="S487" t="s">
        <v>32</v>
      </c>
      <c r="T487" t="b">
        <v>0</v>
      </c>
      <c r="U487" s="9">
        <v>5858.71</v>
      </c>
      <c r="V487" t="b">
        <v>0</v>
      </c>
      <c r="W487" t="b">
        <v>0</v>
      </c>
      <c r="X487">
        <f t="shared" si="7"/>
        <v>0</v>
      </c>
    </row>
    <row r="488" spans="1:24" x14ac:dyDescent="0.2">
      <c r="A488">
        <v>456425635</v>
      </c>
      <c r="B488">
        <v>456425635</v>
      </c>
      <c r="C488" s="9">
        <v>10000</v>
      </c>
      <c r="D488" s="9">
        <v>10000</v>
      </c>
      <c r="E488" s="4">
        <v>42391</v>
      </c>
      <c r="F488" s="9">
        <v>0</v>
      </c>
      <c r="G488" t="s">
        <v>207</v>
      </c>
      <c r="H488" t="s">
        <v>30</v>
      </c>
      <c r="I488" t="s">
        <v>30</v>
      </c>
      <c r="J488">
        <v>2</v>
      </c>
      <c r="K488">
        <v>1</v>
      </c>
      <c r="L488" t="s">
        <v>47</v>
      </c>
      <c r="M488" s="14">
        <v>45901</v>
      </c>
      <c r="N488" s="16">
        <v>41972</v>
      </c>
      <c r="O488" s="17">
        <v>41972</v>
      </c>
      <c r="P488">
        <v>428</v>
      </c>
      <c r="Q488">
        <v>428</v>
      </c>
      <c r="R488">
        <v>713</v>
      </c>
      <c r="S488" t="s">
        <v>43</v>
      </c>
      <c r="T488" t="b">
        <v>0</v>
      </c>
      <c r="U488" s="9">
        <v>0</v>
      </c>
      <c r="V488" t="b">
        <v>0</v>
      </c>
      <c r="W488" t="b">
        <v>0</v>
      </c>
      <c r="X488">
        <f t="shared" si="7"/>
        <v>0</v>
      </c>
    </row>
    <row r="489" spans="1:24" x14ac:dyDescent="0.2">
      <c r="A489">
        <v>594564236</v>
      </c>
      <c r="B489">
        <v>594564236</v>
      </c>
      <c r="C489" s="9">
        <v>10000</v>
      </c>
      <c r="D489" s="9">
        <v>8107.02</v>
      </c>
      <c r="E489" s="4">
        <v>42405</v>
      </c>
      <c r="F489" s="9">
        <v>185.94</v>
      </c>
      <c r="G489" t="s">
        <v>58</v>
      </c>
      <c r="H489" t="s">
        <v>30</v>
      </c>
      <c r="I489" t="s">
        <v>30</v>
      </c>
      <c r="J489">
        <v>5</v>
      </c>
      <c r="K489">
        <v>8</v>
      </c>
      <c r="L489" t="s">
        <v>36</v>
      </c>
      <c r="M489" s="14">
        <v>43862</v>
      </c>
      <c r="N489" s="16">
        <v>42198</v>
      </c>
      <c r="O489" s="17">
        <v>42198</v>
      </c>
      <c r="P489">
        <v>841</v>
      </c>
      <c r="Q489">
        <v>841</v>
      </c>
      <c r="R489">
        <v>845</v>
      </c>
      <c r="S489" t="s">
        <v>32</v>
      </c>
      <c r="T489" t="b">
        <v>0</v>
      </c>
      <c r="U489" s="9">
        <v>1892.98</v>
      </c>
      <c r="V489" t="b">
        <v>0</v>
      </c>
      <c r="W489" t="b">
        <v>0</v>
      </c>
      <c r="X489">
        <f t="shared" si="7"/>
        <v>0</v>
      </c>
    </row>
    <row r="490" spans="1:24" x14ac:dyDescent="0.2">
      <c r="A490">
        <v>468441453</v>
      </c>
      <c r="B490">
        <v>468441453</v>
      </c>
      <c r="C490" s="9">
        <v>10000</v>
      </c>
      <c r="D490" s="9">
        <v>4924.29</v>
      </c>
      <c r="E490" s="4">
        <v>42557</v>
      </c>
      <c r="F490" s="9">
        <v>175.91</v>
      </c>
      <c r="G490" t="s">
        <v>57</v>
      </c>
      <c r="H490" t="s">
        <v>30</v>
      </c>
      <c r="I490" t="s">
        <v>30</v>
      </c>
      <c r="J490">
        <v>5</v>
      </c>
      <c r="K490">
        <v>1</v>
      </c>
      <c r="L490" t="s">
        <v>42</v>
      </c>
      <c r="M490" s="14">
        <v>45017</v>
      </c>
      <c r="N490" s="16">
        <v>41675</v>
      </c>
      <c r="O490" s="17">
        <v>42444</v>
      </c>
      <c r="P490">
        <v>648</v>
      </c>
      <c r="Q490">
        <v>648</v>
      </c>
      <c r="R490">
        <v>7014</v>
      </c>
      <c r="S490" t="s">
        <v>32</v>
      </c>
      <c r="T490" t="b">
        <v>0</v>
      </c>
      <c r="U490" s="9">
        <v>5075.71</v>
      </c>
      <c r="V490" t="b">
        <v>0</v>
      </c>
      <c r="W490" t="b">
        <v>0</v>
      </c>
      <c r="X490">
        <f t="shared" si="7"/>
        <v>0</v>
      </c>
    </row>
    <row r="491" spans="1:24" x14ac:dyDescent="0.2">
      <c r="A491">
        <v>752299461</v>
      </c>
      <c r="B491">
        <v>752299461</v>
      </c>
      <c r="C491" s="9">
        <v>10000</v>
      </c>
      <c r="D491" s="9">
        <v>6240.86</v>
      </c>
      <c r="E491" s="4">
        <v>42560</v>
      </c>
      <c r="F491" s="9">
        <v>14.18</v>
      </c>
      <c r="G491" t="s">
        <v>1898</v>
      </c>
      <c r="H491" t="s">
        <v>30</v>
      </c>
      <c r="I491" t="s">
        <v>30</v>
      </c>
      <c r="J491">
        <v>2</v>
      </c>
      <c r="K491">
        <v>1</v>
      </c>
      <c r="L491" t="s">
        <v>31</v>
      </c>
      <c r="M491" s="14">
        <v>47058</v>
      </c>
      <c r="N491" s="16">
        <v>42138</v>
      </c>
      <c r="O491" s="17">
        <v>42423</v>
      </c>
      <c r="P491">
        <v>261</v>
      </c>
      <c r="Q491">
        <v>261</v>
      </c>
      <c r="R491">
        <v>7334</v>
      </c>
      <c r="S491" t="s">
        <v>32</v>
      </c>
      <c r="T491" t="b">
        <v>0</v>
      </c>
      <c r="U491" s="9">
        <v>3759.14</v>
      </c>
      <c r="V491" t="b">
        <v>1</v>
      </c>
      <c r="W491" t="b">
        <v>0</v>
      </c>
      <c r="X491">
        <f t="shared" si="7"/>
        <v>0</v>
      </c>
    </row>
    <row r="492" spans="1:24" x14ac:dyDescent="0.2">
      <c r="A492">
        <v>211255520</v>
      </c>
      <c r="B492">
        <v>211255520</v>
      </c>
      <c r="C492" s="9">
        <v>10000</v>
      </c>
      <c r="D492" s="9">
        <v>9363.1299999999992</v>
      </c>
      <c r="E492" s="4">
        <v>42388</v>
      </c>
      <c r="F492" s="9">
        <v>134.94</v>
      </c>
      <c r="G492" t="s">
        <v>1878</v>
      </c>
      <c r="H492" t="s">
        <v>30</v>
      </c>
      <c r="I492" t="s">
        <v>30</v>
      </c>
      <c r="J492">
        <v>5</v>
      </c>
      <c r="K492">
        <v>8</v>
      </c>
      <c r="L492" t="s">
        <v>47</v>
      </c>
      <c r="M492" s="14">
        <v>43831</v>
      </c>
      <c r="N492" s="16">
        <v>42304</v>
      </c>
      <c r="O492" s="17">
        <v>42304</v>
      </c>
      <c r="P492">
        <v>175</v>
      </c>
      <c r="Q492">
        <v>175</v>
      </c>
      <c r="R492">
        <v>5345</v>
      </c>
      <c r="S492" t="s">
        <v>32</v>
      </c>
      <c r="T492" t="b">
        <v>0</v>
      </c>
      <c r="U492" s="9">
        <v>636.87</v>
      </c>
      <c r="V492" t="b">
        <v>1</v>
      </c>
      <c r="W492" t="b">
        <v>0</v>
      </c>
      <c r="X492">
        <f t="shared" si="7"/>
        <v>0</v>
      </c>
    </row>
    <row r="493" spans="1:24" x14ac:dyDescent="0.2">
      <c r="A493">
        <v>456044564</v>
      </c>
      <c r="B493">
        <v>456044564</v>
      </c>
      <c r="C493" s="9">
        <v>10000</v>
      </c>
      <c r="D493" s="9">
        <v>688.06</v>
      </c>
      <c r="E493" s="4">
        <v>42547</v>
      </c>
      <c r="F493" s="9">
        <v>80.489999999999995</v>
      </c>
      <c r="G493" t="s">
        <v>1880</v>
      </c>
      <c r="H493" t="s">
        <v>30</v>
      </c>
      <c r="I493" t="s">
        <v>30</v>
      </c>
      <c r="J493">
        <v>5</v>
      </c>
      <c r="K493">
        <v>1</v>
      </c>
      <c r="L493" t="s">
        <v>38</v>
      </c>
      <c r="M493" s="14">
        <v>43739</v>
      </c>
      <c r="N493" s="16">
        <v>41187</v>
      </c>
      <c r="O493" s="17">
        <v>42541</v>
      </c>
      <c r="P493">
        <v>746</v>
      </c>
      <c r="Q493">
        <v>746</v>
      </c>
      <c r="R493">
        <v>5658</v>
      </c>
      <c r="S493" t="s">
        <v>32</v>
      </c>
      <c r="T493" t="b">
        <v>0</v>
      </c>
      <c r="U493" s="9">
        <v>9311.94</v>
      </c>
      <c r="V493" t="b">
        <v>1</v>
      </c>
      <c r="W493" t="b">
        <v>0</v>
      </c>
      <c r="X493">
        <f t="shared" si="7"/>
        <v>0</v>
      </c>
    </row>
    <row r="494" spans="1:24" x14ac:dyDescent="0.2">
      <c r="A494">
        <v>800562031</v>
      </c>
      <c r="B494">
        <v>800562031</v>
      </c>
      <c r="C494" s="9">
        <v>10000</v>
      </c>
      <c r="D494" s="9">
        <v>9144.64</v>
      </c>
      <c r="E494" s="4">
        <v>42726</v>
      </c>
      <c r="F494" s="9">
        <v>31.9</v>
      </c>
      <c r="G494" t="s">
        <v>1924</v>
      </c>
      <c r="H494" t="s">
        <v>30</v>
      </c>
      <c r="I494" t="s">
        <v>30</v>
      </c>
      <c r="J494">
        <v>2</v>
      </c>
      <c r="K494">
        <v>1</v>
      </c>
      <c r="L494" t="s">
        <v>100</v>
      </c>
      <c r="M494" s="14">
        <v>44896</v>
      </c>
      <c r="N494" s="16">
        <v>39768</v>
      </c>
      <c r="O494" s="17">
        <v>39768</v>
      </c>
      <c r="P494">
        <v>733</v>
      </c>
      <c r="Q494">
        <v>733</v>
      </c>
      <c r="R494">
        <v>9853</v>
      </c>
      <c r="S494" t="s">
        <v>32</v>
      </c>
      <c r="T494" t="b">
        <v>0</v>
      </c>
      <c r="U494" s="9">
        <v>855.36</v>
      </c>
      <c r="V494" t="b">
        <v>0</v>
      </c>
      <c r="W494" t="b">
        <v>0</v>
      </c>
      <c r="X494">
        <f t="shared" si="7"/>
        <v>0</v>
      </c>
    </row>
    <row r="495" spans="1:24" x14ac:dyDescent="0.2">
      <c r="A495">
        <v>594564236</v>
      </c>
      <c r="B495">
        <v>594564236</v>
      </c>
      <c r="C495" s="9">
        <v>10000</v>
      </c>
      <c r="D495" s="9">
        <v>9224.34</v>
      </c>
      <c r="E495" s="4">
        <v>42617</v>
      </c>
      <c r="F495" s="9">
        <v>23.18</v>
      </c>
      <c r="G495" t="s">
        <v>51</v>
      </c>
      <c r="H495" t="s">
        <v>30</v>
      </c>
      <c r="I495" t="s">
        <v>30</v>
      </c>
      <c r="J495">
        <v>9</v>
      </c>
      <c r="K495">
        <v>1</v>
      </c>
      <c r="L495" t="s">
        <v>36</v>
      </c>
      <c r="M495" s="14">
        <v>46692</v>
      </c>
      <c r="N495" s="16">
        <v>42198</v>
      </c>
      <c r="O495" s="17">
        <v>42600</v>
      </c>
      <c r="P495">
        <v>712</v>
      </c>
      <c r="Q495">
        <v>712</v>
      </c>
      <c r="R495">
        <v>5090</v>
      </c>
      <c r="S495" t="s">
        <v>32</v>
      </c>
      <c r="T495" t="b">
        <v>0</v>
      </c>
      <c r="U495" s="9">
        <v>775.66</v>
      </c>
      <c r="V495" t="b">
        <v>0</v>
      </c>
      <c r="W495" t="b">
        <v>0</v>
      </c>
      <c r="X495">
        <f t="shared" si="7"/>
        <v>0</v>
      </c>
    </row>
    <row r="496" spans="1:24" x14ac:dyDescent="0.2">
      <c r="A496">
        <v>843697122</v>
      </c>
      <c r="B496">
        <v>843697122</v>
      </c>
      <c r="C496" s="9">
        <v>10000</v>
      </c>
      <c r="D496" s="9">
        <v>5998.9</v>
      </c>
      <c r="E496" s="4">
        <v>42636</v>
      </c>
      <c r="F496" s="9">
        <v>32.17</v>
      </c>
      <c r="G496" t="s">
        <v>52</v>
      </c>
      <c r="H496" t="s">
        <v>30</v>
      </c>
      <c r="I496" t="s">
        <v>30</v>
      </c>
      <c r="J496">
        <v>2</v>
      </c>
      <c r="K496">
        <v>1</v>
      </c>
      <c r="L496" t="s">
        <v>36</v>
      </c>
      <c r="M496" s="14">
        <v>46296</v>
      </c>
      <c r="N496" s="16">
        <v>42077</v>
      </c>
      <c r="O496" s="17">
        <v>42587</v>
      </c>
      <c r="P496">
        <v>160</v>
      </c>
      <c r="Q496">
        <v>160</v>
      </c>
      <c r="R496">
        <v>7228</v>
      </c>
      <c r="S496" t="s">
        <v>32</v>
      </c>
      <c r="T496" t="b">
        <v>0</v>
      </c>
      <c r="U496" s="9">
        <v>4001.1</v>
      </c>
      <c r="V496" t="b">
        <v>0</v>
      </c>
      <c r="W496" t="b">
        <v>0</v>
      </c>
      <c r="X496">
        <f t="shared" si="7"/>
        <v>0</v>
      </c>
    </row>
    <row r="497" spans="1:24" x14ac:dyDescent="0.2">
      <c r="A497">
        <v>862111917</v>
      </c>
      <c r="B497">
        <v>862111917</v>
      </c>
      <c r="C497" s="9">
        <v>10000</v>
      </c>
      <c r="D497" s="9">
        <v>9919.94</v>
      </c>
      <c r="E497" s="4">
        <v>42465</v>
      </c>
      <c r="F497" s="9">
        <v>25.12</v>
      </c>
      <c r="G497" t="s">
        <v>106</v>
      </c>
      <c r="H497" t="s">
        <v>30</v>
      </c>
      <c r="I497" t="s">
        <v>30</v>
      </c>
      <c r="J497">
        <v>5</v>
      </c>
      <c r="K497">
        <v>8</v>
      </c>
      <c r="L497" t="s">
        <v>36</v>
      </c>
      <c r="M497" s="14">
        <v>46388</v>
      </c>
      <c r="N497" s="16">
        <v>40921</v>
      </c>
      <c r="O497" s="17">
        <v>40921</v>
      </c>
      <c r="P497">
        <v>655</v>
      </c>
      <c r="Q497">
        <v>655</v>
      </c>
      <c r="R497">
        <v>2372</v>
      </c>
      <c r="S497" t="s">
        <v>32</v>
      </c>
      <c r="T497" t="b">
        <v>0</v>
      </c>
      <c r="U497" s="9">
        <v>80.06</v>
      </c>
      <c r="V497" t="b">
        <v>0</v>
      </c>
      <c r="W497" t="b">
        <v>0</v>
      </c>
      <c r="X497">
        <f t="shared" si="7"/>
        <v>0</v>
      </c>
    </row>
    <row r="498" spans="1:24" x14ac:dyDescent="0.2">
      <c r="A498">
        <v>484705396</v>
      </c>
      <c r="B498">
        <v>484705396</v>
      </c>
      <c r="C498" s="9">
        <v>10000</v>
      </c>
      <c r="D498" s="9">
        <v>4984.6400000000003</v>
      </c>
      <c r="E498" s="4">
        <v>42707</v>
      </c>
      <c r="F498" s="9">
        <v>313.98</v>
      </c>
      <c r="G498" t="s">
        <v>35</v>
      </c>
      <c r="I498" t="s">
        <v>30</v>
      </c>
      <c r="J498">
        <v>2</v>
      </c>
      <c r="K498">
        <v>1</v>
      </c>
      <c r="L498" t="s">
        <v>36</v>
      </c>
      <c r="M498" s="14">
        <v>44136</v>
      </c>
      <c r="N498" s="16">
        <v>41964</v>
      </c>
      <c r="O498" s="17">
        <v>42655</v>
      </c>
      <c r="P498">
        <v>922</v>
      </c>
      <c r="Q498">
        <v>922</v>
      </c>
      <c r="R498">
        <v>4431</v>
      </c>
      <c r="S498" t="s">
        <v>32</v>
      </c>
      <c r="T498" t="b">
        <v>0</v>
      </c>
      <c r="U498" s="9">
        <v>5015.3599999999997</v>
      </c>
      <c r="V498" t="b">
        <v>0</v>
      </c>
      <c r="W498" t="b">
        <v>0</v>
      </c>
      <c r="X498">
        <f t="shared" si="7"/>
        <v>0</v>
      </c>
    </row>
    <row r="499" spans="1:24" x14ac:dyDescent="0.2">
      <c r="A499">
        <v>888231319</v>
      </c>
      <c r="B499">
        <v>888231319</v>
      </c>
      <c r="C499" s="9">
        <v>10000</v>
      </c>
      <c r="D499" s="9">
        <v>3116.78</v>
      </c>
      <c r="E499" s="4">
        <v>42386</v>
      </c>
      <c r="F499" s="9">
        <v>0</v>
      </c>
      <c r="G499" t="s">
        <v>1879</v>
      </c>
      <c r="H499" t="s">
        <v>30</v>
      </c>
      <c r="I499" t="s">
        <v>30</v>
      </c>
      <c r="J499">
        <v>2</v>
      </c>
      <c r="K499">
        <v>1</v>
      </c>
      <c r="L499" t="s">
        <v>38</v>
      </c>
      <c r="M499" s="14">
        <v>43466</v>
      </c>
      <c r="N499" s="16">
        <v>42103</v>
      </c>
      <c r="O499" s="17">
        <v>42375</v>
      </c>
      <c r="P499">
        <v>486</v>
      </c>
      <c r="Q499">
        <v>486</v>
      </c>
      <c r="R499">
        <v>6743</v>
      </c>
      <c r="S499" t="s">
        <v>43</v>
      </c>
      <c r="T499" t="b">
        <v>0</v>
      </c>
      <c r="U499" s="9">
        <v>6883.22</v>
      </c>
      <c r="V499" t="b">
        <v>0</v>
      </c>
      <c r="W499" t="b">
        <v>0</v>
      </c>
      <c r="X499">
        <f t="shared" si="7"/>
        <v>0</v>
      </c>
    </row>
    <row r="500" spans="1:24" x14ac:dyDescent="0.2">
      <c r="A500">
        <v>288328000</v>
      </c>
      <c r="B500">
        <v>288328000</v>
      </c>
      <c r="C500" s="9">
        <v>10000</v>
      </c>
      <c r="D500" s="9">
        <v>8880</v>
      </c>
      <c r="E500" s="4">
        <v>42569</v>
      </c>
      <c r="F500" s="9">
        <v>27.69</v>
      </c>
      <c r="G500" t="s">
        <v>1912</v>
      </c>
      <c r="H500" t="s">
        <v>30</v>
      </c>
      <c r="I500" t="s">
        <v>30</v>
      </c>
      <c r="J500">
        <v>2</v>
      </c>
      <c r="K500">
        <v>1</v>
      </c>
      <c r="L500" t="s">
        <v>48</v>
      </c>
      <c r="M500" s="14">
        <v>46813</v>
      </c>
      <c r="N500" s="16">
        <v>42077</v>
      </c>
      <c r="O500" s="17">
        <v>42556</v>
      </c>
      <c r="P500">
        <v>990</v>
      </c>
      <c r="Q500">
        <v>990</v>
      </c>
      <c r="R500">
        <v>3663</v>
      </c>
      <c r="S500" t="s">
        <v>32</v>
      </c>
      <c r="T500" t="b">
        <v>0</v>
      </c>
      <c r="U500" s="9">
        <v>1120</v>
      </c>
      <c r="V500" t="b">
        <v>1</v>
      </c>
      <c r="W500" t="b">
        <v>0</v>
      </c>
      <c r="X500">
        <f t="shared" si="7"/>
        <v>0</v>
      </c>
    </row>
    <row r="501" spans="1:24" x14ac:dyDescent="0.2">
      <c r="A501">
        <v>772617122</v>
      </c>
      <c r="B501">
        <v>772617122</v>
      </c>
      <c r="C501" s="9">
        <v>10000</v>
      </c>
      <c r="D501" s="9">
        <v>9635.5</v>
      </c>
      <c r="E501" s="4">
        <v>42680</v>
      </c>
      <c r="F501" s="9">
        <v>47.98</v>
      </c>
      <c r="G501" t="s">
        <v>1879</v>
      </c>
      <c r="H501" t="s">
        <v>30</v>
      </c>
      <c r="I501" t="s">
        <v>30</v>
      </c>
      <c r="J501">
        <v>5</v>
      </c>
      <c r="K501">
        <v>8</v>
      </c>
      <c r="L501" t="s">
        <v>38</v>
      </c>
      <c r="M501" s="14">
        <v>46844</v>
      </c>
      <c r="N501" s="16">
        <v>42049</v>
      </c>
      <c r="O501" s="17">
        <v>42049</v>
      </c>
      <c r="P501">
        <v>378</v>
      </c>
      <c r="Q501">
        <v>378</v>
      </c>
      <c r="R501">
        <v>9589</v>
      </c>
      <c r="S501" t="s">
        <v>32</v>
      </c>
      <c r="T501" t="b">
        <v>0</v>
      </c>
      <c r="U501" s="9">
        <v>364.5</v>
      </c>
      <c r="V501" t="b">
        <v>1</v>
      </c>
      <c r="W501" t="b">
        <v>0</v>
      </c>
      <c r="X501">
        <f t="shared" si="7"/>
        <v>0</v>
      </c>
    </row>
    <row r="502" spans="1:24" x14ac:dyDescent="0.2">
      <c r="A502">
        <v>456044564</v>
      </c>
      <c r="B502">
        <v>456044564</v>
      </c>
      <c r="C502" s="9">
        <v>10000</v>
      </c>
      <c r="D502" s="9">
        <v>6470.66</v>
      </c>
      <c r="E502" s="4">
        <v>42721</v>
      </c>
      <c r="F502" s="9">
        <v>302.95999999999998</v>
      </c>
      <c r="G502" t="s">
        <v>68</v>
      </c>
      <c r="H502" t="s">
        <v>30</v>
      </c>
      <c r="I502" t="s">
        <v>30</v>
      </c>
      <c r="J502">
        <v>5</v>
      </c>
      <c r="K502">
        <v>1</v>
      </c>
      <c r="L502" t="s">
        <v>36</v>
      </c>
      <c r="M502" s="14">
        <v>46569</v>
      </c>
      <c r="N502" s="16">
        <v>41187</v>
      </c>
      <c r="O502" s="17">
        <v>42694</v>
      </c>
      <c r="P502">
        <v>746</v>
      </c>
      <c r="Q502">
        <v>746</v>
      </c>
      <c r="R502">
        <v>5658</v>
      </c>
      <c r="S502" t="s">
        <v>32</v>
      </c>
      <c r="T502" t="b">
        <v>0</v>
      </c>
      <c r="U502" s="9">
        <v>3529.34</v>
      </c>
      <c r="V502" t="b">
        <v>0</v>
      </c>
      <c r="W502" t="b">
        <v>0</v>
      </c>
      <c r="X502">
        <f t="shared" si="7"/>
        <v>0</v>
      </c>
    </row>
    <row r="503" spans="1:24" x14ac:dyDescent="0.2">
      <c r="A503">
        <v>459485119</v>
      </c>
      <c r="B503">
        <v>459485119</v>
      </c>
      <c r="C503" s="9">
        <v>10000</v>
      </c>
      <c r="D503" s="9">
        <v>5157.3999999999996</v>
      </c>
      <c r="E503" s="4">
        <v>42540</v>
      </c>
      <c r="F503" s="9">
        <v>58.51</v>
      </c>
      <c r="G503" t="s">
        <v>1883</v>
      </c>
      <c r="H503" t="s">
        <v>30</v>
      </c>
      <c r="I503" t="s">
        <v>30</v>
      </c>
      <c r="J503">
        <v>9</v>
      </c>
      <c r="K503">
        <v>1</v>
      </c>
      <c r="L503" t="s">
        <v>38</v>
      </c>
      <c r="M503" s="14">
        <v>43800</v>
      </c>
      <c r="N503" s="16">
        <v>41348</v>
      </c>
      <c r="O503" s="17">
        <v>41348</v>
      </c>
      <c r="P503">
        <v>639</v>
      </c>
      <c r="Q503">
        <v>639</v>
      </c>
      <c r="R503">
        <v>0</v>
      </c>
      <c r="T503" t="b">
        <v>0</v>
      </c>
      <c r="U503" s="9">
        <v>4842.6000000000004</v>
      </c>
      <c r="V503" t="b">
        <v>1</v>
      </c>
      <c r="W503" t="b">
        <v>0</v>
      </c>
      <c r="X503">
        <f t="shared" si="7"/>
        <v>0</v>
      </c>
    </row>
    <row r="504" spans="1:24" x14ac:dyDescent="0.2">
      <c r="A504">
        <v>211818721</v>
      </c>
      <c r="B504">
        <v>211818721</v>
      </c>
      <c r="C504" s="9">
        <v>10000</v>
      </c>
      <c r="D504" s="9">
        <v>3558.84</v>
      </c>
      <c r="E504" s="4">
        <v>42663</v>
      </c>
      <c r="F504" s="9">
        <v>32.159999999999997</v>
      </c>
      <c r="G504" t="s">
        <v>1899</v>
      </c>
      <c r="H504" t="s">
        <v>30</v>
      </c>
      <c r="I504" t="s">
        <v>30</v>
      </c>
      <c r="J504">
        <v>2</v>
      </c>
      <c r="K504">
        <v>1</v>
      </c>
      <c r="L504" t="s">
        <v>48</v>
      </c>
      <c r="M504" s="14">
        <v>46204</v>
      </c>
      <c r="N504" s="16">
        <v>42010</v>
      </c>
      <c r="O504" s="17">
        <v>42010</v>
      </c>
      <c r="P504">
        <v>933</v>
      </c>
      <c r="Q504">
        <v>933</v>
      </c>
      <c r="R504">
        <v>2771</v>
      </c>
      <c r="S504" t="s">
        <v>32</v>
      </c>
      <c r="T504" t="b">
        <v>0</v>
      </c>
      <c r="U504" s="9">
        <v>6441.16</v>
      </c>
      <c r="V504" t="b">
        <v>1</v>
      </c>
      <c r="W504" t="b">
        <v>0</v>
      </c>
      <c r="X504">
        <f t="shared" si="7"/>
        <v>0</v>
      </c>
    </row>
    <row r="505" spans="1:24" x14ac:dyDescent="0.2">
      <c r="A505">
        <v>853726786</v>
      </c>
      <c r="B505">
        <v>853726786</v>
      </c>
      <c r="C505" s="9">
        <v>10000</v>
      </c>
      <c r="D505" s="9">
        <v>8472.74</v>
      </c>
      <c r="E505" s="4">
        <v>42414</v>
      </c>
      <c r="F505" s="9">
        <v>313.37</v>
      </c>
      <c r="G505" t="s">
        <v>1893</v>
      </c>
      <c r="H505" t="s">
        <v>30</v>
      </c>
      <c r="I505" t="s">
        <v>30</v>
      </c>
      <c r="J505">
        <v>5</v>
      </c>
      <c r="K505">
        <v>1</v>
      </c>
      <c r="L505" t="s">
        <v>50</v>
      </c>
      <c r="M505" s="14">
        <v>45597</v>
      </c>
      <c r="N505" s="16">
        <v>42326</v>
      </c>
      <c r="O505" s="17">
        <v>42326</v>
      </c>
      <c r="P505">
        <v>422</v>
      </c>
      <c r="Q505">
        <v>422</v>
      </c>
      <c r="R505">
        <v>4732</v>
      </c>
      <c r="S505" t="s">
        <v>69</v>
      </c>
      <c r="T505" t="b">
        <v>0</v>
      </c>
      <c r="U505" s="9">
        <v>1527.26</v>
      </c>
      <c r="V505" t="b">
        <v>1</v>
      </c>
      <c r="W505" t="b">
        <v>0</v>
      </c>
      <c r="X505">
        <f t="shared" si="7"/>
        <v>0</v>
      </c>
    </row>
    <row r="506" spans="1:24" x14ac:dyDescent="0.2">
      <c r="A506">
        <v>867946897</v>
      </c>
      <c r="B506">
        <v>867946897</v>
      </c>
      <c r="C506" s="9">
        <v>10000</v>
      </c>
      <c r="D506" s="9">
        <v>9403.91</v>
      </c>
      <c r="E506" s="4">
        <v>42639</v>
      </c>
      <c r="F506" s="9">
        <v>134.31</v>
      </c>
      <c r="G506" t="s">
        <v>74</v>
      </c>
      <c r="H506" t="s">
        <v>30</v>
      </c>
      <c r="I506" t="s">
        <v>30</v>
      </c>
      <c r="J506">
        <v>5</v>
      </c>
      <c r="K506">
        <v>8</v>
      </c>
      <c r="L506" t="s">
        <v>63</v>
      </c>
      <c r="M506" s="14">
        <v>46569</v>
      </c>
      <c r="N506" s="16">
        <v>42356</v>
      </c>
      <c r="O506" s="17">
        <v>42356</v>
      </c>
      <c r="P506">
        <v>722</v>
      </c>
      <c r="Q506">
        <v>722</v>
      </c>
      <c r="R506">
        <v>8140</v>
      </c>
      <c r="S506" t="s">
        <v>32</v>
      </c>
      <c r="T506" t="b">
        <v>0</v>
      </c>
      <c r="U506" s="9">
        <v>596.09</v>
      </c>
      <c r="V506" t="b">
        <v>0</v>
      </c>
      <c r="W506" t="b">
        <v>0</v>
      </c>
      <c r="X506">
        <f t="shared" si="7"/>
        <v>0</v>
      </c>
    </row>
    <row r="507" spans="1:24" x14ac:dyDescent="0.2">
      <c r="A507">
        <v>562074604</v>
      </c>
      <c r="B507">
        <v>562074604</v>
      </c>
      <c r="C507" s="9">
        <v>10000</v>
      </c>
      <c r="D507" s="9">
        <v>5010.18</v>
      </c>
      <c r="E507" s="4">
        <v>42436</v>
      </c>
      <c r="F507" s="9">
        <v>80.03</v>
      </c>
      <c r="G507" t="s">
        <v>248</v>
      </c>
      <c r="H507" t="s">
        <v>30</v>
      </c>
      <c r="I507" t="s">
        <v>30</v>
      </c>
      <c r="J507">
        <v>2</v>
      </c>
      <c r="K507">
        <v>1</v>
      </c>
      <c r="L507" t="s">
        <v>61</v>
      </c>
      <c r="M507" s="14">
        <v>46023</v>
      </c>
      <c r="N507" s="16">
        <v>40964</v>
      </c>
      <c r="O507" s="17">
        <v>40964</v>
      </c>
      <c r="P507">
        <v>614</v>
      </c>
      <c r="Q507">
        <v>614</v>
      </c>
      <c r="R507">
        <v>4566</v>
      </c>
      <c r="S507" t="s">
        <v>32</v>
      </c>
      <c r="T507" t="b">
        <v>0</v>
      </c>
      <c r="U507" s="9">
        <v>4989.82</v>
      </c>
      <c r="V507" t="b">
        <v>0</v>
      </c>
      <c r="W507" t="b">
        <v>0</v>
      </c>
      <c r="X507">
        <f t="shared" si="7"/>
        <v>0</v>
      </c>
    </row>
    <row r="508" spans="1:24" x14ac:dyDescent="0.2">
      <c r="A508">
        <v>938253216</v>
      </c>
      <c r="B508">
        <v>938253216</v>
      </c>
      <c r="C508" s="9">
        <v>10000</v>
      </c>
      <c r="D508" s="9">
        <v>4995.32</v>
      </c>
      <c r="E508" s="4">
        <v>42692</v>
      </c>
      <c r="F508" s="9">
        <v>42.58</v>
      </c>
      <c r="G508" t="s">
        <v>1892</v>
      </c>
      <c r="H508" t="s">
        <v>30</v>
      </c>
      <c r="I508" t="s">
        <v>30</v>
      </c>
      <c r="J508">
        <v>2</v>
      </c>
      <c r="K508">
        <v>1</v>
      </c>
      <c r="L508" t="s">
        <v>48</v>
      </c>
      <c r="M508" s="14">
        <v>43374</v>
      </c>
      <c r="N508" s="16">
        <v>42328</v>
      </c>
      <c r="O508" s="17">
        <v>42680</v>
      </c>
      <c r="P508">
        <v>396</v>
      </c>
      <c r="Q508">
        <v>396</v>
      </c>
      <c r="R508">
        <v>0</v>
      </c>
      <c r="S508" t="s">
        <v>32</v>
      </c>
      <c r="T508" t="b">
        <v>0</v>
      </c>
      <c r="U508" s="9">
        <v>5004.68</v>
      </c>
      <c r="V508" t="b">
        <v>1</v>
      </c>
      <c r="W508" t="b">
        <v>0</v>
      </c>
      <c r="X508">
        <f t="shared" si="7"/>
        <v>0</v>
      </c>
    </row>
    <row r="509" spans="1:24" x14ac:dyDescent="0.2">
      <c r="A509">
        <v>169746837</v>
      </c>
      <c r="B509">
        <v>169746837</v>
      </c>
      <c r="C509" s="9">
        <v>10000</v>
      </c>
      <c r="D509" s="9">
        <v>4783.49</v>
      </c>
      <c r="E509" s="4">
        <v>42503</v>
      </c>
      <c r="F509" s="9">
        <v>64.05</v>
      </c>
      <c r="G509" t="s">
        <v>41</v>
      </c>
      <c r="H509" t="s">
        <v>30</v>
      </c>
      <c r="I509" t="s">
        <v>30</v>
      </c>
      <c r="J509">
        <v>5</v>
      </c>
      <c r="K509">
        <v>8</v>
      </c>
      <c r="L509" t="s">
        <v>42</v>
      </c>
      <c r="M509" s="14">
        <v>46997</v>
      </c>
      <c r="N509" s="16">
        <v>42149</v>
      </c>
      <c r="O509" s="17">
        <v>42449</v>
      </c>
      <c r="P509">
        <v>406</v>
      </c>
      <c r="Q509">
        <v>406</v>
      </c>
      <c r="R509">
        <v>4621</v>
      </c>
      <c r="S509" t="s">
        <v>32</v>
      </c>
      <c r="T509" t="b">
        <v>0</v>
      </c>
      <c r="U509" s="9">
        <v>5216.51</v>
      </c>
      <c r="V509" t="b">
        <v>0</v>
      </c>
      <c r="W509" t="b">
        <v>0</v>
      </c>
      <c r="X509">
        <f t="shared" si="7"/>
        <v>0</v>
      </c>
    </row>
    <row r="510" spans="1:24" x14ac:dyDescent="0.2">
      <c r="A510">
        <v>456044564</v>
      </c>
      <c r="B510">
        <v>456044564</v>
      </c>
      <c r="C510" s="9">
        <v>10000</v>
      </c>
      <c r="D510" s="9">
        <v>782.14</v>
      </c>
      <c r="E510" s="4">
        <v>42388</v>
      </c>
      <c r="F510" s="9">
        <v>241.74</v>
      </c>
      <c r="G510" t="s">
        <v>1889</v>
      </c>
      <c r="H510" t="s">
        <v>30</v>
      </c>
      <c r="I510" t="s">
        <v>30</v>
      </c>
      <c r="J510">
        <v>5</v>
      </c>
      <c r="K510">
        <v>1</v>
      </c>
      <c r="L510" t="s">
        <v>47</v>
      </c>
      <c r="M510" s="14">
        <v>45231</v>
      </c>
      <c r="N510" s="16">
        <v>41187</v>
      </c>
      <c r="O510" s="17">
        <v>42386</v>
      </c>
      <c r="P510">
        <v>746</v>
      </c>
      <c r="Q510">
        <v>746</v>
      </c>
      <c r="R510">
        <v>5658</v>
      </c>
      <c r="S510" t="s">
        <v>32</v>
      </c>
      <c r="T510" t="b">
        <v>0</v>
      </c>
      <c r="U510" s="9">
        <v>9217.86</v>
      </c>
      <c r="V510" t="b">
        <v>1</v>
      </c>
      <c r="W510" t="b">
        <v>0</v>
      </c>
      <c r="X510">
        <f t="shared" si="7"/>
        <v>0</v>
      </c>
    </row>
    <row r="511" spans="1:24" x14ac:dyDescent="0.2">
      <c r="A511">
        <v>621929144</v>
      </c>
      <c r="B511">
        <v>621929144</v>
      </c>
      <c r="C511" s="9">
        <v>10000</v>
      </c>
      <c r="D511" s="9">
        <v>8524.7900000000009</v>
      </c>
      <c r="E511" s="4">
        <v>42627</v>
      </c>
      <c r="F511" s="9">
        <v>255.92</v>
      </c>
      <c r="G511" t="s">
        <v>1880</v>
      </c>
      <c r="H511" t="s">
        <v>30</v>
      </c>
      <c r="I511" t="s">
        <v>30</v>
      </c>
      <c r="J511">
        <v>90</v>
      </c>
      <c r="K511">
        <v>1</v>
      </c>
      <c r="L511" t="s">
        <v>38</v>
      </c>
      <c r="M511" s="14">
        <v>44105</v>
      </c>
      <c r="N511" s="16">
        <v>41836</v>
      </c>
      <c r="O511" s="17">
        <v>42444</v>
      </c>
      <c r="P511">
        <v>479</v>
      </c>
      <c r="Q511">
        <v>479</v>
      </c>
      <c r="R511">
        <v>160</v>
      </c>
      <c r="S511" t="s">
        <v>32</v>
      </c>
      <c r="T511" t="b">
        <v>0</v>
      </c>
      <c r="U511" s="9">
        <v>1475.21</v>
      </c>
      <c r="V511" t="b">
        <v>1</v>
      </c>
      <c r="W511" t="b">
        <v>0</v>
      </c>
      <c r="X511">
        <f t="shared" si="7"/>
        <v>0</v>
      </c>
    </row>
    <row r="512" spans="1:24" x14ac:dyDescent="0.2">
      <c r="A512">
        <v>971113987</v>
      </c>
      <c r="B512">
        <v>971113987</v>
      </c>
      <c r="C512" s="9">
        <v>10000</v>
      </c>
      <c r="D512" s="9">
        <v>9941.5</v>
      </c>
      <c r="E512" s="4">
        <v>42475</v>
      </c>
      <c r="F512" s="9">
        <v>156.30000000000001</v>
      </c>
      <c r="G512" t="s">
        <v>1880</v>
      </c>
      <c r="H512" t="s">
        <v>30</v>
      </c>
      <c r="I512" t="s">
        <v>30</v>
      </c>
      <c r="J512">
        <v>5</v>
      </c>
      <c r="K512">
        <v>1</v>
      </c>
      <c r="L512" t="s">
        <v>38</v>
      </c>
      <c r="M512" s="14">
        <v>44317</v>
      </c>
      <c r="N512" s="16">
        <v>41769</v>
      </c>
      <c r="O512" s="17">
        <v>41769</v>
      </c>
      <c r="P512">
        <v>260</v>
      </c>
      <c r="Q512">
        <v>260</v>
      </c>
      <c r="R512">
        <v>8082</v>
      </c>
      <c r="S512" t="s">
        <v>32</v>
      </c>
      <c r="T512" t="b">
        <v>0</v>
      </c>
      <c r="U512" s="9">
        <v>58.5</v>
      </c>
      <c r="V512" t="b">
        <v>1</v>
      </c>
      <c r="W512" t="b">
        <v>0</v>
      </c>
      <c r="X512">
        <f t="shared" si="7"/>
        <v>0</v>
      </c>
    </row>
    <row r="513" spans="1:24" x14ac:dyDescent="0.2">
      <c r="A513">
        <v>606585165</v>
      </c>
      <c r="B513">
        <v>606585165</v>
      </c>
      <c r="C513" s="9">
        <v>10000</v>
      </c>
      <c r="D513" s="9">
        <v>1360.22</v>
      </c>
      <c r="E513" s="4">
        <v>42580</v>
      </c>
      <c r="F513" s="9">
        <v>66.38</v>
      </c>
      <c r="G513" t="s">
        <v>76</v>
      </c>
      <c r="H513" t="s">
        <v>30</v>
      </c>
      <c r="I513" t="s">
        <v>30</v>
      </c>
      <c r="J513">
        <v>9</v>
      </c>
      <c r="K513">
        <v>1</v>
      </c>
      <c r="L513" t="s">
        <v>63</v>
      </c>
      <c r="M513" s="14">
        <v>46935</v>
      </c>
      <c r="N513" s="16">
        <v>41766</v>
      </c>
      <c r="O513" s="17">
        <v>42543</v>
      </c>
      <c r="P513">
        <v>739</v>
      </c>
      <c r="Q513">
        <v>739</v>
      </c>
      <c r="R513">
        <v>8666</v>
      </c>
      <c r="S513" t="s">
        <v>32</v>
      </c>
      <c r="T513" t="b">
        <v>0</v>
      </c>
      <c r="U513" s="9">
        <v>8639.7800000000007</v>
      </c>
      <c r="V513" t="b">
        <v>0</v>
      </c>
      <c r="W513" t="b">
        <v>0</v>
      </c>
      <c r="X513">
        <f t="shared" si="7"/>
        <v>0</v>
      </c>
    </row>
    <row r="514" spans="1:24" x14ac:dyDescent="0.2">
      <c r="A514">
        <v>606585165</v>
      </c>
      <c r="B514">
        <v>606585165</v>
      </c>
      <c r="C514" s="9">
        <v>10000</v>
      </c>
      <c r="D514" s="9">
        <v>2142.86</v>
      </c>
      <c r="E514" s="4">
        <v>42578</v>
      </c>
      <c r="F514" s="9">
        <v>244.28</v>
      </c>
      <c r="G514" t="s">
        <v>111</v>
      </c>
      <c r="H514" t="s">
        <v>30</v>
      </c>
      <c r="I514" t="s">
        <v>30</v>
      </c>
      <c r="J514">
        <v>5</v>
      </c>
      <c r="K514">
        <v>1</v>
      </c>
      <c r="L514" t="s">
        <v>63</v>
      </c>
      <c r="M514" s="14">
        <v>48000</v>
      </c>
      <c r="N514" s="16">
        <v>41766</v>
      </c>
      <c r="O514" s="17">
        <v>42543</v>
      </c>
      <c r="P514">
        <v>739</v>
      </c>
      <c r="Q514">
        <v>739</v>
      </c>
      <c r="R514">
        <v>8666</v>
      </c>
      <c r="S514" t="s">
        <v>32</v>
      </c>
      <c r="T514" t="b">
        <v>0</v>
      </c>
      <c r="U514" s="9">
        <v>7857.14</v>
      </c>
      <c r="V514" t="b">
        <v>0</v>
      </c>
      <c r="W514" t="b">
        <v>0</v>
      </c>
      <c r="X514">
        <f t="shared" si="7"/>
        <v>0</v>
      </c>
    </row>
    <row r="515" spans="1:24" x14ac:dyDescent="0.2">
      <c r="A515">
        <v>324424797</v>
      </c>
      <c r="B515">
        <v>324424797</v>
      </c>
      <c r="C515" s="9">
        <v>10000</v>
      </c>
      <c r="D515" s="9">
        <v>8388.06</v>
      </c>
      <c r="E515" s="4">
        <v>42547</v>
      </c>
      <c r="F515" s="9">
        <v>75.78</v>
      </c>
      <c r="G515" t="s">
        <v>1914</v>
      </c>
      <c r="H515" t="s">
        <v>30</v>
      </c>
      <c r="I515" t="s">
        <v>30</v>
      </c>
      <c r="J515">
        <v>9</v>
      </c>
      <c r="K515">
        <v>1</v>
      </c>
      <c r="L515" t="s">
        <v>31</v>
      </c>
      <c r="M515" s="14">
        <v>44774</v>
      </c>
      <c r="N515" s="16">
        <v>40977</v>
      </c>
      <c r="O515" s="17">
        <v>40977</v>
      </c>
      <c r="P515">
        <v>754</v>
      </c>
      <c r="Q515">
        <v>754</v>
      </c>
      <c r="R515">
        <v>6453</v>
      </c>
      <c r="S515" t="s">
        <v>32</v>
      </c>
      <c r="T515" t="b">
        <v>0</v>
      </c>
      <c r="U515" s="9">
        <v>1611.94</v>
      </c>
      <c r="V515" t="b">
        <v>1</v>
      </c>
      <c r="W515" t="b">
        <v>0</v>
      </c>
      <c r="X515">
        <f t="shared" ref="X515:X578" si="8">IF(T515=TRUE, 1,0)</f>
        <v>0</v>
      </c>
    </row>
    <row r="516" spans="1:24" x14ac:dyDescent="0.2">
      <c r="A516">
        <v>704559326</v>
      </c>
      <c r="B516">
        <v>704559326</v>
      </c>
      <c r="C516" s="9">
        <v>10000</v>
      </c>
      <c r="D516" s="9">
        <v>7722.96</v>
      </c>
      <c r="E516" s="4">
        <v>42566</v>
      </c>
      <c r="F516" s="9">
        <v>22.3</v>
      </c>
      <c r="G516" t="s">
        <v>1909</v>
      </c>
      <c r="H516" t="s">
        <v>30</v>
      </c>
      <c r="I516" t="s">
        <v>30</v>
      </c>
      <c r="J516">
        <v>2</v>
      </c>
      <c r="K516">
        <v>1</v>
      </c>
      <c r="L516" t="s">
        <v>47</v>
      </c>
      <c r="M516" s="14">
        <v>45017</v>
      </c>
      <c r="N516" s="16">
        <v>41495</v>
      </c>
      <c r="O516" s="17">
        <v>42451</v>
      </c>
      <c r="P516">
        <v>269</v>
      </c>
      <c r="Q516">
        <v>269</v>
      </c>
      <c r="R516">
        <v>1772</v>
      </c>
      <c r="S516" t="s">
        <v>32</v>
      </c>
      <c r="T516" t="b">
        <v>0</v>
      </c>
      <c r="U516" s="9">
        <v>2277.04</v>
      </c>
      <c r="V516" t="b">
        <v>1</v>
      </c>
      <c r="W516" t="b">
        <v>0</v>
      </c>
      <c r="X516">
        <f t="shared" si="8"/>
        <v>0</v>
      </c>
    </row>
    <row r="517" spans="1:24" x14ac:dyDescent="0.2">
      <c r="A517">
        <v>527298351</v>
      </c>
      <c r="B517">
        <v>527298351</v>
      </c>
      <c r="C517" s="9">
        <v>10000</v>
      </c>
      <c r="D517" s="9">
        <v>1323.67</v>
      </c>
      <c r="E517" s="4">
        <v>42508</v>
      </c>
      <c r="F517" s="9">
        <v>382.29</v>
      </c>
      <c r="G517" t="s">
        <v>153</v>
      </c>
      <c r="H517" t="s">
        <v>30</v>
      </c>
      <c r="I517" t="s">
        <v>30</v>
      </c>
      <c r="J517">
        <v>9</v>
      </c>
      <c r="K517">
        <v>1</v>
      </c>
      <c r="L517" t="s">
        <v>34</v>
      </c>
      <c r="M517" s="14">
        <v>44105</v>
      </c>
      <c r="N517" s="16">
        <v>42327</v>
      </c>
      <c r="O517" s="17">
        <v>42327</v>
      </c>
      <c r="P517">
        <v>979</v>
      </c>
      <c r="Q517">
        <v>979</v>
      </c>
      <c r="R517">
        <v>6091</v>
      </c>
      <c r="S517" t="s">
        <v>32</v>
      </c>
      <c r="T517" t="b">
        <v>0</v>
      </c>
      <c r="U517" s="9">
        <v>8676.33</v>
      </c>
      <c r="V517" t="b">
        <v>1</v>
      </c>
      <c r="W517" t="b">
        <v>0</v>
      </c>
      <c r="X517">
        <f t="shared" si="8"/>
        <v>0</v>
      </c>
    </row>
    <row r="518" spans="1:24" x14ac:dyDescent="0.2">
      <c r="A518">
        <v>733564383</v>
      </c>
      <c r="B518">
        <v>733564383</v>
      </c>
      <c r="C518" s="9">
        <v>10000</v>
      </c>
      <c r="D518" s="9">
        <v>8248.19</v>
      </c>
      <c r="E518" s="4">
        <v>42661</v>
      </c>
      <c r="F518" s="9">
        <v>82.94</v>
      </c>
      <c r="G518" t="s">
        <v>106</v>
      </c>
      <c r="H518" t="s">
        <v>30</v>
      </c>
      <c r="I518" t="s">
        <v>30</v>
      </c>
      <c r="J518">
        <v>5</v>
      </c>
      <c r="K518">
        <v>1</v>
      </c>
      <c r="L518" t="s">
        <v>36</v>
      </c>
      <c r="M518" s="14">
        <v>46966</v>
      </c>
      <c r="N518" s="16">
        <v>41917</v>
      </c>
      <c r="O518" s="17">
        <v>42473</v>
      </c>
      <c r="P518">
        <v>412</v>
      </c>
      <c r="Q518">
        <v>412</v>
      </c>
      <c r="R518">
        <v>9073</v>
      </c>
      <c r="S518" t="s">
        <v>32</v>
      </c>
      <c r="T518" t="b">
        <v>0</v>
      </c>
      <c r="U518" s="9">
        <v>1751.81</v>
      </c>
      <c r="V518" t="b">
        <v>0</v>
      </c>
      <c r="W518" t="b">
        <v>0</v>
      </c>
      <c r="X518">
        <f t="shared" si="8"/>
        <v>0</v>
      </c>
    </row>
    <row r="519" spans="1:24" x14ac:dyDescent="0.2">
      <c r="A519">
        <v>329329907</v>
      </c>
      <c r="B519">
        <v>329329907</v>
      </c>
      <c r="C519" s="9">
        <v>10000</v>
      </c>
      <c r="D519" s="9">
        <v>7865.87</v>
      </c>
      <c r="E519" s="4">
        <v>42624</v>
      </c>
      <c r="F519" s="9">
        <v>263.02</v>
      </c>
      <c r="G519" t="s">
        <v>1896</v>
      </c>
      <c r="H519" t="s">
        <v>30</v>
      </c>
      <c r="I519" t="s">
        <v>30</v>
      </c>
      <c r="J519">
        <v>9</v>
      </c>
      <c r="K519">
        <v>1</v>
      </c>
      <c r="L519" t="s">
        <v>31</v>
      </c>
      <c r="M519" s="14">
        <v>43525</v>
      </c>
      <c r="N519" s="16">
        <v>41162</v>
      </c>
      <c r="O519" s="17">
        <v>42558</v>
      </c>
      <c r="P519">
        <v>609</v>
      </c>
      <c r="Q519">
        <v>609</v>
      </c>
      <c r="R519">
        <v>414</v>
      </c>
      <c r="S519" t="s">
        <v>32</v>
      </c>
      <c r="T519" t="b">
        <v>0</v>
      </c>
      <c r="U519" s="9">
        <v>2134.13</v>
      </c>
      <c r="V519" t="b">
        <v>1</v>
      </c>
      <c r="W519" t="b">
        <v>0</v>
      </c>
      <c r="X519">
        <f t="shared" si="8"/>
        <v>0</v>
      </c>
    </row>
    <row r="520" spans="1:24" x14ac:dyDescent="0.2">
      <c r="A520">
        <v>520717889</v>
      </c>
      <c r="B520">
        <v>520717889</v>
      </c>
      <c r="C520" s="9">
        <v>10000</v>
      </c>
      <c r="D520" s="9">
        <v>5504.23</v>
      </c>
      <c r="E520" s="4">
        <v>42654</v>
      </c>
      <c r="F520" s="9">
        <v>239.21</v>
      </c>
      <c r="G520" t="s">
        <v>1919</v>
      </c>
      <c r="H520" t="s">
        <v>30</v>
      </c>
      <c r="I520" t="s">
        <v>30</v>
      </c>
      <c r="J520">
        <v>9</v>
      </c>
      <c r="K520">
        <v>1</v>
      </c>
      <c r="L520" t="s">
        <v>31</v>
      </c>
      <c r="M520" s="14">
        <v>44287</v>
      </c>
      <c r="N520" s="16">
        <v>42016</v>
      </c>
      <c r="O520" s="17">
        <v>42605</v>
      </c>
      <c r="P520">
        <v>465</v>
      </c>
      <c r="Q520">
        <v>465</v>
      </c>
      <c r="R520">
        <v>5358</v>
      </c>
      <c r="S520" t="s">
        <v>32</v>
      </c>
      <c r="T520" t="b">
        <v>0</v>
      </c>
      <c r="U520" s="9">
        <v>4495.7700000000004</v>
      </c>
      <c r="V520" t="b">
        <v>1</v>
      </c>
      <c r="W520" t="b">
        <v>0</v>
      </c>
      <c r="X520">
        <f t="shared" si="8"/>
        <v>0</v>
      </c>
    </row>
    <row r="521" spans="1:24" x14ac:dyDescent="0.2">
      <c r="A521">
        <v>322756763</v>
      </c>
      <c r="B521">
        <v>322756763</v>
      </c>
      <c r="C521" s="9">
        <v>10000</v>
      </c>
      <c r="D521" s="9">
        <v>8358.86</v>
      </c>
      <c r="E521" s="4">
        <v>42382</v>
      </c>
      <c r="F521" s="9">
        <v>388.18</v>
      </c>
      <c r="G521" t="s">
        <v>347</v>
      </c>
      <c r="H521" t="s">
        <v>30</v>
      </c>
      <c r="I521" t="s">
        <v>30</v>
      </c>
      <c r="J521">
        <v>5</v>
      </c>
      <c r="K521">
        <v>1</v>
      </c>
      <c r="L521" t="s">
        <v>47</v>
      </c>
      <c r="M521" s="14">
        <v>45778</v>
      </c>
      <c r="N521" s="16">
        <v>41992</v>
      </c>
      <c r="O521" s="17">
        <v>41992</v>
      </c>
      <c r="P521">
        <v>467</v>
      </c>
      <c r="Q521">
        <v>467</v>
      </c>
      <c r="R521">
        <v>549</v>
      </c>
      <c r="S521" t="s">
        <v>32</v>
      </c>
      <c r="T521" t="b">
        <v>0</v>
      </c>
      <c r="U521" s="9">
        <v>1641.14</v>
      </c>
      <c r="V521" t="b">
        <v>1</v>
      </c>
      <c r="W521" t="b">
        <v>0</v>
      </c>
      <c r="X521">
        <f t="shared" si="8"/>
        <v>0</v>
      </c>
    </row>
    <row r="522" spans="1:24" x14ac:dyDescent="0.2">
      <c r="A522">
        <v>456044564</v>
      </c>
      <c r="B522">
        <v>456044564</v>
      </c>
      <c r="C522" s="9">
        <v>10000</v>
      </c>
      <c r="D522" s="9">
        <v>7418.5</v>
      </c>
      <c r="E522" s="4">
        <v>42666</v>
      </c>
      <c r="F522" s="9">
        <v>100.78</v>
      </c>
      <c r="G522" t="s">
        <v>54</v>
      </c>
      <c r="H522" t="s">
        <v>30</v>
      </c>
      <c r="I522" t="s">
        <v>30</v>
      </c>
      <c r="J522">
        <v>5</v>
      </c>
      <c r="K522">
        <v>1</v>
      </c>
      <c r="L522" t="s">
        <v>36</v>
      </c>
      <c r="M522" s="14">
        <v>44593</v>
      </c>
      <c r="N522" s="16">
        <v>41187</v>
      </c>
      <c r="O522" s="17">
        <v>42648</v>
      </c>
      <c r="P522">
        <v>746</v>
      </c>
      <c r="Q522">
        <v>746</v>
      </c>
      <c r="R522">
        <v>5658</v>
      </c>
      <c r="S522" t="s">
        <v>32</v>
      </c>
      <c r="T522" t="b">
        <v>0</v>
      </c>
      <c r="U522" s="9">
        <v>2581.5</v>
      </c>
      <c r="V522" t="b">
        <v>0</v>
      </c>
      <c r="W522" t="b">
        <v>0</v>
      </c>
      <c r="X522">
        <f t="shared" si="8"/>
        <v>0</v>
      </c>
    </row>
    <row r="523" spans="1:24" x14ac:dyDescent="0.2">
      <c r="A523">
        <v>369244820</v>
      </c>
      <c r="B523">
        <v>369244820</v>
      </c>
      <c r="C523" s="9">
        <v>10000</v>
      </c>
      <c r="D523" s="9">
        <v>5457.89</v>
      </c>
      <c r="E523" s="4">
        <v>42412</v>
      </c>
      <c r="F523" s="9">
        <v>86.93</v>
      </c>
      <c r="G523" t="s">
        <v>1877</v>
      </c>
      <c r="H523" t="s">
        <v>30</v>
      </c>
      <c r="I523" t="s">
        <v>30</v>
      </c>
      <c r="J523">
        <v>5</v>
      </c>
      <c r="K523">
        <v>1</v>
      </c>
      <c r="L523" t="s">
        <v>47</v>
      </c>
      <c r="M523" s="14">
        <v>46478</v>
      </c>
      <c r="N523" s="16">
        <v>42158</v>
      </c>
      <c r="O523" s="17">
        <v>42158</v>
      </c>
      <c r="P523">
        <v>637</v>
      </c>
      <c r="Q523">
        <v>637</v>
      </c>
      <c r="R523">
        <v>8338</v>
      </c>
      <c r="S523" t="s">
        <v>32</v>
      </c>
      <c r="T523" t="b">
        <v>0</v>
      </c>
      <c r="U523" s="9">
        <v>4542.1099999999997</v>
      </c>
      <c r="V523" t="b">
        <v>1</v>
      </c>
      <c r="W523" t="b">
        <v>0</v>
      </c>
      <c r="X523">
        <f t="shared" si="8"/>
        <v>0</v>
      </c>
    </row>
    <row r="524" spans="1:24" x14ac:dyDescent="0.2">
      <c r="A524">
        <v>927002454</v>
      </c>
      <c r="B524">
        <v>927002454</v>
      </c>
      <c r="C524" s="9">
        <v>10000</v>
      </c>
      <c r="D524" s="9">
        <v>8880.1200000000008</v>
      </c>
      <c r="E524" s="4">
        <v>42526</v>
      </c>
      <c r="F524" s="9">
        <v>44.34</v>
      </c>
      <c r="G524" t="s">
        <v>213</v>
      </c>
      <c r="H524" t="s">
        <v>30</v>
      </c>
      <c r="I524" t="s">
        <v>30</v>
      </c>
      <c r="J524">
        <v>2</v>
      </c>
      <c r="K524">
        <v>1</v>
      </c>
      <c r="L524" t="s">
        <v>87</v>
      </c>
      <c r="M524" s="14">
        <v>48092</v>
      </c>
      <c r="N524" s="16">
        <v>41561</v>
      </c>
      <c r="O524" s="17">
        <v>42486</v>
      </c>
      <c r="P524">
        <v>673</v>
      </c>
      <c r="Q524">
        <v>673</v>
      </c>
      <c r="R524">
        <v>5942</v>
      </c>
      <c r="S524" t="s">
        <v>32</v>
      </c>
      <c r="T524" t="b">
        <v>0</v>
      </c>
      <c r="U524" s="9">
        <v>1119.8800000000001</v>
      </c>
      <c r="V524" t="b">
        <v>0</v>
      </c>
      <c r="W524" t="b">
        <v>0</v>
      </c>
      <c r="X524">
        <f t="shared" si="8"/>
        <v>0</v>
      </c>
    </row>
    <row r="525" spans="1:24" x14ac:dyDescent="0.2">
      <c r="A525">
        <v>488827914</v>
      </c>
      <c r="B525">
        <v>488827914</v>
      </c>
      <c r="C525" s="9">
        <v>10000</v>
      </c>
      <c r="D525" s="9">
        <v>9853.0300000000007</v>
      </c>
      <c r="E525" s="4">
        <v>42722</v>
      </c>
      <c r="F525" s="9">
        <v>155.91999999999999</v>
      </c>
      <c r="G525" t="s">
        <v>197</v>
      </c>
      <c r="H525" t="s">
        <v>30</v>
      </c>
      <c r="I525" t="s">
        <v>30</v>
      </c>
      <c r="J525">
        <v>9</v>
      </c>
      <c r="K525">
        <v>1</v>
      </c>
      <c r="L525" t="s">
        <v>126</v>
      </c>
      <c r="M525" s="14">
        <v>48092</v>
      </c>
      <c r="N525" s="16">
        <v>41032</v>
      </c>
      <c r="O525" s="17">
        <v>41032</v>
      </c>
      <c r="P525">
        <v>506</v>
      </c>
      <c r="Q525">
        <v>506</v>
      </c>
      <c r="R525">
        <v>6854</v>
      </c>
      <c r="S525" t="s">
        <v>32</v>
      </c>
      <c r="T525" t="b">
        <v>1</v>
      </c>
      <c r="U525" s="9">
        <v>146.97</v>
      </c>
      <c r="V525" t="b">
        <v>1</v>
      </c>
      <c r="W525" t="b">
        <v>0</v>
      </c>
      <c r="X525">
        <f t="shared" si="8"/>
        <v>1</v>
      </c>
    </row>
    <row r="526" spans="1:24" x14ac:dyDescent="0.2">
      <c r="A526">
        <v>621929144</v>
      </c>
      <c r="B526">
        <v>621929144</v>
      </c>
      <c r="C526" s="9">
        <v>10000</v>
      </c>
      <c r="D526" s="9">
        <v>8959.76</v>
      </c>
      <c r="E526" s="4">
        <v>42708</v>
      </c>
      <c r="F526" s="9">
        <v>91.07</v>
      </c>
      <c r="G526" t="s">
        <v>130</v>
      </c>
      <c r="H526" t="s">
        <v>30</v>
      </c>
      <c r="I526" t="s">
        <v>30</v>
      </c>
      <c r="J526">
        <v>2</v>
      </c>
      <c r="K526">
        <v>99</v>
      </c>
      <c r="L526" t="s">
        <v>34</v>
      </c>
      <c r="M526" s="14">
        <v>44986</v>
      </c>
      <c r="N526" s="16">
        <v>41836</v>
      </c>
      <c r="O526" s="17">
        <v>42444</v>
      </c>
      <c r="P526">
        <v>479</v>
      </c>
      <c r="Q526">
        <v>479</v>
      </c>
      <c r="R526">
        <v>160</v>
      </c>
      <c r="S526" t="s">
        <v>32</v>
      </c>
      <c r="T526" t="b">
        <v>0</v>
      </c>
      <c r="U526" s="9">
        <v>1040.24</v>
      </c>
      <c r="V526" t="b">
        <v>1</v>
      </c>
      <c r="W526" t="b">
        <v>0</v>
      </c>
      <c r="X526">
        <f t="shared" si="8"/>
        <v>0</v>
      </c>
    </row>
    <row r="527" spans="1:24" x14ac:dyDescent="0.2">
      <c r="A527">
        <v>520717889</v>
      </c>
      <c r="B527">
        <v>520717889</v>
      </c>
      <c r="C527" s="9">
        <v>10000</v>
      </c>
      <c r="D527" s="9">
        <v>4160.3100000000004</v>
      </c>
      <c r="E527" s="4">
        <v>42696</v>
      </c>
      <c r="F527" s="9">
        <v>106.84</v>
      </c>
      <c r="G527" t="s">
        <v>214</v>
      </c>
      <c r="H527" t="s">
        <v>30</v>
      </c>
      <c r="I527" t="s">
        <v>30</v>
      </c>
      <c r="J527">
        <v>9</v>
      </c>
      <c r="K527">
        <v>1</v>
      </c>
      <c r="L527" t="s">
        <v>61</v>
      </c>
      <c r="M527" s="14">
        <v>48061</v>
      </c>
      <c r="N527" s="16">
        <v>42016</v>
      </c>
      <c r="O527" s="17">
        <v>42692</v>
      </c>
      <c r="P527">
        <v>465</v>
      </c>
      <c r="Q527">
        <v>465</v>
      </c>
      <c r="R527">
        <v>5358</v>
      </c>
      <c r="S527" t="s">
        <v>32</v>
      </c>
      <c r="T527" t="b">
        <v>0</v>
      </c>
      <c r="U527" s="9">
        <v>5839.69</v>
      </c>
      <c r="V527" t="b">
        <v>0</v>
      </c>
      <c r="W527" t="b">
        <v>0</v>
      </c>
      <c r="X527">
        <f t="shared" si="8"/>
        <v>0</v>
      </c>
    </row>
    <row r="528" spans="1:24" x14ac:dyDescent="0.2">
      <c r="A528">
        <v>227005387</v>
      </c>
      <c r="B528">
        <v>227005387</v>
      </c>
      <c r="C528" s="9">
        <v>10000</v>
      </c>
      <c r="D528" s="9">
        <v>5120.6400000000003</v>
      </c>
      <c r="E528" s="4">
        <v>42585</v>
      </c>
      <c r="F528" s="9">
        <v>97.02</v>
      </c>
      <c r="G528" t="s">
        <v>41</v>
      </c>
      <c r="H528" t="s">
        <v>30</v>
      </c>
      <c r="I528" t="s">
        <v>30</v>
      </c>
      <c r="J528">
        <v>2</v>
      </c>
      <c r="K528">
        <v>8</v>
      </c>
      <c r="L528" t="s">
        <v>42</v>
      </c>
      <c r="M528" s="14">
        <v>47300</v>
      </c>
      <c r="N528" s="16">
        <v>42325</v>
      </c>
      <c r="O528" s="17">
        <v>42325</v>
      </c>
      <c r="P528">
        <v>760</v>
      </c>
      <c r="Q528">
        <v>760</v>
      </c>
      <c r="R528">
        <v>2797</v>
      </c>
      <c r="S528" t="s">
        <v>32</v>
      </c>
      <c r="T528" t="b">
        <v>0</v>
      </c>
      <c r="U528" s="9">
        <v>4879.3599999999997</v>
      </c>
      <c r="V528" t="b">
        <v>0</v>
      </c>
      <c r="W528" t="b">
        <v>0</v>
      </c>
      <c r="X528">
        <f t="shared" si="8"/>
        <v>0</v>
      </c>
    </row>
    <row r="529" spans="1:24" x14ac:dyDescent="0.2">
      <c r="A529">
        <v>807390108</v>
      </c>
      <c r="B529">
        <v>807390108</v>
      </c>
      <c r="C529" s="9">
        <v>10000</v>
      </c>
      <c r="D529" s="9">
        <v>6187.93</v>
      </c>
      <c r="E529" s="4">
        <v>42516</v>
      </c>
      <c r="F529" s="9">
        <v>0</v>
      </c>
      <c r="G529" t="s">
        <v>98</v>
      </c>
      <c r="H529" t="s">
        <v>30</v>
      </c>
      <c r="I529" t="s">
        <v>30</v>
      </c>
      <c r="J529">
        <v>9</v>
      </c>
      <c r="K529">
        <v>1</v>
      </c>
      <c r="L529" t="s">
        <v>96</v>
      </c>
      <c r="M529" s="14">
        <v>43647</v>
      </c>
      <c r="N529" s="16">
        <v>42103</v>
      </c>
      <c r="O529" s="17">
        <v>42507</v>
      </c>
      <c r="P529">
        <v>755</v>
      </c>
      <c r="Q529">
        <v>755</v>
      </c>
      <c r="R529">
        <v>3883</v>
      </c>
      <c r="S529" t="s">
        <v>32</v>
      </c>
      <c r="T529" t="b">
        <v>0</v>
      </c>
      <c r="U529" s="9">
        <v>3812.07</v>
      </c>
      <c r="V529" t="b">
        <v>0</v>
      </c>
      <c r="W529" t="b">
        <v>0</v>
      </c>
      <c r="X529">
        <f t="shared" si="8"/>
        <v>0</v>
      </c>
    </row>
    <row r="530" spans="1:24" x14ac:dyDescent="0.2">
      <c r="A530">
        <v>456044564</v>
      </c>
      <c r="B530">
        <v>456044564</v>
      </c>
      <c r="C530" s="9">
        <v>10000</v>
      </c>
      <c r="D530" s="9">
        <v>6826.57</v>
      </c>
      <c r="E530" s="4">
        <v>42477</v>
      </c>
      <c r="F530" s="9">
        <v>139.94</v>
      </c>
      <c r="G530" t="s">
        <v>1904</v>
      </c>
      <c r="H530" t="s">
        <v>30</v>
      </c>
      <c r="I530" t="s">
        <v>30</v>
      </c>
      <c r="J530">
        <v>9</v>
      </c>
      <c r="K530">
        <v>1</v>
      </c>
      <c r="L530" t="s">
        <v>73</v>
      </c>
      <c r="M530" s="14">
        <v>46874</v>
      </c>
      <c r="N530" s="16">
        <v>41187</v>
      </c>
      <c r="O530" s="17">
        <v>42458</v>
      </c>
      <c r="P530">
        <v>746</v>
      </c>
      <c r="Q530">
        <v>746</v>
      </c>
      <c r="R530">
        <v>5658</v>
      </c>
      <c r="S530" t="s">
        <v>32</v>
      </c>
      <c r="T530" t="b">
        <v>0</v>
      </c>
      <c r="U530" s="9">
        <v>3173.43</v>
      </c>
      <c r="V530" t="b">
        <v>0</v>
      </c>
      <c r="W530" t="b">
        <v>0</v>
      </c>
      <c r="X530">
        <f t="shared" si="8"/>
        <v>0</v>
      </c>
    </row>
    <row r="531" spans="1:24" x14ac:dyDescent="0.2">
      <c r="A531">
        <v>251625315</v>
      </c>
      <c r="B531">
        <v>251625315</v>
      </c>
      <c r="C531" s="9">
        <v>10000</v>
      </c>
      <c r="D531" s="9">
        <v>6648.53</v>
      </c>
      <c r="E531" s="4">
        <v>42718</v>
      </c>
      <c r="F531" s="9">
        <v>142.09</v>
      </c>
      <c r="G531" t="s">
        <v>1875</v>
      </c>
      <c r="H531" t="s">
        <v>30</v>
      </c>
      <c r="I531" t="s">
        <v>30</v>
      </c>
      <c r="J531">
        <v>9</v>
      </c>
      <c r="K531">
        <v>8</v>
      </c>
      <c r="L531" t="s">
        <v>31</v>
      </c>
      <c r="M531" s="14">
        <v>47150</v>
      </c>
      <c r="N531" s="16">
        <v>41417</v>
      </c>
      <c r="O531" s="17">
        <v>42707</v>
      </c>
      <c r="P531">
        <v>410</v>
      </c>
      <c r="Q531">
        <v>410</v>
      </c>
      <c r="R531">
        <v>913</v>
      </c>
      <c r="S531" t="s">
        <v>32</v>
      </c>
      <c r="T531" t="b">
        <v>0</v>
      </c>
      <c r="U531" s="9">
        <v>3351.47</v>
      </c>
      <c r="V531" t="b">
        <v>1</v>
      </c>
      <c r="W531" t="b">
        <v>0</v>
      </c>
      <c r="X531">
        <f t="shared" si="8"/>
        <v>0</v>
      </c>
    </row>
    <row r="532" spans="1:24" x14ac:dyDescent="0.2">
      <c r="A532">
        <v>549089697</v>
      </c>
      <c r="B532">
        <v>549089697</v>
      </c>
      <c r="C532" s="9">
        <v>10000</v>
      </c>
      <c r="D532" s="9">
        <v>3164.19</v>
      </c>
      <c r="E532" s="4">
        <v>42550</v>
      </c>
      <c r="F532" s="9">
        <v>0</v>
      </c>
      <c r="G532" t="s">
        <v>1883</v>
      </c>
      <c r="H532" t="s">
        <v>30</v>
      </c>
      <c r="I532" t="s">
        <v>30</v>
      </c>
      <c r="J532">
        <v>5</v>
      </c>
      <c r="K532">
        <v>1</v>
      </c>
      <c r="L532" t="s">
        <v>38</v>
      </c>
      <c r="M532" s="14">
        <v>43678</v>
      </c>
      <c r="N532" s="16">
        <v>41381</v>
      </c>
      <c r="O532" s="17">
        <v>41381</v>
      </c>
      <c r="P532">
        <v>937</v>
      </c>
      <c r="Q532">
        <v>937</v>
      </c>
      <c r="R532">
        <v>6449</v>
      </c>
      <c r="S532" t="s">
        <v>43</v>
      </c>
      <c r="T532" t="b">
        <v>0</v>
      </c>
      <c r="U532" s="9">
        <v>6835.81</v>
      </c>
      <c r="V532" t="b">
        <v>0</v>
      </c>
      <c r="W532" t="b">
        <v>0</v>
      </c>
      <c r="X532">
        <f t="shared" si="8"/>
        <v>0</v>
      </c>
    </row>
    <row r="533" spans="1:24" x14ac:dyDescent="0.2">
      <c r="A533">
        <v>239875038</v>
      </c>
      <c r="B533">
        <v>239875038</v>
      </c>
      <c r="C533" s="9">
        <v>7500</v>
      </c>
      <c r="D533" s="9">
        <v>3940.54</v>
      </c>
      <c r="E533" s="4">
        <v>42541</v>
      </c>
      <c r="F533" s="9">
        <v>170.79</v>
      </c>
      <c r="G533" t="s">
        <v>1874</v>
      </c>
      <c r="H533" t="s">
        <v>30</v>
      </c>
      <c r="I533" t="s">
        <v>30</v>
      </c>
      <c r="J533">
        <v>5</v>
      </c>
      <c r="K533">
        <v>1</v>
      </c>
      <c r="L533" t="s">
        <v>71</v>
      </c>
      <c r="M533" s="14">
        <v>48030</v>
      </c>
      <c r="N533" s="16">
        <v>42075</v>
      </c>
      <c r="O533" s="17">
        <v>42508</v>
      </c>
      <c r="P533">
        <v>324</v>
      </c>
      <c r="Q533">
        <v>324</v>
      </c>
      <c r="R533">
        <v>1437</v>
      </c>
      <c r="S533" t="s">
        <v>32</v>
      </c>
      <c r="T533" t="b">
        <v>0</v>
      </c>
      <c r="U533" s="9">
        <v>3559.46</v>
      </c>
      <c r="V533" t="b">
        <v>1</v>
      </c>
      <c r="W533" t="b">
        <v>0</v>
      </c>
      <c r="X533">
        <f t="shared" si="8"/>
        <v>0</v>
      </c>
    </row>
    <row r="534" spans="1:24" x14ac:dyDescent="0.2">
      <c r="A534">
        <v>663333759</v>
      </c>
      <c r="B534">
        <v>663333759</v>
      </c>
      <c r="C534" s="9">
        <v>7500</v>
      </c>
      <c r="D534" s="9">
        <v>2508.9299999999998</v>
      </c>
      <c r="E534" s="4">
        <v>42725</v>
      </c>
      <c r="F534" s="9">
        <v>71.010000000000005</v>
      </c>
      <c r="G534" t="s">
        <v>1877</v>
      </c>
      <c r="H534" t="s">
        <v>30</v>
      </c>
      <c r="I534" t="s">
        <v>30</v>
      </c>
      <c r="J534">
        <v>2</v>
      </c>
      <c r="K534">
        <v>1</v>
      </c>
      <c r="L534" t="s">
        <v>47</v>
      </c>
      <c r="M534" s="14">
        <v>47880</v>
      </c>
      <c r="N534" s="16">
        <v>41542</v>
      </c>
      <c r="O534" s="17">
        <v>42713</v>
      </c>
      <c r="P534">
        <v>652</v>
      </c>
      <c r="Q534">
        <v>652</v>
      </c>
      <c r="R534">
        <v>7953</v>
      </c>
      <c r="S534" t="s">
        <v>32</v>
      </c>
      <c r="T534" t="b">
        <v>0</v>
      </c>
      <c r="U534" s="9">
        <v>4991.07</v>
      </c>
      <c r="V534" t="b">
        <v>1</v>
      </c>
      <c r="W534" t="b">
        <v>0</v>
      </c>
      <c r="X534">
        <f t="shared" si="8"/>
        <v>0</v>
      </c>
    </row>
    <row r="535" spans="1:24" x14ac:dyDescent="0.2">
      <c r="A535">
        <v>935067404</v>
      </c>
      <c r="B535">
        <v>935067404</v>
      </c>
      <c r="C535" s="9">
        <v>7500</v>
      </c>
      <c r="D535" s="9">
        <v>7341.16</v>
      </c>
      <c r="E535" s="4">
        <v>42523</v>
      </c>
      <c r="F535" s="9">
        <v>129.1</v>
      </c>
      <c r="G535" t="s">
        <v>234</v>
      </c>
      <c r="H535" t="s">
        <v>30</v>
      </c>
      <c r="I535" t="s">
        <v>30</v>
      </c>
      <c r="J535">
        <v>2</v>
      </c>
      <c r="K535">
        <v>1</v>
      </c>
      <c r="L535" t="s">
        <v>47</v>
      </c>
      <c r="M535" s="14">
        <v>45261</v>
      </c>
      <c r="N535" s="16">
        <v>42154</v>
      </c>
      <c r="O535" s="17">
        <v>42523</v>
      </c>
      <c r="P535">
        <v>680</v>
      </c>
      <c r="Q535">
        <v>680</v>
      </c>
      <c r="R535">
        <v>159</v>
      </c>
      <c r="S535" t="s">
        <v>32</v>
      </c>
      <c r="T535" t="b">
        <v>0</v>
      </c>
      <c r="U535" s="9">
        <v>158.84</v>
      </c>
      <c r="V535" t="b">
        <v>1</v>
      </c>
      <c r="W535" t="b">
        <v>0</v>
      </c>
      <c r="X535">
        <f t="shared" si="8"/>
        <v>0</v>
      </c>
    </row>
    <row r="536" spans="1:24" x14ac:dyDescent="0.2">
      <c r="A536">
        <v>603515776</v>
      </c>
      <c r="B536">
        <v>603515776</v>
      </c>
      <c r="C536" s="9">
        <v>7500</v>
      </c>
      <c r="D536" s="9">
        <v>7500</v>
      </c>
      <c r="E536" s="4">
        <v>42596</v>
      </c>
      <c r="F536" s="9">
        <v>25.89</v>
      </c>
      <c r="G536" t="s">
        <v>231</v>
      </c>
      <c r="H536" t="s">
        <v>30</v>
      </c>
      <c r="I536" t="s">
        <v>30</v>
      </c>
      <c r="J536">
        <v>2</v>
      </c>
      <c r="K536">
        <v>1</v>
      </c>
      <c r="L536" t="s">
        <v>61</v>
      </c>
      <c r="M536" s="14">
        <v>48214</v>
      </c>
      <c r="N536" s="16">
        <v>42359</v>
      </c>
      <c r="O536" s="17">
        <v>42359</v>
      </c>
      <c r="P536">
        <v>528</v>
      </c>
      <c r="Q536">
        <v>528</v>
      </c>
      <c r="R536">
        <v>5309</v>
      </c>
      <c r="S536" t="s">
        <v>32</v>
      </c>
      <c r="T536" t="b">
        <v>0</v>
      </c>
      <c r="U536" s="9">
        <v>0</v>
      </c>
      <c r="V536" t="b">
        <v>0</v>
      </c>
      <c r="W536" t="b">
        <v>0</v>
      </c>
      <c r="X536">
        <f t="shared" si="8"/>
        <v>0</v>
      </c>
    </row>
    <row r="537" spans="1:24" x14ac:dyDescent="0.2">
      <c r="A537">
        <v>995743751</v>
      </c>
      <c r="B537">
        <v>995743751</v>
      </c>
      <c r="C537" s="9">
        <v>7500</v>
      </c>
      <c r="D537" s="9">
        <v>1052.05</v>
      </c>
      <c r="E537" s="4">
        <v>42655</v>
      </c>
      <c r="F537" s="9">
        <v>15.65</v>
      </c>
      <c r="G537" t="s">
        <v>1886</v>
      </c>
      <c r="H537" t="s">
        <v>30</v>
      </c>
      <c r="I537" t="s">
        <v>30</v>
      </c>
      <c r="J537">
        <v>5</v>
      </c>
      <c r="K537">
        <v>1</v>
      </c>
      <c r="L537" t="s">
        <v>31</v>
      </c>
      <c r="M537" s="14">
        <v>47331</v>
      </c>
      <c r="N537" s="16">
        <v>40750</v>
      </c>
      <c r="O537" s="17">
        <v>40750</v>
      </c>
      <c r="P537">
        <v>846</v>
      </c>
      <c r="Q537">
        <v>846</v>
      </c>
      <c r="R537">
        <v>3950</v>
      </c>
      <c r="S537" t="s">
        <v>32</v>
      </c>
      <c r="T537" t="b">
        <v>0</v>
      </c>
      <c r="U537" s="9">
        <v>6447.95</v>
      </c>
      <c r="V537" t="b">
        <v>1</v>
      </c>
      <c r="W537" t="b">
        <v>0</v>
      </c>
      <c r="X537">
        <f t="shared" si="8"/>
        <v>0</v>
      </c>
    </row>
    <row r="538" spans="1:24" x14ac:dyDescent="0.2">
      <c r="A538">
        <v>719248301</v>
      </c>
      <c r="B538">
        <v>719248301</v>
      </c>
      <c r="C538" s="9">
        <v>7500</v>
      </c>
      <c r="D538" s="9">
        <v>2955.76</v>
      </c>
      <c r="E538" s="4">
        <v>42621</v>
      </c>
      <c r="F538" s="9">
        <v>172.12</v>
      </c>
      <c r="G538" t="s">
        <v>1876</v>
      </c>
      <c r="H538" t="s">
        <v>30</v>
      </c>
      <c r="I538" t="s">
        <v>30</v>
      </c>
      <c r="K538">
        <v>1</v>
      </c>
      <c r="L538" t="s">
        <v>31</v>
      </c>
      <c r="M538" s="14">
        <v>48061</v>
      </c>
      <c r="N538" s="16">
        <v>42160</v>
      </c>
      <c r="O538" s="17">
        <v>42608</v>
      </c>
      <c r="P538">
        <v>576</v>
      </c>
      <c r="Q538">
        <v>576</v>
      </c>
      <c r="R538">
        <v>2330</v>
      </c>
      <c r="S538" t="s">
        <v>32</v>
      </c>
      <c r="T538" t="b">
        <v>0</v>
      </c>
      <c r="U538" s="9">
        <v>4544.24</v>
      </c>
      <c r="V538" t="b">
        <v>1</v>
      </c>
      <c r="W538" t="b">
        <v>0</v>
      </c>
      <c r="X538">
        <f t="shared" si="8"/>
        <v>0</v>
      </c>
    </row>
    <row r="539" spans="1:24" x14ac:dyDescent="0.2">
      <c r="A539">
        <v>149326974</v>
      </c>
      <c r="B539">
        <v>149326974</v>
      </c>
      <c r="C539" s="9">
        <v>7500</v>
      </c>
      <c r="D539" s="9">
        <v>6241.02</v>
      </c>
      <c r="E539" s="4">
        <v>42371</v>
      </c>
      <c r="F539" s="9">
        <v>0</v>
      </c>
      <c r="G539" t="s">
        <v>1876</v>
      </c>
      <c r="H539" t="s">
        <v>30</v>
      </c>
      <c r="I539" t="s">
        <v>30</v>
      </c>
      <c r="J539">
        <v>9</v>
      </c>
      <c r="K539">
        <v>1</v>
      </c>
      <c r="L539" t="s">
        <v>31</v>
      </c>
      <c r="M539" s="14">
        <v>47239</v>
      </c>
      <c r="N539" s="16">
        <v>41760</v>
      </c>
      <c r="O539" s="17">
        <v>41760</v>
      </c>
      <c r="P539">
        <v>727</v>
      </c>
      <c r="Q539">
        <v>727</v>
      </c>
      <c r="R539">
        <v>8244</v>
      </c>
      <c r="S539" t="s">
        <v>43</v>
      </c>
      <c r="T539" t="b">
        <v>0</v>
      </c>
      <c r="U539" s="9">
        <v>1258.98</v>
      </c>
      <c r="V539" t="b">
        <v>0</v>
      </c>
      <c r="W539" t="b">
        <v>0</v>
      </c>
      <c r="X539">
        <f t="shared" si="8"/>
        <v>0</v>
      </c>
    </row>
    <row r="540" spans="1:24" x14ac:dyDescent="0.2">
      <c r="A540">
        <v>747768226</v>
      </c>
      <c r="B540">
        <v>747768226</v>
      </c>
      <c r="C540" s="9">
        <v>7500</v>
      </c>
      <c r="D540" s="9">
        <v>6441.67</v>
      </c>
      <c r="E540" s="4">
        <v>42665</v>
      </c>
      <c r="F540" s="9">
        <v>206.15</v>
      </c>
      <c r="G540" t="s">
        <v>52</v>
      </c>
      <c r="H540" t="s">
        <v>30</v>
      </c>
      <c r="I540" t="s">
        <v>30</v>
      </c>
      <c r="J540">
        <v>9</v>
      </c>
      <c r="K540">
        <v>1</v>
      </c>
      <c r="L540" t="s">
        <v>36</v>
      </c>
      <c r="M540" s="14">
        <v>44562</v>
      </c>
      <c r="N540" s="16">
        <v>42151</v>
      </c>
      <c r="O540" s="17">
        <v>42151</v>
      </c>
      <c r="P540">
        <v>816</v>
      </c>
      <c r="Q540">
        <v>816</v>
      </c>
      <c r="R540">
        <v>5968</v>
      </c>
      <c r="S540" t="s">
        <v>32</v>
      </c>
      <c r="T540" t="b">
        <v>0</v>
      </c>
      <c r="U540" s="9">
        <v>1058.33</v>
      </c>
      <c r="V540" t="b">
        <v>0</v>
      </c>
      <c r="W540" t="b">
        <v>0</v>
      </c>
      <c r="X540">
        <f t="shared" si="8"/>
        <v>0</v>
      </c>
    </row>
    <row r="541" spans="1:24" x14ac:dyDescent="0.2">
      <c r="A541">
        <v>244507828</v>
      </c>
      <c r="B541">
        <v>244507828</v>
      </c>
      <c r="C541" s="9">
        <v>7500</v>
      </c>
      <c r="D541" s="9">
        <v>3349.02</v>
      </c>
      <c r="E541" s="4">
        <v>42660</v>
      </c>
      <c r="F541" s="9">
        <v>0</v>
      </c>
      <c r="G541" t="s">
        <v>1880</v>
      </c>
      <c r="H541" t="s">
        <v>30</v>
      </c>
      <c r="I541" t="s">
        <v>30</v>
      </c>
      <c r="J541">
        <v>9</v>
      </c>
      <c r="K541">
        <v>1</v>
      </c>
      <c r="L541" t="s">
        <v>38</v>
      </c>
      <c r="M541" s="14">
        <v>45352</v>
      </c>
      <c r="N541" s="16">
        <v>41975</v>
      </c>
      <c r="O541" s="17">
        <v>41975</v>
      </c>
      <c r="P541">
        <v>509</v>
      </c>
      <c r="Q541">
        <v>509</v>
      </c>
      <c r="R541">
        <v>1663</v>
      </c>
      <c r="S541" t="s">
        <v>43</v>
      </c>
      <c r="T541" t="b">
        <v>0</v>
      </c>
      <c r="U541" s="9">
        <v>4150.9799999999996</v>
      </c>
      <c r="V541" t="b">
        <v>0</v>
      </c>
      <c r="W541" t="b">
        <v>0</v>
      </c>
      <c r="X541">
        <f t="shared" si="8"/>
        <v>0</v>
      </c>
    </row>
    <row r="542" spans="1:24" x14ac:dyDescent="0.2">
      <c r="A542">
        <v>170526539</v>
      </c>
      <c r="B542">
        <v>170526539</v>
      </c>
      <c r="C542" s="9">
        <v>7500</v>
      </c>
      <c r="D542" s="9">
        <v>6339.92</v>
      </c>
      <c r="E542" s="4">
        <v>42626</v>
      </c>
      <c r="F542" s="9">
        <v>73.069999999999993</v>
      </c>
      <c r="G542" t="s">
        <v>1877</v>
      </c>
      <c r="H542" t="s">
        <v>30</v>
      </c>
      <c r="I542" t="s">
        <v>30</v>
      </c>
      <c r="J542">
        <v>2</v>
      </c>
      <c r="K542">
        <v>8</v>
      </c>
      <c r="L542" t="s">
        <v>47</v>
      </c>
      <c r="M542" s="14">
        <v>46174</v>
      </c>
      <c r="N542" s="16">
        <v>42181</v>
      </c>
      <c r="O542" s="17">
        <v>42181</v>
      </c>
      <c r="P542">
        <v>366</v>
      </c>
      <c r="Q542">
        <v>366</v>
      </c>
      <c r="R542">
        <v>8321</v>
      </c>
      <c r="S542" t="s">
        <v>32</v>
      </c>
      <c r="T542" t="b">
        <v>0</v>
      </c>
      <c r="U542" s="9">
        <v>1160.08</v>
      </c>
      <c r="V542" t="b">
        <v>1</v>
      </c>
      <c r="W542" t="b">
        <v>0</v>
      </c>
      <c r="X542">
        <f t="shared" si="8"/>
        <v>0</v>
      </c>
    </row>
    <row r="543" spans="1:24" x14ac:dyDescent="0.2">
      <c r="A543">
        <v>353215513</v>
      </c>
      <c r="B543">
        <v>353215513</v>
      </c>
      <c r="C543" s="9">
        <v>7500</v>
      </c>
      <c r="D543" s="9">
        <v>2861.64</v>
      </c>
      <c r="E543" s="4">
        <v>42592</v>
      </c>
      <c r="F543" s="9">
        <v>16.059999999999999</v>
      </c>
      <c r="G543" t="s">
        <v>1889</v>
      </c>
      <c r="H543" t="s">
        <v>30</v>
      </c>
      <c r="I543" t="s">
        <v>30</v>
      </c>
      <c r="J543">
        <v>2</v>
      </c>
      <c r="K543">
        <v>8</v>
      </c>
      <c r="L543" t="s">
        <v>47</v>
      </c>
      <c r="M543" s="14">
        <v>45017</v>
      </c>
      <c r="N543" s="16">
        <v>41459</v>
      </c>
      <c r="O543" s="17">
        <v>42501</v>
      </c>
      <c r="P543">
        <v>986</v>
      </c>
      <c r="Q543">
        <v>986</v>
      </c>
      <c r="R543">
        <v>2705</v>
      </c>
      <c r="S543" t="s">
        <v>32</v>
      </c>
      <c r="T543" t="b">
        <v>0</v>
      </c>
      <c r="U543" s="9">
        <v>4638.3599999999997</v>
      </c>
      <c r="V543" t="b">
        <v>1</v>
      </c>
      <c r="W543" t="b">
        <v>0</v>
      </c>
      <c r="X543">
        <f t="shared" si="8"/>
        <v>0</v>
      </c>
    </row>
    <row r="544" spans="1:24" x14ac:dyDescent="0.2">
      <c r="A544">
        <v>948809269</v>
      </c>
      <c r="B544">
        <v>948809269</v>
      </c>
      <c r="C544" s="9">
        <v>7500</v>
      </c>
      <c r="D544" s="9">
        <v>5323.07</v>
      </c>
      <c r="E544" s="4">
        <v>42453</v>
      </c>
      <c r="F544" s="9">
        <v>41.92</v>
      </c>
      <c r="G544" t="s">
        <v>74</v>
      </c>
      <c r="H544" t="s">
        <v>30</v>
      </c>
      <c r="I544" t="s">
        <v>30</v>
      </c>
      <c r="J544">
        <v>9</v>
      </c>
      <c r="K544">
        <v>1</v>
      </c>
      <c r="L544" t="s">
        <v>63</v>
      </c>
      <c r="M544" s="14">
        <v>43952</v>
      </c>
      <c r="N544" s="16">
        <v>41670</v>
      </c>
      <c r="O544" s="17">
        <v>41670</v>
      </c>
      <c r="P544">
        <v>966</v>
      </c>
      <c r="Q544">
        <v>966</v>
      </c>
      <c r="R544">
        <v>2035</v>
      </c>
      <c r="S544" t="s">
        <v>32</v>
      </c>
      <c r="T544" t="b">
        <v>0</v>
      </c>
      <c r="U544" s="9">
        <v>2176.9299999999998</v>
      </c>
      <c r="V544" t="b">
        <v>0</v>
      </c>
      <c r="W544" t="b">
        <v>0</v>
      </c>
      <c r="X544">
        <f t="shared" si="8"/>
        <v>0</v>
      </c>
    </row>
    <row r="545" spans="1:24" x14ac:dyDescent="0.2">
      <c r="A545">
        <v>857459062</v>
      </c>
      <c r="B545">
        <v>857459062</v>
      </c>
      <c r="C545" s="9">
        <v>7500</v>
      </c>
      <c r="D545" s="9">
        <v>7105.96</v>
      </c>
      <c r="E545" s="4">
        <v>42531</v>
      </c>
      <c r="F545" s="9">
        <v>187.55</v>
      </c>
      <c r="G545" t="s">
        <v>35</v>
      </c>
      <c r="H545" t="s">
        <v>30</v>
      </c>
      <c r="I545" t="s">
        <v>30</v>
      </c>
      <c r="J545">
        <v>9</v>
      </c>
      <c r="K545">
        <v>8</v>
      </c>
      <c r="L545" t="s">
        <v>36</v>
      </c>
      <c r="M545" s="14">
        <v>45323</v>
      </c>
      <c r="N545" s="16">
        <v>41753</v>
      </c>
      <c r="O545" s="17">
        <v>41753</v>
      </c>
      <c r="P545">
        <v>231</v>
      </c>
      <c r="Q545">
        <v>231</v>
      </c>
      <c r="R545">
        <v>923</v>
      </c>
      <c r="S545" t="s">
        <v>32</v>
      </c>
      <c r="T545" t="b">
        <v>0</v>
      </c>
      <c r="U545" s="9">
        <v>394.04</v>
      </c>
      <c r="V545" t="b">
        <v>0</v>
      </c>
      <c r="W545" t="b">
        <v>0</v>
      </c>
      <c r="X545">
        <f t="shared" si="8"/>
        <v>0</v>
      </c>
    </row>
    <row r="546" spans="1:24" x14ac:dyDescent="0.2">
      <c r="A546">
        <v>888132996</v>
      </c>
      <c r="B546">
        <v>888132996</v>
      </c>
      <c r="C546" s="9">
        <v>7500</v>
      </c>
      <c r="D546" s="9">
        <v>1955.47</v>
      </c>
      <c r="E546" s="4">
        <v>42607</v>
      </c>
      <c r="F546" s="9">
        <v>361.13</v>
      </c>
      <c r="G546" t="s">
        <v>1886</v>
      </c>
      <c r="H546" t="s">
        <v>30</v>
      </c>
      <c r="I546" t="s">
        <v>30</v>
      </c>
      <c r="J546">
        <v>5</v>
      </c>
      <c r="K546">
        <v>1</v>
      </c>
      <c r="L546" t="s">
        <v>31</v>
      </c>
      <c r="M546" s="14">
        <v>46935</v>
      </c>
      <c r="N546" s="16">
        <v>39419</v>
      </c>
      <c r="O546" s="17">
        <v>39419</v>
      </c>
      <c r="P546">
        <v>209</v>
      </c>
      <c r="Q546">
        <v>229</v>
      </c>
      <c r="R546">
        <v>9403</v>
      </c>
      <c r="S546" t="s">
        <v>32</v>
      </c>
      <c r="T546" t="b">
        <v>0</v>
      </c>
      <c r="U546" s="9">
        <v>5544.53</v>
      </c>
      <c r="V546" t="b">
        <v>1</v>
      </c>
      <c r="W546" t="b">
        <v>0</v>
      </c>
      <c r="X546">
        <f t="shared" si="8"/>
        <v>0</v>
      </c>
    </row>
    <row r="547" spans="1:24" x14ac:dyDescent="0.2">
      <c r="A547">
        <v>170526539</v>
      </c>
      <c r="B547">
        <v>170526539</v>
      </c>
      <c r="C547" s="9">
        <v>7500</v>
      </c>
      <c r="D547" s="9">
        <v>792.39</v>
      </c>
      <c r="E547" s="4">
        <v>42452</v>
      </c>
      <c r="F547" s="9">
        <v>48.37</v>
      </c>
      <c r="G547" t="s">
        <v>172</v>
      </c>
      <c r="H547" t="s">
        <v>30</v>
      </c>
      <c r="I547" t="s">
        <v>30</v>
      </c>
      <c r="J547">
        <v>2</v>
      </c>
      <c r="K547">
        <v>1</v>
      </c>
      <c r="L547" t="s">
        <v>47</v>
      </c>
      <c r="M547" s="14">
        <v>43313</v>
      </c>
      <c r="N547" s="16">
        <v>42181</v>
      </c>
      <c r="O547" s="17">
        <v>42181</v>
      </c>
      <c r="P547">
        <v>366</v>
      </c>
      <c r="Q547">
        <v>366</v>
      </c>
      <c r="R547">
        <v>8321</v>
      </c>
      <c r="S547" t="s">
        <v>32</v>
      </c>
      <c r="T547" t="b">
        <v>0</v>
      </c>
      <c r="U547" s="9">
        <v>6707.61</v>
      </c>
      <c r="V547" t="b">
        <v>1</v>
      </c>
      <c r="W547" t="b">
        <v>0</v>
      </c>
      <c r="X547">
        <f t="shared" si="8"/>
        <v>0</v>
      </c>
    </row>
    <row r="548" spans="1:24" x14ac:dyDescent="0.2">
      <c r="A548">
        <v>170526539</v>
      </c>
      <c r="B548">
        <v>170526539</v>
      </c>
      <c r="C548" s="9">
        <v>7500</v>
      </c>
      <c r="D548" s="9">
        <v>589.66</v>
      </c>
      <c r="E548" s="4">
        <v>42430</v>
      </c>
      <c r="F548" s="9">
        <v>223.71</v>
      </c>
      <c r="G548" t="s">
        <v>1876</v>
      </c>
      <c r="H548" t="s">
        <v>30</v>
      </c>
      <c r="I548" t="s">
        <v>30</v>
      </c>
      <c r="J548">
        <v>2</v>
      </c>
      <c r="K548">
        <v>1</v>
      </c>
      <c r="L548" t="s">
        <v>31</v>
      </c>
      <c r="M548" s="14">
        <v>46753</v>
      </c>
      <c r="N548" s="16">
        <v>42181</v>
      </c>
      <c r="O548" s="17">
        <v>42181</v>
      </c>
      <c r="P548">
        <v>366</v>
      </c>
      <c r="Q548">
        <v>366</v>
      </c>
      <c r="R548">
        <v>8321</v>
      </c>
      <c r="S548" t="s">
        <v>32</v>
      </c>
      <c r="T548" t="b">
        <v>0</v>
      </c>
      <c r="U548" s="9">
        <v>6910.34</v>
      </c>
      <c r="V548" t="b">
        <v>1</v>
      </c>
      <c r="W548" t="b">
        <v>0</v>
      </c>
      <c r="X548">
        <f t="shared" si="8"/>
        <v>0</v>
      </c>
    </row>
    <row r="549" spans="1:24" x14ac:dyDescent="0.2">
      <c r="A549">
        <v>248312608</v>
      </c>
      <c r="B549">
        <v>248312608</v>
      </c>
      <c r="C549" s="9">
        <v>7500</v>
      </c>
      <c r="D549" s="9">
        <v>6629.77</v>
      </c>
      <c r="E549" s="4">
        <v>42732</v>
      </c>
      <c r="F549" s="9">
        <v>40.82</v>
      </c>
      <c r="G549" t="s">
        <v>1882</v>
      </c>
      <c r="H549" t="s">
        <v>30</v>
      </c>
      <c r="I549" t="s">
        <v>30</v>
      </c>
      <c r="J549">
        <v>5</v>
      </c>
      <c r="K549">
        <v>1</v>
      </c>
      <c r="L549" t="s">
        <v>73</v>
      </c>
      <c r="M549" s="14">
        <v>47665</v>
      </c>
      <c r="N549" s="16">
        <v>41729</v>
      </c>
      <c r="O549" s="17">
        <v>41729</v>
      </c>
      <c r="P549">
        <v>333</v>
      </c>
      <c r="Q549">
        <v>333</v>
      </c>
      <c r="R549">
        <v>4385</v>
      </c>
      <c r="S549" t="s">
        <v>32</v>
      </c>
      <c r="T549" t="b">
        <v>0</v>
      </c>
      <c r="U549" s="9">
        <v>870.23</v>
      </c>
      <c r="V549" t="b">
        <v>1</v>
      </c>
      <c r="W549" t="b">
        <v>0</v>
      </c>
      <c r="X549">
        <f t="shared" si="8"/>
        <v>0</v>
      </c>
    </row>
    <row r="550" spans="1:24" x14ac:dyDescent="0.2">
      <c r="A550">
        <v>629606479</v>
      </c>
      <c r="B550">
        <v>629606479</v>
      </c>
      <c r="C550" s="9">
        <v>7500</v>
      </c>
      <c r="D550" s="9">
        <v>6885.49</v>
      </c>
      <c r="E550" s="4">
        <v>42462</v>
      </c>
      <c r="F550" s="9">
        <v>32.479999999999997</v>
      </c>
      <c r="G550" t="s">
        <v>1883</v>
      </c>
      <c r="H550" t="s">
        <v>30</v>
      </c>
      <c r="I550" t="s">
        <v>30</v>
      </c>
      <c r="J550">
        <v>2</v>
      </c>
      <c r="K550">
        <v>1</v>
      </c>
      <c r="L550" t="s">
        <v>38</v>
      </c>
      <c r="M550" s="14">
        <v>48092</v>
      </c>
      <c r="N550" s="16">
        <v>40442</v>
      </c>
      <c r="O550" s="17">
        <v>42443</v>
      </c>
      <c r="P550">
        <v>176</v>
      </c>
      <c r="Q550">
        <v>176</v>
      </c>
      <c r="R550">
        <v>2251</v>
      </c>
      <c r="S550" t="s">
        <v>32</v>
      </c>
      <c r="T550" t="b">
        <v>0</v>
      </c>
      <c r="U550" s="9">
        <v>614.51</v>
      </c>
      <c r="V550" t="b">
        <v>1</v>
      </c>
      <c r="W550" t="b">
        <v>0</v>
      </c>
      <c r="X550">
        <f t="shared" si="8"/>
        <v>0</v>
      </c>
    </row>
    <row r="551" spans="1:24" x14ac:dyDescent="0.2">
      <c r="A551">
        <v>940596855</v>
      </c>
      <c r="B551">
        <v>940596855</v>
      </c>
      <c r="C551" s="9">
        <v>7500</v>
      </c>
      <c r="D551" s="9">
        <v>7406.72</v>
      </c>
      <c r="E551" s="4">
        <v>42399</v>
      </c>
      <c r="F551" s="9">
        <v>18.559999999999999</v>
      </c>
      <c r="G551" t="s">
        <v>170</v>
      </c>
      <c r="H551" t="s">
        <v>30</v>
      </c>
      <c r="I551" t="s">
        <v>30</v>
      </c>
      <c r="J551">
        <v>2</v>
      </c>
      <c r="K551">
        <v>1</v>
      </c>
      <c r="L551" t="s">
        <v>126</v>
      </c>
      <c r="M551" s="14">
        <v>44958</v>
      </c>
      <c r="N551" s="16">
        <v>40559</v>
      </c>
      <c r="O551" s="17">
        <v>40559</v>
      </c>
      <c r="P551">
        <v>550</v>
      </c>
      <c r="Q551">
        <v>550</v>
      </c>
      <c r="R551">
        <v>5521</v>
      </c>
      <c r="S551" t="s">
        <v>32</v>
      </c>
      <c r="T551" t="b">
        <v>0</v>
      </c>
      <c r="U551" s="9">
        <v>93.28</v>
      </c>
      <c r="V551" t="b">
        <v>1</v>
      </c>
      <c r="W551" t="b">
        <v>0</v>
      </c>
      <c r="X551">
        <f t="shared" si="8"/>
        <v>0</v>
      </c>
    </row>
    <row r="552" spans="1:24" x14ac:dyDescent="0.2">
      <c r="A552">
        <v>573704991</v>
      </c>
      <c r="B552">
        <v>573704991</v>
      </c>
      <c r="C552" s="9">
        <v>7500</v>
      </c>
      <c r="D552" s="9">
        <v>2083.59</v>
      </c>
      <c r="E552" s="4">
        <v>42546</v>
      </c>
      <c r="F552" s="9">
        <v>54.01</v>
      </c>
      <c r="G552" t="s">
        <v>106</v>
      </c>
      <c r="H552" t="s">
        <v>30</v>
      </c>
      <c r="I552" t="s">
        <v>30</v>
      </c>
      <c r="J552">
        <v>9</v>
      </c>
      <c r="K552">
        <v>8</v>
      </c>
      <c r="L552" t="s">
        <v>36</v>
      </c>
      <c r="M552" s="14">
        <v>43252</v>
      </c>
      <c r="N552" s="16">
        <v>42022</v>
      </c>
      <c r="O552" s="17">
        <v>42022</v>
      </c>
      <c r="P552">
        <v>313</v>
      </c>
      <c r="Q552">
        <v>313</v>
      </c>
      <c r="R552">
        <v>3375</v>
      </c>
      <c r="S552" t="s">
        <v>32</v>
      </c>
      <c r="T552" t="b">
        <v>0</v>
      </c>
      <c r="U552" s="9">
        <v>5416.41</v>
      </c>
      <c r="V552" t="b">
        <v>0</v>
      </c>
      <c r="W552" t="b">
        <v>0</v>
      </c>
      <c r="X552">
        <f t="shared" si="8"/>
        <v>0</v>
      </c>
    </row>
    <row r="553" spans="1:24" x14ac:dyDescent="0.2">
      <c r="A553">
        <v>153318892</v>
      </c>
      <c r="B553">
        <v>153318892</v>
      </c>
      <c r="C553" s="9">
        <v>7500</v>
      </c>
      <c r="D553" s="9">
        <v>1310.1500000000001</v>
      </c>
      <c r="E553" s="4">
        <v>42488</v>
      </c>
      <c r="F553" s="9">
        <v>306.35000000000002</v>
      </c>
      <c r="G553" t="s">
        <v>1881</v>
      </c>
      <c r="H553" t="s">
        <v>30</v>
      </c>
      <c r="I553" t="s">
        <v>30</v>
      </c>
      <c r="J553">
        <v>9</v>
      </c>
      <c r="K553">
        <v>1</v>
      </c>
      <c r="L553" t="s">
        <v>31</v>
      </c>
      <c r="M553" s="14">
        <v>47150</v>
      </c>
      <c r="N553" s="16">
        <v>41579</v>
      </c>
      <c r="O553" s="17">
        <v>41579</v>
      </c>
      <c r="P553">
        <v>689</v>
      </c>
      <c r="Q553">
        <v>689</v>
      </c>
      <c r="R553">
        <v>1905</v>
      </c>
      <c r="S553" t="s">
        <v>32</v>
      </c>
      <c r="T553" t="b">
        <v>0</v>
      </c>
      <c r="U553" s="9">
        <v>6189.85</v>
      </c>
      <c r="V553" t="b">
        <v>1</v>
      </c>
      <c r="W553" t="b">
        <v>0</v>
      </c>
      <c r="X553">
        <f t="shared" si="8"/>
        <v>0</v>
      </c>
    </row>
    <row r="554" spans="1:24" x14ac:dyDescent="0.2">
      <c r="A554">
        <v>372336038</v>
      </c>
      <c r="B554">
        <v>372336038</v>
      </c>
      <c r="C554" s="9">
        <v>7500</v>
      </c>
      <c r="D554" s="9">
        <v>5468.61</v>
      </c>
      <c r="E554" s="4">
        <v>42628</v>
      </c>
      <c r="F554" s="9">
        <v>302.73</v>
      </c>
      <c r="G554" t="s">
        <v>1884</v>
      </c>
      <c r="H554" t="s">
        <v>30</v>
      </c>
      <c r="I554" t="s">
        <v>30</v>
      </c>
      <c r="J554">
        <v>2</v>
      </c>
      <c r="K554">
        <v>1</v>
      </c>
      <c r="L554" t="s">
        <v>31</v>
      </c>
      <c r="M554" s="14">
        <v>46174</v>
      </c>
      <c r="N554" s="16">
        <v>42181</v>
      </c>
      <c r="O554" s="17">
        <v>42482</v>
      </c>
      <c r="P554">
        <v>602</v>
      </c>
      <c r="Q554">
        <v>602</v>
      </c>
      <c r="R554">
        <v>1660</v>
      </c>
      <c r="S554" t="s">
        <v>32</v>
      </c>
      <c r="T554" t="b">
        <v>0</v>
      </c>
      <c r="U554" s="9">
        <v>2031.39</v>
      </c>
      <c r="V554" t="b">
        <v>1</v>
      </c>
      <c r="W554" t="b">
        <v>0</v>
      </c>
      <c r="X554">
        <f t="shared" si="8"/>
        <v>0</v>
      </c>
    </row>
    <row r="555" spans="1:24" x14ac:dyDescent="0.2">
      <c r="A555">
        <v>608084384</v>
      </c>
      <c r="B555">
        <v>608084384</v>
      </c>
      <c r="C555" s="9">
        <v>7500</v>
      </c>
      <c r="D555" s="9">
        <v>7362.5</v>
      </c>
      <c r="E555" s="4">
        <v>42440</v>
      </c>
      <c r="F555" s="9">
        <v>39.64</v>
      </c>
      <c r="G555" t="s">
        <v>1900</v>
      </c>
      <c r="H555" t="s">
        <v>30</v>
      </c>
      <c r="I555" t="s">
        <v>30</v>
      </c>
      <c r="J555">
        <v>2</v>
      </c>
      <c r="K555">
        <v>1</v>
      </c>
      <c r="L555" t="s">
        <v>48</v>
      </c>
      <c r="M555" s="14">
        <v>48153</v>
      </c>
      <c r="N555" s="16">
        <v>41742</v>
      </c>
      <c r="O555" s="17">
        <v>41742</v>
      </c>
      <c r="P555">
        <v>281</v>
      </c>
      <c r="Q555">
        <v>281</v>
      </c>
      <c r="R555">
        <v>4905</v>
      </c>
      <c r="S555" t="s">
        <v>32</v>
      </c>
      <c r="T555" t="b">
        <v>0</v>
      </c>
      <c r="U555" s="9">
        <v>137.5</v>
      </c>
      <c r="V555" t="b">
        <v>1</v>
      </c>
      <c r="W555" t="b">
        <v>0</v>
      </c>
      <c r="X555">
        <f t="shared" si="8"/>
        <v>0</v>
      </c>
    </row>
    <row r="556" spans="1:24" x14ac:dyDescent="0.2">
      <c r="A556">
        <v>799646723</v>
      </c>
      <c r="B556">
        <v>799646723</v>
      </c>
      <c r="C556" s="9">
        <v>7500</v>
      </c>
      <c r="D556" s="9">
        <v>7449.51</v>
      </c>
      <c r="E556" s="4">
        <v>42573</v>
      </c>
      <c r="F556" s="9">
        <v>135.69</v>
      </c>
      <c r="G556" t="s">
        <v>1874</v>
      </c>
      <c r="H556" t="s">
        <v>30</v>
      </c>
      <c r="I556" t="s">
        <v>30</v>
      </c>
      <c r="J556">
        <v>5</v>
      </c>
      <c r="K556">
        <v>1</v>
      </c>
      <c r="L556" t="s">
        <v>71</v>
      </c>
      <c r="M556" s="14">
        <v>44896</v>
      </c>
      <c r="N556" s="16">
        <v>42263</v>
      </c>
      <c r="O556" s="17">
        <v>42263</v>
      </c>
      <c r="P556">
        <v>423</v>
      </c>
      <c r="Q556">
        <v>423</v>
      </c>
      <c r="R556">
        <v>2889</v>
      </c>
      <c r="S556" t="s">
        <v>32</v>
      </c>
      <c r="T556" t="b">
        <v>0</v>
      </c>
      <c r="U556" s="9">
        <v>50.49</v>
      </c>
      <c r="V556" t="b">
        <v>1</v>
      </c>
      <c r="W556" t="b">
        <v>0</v>
      </c>
      <c r="X556">
        <f t="shared" si="8"/>
        <v>0</v>
      </c>
    </row>
    <row r="557" spans="1:24" x14ac:dyDescent="0.2">
      <c r="A557">
        <v>844133096</v>
      </c>
      <c r="B557">
        <v>844133096</v>
      </c>
      <c r="C557" s="9">
        <v>7500</v>
      </c>
      <c r="D557" s="9">
        <v>7371.45</v>
      </c>
      <c r="E557" s="4">
        <v>42625</v>
      </c>
      <c r="F557" s="9">
        <v>69.459999999999994</v>
      </c>
      <c r="G557" t="s">
        <v>68</v>
      </c>
      <c r="H557" t="s">
        <v>30</v>
      </c>
      <c r="I557" t="s">
        <v>30</v>
      </c>
      <c r="J557">
        <v>80</v>
      </c>
      <c r="K557">
        <v>1</v>
      </c>
      <c r="L557" t="s">
        <v>36</v>
      </c>
      <c r="M557" s="14">
        <v>48153</v>
      </c>
      <c r="N557" s="16">
        <v>41033</v>
      </c>
      <c r="O557" s="17">
        <v>42485</v>
      </c>
      <c r="P557">
        <v>358</v>
      </c>
      <c r="Q557">
        <v>358</v>
      </c>
      <c r="R557">
        <v>1796</v>
      </c>
      <c r="S557" t="s">
        <v>32</v>
      </c>
      <c r="T557" t="b">
        <v>0</v>
      </c>
      <c r="U557" s="9">
        <v>128.55000000000001</v>
      </c>
      <c r="V557" t="b">
        <v>0</v>
      </c>
      <c r="W557" t="b">
        <v>0</v>
      </c>
      <c r="X557">
        <f t="shared" si="8"/>
        <v>0</v>
      </c>
    </row>
    <row r="558" spans="1:24" x14ac:dyDescent="0.2">
      <c r="A558">
        <v>239875038</v>
      </c>
      <c r="B558">
        <v>239875038</v>
      </c>
      <c r="C558" s="9">
        <v>7500</v>
      </c>
      <c r="D558" s="9">
        <v>5638.71</v>
      </c>
      <c r="E558" s="4">
        <v>42698</v>
      </c>
      <c r="F558" s="9">
        <v>30.16</v>
      </c>
      <c r="G558" t="s">
        <v>111</v>
      </c>
      <c r="H558" t="s">
        <v>30</v>
      </c>
      <c r="I558" t="s">
        <v>30</v>
      </c>
      <c r="J558">
        <v>5</v>
      </c>
      <c r="K558">
        <v>1</v>
      </c>
      <c r="L558" t="s">
        <v>63</v>
      </c>
      <c r="M558" s="14">
        <v>47969</v>
      </c>
      <c r="N558" s="16">
        <v>42075</v>
      </c>
      <c r="O558" s="17">
        <v>42697</v>
      </c>
      <c r="P558">
        <v>383</v>
      </c>
      <c r="Q558">
        <v>383</v>
      </c>
      <c r="R558">
        <v>8212</v>
      </c>
      <c r="S558" t="s">
        <v>32</v>
      </c>
      <c r="T558" t="b">
        <v>0</v>
      </c>
      <c r="U558" s="9">
        <v>1861.29</v>
      </c>
      <c r="V558" t="b">
        <v>0</v>
      </c>
      <c r="W558" t="b">
        <v>0</v>
      </c>
      <c r="X558">
        <f t="shared" si="8"/>
        <v>0</v>
      </c>
    </row>
    <row r="559" spans="1:24" x14ac:dyDescent="0.2">
      <c r="A559">
        <v>124350476</v>
      </c>
      <c r="B559">
        <v>124350476</v>
      </c>
      <c r="C559" s="9">
        <v>7500</v>
      </c>
      <c r="D559" s="9">
        <v>3775.14</v>
      </c>
      <c r="E559" s="4">
        <v>42679</v>
      </c>
      <c r="F559" s="9">
        <v>63.29</v>
      </c>
      <c r="G559" t="s">
        <v>120</v>
      </c>
      <c r="H559" t="s">
        <v>30</v>
      </c>
      <c r="I559" t="s">
        <v>30</v>
      </c>
      <c r="J559">
        <v>5</v>
      </c>
      <c r="K559">
        <v>8</v>
      </c>
      <c r="L559" t="s">
        <v>63</v>
      </c>
      <c r="M559" s="14">
        <v>47908</v>
      </c>
      <c r="N559" s="16">
        <v>41978</v>
      </c>
      <c r="O559" s="17">
        <v>42464</v>
      </c>
      <c r="P559">
        <v>782</v>
      </c>
      <c r="Q559">
        <v>782</v>
      </c>
      <c r="R559">
        <v>2378</v>
      </c>
      <c r="S559" t="s">
        <v>32</v>
      </c>
      <c r="T559" t="b">
        <v>0</v>
      </c>
      <c r="U559" s="9">
        <v>3724.86</v>
      </c>
      <c r="V559" t="b">
        <v>0</v>
      </c>
      <c r="W559" t="b">
        <v>0</v>
      </c>
      <c r="X559">
        <f t="shared" si="8"/>
        <v>0</v>
      </c>
    </row>
    <row r="560" spans="1:24" x14ac:dyDescent="0.2">
      <c r="A560">
        <v>885773130</v>
      </c>
      <c r="B560">
        <v>885773130</v>
      </c>
      <c r="C560" s="9">
        <v>7500</v>
      </c>
      <c r="D560" s="9">
        <v>6816.95</v>
      </c>
      <c r="E560" s="4">
        <v>42379</v>
      </c>
      <c r="F560" s="9">
        <v>37.5</v>
      </c>
      <c r="G560" t="s">
        <v>1888</v>
      </c>
      <c r="H560" t="s">
        <v>30</v>
      </c>
      <c r="I560" t="s">
        <v>30</v>
      </c>
      <c r="J560">
        <v>5</v>
      </c>
      <c r="K560">
        <v>1</v>
      </c>
      <c r="L560" t="s">
        <v>47</v>
      </c>
      <c r="M560" s="14">
        <v>45658</v>
      </c>
      <c r="N560" s="16">
        <v>42103</v>
      </c>
      <c r="O560" s="17">
        <v>42103</v>
      </c>
      <c r="P560">
        <v>612</v>
      </c>
      <c r="Q560">
        <v>612</v>
      </c>
      <c r="R560">
        <v>9852</v>
      </c>
      <c r="S560" t="s">
        <v>32</v>
      </c>
      <c r="T560" t="b">
        <v>0</v>
      </c>
      <c r="U560" s="9">
        <v>683.05</v>
      </c>
      <c r="V560" t="b">
        <v>1</v>
      </c>
      <c r="W560" t="b">
        <v>0</v>
      </c>
      <c r="X560">
        <f t="shared" si="8"/>
        <v>0</v>
      </c>
    </row>
    <row r="561" spans="1:24" x14ac:dyDescent="0.2">
      <c r="A561">
        <v>136003134</v>
      </c>
      <c r="B561">
        <v>136003134</v>
      </c>
      <c r="C561" s="9">
        <v>7500</v>
      </c>
      <c r="D561" s="9">
        <v>4964.2299999999996</v>
      </c>
      <c r="E561" s="4">
        <v>42715</v>
      </c>
      <c r="F561" s="9">
        <v>0</v>
      </c>
      <c r="G561" t="s">
        <v>129</v>
      </c>
      <c r="H561" t="s">
        <v>30</v>
      </c>
      <c r="I561" t="s">
        <v>30</v>
      </c>
      <c r="J561">
        <v>5</v>
      </c>
      <c r="K561">
        <v>1</v>
      </c>
      <c r="L561" t="s">
        <v>87</v>
      </c>
      <c r="M561" s="14">
        <v>45383</v>
      </c>
      <c r="N561" s="16">
        <v>41450</v>
      </c>
      <c r="O561" s="17">
        <v>42378</v>
      </c>
      <c r="P561">
        <v>776</v>
      </c>
      <c r="Q561">
        <v>776</v>
      </c>
      <c r="R561">
        <v>5813</v>
      </c>
      <c r="S561" t="s">
        <v>43</v>
      </c>
      <c r="T561" t="b">
        <v>0</v>
      </c>
      <c r="U561" s="9">
        <v>2535.77</v>
      </c>
      <c r="V561" t="b">
        <v>0</v>
      </c>
      <c r="W561" t="b">
        <v>0</v>
      </c>
      <c r="X561">
        <f t="shared" si="8"/>
        <v>0</v>
      </c>
    </row>
    <row r="562" spans="1:24" x14ac:dyDescent="0.2">
      <c r="A562">
        <v>431958904</v>
      </c>
      <c r="B562">
        <v>431958904</v>
      </c>
      <c r="C562" s="9">
        <v>7500</v>
      </c>
      <c r="D562" s="9">
        <v>7500</v>
      </c>
      <c r="E562" s="4">
        <v>42496</v>
      </c>
      <c r="F562" s="9">
        <v>8.8699999999999992</v>
      </c>
      <c r="G562" t="s">
        <v>95</v>
      </c>
      <c r="H562" t="s">
        <v>30</v>
      </c>
      <c r="I562" t="s">
        <v>30</v>
      </c>
      <c r="J562">
        <v>9</v>
      </c>
      <c r="K562">
        <v>1</v>
      </c>
      <c r="L562" t="s">
        <v>96</v>
      </c>
      <c r="M562" s="14">
        <v>46266</v>
      </c>
      <c r="N562" s="16">
        <v>41583</v>
      </c>
      <c r="O562" s="17">
        <v>41583</v>
      </c>
      <c r="P562">
        <v>565</v>
      </c>
      <c r="Q562">
        <v>565</v>
      </c>
      <c r="R562">
        <v>892</v>
      </c>
      <c r="S562" t="s">
        <v>32</v>
      </c>
      <c r="T562" t="b">
        <v>0</v>
      </c>
      <c r="U562" s="9">
        <v>0</v>
      </c>
      <c r="V562" t="b">
        <v>0</v>
      </c>
      <c r="W562" t="b">
        <v>0</v>
      </c>
      <c r="X562">
        <f t="shared" si="8"/>
        <v>0</v>
      </c>
    </row>
    <row r="563" spans="1:24" x14ac:dyDescent="0.2">
      <c r="A563">
        <v>820248098</v>
      </c>
      <c r="B563">
        <v>820248098</v>
      </c>
      <c r="C563" s="9">
        <v>7500</v>
      </c>
      <c r="D563" s="9">
        <v>3829.08</v>
      </c>
      <c r="E563" s="4">
        <v>42634</v>
      </c>
      <c r="F563" s="9">
        <v>406.28</v>
      </c>
      <c r="G563" t="s">
        <v>1903</v>
      </c>
      <c r="H563" t="s">
        <v>30</v>
      </c>
      <c r="I563" t="s">
        <v>30</v>
      </c>
      <c r="J563">
        <v>2</v>
      </c>
      <c r="K563">
        <v>1</v>
      </c>
      <c r="L563" t="s">
        <v>31</v>
      </c>
      <c r="M563" s="14">
        <v>47635</v>
      </c>
      <c r="N563" s="16">
        <v>42147</v>
      </c>
      <c r="O563" s="17">
        <v>42147</v>
      </c>
      <c r="P563">
        <v>997</v>
      </c>
      <c r="Q563">
        <v>997</v>
      </c>
      <c r="R563">
        <v>427</v>
      </c>
      <c r="S563" t="s">
        <v>32</v>
      </c>
      <c r="T563" t="b">
        <v>0</v>
      </c>
      <c r="U563" s="9">
        <v>3670.92</v>
      </c>
      <c r="V563" t="b">
        <v>1</v>
      </c>
      <c r="W563" t="b">
        <v>0</v>
      </c>
      <c r="X563">
        <f t="shared" si="8"/>
        <v>0</v>
      </c>
    </row>
    <row r="564" spans="1:24" x14ac:dyDescent="0.2">
      <c r="A564">
        <v>165845158</v>
      </c>
      <c r="B564">
        <v>165845158</v>
      </c>
      <c r="C564" s="9">
        <v>7500</v>
      </c>
      <c r="D564" s="9">
        <v>5577.75</v>
      </c>
      <c r="E564" s="4">
        <v>42463</v>
      </c>
      <c r="F564" s="9">
        <v>68.98</v>
      </c>
      <c r="G564" t="s">
        <v>51</v>
      </c>
      <c r="H564" t="s">
        <v>30</v>
      </c>
      <c r="I564" t="s">
        <v>30</v>
      </c>
      <c r="J564">
        <v>5</v>
      </c>
      <c r="K564">
        <v>1</v>
      </c>
      <c r="L564" t="s">
        <v>36</v>
      </c>
      <c r="M564" s="14">
        <v>43617</v>
      </c>
      <c r="N564" s="16">
        <v>42170</v>
      </c>
      <c r="O564" s="17">
        <v>42379</v>
      </c>
      <c r="P564">
        <v>760</v>
      </c>
      <c r="Q564">
        <v>760</v>
      </c>
      <c r="R564">
        <v>6965</v>
      </c>
      <c r="S564" t="s">
        <v>32</v>
      </c>
      <c r="T564" t="b">
        <v>0</v>
      </c>
      <c r="U564" s="9">
        <v>1922.25</v>
      </c>
      <c r="V564" t="b">
        <v>0</v>
      </c>
      <c r="W564" t="b">
        <v>0</v>
      </c>
      <c r="X564">
        <f t="shared" si="8"/>
        <v>0</v>
      </c>
    </row>
    <row r="565" spans="1:24" x14ac:dyDescent="0.2">
      <c r="A565">
        <v>237642418</v>
      </c>
      <c r="B565">
        <v>237642418</v>
      </c>
      <c r="C565" s="9">
        <v>7500</v>
      </c>
      <c r="D565" s="9">
        <v>2691.26</v>
      </c>
      <c r="E565" s="4">
        <v>42536</v>
      </c>
      <c r="F565" s="9">
        <v>42.55</v>
      </c>
      <c r="G565" t="s">
        <v>52</v>
      </c>
      <c r="H565" t="s">
        <v>30</v>
      </c>
      <c r="I565" t="s">
        <v>30</v>
      </c>
      <c r="J565">
        <v>5</v>
      </c>
      <c r="K565">
        <v>1</v>
      </c>
      <c r="L565" t="s">
        <v>36</v>
      </c>
      <c r="M565" s="14">
        <v>47604</v>
      </c>
      <c r="N565" s="16">
        <v>41774</v>
      </c>
      <c r="O565" s="17">
        <v>41774</v>
      </c>
      <c r="P565">
        <v>854</v>
      </c>
      <c r="Q565">
        <v>854</v>
      </c>
      <c r="R565">
        <v>1198</v>
      </c>
      <c r="S565" t="s">
        <v>32</v>
      </c>
      <c r="T565" t="b">
        <v>0</v>
      </c>
      <c r="U565" s="9">
        <v>4808.74</v>
      </c>
      <c r="V565" t="b">
        <v>0</v>
      </c>
      <c r="W565" t="b">
        <v>0</v>
      </c>
      <c r="X565">
        <f t="shared" si="8"/>
        <v>0</v>
      </c>
    </row>
    <row r="566" spans="1:24" x14ac:dyDescent="0.2">
      <c r="A566">
        <v>149326974</v>
      </c>
      <c r="B566">
        <v>149326974</v>
      </c>
      <c r="C566" s="9">
        <v>7500</v>
      </c>
      <c r="D566" s="9">
        <v>4586.7299999999996</v>
      </c>
      <c r="E566" s="4">
        <v>42618</v>
      </c>
      <c r="F566" s="9">
        <v>39.85</v>
      </c>
      <c r="G566" t="s">
        <v>1875</v>
      </c>
      <c r="H566" t="s">
        <v>30</v>
      </c>
      <c r="I566" t="s">
        <v>30</v>
      </c>
      <c r="J566">
        <v>9</v>
      </c>
      <c r="K566">
        <v>8</v>
      </c>
      <c r="L566" t="s">
        <v>31</v>
      </c>
      <c r="M566" s="14">
        <v>45748</v>
      </c>
      <c r="N566" s="16">
        <v>41760</v>
      </c>
      <c r="O566" s="17">
        <v>41760</v>
      </c>
      <c r="P566">
        <v>727</v>
      </c>
      <c r="Q566">
        <v>727</v>
      </c>
      <c r="R566">
        <v>8244</v>
      </c>
      <c r="S566" t="s">
        <v>32</v>
      </c>
      <c r="T566" t="b">
        <v>0</v>
      </c>
      <c r="U566" s="9">
        <v>2913.27</v>
      </c>
      <c r="V566" t="b">
        <v>0</v>
      </c>
      <c r="W566" t="b">
        <v>0</v>
      </c>
      <c r="X566">
        <f t="shared" si="8"/>
        <v>0</v>
      </c>
    </row>
    <row r="567" spans="1:24" x14ac:dyDescent="0.2">
      <c r="A567">
        <v>658700143</v>
      </c>
      <c r="B567">
        <v>658700143</v>
      </c>
      <c r="C567" s="9">
        <v>7500</v>
      </c>
      <c r="D567" s="9">
        <v>4589.6099999999997</v>
      </c>
      <c r="E567" s="4">
        <v>42555</v>
      </c>
      <c r="F567" s="9">
        <v>152.16999999999999</v>
      </c>
      <c r="G567" t="s">
        <v>68</v>
      </c>
      <c r="H567" t="s">
        <v>30</v>
      </c>
      <c r="I567" t="s">
        <v>30</v>
      </c>
      <c r="J567">
        <v>9</v>
      </c>
      <c r="K567">
        <v>8</v>
      </c>
      <c r="L567" t="s">
        <v>36</v>
      </c>
      <c r="M567" s="14">
        <v>43586</v>
      </c>
      <c r="N567" s="16">
        <v>41543</v>
      </c>
      <c r="O567" s="17">
        <v>42515</v>
      </c>
      <c r="P567">
        <v>506</v>
      </c>
      <c r="Q567">
        <v>506</v>
      </c>
      <c r="R567">
        <v>2607</v>
      </c>
      <c r="S567" t="s">
        <v>32</v>
      </c>
      <c r="T567" t="b">
        <v>0</v>
      </c>
      <c r="U567" s="9">
        <v>2910.39</v>
      </c>
      <c r="V567" t="b">
        <v>0</v>
      </c>
      <c r="W567" t="b">
        <v>0</v>
      </c>
      <c r="X567">
        <f t="shared" si="8"/>
        <v>0</v>
      </c>
    </row>
    <row r="568" spans="1:24" x14ac:dyDescent="0.2">
      <c r="A568">
        <v>798697509</v>
      </c>
      <c r="B568">
        <v>798697509</v>
      </c>
      <c r="C568" s="9">
        <v>7500</v>
      </c>
      <c r="D568" s="9">
        <v>6745.51</v>
      </c>
      <c r="E568" s="4">
        <v>42553</v>
      </c>
      <c r="F568" s="9">
        <v>0.76</v>
      </c>
      <c r="G568" t="s">
        <v>1873</v>
      </c>
      <c r="H568" t="s">
        <v>30</v>
      </c>
      <c r="I568" t="s">
        <v>30</v>
      </c>
      <c r="J568">
        <v>5</v>
      </c>
      <c r="K568">
        <v>1</v>
      </c>
      <c r="L568" t="s">
        <v>31</v>
      </c>
      <c r="M568" s="14">
        <v>48122</v>
      </c>
      <c r="N568" s="16">
        <v>42265</v>
      </c>
      <c r="O568" s="17">
        <v>42265</v>
      </c>
      <c r="P568">
        <v>171</v>
      </c>
      <c r="Q568">
        <v>171</v>
      </c>
      <c r="R568">
        <v>1214</v>
      </c>
      <c r="S568" t="s">
        <v>32</v>
      </c>
      <c r="T568" t="b">
        <v>0</v>
      </c>
      <c r="U568" s="9">
        <v>754.49</v>
      </c>
      <c r="V568" t="b">
        <v>1</v>
      </c>
      <c r="W568" t="b">
        <v>0</v>
      </c>
      <c r="X568">
        <f t="shared" si="8"/>
        <v>0</v>
      </c>
    </row>
    <row r="569" spans="1:24" x14ac:dyDescent="0.2">
      <c r="A569">
        <v>321155190</v>
      </c>
      <c r="B569">
        <v>321155190</v>
      </c>
      <c r="C569" s="9">
        <v>7500</v>
      </c>
      <c r="D569" s="9">
        <v>5515.48</v>
      </c>
      <c r="E569" s="4">
        <v>42529</v>
      </c>
      <c r="F569" s="9">
        <v>79.59</v>
      </c>
      <c r="G569" t="s">
        <v>45</v>
      </c>
      <c r="H569" t="s">
        <v>30</v>
      </c>
      <c r="I569" t="s">
        <v>30</v>
      </c>
      <c r="J569">
        <v>5</v>
      </c>
      <c r="K569">
        <v>1</v>
      </c>
      <c r="L569" t="s">
        <v>36</v>
      </c>
      <c r="M569" s="14">
        <v>44197</v>
      </c>
      <c r="N569" s="16">
        <v>42069</v>
      </c>
      <c r="O569" s="17">
        <v>42069</v>
      </c>
      <c r="P569">
        <v>636</v>
      </c>
      <c r="Q569">
        <v>636</v>
      </c>
      <c r="R569">
        <v>8365</v>
      </c>
      <c r="S569" t="s">
        <v>32</v>
      </c>
      <c r="T569" t="b">
        <v>0</v>
      </c>
      <c r="U569" s="9">
        <v>1984.52</v>
      </c>
      <c r="V569" t="b">
        <v>0</v>
      </c>
      <c r="W569" t="b">
        <v>0</v>
      </c>
      <c r="X569">
        <f t="shared" si="8"/>
        <v>0</v>
      </c>
    </row>
    <row r="570" spans="1:24" x14ac:dyDescent="0.2">
      <c r="A570">
        <v>273474098</v>
      </c>
      <c r="B570">
        <v>273474098</v>
      </c>
      <c r="C570" s="9">
        <v>7500</v>
      </c>
      <c r="D570" s="9">
        <v>6289.28</v>
      </c>
      <c r="E570" s="4">
        <v>42381</v>
      </c>
      <c r="F570" s="9">
        <v>823.73</v>
      </c>
      <c r="G570" t="s">
        <v>1880</v>
      </c>
      <c r="H570" t="s">
        <v>30</v>
      </c>
      <c r="I570" t="s">
        <v>30</v>
      </c>
      <c r="J570">
        <v>9</v>
      </c>
      <c r="K570">
        <v>1</v>
      </c>
      <c r="L570" t="s">
        <v>38</v>
      </c>
      <c r="M570" s="14">
        <v>46935</v>
      </c>
      <c r="N570" s="16">
        <v>41884</v>
      </c>
      <c r="O570" s="17">
        <v>41884</v>
      </c>
      <c r="P570">
        <v>863</v>
      </c>
      <c r="Q570">
        <v>863</v>
      </c>
      <c r="R570">
        <v>1771</v>
      </c>
      <c r="S570" t="s">
        <v>32</v>
      </c>
      <c r="T570" t="b">
        <v>0</v>
      </c>
      <c r="U570" s="9">
        <v>1210.72</v>
      </c>
      <c r="V570" t="b">
        <v>1</v>
      </c>
      <c r="W570" t="b">
        <v>0</v>
      </c>
      <c r="X570">
        <f t="shared" si="8"/>
        <v>0</v>
      </c>
    </row>
    <row r="571" spans="1:24" x14ac:dyDescent="0.2">
      <c r="A571">
        <v>715300556</v>
      </c>
      <c r="B571">
        <v>715300556</v>
      </c>
      <c r="C571" s="9">
        <v>7500</v>
      </c>
      <c r="D571" s="9">
        <v>1330.85</v>
      </c>
      <c r="E571" s="4">
        <v>42532</v>
      </c>
      <c r="F571" s="9">
        <v>135.01</v>
      </c>
      <c r="G571" t="s">
        <v>35</v>
      </c>
      <c r="H571" t="s">
        <v>30</v>
      </c>
      <c r="I571" t="s">
        <v>30</v>
      </c>
      <c r="J571">
        <v>2</v>
      </c>
      <c r="K571">
        <v>1</v>
      </c>
      <c r="L571" t="s">
        <v>36</v>
      </c>
      <c r="M571" s="14">
        <v>45170</v>
      </c>
      <c r="N571" s="16">
        <v>40976</v>
      </c>
      <c r="O571" s="17">
        <v>40976</v>
      </c>
      <c r="P571">
        <v>538</v>
      </c>
      <c r="Q571">
        <v>538</v>
      </c>
      <c r="R571">
        <v>941</v>
      </c>
      <c r="S571" t="s">
        <v>32</v>
      </c>
      <c r="T571" t="b">
        <v>0</v>
      </c>
      <c r="U571" s="9">
        <v>6169.15</v>
      </c>
      <c r="V571" t="b">
        <v>0</v>
      </c>
      <c r="W571" t="b">
        <v>0</v>
      </c>
      <c r="X571">
        <f t="shared" si="8"/>
        <v>0</v>
      </c>
    </row>
    <row r="572" spans="1:24" x14ac:dyDescent="0.2">
      <c r="A572">
        <v>353215513</v>
      </c>
      <c r="B572">
        <v>353215513</v>
      </c>
      <c r="C572" s="9">
        <v>7500</v>
      </c>
      <c r="D572" s="9">
        <v>4017.52</v>
      </c>
      <c r="E572" s="4">
        <v>42716</v>
      </c>
      <c r="F572" s="9">
        <v>503.61</v>
      </c>
      <c r="G572" t="s">
        <v>1877</v>
      </c>
      <c r="H572" t="s">
        <v>30</v>
      </c>
      <c r="I572" t="s">
        <v>30</v>
      </c>
      <c r="J572">
        <v>9</v>
      </c>
      <c r="K572">
        <v>1</v>
      </c>
      <c r="L572" t="s">
        <v>47</v>
      </c>
      <c r="M572" s="14">
        <v>45901</v>
      </c>
      <c r="N572" s="16">
        <v>41459</v>
      </c>
      <c r="O572" s="17">
        <v>42709</v>
      </c>
      <c r="P572">
        <v>986</v>
      </c>
      <c r="Q572">
        <v>986</v>
      </c>
      <c r="R572">
        <v>2705</v>
      </c>
      <c r="S572" t="s">
        <v>32</v>
      </c>
      <c r="T572" t="b">
        <v>0</v>
      </c>
      <c r="U572" s="9">
        <v>3482.48</v>
      </c>
      <c r="V572" t="b">
        <v>1</v>
      </c>
      <c r="W572" t="b">
        <v>0</v>
      </c>
      <c r="X572">
        <f t="shared" si="8"/>
        <v>0</v>
      </c>
    </row>
    <row r="573" spans="1:24" x14ac:dyDescent="0.2">
      <c r="A573">
        <v>736887286</v>
      </c>
      <c r="B573">
        <v>736887286</v>
      </c>
      <c r="C573" s="9">
        <v>7500</v>
      </c>
      <c r="D573" s="9">
        <v>1358.41</v>
      </c>
      <c r="E573" s="4">
        <v>42545</v>
      </c>
      <c r="F573" s="9">
        <v>181.9</v>
      </c>
      <c r="G573" t="s">
        <v>106</v>
      </c>
      <c r="H573" t="s">
        <v>30</v>
      </c>
      <c r="I573" t="s">
        <v>30</v>
      </c>
      <c r="J573">
        <v>9</v>
      </c>
      <c r="K573">
        <v>1</v>
      </c>
      <c r="L573" t="s">
        <v>36</v>
      </c>
      <c r="M573" s="14">
        <v>46874</v>
      </c>
      <c r="N573" s="16">
        <v>42137</v>
      </c>
      <c r="O573" s="17">
        <v>42137</v>
      </c>
      <c r="P573">
        <v>700</v>
      </c>
      <c r="Q573">
        <v>700</v>
      </c>
      <c r="R573">
        <v>2643</v>
      </c>
      <c r="S573" t="s">
        <v>32</v>
      </c>
      <c r="T573" t="b">
        <v>0</v>
      </c>
      <c r="U573" s="9">
        <v>6141.59</v>
      </c>
      <c r="V573" t="b">
        <v>0</v>
      </c>
      <c r="W573" t="b">
        <v>0</v>
      </c>
      <c r="X573">
        <f t="shared" si="8"/>
        <v>0</v>
      </c>
    </row>
    <row r="574" spans="1:24" x14ac:dyDescent="0.2">
      <c r="A574">
        <v>945968051</v>
      </c>
      <c r="B574">
        <v>945968051</v>
      </c>
      <c r="C574" s="9">
        <v>7500</v>
      </c>
      <c r="D574" s="9">
        <v>7130.67</v>
      </c>
      <c r="E574" s="4">
        <v>42511</v>
      </c>
      <c r="F574" s="9">
        <v>42.92</v>
      </c>
      <c r="G574" t="s">
        <v>57</v>
      </c>
      <c r="H574" t="s">
        <v>30</v>
      </c>
      <c r="I574" t="s">
        <v>30</v>
      </c>
      <c r="J574">
        <v>9</v>
      </c>
      <c r="K574">
        <v>1</v>
      </c>
      <c r="L574" t="s">
        <v>42</v>
      </c>
      <c r="M574" s="14">
        <v>44136</v>
      </c>
      <c r="N574" s="16">
        <v>40014</v>
      </c>
      <c r="O574" s="17">
        <v>40014</v>
      </c>
      <c r="P574">
        <v>451</v>
      </c>
      <c r="Q574">
        <v>451</v>
      </c>
      <c r="R574">
        <v>1946</v>
      </c>
      <c r="S574" t="s">
        <v>32</v>
      </c>
      <c r="T574" t="b">
        <v>0</v>
      </c>
      <c r="U574" s="9">
        <v>369.33</v>
      </c>
      <c r="V574" t="b">
        <v>0</v>
      </c>
      <c r="W574" t="b">
        <v>0</v>
      </c>
      <c r="X574">
        <f t="shared" si="8"/>
        <v>0</v>
      </c>
    </row>
    <row r="575" spans="1:24" x14ac:dyDescent="0.2">
      <c r="A575">
        <v>353215513</v>
      </c>
      <c r="B575">
        <v>353215513</v>
      </c>
      <c r="C575" s="9">
        <v>7500</v>
      </c>
      <c r="D575" s="9">
        <v>4050</v>
      </c>
      <c r="E575" s="4">
        <v>42437</v>
      </c>
      <c r="F575" s="9">
        <v>52.96</v>
      </c>
      <c r="G575" t="s">
        <v>159</v>
      </c>
      <c r="H575" t="s">
        <v>30</v>
      </c>
      <c r="I575" t="s">
        <v>30</v>
      </c>
      <c r="J575">
        <v>2</v>
      </c>
      <c r="K575">
        <v>1</v>
      </c>
      <c r="L575" t="s">
        <v>47</v>
      </c>
      <c r="M575" s="14">
        <v>46235</v>
      </c>
      <c r="N575" s="16">
        <v>41459</v>
      </c>
      <c r="O575" s="17">
        <v>42395</v>
      </c>
      <c r="P575">
        <v>986</v>
      </c>
      <c r="Q575">
        <v>986</v>
      </c>
      <c r="R575">
        <v>2705</v>
      </c>
      <c r="S575" t="s">
        <v>32</v>
      </c>
      <c r="T575" t="b">
        <v>0</v>
      </c>
      <c r="U575" s="9">
        <v>3450</v>
      </c>
      <c r="V575" t="b">
        <v>1</v>
      </c>
      <c r="W575" t="b">
        <v>0</v>
      </c>
      <c r="X575">
        <f t="shared" si="8"/>
        <v>0</v>
      </c>
    </row>
    <row r="576" spans="1:24" x14ac:dyDescent="0.2">
      <c r="A576">
        <v>488869201</v>
      </c>
      <c r="B576">
        <v>488869201</v>
      </c>
      <c r="C576" s="9">
        <v>7500</v>
      </c>
      <c r="D576" s="9">
        <v>1183.98</v>
      </c>
      <c r="E576" s="4">
        <v>42549</v>
      </c>
      <c r="F576" s="9">
        <v>61.21</v>
      </c>
      <c r="G576" t="s">
        <v>635</v>
      </c>
      <c r="H576" t="s">
        <v>30</v>
      </c>
      <c r="I576" t="s">
        <v>30</v>
      </c>
      <c r="J576">
        <v>5</v>
      </c>
      <c r="K576">
        <v>1</v>
      </c>
      <c r="L576" t="s">
        <v>34</v>
      </c>
      <c r="M576" s="14">
        <v>44866</v>
      </c>
      <c r="N576" s="16">
        <v>41701</v>
      </c>
      <c r="O576" s="17">
        <v>41701</v>
      </c>
      <c r="P576">
        <v>100</v>
      </c>
      <c r="Q576">
        <v>100</v>
      </c>
      <c r="R576">
        <v>6325</v>
      </c>
      <c r="S576" t="s">
        <v>32</v>
      </c>
      <c r="T576" t="b">
        <v>0</v>
      </c>
      <c r="U576" s="9">
        <v>6316.02</v>
      </c>
      <c r="V576" t="b">
        <v>1</v>
      </c>
      <c r="W576" t="b">
        <v>0</v>
      </c>
      <c r="X576">
        <f t="shared" si="8"/>
        <v>0</v>
      </c>
    </row>
    <row r="577" spans="1:24" x14ac:dyDescent="0.2">
      <c r="A577">
        <v>632120503</v>
      </c>
      <c r="B577">
        <v>632120503</v>
      </c>
      <c r="C577" s="9">
        <v>7500</v>
      </c>
      <c r="D577" s="9">
        <v>5946.77</v>
      </c>
      <c r="E577" s="4">
        <v>42441</v>
      </c>
      <c r="F577" s="9">
        <v>113.5</v>
      </c>
      <c r="G577" t="s">
        <v>106</v>
      </c>
      <c r="H577" t="s">
        <v>30</v>
      </c>
      <c r="I577" t="s">
        <v>30</v>
      </c>
      <c r="J577">
        <v>5</v>
      </c>
      <c r="K577">
        <v>8</v>
      </c>
      <c r="L577" t="s">
        <v>36</v>
      </c>
      <c r="M577" s="14">
        <v>45383</v>
      </c>
      <c r="N577" s="16">
        <v>41742</v>
      </c>
      <c r="O577" s="17">
        <v>41742</v>
      </c>
      <c r="P577">
        <v>183</v>
      </c>
      <c r="Q577">
        <v>183</v>
      </c>
      <c r="R577">
        <v>5502</v>
      </c>
      <c r="S577" t="s">
        <v>32</v>
      </c>
      <c r="T577" t="b">
        <v>0</v>
      </c>
      <c r="U577" s="9">
        <v>1553.23</v>
      </c>
      <c r="V577" t="b">
        <v>0</v>
      </c>
      <c r="W577" t="b">
        <v>0</v>
      </c>
      <c r="X577">
        <f t="shared" si="8"/>
        <v>0</v>
      </c>
    </row>
    <row r="578" spans="1:24" x14ac:dyDescent="0.2">
      <c r="A578">
        <v>409954274</v>
      </c>
      <c r="B578">
        <v>409954274</v>
      </c>
      <c r="C578" s="9">
        <v>7500</v>
      </c>
      <c r="D578" s="9">
        <v>3967.55</v>
      </c>
      <c r="E578" s="4">
        <v>42420</v>
      </c>
      <c r="F578" s="9">
        <v>126.63</v>
      </c>
      <c r="G578" t="s">
        <v>1874</v>
      </c>
      <c r="H578" t="s">
        <v>30</v>
      </c>
      <c r="I578" t="s">
        <v>30</v>
      </c>
      <c r="J578">
        <v>5</v>
      </c>
      <c r="K578">
        <v>8</v>
      </c>
      <c r="L578" t="s">
        <v>71</v>
      </c>
      <c r="M578" s="14">
        <v>43739</v>
      </c>
      <c r="N578" s="16">
        <v>41125</v>
      </c>
      <c r="O578" s="17">
        <v>41125</v>
      </c>
      <c r="P578">
        <v>873</v>
      </c>
      <c r="Q578">
        <v>873</v>
      </c>
      <c r="R578">
        <v>9458</v>
      </c>
      <c r="S578" t="s">
        <v>32</v>
      </c>
      <c r="T578" t="b">
        <v>0</v>
      </c>
      <c r="U578" s="9">
        <v>3532.45</v>
      </c>
      <c r="V578" t="b">
        <v>1</v>
      </c>
      <c r="W578" t="b">
        <v>0</v>
      </c>
      <c r="X578">
        <f t="shared" si="8"/>
        <v>0</v>
      </c>
    </row>
    <row r="579" spans="1:24" x14ac:dyDescent="0.2">
      <c r="A579">
        <v>773394474</v>
      </c>
      <c r="B579">
        <v>773394474</v>
      </c>
      <c r="C579" s="9">
        <v>7500</v>
      </c>
      <c r="D579" s="9">
        <v>5470.18</v>
      </c>
      <c r="E579" s="4">
        <v>42434</v>
      </c>
      <c r="F579" s="9">
        <v>10.45</v>
      </c>
      <c r="G579" t="s">
        <v>84</v>
      </c>
      <c r="H579" t="s">
        <v>30</v>
      </c>
      <c r="I579" t="s">
        <v>30</v>
      </c>
      <c r="J579">
        <v>9</v>
      </c>
      <c r="K579">
        <v>1</v>
      </c>
      <c r="L579" t="s">
        <v>36</v>
      </c>
      <c r="M579" s="14">
        <v>45627</v>
      </c>
      <c r="N579" s="16">
        <v>40789</v>
      </c>
      <c r="O579" s="17">
        <v>40789</v>
      </c>
      <c r="P579">
        <v>661</v>
      </c>
      <c r="Q579">
        <v>661</v>
      </c>
      <c r="R579">
        <v>9948</v>
      </c>
      <c r="S579" t="s">
        <v>32</v>
      </c>
      <c r="T579" t="b">
        <v>0</v>
      </c>
      <c r="U579" s="9">
        <v>2029.82</v>
      </c>
      <c r="V579" t="b">
        <v>0</v>
      </c>
      <c r="W579" t="b">
        <v>0</v>
      </c>
      <c r="X579">
        <f t="shared" ref="X579:X642" si="9">IF(T579=TRUE, 1,0)</f>
        <v>0</v>
      </c>
    </row>
    <row r="580" spans="1:24" x14ac:dyDescent="0.2">
      <c r="A580">
        <v>719248301</v>
      </c>
      <c r="B580">
        <v>719248301</v>
      </c>
      <c r="C580" s="9">
        <v>7500</v>
      </c>
      <c r="D580" s="9">
        <v>7368.56</v>
      </c>
      <c r="E580" s="4">
        <v>42491</v>
      </c>
      <c r="F580" s="9">
        <v>783.17</v>
      </c>
      <c r="G580" t="s">
        <v>1878</v>
      </c>
      <c r="H580" t="s">
        <v>30</v>
      </c>
      <c r="I580" t="s">
        <v>30</v>
      </c>
      <c r="J580">
        <v>5</v>
      </c>
      <c r="K580">
        <v>8</v>
      </c>
      <c r="L580" t="s">
        <v>47</v>
      </c>
      <c r="M580" s="14">
        <v>47484</v>
      </c>
      <c r="N580" s="16">
        <v>42160</v>
      </c>
      <c r="O580" s="17">
        <v>42469</v>
      </c>
      <c r="P580">
        <v>576</v>
      </c>
      <c r="Q580">
        <v>576</v>
      </c>
      <c r="R580">
        <v>2330</v>
      </c>
      <c r="S580" t="s">
        <v>32</v>
      </c>
      <c r="T580" t="b">
        <v>0</v>
      </c>
      <c r="U580" s="9">
        <v>131.44</v>
      </c>
      <c r="V580" t="b">
        <v>1</v>
      </c>
      <c r="W580" t="b">
        <v>0</v>
      </c>
      <c r="X580">
        <f t="shared" si="9"/>
        <v>0</v>
      </c>
    </row>
    <row r="581" spans="1:24" x14ac:dyDescent="0.2">
      <c r="A581">
        <v>658700143</v>
      </c>
      <c r="B581">
        <v>658700143</v>
      </c>
      <c r="C581" s="9">
        <v>7500</v>
      </c>
      <c r="D581" s="9">
        <v>6270.3</v>
      </c>
      <c r="E581" s="4">
        <v>42492</v>
      </c>
      <c r="F581" s="9">
        <v>7.87</v>
      </c>
      <c r="G581" t="s">
        <v>52</v>
      </c>
      <c r="H581" t="s">
        <v>30</v>
      </c>
      <c r="I581" t="s">
        <v>30</v>
      </c>
      <c r="J581">
        <v>5</v>
      </c>
      <c r="K581">
        <v>8</v>
      </c>
      <c r="L581" t="s">
        <v>36</v>
      </c>
      <c r="M581" s="14">
        <v>45047</v>
      </c>
      <c r="N581" s="16">
        <v>41543</v>
      </c>
      <c r="O581" s="17">
        <v>42441</v>
      </c>
      <c r="P581">
        <v>506</v>
      </c>
      <c r="Q581">
        <v>506</v>
      </c>
      <c r="R581">
        <v>2607</v>
      </c>
      <c r="S581" t="s">
        <v>32</v>
      </c>
      <c r="T581" t="b">
        <v>0</v>
      </c>
      <c r="U581" s="9">
        <v>1229.7</v>
      </c>
      <c r="V581" t="b">
        <v>0</v>
      </c>
      <c r="W581" t="b">
        <v>0</v>
      </c>
      <c r="X581">
        <f t="shared" si="9"/>
        <v>0</v>
      </c>
    </row>
    <row r="582" spans="1:24" x14ac:dyDescent="0.2">
      <c r="A582">
        <v>289059209</v>
      </c>
      <c r="B582">
        <v>289059209</v>
      </c>
      <c r="C582" s="9">
        <v>7500</v>
      </c>
      <c r="D582" s="9">
        <v>629.63</v>
      </c>
      <c r="E582" s="4">
        <v>42715</v>
      </c>
      <c r="F582" s="9">
        <v>13.99</v>
      </c>
      <c r="G582" t="s">
        <v>41</v>
      </c>
      <c r="H582" t="s">
        <v>30</v>
      </c>
      <c r="I582" t="s">
        <v>30</v>
      </c>
      <c r="J582">
        <v>5</v>
      </c>
      <c r="K582">
        <v>1</v>
      </c>
      <c r="L582" t="s">
        <v>42</v>
      </c>
      <c r="M582" s="14">
        <v>45474</v>
      </c>
      <c r="N582" s="16">
        <v>41212</v>
      </c>
      <c r="O582" s="17">
        <v>42569</v>
      </c>
      <c r="P582">
        <v>148</v>
      </c>
      <c r="Q582">
        <v>148</v>
      </c>
      <c r="R582">
        <v>9716</v>
      </c>
      <c r="S582" t="s">
        <v>32</v>
      </c>
      <c r="T582" t="b">
        <v>0</v>
      </c>
      <c r="U582" s="9">
        <v>6870.37</v>
      </c>
      <c r="V582" t="b">
        <v>0</v>
      </c>
      <c r="W582" t="b">
        <v>0</v>
      </c>
      <c r="X582">
        <f t="shared" si="9"/>
        <v>0</v>
      </c>
    </row>
    <row r="583" spans="1:24" x14ac:dyDescent="0.2">
      <c r="A583">
        <v>586736712</v>
      </c>
      <c r="B583">
        <v>586736712</v>
      </c>
      <c r="C583" s="9">
        <v>7500</v>
      </c>
      <c r="D583" s="9">
        <v>1266.92</v>
      </c>
      <c r="E583" s="4">
        <v>42482</v>
      </c>
      <c r="F583" s="9">
        <v>27.11</v>
      </c>
      <c r="G583" t="s">
        <v>1902</v>
      </c>
      <c r="H583" t="s">
        <v>30</v>
      </c>
      <c r="I583" t="s">
        <v>30</v>
      </c>
      <c r="J583">
        <v>2</v>
      </c>
      <c r="K583">
        <v>1</v>
      </c>
      <c r="L583" t="s">
        <v>47</v>
      </c>
      <c r="M583" s="14">
        <v>43617</v>
      </c>
      <c r="N583" s="16">
        <v>41842</v>
      </c>
      <c r="O583" s="17">
        <v>41842</v>
      </c>
      <c r="P583">
        <v>422</v>
      </c>
      <c r="Q583">
        <v>422</v>
      </c>
      <c r="R583">
        <v>304</v>
      </c>
      <c r="S583" t="s">
        <v>32</v>
      </c>
      <c r="T583" t="b">
        <v>0</v>
      </c>
      <c r="U583" s="9">
        <v>6233.08</v>
      </c>
      <c r="V583" t="b">
        <v>1</v>
      </c>
      <c r="W583" t="b">
        <v>0</v>
      </c>
      <c r="X583">
        <f t="shared" si="9"/>
        <v>0</v>
      </c>
    </row>
    <row r="584" spans="1:24" x14ac:dyDescent="0.2">
      <c r="A584">
        <v>153318892</v>
      </c>
      <c r="B584">
        <v>153318892</v>
      </c>
      <c r="C584" s="9">
        <v>7500</v>
      </c>
      <c r="D584" s="9">
        <v>6634.59</v>
      </c>
      <c r="E584" s="4">
        <v>42629</v>
      </c>
      <c r="F584" s="9">
        <v>15.63</v>
      </c>
      <c r="G584" t="s">
        <v>1881</v>
      </c>
      <c r="H584" t="s">
        <v>30</v>
      </c>
      <c r="I584" t="s">
        <v>30</v>
      </c>
      <c r="J584">
        <v>5</v>
      </c>
      <c r="K584">
        <v>1</v>
      </c>
      <c r="L584" t="s">
        <v>31</v>
      </c>
      <c r="M584" s="14">
        <v>46661</v>
      </c>
      <c r="N584" s="16">
        <v>41579</v>
      </c>
      <c r="O584" s="17">
        <v>41579</v>
      </c>
      <c r="P584">
        <v>689</v>
      </c>
      <c r="Q584">
        <v>689</v>
      </c>
      <c r="R584">
        <v>1905</v>
      </c>
      <c r="S584" t="s">
        <v>32</v>
      </c>
      <c r="T584" t="b">
        <v>0</v>
      </c>
      <c r="U584" s="9">
        <v>865.41</v>
      </c>
      <c r="V584" t="b">
        <v>1</v>
      </c>
      <c r="W584" t="b">
        <v>0</v>
      </c>
      <c r="X584">
        <f t="shared" si="9"/>
        <v>0</v>
      </c>
    </row>
    <row r="585" spans="1:24" x14ac:dyDescent="0.2">
      <c r="A585">
        <v>283406854</v>
      </c>
      <c r="B585">
        <v>283406854</v>
      </c>
      <c r="C585" s="9">
        <v>7500</v>
      </c>
      <c r="D585" s="9">
        <v>5383.09</v>
      </c>
      <c r="E585" s="4">
        <v>42728</v>
      </c>
      <c r="F585" s="9">
        <v>10.33</v>
      </c>
      <c r="G585" t="s">
        <v>93</v>
      </c>
      <c r="H585" t="s">
        <v>30</v>
      </c>
      <c r="I585" t="s">
        <v>30</v>
      </c>
      <c r="J585">
        <v>9</v>
      </c>
      <c r="K585">
        <v>1</v>
      </c>
      <c r="L585" t="s">
        <v>94</v>
      </c>
      <c r="M585" s="14">
        <v>46023</v>
      </c>
      <c r="N585" s="16">
        <v>42161</v>
      </c>
      <c r="O585" s="17">
        <v>42161</v>
      </c>
      <c r="P585">
        <v>160</v>
      </c>
      <c r="Q585">
        <v>160</v>
      </c>
      <c r="R585">
        <v>5823</v>
      </c>
      <c r="S585" t="s">
        <v>32</v>
      </c>
      <c r="T585" t="b">
        <v>0</v>
      </c>
      <c r="U585" s="9">
        <v>2116.91</v>
      </c>
      <c r="V585" t="b">
        <v>0</v>
      </c>
      <c r="W585" t="b">
        <v>0</v>
      </c>
      <c r="X585">
        <f t="shared" si="9"/>
        <v>0</v>
      </c>
    </row>
    <row r="586" spans="1:24" x14ac:dyDescent="0.2">
      <c r="A586">
        <v>719248301</v>
      </c>
      <c r="B586">
        <v>719248301</v>
      </c>
      <c r="C586" s="9">
        <v>7500</v>
      </c>
      <c r="D586" s="9">
        <v>3954.96</v>
      </c>
      <c r="E586" s="4">
        <v>42722</v>
      </c>
      <c r="F586" s="9">
        <v>297.52</v>
      </c>
      <c r="G586" t="s">
        <v>1913</v>
      </c>
      <c r="H586" t="s">
        <v>30</v>
      </c>
      <c r="I586" t="s">
        <v>30</v>
      </c>
      <c r="J586">
        <v>2</v>
      </c>
      <c r="K586">
        <v>1</v>
      </c>
      <c r="L586" t="s">
        <v>31</v>
      </c>
      <c r="M586" s="14">
        <v>48214</v>
      </c>
      <c r="N586" s="16">
        <v>42160</v>
      </c>
      <c r="O586" s="17">
        <v>42710</v>
      </c>
      <c r="P586">
        <v>576</v>
      </c>
      <c r="Q586">
        <v>576</v>
      </c>
      <c r="R586">
        <v>2330</v>
      </c>
      <c r="S586" t="s">
        <v>32</v>
      </c>
      <c r="T586" t="b">
        <v>0</v>
      </c>
      <c r="U586" s="9">
        <v>3545.04</v>
      </c>
      <c r="V586" t="b">
        <v>1</v>
      </c>
      <c r="W586" t="b">
        <v>0</v>
      </c>
      <c r="X586">
        <f t="shared" si="9"/>
        <v>0</v>
      </c>
    </row>
    <row r="587" spans="1:24" x14ac:dyDescent="0.2">
      <c r="A587">
        <v>471685647</v>
      </c>
      <c r="B587">
        <v>471685647</v>
      </c>
      <c r="C587" s="9">
        <v>7500</v>
      </c>
      <c r="D587" s="9">
        <v>6164.15</v>
      </c>
      <c r="E587" s="4">
        <v>42441</v>
      </c>
      <c r="F587" s="9">
        <v>71.42</v>
      </c>
      <c r="G587" t="s">
        <v>1916</v>
      </c>
      <c r="H587" t="s">
        <v>30</v>
      </c>
      <c r="I587" t="s">
        <v>30</v>
      </c>
      <c r="J587">
        <v>5</v>
      </c>
      <c r="K587">
        <v>1</v>
      </c>
      <c r="L587" t="s">
        <v>142</v>
      </c>
      <c r="M587" s="14">
        <v>48153</v>
      </c>
      <c r="N587" s="16">
        <v>42046</v>
      </c>
      <c r="O587" s="17">
        <v>42426</v>
      </c>
      <c r="P587">
        <v>451</v>
      </c>
      <c r="Q587">
        <v>451</v>
      </c>
      <c r="R587">
        <v>5039</v>
      </c>
      <c r="S587" t="s">
        <v>32</v>
      </c>
      <c r="T587" t="b">
        <v>0</v>
      </c>
      <c r="U587" s="9">
        <v>1335.85</v>
      </c>
      <c r="V587" t="b">
        <v>1</v>
      </c>
      <c r="W587" t="b">
        <v>0</v>
      </c>
      <c r="X587">
        <f t="shared" si="9"/>
        <v>0</v>
      </c>
    </row>
    <row r="588" spans="1:24" x14ac:dyDescent="0.2">
      <c r="A588">
        <v>652968155</v>
      </c>
      <c r="B588">
        <v>652968155</v>
      </c>
      <c r="C588" s="9">
        <v>7500</v>
      </c>
      <c r="D588" s="9">
        <v>3703.64</v>
      </c>
      <c r="E588" s="4">
        <v>42574</v>
      </c>
      <c r="F588" s="9">
        <v>0</v>
      </c>
      <c r="G588" t="s">
        <v>1892</v>
      </c>
      <c r="H588" t="s">
        <v>30</v>
      </c>
      <c r="I588" t="s">
        <v>30</v>
      </c>
      <c r="J588">
        <v>9</v>
      </c>
      <c r="K588">
        <v>1</v>
      </c>
      <c r="L588" t="s">
        <v>48</v>
      </c>
      <c r="M588" s="14">
        <v>46508</v>
      </c>
      <c r="N588" s="16">
        <v>42318</v>
      </c>
      <c r="O588" s="17">
        <v>42318</v>
      </c>
      <c r="P588">
        <v>772</v>
      </c>
      <c r="Q588">
        <v>772</v>
      </c>
      <c r="R588">
        <v>9084</v>
      </c>
      <c r="S588" t="s">
        <v>32</v>
      </c>
      <c r="T588" t="b">
        <v>0</v>
      </c>
      <c r="U588" s="9">
        <v>3796.36</v>
      </c>
      <c r="V588" t="b">
        <v>0</v>
      </c>
      <c r="W588" t="b">
        <v>0</v>
      </c>
      <c r="X588">
        <f t="shared" si="9"/>
        <v>0</v>
      </c>
    </row>
    <row r="589" spans="1:24" x14ac:dyDescent="0.2">
      <c r="A589">
        <v>782969776</v>
      </c>
      <c r="B589">
        <v>782969776</v>
      </c>
      <c r="C589" s="9">
        <v>7500</v>
      </c>
      <c r="D589" s="9">
        <v>6841.88</v>
      </c>
      <c r="E589" s="4">
        <v>42702</v>
      </c>
      <c r="F589" s="9">
        <v>339.67</v>
      </c>
      <c r="G589" t="s">
        <v>64</v>
      </c>
      <c r="H589" t="s">
        <v>30</v>
      </c>
      <c r="I589" t="s">
        <v>30</v>
      </c>
      <c r="J589">
        <v>2</v>
      </c>
      <c r="K589">
        <v>1</v>
      </c>
      <c r="L589" t="s">
        <v>36</v>
      </c>
      <c r="M589" s="14">
        <v>46692</v>
      </c>
      <c r="N589" s="16">
        <v>42224</v>
      </c>
      <c r="O589" s="17">
        <v>42527</v>
      </c>
      <c r="P589">
        <v>172</v>
      </c>
      <c r="Q589">
        <v>172</v>
      </c>
      <c r="R589">
        <v>3796</v>
      </c>
      <c r="S589" t="s">
        <v>32</v>
      </c>
      <c r="T589" t="b">
        <v>0</v>
      </c>
      <c r="U589" s="9">
        <v>658.12</v>
      </c>
      <c r="V589" t="b">
        <v>0</v>
      </c>
      <c r="W589" t="b">
        <v>0</v>
      </c>
      <c r="X589">
        <f t="shared" si="9"/>
        <v>0</v>
      </c>
    </row>
    <row r="590" spans="1:24" x14ac:dyDescent="0.2">
      <c r="A590">
        <v>792805703</v>
      </c>
      <c r="B590">
        <v>792805703</v>
      </c>
      <c r="C590" s="9">
        <v>7500</v>
      </c>
      <c r="D590" s="9">
        <v>3021.03</v>
      </c>
      <c r="E590" s="4">
        <v>42396</v>
      </c>
      <c r="F590" s="9">
        <v>173.45</v>
      </c>
      <c r="G590" t="s">
        <v>719</v>
      </c>
      <c r="H590" t="s">
        <v>30</v>
      </c>
      <c r="I590" t="s">
        <v>30</v>
      </c>
      <c r="J590">
        <v>5</v>
      </c>
      <c r="K590">
        <v>1</v>
      </c>
      <c r="L590" t="s">
        <v>126</v>
      </c>
      <c r="M590" s="14">
        <v>46844</v>
      </c>
      <c r="N590" s="16">
        <v>42200</v>
      </c>
      <c r="O590" s="17">
        <v>42200</v>
      </c>
      <c r="P590">
        <v>749</v>
      </c>
      <c r="Q590">
        <v>749</v>
      </c>
      <c r="R590">
        <v>7064</v>
      </c>
      <c r="S590" t="s">
        <v>32</v>
      </c>
      <c r="T590" t="b">
        <v>0</v>
      </c>
      <c r="U590" s="9">
        <v>4478.97</v>
      </c>
      <c r="V590" t="b">
        <v>1</v>
      </c>
      <c r="W590" t="b">
        <v>0</v>
      </c>
      <c r="X590">
        <f t="shared" si="9"/>
        <v>0</v>
      </c>
    </row>
    <row r="591" spans="1:24" x14ac:dyDescent="0.2">
      <c r="A591">
        <v>671323720</v>
      </c>
      <c r="B591">
        <v>671323720</v>
      </c>
      <c r="C591" s="9">
        <v>7500</v>
      </c>
      <c r="D591" s="9">
        <v>1092.6500000000001</v>
      </c>
      <c r="E591" s="4">
        <v>42475</v>
      </c>
      <c r="F591" s="9">
        <v>0</v>
      </c>
      <c r="G591" t="s">
        <v>1917</v>
      </c>
      <c r="H591" t="s">
        <v>30</v>
      </c>
      <c r="I591" t="s">
        <v>30</v>
      </c>
      <c r="J591">
        <v>9</v>
      </c>
      <c r="K591">
        <v>1</v>
      </c>
      <c r="L591" t="s">
        <v>47</v>
      </c>
      <c r="M591" s="14">
        <v>46966</v>
      </c>
      <c r="N591" s="16">
        <v>41531</v>
      </c>
      <c r="O591" s="17">
        <v>41531</v>
      </c>
      <c r="P591">
        <v>106</v>
      </c>
      <c r="Q591">
        <v>106</v>
      </c>
      <c r="R591">
        <v>6791</v>
      </c>
      <c r="S591" t="s">
        <v>43</v>
      </c>
      <c r="T591" t="b">
        <v>0</v>
      </c>
      <c r="U591" s="9">
        <v>6407.35</v>
      </c>
      <c r="V591" t="b">
        <v>0</v>
      </c>
      <c r="W591" t="b">
        <v>0</v>
      </c>
      <c r="X591">
        <f t="shared" si="9"/>
        <v>0</v>
      </c>
    </row>
    <row r="592" spans="1:24" x14ac:dyDescent="0.2">
      <c r="A592">
        <v>719248301</v>
      </c>
      <c r="B592">
        <v>719248301</v>
      </c>
      <c r="C592" s="9">
        <v>7500</v>
      </c>
      <c r="D592" s="9">
        <v>4002.09</v>
      </c>
      <c r="E592" s="4">
        <v>42421</v>
      </c>
      <c r="F592" s="9">
        <v>78.31</v>
      </c>
      <c r="G592" t="s">
        <v>41</v>
      </c>
      <c r="H592" t="s">
        <v>30</v>
      </c>
      <c r="I592" t="s">
        <v>30</v>
      </c>
      <c r="J592">
        <v>9</v>
      </c>
      <c r="K592">
        <v>1</v>
      </c>
      <c r="L592" t="s">
        <v>42</v>
      </c>
      <c r="M592" s="14">
        <v>44621</v>
      </c>
      <c r="N592" s="16">
        <v>42160</v>
      </c>
      <c r="O592" s="17">
        <v>42160</v>
      </c>
      <c r="P592">
        <v>576</v>
      </c>
      <c r="Q592">
        <v>576</v>
      </c>
      <c r="R592">
        <v>2330</v>
      </c>
      <c r="S592" t="s">
        <v>32</v>
      </c>
      <c r="T592" t="b">
        <v>0</v>
      </c>
      <c r="U592" s="9">
        <v>3497.91</v>
      </c>
      <c r="V592" t="b">
        <v>0</v>
      </c>
      <c r="W592" t="b">
        <v>0</v>
      </c>
      <c r="X592">
        <f t="shared" si="9"/>
        <v>0</v>
      </c>
    </row>
    <row r="593" spans="1:24" x14ac:dyDescent="0.2">
      <c r="A593">
        <v>952906001</v>
      </c>
      <c r="B593">
        <v>952906001</v>
      </c>
      <c r="C593" s="9">
        <v>7500</v>
      </c>
      <c r="D593" s="9">
        <v>7245.13</v>
      </c>
      <c r="E593" s="4">
        <v>42726</v>
      </c>
      <c r="F593" s="9">
        <v>46.62</v>
      </c>
      <c r="G593" t="s">
        <v>1908</v>
      </c>
      <c r="H593" t="s">
        <v>30</v>
      </c>
      <c r="I593" t="s">
        <v>30</v>
      </c>
      <c r="J593">
        <v>5</v>
      </c>
      <c r="K593">
        <v>8</v>
      </c>
      <c r="L593" t="s">
        <v>100</v>
      </c>
      <c r="M593" s="14">
        <v>46419</v>
      </c>
      <c r="N593" s="16">
        <v>41867</v>
      </c>
      <c r="O593" s="17">
        <v>41867</v>
      </c>
      <c r="P593">
        <v>795</v>
      </c>
      <c r="Q593">
        <v>795</v>
      </c>
      <c r="R593">
        <v>5165</v>
      </c>
      <c r="S593" t="s">
        <v>32</v>
      </c>
      <c r="T593" t="b">
        <v>0</v>
      </c>
      <c r="U593" s="9">
        <v>254.87</v>
      </c>
      <c r="V593" t="b">
        <v>0</v>
      </c>
      <c r="W593" t="b">
        <v>0</v>
      </c>
      <c r="X593">
        <f t="shared" si="9"/>
        <v>0</v>
      </c>
    </row>
    <row r="594" spans="1:24" x14ac:dyDescent="0.2">
      <c r="A594">
        <v>594901853</v>
      </c>
      <c r="B594">
        <v>594901853</v>
      </c>
      <c r="C594" s="9">
        <v>7500</v>
      </c>
      <c r="D594" s="9">
        <v>3723.78</v>
      </c>
      <c r="E594" s="4">
        <v>42520</v>
      </c>
      <c r="F594" s="9">
        <v>184.14</v>
      </c>
      <c r="G594" t="s">
        <v>53</v>
      </c>
      <c r="H594" t="s">
        <v>30</v>
      </c>
      <c r="I594" t="s">
        <v>30</v>
      </c>
      <c r="J594">
        <v>5</v>
      </c>
      <c r="K594">
        <v>1</v>
      </c>
      <c r="L594" t="s">
        <v>36</v>
      </c>
      <c r="M594" s="14">
        <v>44652</v>
      </c>
      <c r="N594" s="16">
        <v>42312</v>
      </c>
      <c r="O594" s="17">
        <v>42312</v>
      </c>
      <c r="P594">
        <v>235</v>
      </c>
      <c r="Q594">
        <v>235</v>
      </c>
      <c r="R594">
        <v>3182</v>
      </c>
      <c r="S594" t="s">
        <v>32</v>
      </c>
      <c r="T594" t="b">
        <v>0</v>
      </c>
      <c r="U594" s="9">
        <v>3776.22</v>
      </c>
      <c r="V594" t="b">
        <v>0</v>
      </c>
      <c r="W594" t="b">
        <v>0</v>
      </c>
      <c r="X594">
        <f t="shared" si="9"/>
        <v>0</v>
      </c>
    </row>
    <row r="595" spans="1:24" x14ac:dyDescent="0.2">
      <c r="A595">
        <v>973681430</v>
      </c>
      <c r="B595">
        <v>973681430</v>
      </c>
      <c r="C595" s="9">
        <v>7500</v>
      </c>
      <c r="D595" s="9">
        <v>2053.09</v>
      </c>
      <c r="E595" s="4">
        <v>42472</v>
      </c>
      <c r="F595" s="9">
        <v>30.52</v>
      </c>
      <c r="G595" t="s">
        <v>57</v>
      </c>
      <c r="H595" t="s">
        <v>30</v>
      </c>
      <c r="I595" t="s">
        <v>30</v>
      </c>
      <c r="J595">
        <v>2</v>
      </c>
      <c r="K595">
        <v>8</v>
      </c>
      <c r="L595" t="s">
        <v>42</v>
      </c>
      <c r="M595" s="14">
        <v>45689</v>
      </c>
      <c r="N595" s="16">
        <v>41416</v>
      </c>
      <c r="O595" s="17">
        <v>42414</v>
      </c>
      <c r="P595">
        <v>536</v>
      </c>
      <c r="Q595">
        <v>536</v>
      </c>
      <c r="R595">
        <v>5323</v>
      </c>
      <c r="S595" t="s">
        <v>32</v>
      </c>
      <c r="T595" t="b">
        <v>1</v>
      </c>
      <c r="U595" s="9">
        <v>5446.91</v>
      </c>
      <c r="V595" t="b">
        <v>0</v>
      </c>
      <c r="W595" t="b">
        <v>0</v>
      </c>
      <c r="X595">
        <f t="shared" si="9"/>
        <v>1</v>
      </c>
    </row>
    <row r="596" spans="1:24" x14ac:dyDescent="0.2">
      <c r="A596">
        <v>626521203</v>
      </c>
      <c r="B596">
        <v>626521203</v>
      </c>
      <c r="C596" s="9">
        <v>7500</v>
      </c>
      <c r="D596" s="9">
        <v>828.51</v>
      </c>
      <c r="E596" s="4">
        <v>42717</v>
      </c>
      <c r="F596" s="9">
        <v>59.88</v>
      </c>
      <c r="G596" t="s">
        <v>45</v>
      </c>
      <c r="H596" t="s">
        <v>30</v>
      </c>
      <c r="I596" t="s">
        <v>30</v>
      </c>
      <c r="J596">
        <v>5</v>
      </c>
      <c r="K596">
        <v>8</v>
      </c>
      <c r="L596" t="s">
        <v>36</v>
      </c>
      <c r="M596" s="14">
        <v>48000</v>
      </c>
      <c r="N596" s="16">
        <v>40503</v>
      </c>
      <c r="O596" s="17">
        <v>42489</v>
      </c>
      <c r="P596">
        <v>792</v>
      </c>
      <c r="Q596">
        <v>792</v>
      </c>
      <c r="R596">
        <v>8698</v>
      </c>
      <c r="S596" t="s">
        <v>32</v>
      </c>
      <c r="T596" t="b">
        <v>0</v>
      </c>
      <c r="U596" s="9">
        <v>6671.49</v>
      </c>
      <c r="V596" t="b">
        <v>0</v>
      </c>
      <c r="W596" t="b">
        <v>0</v>
      </c>
      <c r="X596">
        <f t="shared" si="9"/>
        <v>0</v>
      </c>
    </row>
    <row r="597" spans="1:24" x14ac:dyDescent="0.2">
      <c r="A597">
        <v>239875038</v>
      </c>
      <c r="B597">
        <v>239875038</v>
      </c>
      <c r="C597" s="9">
        <v>7500</v>
      </c>
      <c r="D597" s="9">
        <v>717.34</v>
      </c>
      <c r="E597" s="4">
        <v>42564</v>
      </c>
      <c r="F597" s="9">
        <v>57</v>
      </c>
      <c r="G597" t="s">
        <v>1910</v>
      </c>
      <c r="H597" t="s">
        <v>30</v>
      </c>
      <c r="I597" t="s">
        <v>30</v>
      </c>
      <c r="J597">
        <v>5</v>
      </c>
      <c r="K597">
        <v>1</v>
      </c>
      <c r="L597" t="s">
        <v>71</v>
      </c>
      <c r="M597" s="14">
        <v>47757</v>
      </c>
      <c r="N597" s="16">
        <v>42075</v>
      </c>
      <c r="O597" s="17">
        <v>42508</v>
      </c>
      <c r="P597">
        <v>383</v>
      </c>
      <c r="Q597">
        <v>383</v>
      </c>
      <c r="R597">
        <v>8212</v>
      </c>
      <c r="S597" t="s">
        <v>32</v>
      </c>
      <c r="T597" t="b">
        <v>0</v>
      </c>
      <c r="U597" s="9">
        <v>6782.66</v>
      </c>
      <c r="V597" t="b">
        <v>1</v>
      </c>
      <c r="W597" t="b">
        <v>0</v>
      </c>
      <c r="X597">
        <f t="shared" si="9"/>
        <v>0</v>
      </c>
    </row>
    <row r="598" spans="1:24" x14ac:dyDescent="0.2">
      <c r="A598">
        <v>912582072</v>
      </c>
      <c r="B598">
        <v>912582072</v>
      </c>
      <c r="C598" s="9">
        <v>7500</v>
      </c>
      <c r="D598" s="9">
        <v>7500</v>
      </c>
      <c r="E598" s="4">
        <v>42501</v>
      </c>
      <c r="F598" s="9">
        <v>12.17</v>
      </c>
      <c r="G598" t="s">
        <v>132</v>
      </c>
      <c r="H598" t="s">
        <v>30</v>
      </c>
      <c r="I598" t="s">
        <v>30</v>
      </c>
      <c r="J598">
        <v>9</v>
      </c>
      <c r="K598">
        <v>1</v>
      </c>
      <c r="L598" t="s">
        <v>94</v>
      </c>
      <c r="M598" s="14">
        <v>46508</v>
      </c>
      <c r="N598" s="16">
        <v>40927</v>
      </c>
      <c r="O598" s="17">
        <v>40927</v>
      </c>
      <c r="P598">
        <v>802</v>
      </c>
      <c r="Q598">
        <v>802</v>
      </c>
      <c r="R598">
        <v>7763</v>
      </c>
      <c r="S598" t="s">
        <v>32</v>
      </c>
      <c r="T598" t="b">
        <v>0</v>
      </c>
      <c r="U598" s="9">
        <v>0</v>
      </c>
      <c r="V598" t="b">
        <v>0</v>
      </c>
      <c r="W598" t="b">
        <v>0</v>
      </c>
      <c r="X598">
        <f t="shared" si="9"/>
        <v>0</v>
      </c>
    </row>
    <row r="599" spans="1:24" x14ac:dyDescent="0.2">
      <c r="A599">
        <v>885773130</v>
      </c>
      <c r="B599">
        <v>885773130</v>
      </c>
      <c r="C599" s="9">
        <v>7500</v>
      </c>
      <c r="D599" s="9">
        <v>4054.62</v>
      </c>
      <c r="E599" s="4">
        <v>42579</v>
      </c>
      <c r="F599" s="9">
        <v>79.77</v>
      </c>
      <c r="G599" t="s">
        <v>64</v>
      </c>
      <c r="H599" t="s">
        <v>30</v>
      </c>
      <c r="I599" t="s">
        <v>30</v>
      </c>
      <c r="J599">
        <v>5</v>
      </c>
      <c r="K599">
        <v>8</v>
      </c>
      <c r="L599" t="s">
        <v>36</v>
      </c>
      <c r="M599" s="14">
        <v>47665</v>
      </c>
      <c r="N599" s="16">
        <v>42103</v>
      </c>
      <c r="O599" s="17">
        <v>42557</v>
      </c>
      <c r="P599">
        <v>612</v>
      </c>
      <c r="Q599">
        <v>612</v>
      </c>
      <c r="R599">
        <v>9852</v>
      </c>
      <c r="S599" t="s">
        <v>32</v>
      </c>
      <c r="T599" t="b">
        <v>0</v>
      </c>
      <c r="U599" s="9">
        <v>3445.38</v>
      </c>
      <c r="V599" t="b">
        <v>0</v>
      </c>
      <c r="W599" t="b">
        <v>0</v>
      </c>
      <c r="X599">
        <f t="shared" si="9"/>
        <v>0</v>
      </c>
    </row>
    <row r="600" spans="1:24" x14ac:dyDescent="0.2">
      <c r="A600">
        <v>173544488</v>
      </c>
      <c r="B600">
        <v>173544488</v>
      </c>
      <c r="C600" s="9">
        <v>7500</v>
      </c>
      <c r="D600" s="9">
        <v>3220.61</v>
      </c>
      <c r="E600" s="4">
        <v>42606</v>
      </c>
      <c r="F600" s="9">
        <v>179.09</v>
      </c>
      <c r="G600" t="s">
        <v>1880</v>
      </c>
      <c r="H600" t="s">
        <v>30</v>
      </c>
      <c r="I600" t="s">
        <v>30</v>
      </c>
      <c r="J600">
        <v>5</v>
      </c>
      <c r="K600">
        <v>8</v>
      </c>
      <c r="L600" t="s">
        <v>38</v>
      </c>
      <c r="M600" s="14">
        <v>44409</v>
      </c>
      <c r="N600" s="16">
        <v>41741</v>
      </c>
      <c r="O600" s="17">
        <v>42518</v>
      </c>
      <c r="P600">
        <v>711</v>
      </c>
      <c r="Q600">
        <v>711</v>
      </c>
      <c r="R600">
        <v>460</v>
      </c>
      <c r="S600" t="s">
        <v>32</v>
      </c>
      <c r="T600" t="b">
        <v>0</v>
      </c>
      <c r="U600" s="9">
        <v>4279.3900000000003</v>
      </c>
      <c r="V600" t="b">
        <v>1</v>
      </c>
      <c r="W600" t="b">
        <v>0</v>
      </c>
      <c r="X600">
        <f t="shared" si="9"/>
        <v>0</v>
      </c>
    </row>
    <row r="601" spans="1:24" x14ac:dyDescent="0.2">
      <c r="A601">
        <v>924273244</v>
      </c>
      <c r="B601">
        <v>924273244</v>
      </c>
      <c r="C601" s="9">
        <v>7500</v>
      </c>
      <c r="D601" s="9">
        <v>818.89</v>
      </c>
      <c r="E601" s="4">
        <v>42459</v>
      </c>
      <c r="F601" s="9">
        <v>13.94</v>
      </c>
      <c r="G601" t="s">
        <v>58</v>
      </c>
      <c r="H601" t="s">
        <v>30</v>
      </c>
      <c r="I601" t="s">
        <v>30</v>
      </c>
      <c r="J601">
        <v>9</v>
      </c>
      <c r="K601">
        <v>1</v>
      </c>
      <c r="L601" t="s">
        <v>36</v>
      </c>
      <c r="M601" s="14">
        <v>45839</v>
      </c>
      <c r="N601" s="16">
        <v>41077</v>
      </c>
      <c r="O601" s="17">
        <v>41077</v>
      </c>
      <c r="P601">
        <v>351</v>
      </c>
      <c r="Q601">
        <v>351</v>
      </c>
      <c r="R601">
        <v>8854</v>
      </c>
      <c r="S601" t="s">
        <v>32</v>
      </c>
      <c r="T601" t="b">
        <v>0</v>
      </c>
      <c r="U601" s="9">
        <v>6681.11</v>
      </c>
      <c r="V601" t="b">
        <v>0</v>
      </c>
      <c r="W601" t="b">
        <v>0</v>
      </c>
      <c r="X601">
        <f t="shared" si="9"/>
        <v>0</v>
      </c>
    </row>
    <row r="602" spans="1:24" x14ac:dyDescent="0.2">
      <c r="A602">
        <v>338550040</v>
      </c>
      <c r="B602">
        <v>338550040</v>
      </c>
      <c r="C602" s="9">
        <v>7500</v>
      </c>
      <c r="D602" s="9">
        <v>7500</v>
      </c>
      <c r="E602" s="4">
        <v>42370</v>
      </c>
      <c r="F602" s="9">
        <v>458.66</v>
      </c>
      <c r="G602" t="s">
        <v>57</v>
      </c>
      <c r="H602" t="s">
        <v>30</v>
      </c>
      <c r="I602" t="s">
        <v>30</v>
      </c>
      <c r="J602">
        <v>5</v>
      </c>
      <c r="K602">
        <v>1</v>
      </c>
      <c r="L602" t="s">
        <v>42</v>
      </c>
      <c r="M602" s="14">
        <v>47300</v>
      </c>
      <c r="N602" s="16">
        <v>42291</v>
      </c>
      <c r="O602" s="17">
        <v>42291</v>
      </c>
      <c r="P602">
        <v>212</v>
      </c>
      <c r="Q602">
        <v>212</v>
      </c>
      <c r="R602">
        <v>7363</v>
      </c>
      <c r="S602" t="s">
        <v>32</v>
      </c>
      <c r="T602" t="b">
        <v>0</v>
      </c>
      <c r="U602" s="9">
        <v>0</v>
      </c>
      <c r="V602" t="b">
        <v>0</v>
      </c>
      <c r="W602" t="b">
        <v>0</v>
      </c>
      <c r="X602">
        <f t="shared" si="9"/>
        <v>0</v>
      </c>
    </row>
    <row r="603" spans="1:24" x14ac:dyDescent="0.2">
      <c r="A603">
        <v>722469540</v>
      </c>
      <c r="B603">
        <v>722469540</v>
      </c>
      <c r="C603" s="9">
        <v>7500</v>
      </c>
      <c r="D603" s="9">
        <v>7364.21</v>
      </c>
      <c r="E603" s="4">
        <v>42462</v>
      </c>
      <c r="F603" s="9">
        <v>31.7</v>
      </c>
      <c r="G603" t="s">
        <v>1888</v>
      </c>
      <c r="H603" t="s">
        <v>30</v>
      </c>
      <c r="I603" t="s">
        <v>30</v>
      </c>
      <c r="J603">
        <v>9</v>
      </c>
      <c r="K603">
        <v>1</v>
      </c>
      <c r="L603" t="s">
        <v>47</v>
      </c>
      <c r="M603" s="14">
        <v>44835</v>
      </c>
      <c r="N603" s="16">
        <v>41177</v>
      </c>
      <c r="O603" s="17">
        <v>41177</v>
      </c>
      <c r="P603">
        <v>470</v>
      </c>
      <c r="Q603">
        <v>470</v>
      </c>
      <c r="R603">
        <v>6159</v>
      </c>
      <c r="S603" t="s">
        <v>32</v>
      </c>
      <c r="T603" t="b">
        <v>0</v>
      </c>
      <c r="U603" s="9">
        <v>135.79</v>
      </c>
      <c r="V603" t="b">
        <v>1</v>
      </c>
      <c r="W603" t="b">
        <v>0</v>
      </c>
      <c r="X603">
        <f t="shared" si="9"/>
        <v>0</v>
      </c>
    </row>
    <row r="604" spans="1:24" x14ac:dyDescent="0.2">
      <c r="A604">
        <v>280762542</v>
      </c>
      <c r="B604">
        <v>280762542</v>
      </c>
      <c r="C604" s="9">
        <v>7500</v>
      </c>
      <c r="D604" s="9">
        <v>4559.92</v>
      </c>
      <c r="E604" s="4">
        <v>42699</v>
      </c>
      <c r="F604" s="9">
        <v>273.22000000000003</v>
      </c>
      <c r="G604" t="s">
        <v>41</v>
      </c>
      <c r="H604" t="s">
        <v>30</v>
      </c>
      <c r="I604" t="s">
        <v>30</v>
      </c>
      <c r="J604">
        <v>2</v>
      </c>
      <c r="K604">
        <v>1</v>
      </c>
      <c r="L604" t="s">
        <v>42</v>
      </c>
      <c r="M604" s="14">
        <v>44743</v>
      </c>
      <c r="N604" s="16">
        <v>41229</v>
      </c>
      <c r="O604" s="17">
        <v>41229</v>
      </c>
      <c r="P604">
        <v>162</v>
      </c>
      <c r="Q604">
        <v>162</v>
      </c>
      <c r="R604">
        <v>110</v>
      </c>
      <c r="S604" t="s">
        <v>32</v>
      </c>
      <c r="T604" t="b">
        <v>0</v>
      </c>
      <c r="U604" s="9">
        <v>2940.08</v>
      </c>
      <c r="V604" t="b">
        <v>0</v>
      </c>
      <c r="W604" t="b">
        <v>0</v>
      </c>
      <c r="X604">
        <f t="shared" si="9"/>
        <v>0</v>
      </c>
    </row>
    <row r="605" spans="1:24" x14ac:dyDescent="0.2">
      <c r="A605">
        <v>244507828</v>
      </c>
      <c r="B605">
        <v>244507828</v>
      </c>
      <c r="C605" s="9">
        <v>7500</v>
      </c>
      <c r="D605" s="9">
        <v>1906.89</v>
      </c>
      <c r="E605" s="4">
        <v>42571</v>
      </c>
      <c r="F605" s="9">
        <v>29.89</v>
      </c>
      <c r="G605" t="s">
        <v>1879</v>
      </c>
      <c r="H605" t="s">
        <v>30</v>
      </c>
      <c r="I605" t="s">
        <v>30</v>
      </c>
      <c r="J605">
        <v>2</v>
      </c>
      <c r="K605">
        <v>8</v>
      </c>
      <c r="L605" t="s">
        <v>38</v>
      </c>
      <c r="M605" s="14">
        <v>43647</v>
      </c>
      <c r="N605" s="16">
        <v>41975</v>
      </c>
      <c r="O605" s="17">
        <v>41975</v>
      </c>
      <c r="P605">
        <v>509</v>
      </c>
      <c r="Q605">
        <v>509</v>
      </c>
      <c r="R605">
        <v>1663</v>
      </c>
      <c r="S605" t="s">
        <v>32</v>
      </c>
      <c r="T605" t="b">
        <v>0</v>
      </c>
      <c r="U605" s="9">
        <v>5593.11</v>
      </c>
      <c r="V605" t="b">
        <v>1</v>
      </c>
      <c r="W605" t="b">
        <v>0</v>
      </c>
      <c r="X605">
        <f t="shared" si="9"/>
        <v>0</v>
      </c>
    </row>
    <row r="606" spans="1:24" x14ac:dyDescent="0.2">
      <c r="A606">
        <v>278299254</v>
      </c>
      <c r="B606">
        <v>278299254</v>
      </c>
      <c r="C606" s="9">
        <v>7500</v>
      </c>
      <c r="D606" s="9">
        <v>2628.71</v>
      </c>
      <c r="E606" s="4">
        <v>42704</v>
      </c>
      <c r="F606" s="9">
        <v>133.22999999999999</v>
      </c>
      <c r="G606" t="s">
        <v>1878</v>
      </c>
      <c r="H606" t="s">
        <v>30</v>
      </c>
      <c r="I606" t="s">
        <v>30</v>
      </c>
      <c r="J606">
        <v>5</v>
      </c>
      <c r="K606">
        <v>8</v>
      </c>
      <c r="L606" t="s">
        <v>47</v>
      </c>
      <c r="M606" s="14">
        <v>45383</v>
      </c>
      <c r="N606" s="16">
        <v>41895</v>
      </c>
      <c r="O606" s="17">
        <v>41895</v>
      </c>
      <c r="P606">
        <v>988</v>
      </c>
      <c r="Q606">
        <v>988</v>
      </c>
      <c r="R606">
        <v>2547</v>
      </c>
      <c r="S606" t="s">
        <v>32</v>
      </c>
      <c r="T606" t="b">
        <v>0</v>
      </c>
      <c r="U606" s="9">
        <v>4871.29</v>
      </c>
      <c r="V606" t="b">
        <v>1</v>
      </c>
      <c r="W606" t="b">
        <v>0</v>
      </c>
      <c r="X606">
        <f t="shared" si="9"/>
        <v>0</v>
      </c>
    </row>
    <row r="607" spans="1:24" x14ac:dyDescent="0.2">
      <c r="A607">
        <v>949909092</v>
      </c>
      <c r="B607">
        <v>949909092</v>
      </c>
      <c r="C607" s="9">
        <v>7500</v>
      </c>
      <c r="D607" s="9">
        <v>7053.27</v>
      </c>
      <c r="E607" s="4">
        <v>42706</v>
      </c>
      <c r="F607" s="9">
        <v>17.510000000000002</v>
      </c>
      <c r="G607" t="s">
        <v>136</v>
      </c>
      <c r="H607" t="s">
        <v>30</v>
      </c>
      <c r="I607" t="s">
        <v>30</v>
      </c>
      <c r="J607">
        <v>2</v>
      </c>
      <c r="K607">
        <v>1</v>
      </c>
      <c r="L607" t="s">
        <v>63</v>
      </c>
      <c r="M607" s="14">
        <v>47453</v>
      </c>
      <c r="N607" s="16">
        <v>40337</v>
      </c>
      <c r="O607" s="17">
        <v>42560</v>
      </c>
      <c r="P607">
        <v>462</v>
      </c>
      <c r="Q607">
        <v>462</v>
      </c>
      <c r="R607">
        <v>9139</v>
      </c>
      <c r="S607" t="s">
        <v>32</v>
      </c>
      <c r="T607" t="b">
        <v>0</v>
      </c>
      <c r="U607" s="9">
        <v>446.73</v>
      </c>
      <c r="V607" t="b">
        <v>0</v>
      </c>
      <c r="W607" t="b">
        <v>0</v>
      </c>
      <c r="X607">
        <f t="shared" si="9"/>
        <v>0</v>
      </c>
    </row>
    <row r="608" spans="1:24" x14ac:dyDescent="0.2">
      <c r="A608">
        <v>838594384</v>
      </c>
      <c r="B608">
        <v>838594384</v>
      </c>
      <c r="C608" s="9">
        <v>7500</v>
      </c>
      <c r="D608" s="9">
        <v>7139.29</v>
      </c>
      <c r="E608" s="4">
        <v>42494</v>
      </c>
      <c r="F608" s="9">
        <v>45.61</v>
      </c>
      <c r="G608" t="s">
        <v>53</v>
      </c>
      <c r="H608" t="s">
        <v>30</v>
      </c>
      <c r="I608" t="s">
        <v>30</v>
      </c>
      <c r="J608">
        <v>9</v>
      </c>
      <c r="K608">
        <v>1</v>
      </c>
      <c r="L608" t="s">
        <v>36</v>
      </c>
      <c r="M608" s="14">
        <v>47392</v>
      </c>
      <c r="N608" s="16">
        <v>42222</v>
      </c>
      <c r="O608" s="17">
        <v>42222</v>
      </c>
      <c r="P608">
        <v>976</v>
      </c>
      <c r="Q608">
        <v>976</v>
      </c>
      <c r="R608">
        <v>3953</v>
      </c>
      <c r="S608" t="s">
        <v>32</v>
      </c>
      <c r="T608" t="b">
        <v>0</v>
      </c>
      <c r="U608" s="9">
        <v>360.71</v>
      </c>
      <c r="V608" t="b">
        <v>0</v>
      </c>
      <c r="W608" t="b">
        <v>0</v>
      </c>
      <c r="X608">
        <f t="shared" si="9"/>
        <v>0</v>
      </c>
    </row>
    <row r="609" spans="1:24" x14ac:dyDescent="0.2">
      <c r="A609">
        <v>671323720</v>
      </c>
      <c r="B609">
        <v>671323720</v>
      </c>
      <c r="C609" s="9">
        <v>7500</v>
      </c>
      <c r="D609" s="9">
        <v>1760.86</v>
      </c>
      <c r="E609" s="4">
        <v>42458</v>
      </c>
      <c r="F609" s="9">
        <v>47.24</v>
      </c>
      <c r="G609" t="s">
        <v>1909</v>
      </c>
      <c r="H609" t="s">
        <v>30</v>
      </c>
      <c r="I609" t="s">
        <v>30</v>
      </c>
      <c r="J609">
        <v>5</v>
      </c>
      <c r="K609">
        <v>8</v>
      </c>
      <c r="L609" t="s">
        <v>47</v>
      </c>
      <c r="M609" s="14">
        <v>43647</v>
      </c>
      <c r="N609" s="16">
        <v>41531</v>
      </c>
      <c r="O609" s="17">
        <v>41531</v>
      </c>
      <c r="P609">
        <v>220</v>
      </c>
      <c r="Q609">
        <v>220</v>
      </c>
      <c r="R609">
        <v>6674</v>
      </c>
      <c r="S609" t="s">
        <v>32</v>
      </c>
      <c r="T609" t="b">
        <v>0</v>
      </c>
      <c r="U609" s="9">
        <v>5739.14</v>
      </c>
      <c r="V609" t="b">
        <v>1</v>
      </c>
      <c r="W609" t="b">
        <v>0</v>
      </c>
      <c r="X609">
        <f t="shared" si="9"/>
        <v>0</v>
      </c>
    </row>
    <row r="610" spans="1:24" x14ac:dyDescent="0.2">
      <c r="A610">
        <v>233728003</v>
      </c>
      <c r="B610">
        <v>233728003</v>
      </c>
      <c r="C610" s="9">
        <v>7500</v>
      </c>
      <c r="D610" s="9">
        <v>3512.77</v>
      </c>
      <c r="E610" s="4">
        <v>42608</v>
      </c>
      <c r="F610" s="9">
        <v>109.43</v>
      </c>
      <c r="G610" t="s">
        <v>1880</v>
      </c>
      <c r="H610" t="s">
        <v>30</v>
      </c>
      <c r="I610" t="s">
        <v>30</v>
      </c>
      <c r="J610">
        <v>9</v>
      </c>
      <c r="K610">
        <v>8</v>
      </c>
      <c r="L610" t="s">
        <v>38</v>
      </c>
      <c r="M610" s="14">
        <v>43405</v>
      </c>
      <c r="N610" s="16">
        <v>42169</v>
      </c>
      <c r="O610" s="17">
        <v>42573</v>
      </c>
      <c r="P610">
        <v>884</v>
      </c>
      <c r="Q610">
        <v>884</v>
      </c>
      <c r="R610">
        <v>9438</v>
      </c>
      <c r="S610" t="s">
        <v>32</v>
      </c>
      <c r="T610" t="b">
        <v>0</v>
      </c>
      <c r="U610" s="9">
        <v>3987.23</v>
      </c>
      <c r="V610" t="b">
        <v>1</v>
      </c>
      <c r="W610" t="b">
        <v>0</v>
      </c>
      <c r="X610">
        <f t="shared" si="9"/>
        <v>0</v>
      </c>
    </row>
    <row r="611" spans="1:24" x14ac:dyDescent="0.2">
      <c r="A611">
        <v>644273001</v>
      </c>
      <c r="B611">
        <v>644273001</v>
      </c>
      <c r="C611" s="9">
        <v>7500</v>
      </c>
      <c r="D611" s="9">
        <v>5082.7</v>
      </c>
      <c r="E611" s="4">
        <v>42581</v>
      </c>
      <c r="F611" s="9">
        <v>118.79</v>
      </c>
      <c r="G611" t="s">
        <v>1880</v>
      </c>
      <c r="H611" t="s">
        <v>30</v>
      </c>
      <c r="I611" t="s">
        <v>30</v>
      </c>
      <c r="J611">
        <v>2</v>
      </c>
      <c r="K611">
        <v>8</v>
      </c>
      <c r="L611" t="s">
        <v>38</v>
      </c>
      <c r="M611" s="14">
        <v>47239</v>
      </c>
      <c r="N611" s="16">
        <v>40978</v>
      </c>
      <c r="O611" s="17">
        <v>40978</v>
      </c>
      <c r="P611">
        <v>116</v>
      </c>
      <c r="Q611">
        <v>116</v>
      </c>
      <c r="R611">
        <v>7598</v>
      </c>
      <c r="S611" t="s">
        <v>32</v>
      </c>
      <c r="T611" t="b">
        <v>0</v>
      </c>
      <c r="U611" s="9">
        <v>2417.3000000000002</v>
      </c>
      <c r="V611" t="b">
        <v>1</v>
      </c>
      <c r="W611" t="b">
        <v>0</v>
      </c>
      <c r="X611">
        <f t="shared" si="9"/>
        <v>0</v>
      </c>
    </row>
    <row r="612" spans="1:24" x14ac:dyDescent="0.2">
      <c r="A612">
        <v>327656984</v>
      </c>
      <c r="B612">
        <v>327656984</v>
      </c>
      <c r="C612" s="9">
        <v>7500</v>
      </c>
      <c r="D612" s="9">
        <v>6726.97</v>
      </c>
      <c r="E612" s="4">
        <v>42378</v>
      </c>
      <c r="F612" s="9">
        <v>390.59</v>
      </c>
      <c r="G612" t="s">
        <v>90</v>
      </c>
      <c r="H612" t="s">
        <v>30</v>
      </c>
      <c r="I612" t="s">
        <v>30</v>
      </c>
      <c r="J612">
        <v>9</v>
      </c>
      <c r="K612">
        <v>1</v>
      </c>
      <c r="L612" t="s">
        <v>36</v>
      </c>
      <c r="M612" s="14">
        <v>47574</v>
      </c>
      <c r="N612" s="16">
        <v>40512</v>
      </c>
      <c r="O612" s="17">
        <v>40512</v>
      </c>
      <c r="P612">
        <v>829</v>
      </c>
      <c r="Q612">
        <v>829</v>
      </c>
      <c r="R612">
        <v>5588</v>
      </c>
      <c r="S612" t="s">
        <v>32</v>
      </c>
      <c r="T612" t="b">
        <v>1</v>
      </c>
      <c r="U612" s="9">
        <v>773.03</v>
      </c>
      <c r="V612" t="b">
        <v>0</v>
      </c>
      <c r="W612" t="b">
        <v>0</v>
      </c>
      <c r="X612">
        <f t="shared" si="9"/>
        <v>1</v>
      </c>
    </row>
    <row r="613" spans="1:24" x14ac:dyDescent="0.2">
      <c r="A613">
        <v>510104884</v>
      </c>
      <c r="B613">
        <v>510104884</v>
      </c>
      <c r="C613" s="9">
        <v>7500</v>
      </c>
      <c r="D613" s="9">
        <v>3736.38</v>
      </c>
      <c r="E613" s="4">
        <v>42648</v>
      </c>
      <c r="F613" s="9">
        <v>307.10000000000002</v>
      </c>
      <c r="G613" t="s">
        <v>53</v>
      </c>
      <c r="H613" t="s">
        <v>30</v>
      </c>
      <c r="I613" t="s">
        <v>30</v>
      </c>
      <c r="J613">
        <v>2</v>
      </c>
      <c r="K613">
        <v>1</v>
      </c>
      <c r="L613" t="s">
        <v>36</v>
      </c>
      <c r="M613" s="14">
        <v>46997</v>
      </c>
      <c r="N613" s="16">
        <v>40990</v>
      </c>
      <c r="O613" s="17">
        <v>42580</v>
      </c>
      <c r="P613">
        <v>633</v>
      </c>
      <c r="Q613">
        <v>633</v>
      </c>
      <c r="R613">
        <v>3559</v>
      </c>
      <c r="S613" t="s">
        <v>32</v>
      </c>
      <c r="T613" t="b">
        <v>0</v>
      </c>
      <c r="U613" s="9">
        <v>3763.62</v>
      </c>
      <c r="V613" t="b">
        <v>0</v>
      </c>
      <c r="W613" t="b">
        <v>0</v>
      </c>
      <c r="X613">
        <f t="shared" si="9"/>
        <v>0</v>
      </c>
    </row>
    <row r="614" spans="1:24" x14ac:dyDescent="0.2">
      <c r="A614">
        <v>656845832</v>
      </c>
      <c r="B614">
        <v>656845832</v>
      </c>
      <c r="C614" s="9">
        <v>7500</v>
      </c>
      <c r="D614" s="9">
        <v>1439.56</v>
      </c>
      <c r="E614" s="4">
        <v>42433</v>
      </c>
      <c r="F614" s="9">
        <v>68.040000000000006</v>
      </c>
      <c r="G614" t="s">
        <v>1887</v>
      </c>
      <c r="H614" t="s">
        <v>30</v>
      </c>
      <c r="I614" t="s">
        <v>30</v>
      </c>
      <c r="J614">
        <v>5</v>
      </c>
      <c r="K614">
        <v>1</v>
      </c>
      <c r="L614" t="s">
        <v>31</v>
      </c>
      <c r="M614" s="14">
        <v>46722</v>
      </c>
      <c r="N614" s="16">
        <v>41866</v>
      </c>
      <c r="O614" s="17">
        <v>41866</v>
      </c>
      <c r="P614">
        <v>231</v>
      </c>
      <c r="Q614">
        <v>231</v>
      </c>
      <c r="R614">
        <v>4495</v>
      </c>
      <c r="S614" t="s">
        <v>32</v>
      </c>
      <c r="T614" t="b">
        <v>0</v>
      </c>
      <c r="U614" s="9">
        <v>6060.44</v>
      </c>
      <c r="V614" t="b">
        <v>1</v>
      </c>
      <c r="W614" t="b">
        <v>0</v>
      </c>
      <c r="X614">
        <f t="shared" si="9"/>
        <v>0</v>
      </c>
    </row>
    <row r="615" spans="1:24" x14ac:dyDescent="0.2">
      <c r="A615">
        <v>741554990</v>
      </c>
      <c r="B615">
        <v>741554990</v>
      </c>
      <c r="C615" s="9">
        <v>7500</v>
      </c>
      <c r="D615" s="9">
        <v>6795.9</v>
      </c>
      <c r="E615" s="4">
        <v>42377</v>
      </c>
      <c r="F615" s="9">
        <v>0</v>
      </c>
      <c r="G615" t="s">
        <v>1902</v>
      </c>
      <c r="H615" t="s">
        <v>30</v>
      </c>
      <c r="I615" t="s">
        <v>30</v>
      </c>
      <c r="J615">
        <v>5</v>
      </c>
      <c r="K615">
        <v>1</v>
      </c>
      <c r="L615" t="s">
        <v>47</v>
      </c>
      <c r="M615" s="14">
        <v>46478</v>
      </c>
      <c r="N615" s="16">
        <v>40972</v>
      </c>
      <c r="O615" s="17">
        <v>40972</v>
      </c>
      <c r="P615">
        <v>915</v>
      </c>
      <c r="Q615">
        <v>915</v>
      </c>
      <c r="R615">
        <v>2013</v>
      </c>
      <c r="S615" t="s">
        <v>43</v>
      </c>
      <c r="T615" t="b">
        <v>0</v>
      </c>
      <c r="U615" s="9">
        <v>704.1</v>
      </c>
      <c r="V615" t="b">
        <v>0</v>
      </c>
      <c r="W615" t="b">
        <v>0</v>
      </c>
      <c r="X615">
        <f t="shared" si="9"/>
        <v>0</v>
      </c>
    </row>
    <row r="616" spans="1:24" x14ac:dyDescent="0.2">
      <c r="A616">
        <v>792805703</v>
      </c>
      <c r="B616">
        <v>792805703</v>
      </c>
      <c r="C616" s="9">
        <v>7500</v>
      </c>
      <c r="D616" s="9">
        <v>2292.2199999999998</v>
      </c>
      <c r="E616" s="4">
        <v>42428</v>
      </c>
      <c r="F616" s="9">
        <v>34.729999999999997</v>
      </c>
      <c r="G616" t="s">
        <v>251</v>
      </c>
      <c r="H616" t="s">
        <v>30</v>
      </c>
      <c r="I616" t="s">
        <v>30</v>
      </c>
      <c r="J616">
        <v>5</v>
      </c>
      <c r="K616">
        <v>1</v>
      </c>
      <c r="L616" t="s">
        <v>126</v>
      </c>
      <c r="M616" s="14">
        <v>47300</v>
      </c>
      <c r="N616" s="16">
        <v>42200</v>
      </c>
      <c r="O616" s="17">
        <v>42200</v>
      </c>
      <c r="P616">
        <v>273</v>
      </c>
      <c r="Q616">
        <v>273</v>
      </c>
      <c r="R616">
        <v>921</v>
      </c>
      <c r="S616" t="s">
        <v>32</v>
      </c>
      <c r="T616" t="b">
        <v>0</v>
      </c>
      <c r="U616" s="9">
        <v>5207.78</v>
      </c>
      <c r="V616" t="b">
        <v>1</v>
      </c>
      <c r="W616" t="b">
        <v>0</v>
      </c>
      <c r="X616">
        <f t="shared" si="9"/>
        <v>0</v>
      </c>
    </row>
    <row r="617" spans="1:24" x14ac:dyDescent="0.2">
      <c r="A617">
        <v>409954274</v>
      </c>
      <c r="B617">
        <v>409954274</v>
      </c>
      <c r="C617" s="5">
        <v>7500</v>
      </c>
      <c r="D617" s="5">
        <v>2698.57</v>
      </c>
      <c r="E617" s="4">
        <v>42537</v>
      </c>
      <c r="F617" s="15">
        <v>98.98</v>
      </c>
      <c r="G617" t="s">
        <v>1874</v>
      </c>
      <c r="H617" t="s">
        <v>56</v>
      </c>
      <c r="I617" t="s">
        <v>56</v>
      </c>
      <c r="J617">
        <v>5</v>
      </c>
      <c r="K617">
        <v>1</v>
      </c>
      <c r="L617" t="s">
        <v>71</v>
      </c>
      <c r="M617" s="14">
        <v>47270</v>
      </c>
      <c r="N617" s="16">
        <v>41125</v>
      </c>
      <c r="O617" s="17">
        <v>41125</v>
      </c>
      <c r="P617">
        <v>873</v>
      </c>
      <c r="Q617">
        <v>873</v>
      </c>
      <c r="R617">
        <v>9458</v>
      </c>
      <c r="S617" t="s">
        <v>32</v>
      </c>
      <c r="T617" t="b">
        <v>0</v>
      </c>
      <c r="U617">
        <v>4801.43</v>
      </c>
      <c r="V617" t="b">
        <v>1</v>
      </c>
      <c r="W617" t="b">
        <v>0</v>
      </c>
      <c r="X617">
        <f t="shared" si="9"/>
        <v>0</v>
      </c>
    </row>
    <row r="618" spans="1:24" x14ac:dyDescent="0.2">
      <c r="A618">
        <v>321339733</v>
      </c>
      <c r="B618">
        <v>321339733</v>
      </c>
      <c r="C618" s="9">
        <v>7500</v>
      </c>
      <c r="D618" s="9">
        <v>1323.17</v>
      </c>
      <c r="E618" s="4">
        <v>42618</v>
      </c>
      <c r="F618" s="9">
        <v>186.19</v>
      </c>
      <c r="G618" t="s">
        <v>1904</v>
      </c>
      <c r="H618" t="s">
        <v>30</v>
      </c>
      <c r="I618" t="s">
        <v>30</v>
      </c>
      <c r="J618">
        <v>9</v>
      </c>
      <c r="K618">
        <v>1</v>
      </c>
      <c r="L618" t="s">
        <v>73</v>
      </c>
      <c r="M618" s="14">
        <v>47665</v>
      </c>
      <c r="N618" s="16">
        <v>42154</v>
      </c>
      <c r="O618" s="17">
        <v>42154</v>
      </c>
      <c r="P618">
        <v>496</v>
      </c>
      <c r="Q618">
        <v>496</v>
      </c>
      <c r="R618">
        <v>3154</v>
      </c>
      <c r="S618" t="s">
        <v>32</v>
      </c>
      <c r="T618" t="b">
        <v>0</v>
      </c>
      <c r="U618" s="9">
        <v>6176.83</v>
      </c>
      <c r="V618" t="b">
        <v>0</v>
      </c>
      <c r="W618" t="b">
        <v>0</v>
      </c>
      <c r="X618">
        <f t="shared" si="9"/>
        <v>0</v>
      </c>
    </row>
    <row r="619" spans="1:24" x14ac:dyDescent="0.2">
      <c r="A619">
        <v>357222535</v>
      </c>
      <c r="B619">
        <v>357222535</v>
      </c>
      <c r="C619" s="9">
        <v>7500</v>
      </c>
      <c r="D619" s="9">
        <v>6916.71</v>
      </c>
      <c r="E619" s="4">
        <v>42596</v>
      </c>
      <c r="F619" s="9">
        <v>5.16</v>
      </c>
      <c r="G619" t="s">
        <v>98</v>
      </c>
      <c r="H619" t="s">
        <v>30</v>
      </c>
      <c r="I619" t="s">
        <v>30</v>
      </c>
      <c r="J619">
        <v>2</v>
      </c>
      <c r="K619">
        <v>1</v>
      </c>
      <c r="L619" t="s">
        <v>96</v>
      </c>
      <c r="M619" s="14">
        <v>44652</v>
      </c>
      <c r="N619" s="16">
        <v>42262</v>
      </c>
      <c r="O619" s="17">
        <v>42262</v>
      </c>
      <c r="P619">
        <v>387</v>
      </c>
      <c r="Q619">
        <v>387</v>
      </c>
      <c r="R619">
        <v>8010</v>
      </c>
      <c r="S619" t="s">
        <v>32</v>
      </c>
      <c r="T619" t="b">
        <v>0</v>
      </c>
      <c r="U619" s="9">
        <v>583.29</v>
      </c>
      <c r="V619" t="b">
        <v>0</v>
      </c>
      <c r="W619" t="b">
        <v>0</v>
      </c>
      <c r="X619">
        <f t="shared" si="9"/>
        <v>0</v>
      </c>
    </row>
    <row r="620" spans="1:24" x14ac:dyDescent="0.2">
      <c r="A620">
        <v>492565763</v>
      </c>
      <c r="B620">
        <v>492565763</v>
      </c>
      <c r="C620" s="9">
        <v>7500</v>
      </c>
      <c r="D620" s="9">
        <v>6775.41</v>
      </c>
      <c r="E620" s="4">
        <v>42404</v>
      </c>
      <c r="F620" s="9">
        <v>29.58</v>
      </c>
      <c r="G620" t="s">
        <v>1875</v>
      </c>
      <c r="H620" t="s">
        <v>30</v>
      </c>
      <c r="I620" t="s">
        <v>30</v>
      </c>
      <c r="J620">
        <v>9</v>
      </c>
      <c r="K620">
        <v>1</v>
      </c>
      <c r="L620" t="s">
        <v>31</v>
      </c>
      <c r="M620" s="14">
        <v>44256</v>
      </c>
      <c r="N620" s="16">
        <v>42304</v>
      </c>
      <c r="O620" s="17">
        <v>42304</v>
      </c>
      <c r="P620">
        <v>256</v>
      </c>
      <c r="Q620">
        <v>256</v>
      </c>
      <c r="R620">
        <v>6772</v>
      </c>
      <c r="S620" t="s">
        <v>32</v>
      </c>
      <c r="T620" t="b">
        <v>0</v>
      </c>
      <c r="U620" s="9">
        <v>724.59</v>
      </c>
      <c r="V620" t="b">
        <v>1</v>
      </c>
      <c r="W620" t="b">
        <v>0</v>
      </c>
      <c r="X620">
        <f t="shared" si="9"/>
        <v>0</v>
      </c>
    </row>
    <row r="621" spans="1:24" x14ac:dyDescent="0.2">
      <c r="A621">
        <v>719248301</v>
      </c>
      <c r="B621">
        <v>719248301</v>
      </c>
      <c r="C621" s="9">
        <v>7500</v>
      </c>
      <c r="D621" s="9">
        <v>3278.36</v>
      </c>
      <c r="E621" s="4">
        <v>42620</v>
      </c>
      <c r="F621" s="9">
        <v>44.53</v>
      </c>
      <c r="G621" t="s">
        <v>1884</v>
      </c>
      <c r="H621" t="s">
        <v>30</v>
      </c>
      <c r="I621" t="s">
        <v>30</v>
      </c>
      <c r="J621">
        <v>5</v>
      </c>
      <c r="K621">
        <v>1</v>
      </c>
      <c r="L621" t="s">
        <v>31</v>
      </c>
      <c r="M621" s="14">
        <v>47423</v>
      </c>
      <c r="N621" s="16">
        <v>42160</v>
      </c>
      <c r="O621" s="17">
        <v>42608</v>
      </c>
      <c r="P621">
        <v>576</v>
      </c>
      <c r="Q621">
        <v>576</v>
      </c>
      <c r="R621">
        <v>2330</v>
      </c>
      <c r="S621" t="s">
        <v>32</v>
      </c>
      <c r="T621" t="b">
        <v>0</v>
      </c>
      <c r="U621" s="9">
        <v>4221.6400000000003</v>
      </c>
      <c r="V621" t="b">
        <v>1</v>
      </c>
      <c r="W621" t="b">
        <v>0</v>
      </c>
      <c r="X621">
        <f t="shared" si="9"/>
        <v>0</v>
      </c>
    </row>
    <row r="622" spans="1:24" x14ac:dyDescent="0.2">
      <c r="A622">
        <v>253812347</v>
      </c>
      <c r="B622">
        <v>253812347</v>
      </c>
      <c r="C622" s="9">
        <v>7500</v>
      </c>
      <c r="D622" s="9">
        <v>2782</v>
      </c>
      <c r="E622" s="4">
        <v>42655</v>
      </c>
      <c r="F622" s="9">
        <v>447.2</v>
      </c>
      <c r="G622" t="s">
        <v>53</v>
      </c>
      <c r="H622" t="s">
        <v>30</v>
      </c>
      <c r="I622" t="s">
        <v>30</v>
      </c>
      <c r="J622">
        <v>2</v>
      </c>
      <c r="K622">
        <v>8</v>
      </c>
      <c r="L622" t="s">
        <v>36</v>
      </c>
      <c r="M622" s="14">
        <v>47484</v>
      </c>
      <c r="N622" s="16">
        <v>41952</v>
      </c>
      <c r="O622" s="17">
        <v>42535</v>
      </c>
      <c r="P622">
        <v>849</v>
      </c>
      <c r="Q622">
        <v>849</v>
      </c>
      <c r="R622">
        <v>0</v>
      </c>
      <c r="S622" t="s">
        <v>32</v>
      </c>
      <c r="T622" t="b">
        <v>0</v>
      </c>
      <c r="U622" s="9">
        <v>4718</v>
      </c>
      <c r="V622" t="b">
        <v>0</v>
      </c>
      <c r="W622" t="b">
        <v>0</v>
      </c>
      <c r="X622">
        <f t="shared" si="9"/>
        <v>0</v>
      </c>
    </row>
    <row r="623" spans="1:24" x14ac:dyDescent="0.2">
      <c r="A623">
        <v>778536189</v>
      </c>
      <c r="B623">
        <v>778536189</v>
      </c>
      <c r="C623" s="9">
        <v>7500</v>
      </c>
      <c r="D623" s="9">
        <v>4931.6000000000004</v>
      </c>
      <c r="E623" s="4">
        <v>42443</v>
      </c>
      <c r="F623" s="9">
        <v>38.11</v>
      </c>
      <c r="G623" t="s">
        <v>57</v>
      </c>
      <c r="H623" t="s">
        <v>30</v>
      </c>
      <c r="I623" t="s">
        <v>30</v>
      </c>
      <c r="J623">
        <v>9</v>
      </c>
      <c r="K623">
        <v>8</v>
      </c>
      <c r="L623" t="s">
        <v>42</v>
      </c>
      <c r="M623" s="14">
        <v>44958</v>
      </c>
      <c r="N623" s="16">
        <v>38177</v>
      </c>
      <c r="O623" s="17">
        <v>38177</v>
      </c>
      <c r="P623">
        <v>812</v>
      </c>
      <c r="Q623">
        <v>812</v>
      </c>
      <c r="R623">
        <v>5300</v>
      </c>
      <c r="S623" t="s">
        <v>32</v>
      </c>
      <c r="T623" t="b">
        <v>0</v>
      </c>
      <c r="U623" s="9">
        <v>2568.4</v>
      </c>
      <c r="V623" t="b">
        <v>0</v>
      </c>
      <c r="W623" t="b">
        <v>0</v>
      </c>
      <c r="X623">
        <f t="shared" si="9"/>
        <v>0</v>
      </c>
    </row>
    <row r="624" spans="1:24" x14ac:dyDescent="0.2">
      <c r="A624">
        <v>381030014</v>
      </c>
      <c r="B624">
        <v>381030014</v>
      </c>
      <c r="C624" s="9">
        <v>7500</v>
      </c>
      <c r="D624" s="9">
        <v>7170.63</v>
      </c>
      <c r="E624" s="4">
        <v>42578</v>
      </c>
      <c r="F624" s="9">
        <v>1.97</v>
      </c>
      <c r="G624" t="s">
        <v>35</v>
      </c>
      <c r="H624" t="s">
        <v>30</v>
      </c>
      <c r="I624" t="s">
        <v>30</v>
      </c>
      <c r="J624">
        <v>9</v>
      </c>
      <c r="K624">
        <v>1</v>
      </c>
      <c r="L624" t="s">
        <v>36</v>
      </c>
      <c r="M624" s="14">
        <v>47696</v>
      </c>
      <c r="N624" s="16">
        <v>40687</v>
      </c>
      <c r="O624" s="17">
        <v>42434</v>
      </c>
      <c r="P624">
        <v>530</v>
      </c>
      <c r="Q624">
        <v>530</v>
      </c>
      <c r="R624">
        <v>3022</v>
      </c>
      <c r="S624" t="s">
        <v>32</v>
      </c>
      <c r="T624" t="b">
        <v>0</v>
      </c>
      <c r="U624" s="9">
        <v>329.37</v>
      </c>
      <c r="V624" t="b">
        <v>0</v>
      </c>
      <c r="W624" t="b">
        <v>0</v>
      </c>
      <c r="X624">
        <f t="shared" si="9"/>
        <v>0</v>
      </c>
    </row>
    <row r="625" spans="1:24" x14ac:dyDescent="0.2">
      <c r="A625">
        <v>587076462</v>
      </c>
      <c r="B625">
        <v>587076462</v>
      </c>
      <c r="C625" s="9">
        <v>7500</v>
      </c>
      <c r="D625" s="9">
        <v>7024.57</v>
      </c>
      <c r="E625" s="4">
        <v>42718</v>
      </c>
      <c r="F625" s="9">
        <v>51.32</v>
      </c>
      <c r="G625" t="s">
        <v>51</v>
      </c>
      <c r="H625" t="s">
        <v>30</v>
      </c>
      <c r="I625" t="s">
        <v>30</v>
      </c>
      <c r="J625">
        <v>5</v>
      </c>
      <c r="K625">
        <v>1</v>
      </c>
      <c r="L625" t="s">
        <v>36</v>
      </c>
      <c r="M625" s="14">
        <v>44805</v>
      </c>
      <c r="N625" s="16">
        <v>41772</v>
      </c>
      <c r="O625" s="17">
        <v>41772</v>
      </c>
      <c r="P625">
        <v>644</v>
      </c>
      <c r="Q625">
        <v>644</v>
      </c>
      <c r="R625">
        <v>5709</v>
      </c>
      <c r="S625" t="s">
        <v>32</v>
      </c>
      <c r="T625" t="b">
        <v>0</v>
      </c>
      <c r="U625" s="9">
        <v>475.43</v>
      </c>
      <c r="V625" t="b">
        <v>0</v>
      </c>
      <c r="W625" t="b">
        <v>0</v>
      </c>
      <c r="X625">
        <f t="shared" si="9"/>
        <v>0</v>
      </c>
    </row>
    <row r="626" spans="1:24" x14ac:dyDescent="0.2">
      <c r="A626">
        <v>573704991</v>
      </c>
      <c r="B626">
        <v>573704991</v>
      </c>
      <c r="C626" s="9">
        <v>7500</v>
      </c>
      <c r="D626" s="9">
        <v>1488.07</v>
      </c>
      <c r="E626" s="4">
        <v>42685</v>
      </c>
      <c r="F626" s="9">
        <v>216.28</v>
      </c>
      <c r="G626" t="s">
        <v>84</v>
      </c>
      <c r="H626" t="s">
        <v>30</v>
      </c>
      <c r="I626" t="s">
        <v>30</v>
      </c>
      <c r="J626">
        <v>2</v>
      </c>
      <c r="K626">
        <v>8</v>
      </c>
      <c r="L626" t="s">
        <v>36</v>
      </c>
      <c r="M626" s="14">
        <v>47270</v>
      </c>
      <c r="N626" s="16">
        <v>42022</v>
      </c>
      <c r="O626" s="17">
        <v>42607</v>
      </c>
      <c r="P626">
        <v>313</v>
      </c>
      <c r="Q626">
        <v>313</v>
      </c>
      <c r="R626">
        <v>3375</v>
      </c>
      <c r="S626" t="s">
        <v>32</v>
      </c>
      <c r="T626" t="b">
        <v>0</v>
      </c>
      <c r="U626" s="9">
        <v>6011.93</v>
      </c>
      <c r="V626" t="b">
        <v>0</v>
      </c>
      <c r="W626" t="b">
        <v>0</v>
      </c>
      <c r="X626">
        <f t="shared" si="9"/>
        <v>0</v>
      </c>
    </row>
    <row r="627" spans="1:24" x14ac:dyDescent="0.2">
      <c r="A627">
        <v>289059209</v>
      </c>
      <c r="B627">
        <v>289059209</v>
      </c>
      <c r="C627" s="9">
        <v>7500</v>
      </c>
      <c r="D627" s="9">
        <v>1600.08</v>
      </c>
      <c r="E627" s="4">
        <v>42693</v>
      </c>
      <c r="F627" s="9">
        <v>110.68</v>
      </c>
      <c r="G627" t="s">
        <v>1896</v>
      </c>
      <c r="H627" t="s">
        <v>30</v>
      </c>
      <c r="I627" t="s">
        <v>30</v>
      </c>
      <c r="J627">
        <v>2</v>
      </c>
      <c r="K627">
        <v>1</v>
      </c>
      <c r="L627" t="s">
        <v>31</v>
      </c>
      <c r="M627" s="14">
        <v>46966</v>
      </c>
      <c r="N627" s="16">
        <v>41212</v>
      </c>
      <c r="O627" s="17">
        <v>42569</v>
      </c>
      <c r="P627">
        <v>148</v>
      </c>
      <c r="Q627">
        <v>148</v>
      </c>
      <c r="R627">
        <v>9716</v>
      </c>
      <c r="S627" t="s">
        <v>69</v>
      </c>
      <c r="T627" t="b">
        <v>0</v>
      </c>
      <c r="U627" s="9">
        <v>5899.92</v>
      </c>
      <c r="V627" t="b">
        <v>1</v>
      </c>
      <c r="W627" t="b">
        <v>0</v>
      </c>
      <c r="X627">
        <f t="shared" si="9"/>
        <v>0</v>
      </c>
    </row>
    <row r="628" spans="1:24" x14ac:dyDescent="0.2">
      <c r="A628">
        <v>949909092</v>
      </c>
      <c r="B628">
        <v>949909092</v>
      </c>
      <c r="C628" s="9">
        <v>7500</v>
      </c>
      <c r="D628" s="9">
        <v>546.74</v>
      </c>
      <c r="E628" s="4">
        <v>42698</v>
      </c>
      <c r="F628" s="9">
        <v>146.66999999999999</v>
      </c>
      <c r="G628" t="s">
        <v>1873</v>
      </c>
      <c r="H628" t="s">
        <v>30</v>
      </c>
      <c r="I628" t="s">
        <v>30</v>
      </c>
      <c r="J628">
        <v>2</v>
      </c>
      <c r="K628">
        <v>1</v>
      </c>
      <c r="L628" t="s">
        <v>31</v>
      </c>
      <c r="M628" s="14">
        <v>44136</v>
      </c>
      <c r="N628" s="16">
        <v>40337</v>
      </c>
      <c r="O628" s="17">
        <v>42560</v>
      </c>
      <c r="P628">
        <v>462</v>
      </c>
      <c r="Q628">
        <v>462</v>
      </c>
      <c r="R628">
        <v>9139</v>
      </c>
      <c r="S628" t="s">
        <v>32</v>
      </c>
      <c r="T628" t="b">
        <v>0</v>
      </c>
      <c r="U628" s="9">
        <v>6953.26</v>
      </c>
      <c r="V628" t="b">
        <v>1</v>
      </c>
      <c r="W628" t="b">
        <v>0</v>
      </c>
      <c r="X628">
        <f t="shared" si="9"/>
        <v>0</v>
      </c>
    </row>
    <row r="629" spans="1:24" x14ac:dyDescent="0.2">
      <c r="A629">
        <v>982793577</v>
      </c>
      <c r="B629">
        <v>982793577</v>
      </c>
      <c r="C629" s="9">
        <v>7500</v>
      </c>
      <c r="D629" s="9">
        <v>7500</v>
      </c>
      <c r="E629" s="4">
        <v>42630</v>
      </c>
      <c r="F629" s="9">
        <v>14.41</v>
      </c>
      <c r="G629" t="s">
        <v>121</v>
      </c>
      <c r="H629" t="s">
        <v>30</v>
      </c>
      <c r="I629" t="s">
        <v>30</v>
      </c>
      <c r="J629">
        <v>5</v>
      </c>
      <c r="K629">
        <v>8</v>
      </c>
      <c r="L629" t="s">
        <v>94</v>
      </c>
      <c r="M629" s="14">
        <v>48092</v>
      </c>
      <c r="N629" s="16">
        <v>42047</v>
      </c>
      <c r="O629" s="17">
        <v>42047</v>
      </c>
      <c r="P629">
        <v>593</v>
      </c>
      <c r="Q629">
        <v>593</v>
      </c>
      <c r="R629">
        <v>1133</v>
      </c>
      <c r="S629" t="s">
        <v>32</v>
      </c>
      <c r="T629" t="b">
        <v>0</v>
      </c>
      <c r="U629" s="9">
        <v>0</v>
      </c>
      <c r="V629" t="b">
        <v>0</v>
      </c>
      <c r="W629" t="b">
        <v>0</v>
      </c>
      <c r="X629">
        <f t="shared" si="9"/>
        <v>0</v>
      </c>
    </row>
    <row r="630" spans="1:24" x14ac:dyDescent="0.2">
      <c r="A630">
        <v>649901272</v>
      </c>
      <c r="B630">
        <v>649901272</v>
      </c>
      <c r="C630" s="9">
        <v>7500</v>
      </c>
      <c r="D630" s="9">
        <v>1505.47</v>
      </c>
      <c r="E630" s="4">
        <v>42567</v>
      </c>
      <c r="F630" s="9">
        <v>174.84</v>
      </c>
      <c r="G630" t="s">
        <v>54</v>
      </c>
      <c r="H630" t="s">
        <v>30</v>
      </c>
      <c r="I630" t="s">
        <v>30</v>
      </c>
      <c r="J630">
        <v>2</v>
      </c>
      <c r="K630">
        <v>1</v>
      </c>
      <c r="L630" t="s">
        <v>36</v>
      </c>
      <c r="M630" s="14">
        <v>46997</v>
      </c>
      <c r="N630" s="16">
        <v>42149</v>
      </c>
      <c r="O630" s="17">
        <v>42149</v>
      </c>
      <c r="P630">
        <v>253</v>
      </c>
      <c r="Q630">
        <v>253</v>
      </c>
      <c r="R630">
        <v>4536</v>
      </c>
      <c r="S630" t="s">
        <v>32</v>
      </c>
      <c r="T630" t="b">
        <v>0</v>
      </c>
      <c r="U630" s="9">
        <v>5994.53</v>
      </c>
      <c r="V630" t="b">
        <v>0</v>
      </c>
      <c r="W630" t="b">
        <v>0</v>
      </c>
      <c r="X630">
        <f t="shared" si="9"/>
        <v>0</v>
      </c>
    </row>
    <row r="631" spans="1:24" x14ac:dyDescent="0.2">
      <c r="A631">
        <v>937015321</v>
      </c>
      <c r="B631">
        <v>937015321</v>
      </c>
      <c r="C631" s="9">
        <v>7500</v>
      </c>
      <c r="D631" s="9">
        <v>4634.62</v>
      </c>
      <c r="E631" s="4">
        <v>42734</v>
      </c>
      <c r="F631" s="9">
        <v>3.94</v>
      </c>
      <c r="G631" t="s">
        <v>98</v>
      </c>
      <c r="H631" t="s">
        <v>30</v>
      </c>
      <c r="I631" t="s">
        <v>30</v>
      </c>
      <c r="J631">
        <v>2</v>
      </c>
      <c r="K631">
        <v>8</v>
      </c>
      <c r="L631" t="s">
        <v>96</v>
      </c>
      <c r="M631" s="14">
        <v>46023</v>
      </c>
      <c r="N631" s="16">
        <v>42174</v>
      </c>
      <c r="O631" s="17">
        <v>42174</v>
      </c>
      <c r="P631">
        <v>570</v>
      </c>
      <c r="Q631">
        <v>570</v>
      </c>
      <c r="R631">
        <v>3862</v>
      </c>
      <c r="S631" t="s">
        <v>32</v>
      </c>
      <c r="T631" t="b">
        <v>0</v>
      </c>
      <c r="U631" s="9">
        <v>2865.38</v>
      </c>
      <c r="V631" t="b">
        <v>0</v>
      </c>
      <c r="W631" t="b">
        <v>0</v>
      </c>
      <c r="X631">
        <f t="shared" si="9"/>
        <v>0</v>
      </c>
    </row>
    <row r="632" spans="1:24" x14ac:dyDescent="0.2">
      <c r="A632">
        <v>959451017</v>
      </c>
      <c r="B632">
        <v>959451017</v>
      </c>
      <c r="C632" s="9">
        <v>7500</v>
      </c>
      <c r="D632" s="9">
        <v>1618.09</v>
      </c>
      <c r="E632" s="4">
        <v>42426</v>
      </c>
      <c r="F632" s="9">
        <v>18.920000000000002</v>
      </c>
      <c r="G632" t="s">
        <v>57</v>
      </c>
      <c r="H632" t="s">
        <v>30</v>
      </c>
      <c r="I632" t="s">
        <v>30</v>
      </c>
      <c r="J632">
        <v>5</v>
      </c>
      <c r="K632">
        <v>1</v>
      </c>
      <c r="L632" t="s">
        <v>42</v>
      </c>
      <c r="M632" s="14">
        <v>48092</v>
      </c>
      <c r="N632" s="16">
        <v>41726</v>
      </c>
      <c r="O632" s="17">
        <v>41726</v>
      </c>
      <c r="P632">
        <v>815</v>
      </c>
      <c r="Q632">
        <v>815</v>
      </c>
      <c r="R632">
        <v>3620</v>
      </c>
      <c r="S632" t="s">
        <v>32</v>
      </c>
      <c r="T632" t="b">
        <v>0</v>
      </c>
      <c r="U632" s="9">
        <v>5881.91</v>
      </c>
      <c r="V632" t="b">
        <v>0</v>
      </c>
      <c r="W632" t="b">
        <v>0</v>
      </c>
      <c r="X632">
        <f t="shared" si="9"/>
        <v>0</v>
      </c>
    </row>
    <row r="633" spans="1:24" x14ac:dyDescent="0.2">
      <c r="A633">
        <v>782969776</v>
      </c>
      <c r="B633">
        <v>782969776</v>
      </c>
      <c r="C633" s="9">
        <v>7500</v>
      </c>
      <c r="D633" s="9">
        <v>3447.87</v>
      </c>
      <c r="E633" s="4">
        <v>42681</v>
      </c>
      <c r="F633" s="9">
        <v>230.47</v>
      </c>
      <c r="G633" t="s">
        <v>45</v>
      </c>
      <c r="H633" t="s">
        <v>30</v>
      </c>
      <c r="I633" t="s">
        <v>30</v>
      </c>
      <c r="J633">
        <v>9</v>
      </c>
      <c r="K633">
        <v>1</v>
      </c>
      <c r="L633" t="s">
        <v>36</v>
      </c>
      <c r="M633" s="14">
        <v>47088</v>
      </c>
      <c r="N633" s="16">
        <v>42224</v>
      </c>
      <c r="O633" s="17">
        <v>42527</v>
      </c>
      <c r="P633">
        <v>172</v>
      </c>
      <c r="Q633">
        <v>172</v>
      </c>
      <c r="R633">
        <v>3796</v>
      </c>
      <c r="S633" t="s">
        <v>32</v>
      </c>
      <c r="T633" t="b">
        <v>0</v>
      </c>
      <c r="U633" s="9">
        <v>4052.13</v>
      </c>
      <c r="V633" t="b">
        <v>0</v>
      </c>
      <c r="W633" t="b">
        <v>0</v>
      </c>
      <c r="X633">
        <f t="shared" si="9"/>
        <v>0</v>
      </c>
    </row>
    <row r="634" spans="1:24" x14ac:dyDescent="0.2">
      <c r="A634">
        <v>488111591</v>
      </c>
      <c r="B634">
        <v>488111591</v>
      </c>
      <c r="C634" s="9">
        <v>7500</v>
      </c>
      <c r="D634" s="9">
        <v>3636.99</v>
      </c>
      <c r="E634" s="4">
        <v>42591</v>
      </c>
      <c r="F634" s="9">
        <v>5.22</v>
      </c>
      <c r="G634" t="s">
        <v>98</v>
      </c>
      <c r="H634" t="s">
        <v>30</v>
      </c>
      <c r="I634" t="s">
        <v>30</v>
      </c>
      <c r="J634">
        <v>2</v>
      </c>
      <c r="K634">
        <v>1</v>
      </c>
      <c r="L634" t="s">
        <v>96</v>
      </c>
      <c r="M634" s="14">
        <v>48183</v>
      </c>
      <c r="N634" s="16">
        <v>42326</v>
      </c>
      <c r="O634" s="17">
        <v>42384</v>
      </c>
      <c r="P634">
        <v>992</v>
      </c>
      <c r="Q634">
        <v>992</v>
      </c>
      <c r="R634">
        <v>8827</v>
      </c>
      <c r="S634" t="s">
        <v>32</v>
      </c>
      <c r="T634" t="b">
        <v>0</v>
      </c>
      <c r="U634" s="9">
        <v>3863.01</v>
      </c>
      <c r="V634" t="b">
        <v>0</v>
      </c>
      <c r="W634" t="b">
        <v>0</v>
      </c>
      <c r="X634">
        <f t="shared" si="9"/>
        <v>0</v>
      </c>
    </row>
    <row r="635" spans="1:24" x14ac:dyDescent="0.2">
      <c r="A635">
        <v>465350200</v>
      </c>
      <c r="B635">
        <v>465350200</v>
      </c>
      <c r="C635" s="9">
        <v>7500</v>
      </c>
      <c r="D635" s="9">
        <v>576.59</v>
      </c>
      <c r="E635" s="4">
        <v>42622</v>
      </c>
      <c r="F635" s="9">
        <v>223.59</v>
      </c>
      <c r="G635" t="s">
        <v>1893</v>
      </c>
      <c r="H635" t="s">
        <v>30</v>
      </c>
      <c r="I635" t="s">
        <v>30</v>
      </c>
      <c r="J635">
        <v>2</v>
      </c>
      <c r="K635">
        <v>1</v>
      </c>
      <c r="L635" t="s">
        <v>50</v>
      </c>
      <c r="M635" s="14">
        <v>45474</v>
      </c>
      <c r="N635" s="16">
        <v>41282</v>
      </c>
      <c r="O635" s="17">
        <v>41282</v>
      </c>
      <c r="P635">
        <v>691</v>
      </c>
      <c r="Q635">
        <v>691</v>
      </c>
      <c r="R635">
        <v>5147</v>
      </c>
      <c r="S635" t="s">
        <v>32</v>
      </c>
      <c r="T635" t="b">
        <v>0</v>
      </c>
      <c r="U635" s="9">
        <v>6923.41</v>
      </c>
      <c r="V635" t="b">
        <v>1</v>
      </c>
      <c r="W635" t="b">
        <v>0</v>
      </c>
      <c r="X635">
        <f t="shared" si="9"/>
        <v>0</v>
      </c>
    </row>
    <row r="636" spans="1:24" x14ac:dyDescent="0.2">
      <c r="A636">
        <v>156776418</v>
      </c>
      <c r="B636">
        <v>156776418</v>
      </c>
      <c r="C636" s="9">
        <v>7500</v>
      </c>
      <c r="D636" s="9">
        <v>2686.74</v>
      </c>
      <c r="E636" s="4">
        <v>42385</v>
      </c>
      <c r="F636" s="9">
        <v>183.69</v>
      </c>
      <c r="G636" t="s">
        <v>51</v>
      </c>
      <c r="H636" t="s">
        <v>30</v>
      </c>
      <c r="I636" t="s">
        <v>30</v>
      </c>
      <c r="J636">
        <v>5</v>
      </c>
      <c r="K636">
        <v>1</v>
      </c>
      <c r="L636" t="s">
        <v>36</v>
      </c>
      <c r="M636" s="14">
        <v>44470</v>
      </c>
      <c r="N636" s="16">
        <v>41438</v>
      </c>
      <c r="O636" s="17">
        <v>41438</v>
      </c>
      <c r="P636">
        <v>214</v>
      </c>
      <c r="Q636">
        <v>214</v>
      </c>
      <c r="R636">
        <v>7369</v>
      </c>
      <c r="S636" t="s">
        <v>32</v>
      </c>
      <c r="T636" t="b">
        <v>0</v>
      </c>
      <c r="U636" s="9">
        <v>4813.26</v>
      </c>
      <c r="V636" t="b">
        <v>0</v>
      </c>
      <c r="W636" t="b">
        <v>0</v>
      </c>
      <c r="X636">
        <f t="shared" si="9"/>
        <v>0</v>
      </c>
    </row>
    <row r="637" spans="1:24" x14ac:dyDescent="0.2">
      <c r="A637">
        <v>356039230</v>
      </c>
      <c r="B637">
        <v>356039230</v>
      </c>
      <c r="C637" s="9">
        <v>7500</v>
      </c>
      <c r="D637" s="9">
        <v>5209.0600000000004</v>
      </c>
      <c r="E637" s="4">
        <v>42635</v>
      </c>
      <c r="F637" s="9">
        <v>94.99</v>
      </c>
      <c r="G637" t="s">
        <v>35</v>
      </c>
      <c r="H637" t="s">
        <v>30</v>
      </c>
      <c r="I637" t="s">
        <v>30</v>
      </c>
      <c r="J637">
        <v>5</v>
      </c>
      <c r="K637">
        <v>8</v>
      </c>
      <c r="L637" t="s">
        <v>36</v>
      </c>
      <c r="M637" s="14">
        <v>44927</v>
      </c>
      <c r="N637" s="16">
        <v>42337</v>
      </c>
      <c r="O637" s="17">
        <v>42569</v>
      </c>
      <c r="P637">
        <v>917</v>
      </c>
      <c r="Q637">
        <v>917</v>
      </c>
      <c r="R637">
        <v>9558</v>
      </c>
      <c r="S637" t="s">
        <v>32</v>
      </c>
      <c r="T637" t="b">
        <v>0</v>
      </c>
      <c r="U637" s="9">
        <v>2290.94</v>
      </c>
      <c r="V637" t="b">
        <v>0</v>
      </c>
      <c r="W637" t="b">
        <v>0</v>
      </c>
      <c r="X637">
        <f t="shared" si="9"/>
        <v>0</v>
      </c>
    </row>
    <row r="638" spans="1:24" x14ac:dyDescent="0.2">
      <c r="A638">
        <v>239875038</v>
      </c>
      <c r="B638">
        <v>239875038</v>
      </c>
      <c r="C638" s="9">
        <v>7500</v>
      </c>
      <c r="D638" s="9">
        <v>3310.17</v>
      </c>
      <c r="E638" s="4">
        <v>42581</v>
      </c>
      <c r="F638" s="9">
        <v>11.61</v>
      </c>
      <c r="G638" t="s">
        <v>1874</v>
      </c>
      <c r="H638" t="s">
        <v>30</v>
      </c>
      <c r="I638" t="s">
        <v>30</v>
      </c>
      <c r="J638">
        <v>5</v>
      </c>
      <c r="K638">
        <v>1</v>
      </c>
      <c r="L638" t="s">
        <v>71</v>
      </c>
      <c r="M638" s="14">
        <v>43647</v>
      </c>
      <c r="N638" s="16">
        <v>42075</v>
      </c>
      <c r="O638" s="17">
        <v>42579</v>
      </c>
      <c r="P638">
        <v>324</v>
      </c>
      <c r="Q638">
        <v>324</v>
      </c>
      <c r="R638">
        <v>1437</v>
      </c>
      <c r="S638" t="s">
        <v>32</v>
      </c>
      <c r="T638" t="b">
        <v>0</v>
      </c>
      <c r="U638" s="9">
        <v>4189.83</v>
      </c>
      <c r="V638" t="b">
        <v>1</v>
      </c>
      <c r="W638" t="b">
        <v>0</v>
      </c>
      <c r="X638">
        <f t="shared" si="9"/>
        <v>0</v>
      </c>
    </row>
    <row r="639" spans="1:24" x14ac:dyDescent="0.2">
      <c r="A639">
        <v>233728003</v>
      </c>
      <c r="B639">
        <v>233728003</v>
      </c>
      <c r="C639" s="9">
        <v>7500</v>
      </c>
      <c r="D639" s="9">
        <v>2189.6</v>
      </c>
      <c r="E639" s="4">
        <v>42561</v>
      </c>
      <c r="F639" s="9">
        <v>248.72</v>
      </c>
      <c r="G639" t="s">
        <v>1883</v>
      </c>
      <c r="H639" t="s">
        <v>30</v>
      </c>
      <c r="I639" t="s">
        <v>30</v>
      </c>
      <c r="J639">
        <v>2</v>
      </c>
      <c r="K639">
        <v>1</v>
      </c>
      <c r="L639" t="s">
        <v>38</v>
      </c>
      <c r="M639" s="14">
        <v>45931</v>
      </c>
      <c r="N639" s="16">
        <v>42169</v>
      </c>
      <c r="O639" s="17">
        <v>42169</v>
      </c>
      <c r="P639">
        <v>884</v>
      </c>
      <c r="Q639">
        <v>884</v>
      </c>
      <c r="R639">
        <v>9438</v>
      </c>
      <c r="S639" t="s">
        <v>32</v>
      </c>
      <c r="T639" t="b">
        <v>0</v>
      </c>
      <c r="U639" s="9">
        <v>5310.4</v>
      </c>
      <c r="V639" t="b">
        <v>1</v>
      </c>
      <c r="W639" t="b">
        <v>0</v>
      </c>
      <c r="X639">
        <f t="shared" si="9"/>
        <v>0</v>
      </c>
    </row>
    <row r="640" spans="1:24" x14ac:dyDescent="0.2">
      <c r="A640">
        <v>823810482</v>
      </c>
      <c r="B640">
        <v>823810482</v>
      </c>
      <c r="C640" s="9">
        <v>7500</v>
      </c>
      <c r="D640" s="9">
        <v>6896.9</v>
      </c>
      <c r="E640" s="4">
        <v>42711</v>
      </c>
      <c r="F640" s="9">
        <v>4.5999999999999996</v>
      </c>
      <c r="G640" t="s">
        <v>98</v>
      </c>
      <c r="H640" t="s">
        <v>30</v>
      </c>
      <c r="I640" t="s">
        <v>30</v>
      </c>
      <c r="J640">
        <v>2</v>
      </c>
      <c r="K640">
        <v>1</v>
      </c>
      <c r="L640" t="s">
        <v>96</v>
      </c>
      <c r="M640" s="14">
        <v>45323</v>
      </c>
      <c r="N640" s="16">
        <v>41104</v>
      </c>
      <c r="O640" s="17">
        <v>41104</v>
      </c>
      <c r="P640">
        <v>847</v>
      </c>
      <c r="Q640">
        <v>847</v>
      </c>
      <c r="R640">
        <v>6400</v>
      </c>
      <c r="S640" t="s">
        <v>32</v>
      </c>
      <c r="T640" t="b">
        <v>0</v>
      </c>
      <c r="U640" s="9">
        <v>603.1</v>
      </c>
      <c r="V640" t="b">
        <v>0</v>
      </c>
      <c r="W640" t="b">
        <v>0</v>
      </c>
      <c r="X640">
        <f t="shared" si="9"/>
        <v>0</v>
      </c>
    </row>
    <row r="641" spans="1:24" x14ac:dyDescent="0.2">
      <c r="A641">
        <v>989540612</v>
      </c>
      <c r="B641">
        <v>989540612</v>
      </c>
      <c r="C641" s="9">
        <v>7500</v>
      </c>
      <c r="D641" s="9">
        <v>3041.34</v>
      </c>
      <c r="E641" s="4">
        <v>42719</v>
      </c>
      <c r="F641" s="9">
        <v>119.66</v>
      </c>
      <c r="G641" t="s">
        <v>1896</v>
      </c>
      <c r="H641" t="s">
        <v>30</v>
      </c>
      <c r="I641" t="s">
        <v>30</v>
      </c>
      <c r="J641">
        <v>2</v>
      </c>
      <c r="K641">
        <v>1</v>
      </c>
      <c r="L641" t="s">
        <v>31</v>
      </c>
      <c r="M641" s="14">
        <v>46813</v>
      </c>
      <c r="N641" s="16">
        <v>41639</v>
      </c>
      <c r="O641" s="17">
        <v>42713</v>
      </c>
      <c r="P641">
        <v>752</v>
      </c>
      <c r="Q641">
        <v>752</v>
      </c>
      <c r="R641">
        <v>8464</v>
      </c>
      <c r="S641" t="s">
        <v>32</v>
      </c>
      <c r="T641" t="b">
        <v>0</v>
      </c>
      <c r="U641" s="9">
        <v>4458.66</v>
      </c>
      <c r="V641" t="b">
        <v>1</v>
      </c>
      <c r="W641" t="b">
        <v>0</v>
      </c>
      <c r="X641">
        <f t="shared" si="9"/>
        <v>0</v>
      </c>
    </row>
    <row r="642" spans="1:24" x14ac:dyDescent="0.2">
      <c r="A642">
        <v>985713196</v>
      </c>
      <c r="B642">
        <v>985713196</v>
      </c>
      <c r="C642" s="9">
        <v>7500</v>
      </c>
      <c r="D642" s="9">
        <v>1071.5999999999999</v>
      </c>
      <c r="E642" s="4">
        <v>42644</v>
      </c>
      <c r="F642" s="9">
        <v>95.96</v>
      </c>
      <c r="G642" t="s">
        <v>1902</v>
      </c>
      <c r="H642" t="s">
        <v>30</v>
      </c>
      <c r="I642" t="s">
        <v>30</v>
      </c>
      <c r="J642">
        <v>2</v>
      </c>
      <c r="K642">
        <v>1</v>
      </c>
      <c r="L642" t="s">
        <v>47</v>
      </c>
      <c r="M642" s="14">
        <v>44713</v>
      </c>
      <c r="N642" s="16">
        <v>41304</v>
      </c>
      <c r="O642" s="17">
        <v>42639</v>
      </c>
      <c r="P642">
        <v>789</v>
      </c>
      <c r="Q642">
        <v>789</v>
      </c>
      <c r="R642">
        <v>2558</v>
      </c>
      <c r="S642" t="s">
        <v>32</v>
      </c>
      <c r="T642" t="b">
        <v>0</v>
      </c>
      <c r="U642" s="9">
        <v>6428.4</v>
      </c>
      <c r="V642" t="b">
        <v>1</v>
      </c>
      <c r="W642" t="b">
        <v>0</v>
      </c>
      <c r="X642">
        <f t="shared" si="9"/>
        <v>0</v>
      </c>
    </row>
    <row r="643" spans="1:24" x14ac:dyDescent="0.2">
      <c r="A643">
        <v>165845158</v>
      </c>
      <c r="B643">
        <v>165845158</v>
      </c>
      <c r="C643" s="9">
        <v>7500</v>
      </c>
      <c r="D643" s="9">
        <v>6894.26</v>
      </c>
      <c r="E643" s="4">
        <v>42524</v>
      </c>
      <c r="F643" s="9">
        <v>0</v>
      </c>
      <c r="G643" t="s">
        <v>1872</v>
      </c>
      <c r="H643" t="s">
        <v>30</v>
      </c>
      <c r="I643" t="s">
        <v>30</v>
      </c>
      <c r="J643">
        <v>9</v>
      </c>
      <c r="K643">
        <v>1</v>
      </c>
      <c r="L643" t="s">
        <v>31</v>
      </c>
      <c r="M643" s="14">
        <v>48183</v>
      </c>
      <c r="N643" s="16">
        <v>42170</v>
      </c>
      <c r="O643" s="17">
        <v>42466</v>
      </c>
      <c r="P643">
        <v>760</v>
      </c>
      <c r="Q643">
        <v>760</v>
      </c>
      <c r="R643">
        <v>6965</v>
      </c>
      <c r="S643" t="s">
        <v>43</v>
      </c>
      <c r="T643" t="b">
        <v>0</v>
      </c>
      <c r="U643" s="9">
        <v>605.74</v>
      </c>
      <c r="V643" t="b">
        <v>0</v>
      </c>
      <c r="W643" t="b">
        <v>0</v>
      </c>
      <c r="X643">
        <f t="shared" ref="X643:X706" si="10">IF(T643=TRUE, 1,0)</f>
        <v>0</v>
      </c>
    </row>
    <row r="644" spans="1:24" x14ac:dyDescent="0.2">
      <c r="A644">
        <v>872874789</v>
      </c>
      <c r="B644">
        <v>872874789</v>
      </c>
      <c r="C644" s="9">
        <v>7500</v>
      </c>
      <c r="D644" s="9">
        <v>7500</v>
      </c>
      <c r="E644" s="4">
        <v>42461</v>
      </c>
      <c r="F644" s="9">
        <v>7.51</v>
      </c>
      <c r="G644" t="s">
        <v>1878</v>
      </c>
      <c r="H644" t="s">
        <v>30</v>
      </c>
      <c r="I644" t="s">
        <v>30</v>
      </c>
      <c r="J644">
        <v>2</v>
      </c>
      <c r="K644">
        <v>1</v>
      </c>
      <c r="L644" t="s">
        <v>47</v>
      </c>
      <c r="M644" s="14">
        <v>44743</v>
      </c>
      <c r="N644" s="16">
        <v>41206</v>
      </c>
      <c r="O644" s="17">
        <v>41206</v>
      </c>
      <c r="P644">
        <v>748</v>
      </c>
      <c r="Q644">
        <v>748</v>
      </c>
      <c r="R644">
        <v>2487</v>
      </c>
      <c r="S644" t="s">
        <v>32</v>
      </c>
      <c r="T644" t="b">
        <v>0</v>
      </c>
      <c r="U644" s="9">
        <v>0</v>
      </c>
      <c r="V644" t="b">
        <v>1</v>
      </c>
      <c r="W644" t="b">
        <v>0</v>
      </c>
      <c r="X644">
        <f t="shared" si="10"/>
        <v>0</v>
      </c>
    </row>
    <row r="645" spans="1:24" x14ac:dyDescent="0.2">
      <c r="A645">
        <v>719248301</v>
      </c>
      <c r="B645">
        <v>719248301</v>
      </c>
      <c r="C645" s="9">
        <v>7500</v>
      </c>
      <c r="D645" s="9">
        <v>5100.95</v>
      </c>
      <c r="E645" s="4">
        <v>42541</v>
      </c>
      <c r="F645" s="9">
        <v>149.78</v>
      </c>
      <c r="G645" t="s">
        <v>1903</v>
      </c>
      <c r="H645" t="s">
        <v>30</v>
      </c>
      <c r="I645" t="s">
        <v>30</v>
      </c>
      <c r="J645">
        <v>9</v>
      </c>
      <c r="K645">
        <v>1</v>
      </c>
      <c r="L645" t="s">
        <v>31</v>
      </c>
      <c r="M645" s="14">
        <v>43497</v>
      </c>
      <c r="N645" s="16">
        <v>42160</v>
      </c>
      <c r="O645" s="17">
        <v>42469</v>
      </c>
      <c r="P645">
        <v>576</v>
      </c>
      <c r="Q645">
        <v>576</v>
      </c>
      <c r="R645">
        <v>2330</v>
      </c>
      <c r="S645" t="s">
        <v>32</v>
      </c>
      <c r="T645" t="b">
        <v>0</v>
      </c>
      <c r="U645" s="9">
        <v>2399.0500000000002</v>
      </c>
      <c r="V645" t="b">
        <v>1</v>
      </c>
      <c r="W645" t="b">
        <v>0</v>
      </c>
      <c r="X645">
        <f t="shared" si="10"/>
        <v>0</v>
      </c>
    </row>
    <row r="646" spans="1:24" x14ac:dyDescent="0.2">
      <c r="A646">
        <v>590852766</v>
      </c>
      <c r="B646">
        <v>590852766</v>
      </c>
      <c r="C646" s="9">
        <v>7500</v>
      </c>
      <c r="D646" s="9">
        <v>4939.17</v>
      </c>
      <c r="E646" s="4">
        <v>42508</v>
      </c>
      <c r="F646" s="9">
        <v>59.62</v>
      </c>
      <c r="G646" t="s">
        <v>53</v>
      </c>
      <c r="H646" t="s">
        <v>30</v>
      </c>
      <c r="I646" t="s">
        <v>30</v>
      </c>
      <c r="J646">
        <v>9</v>
      </c>
      <c r="K646">
        <v>1</v>
      </c>
      <c r="L646" t="s">
        <v>36</v>
      </c>
      <c r="M646" s="14">
        <v>46692</v>
      </c>
      <c r="N646" s="16">
        <v>39679</v>
      </c>
      <c r="O646" s="17">
        <v>42505</v>
      </c>
      <c r="P646">
        <v>455</v>
      </c>
      <c r="Q646">
        <v>455</v>
      </c>
      <c r="R646">
        <v>5862</v>
      </c>
      <c r="S646" t="s">
        <v>32</v>
      </c>
      <c r="T646" t="b">
        <v>0</v>
      </c>
      <c r="U646" s="9">
        <v>2560.83</v>
      </c>
      <c r="V646" t="b">
        <v>0</v>
      </c>
      <c r="W646" t="b">
        <v>0</v>
      </c>
      <c r="X646">
        <f t="shared" si="10"/>
        <v>0</v>
      </c>
    </row>
    <row r="647" spans="1:24" x14ac:dyDescent="0.2">
      <c r="A647">
        <v>822339274</v>
      </c>
      <c r="B647">
        <v>822339274</v>
      </c>
      <c r="C647" s="9">
        <v>7500</v>
      </c>
      <c r="D647" s="9">
        <v>7443.41</v>
      </c>
      <c r="E647" s="4">
        <v>42600</v>
      </c>
      <c r="F647" s="9">
        <v>164.2</v>
      </c>
      <c r="G647" t="s">
        <v>99</v>
      </c>
      <c r="H647" t="s">
        <v>30</v>
      </c>
      <c r="I647" t="s">
        <v>30</v>
      </c>
      <c r="J647">
        <v>9</v>
      </c>
      <c r="K647">
        <v>1</v>
      </c>
      <c r="L647" t="s">
        <v>63</v>
      </c>
      <c r="M647" s="14">
        <v>44562</v>
      </c>
      <c r="N647" s="16">
        <v>42239</v>
      </c>
      <c r="O647" s="17">
        <v>42381</v>
      </c>
      <c r="P647">
        <v>176</v>
      </c>
      <c r="Q647">
        <v>176</v>
      </c>
      <c r="R647">
        <v>2841</v>
      </c>
      <c r="S647" t="s">
        <v>32</v>
      </c>
      <c r="T647" t="b">
        <v>0</v>
      </c>
      <c r="U647" s="9">
        <v>56.59</v>
      </c>
      <c r="V647" t="b">
        <v>0</v>
      </c>
      <c r="W647" t="b">
        <v>0</v>
      </c>
      <c r="X647">
        <f t="shared" si="10"/>
        <v>0</v>
      </c>
    </row>
    <row r="648" spans="1:24" x14ac:dyDescent="0.2">
      <c r="A648">
        <v>719248301</v>
      </c>
      <c r="B648">
        <v>719248301</v>
      </c>
      <c r="C648" s="9">
        <v>7500</v>
      </c>
      <c r="D648" s="9">
        <v>1580.57</v>
      </c>
      <c r="E648" s="4">
        <v>42546</v>
      </c>
      <c r="F648" s="9">
        <v>8.34</v>
      </c>
      <c r="G648" t="s">
        <v>1898</v>
      </c>
      <c r="H648" t="s">
        <v>30</v>
      </c>
      <c r="I648" t="s">
        <v>30</v>
      </c>
      <c r="J648">
        <v>5</v>
      </c>
      <c r="K648">
        <v>1</v>
      </c>
      <c r="L648" t="s">
        <v>31</v>
      </c>
      <c r="M648" s="14">
        <v>45474</v>
      </c>
      <c r="N648" s="16">
        <v>42160</v>
      </c>
      <c r="O648" s="17">
        <v>42469</v>
      </c>
      <c r="P648">
        <v>576</v>
      </c>
      <c r="Q648">
        <v>576</v>
      </c>
      <c r="R648">
        <v>2330</v>
      </c>
      <c r="S648" t="s">
        <v>32</v>
      </c>
      <c r="T648" t="b">
        <v>0</v>
      </c>
      <c r="U648" s="9">
        <v>5919.43</v>
      </c>
      <c r="V648" t="b">
        <v>1</v>
      </c>
      <c r="W648" t="b">
        <v>0</v>
      </c>
      <c r="X648">
        <f t="shared" si="10"/>
        <v>0</v>
      </c>
    </row>
    <row r="649" spans="1:24" x14ac:dyDescent="0.2">
      <c r="A649">
        <v>472442272</v>
      </c>
      <c r="B649">
        <v>472442272</v>
      </c>
      <c r="C649" s="9">
        <v>7500</v>
      </c>
      <c r="D649" s="9">
        <v>2366.1999999999998</v>
      </c>
      <c r="E649" s="4">
        <v>42505</v>
      </c>
      <c r="F649" s="9">
        <v>256.08</v>
      </c>
      <c r="G649" t="s">
        <v>52</v>
      </c>
      <c r="H649" t="s">
        <v>30</v>
      </c>
      <c r="I649" t="s">
        <v>30</v>
      </c>
      <c r="J649">
        <v>9</v>
      </c>
      <c r="K649">
        <v>1</v>
      </c>
      <c r="L649" t="s">
        <v>36</v>
      </c>
      <c r="M649" s="14">
        <v>45352</v>
      </c>
      <c r="N649" s="16">
        <v>42357</v>
      </c>
      <c r="O649" s="17">
        <v>42370</v>
      </c>
      <c r="P649">
        <v>598</v>
      </c>
      <c r="Q649">
        <v>598</v>
      </c>
      <c r="R649">
        <v>6856</v>
      </c>
      <c r="S649" t="s">
        <v>32</v>
      </c>
      <c r="T649" t="b">
        <v>0</v>
      </c>
      <c r="U649" s="9">
        <v>5133.8</v>
      </c>
      <c r="V649" t="b">
        <v>0</v>
      </c>
      <c r="W649" t="b">
        <v>0</v>
      </c>
      <c r="X649">
        <f t="shared" si="10"/>
        <v>0</v>
      </c>
    </row>
    <row r="650" spans="1:24" x14ac:dyDescent="0.2">
      <c r="A650">
        <v>472442272</v>
      </c>
      <c r="B650">
        <v>472442272</v>
      </c>
      <c r="C650" s="9">
        <v>7500</v>
      </c>
      <c r="D650" s="9">
        <v>2041.48</v>
      </c>
      <c r="E650" s="4">
        <v>42693</v>
      </c>
      <c r="F650" s="9">
        <v>32.89</v>
      </c>
      <c r="G650" t="s">
        <v>1914</v>
      </c>
      <c r="H650" t="s">
        <v>30</v>
      </c>
      <c r="I650" t="s">
        <v>30</v>
      </c>
      <c r="J650">
        <v>9</v>
      </c>
      <c r="K650">
        <v>1</v>
      </c>
      <c r="L650" t="s">
        <v>31</v>
      </c>
      <c r="M650" s="14">
        <v>45170</v>
      </c>
      <c r="N650" s="16">
        <v>42357</v>
      </c>
      <c r="O650" s="17">
        <v>42692</v>
      </c>
      <c r="P650">
        <v>427</v>
      </c>
      <c r="Q650">
        <v>427</v>
      </c>
      <c r="R650">
        <v>3148</v>
      </c>
      <c r="S650" t="s">
        <v>32</v>
      </c>
      <c r="T650" t="b">
        <v>0</v>
      </c>
      <c r="U650" s="9">
        <v>5458.52</v>
      </c>
      <c r="V650" t="b">
        <v>1</v>
      </c>
      <c r="W650" t="b">
        <v>0</v>
      </c>
      <c r="X650">
        <f t="shared" si="10"/>
        <v>0</v>
      </c>
    </row>
    <row r="651" spans="1:24" x14ac:dyDescent="0.2">
      <c r="A651">
        <v>311710839</v>
      </c>
      <c r="B651">
        <v>311710839</v>
      </c>
      <c r="C651" s="9">
        <v>7500</v>
      </c>
      <c r="D651" s="9">
        <v>3668.14</v>
      </c>
      <c r="E651" s="4">
        <v>42620</v>
      </c>
      <c r="F651" s="9">
        <v>149.51</v>
      </c>
      <c r="G651" t="s">
        <v>1874</v>
      </c>
      <c r="H651" t="s">
        <v>30</v>
      </c>
      <c r="I651" t="s">
        <v>30</v>
      </c>
      <c r="J651">
        <v>2</v>
      </c>
      <c r="K651">
        <v>1</v>
      </c>
      <c r="L651" t="s">
        <v>71</v>
      </c>
      <c r="M651" s="14">
        <v>46813</v>
      </c>
      <c r="N651" s="16">
        <v>41796</v>
      </c>
      <c r="O651" s="17">
        <v>42619</v>
      </c>
      <c r="P651">
        <v>166</v>
      </c>
      <c r="Q651">
        <v>166</v>
      </c>
      <c r="R651">
        <v>1517</v>
      </c>
      <c r="S651" t="s">
        <v>32</v>
      </c>
      <c r="T651" t="b">
        <v>0</v>
      </c>
      <c r="U651" s="9">
        <v>3831.86</v>
      </c>
      <c r="V651" t="b">
        <v>1</v>
      </c>
      <c r="W651" t="b">
        <v>0</v>
      </c>
      <c r="X651">
        <f t="shared" si="10"/>
        <v>0</v>
      </c>
    </row>
    <row r="652" spans="1:24" x14ac:dyDescent="0.2">
      <c r="A652">
        <v>924273244</v>
      </c>
      <c r="B652">
        <v>924273244</v>
      </c>
      <c r="C652" s="9">
        <v>7500</v>
      </c>
      <c r="D652" s="9">
        <v>4317.4399999999996</v>
      </c>
      <c r="E652" s="4">
        <v>42574</v>
      </c>
      <c r="F652" s="9">
        <v>22.01</v>
      </c>
      <c r="G652" t="s">
        <v>1874</v>
      </c>
      <c r="H652" t="s">
        <v>30</v>
      </c>
      <c r="I652" t="s">
        <v>30</v>
      </c>
      <c r="J652">
        <v>5</v>
      </c>
      <c r="K652">
        <v>8</v>
      </c>
      <c r="L652" t="s">
        <v>71</v>
      </c>
      <c r="M652" s="14">
        <v>43374</v>
      </c>
      <c r="N652" s="16">
        <v>41077</v>
      </c>
      <c r="O652" s="17">
        <v>42564</v>
      </c>
      <c r="P652">
        <v>351</v>
      </c>
      <c r="Q652">
        <v>351</v>
      </c>
      <c r="R652">
        <v>8854</v>
      </c>
      <c r="S652" t="s">
        <v>32</v>
      </c>
      <c r="T652" t="b">
        <v>0</v>
      </c>
      <c r="U652" s="9">
        <v>3182.56</v>
      </c>
      <c r="V652" t="b">
        <v>1</v>
      </c>
      <c r="W652" t="b">
        <v>0</v>
      </c>
      <c r="X652">
        <f t="shared" si="10"/>
        <v>0</v>
      </c>
    </row>
    <row r="653" spans="1:24" x14ac:dyDescent="0.2">
      <c r="A653">
        <v>182040771</v>
      </c>
      <c r="B653">
        <v>182040771</v>
      </c>
      <c r="C653" s="9">
        <v>7500</v>
      </c>
      <c r="D653" s="9">
        <v>3853.13</v>
      </c>
      <c r="E653" s="4">
        <v>42431</v>
      </c>
      <c r="F653" s="9">
        <v>31.83</v>
      </c>
      <c r="G653" t="s">
        <v>227</v>
      </c>
      <c r="H653" t="s">
        <v>30</v>
      </c>
      <c r="I653" t="s">
        <v>30</v>
      </c>
      <c r="J653">
        <v>5</v>
      </c>
      <c r="K653">
        <v>1</v>
      </c>
      <c r="L653" t="s">
        <v>47</v>
      </c>
      <c r="M653" s="14">
        <v>43435</v>
      </c>
      <c r="N653" s="16">
        <v>40989</v>
      </c>
      <c r="O653" s="17">
        <v>42403</v>
      </c>
      <c r="P653">
        <v>323</v>
      </c>
      <c r="Q653">
        <v>323</v>
      </c>
      <c r="R653">
        <v>7308</v>
      </c>
      <c r="S653" t="s">
        <v>32</v>
      </c>
      <c r="T653" t="b">
        <v>0</v>
      </c>
      <c r="U653" s="9">
        <v>3646.87</v>
      </c>
      <c r="V653" t="b">
        <v>1</v>
      </c>
      <c r="W653" t="b">
        <v>0</v>
      </c>
      <c r="X653">
        <f t="shared" si="10"/>
        <v>0</v>
      </c>
    </row>
    <row r="654" spans="1:24" x14ac:dyDescent="0.2">
      <c r="A654">
        <v>940596855</v>
      </c>
      <c r="B654">
        <v>940596855</v>
      </c>
      <c r="C654" s="9">
        <v>7500</v>
      </c>
      <c r="D654" s="9">
        <v>7028.26</v>
      </c>
      <c r="E654" s="4">
        <v>42596</v>
      </c>
      <c r="F654" s="9">
        <v>236.73</v>
      </c>
      <c r="G654" t="s">
        <v>189</v>
      </c>
      <c r="H654" t="s">
        <v>30</v>
      </c>
      <c r="I654" t="s">
        <v>30</v>
      </c>
      <c r="J654">
        <v>5</v>
      </c>
      <c r="K654">
        <v>1</v>
      </c>
      <c r="L654" t="s">
        <v>126</v>
      </c>
      <c r="M654" s="14">
        <v>46874</v>
      </c>
      <c r="N654" s="16">
        <v>40559</v>
      </c>
      <c r="O654" s="17">
        <v>42589</v>
      </c>
      <c r="P654">
        <v>168</v>
      </c>
      <c r="Q654">
        <v>168</v>
      </c>
      <c r="R654">
        <v>2084</v>
      </c>
      <c r="S654" t="s">
        <v>32</v>
      </c>
      <c r="T654" t="b">
        <v>0</v>
      </c>
      <c r="U654" s="9">
        <v>471.74</v>
      </c>
      <c r="V654" t="b">
        <v>1</v>
      </c>
      <c r="W654" t="b">
        <v>0</v>
      </c>
      <c r="X654">
        <f t="shared" si="10"/>
        <v>0</v>
      </c>
    </row>
    <row r="655" spans="1:24" x14ac:dyDescent="0.2">
      <c r="A655">
        <v>672956959</v>
      </c>
      <c r="B655">
        <v>672956959</v>
      </c>
      <c r="C655" s="9">
        <v>7500</v>
      </c>
      <c r="D655" s="9">
        <v>6775.55</v>
      </c>
      <c r="E655" s="4">
        <v>42456</v>
      </c>
      <c r="F655" s="9">
        <v>191.05</v>
      </c>
      <c r="G655" t="s">
        <v>1909</v>
      </c>
      <c r="H655" t="s">
        <v>30</v>
      </c>
      <c r="I655" t="s">
        <v>30</v>
      </c>
      <c r="J655">
        <v>5</v>
      </c>
      <c r="K655">
        <v>1</v>
      </c>
      <c r="L655" t="s">
        <v>47</v>
      </c>
      <c r="M655" s="14">
        <v>44256</v>
      </c>
      <c r="N655" s="16">
        <v>41461</v>
      </c>
      <c r="O655" s="17">
        <v>41461</v>
      </c>
      <c r="P655">
        <v>510</v>
      </c>
      <c r="Q655">
        <v>510</v>
      </c>
      <c r="R655">
        <v>8007</v>
      </c>
      <c r="S655" t="s">
        <v>32</v>
      </c>
      <c r="T655" t="b">
        <v>0</v>
      </c>
      <c r="U655" s="9">
        <v>724.45</v>
      </c>
      <c r="V655" t="b">
        <v>1</v>
      </c>
      <c r="W655" t="b">
        <v>0</v>
      </c>
      <c r="X655">
        <f t="shared" si="10"/>
        <v>0</v>
      </c>
    </row>
    <row r="656" spans="1:24" x14ac:dyDescent="0.2">
      <c r="A656">
        <v>239875038</v>
      </c>
      <c r="B656">
        <v>239875038</v>
      </c>
      <c r="C656" s="9">
        <v>7500</v>
      </c>
      <c r="D656" s="9">
        <v>5567.21</v>
      </c>
      <c r="E656" s="4">
        <v>42574</v>
      </c>
      <c r="F656" s="9">
        <v>39.25</v>
      </c>
      <c r="G656" t="s">
        <v>1880</v>
      </c>
      <c r="H656" t="s">
        <v>30</v>
      </c>
      <c r="I656" t="s">
        <v>30</v>
      </c>
      <c r="J656">
        <v>9</v>
      </c>
      <c r="K656">
        <v>1</v>
      </c>
      <c r="L656" t="s">
        <v>38</v>
      </c>
      <c r="M656" s="14">
        <v>46722</v>
      </c>
      <c r="N656" s="16">
        <v>42075</v>
      </c>
      <c r="O656" s="17">
        <v>42508</v>
      </c>
      <c r="P656">
        <v>383</v>
      </c>
      <c r="Q656">
        <v>383</v>
      </c>
      <c r="R656">
        <v>8212</v>
      </c>
      <c r="S656" t="s">
        <v>32</v>
      </c>
      <c r="T656" t="b">
        <v>0</v>
      </c>
      <c r="U656" s="9">
        <v>1932.79</v>
      </c>
      <c r="V656" t="b">
        <v>1</v>
      </c>
      <c r="W656" t="b">
        <v>0</v>
      </c>
      <c r="X656">
        <f t="shared" si="10"/>
        <v>0</v>
      </c>
    </row>
    <row r="657" spans="1:24" x14ac:dyDescent="0.2">
      <c r="A657">
        <v>124350476</v>
      </c>
      <c r="B657">
        <v>124350476</v>
      </c>
      <c r="C657" s="9">
        <v>7500</v>
      </c>
      <c r="D657" s="9">
        <v>2387.04</v>
      </c>
      <c r="E657" s="4">
        <v>42627</v>
      </c>
      <c r="F657" s="9">
        <v>41.49</v>
      </c>
      <c r="G657" t="s">
        <v>1910</v>
      </c>
      <c r="H657" t="s">
        <v>30</v>
      </c>
      <c r="I657" t="s">
        <v>30</v>
      </c>
      <c r="J657">
        <v>5</v>
      </c>
      <c r="K657">
        <v>1</v>
      </c>
      <c r="L657" t="s">
        <v>71</v>
      </c>
      <c r="M657" s="14">
        <v>46266</v>
      </c>
      <c r="N657" s="16">
        <v>41978</v>
      </c>
      <c r="O657" s="17">
        <v>42464</v>
      </c>
      <c r="P657">
        <v>782</v>
      </c>
      <c r="Q657">
        <v>782</v>
      </c>
      <c r="R657">
        <v>2378</v>
      </c>
      <c r="S657" t="s">
        <v>32</v>
      </c>
      <c r="T657" t="b">
        <v>0</v>
      </c>
      <c r="U657" s="9">
        <v>5112.96</v>
      </c>
      <c r="V657" t="b">
        <v>0</v>
      </c>
      <c r="W657" t="b">
        <v>0</v>
      </c>
      <c r="X657">
        <f t="shared" si="10"/>
        <v>0</v>
      </c>
    </row>
    <row r="658" spans="1:24" x14ac:dyDescent="0.2">
      <c r="A658">
        <v>244507828</v>
      </c>
      <c r="B658">
        <v>244507828</v>
      </c>
      <c r="C658" s="9">
        <v>7500</v>
      </c>
      <c r="D658" s="9">
        <v>2197.38</v>
      </c>
      <c r="E658" s="4">
        <v>42678</v>
      </c>
      <c r="F658" s="9">
        <v>186.2</v>
      </c>
      <c r="G658" t="s">
        <v>1880</v>
      </c>
      <c r="I658" t="s">
        <v>30</v>
      </c>
      <c r="J658">
        <v>5</v>
      </c>
      <c r="K658">
        <v>1</v>
      </c>
      <c r="L658" t="s">
        <v>38</v>
      </c>
      <c r="M658" s="14">
        <v>45170</v>
      </c>
      <c r="N658" s="16">
        <v>41975</v>
      </c>
      <c r="O658" s="17">
        <v>41975</v>
      </c>
      <c r="P658">
        <v>792</v>
      </c>
      <c r="Q658">
        <v>792</v>
      </c>
      <c r="R658">
        <v>3112</v>
      </c>
      <c r="S658" t="s">
        <v>32</v>
      </c>
      <c r="T658" t="b">
        <v>0</v>
      </c>
      <c r="U658" s="9">
        <v>5302.62</v>
      </c>
      <c r="V658" t="b">
        <v>1</v>
      </c>
      <c r="W658" t="b">
        <v>0</v>
      </c>
      <c r="X658">
        <f t="shared" si="10"/>
        <v>0</v>
      </c>
    </row>
    <row r="659" spans="1:24" x14ac:dyDescent="0.2">
      <c r="A659">
        <v>973681430</v>
      </c>
      <c r="B659">
        <v>973681430</v>
      </c>
      <c r="C659" s="9">
        <v>7500</v>
      </c>
      <c r="D659" s="9">
        <v>2418</v>
      </c>
      <c r="E659" s="4">
        <v>42662</v>
      </c>
      <c r="F659" s="9">
        <v>4.43</v>
      </c>
      <c r="G659" t="s">
        <v>57</v>
      </c>
      <c r="H659" t="s">
        <v>30</v>
      </c>
      <c r="I659" t="s">
        <v>30</v>
      </c>
      <c r="J659">
        <v>5</v>
      </c>
      <c r="K659">
        <v>1</v>
      </c>
      <c r="L659" t="s">
        <v>42</v>
      </c>
      <c r="M659" s="14">
        <v>44348</v>
      </c>
      <c r="N659" s="16">
        <v>41416</v>
      </c>
      <c r="O659" s="17">
        <v>42534</v>
      </c>
      <c r="P659">
        <v>536</v>
      </c>
      <c r="Q659">
        <v>536</v>
      </c>
      <c r="R659">
        <v>5323</v>
      </c>
      <c r="S659" t="s">
        <v>32</v>
      </c>
      <c r="T659" t="b">
        <v>0</v>
      </c>
      <c r="U659" s="9">
        <v>5082</v>
      </c>
      <c r="V659" t="b">
        <v>0</v>
      </c>
      <c r="W659" t="b">
        <v>0</v>
      </c>
      <c r="X659">
        <f t="shared" si="10"/>
        <v>0</v>
      </c>
    </row>
    <row r="660" spans="1:24" x14ac:dyDescent="0.2">
      <c r="A660">
        <v>656845832</v>
      </c>
      <c r="B660">
        <v>656845832</v>
      </c>
      <c r="C660" s="9">
        <v>7500</v>
      </c>
      <c r="D660" s="9">
        <v>6900.67</v>
      </c>
      <c r="E660" s="4">
        <v>42699</v>
      </c>
      <c r="F660" s="9">
        <v>164.31</v>
      </c>
      <c r="G660" t="s">
        <v>1886</v>
      </c>
      <c r="H660" t="s">
        <v>30</v>
      </c>
      <c r="I660" t="s">
        <v>30</v>
      </c>
      <c r="J660">
        <v>90</v>
      </c>
      <c r="K660">
        <v>8</v>
      </c>
      <c r="L660" t="s">
        <v>31</v>
      </c>
      <c r="M660" s="14">
        <v>46905</v>
      </c>
      <c r="N660" s="16">
        <v>41866</v>
      </c>
      <c r="O660" s="17">
        <v>42488</v>
      </c>
      <c r="P660">
        <v>231</v>
      </c>
      <c r="Q660">
        <v>231</v>
      </c>
      <c r="R660">
        <v>4495</v>
      </c>
      <c r="S660" t="s">
        <v>32</v>
      </c>
      <c r="T660" t="b">
        <v>0</v>
      </c>
      <c r="U660" s="9">
        <v>599.33000000000004</v>
      </c>
      <c r="V660" t="b">
        <v>1</v>
      </c>
      <c r="W660" t="b">
        <v>0</v>
      </c>
      <c r="X660">
        <f t="shared" si="10"/>
        <v>0</v>
      </c>
    </row>
    <row r="661" spans="1:24" x14ac:dyDescent="0.2">
      <c r="A661">
        <v>973681430</v>
      </c>
      <c r="B661">
        <v>973681430</v>
      </c>
      <c r="C661" s="9">
        <v>7500</v>
      </c>
      <c r="D661" s="9">
        <v>3658.6</v>
      </c>
      <c r="E661" s="4">
        <v>42693</v>
      </c>
      <c r="F661" s="9">
        <v>307.87</v>
      </c>
      <c r="G661" t="s">
        <v>57</v>
      </c>
      <c r="H661" t="s">
        <v>30</v>
      </c>
      <c r="I661" t="s">
        <v>30</v>
      </c>
      <c r="J661">
        <v>5</v>
      </c>
      <c r="K661">
        <v>1</v>
      </c>
      <c r="L661" t="s">
        <v>42</v>
      </c>
      <c r="M661" s="14">
        <v>44044</v>
      </c>
      <c r="N661" s="16">
        <v>41416</v>
      </c>
      <c r="O661" s="17">
        <v>42534</v>
      </c>
      <c r="P661">
        <v>536</v>
      </c>
      <c r="Q661">
        <v>536</v>
      </c>
      <c r="R661">
        <v>5323</v>
      </c>
      <c r="S661" t="s">
        <v>32</v>
      </c>
      <c r="T661" t="b">
        <v>0</v>
      </c>
      <c r="U661" s="9">
        <v>3841.4</v>
      </c>
      <c r="V661" t="b">
        <v>0</v>
      </c>
      <c r="W661" t="b">
        <v>0</v>
      </c>
      <c r="X661">
        <f t="shared" si="10"/>
        <v>0</v>
      </c>
    </row>
    <row r="662" spans="1:24" x14ac:dyDescent="0.2">
      <c r="A662">
        <v>730019045</v>
      </c>
      <c r="B662">
        <v>730019045</v>
      </c>
      <c r="C662" s="9">
        <v>7500</v>
      </c>
      <c r="D662" s="9">
        <v>841.32</v>
      </c>
      <c r="E662" s="4">
        <v>42642</v>
      </c>
      <c r="F662" s="9">
        <v>7.22</v>
      </c>
      <c r="G662" t="s">
        <v>95</v>
      </c>
      <c r="H662" t="s">
        <v>30</v>
      </c>
      <c r="I662" t="s">
        <v>30</v>
      </c>
      <c r="J662">
        <v>5</v>
      </c>
      <c r="K662">
        <v>1</v>
      </c>
      <c r="L662" t="s">
        <v>96</v>
      </c>
      <c r="M662" s="14">
        <v>43800</v>
      </c>
      <c r="N662" s="16">
        <v>42058</v>
      </c>
      <c r="O662" s="17">
        <v>42058</v>
      </c>
      <c r="P662">
        <v>341</v>
      </c>
      <c r="Q662">
        <v>341</v>
      </c>
      <c r="R662">
        <v>9914</v>
      </c>
      <c r="S662" t="s">
        <v>32</v>
      </c>
      <c r="T662" t="b">
        <v>0</v>
      </c>
      <c r="U662" s="9">
        <v>6658.68</v>
      </c>
      <c r="V662" t="b">
        <v>0</v>
      </c>
      <c r="W662" t="b">
        <v>0</v>
      </c>
      <c r="X662">
        <f t="shared" si="10"/>
        <v>0</v>
      </c>
    </row>
    <row r="663" spans="1:24" x14ac:dyDescent="0.2">
      <c r="A663">
        <v>671323720</v>
      </c>
      <c r="B663">
        <v>671323720</v>
      </c>
      <c r="C663" s="9">
        <v>7500</v>
      </c>
      <c r="D663" s="9">
        <v>6219.54</v>
      </c>
      <c r="E663" s="4">
        <v>42677</v>
      </c>
      <c r="F663" s="9">
        <v>9.49</v>
      </c>
      <c r="G663" t="s">
        <v>1888</v>
      </c>
      <c r="H663" t="s">
        <v>30</v>
      </c>
      <c r="I663" t="s">
        <v>30</v>
      </c>
      <c r="J663">
        <v>9</v>
      </c>
      <c r="K663">
        <v>1</v>
      </c>
      <c r="L663" t="s">
        <v>47</v>
      </c>
      <c r="M663" s="14">
        <v>47239</v>
      </c>
      <c r="N663" s="16">
        <v>41531</v>
      </c>
      <c r="O663" s="17">
        <v>42628</v>
      </c>
      <c r="P663">
        <v>106</v>
      </c>
      <c r="Q663">
        <v>106</v>
      </c>
      <c r="R663">
        <v>6791</v>
      </c>
      <c r="S663" t="s">
        <v>32</v>
      </c>
      <c r="T663" t="b">
        <v>0</v>
      </c>
      <c r="U663" s="9">
        <v>1280.46</v>
      </c>
      <c r="V663" t="b">
        <v>1</v>
      </c>
      <c r="W663" t="b">
        <v>0</v>
      </c>
      <c r="X663">
        <f t="shared" si="10"/>
        <v>0</v>
      </c>
    </row>
    <row r="664" spans="1:24" x14ac:dyDescent="0.2">
      <c r="A664">
        <v>353215513</v>
      </c>
      <c r="B664">
        <v>353215513</v>
      </c>
      <c r="C664" s="9">
        <v>7500</v>
      </c>
      <c r="D664" s="9">
        <v>1831.92</v>
      </c>
      <c r="E664" s="4">
        <v>42456</v>
      </c>
      <c r="F664" s="9">
        <v>0.86</v>
      </c>
      <c r="G664" t="s">
        <v>1889</v>
      </c>
      <c r="H664" t="s">
        <v>30</v>
      </c>
      <c r="I664" t="s">
        <v>30</v>
      </c>
      <c r="J664">
        <v>2</v>
      </c>
      <c r="K664">
        <v>1</v>
      </c>
      <c r="L664" t="s">
        <v>47</v>
      </c>
      <c r="M664" s="14">
        <v>47300</v>
      </c>
      <c r="N664" s="16">
        <v>41459</v>
      </c>
      <c r="O664" s="17">
        <v>42446</v>
      </c>
      <c r="P664">
        <v>986</v>
      </c>
      <c r="Q664">
        <v>986</v>
      </c>
      <c r="R664">
        <v>2705</v>
      </c>
      <c r="S664" t="s">
        <v>32</v>
      </c>
      <c r="T664" t="b">
        <v>0</v>
      </c>
      <c r="U664" s="9">
        <v>5668.08</v>
      </c>
      <c r="V664" t="b">
        <v>1</v>
      </c>
      <c r="W664" t="b">
        <v>0</v>
      </c>
      <c r="X664">
        <f t="shared" si="10"/>
        <v>0</v>
      </c>
    </row>
    <row r="665" spans="1:24" x14ac:dyDescent="0.2">
      <c r="A665">
        <v>135415005</v>
      </c>
      <c r="B665">
        <v>135415005</v>
      </c>
      <c r="C665" s="9">
        <v>7500</v>
      </c>
      <c r="D665" s="9">
        <v>7053.59</v>
      </c>
      <c r="E665" s="4">
        <v>42693</v>
      </c>
      <c r="F665" s="9">
        <v>142.46</v>
      </c>
      <c r="G665" t="s">
        <v>57</v>
      </c>
      <c r="H665" t="s">
        <v>30</v>
      </c>
      <c r="I665" t="s">
        <v>30</v>
      </c>
      <c r="J665">
        <v>9</v>
      </c>
      <c r="K665">
        <v>1</v>
      </c>
      <c r="L665" t="s">
        <v>42</v>
      </c>
      <c r="M665" s="14">
        <v>44013</v>
      </c>
      <c r="N665" s="16">
        <v>42312</v>
      </c>
      <c r="O665" s="17">
        <v>42546</v>
      </c>
      <c r="P665">
        <v>224</v>
      </c>
      <c r="Q665">
        <v>224</v>
      </c>
      <c r="R665">
        <v>9483</v>
      </c>
      <c r="S665" t="s">
        <v>32</v>
      </c>
      <c r="T665" t="b">
        <v>0</v>
      </c>
      <c r="U665" s="9">
        <v>446.41</v>
      </c>
      <c r="V665" t="b">
        <v>0</v>
      </c>
      <c r="W665" t="b">
        <v>0</v>
      </c>
      <c r="X665">
        <f t="shared" si="10"/>
        <v>0</v>
      </c>
    </row>
    <row r="666" spans="1:24" x14ac:dyDescent="0.2">
      <c r="A666">
        <v>265582967</v>
      </c>
      <c r="B666">
        <v>265582967</v>
      </c>
      <c r="C666" s="9">
        <v>7500</v>
      </c>
      <c r="D666" s="9">
        <v>1257.3699999999999</v>
      </c>
      <c r="E666" s="4">
        <v>42643</v>
      </c>
      <c r="F666" s="9">
        <v>178.99</v>
      </c>
      <c r="G666" t="s">
        <v>57</v>
      </c>
      <c r="H666" t="s">
        <v>30</v>
      </c>
      <c r="I666" t="s">
        <v>30</v>
      </c>
      <c r="J666">
        <v>9</v>
      </c>
      <c r="K666">
        <v>1</v>
      </c>
      <c r="L666" t="s">
        <v>42</v>
      </c>
      <c r="M666" s="14">
        <v>45717</v>
      </c>
      <c r="N666" s="16">
        <v>41913</v>
      </c>
      <c r="O666" s="17">
        <v>42636</v>
      </c>
      <c r="P666">
        <v>872</v>
      </c>
      <c r="Q666">
        <v>872</v>
      </c>
      <c r="R666">
        <v>7835</v>
      </c>
      <c r="S666" t="s">
        <v>32</v>
      </c>
      <c r="T666" t="b">
        <v>0</v>
      </c>
      <c r="U666" s="9">
        <v>6242.63</v>
      </c>
      <c r="V666" t="b">
        <v>0</v>
      </c>
      <c r="W666" t="b">
        <v>0</v>
      </c>
      <c r="X666">
        <f t="shared" si="10"/>
        <v>0</v>
      </c>
    </row>
    <row r="667" spans="1:24" x14ac:dyDescent="0.2">
      <c r="A667">
        <v>824204334</v>
      </c>
      <c r="B667">
        <v>824204334</v>
      </c>
      <c r="C667" s="9">
        <v>7500</v>
      </c>
      <c r="D667" s="9">
        <v>6397.23</v>
      </c>
      <c r="E667" s="4">
        <v>42631</v>
      </c>
      <c r="F667" s="9">
        <v>224.21</v>
      </c>
      <c r="G667" t="s">
        <v>1923</v>
      </c>
      <c r="H667" t="s">
        <v>30</v>
      </c>
      <c r="I667" t="s">
        <v>30</v>
      </c>
      <c r="J667">
        <v>90</v>
      </c>
      <c r="K667">
        <v>99</v>
      </c>
      <c r="L667" t="s">
        <v>31</v>
      </c>
      <c r="M667" s="14">
        <v>47788</v>
      </c>
      <c r="N667" s="16">
        <v>41951</v>
      </c>
      <c r="O667" s="17">
        <v>41951</v>
      </c>
      <c r="P667">
        <v>673</v>
      </c>
      <c r="Q667">
        <v>673</v>
      </c>
      <c r="R667">
        <v>3141</v>
      </c>
      <c r="S667" t="s">
        <v>32</v>
      </c>
      <c r="T667" t="b">
        <v>0</v>
      </c>
      <c r="U667" s="9">
        <v>1102.77</v>
      </c>
      <c r="V667" t="b">
        <v>1</v>
      </c>
      <c r="W667" t="b">
        <v>0</v>
      </c>
      <c r="X667">
        <f t="shared" si="10"/>
        <v>0</v>
      </c>
    </row>
    <row r="668" spans="1:24" x14ac:dyDescent="0.2">
      <c r="A668">
        <v>745691583</v>
      </c>
      <c r="B668">
        <v>745691583</v>
      </c>
      <c r="C668" s="9">
        <v>7500</v>
      </c>
      <c r="D668" s="9">
        <v>6658.97</v>
      </c>
      <c r="E668" s="4">
        <v>42724</v>
      </c>
      <c r="F668" s="9">
        <v>71.209999999999994</v>
      </c>
      <c r="G668" t="s">
        <v>54</v>
      </c>
      <c r="H668" t="s">
        <v>30</v>
      </c>
      <c r="I668" t="s">
        <v>30</v>
      </c>
      <c r="J668">
        <v>5</v>
      </c>
      <c r="K668">
        <v>1</v>
      </c>
      <c r="L668" t="s">
        <v>36</v>
      </c>
      <c r="M668" s="14">
        <v>48214</v>
      </c>
      <c r="N668" s="16">
        <v>41139</v>
      </c>
      <c r="O668" s="17">
        <v>41139</v>
      </c>
      <c r="P668">
        <v>219</v>
      </c>
      <c r="Q668">
        <v>219</v>
      </c>
      <c r="R668">
        <v>8264</v>
      </c>
      <c r="S668" t="s">
        <v>32</v>
      </c>
      <c r="T668" t="b">
        <v>0</v>
      </c>
      <c r="U668" s="9">
        <v>841.03</v>
      </c>
      <c r="V668" t="b">
        <v>0</v>
      </c>
      <c r="W668" t="b">
        <v>0</v>
      </c>
      <c r="X668">
        <f t="shared" si="10"/>
        <v>0</v>
      </c>
    </row>
    <row r="669" spans="1:24" x14ac:dyDescent="0.2">
      <c r="A669">
        <v>173544488</v>
      </c>
      <c r="B669">
        <v>173544488</v>
      </c>
      <c r="C669" s="9">
        <v>7500</v>
      </c>
      <c r="D669" s="9">
        <v>3643.31</v>
      </c>
      <c r="E669" s="4">
        <v>42714</v>
      </c>
      <c r="F669" s="9">
        <v>0</v>
      </c>
      <c r="G669" t="s">
        <v>1883</v>
      </c>
      <c r="H669" t="s">
        <v>30</v>
      </c>
      <c r="I669" t="s">
        <v>30</v>
      </c>
      <c r="J669">
        <v>9</v>
      </c>
      <c r="K669">
        <v>1</v>
      </c>
      <c r="L669" t="s">
        <v>38</v>
      </c>
      <c r="M669" s="14">
        <v>45170</v>
      </c>
      <c r="N669" s="16">
        <v>41741</v>
      </c>
      <c r="O669" s="17">
        <v>42710</v>
      </c>
      <c r="P669">
        <v>437</v>
      </c>
      <c r="Q669">
        <v>437</v>
      </c>
      <c r="R669">
        <v>6343</v>
      </c>
      <c r="S669" t="s">
        <v>43</v>
      </c>
      <c r="T669" t="b">
        <v>0</v>
      </c>
      <c r="U669" s="9">
        <v>3856.69</v>
      </c>
      <c r="V669" t="b">
        <v>0</v>
      </c>
      <c r="W669" t="b">
        <v>0</v>
      </c>
      <c r="X669">
        <f t="shared" si="10"/>
        <v>0</v>
      </c>
    </row>
    <row r="670" spans="1:24" x14ac:dyDescent="0.2">
      <c r="A670">
        <v>712640321</v>
      </c>
      <c r="B670">
        <v>712640321</v>
      </c>
      <c r="C670" s="9">
        <v>7500</v>
      </c>
      <c r="D670" s="9">
        <v>5753.2</v>
      </c>
      <c r="E670" s="4">
        <v>42505</v>
      </c>
      <c r="F670" s="9">
        <v>86.13</v>
      </c>
      <c r="G670" t="s">
        <v>1883</v>
      </c>
      <c r="H670" t="s">
        <v>30</v>
      </c>
      <c r="I670" t="s">
        <v>30</v>
      </c>
      <c r="J670">
        <v>9</v>
      </c>
      <c r="K670">
        <v>1</v>
      </c>
      <c r="L670" t="s">
        <v>38</v>
      </c>
      <c r="M670" s="14">
        <v>47543</v>
      </c>
      <c r="N670" s="16">
        <v>42215</v>
      </c>
      <c r="O670" s="17">
        <v>42215</v>
      </c>
      <c r="P670">
        <v>699</v>
      </c>
      <c r="Q670">
        <v>699</v>
      </c>
      <c r="R670">
        <v>8424</v>
      </c>
      <c r="S670" t="s">
        <v>32</v>
      </c>
      <c r="T670" t="b">
        <v>0</v>
      </c>
      <c r="U670" s="9">
        <v>1746.8</v>
      </c>
      <c r="V670" t="b">
        <v>1</v>
      </c>
      <c r="W670" t="b">
        <v>0</v>
      </c>
      <c r="X670">
        <f t="shared" si="10"/>
        <v>0</v>
      </c>
    </row>
    <row r="671" spans="1:24" x14ac:dyDescent="0.2">
      <c r="A671">
        <v>143361176</v>
      </c>
      <c r="B671">
        <v>143361176</v>
      </c>
      <c r="C671" s="9">
        <v>7500</v>
      </c>
      <c r="D671" s="9">
        <v>4031.5</v>
      </c>
      <c r="E671" s="4">
        <v>42629</v>
      </c>
      <c r="F671" s="9">
        <v>296.36</v>
      </c>
      <c r="G671" t="s">
        <v>64</v>
      </c>
      <c r="H671" t="s">
        <v>30</v>
      </c>
      <c r="I671" t="s">
        <v>30</v>
      </c>
      <c r="J671">
        <v>9</v>
      </c>
      <c r="K671">
        <v>1</v>
      </c>
      <c r="L671" t="s">
        <v>36</v>
      </c>
      <c r="M671" s="14">
        <v>46844</v>
      </c>
      <c r="N671" s="16">
        <v>40881</v>
      </c>
      <c r="O671" s="17">
        <v>40881</v>
      </c>
      <c r="P671">
        <v>277</v>
      </c>
      <c r="Q671">
        <v>277</v>
      </c>
      <c r="R671">
        <v>9979</v>
      </c>
      <c r="S671" t="s">
        <v>32</v>
      </c>
      <c r="T671" t="b">
        <v>0</v>
      </c>
      <c r="U671" s="9">
        <v>3468.5</v>
      </c>
      <c r="V671" t="b">
        <v>0</v>
      </c>
      <c r="W671" t="b">
        <v>0</v>
      </c>
      <c r="X671">
        <f t="shared" si="10"/>
        <v>0</v>
      </c>
    </row>
    <row r="672" spans="1:24" x14ac:dyDescent="0.2">
      <c r="A672">
        <v>827592181</v>
      </c>
      <c r="B672">
        <v>827592181</v>
      </c>
      <c r="C672" s="9">
        <v>7500</v>
      </c>
      <c r="D672" s="9">
        <v>7500</v>
      </c>
      <c r="E672" s="4">
        <v>42706</v>
      </c>
      <c r="F672" s="9">
        <v>37.130000000000003</v>
      </c>
      <c r="G672" t="s">
        <v>1912</v>
      </c>
      <c r="H672" t="s">
        <v>30</v>
      </c>
      <c r="I672" t="s">
        <v>30</v>
      </c>
      <c r="J672">
        <v>90</v>
      </c>
      <c r="K672">
        <v>1</v>
      </c>
      <c r="L672" t="s">
        <v>48</v>
      </c>
      <c r="M672" s="14">
        <v>46600</v>
      </c>
      <c r="N672" s="16">
        <v>40982</v>
      </c>
      <c r="O672" s="17">
        <v>40982</v>
      </c>
      <c r="P672">
        <v>149</v>
      </c>
      <c r="Q672">
        <v>480</v>
      </c>
      <c r="R672">
        <v>3825</v>
      </c>
      <c r="S672" t="s">
        <v>32</v>
      </c>
      <c r="T672" t="b">
        <v>0</v>
      </c>
      <c r="U672" s="9">
        <v>0</v>
      </c>
      <c r="V672" t="b">
        <v>1</v>
      </c>
      <c r="W672" t="b">
        <v>0</v>
      </c>
      <c r="X672">
        <f t="shared" si="10"/>
        <v>0</v>
      </c>
    </row>
    <row r="673" spans="1:24" x14ac:dyDescent="0.2">
      <c r="A673">
        <v>211909403</v>
      </c>
      <c r="B673">
        <v>211909403</v>
      </c>
      <c r="C673" s="9">
        <v>7500</v>
      </c>
      <c r="D673" s="9">
        <v>4554.22</v>
      </c>
      <c r="E673" s="4">
        <v>42571</v>
      </c>
      <c r="F673" s="9">
        <v>209.42</v>
      </c>
      <c r="G673" t="s">
        <v>1876</v>
      </c>
      <c r="H673" t="s">
        <v>30</v>
      </c>
      <c r="I673" t="s">
        <v>30</v>
      </c>
      <c r="J673">
        <v>5</v>
      </c>
      <c r="K673">
        <v>1</v>
      </c>
      <c r="L673" t="s">
        <v>31</v>
      </c>
      <c r="M673" s="14">
        <v>46569</v>
      </c>
      <c r="N673" s="16">
        <v>42367</v>
      </c>
      <c r="O673" s="17">
        <v>42533</v>
      </c>
      <c r="P673">
        <v>777</v>
      </c>
      <c r="Q673">
        <v>777</v>
      </c>
      <c r="R673">
        <v>5272</v>
      </c>
      <c r="S673" t="s">
        <v>32</v>
      </c>
      <c r="T673" t="b">
        <v>0</v>
      </c>
      <c r="U673" s="9">
        <v>2945.78</v>
      </c>
      <c r="V673" t="b">
        <v>1</v>
      </c>
      <c r="W673" t="b">
        <v>0</v>
      </c>
      <c r="X673">
        <f t="shared" si="10"/>
        <v>0</v>
      </c>
    </row>
    <row r="674" spans="1:24" x14ac:dyDescent="0.2">
      <c r="A674">
        <v>265582967</v>
      </c>
      <c r="B674">
        <v>265582967</v>
      </c>
      <c r="C674" s="9">
        <v>7500</v>
      </c>
      <c r="D674" s="9">
        <v>623.58000000000004</v>
      </c>
      <c r="E674" s="4">
        <v>42448</v>
      </c>
      <c r="F674" s="9">
        <v>307.11</v>
      </c>
      <c r="G674" t="s">
        <v>41</v>
      </c>
      <c r="H674" t="s">
        <v>30</v>
      </c>
      <c r="I674" t="s">
        <v>30</v>
      </c>
      <c r="J674">
        <v>5</v>
      </c>
      <c r="K674">
        <v>1</v>
      </c>
      <c r="L674" t="s">
        <v>42</v>
      </c>
      <c r="M674" s="14">
        <v>46143</v>
      </c>
      <c r="N674" s="16">
        <v>41913</v>
      </c>
      <c r="O674" s="17">
        <v>42437</v>
      </c>
      <c r="P674">
        <v>310</v>
      </c>
      <c r="Q674">
        <v>310</v>
      </c>
      <c r="R674">
        <v>9294</v>
      </c>
      <c r="S674" t="s">
        <v>32</v>
      </c>
      <c r="T674" t="b">
        <v>0</v>
      </c>
      <c r="U674" s="9">
        <v>6876.42</v>
      </c>
      <c r="V674" t="b">
        <v>0</v>
      </c>
      <c r="W674" t="b">
        <v>0</v>
      </c>
      <c r="X674">
        <f t="shared" si="10"/>
        <v>0</v>
      </c>
    </row>
    <row r="675" spans="1:24" x14ac:dyDescent="0.2">
      <c r="A675">
        <v>178295994</v>
      </c>
      <c r="B675">
        <v>178295994</v>
      </c>
      <c r="C675" s="9">
        <v>7500</v>
      </c>
      <c r="D675" s="9">
        <v>7374.63</v>
      </c>
      <c r="E675" s="4">
        <v>42677</v>
      </c>
      <c r="F675" s="9">
        <v>205.78</v>
      </c>
      <c r="G675" t="s">
        <v>1880</v>
      </c>
      <c r="H675" t="s">
        <v>30</v>
      </c>
      <c r="I675" t="s">
        <v>30</v>
      </c>
      <c r="J675">
        <v>2</v>
      </c>
      <c r="K675">
        <v>1</v>
      </c>
      <c r="L675" t="s">
        <v>38</v>
      </c>
      <c r="M675" s="14">
        <v>48122</v>
      </c>
      <c r="N675" s="16">
        <v>42105</v>
      </c>
      <c r="O675" s="17">
        <v>42105</v>
      </c>
      <c r="P675">
        <v>689</v>
      </c>
      <c r="Q675">
        <v>689</v>
      </c>
      <c r="R675">
        <v>956</v>
      </c>
      <c r="S675" t="s">
        <v>32</v>
      </c>
      <c r="T675" t="b">
        <v>0</v>
      </c>
      <c r="U675" s="9">
        <v>125.37</v>
      </c>
      <c r="V675" t="b">
        <v>1</v>
      </c>
      <c r="W675" t="b">
        <v>0</v>
      </c>
      <c r="X675">
        <f t="shared" si="10"/>
        <v>0</v>
      </c>
    </row>
    <row r="676" spans="1:24" x14ac:dyDescent="0.2">
      <c r="A676">
        <v>671323720</v>
      </c>
      <c r="B676">
        <v>671323720</v>
      </c>
      <c r="C676" s="9">
        <v>7500</v>
      </c>
      <c r="D676" s="9">
        <v>5340.27</v>
      </c>
      <c r="E676" s="4">
        <v>42526</v>
      </c>
      <c r="F676" s="9">
        <v>361.79</v>
      </c>
      <c r="G676" t="s">
        <v>1902</v>
      </c>
      <c r="H676" t="s">
        <v>30</v>
      </c>
      <c r="I676" t="s">
        <v>30</v>
      </c>
      <c r="J676">
        <v>2</v>
      </c>
      <c r="K676">
        <v>1</v>
      </c>
      <c r="L676" t="s">
        <v>47</v>
      </c>
      <c r="M676" s="14">
        <v>44317</v>
      </c>
      <c r="N676" s="16">
        <v>41531</v>
      </c>
      <c r="O676" s="17">
        <v>41531</v>
      </c>
      <c r="P676">
        <v>106</v>
      </c>
      <c r="Q676">
        <v>106</v>
      </c>
      <c r="R676">
        <v>6791</v>
      </c>
      <c r="S676" t="s">
        <v>32</v>
      </c>
      <c r="T676" t="b">
        <v>0</v>
      </c>
      <c r="U676" s="9">
        <v>2159.73</v>
      </c>
      <c r="V676" t="b">
        <v>1</v>
      </c>
      <c r="W676" t="b">
        <v>0</v>
      </c>
      <c r="X676">
        <f t="shared" si="10"/>
        <v>0</v>
      </c>
    </row>
    <row r="677" spans="1:24" x14ac:dyDescent="0.2">
      <c r="A677">
        <v>546687602</v>
      </c>
      <c r="B677">
        <v>546687602</v>
      </c>
      <c r="C677" s="9">
        <v>7500</v>
      </c>
      <c r="D677" s="9">
        <v>7500</v>
      </c>
      <c r="E677" s="4">
        <v>42493</v>
      </c>
      <c r="F677" s="9">
        <v>23.95</v>
      </c>
      <c r="G677" t="s">
        <v>1880</v>
      </c>
      <c r="H677" t="s">
        <v>30</v>
      </c>
      <c r="I677" t="s">
        <v>30</v>
      </c>
      <c r="J677">
        <v>2</v>
      </c>
      <c r="K677">
        <v>1</v>
      </c>
      <c r="L677" t="s">
        <v>38</v>
      </c>
      <c r="M677" s="14">
        <v>43282</v>
      </c>
      <c r="N677" s="16">
        <v>41586</v>
      </c>
      <c r="O677" s="17">
        <v>41586</v>
      </c>
      <c r="P677">
        <v>850</v>
      </c>
      <c r="Q677">
        <v>850</v>
      </c>
      <c r="R677">
        <v>1723</v>
      </c>
      <c r="S677" t="s">
        <v>32</v>
      </c>
      <c r="T677" t="b">
        <v>0</v>
      </c>
      <c r="U677" s="9">
        <v>0</v>
      </c>
      <c r="V677" t="b">
        <v>1</v>
      </c>
      <c r="W677" t="b">
        <v>0</v>
      </c>
      <c r="X677">
        <f t="shared" si="10"/>
        <v>0</v>
      </c>
    </row>
    <row r="678" spans="1:24" x14ac:dyDescent="0.2">
      <c r="A678">
        <v>624419718</v>
      </c>
      <c r="B678">
        <v>624419718</v>
      </c>
      <c r="C678" s="9">
        <v>7500</v>
      </c>
      <c r="D678" s="9">
        <v>7492.13</v>
      </c>
      <c r="E678" s="4">
        <v>42627</v>
      </c>
      <c r="F678" s="9">
        <v>180.76</v>
      </c>
      <c r="G678" t="s">
        <v>58</v>
      </c>
      <c r="H678" t="s">
        <v>30</v>
      </c>
      <c r="I678" t="s">
        <v>30</v>
      </c>
      <c r="J678">
        <v>9</v>
      </c>
      <c r="K678">
        <v>8</v>
      </c>
      <c r="L678" t="s">
        <v>36</v>
      </c>
      <c r="M678" s="14">
        <v>46357</v>
      </c>
      <c r="N678" s="16">
        <v>42209</v>
      </c>
      <c r="O678" s="17">
        <v>42209</v>
      </c>
      <c r="P678">
        <v>252</v>
      </c>
      <c r="Q678">
        <v>252</v>
      </c>
      <c r="R678">
        <v>3804</v>
      </c>
      <c r="S678" t="s">
        <v>32</v>
      </c>
      <c r="T678" t="b">
        <v>0</v>
      </c>
      <c r="U678" s="9">
        <v>7.87</v>
      </c>
      <c r="V678" t="b">
        <v>0</v>
      </c>
      <c r="W678" t="b">
        <v>0</v>
      </c>
      <c r="X678">
        <f t="shared" si="10"/>
        <v>0</v>
      </c>
    </row>
    <row r="679" spans="1:24" x14ac:dyDescent="0.2">
      <c r="A679">
        <v>487094418</v>
      </c>
      <c r="B679">
        <v>487094418</v>
      </c>
      <c r="C679" s="9">
        <v>7500</v>
      </c>
      <c r="D679" s="9">
        <v>3832.95</v>
      </c>
      <c r="E679" s="4">
        <v>42512</v>
      </c>
      <c r="F679" s="9">
        <v>30.54</v>
      </c>
      <c r="G679" t="s">
        <v>1337</v>
      </c>
      <c r="H679" t="s">
        <v>30</v>
      </c>
      <c r="I679" t="s">
        <v>30</v>
      </c>
      <c r="J679">
        <v>5</v>
      </c>
      <c r="K679">
        <v>1</v>
      </c>
      <c r="L679" t="s">
        <v>126</v>
      </c>
      <c r="M679" s="14">
        <v>43739</v>
      </c>
      <c r="N679" s="16">
        <v>41942</v>
      </c>
      <c r="O679" s="17">
        <v>41942</v>
      </c>
      <c r="P679">
        <v>696</v>
      </c>
      <c r="Q679">
        <v>696</v>
      </c>
      <c r="R679">
        <v>4979</v>
      </c>
      <c r="S679" t="s">
        <v>32</v>
      </c>
      <c r="T679" t="b">
        <v>0</v>
      </c>
      <c r="U679" s="9">
        <v>3667.05</v>
      </c>
      <c r="V679" t="b">
        <v>1</v>
      </c>
      <c r="W679" t="b">
        <v>0</v>
      </c>
      <c r="X679">
        <f t="shared" si="10"/>
        <v>0</v>
      </c>
    </row>
    <row r="680" spans="1:24" x14ac:dyDescent="0.2">
      <c r="A680">
        <v>284544813</v>
      </c>
      <c r="B680">
        <v>284544813</v>
      </c>
      <c r="C680" s="9">
        <v>7500</v>
      </c>
      <c r="D680" s="9">
        <v>6769.74</v>
      </c>
      <c r="E680" s="4">
        <v>42551</v>
      </c>
      <c r="F680" s="9">
        <v>391.47</v>
      </c>
      <c r="G680" t="s">
        <v>90</v>
      </c>
      <c r="H680" t="s">
        <v>30</v>
      </c>
      <c r="I680" t="s">
        <v>30</v>
      </c>
      <c r="J680">
        <v>5</v>
      </c>
      <c r="K680">
        <v>1</v>
      </c>
      <c r="L680" t="s">
        <v>36</v>
      </c>
      <c r="M680" s="14">
        <v>47209</v>
      </c>
      <c r="N680" s="16">
        <v>42093</v>
      </c>
      <c r="O680" s="17">
        <v>42093</v>
      </c>
      <c r="P680">
        <v>219</v>
      </c>
      <c r="Q680">
        <v>219</v>
      </c>
      <c r="R680">
        <v>3378</v>
      </c>
      <c r="S680" t="s">
        <v>32</v>
      </c>
      <c r="T680" t="b">
        <v>0</v>
      </c>
      <c r="U680" s="9">
        <v>730.26</v>
      </c>
      <c r="V680" t="b">
        <v>0</v>
      </c>
      <c r="W680" t="b">
        <v>0</v>
      </c>
      <c r="X680">
        <f t="shared" si="10"/>
        <v>0</v>
      </c>
    </row>
    <row r="681" spans="1:24" x14ac:dyDescent="0.2">
      <c r="A681">
        <v>658700143</v>
      </c>
      <c r="B681">
        <v>658700143</v>
      </c>
      <c r="C681" s="9">
        <v>7500</v>
      </c>
      <c r="D681" s="9">
        <v>4973.8100000000004</v>
      </c>
      <c r="E681" s="4">
        <v>42416</v>
      </c>
      <c r="F681" s="9">
        <v>217.93</v>
      </c>
      <c r="G681" t="s">
        <v>45</v>
      </c>
      <c r="H681" t="s">
        <v>30</v>
      </c>
      <c r="I681" t="s">
        <v>30</v>
      </c>
      <c r="J681">
        <v>9</v>
      </c>
      <c r="K681">
        <v>1</v>
      </c>
      <c r="L681" t="s">
        <v>36</v>
      </c>
      <c r="M681" s="14">
        <v>47515</v>
      </c>
      <c r="N681" s="16">
        <v>41543</v>
      </c>
      <c r="O681" s="17">
        <v>42408</v>
      </c>
      <c r="P681">
        <v>887</v>
      </c>
      <c r="Q681">
        <v>887</v>
      </c>
      <c r="R681">
        <v>822</v>
      </c>
      <c r="S681" t="s">
        <v>32</v>
      </c>
      <c r="T681" t="b">
        <v>1</v>
      </c>
      <c r="U681" s="9">
        <v>2526.19</v>
      </c>
      <c r="V681" t="b">
        <v>0</v>
      </c>
      <c r="W681" t="b">
        <v>0</v>
      </c>
      <c r="X681">
        <f t="shared" si="10"/>
        <v>1</v>
      </c>
    </row>
    <row r="682" spans="1:24" x14ac:dyDescent="0.2">
      <c r="A682">
        <v>289059209</v>
      </c>
      <c r="B682">
        <v>289059209</v>
      </c>
      <c r="C682" s="9">
        <v>7500</v>
      </c>
      <c r="D682" s="9">
        <v>711.68</v>
      </c>
      <c r="E682" s="4">
        <v>42516</v>
      </c>
      <c r="F682" s="9">
        <v>0.53</v>
      </c>
      <c r="G682" t="s">
        <v>1875</v>
      </c>
      <c r="H682" t="s">
        <v>30</v>
      </c>
      <c r="I682" t="s">
        <v>30</v>
      </c>
      <c r="J682">
        <v>2</v>
      </c>
      <c r="K682">
        <v>1</v>
      </c>
      <c r="L682" t="s">
        <v>31</v>
      </c>
      <c r="M682" s="14">
        <v>47484</v>
      </c>
      <c r="N682" s="16">
        <v>41212</v>
      </c>
      <c r="O682" s="17">
        <v>42494</v>
      </c>
      <c r="P682">
        <v>148</v>
      </c>
      <c r="Q682">
        <v>148</v>
      </c>
      <c r="R682">
        <v>9716</v>
      </c>
      <c r="S682" t="s">
        <v>32</v>
      </c>
      <c r="T682" t="b">
        <v>0</v>
      </c>
      <c r="U682" s="9">
        <v>6788.32</v>
      </c>
      <c r="V682" t="b">
        <v>1</v>
      </c>
      <c r="W682" t="b">
        <v>0</v>
      </c>
      <c r="X682">
        <f t="shared" si="10"/>
        <v>0</v>
      </c>
    </row>
    <row r="683" spans="1:24" x14ac:dyDescent="0.2">
      <c r="A683">
        <v>833157128</v>
      </c>
      <c r="B683">
        <v>833157128</v>
      </c>
      <c r="C683" s="9">
        <v>7500</v>
      </c>
      <c r="D683" s="9">
        <v>5819.93</v>
      </c>
      <c r="E683" s="4">
        <v>42730</v>
      </c>
      <c r="F683" s="9">
        <v>85.6</v>
      </c>
      <c r="G683" t="s">
        <v>52</v>
      </c>
      <c r="H683" t="s">
        <v>30</v>
      </c>
      <c r="I683" t="s">
        <v>30</v>
      </c>
      <c r="J683">
        <v>9</v>
      </c>
      <c r="K683">
        <v>1</v>
      </c>
      <c r="L683" t="s">
        <v>36</v>
      </c>
      <c r="M683" s="14">
        <v>47908</v>
      </c>
      <c r="N683" s="16">
        <v>42129</v>
      </c>
      <c r="O683" s="17">
        <v>42546</v>
      </c>
      <c r="P683">
        <v>494</v>
      </c>
      <c r="Q683">
        <v>494</v>
      </c>
      <c r="R683">
        <v>211</v>
      </c>
      <c r="S683" t="s">
        <v>32</v>
      </c>
      <c r="T683" t="b">
        <v>0</v>
      </c>
      <c r="U683" s="9">
        <v>1680.07</v>
      </c>
      <c r="V683" t="b">
        <v>0</v>
      </c>
      <c r="W683" t="b">
        <v>0</v>
      </c>
      <c r="X683">
        <f t="shared" si="10"/>
        <v>0</v>
      </c>
    </row>
    <row r="684" spans="1:24" x14ac:dyDescent="0.2">
      <c r="A684">
        <v>591210319</v>
      </c>
      <c r="B684">
        <v>591210319</v>
      </c>
      <c r="C684" s="9">
        <v>7500</v>
      </c>
      <c r="D684" s="9">
        <v>1572.8</v>
      </c>
      <c r="E684" s="4">
        <v>42608</v>
      </c>
      <c r="F684" s="9">
        <v>3.43</v>
      </c>
      <c r="G684" t="s">
        <v>95</v>
      </c>
      <c r="H684" t="s">
        <v>30</v>
      </c>
      <c r="I684" t="s">
        <v>30</v>
      </c>
      <c r="J684">
        <v>5</v>
      </c>
      <c r="K684">
        <v>1</v>
      </c>
      <c r="L684" t="s">
        <v>96</v>
      </c>
      <c r="M684" s="14">
        <v>44470</v>
      </c>
      <c r="N684" s="16">
        <v>42327</v>
      </c>
      <c r="O684" s="17">
        <v>42327</v>
      </c>
      <c r="P684">
        <v>206</v>
      </c>
      <c r="Q684">
        <v>206</v>
      </c>
      <c r="R684">
        <v>0</v>
      </c>
      <c r="S684" t="s">
        <v>32</v>
      </c>
      <c r="T684" t="b">
        <v>0</v>
      </c>
      <c r="U684" s="9">
        <v>5927.2</v>
      </c>
      <c r="V684" t="b">
        <v>0</v>
      </c>
      <c r="W684" t="b">
        <v>0</v>
      </c>
      <c r="X684">
        <f t="shared" si="10"/>
        <v>0</v>
      </c>
    </row>
    <row r="685" spans="1:24" x14ac:dyDescent="0.2">
      <c r="A685">
        <v>265582967</v>
      </c>
      <c r="B685">
        <v>265582967</v>
      </c>
      <c r="C685" s="9">
        <v>7500</v>
      </c>
      <c r="D685" s="9">
        <v>7041.72</v>
      </c>
      <c r="E685" s="4">
        <v>42645</v>
      </c>
      <c r="F685" s="9">
        <v>193.41</v>
      </c>
      <c r="G685" t="s">
        <v>57</v>
      </c>
      <c r="H685" t="s">
        <v>30</v>
      </c>
      <c r="I685" t="s">
        <v>30</v>
      </c>
      <c r="J685">
        <v>9</v>
      </c>
      <c r="K685">
        <v>1</v>
      </c>
      <c r="L685" t="s">
        <v>42</v>
      </c>
      <c r="M685" s="14">
        <v>45778</v>
      </c>
      <c r="N685" s="16">
        <v>41913</v>
      </c>
      <c r="O685" s="17">
        <v>42636</v>
      </c>
      <c r="P685">
        <v>310</v>
      </c>
      <c r="Q685">
        <v>310</v>
      </c>
      <c r="R685">
        <v>9294</v>
      </c>
      <c r="S685" t="s">
        <v>32</v>
      </c>
      <c r="T685" t="b">
        <v>0</v>
      </c>
      <c r="U685" s="9">
        <v>458.28</v>
      </c>
      <c r="V685" t="b">
        <v>0</v>
      </c>
      <c r="W685" t="b">
        <v>0</v>
      </c>
      <c r="X685">
        <f t="shared" si="10"/>
        <v>0</v>
      </c>
    </row>
    <row r="686" spans="1:24" x14ac:dyDescent="0.2">
      <c r="A686">
        <v>820248098</v>
      </c>
      <c r="B686">
        <v>820248098</v>
      </c>
      <c r="C686" s="9">
        <v>7500</v>
      </c>
      <c r="D686" s="9">
        <v>1148.82</v>
      </c>
      <c r="E686" s="4">
        <v>42721</v>
      </c>
      <c r="F686" s="9">
        <v>409.94</v>
      </c>
      <c r="G686" t="s">
        <v>231</v>
      </c>
      <c r="H686" t="s">
        <v>30</v>
      </c>
      <c r="I686" t="s">
        <v>30</v>
      </c>
      <c r="J686">
        <v>5</v>
      </c>
      <c r="K686">
        <v>1</v>
      </c>
      <c r="L686" t="s">
        <v>61</v>
      </c>
      <c r="M686" s="14">
        <v>44166</v>
      </c>
      <c r="N686" s="16">
        <v>42147</v>
      </c>
      <c r="O686" s="17">
        <v>42147</v>
      </c>
      <c r="P686">
        <v>997</v>
      </c>
      <c r="Q686">
        <v>997</v>
      </c>
      <c r="R686">
        <v>427</v>
      </c>
      <c r="S686" t="s">
        <v>32</v>
      </c>
      <c r="T686" t="b">
        <v>0</v>
      </c>
      <c r="U686" s="9">
        <v>6351.18</v>
      </c>
      <c r="V686" t="b">
        <v>0</v>
      </c>
      <c r="W686" t="b">
        <v>0</v>
      </c>
      <c r="X686">
        <f t="shared" si="10"/>
        <v>0</v>
      </c>
    </row>
    <row r="687" spans="1:24" x14ac:dyDescent="0.2">
      <c r="A687">
        <v>791549692</v>
      </c>
      <c r="B687">
        <v>791549692</v>
      </c>
      <c r="C687" s="9">
        <v>7500</v>
      </c>
      <c r="D687" s="9">
        <v>6320.16</v>
      </c>
      <c r="E687" s="4">
        <v>42579</v>
      </c>
      <c r="F687" s="9">
        <v>35.9</v>
      </c>
      <c r="G687" t="s">
        <v>1885</v>
      </c>
      <c r="H687" t="s">
        <v>30</v>
      </c>
      <c r="I687" t="s">
        <v>30</v>
      </c>
      <c r="J687">
        <v>5</v>
      </c>
      <c r="K687">
        <v>1</v>
      </c>
      <c r="L687" t="s">
        <v>31</v>
      </c>
      <c r="M687" s="14">
        <v>46143</v>
      </c>
      <c r="N687" s="16">
        <v>41195</v>
      </c>
      <c r="O687" s="17">
        <v>42381</v>
      </c>
      <c r="P687">
        <v>674</v>
      </c>
      <c r="Q687">
        <v>674</v>
      </c>
      <c r="R687">
        <v>6952</v>
      </c>
      <c r="S687" t="s">
        <v>32</v>
      </c>
      <c r="T687" t="b">
        <v>0</v>
      </c>
      <c r="U687" s="9">
        <v>1179.8399999999999</v>
      </c>
      <c r="V687" t="b">
        <v>1</v>
      </c>
      <c r="W687" t="b">
        <v>0</v>
      </c>
      <c r="X687">
        <f t="shared" si="10"/>
        <v>0</v>
      </c>
    </row>
    <row r="688" spans="1:24" x14ac:dyDescent="0.2">
      <c r="A688">
        <v>632120503</v>
      </c>
      <c r="B688">
        <v>632120503</v>
      </c>
      <c r="C688" s="9">
        <v>7500</v>
      </c>
      <c r="D688" s="9">
        <v>4778.07</v>
      </c>
      <c r="E688" s="4">
        <v>42457</v>
      </c>
      <c r="F688" s="9">
        <v>364.08</v>
      </c>
      <c r="G688" t="s">
        <v>53</v>
      </c>
      <c r="H688" t="s">
        <v>30</v>
      </c>
      <c r="I688" t="s">
        <v>30</v>
      </c>
      <c r="J688">
        <v>2</v>
      </c>
      <c r="K688">
        <v>1</v>
      </c>
      <c r="L688" t="s">
        <v>36</v>
      </c>
      <c r="M688" s="14">
        <v>47453</v>
      </c>
      <c r="N688" s="16">
        <v>41742</v>
      </c>
      <c r="O688" s="17">
        <v>41742</v>
      </c>
      <c r="P688">
        <v>185</v>
      </c>
      <c r="Q688">
        <v>185</v>
      </c>
      <c r="R688">
        <v>2777</v>
      </c>
      <c r="S688" t="s">
        <v>32</v>
      </c>
      <c r="T688" t="b">
        <v>0</v>
      </c>
      <c r="U688" s="9">
        <v>2721.93</v>
      </c>
      <c r="V688" t="b">
        <v>0</v>
      </c>
      <c r="W688" t="b">
        <v>0</v>
      </c>
      <c r="X688">
        <f t="shared" si="10"/>
        <v>0</v>
      </c>
    </row>
    <row r="689" spans="1:24" x14ac:dyDescent="0.2">
      <c r="A689">
        <v>629606479</v>
      </c>
      <c r="B689">
        <v>629606479</v>
      </c>
      <c r="C689" s="9">
        <v>7500</v>
      </c>
      <c r="D689" s="9">
        <v>814.5</v>
      </c>
      <c r="E689" s="4">
        <v>42482</v>
      </c>
      <c r="F689" s="9">
        <v>159.97999999999999</v>
      </c>
      <c r="G689" t="s">
        <v>1872</v>
      </c>
      <c r="H689" t="s">
        <v>30</v>
      </c>
      <c r="I689" t="s">
        <v>30</v>
      </c>
      <c r="J689">
        <v>5</v>
      </c>
      <c r="K689">
        <v>8</v>
      </c>
      <c r="L689" t="s">
        <v>31</v>
      </c>
      <c r="M689" s="14">
        <v>43922</v>
      </c>
      <c r="N689" s="16">
        <v>40442</v>
      </c>
      <c r="O689" s="17">
        <v>42443</v>
      </c>
      <c r="P689">
        <v>176</v>
      </c>
      <c r="Q689">
        <v>176</v>
      </c>
      <c r="R689">
        <v>2251</v>
      </c>
      <c r="S689" t="s">
        <v>32</v>
      </c>
      <c r="T689" t="b">
        <v>0</v>
      </c>
      <c r="U689" s="9">
        <v>6685.5</v>
      </c>
      <c r="V689" t="b">
        <v>1</v>
      </c>
      <c r="W689" t="b">
        <v>0</v>
      </c>
      <c r="X689">
        <f t="shared" si="10"/>
        <v>0</v>
      </c>
    </row>
    <row r="690" spans="1:24" x14ac:dyDescent="0.2">
      <c r="A690">
        <v>578996933</v>
      </c>
      <c r="B690">
        <v>578996933</v>
      </c>
      <c r="C690" s="9">
        <v>7500</v>
      </c>
      <c r="D690" s="9">
        <v>7212.33</v>
      </c>
      <c r="E690" s="4">
        <v>42560</v>
      </c>
      <c r="F690" s="9">
        <v>53.2</v>
      </c>
      <c r="G690" t="s">
        <v>51</v>
      </c>
      <c r="H690" t="s">
        <v>30</v>
      </c>
      <c r="I690" t="s">
        <v>30</v>
      </c>
      <c r="J690">
        <v>80</v>
      </c>
      <c r="K690">
        <v>1</v>
      </c>
      <c r="L690" t="s">
        <v>36</v>
      </c>
      <c r="M690" s="14">
        <v>45536</v>
      </c>
      <c r="N690" s="16">
        <v>42278</v>
      </c>
      <c r="O690" s="17">
        <v>42278</v>
      </c>
      <c r="P690">
        <v>889</v>
      </c>
      <c r="Q690">
        <v>889</v>
      </c>
      <c r="R690">
        <v>8763</v>
      </c>
      <c r="S690" t="s">
        <v>32</v>
      </c>
      <c r="T690" t="b">
        <v>0</v>
      </c>
      <c r="U690" s="9">
        <v>287.67</v>
      </c>
      <c r="V690" t="b">
        <v>0</v>
      </c>
      <c r="W690" t="b">
        <v>0</v>
      </c>
      <c r="X690">
        <f t="shared" si="10"/>
        <v>0</v>
      </c>
    </row>
    <row r="691" spans="1:24" x14ac:dyDescent="0.2">
      <c r="A691">
        <v>973203237</v>
      </c>
      <c r="B691">
        <v>973203237</v>
      </c>
      <c r="C691" s="9">
        <v>7500</v>
      </c>
      <c r="D691" s="9">
        <v>6552.45</v>
      </c>
      <c r="E691" s="4">
        <v>42489</v>
      </c>
      <c r="F691" s="9">
        <v>293.93</v>
      </c>
      <c r="G691" t="s">
        <v>57</v>
      </c>
      <c r="H691" t="s">
        <v>30</v>
      </c>
      <c r="I691" t="s">
        <v>30</v>
      </c>
      <c r="J691">
        <v>9</v>
      </c>
      <c r="K691">
        <v>8</v>
      </c>
      <c r="L691" t="s">
        <v>42</v>
      </c>
      <c r="M691" s="14">
        <v>43313</v>
      </c>
      <c r="N691" s="16">
        <v>42216</v>
      </c>
      <c r="O691" s="17">
        <v>42216</v>
      </c>
      <c r="P691">
        <v>555</v>
      </c>
      <c r="Q691">
        <v>555</v>
      </c>
      <c r="R691">
        <v>1684</v>
      </c>
      <c r="S691" t="s">
        <v>32</v>
      </c>
      <c r="T691" t="b">
        <v>0</v>
      </c>
      <c r="U691" s="9">
        <v>947.55</v>
      </c>
      <c r="V691" t="b">
        <v>0</v>
      </c>
      <c r="W691" t="b">
        <v>0</v>
      </c>
      <c r="X691">
        <f t="shared" si="10"/>
        <v>0</v>
      </c>
    </row>
    <row r="692" spans="1:24" x14ac:dyDescent="0.2">
      <c r="A692">
        <v>510104884</v>
      </c>
      <c r="B692">
        <v>510104884</v>
      </c>
      <c r="C692" s="9">
        <v>7500</v>
      </c>
      <c r="D692" s="9">
        <v>2826.66</v>
      </c>
      <c r="E692" s="4">
        <v>42427</v>
      </c>
      <c r="F692" s="9">
        <v>250.29</v>
      </c>
      <c r="G692" t="s">
        <v>35</v>
      </c>
      <c r="H692" t="s">
        <v>30</v>
      </c>
      <c r="I692" t="s">
        <v>30</v>
      </c>
      <c r="J692">
        <v>5</v>
      </c>
      <c r="K692">
        <v>1</v>
      </c>
      <c r="L692" t="s">
        <v>36</v>
      </c>
      <c r="M692" s="14">
        <v>44197</v>
      </c>
      <c r="N692" s="16">
        <v>40990</v>
      </c>
      <c r="O692" s="17">
        <v>42422</v>
      </c>
      <c r="P692">
        <v>633</v>
      </c>
      <c r="Q692">
        <v>633</v>
      </c>
      <c r="R692">
        <v>3559</v>
      </c>
      <c r="S692" t="s">
        <v>32</v>
      </c>
      <c r="T692" t="b">
        <v>0</v>
      </c>
      <c r="U692" s="9">
        <v>4673.34</v>
      </c>
      <c r="V692" t="b">
        <v>0</v>
      </c>
      <c r="W692" t="b">
        <v>0</v>
      </c>
      <c r="X692">
        <f t="shared" si="10"/>
        <v>0</v>
      </c>
    </row>
    <row r="693" spans="1:24" x14ac:dyDescent="0.2">
      <c r="A693">
        <v>538254205</v>
      </c>
      <c r="B693">
        <v>538254205</v>
      </c>
      <c r="C693" s="9">
        <v>7500</v>
      </c>
      <c r="D693" s="9">
        <v>1379.38</v>
      </c>
      <c r="E693" s="4">
        <v>42670</v>
      </c>
      <c r="F693" s="9">
        <v>156.41</v>
      </c>
      <c r="G693" t="s">
        <v>1907</v>
      </c>
      <c r="H693" t="s">
        <v>30</v>
      </c>
      <c r="I693" t="s">
        <v>30</v>
      </c>
      <c r="J693">
        <v>5</v>
      </c>
      <c r="K693">
        <v>1</v>
      </c>
      <c r="L693" t="s">
        <v>71</v>
      </c>
      <c r="M693" s="14">
        <v>44287</v>
      </c>
      <c r="N693" s="16">
        <v>41285</v>
      </c>
      <c r="O693" s="17">
        <v>41285</v>
      </c>
      <c r="P693">
        <v>337</v>
      </c>
      <c r="Q693">
        <v>337</v>
      </c>
      <c r="R693">
        <v>7801</v>
      </c>
      <c r="S693" t="s">
        <v>32</v>
      </c>
      <c r="T693" t="b">
        <v>0</v>
      </c>
      <c r="U693" s="9">
        <v>6120.62</v>
      </c>
      <c r="V693" t="b">
        <v>0</v>
      </c>
      <c r="W693" t="b">
        <v>0</v>
      </c>
      <c r="X693">
        <f t="shared" si="10"/>
        <v>0</v>
      </c>
    </row>
    <row r="694" spans="1:24" x14ac:dyDescent="0.2">
      <c r="A694">
        <v>303455027</v>
      </c>
      <c r="B694">
        <v>303455027</v>
      </c>
      <c r="C694" s="9">
        <v>7500</v>
      </c>
      <c r="D694" s="9">
        <v>3598.18</v>
      </c>
      <c r="E694" s="4">
        <v>42592</v>
      </c>
      <c r="F694" s="9">
        <v>85.49</v>
      </c>
      <c r="G694" t="s">
        <v>1903</v>
      </c>
      <c r="H694" t="s">
        <v>30</v>
      </c>
      <c r="I694" t="s">
        <v>30</v>
      </c>
      <c r="J694">
        <v>5</v>
      </c>
      <c r="K694">
        <v>1</v>
      </c>
      <c r="L694" t="s">
        <v>31</v>
      </c>
      <c r="M694" s="14">
        <v>46631</v>
      </c>
      <c r="N694" s="16">
        <v>42235</v>
      </c>
      <c r="O694" s="17">
        <v>42520</v>
      </c>
      <c r="P694">
        <v>470</v>
      </c>
      <c r="Q694">
        <v>470</v>
      </c>
      <c r="R694">
        <v>9304</v>
      </c>
      <c r="S694" t="s">
        <v>32</v>
      </c>
      <c r="T694" t="b">
        <v>0</v>
      </c>
      <c r="U694" s="9">
        <v>3901.82</v>
      </c>
      <c r="V694" t="b">
        <v>1</v>
      </c>
      <c r="W694" t="b">
        <v>0</v>
      </c>
      <c r="X694">
        <f t="shared" si="10"/>
        <v>0</v>
      </c>
    </row>
    <row r="695" spans="1:24" x14ac:dyDescent="0.2">
      <c r="A695">
        <v>857459062</v>
      </c>
      <c r="B695">
        <v>857459062</v>
      </c>
      <c r="C695" s="9">
        <v>7500</v>
      </c>
      <c r="D695" s="9">
        <v>7500</v>
      </c>
      <c r="E695" s="4">
        <v>42595</v>
      </c>
      <c r="F695" s="9">
        <v>558.88</v>
      </c>
      <c r="G695" t="s">
        <v>90</v>
      </c>
      <c r="H695" t="s">
        <v>30</v>
      </c>
      <c r="I695" t="s">
        <v>30</v>
      </c>
      <c r="J695">
        <v>5</v>
      </c>
      <c r="K695">
        <v>8</v>
      </c>
      <c r="L695" t="s">
        <v>36</v>
      </c>
      <c r="M695" s="14">
        <v>47543</v>
      </c>
      <c r="N695" s="16">
        <v>41753</v>
      </c>
      <c r="O695" s="17">
        <v>41753</v>
      </c>
      <c r="P695">
        <v>231</v>
      </c>
      <c r="Q695">
        <v>231</v>
      </c>
      <c r="R695">
        <v>923</v>
      </c>
      <c r="S695" t="s">
        <v>32</v>
      </c>
      <c r="T695" t="b">
        <v>0</v>
      </c>
      <c r="U695" s="9">
        <v>0</v>
      </c>
      <c r="V695" t="b">
        <v>0</v>
      </c>
      <c r="W695" t="b">
        <v>0</v>
      </c>
      <c r="X695">
        <f t="shared" si="10"/>
        <v>0</v>
      </c>
    </row>
    <row r="696" spans="1:24" x14ac:dyDescent="0.2">
      <c r="A696">
        <v>321155190</v>
      </c>
      <c r="B696">
        <v>321155190</v>
      </c>
      <c r="C696" s="9">
        <v>7500</v>
      </c>
      <c r="D696" s="9">
        <v>5020.93</v>
      </c>
      <c r="E696" s="4">
        <v>42420</v>
      </c>
      <c r="F696" s="9">
        <v>0</v>
      </c>
      <c r="G696" t="s">
        <v>1885</v>
      </c>
      <c r="H696" t="s">
        <v>30</v>
      </c>
      <c r="I696" t="s">
        <v>30</v>
      </c>
      <c r="J696">
        <v>9</v>
      </c>
      <c r="K696">
        <v>1</v>
      </c>
      <c r="L696" t="s">
        <v>31</v>
      </c>
      <c r="M696" s="14">
        <v>47574</v>
      </c>
      <c r="N696" s="16">
        <v>42069</v>
      </c>
      <c r="O696" s="17">
        <v>42069</v>
      </c>
      <c r="P696">
        <v>636</v>
      </c>
      <c r="Q696">
        <v>636</v>
      </c>
      <c r="R696">
        <v>8365</v>
      </c>
      <c r="S696" t="s">
        <v>69</v>
      </c>
      <c r="T696" t="b">
        <v>0</v>
      </c>
      <c r="U696" s="9">
        <v>2479.0700000000002</v>
      </c>
      <c r="V696" t="b">
        <v>0</v>
      </c>
      <c r="W696" t="b">
        <v>0</v>
      </c>
      <c r="X696">
        <f t="shared" si="10"/>
        <v>0</v>
      </c>
    </row>
    <row r="697" spans="1:24" x14ac:dyDescent="0.2">
      <c r="A697">
        <v>492565763</v>
      </c>
      <c r="B697">
        <v>492565763</v>
      </c>
      <c r="C697" s="9">
        <v>7500</v>
      </c>
      <c r="D697" s="9">
        <v>5595.29</v>
      </c>
      <c r="E697" s="4">
        <v>42439</v>
      </c>
      <c r="F697" s="9">
        <v>395</v>
      </c>
      <c r="G697" t="s">
        <v>45</v>
      </c>
      <c r="H697" t="s">
        <v>30</v>
      </c>
      <c r="I697" t="s">
        <v>30</v>
      </c>
      <c r="J697">
        <v>5</v>
      </c>
      <c r="K697">
        <v>1</v>
      </c>
      <c r="L697" t="s">
        <v>36</v>
      </c>
      <c r="M697" s="14">
        <v>46813</v>
      </c>
      <c r="N697" s="16">
        <v>42304</v>
      </c>
      <c r="O697" s="17">
        <v>42304</v>
      </c>
      <c r="P697">
        <v>256</v>
      </c>
      <c r="Q697">
        <v>256</v>
      </c>
      <c r="R697">
        <v>3194</v>
      </c>
      <c r="S697" t="s">
        <v>32</v>
      </c>
      <c r="T697" t="b">
        <v>0</v>
      </c>
      <c r="U697" s="9">
        <v>1904.71</v>
      </c>
      <c r="V697" t="b">
        <v>0</v>
      </c>
      <c r="W697" t="b">
        <v>0</v>
      </c>
      <c r="X697">
        <f t="shared" si="10"/>
        <v>0</v>
      </c>
    </row>
    <row r="698" spans="1:24" x14ac:dyDescent="0.2">
      <c r="A698">
        <v>238946888</v>
      </c>
      <c r="B698">
        <v>238946888</v>
      </c>
      <c r="C698" s="9">
        <v>7500</v>
      </c>
      <c r="D698" s="9">
        <v>6610.82</v>
      </c>
      <c r="E698" s="4">
        <v>42639</v>
      </c>
      <c r="F698" s="9">
        <v>17.100000000000001</v>
      </c>
      <c r="G698" t="s">
        <v>1898</v>
      </c>
      <c r="H698" t="s">
        <v>30</v>
      </c>
      <c r="I698" t="s">
        <v>30</v>
      </c>
      <c r="J698">
        <v>5</v>
      </c>
      <c r="K698">
        <v>1</v>
      </c>
      <c r="L698" t="s">
        <v>31</v>
      </c>
      <c r="M698" s="14">
        <v>44075</v>
      </c>
      <c r="N698" s="16">
        <v>41800</v>
      </c>
      <c r="O698" s="17">
        <v>41800</v>
      </c>
      <c r="P698">
        <v>327</v>
      </c>
      <c r="Q698">
        <v>327</v>
      </c>
      <c r="R698">
        <v>9615</v>
      </c>
      <c r="S698" t="s">
        <v>32</v>
      </c>
      <c r="T698" t="b">
        <v>0</v>
      </c>
      <c r="U698" s="9">
        <v>889.18</v>
      </c>
      <c r="V698" t="b">
        <v>1</v>
      </c>
      <c r="W698" t="b">
        <v>0</v>
      </c>
      <c r="X698">
        <f t="shared" si="10"/>
        <v>0</v>
      </c>
    </row>
    <row r="699" spans="1:24" x14ac:dyDescent="0.2">
      <c r="A699">
        <v>976748358</v>
      </c>
      <c r="B699">
        <v>976748358</v>
      </c>
      <c r="C699" s="9">
        <v>7500</v>
      </c>
      <c r="D699" s="9">
        <v>7500</v>
      </c>
      <c r="E699" s="4">
        <v>42584</v>
      </c>
      <c r="F699" s="9">
        <v>7.85</v>
      </c>
      <c r="G699" t="s">
        <v>112</v>
      </c>
      <c r="H699" t="s">
        <v>30</v>
      </c>
      <c r="I699" t="s">
        <v>30</v>
      </c>
      <c r="J699">
        <v>9</v>
      </c>
      <c r="K699">
        <v>1</v>
      </c>
      <c r="L699" t="s">
        <v>94</v>
      </c>
      <c r="M699" s="14">
        <v>43770</v>
      </c>
      <c r="N699" s="16">
        <v>41131</v>
      </c>
      <c r="O699" s="17">
        <v>41131</v>
      </c>
      <c r="P699">
        <v>547</v>
      </c>
      <c r="Q699">
        <v>547</v>
      </c>
      <c r="R699">
        <v>5014</v>
      </c>
      <c r="S699" t="s">
        <v>32</v>
      </c>
      <c r="T699" t="b">
        <v>0</v>
      </c>
      <c r="U699" s="9">
        <v>0</v>
      </c>
      <c r="V699" t="b">
        <v>0</v>
      </c>
      <c r="W699" t="b">
        <v>0</v>
      </c>
      <c r="X699">
        <f t="shared" si="10"/>
        <v>0</v>
      </c>
    </row>
    <row r="700" spans="1:24" x14ac:dyDescent="0.2">
      <c r="A700">
        <v>326545556</v>
      </c>
      <c r="B700">
        <v>326545556</v>
      </c>
      <c r="C700" s="9">
        <v>7500</v>
      </c>
      <c r="D700" s="9">
        <v>4867.66</v>
      </c>
      <c r="E700" s="4">
        <v>42382</v>
      </c>
      <c r="F700" s="9">
        <v>111.61</v>
      </c>
      <c r="G700" t="s">
        <v>1876</v>
      </c>
      <c r="H700" t="s">
        <v>30</v>
      </c>
      <c r="I700" t="s">
        <v>30</v>
      </c>
      <c r="J700">
        <v>5</v>
      </c>
      <c r="K700">
        <v>1</v>
      </c>
      <c r="L700" t="s">
        <v>31</v>
      </c>
      <c r="M700" s="14">
        <v>45261</v>
      </c>
      <c r="N700" s="16">
        <v>42209</v>
      </c>
      <c r="O700" s="17">
        <v>42209</v>
      </c>
      <c r="P700">
        <v>301</v>
      </c>
      <c r="Q700">
        <v>301</v>
      </c>
      <c r="R700">
        <v>6527</v>
      </c>
      <c r="S700" t="s">
        <v>32</v>
      </c>
      <c r="T700" t="b">
        <v>0</v>
      </c>
      <c r="U700" s="9">
        <v>2632.34</v>
      </c>
      <c r="V700" t="b">
        <v>1</v>
      </c>
      <c r="W700" t="b">
        <v>0</v>
      </c>
      <c r="X700">
        <f t="shared" si="10"/>
        <v>0</v>
      </c>
    </row>
    <row r="701" spans="1:24" x14ac:dyDescent="0.2">
      <c r="A701">
        <v>453278214</v>
      </c>
      <c r="B701">
        <v>453278214</v>
      </c>
      <c r="C701" s="9">
        <v>7500</v>
      </c>
      <c r="D701" s="9">
        <v>7053.34</v>
      </c>
      <c r="E701" s="4">
        <v>42586</v>
      </c>
      <c r="F701" s="9">
        <v>263.29000000000002</v>
      </c>
      <c r="G701" t="s">
        <v>53</v>
      </c>
      <c r="H701" t="s">
        <v>30</v>
      </c>
      <c r="I701" t="s">
        <v>30</v>
      </c>
      <c r="J701">
        <v>80</v>
      </c>
      <c r="K701">
        <v>1</v>
      </c>
      <c r="L701" t="s">
        <v>36</v>
      </c>
      <c r="M701" s="14">
        <v>43525</v>
      </c>
      <c r="N701" s="16">
        <v>42194</v>
      </c>
      <c r="O701" s="17">
        <v>42194</v>
      </c>
      <c r="P701">
        <v>619</v>
      </c>
      <c r="Q701">
        <v>619</v>
      </c>
      <c r="R701">
        <v>2076</v>
      </c>
      <c r="S701" t="s">
        <v>32</v>
      </c>
      <c r="T701" t="b">
        <v>0</v>
      </c>
      <c r="U701" s="9">
        <v>446.66</v>
      </c>
      <c r="V701" t="b">
        <v>0</v>
      </c>
      <c r="W701" t="b">
        <v>0</v>
      </c>
      <c r="X701">
        <f t="shared" si="10"/>
        <v>0</v>
      </c>
    </row>
    <row r="702" spans="1:24" x14ac:dyDescent="0.2">
      <c r="A702">
        <v>585001940</v>
      </c>
      <c r="B702">
        <v>585001940</v>
      </c>
      <c r="C702" s="9">
        <v>7500</v>
      </c>
      <c r="D702" s="9">
        <v>7500</v>
      </c>
      <c r="E702" s="4">
        <v>42552</v>
      </c>
      <c r="F702" s="9">
        <v>154</v>
      </c>
      <c r="G702" t="s">
        <v>1476</v>
      </c>
      <c r="H702" t="s">
        <v>30</v>
      </c>
      <c r="I702" t="s">
        <v>30</v>
      </c>
      <c r="J702">
        <v>5</v>
      </c>
      <c r="K702">
        <v>1</v>
      </c>
      <c r="L702" t="s">
        <v>126</v>
      </c>
      <c r="M702" s="14">
        <v>45536</v>
      </c>
      <c r="N702" s="16">
        <v>42096</v>
      </c>
      <c r="O702" s="17">
        <v>42096</v>
      </c>
      <c r="P702">
        <v>385</v>
      </c>
      <c r="Q702">
        <v>385</v>
      </c>
      <c r="R702">
        <v>4743</v>
      </c>
      <c r="S702" t="s">
        <v>32</v>
      </c>
      <c r="T702" t="b">
        <v>0</v>
      </c>
      <c r="U702" s="9">
        <v>0</v>
      </c>
      <c r="V702" t="b">
        <v>1</v>
      </c>
      <c r="W702" t="b">
        <v>0</v>
      </c>
      <c r="X702">
        <f t="shared" si="10"/>
        <v>0</v>
      </c>
    </row>
    <row r="703" spans="1:24" x14ac:dyDescent="0.2">
      <c r="A703">
        <v>792594328</v>
      </c>
      <c r="B703">
        <v>792594328</v>
      </c>
      <c r="C703" s="9">
        <v>7500</v>
      </c>
      <c r="D703" s="9">
        <v>5293.89</v>
      </c>
      <c r="E703" s="4">
        <v>42640</v>
      </c>
      <c r="F703" s="9">
        <v>39.200000000000003</v>
      </c>
      <c r="G703" t="s">
        <v>35</v>
      </c>
      <c r="H703" t="s">
        <v>30</v>
      </c>
      <c r="I703" t="s">
        <v>30</v>
      </c>
      <c r="J703">
        <v>2</v>
      </c>
      <c r="K703">
        <v>1</v>
      </c>
      <c r="L703" t="s">
        <v>36</v>
      </c>
      <c r="M703" s="14">
        <v>45839</v>
      </c>
      <c r="N703" s="16">
        <v>42339</v>
      </c>
      <c r="O703" s="17">
        <v>42339</v>
      </c>
      <c r="P703">
        <v>177</v>
      </c>
      <c r="Q703">
        <v>177</v>
      </c>
      <c r="R703">
        <v>1040</v>
      </c>
      <c r="S703" t="s">
        <v>32</v>
      </c>
      <c r="T703" t="b">
        <v>0</v>
      </c>
      <c r="U703" s="9">
        <v>2206.11</v>
      </c>
      <c r="V703" t="b">
        <v>0</v>
      </c>
      <c r="W703" t="b">
        <v>0</v>
      </c>
      <c r="X703">
        <f t="shared" si="10"/>
        <v>0</v>
      </c>
    </row>
    <row r="704" spans="1:24" x14ac:dyDescent="0.2">
      <c r="A704">
        <v>326545556</v>
      </c>
      <c r="B704">
        <v>326545556</v>
      </c>
      <c r="C704" s="9">
        <v>7500</v>
      </c>
      <c r="D704" s="9">
        <v>856.81</v>
      </c>
      <c r="E704" s="4">
        <v>42519</v>
      </c>
      <c r="F704" s="9">
        <v>317.29000000000002</v>
      </c>
      <c r="G704" t="s">
        <v>1884</v>
      </c>
      <c r="H704" t="s">
        <v>30</v>
      </c>
      <c r="I704" t="s">
        <v>30</v>
      </c>
      <c r="J704">
        <v>5</v>
      </c>
      <c r="K704">
        <v>1</v>
      </c>
      <c r="L704" t="s">
        <v>31</v>
      </c>
      <c r="M704" s="14">
        <v>44927</v>
      </c>
      <c r="N704" s="16">
        <v>42209</v>
      </c>
      <c r="O704" s="17">
        <v>42209</v>
      </c>
      <c r="P704">
        <v>301</v>
      </c>
      <c r="Q704">
        <v>301</v>
      </c>
      <c r="R704">
        <v>6527</v>
      </c>
      <c r="S704" t="s">
        <v>32</v>
      </c>
      <c r="T704" t="b">
        <v>0</v>
      </c>
      <c r="U704" s="9">
        <v>6643.19</v>
      </c>
      <c r="V704" t="b">
        <v>1</v>
      </c>
      <c r="W704" t="b">
        <v>0</v>
      </c>
      <c r="X704">
        <f t="shared" si="10"/>
        <v>0</v>
      </c>
    </row>
    <row r="705" spans="1:24" x14ac:dyDescent="0.2">
      <c r="A705">
        <v>253812347</v>
      </c>
      <c r="B705">
        <v>253812347</v>
      </c>
      <c r="C705" s="9">
        <v>7500</v>
      </c>
      <c r="D705" s="9">
        <v>3406.46</v>
      </c>
      <c r="E705" s="4">
        <v>42564</v>
      </c>
      <c r="F705" s="9">
        <v>0.28999999999999998</v>
      </c>
      <c r="G705" t="s">
        <v>90</v>
      </c>
      <c r="H705" t="s">
        <v>30</v>
      </c>
      <c r="I705" t="s">
        <v>30</v>
      </c>
      <c r="J705">
        <v>9</v>
      </c>
      <c r="K705">
        <v>1</v>
      </c>
      <c r="L705" t="s">
        <v>36</v>
      </c>
      <c r="M705" s="14">
        <v>45444</v>
      </c>
      <c r="N705" s="16">
        <v>41952</v>
      </c>
      <c r="O705" s="17">
        <v>42535</v>
      </c>
      <c r="P705">
        <v>849</v>
      </c>
      <c r="Q705">
        <v>849</v>
      </c>
      <c r="R705">
        <v>0</v>
      </c>
      <c r="S705" t="s">
        <v>32</v>
      </c>
      <c r="T705" t="b">
        <v>0</v>
      </c>
      <c r="U705" s="9">
        <v>4093.54</v>
      </c>
      <c r="V705" t="b">
        <v>0</v>
      </c>
      <c r="W705" t="b">
        <v>0</v>
      </c>
      <c r="X705">
        <f t="shared" si="10"/>
        <v>0</v>
      </c>
    </row>
    <row r="706" spans="1:24" x14ac:dyDescent="0.2">
      <c r="A706">
        <v>326545556</v>
      </c>
      <c r="B706">
        <v>326545556</v>
      </c>
      <c r="C706" s="9">
        <v>7500</v>
      </c>
      <c r="D706" s="9">
        <v>6743.72</v>
      </c>
      <c r="E706" s="4">
        <v>42617</v>
      </c>
      <c r="F706" s="9">
        <v>34.590000000000003</v>
      </c>
      <c r="G706" t="s">
        <v>1914</v>
      </c>
      <c r="H706" t="s">
        <v>30</v>
      </c>
      <c r="I706" t="s">
        <v>30</v>
      </c>
      <c r="J706">
        <v>5</v>
      </c>
      <c r="K706">
        <v>1</v>
      </c>
      <c r="L706" t="s">
        <v>31</v>
      </c>
      <c r="M706" s="14">
        <v>44713</v>
      </c>
      <c r="N706" s="16">
        <v>42209</v>
      </c>
      <c r="O706" s="17">
        <v>42588</v>
      </c>
      <c r="P706">
        <v>301</v>
      </c>
      <c r="Q706">
        <v>301</v>
      </c>
      <c r="R706">
        <v>6527</v>
      </c>
      <c r="S706" t="s">
        <v>32</v>
      </c>
      <c r="T706" t="b">
        <v>0</v>
      </c>
      <c r="U706" s="9">
        <v>756.28</v>
      </c>
      <c r="V706" t="b">
        <v>1</v>
      </c>
      <c r="W706" t="b">
        <v>0</v>
      </c>
      <c r="X706">
        <f t="shared" si="10"/>
        <v>0</v>
      </c>
    </row>
    <row r="707" spans="1:24" x14ac:dyDescent="0.2">
      <c r="A707">
        <v>303455027</v>
      </c>
      <c r="B707">
        <v>303455027</v>
      </c>
      <c r="C707" s="9">
        <v>7500</v>
      </c>
      <c r="D707" s="9">
        <v>759.68</v>
      </c>
      <c r="E707" s="4">
        <v>42670</v>
      </c>
      <c r="F707" s="9">
        <v>354.38</v>
      </c>
      <c r="G707" t="s">
        <v>1875</v>
      </c>
      <c r="H707" t="s">
        <v>30</v>
      </c>
      <c r="I707" t="s">
        <v>30</v>
      </c>
      <c r="J707">
        <v>9</v>
      </c>
      <c r="K707">
        <v>8</v>
      </c>
      <c r="L707" t="s">
        <v>31</v>
      </c>
      <c r="M707" s="14">
        <v>47300</v>
      </c>
      <c r="N707" s="16">
        <v>42235</v>
      </c>
      <c r="O707" s="17">
        <v>42520</v>
      </c>
      <c r="P707">
        <v>470</v>
      </c>
      <c r="Q707">
        <v>470</v>
      </c>
      <c r="R707">
        <v>9304</v>
      </c>
      <c r="S707" t="s">
        <v>32</v>
      </c>
      <c r="T707" t="b">
        <v>0</v>
      </c>
      <c r="U707" s="9">
        <v>6740.32</v>
      </c>
      <c r="V707" t="b">
        <v>1</v>
      </c>
      <c r="W707" t="b">
        <v>0</v>
      </c>
      <c r="X707">
        <f t="shared" ref="X707:X770" si="11">IF(T707=TRUE, 1,0)</f>
        <v>0</v>
      </c>
    </row>
    <row r="708" spans="1:24" x14ac:dyDescent="0.2">
      <c r="A708">
        <v>488729876</v>
      </c>
      <c r="B708">
        <v>488729876</v>
      </c>
      <c r="C708" s="9">
        <v>7500</v>
      </c>
      <c r="D708" s="9">
        <v>660.64</v>
      </c>
      <c r="E708" s="4">
        <v>42714</v>
      </c>
      <c r="F708" s="9">
        <v>67.89</v>
      </c>
      <c r="G708" t="s">
        <v>1903</v>
      </c>
      <c r="H708" t="s">
        <v>30</v>
      </c>
      <c r="I708" t="s">
        <v>30</v>
      </c>
      <c r="J708">
        <v>9</v>
      </c>
      <c r="K708">
        <v>8</v>
      </c>
      <c r="L708" t="s">
        <v>31</v>
      </c>
      <c r="M708" s="14">
        <v>45536</v>
      </c>
      <c r="N708" s="16">
        <v>42152</v>
      </c>
      <c r="O708" s="17">
        <v>42425</v>
      </c>
      <c r="P708">
        <v>648</v>
      </c>
      <c r="Q708">
        <v>648</v>
      </c>
      <c r="R708">
        <v>2211</v>
      </c>
      <c r="S708" t="s">
        <v>32</v>
      </c>
      <c r="T708" t="b">
        <v>0</v>
      </c>
      <c r="U708" s="9">
        <v>6839.36</v>
      </c>
      <c r="V708" t="b">
        <v>1</v>
      </c>
      <c r="W708" t="b">
        <v>0</v>
      </c>
      <c r="X708">
        <f t="shared" si="11"/>
        <v>0</v>
      </c>
    </row>
    <row r="709" spans="1:24" x14ac:dyDescent="0.2">
      <c r="A709">
        <v>436532177</v>
      </c>
      <c r="B709">
        <v>436532177</v>
      </c>
      <c r="C709" s="9">
        <v>7500</v>
      </c>
      <c r="D709" s="9">
        <v>5501.35</v>
      </c>
      <c r="E709" s="4">
        <v>42641</v>
      </c>
      <c r="F709" s="9">
        <v>14.47</v>
      </c>
      <c r="G709" t="s">
        <v>1878</v>
      </c>
      <c r="H709" t="s">
        <v>30</v>
      </c>
      <c r="I709" t="s">
        <v>30</v>
      </c>
      <c r="J709">
        <v>5</v>
      </c>
      <c r="K709">
        <v>1</v>
      </c>
      <c r="L709" t="s">
        <v>47</v>
      </c>
      <c r="M709" s="14">
        <v>44287</v>
      </c>
      <c r="N709" s="16">
        <v>41511</v>
      </c>
      <c r="O709" s="17">
        <v>41511</v>
      </c>
      <c r="P709">
        <v>947</v>
      </c>
      <c r="Q709">
        <v>947</v>
      </c>
      <c r="R709">
        <v>6067</v>
      </c>
      <c r="S709" t="s">
        <v>32</v>
      </c>
      <c r="T709" t="b">
        <v>0</v>
      </c>
      <c r="U709" s="9">
        <v>1998.65</v>
      </c>
      <c r="V709" t="b">
        <v>1</v>
      </c>
      <c r="W709" t="b">
        <v>0</v>
      </c>
      <c r="X709">
        <f t="shared" si="11"/>
        <v>0</v>
      </c>
    </row>
    <row r="710" spans="1:24" x14ac:dyDescent="0.2">
      <c r="A710">
        <v>629606479</v>
      </c>
      <c r="B710">
        <v>629606479</v>
      </c>
      <c r="C710" s="9">
        <v>7500</v>
      </c>
      <c r="D710" s="9">
        <v>2955.51</v>
      </c>
      <c r="E710" s="4">
        <v>42533</v>
      </c>
      <c r="F710" s="9">
        <v>93.62</v>
      </c>
      <c r="G710" t="s">
        <v>214</v>
      </c>
      <c r="H710" t="s">
        <v>30</v>
      </c>
      <c r="I710" t="s">
        <v>30</v>
      </c>
      <c r="J710">
        <v>9</v>
      </c>
      <c r="K710">
        <v>1</v>
      </c>
      <c r="L710" t="s">
        <v>61</v>
      </c>
      <c r="M710" s="14">
        <v>45383</v>
      </c>
      <c r="N710" s="16">
        <v>40442</v>
      </c>
      <c r="O710" s="17">
        <v>42505</v>
      </c>
      <c r="P710">
        <v>176</v>
      </c>
      <c r="Q710">
        <v>776</v>
      </c>
      <c r="R710">
        <v>2251</v>
      </c>
      <c r="S710" t="s">
        <v>32</v>
      </c>
      <c r="T710" t="b">
        <v>0</v>
      </c>
      <c r="U710" s="9">
        <v>4544.49</v>
      </c>
      <c r="V710" t="b">
        <v>0</v>
      </c>
      <c r="W710" t="b">
        <v>0</v>
      </c>
      <c r="X710">
        <f t="shared" si="11"/>
        <v>0</v>
      </c>
    </row>
    <row r="711" spans="1:24" x14ac:dyDescent="0.2">
      <c r="A711">
        <v>872874789</v>
      </c>
      <c r="B711">
        <v>872874789</v>
      </c>
      <c r="C711" s="9">
        <v>7500</v>
      </c>
      <c r="D711" s="9">
        <v>6915.74</v>
      </c>
      <c r="E711" s="4">
        <v>42587</v>
      </c>
      <c r="F711" s="9">
        <v>120.88</v>
      </c>
      <c r="G711" t="s">
        <v>1877</v>
      </c>
      <c r="H711" t="s">
        <v>30</v>
      </c>
      <c r="I711" t="s">
        <v>30</v>
      </c>
      <c r="J711">
        <v>2</v>
      </c>
      <c r="K711">
        <v>8</v>
      </c>
      <c r="L711" t="s">
        <v>47</v>
      </c>
      <c r="M711" s="14">
        <v>44317</v>
      </c>
      <c r="N711" s="16">
        <v>41206</v>
      </c>
      <c r="O711" s="17">
        <v>42568</v>
      </c>
      <c r="P711">
        <v>748</v>
      </c>
      <c r="Q711">
        <v>748</v>
      </c>
      <c r="R711">
        <v>2487</v>
      </c>
      <c r="S711" t="s">
        <v>32</v>
      </c>
      <c r="T711" t="b">
        <v>0</v>
      </c>
      <c r="U711" s="9">
        <v>584.26</v>
      </c>
      <c r="V711" t="b">
        <v>1</v>
      </c>
      <c r="W711" t="b">
        <v>0</v>
      </c>
      <c r="X711">
        <f t="shared" si="11"/>
        <v>0</v>
      </c>
    </row>
    <row r="712" spans="1:24" x14ac:dyDescent="0.2">
      <c r="A712">
        <v>757015461</v>
      </c>
      <c r="B712">
        <v>757015461</v>
      </c>
      <c r="C712" s="9">
        <v>7500</v>
      </c>
      <c r="D712" s="9">
        <v>2294</v>
      </c>
      <c r="E712" s="4">
        <v>42658</v>
      </c>
      <c r="F712" s="9">
        <v>8.52</v>
      </c>
      <c r="G712" t="s">
        <v>51</v>
      </c>
      <c r="H712" t="s">
        <v>30</v>
      </c>
      <c r="I712" t="s">
        <v>30</v>
      </c>
      <c r="J712">
        <v>9</v>
      </c>
      <c r="K712">
        <v>1</v>
      </c>
      <c r="L712" t="s">
        <v>36</v>
      </c>
      <c r="M712" s="14">
        <v>48122</v>
      </c>
      <c r="N712" s="16">
        <v>41300</v>
      </c>
      <c r="O712" s="17">
        <v>42651</v>
      </c>
      <c r="P712">
        <v>969</v>
      </c>
      <c r="Q712">
        <v>969</v>
      </c>
      <c r="R712">
        <v>4103</v>
      </c>
      <c r="S712" t="s">
        <v>32</v>
      </c>
      <c r="T712" t="b">
        <v>0</v>
      </c>
      <c r="U712" s="9">
        <v>5206</v>
      </c>
      <c r="V712" t="b">
        <v>0</v>
      </c>
      <c r="W712" t="b">
        <v>0</v>
      </c>
      <c r="X712">
        <f t="shared" si="11"/>
        <v>0</v>
      </c>
    </row>
    <row r="713" spans="1:24" x14ac:dyDescent="0.2">
      <c r="A713">
        <v>237591967</v>
      </c>
      <c r="B713">
        <v>237591967</v>
      </c>
      <c r="C713" s="9">
        <v>7500</v>
      </c>
      <c r="D713" s="9">
        <v>7470.28</v>
      </c>
      <c r="E713" s="4">
        <v>42623</v>
      </c>
      <c r="F713" s="9">
        <v>29.72</v>
      </c>
      <c r="G713" t="s">
        <v>39</v>
      </c>
      <c r="H713" t="s">
        <v>30</v>
      </c>
      <c r="I713" t="s">
        <v>30</v>
      </c>
      <c r="J713">
        <v>9</v>
      </c>
      <c r="K713">
        <v>8</v>
      </c>
      <c r="L713" t="s">
        <v>40</v>
      </c>
      <c r="M713" s="14">
        <v>43678</v>
      </c>
      <c r="N713" s="16">
        <v>41369</v>
      </c>
      <c r="O713" s="17">
        <v>41842</v>
      </c>
      <c r="P713">
        <v>890</v>
      </c>
      <c r="Q713">
        <v>890</v>
      </c>
      <c r="R713">
        <v>6189</v>
      </c>
      <c r="S713" t="s">
        <v>32</v>
      </c>
      <c r="T713" t="b">
        <v>0</v>
      </c>
      <c r="U713" s="9">
        <v>29.72</v>
      </c>
      <c r="V713" t="b">
        <v>0</v>
      </c>
      <c r="W713" t="b">
        <v>0</v>
      </c>
      <c r="X713">
        <f t="shared" si="11"/>
        <v>0</v>
      </c>
    </row>
    <row r="714" spans="1:24" x14ac:dyDescent="0.2">
      <c r="A714">
        <v>170526539</v>
      </c>
      <c r="B714">
        <v>170526539</v>
      </c>
      <c r="C714" s="9">
        <v>7500</v>
      </c>
      <c r="D714" s="9">
        <v>5762.81</v>
      </c>
      <c r="E714" s="4">
        <v>42663</v>
      </c>
      <c r="F714" s="9">
        <v>176.78</v>
      </c>
      <c r="G714" t="s">
        <v>1880</v>
      </c>
      <c r="H714" t="s">
        <v>30</v>
      </c>
      <c r="I714" t="s">
        <v>30</v>
      </c>
      <c r="J714">
        <v>5</v>
      </c>
      <c r="K714">
        <v>1</v>
      </c>
      <c r="L714" t="s">
        <v>38</v>
      </c>
      <c r="M714" s="14">
        <v>46174</v>
      </c>
      <c r="N714" s="16">
        <v>42181</v>
      </c>
      <c r="O714" s="17">
        <v>42660</v>
      </c>
      <c r="P714">
        <v>366</v>
      </c>
      <c r="Q714">
        <v>366</v>
      </c>
      <c r="R714">
        <v>8321</v>
      </c>
      <c r="S714" t="s">
        <v>32</v>
      </c>
      <c r="T714" t="b">
        <v>0</v>
      </c>
      <c r="U714" s="9">
        <v>1737.19</v>
      </c>
      <c r="V714" t="b">
        <v>1</v>
      </c>
      <c r="W714" t="b">
        <v>0</v>
      </c>
      <c r="X714">
        <f t="shared" si="11"/>
        <v>0</v>
      </c>
    </row>
    <row r="715" spans="1:24" x14ac:dyDescent="0.2">
      <c r="A715">
        <v>768225462</v>
      </c>
      <c r="B715">
        <v>768225462</v>
      </c>
      <c r="C715" s="9">
        <v>7500</v>
      </c>
      <c r="D715" s="9">
        <v>6986.43</v>
      </c>
      <c r="E715" s="4">
        <v>42416</v>
      </c>
      <c r="F715" s="9">
        <v>68.27</v>
      </c>
      <c r="G715" t="s">
        <v>1880</v>
      </c>
      <c r="H715" t="s">
        <v>30</v>
      </c>
      <c r="I715" t="s">
        <v>30</v>
      </c>
      <c r="J715">
        <v>5</v>
      </c>
      <c r="K715">
        <v>1</v>
      </c>
      <c r="L715" t="s">
        <v>38</v>
      </c>
      <c r="M715" s="14">
        <v>46082</v>
      </c>
      <c r="N715" s="16">
        <v>42269</v>
      </c>
      <c r="O715" s="17">
        <v>42269</v>
      </c>
      <c r="P715">
        <v>118</v>
      </c>
      <c r="Q715">
        <v>118</v>
      </c>
      <c r="R715">
        <v>1609</v>
      </c>
      <c r="S715" t="s">
        <v>32</v>
      </c>
      <c r="T715" t="b">
        <v>0</v>
      </c>
      <c r="U715" s="9">
        <v>513.57000000000005</v>
      </c>
      <c r="V715" t="b">
        <v>1</v>
      </c>
      <c r="W715" t="b">
        <v>0</v>
      </c>
      <c r="X715">
        <f t="shared" si="11"/>
        <v>0</v>
      </c>
    </row>
    <row r="716" spans="1:24" x14ac:dyDescent="0.2">
      <c r="A716">
        <v>938741715</v>
      </c>
      <c r="B716">
        <v>938741715</v>
      </c>
      <c r="C716" s="9">
        <v>7500</v>
      </c>
      <c r="D716" s="9">
        <v>2561.4299999999998</v>
      </c>
      <c r="E716" s="4">
        <v>42556</v>
      </c>
      <c r="F716" s="9">
        <v>105.05</v>
      </c>
      <c r="G716" t="s">
        <v>1897</v>
      </c>
      <c r="H716" t="s">
        <v>30</v>
      </c>
      <c r="I716" t="s">
        <v>30</v>
      </c>
      <c r="J716">
        <v>5</v>
      </c>
      <c r="K716">
        <v>1</v>
      </c>
      <c r="L716" t="s">
        <v>31</v>
      </c>
      <c r="M716" s="14">
        <v>45689</v>
      </c>
      <c r="N716" s="16">
        <v>41552</v>
      </c>
      <c r="O716" s="17">
        <v>41552</v>
      </c>
      <c r="P716">
        <v>937</v>
      </c>
      <c r="Q716">
        <v>937</v>
      </c>
      <c r="R716">
        <v>1850</v>
      </c>
      <c r="S716" t="s">
        <v>32</v>
      </c>
      <c r="T716" t="b">
        <v>0</v>
      </c>
      <c r="U716" s="9">
        <v>4938.57</v>
      </c>
      <c r="V716" t="b">
        <v>1</v>
      </c>
      <c r="W716" t="b">
        <v>0</v>
      </c>
      <c r="X716">
        <f t="shared" si="11"/>
        <v>0</v>
      </c>
    </row>
    <row r="717" spans="1:24" x14ac:dyDescent="0.2">
      <c r="A717">
        <v>616550474</v>
      </c>
      <c r="B717">
        <v>616550474</v>
      </c>
      <c r="C717" s="9">
        <v>7500</v>
      </c>
      <c r="D717" s="9">
        <v>6959.2</v>
      </c>
      <c r="E717" s="4">
        <v>42697</v>
      </c>
      <c r="F717" s="9">
        <v>5.35</v>
      </c>
      <c r="G717" t="s">
        <v>98</v>
      </c>
      <c r="H717" t="s">
        <v>30</v>
      </c>
      <c r="I717" t="s">
        <v>30</v>
      </c>
      <c r="J717">
        <v>2</v>
      </c>
      <c r="K717">
        <v>8</v>
      </c>
      <c r="L717" t="s">
        <v>96</v>
      </c>
      <c r="M717" s="14">
        <v>47788</v>
      </c>
      <c r="N717" s="16">
        <v>41508</v>
      </c>
      <c r="O717" s="17">
        <v>41508</v>
      </c>
      <c r="P717">
        <v>154</v>
      </c>
      <c r="Q717">
        <v>154</v>
      </c>
      <c r="R717">
        <v>499</v>
      </c>
      <c r="S717" t="s">
        <v>32</v>
      </c>
      <c r="T717" t="b">
        <v>0</v>
      </c>
      <c r="U717" s="9">
        <v>540.79999999999995</v>
      </c>
      <c r="V717" t="b">
        <v>0</v>
      </c>
      <c r="W717" t="b">
        <v>0</v>
      </c>
      <c r="X717">
        <f t="shared" si="11"/>
        <v>0</v>
      </c>
    </row>
    <row r="718" spans="1:24" x14ac:dyDescent="0.2">
      <c r="A718">
        <v>644273001</v>
      </c>
      <c r="B718">
        <v>644273001</v>
      </c>
      <c r="C718" s="9">
        <v>7500</v>
      </c>
      <c r="D718" s="9">
        <v>3436.47</v>
      </c>
      <c r="E718" s="4">
        <v>42392</v>
      </c>
      <c r="F718" s="9">
        <v>13.5</v>
      </c>
      <c r="G718" t="s">
        <v>1886</v>
      </c>
      <c r="H718" t="s">
        <v>30</v>
      </c>
      <c r="I718" t="s">
        <v>30</v>
      </c>
      <c r="J718">
        <v>5</v>
      </c>
      <c r="K718">
        <v>1</v>
      </c>
      <c r="L718" t="s">
        <v>31</v>
      </c>
      <c r="M718" s="14">
        <v>46600</v>
      </c>
      <c r="N718" s="16">
        <v>40978</v>
      </c>
      <c r="O718" s="17">
        <v>40978</v>
      </c>
      <c r="P718">
        <v>116</v>
      </c>
      <c r="Q718">
        <v>116</v>
      </c>
      <c r="R718">
        <v>7598</v>
      </c>
      <c r="S718" t="s">
        <v>32</v>
      </c>
      <c r="T718" t="b">
        <v>0</v>
      </c>
      <c r="U718" s="9">
        <v>4063.53</v>
      </c>
      <c r="V718" t="b">
        <v>1</v>
      </c>
      <c r="W718" t="b">
        <v>0</v>
      </c>
      <c r="X718">
        <f t="shared" si="11"/>
        <v>0</v>
      </c>
    </row>
    <row r="719" spans="1:24" x14ac:dyDescent="0.2">
      <c r="A719">
        <v>211909403</v>
      </c>
      <c r="B719">
        <v>211909403</v>
      </c>
      <c r="C719" s="9">
        <v>7500</v>
      </c>
      <c r="D719" s="9">
        <v>1110.54</v>
      </c>
      <c r="E719" s="4">
        <v>42731</v>
      </c>
      <c r="F719" s="9">
        <v>164.5</v>
      </c>
      <c r="G719" t="s">
        <v>1903</v>
      </c>
      <c r="H719" t="s">
        <v>30</v>
      </c>
      <c r="I719" t="s">
        <v>30</v>
      </c>
      <c r="J719">
        <v>2</v>
      </c>
      <c r="K719">
        <v>1</v>
      </c>
      <c r="L719" t="s">
        <v>31</v>
      </c>
      <c r="M719" s="14">
        <v>44713</v>
      </c>
      <c r="N719" s="16">
        <v>42367</v>
      </c>
      <c r="O719" s="17">
        <v>42635</v>
      </c>
      <c r="P719">
        <v>777</v>
      </c>
      <c r="Q719">
        <v>777</v>
      </c>
      <c r="R719">
        <v>5272</v>
      </c>
      <c r="S719" t="s">
        <v>32</v>
      </c>
      <c r="T719" t="b">
        <v>0</v>
      </c>
      <c r="U719" s="9">
        <v>6389.46</v>
      </c>
      <c r="V719" t="b">
        <v>1</v>
      </c>
      <c r="W719" t="b">
        <v>0</v>
      </c>
      <c r="X719">
        <f t="shared" si="11"/>
        <v>0</v>
      </c>
    </row>
    <row r="720" spans="1:24" x14ac:dyDescent="0.2">
      <c r="A720">
        <v>513741906</v>
      </c>
      <c r="B720">
        <v>513741906</v>
      </c>
      <c r="C720" s="9">
        <v>7500</v>
      </c>
      <c r="D720" s="9">
        <v>2353.5500000000002</v>
      </c>
      <c r="E720" s="4">
        <v>42412</v>
      </c>
      <c r="F720" s="9">
        <v>123.39</v>
      </c>
      <c r="G720" t="s">
        <v>41</v>
      </c>
      <c r="H720" t="s">
        <v>30</v>
      </c>
      <c r="I720" t="s">
        <v>30</v>
      </c>
      <c r="J720">
        <v>2</v>
      </c>
      <c r="K720">
        <v>1</v>
      </c>
      <c r="L720" t="s">
        <v>42</v>
      </c>
      <c r="M720" s="14">
        <v>47362</v>
      </c>
      <c r="N720" s="16">
        <v>41685</v>
      </c>
      <c r="O720" s="17">
        <v>41685</v>
      </c>
      <c r="P720">
        <v>220</v>
      </c>
      <c r="Q720">
        <v>220</v>
      </c>
      <c r="R720">
        <v>5687</v>
      </c>
      <c r="S720" t="s">
        <v>32</v>
      </c>
      <c r="T720" t="b">
        <v>0</v>
      </c>
      <c r="U720" s="9">
        <v>5146.45</v>
      </c>
      <c r="V720" t="b">
        <v>0</v>
      </c>
      <c r="W720" t="b">
        <v>0</v>
      </c>
      <c r="X720">
        <f t="shared" si="11"/>
        <v>0</v>
      </c>
    </row>
    <row r="721" spans="1:24" x14ac:dyDescent="0.2">
      <c r="A721">
        <v>239875038</v>
      </c>
      <c r="B721">
        <v>239875038</v>
      </c>
      <c r="C721" s="9">
        <v>7500</v>
      </c>
      <c r="D721" s="9">
        <v>864.04</v>
      </c>
      <c r="E721" s="4">
        <v>42713</v>
      </c>
      <c r="F721" s="9">
        <v>80.45</v>
      </c>
      <c r="G721" t="s">
        <v>76</v>
      </c>
      <c r="H721" t="s">
        <v>30</v>
      </c>
      <c r="I721" t="s">
        <v>30</v>
      </c>
      <c r="J721">
        <v>2</v>
      </c>
      <c r="K721">
        <v>1</v>
      </c>
      <c r="L721" t="s">
        <v>63</v>
      </c>
      <c r="M721" s="14">
        <v>43709</v>
      </c>
      <c r="N721" s="16">
        <v>42075</v>
      </c>
      <c r="O721" s="17">
        <v>42708</v>
      </c>
      <c r="P721">
        <v>324</v>
      </c>
      <c r="Q721">
        <v>324</v>
      </c>
      <c r="R721">
        <v>1437</v>
      </c>
      <c r="S721" t="s">
        <v>32</v>
      </c>
      <c r="T721" t="b">
        <v>0</v>
      </c>
      <c r="U721" s="9">
        <v>6635.96</v>
      </c>
      <c r="V721" t="b">
        <v>0</v>
      </c>
      <c r="W721" t="b">
        <v>0</v>
      </c>
      <c r="X721">
        <f t="shared" si="11"/>
        <v>0</v>
      </c>
    </row>
    <row r="722" spans="1:24" x14ac:dyDescent="0.2">
      <c r="A722">
        <v>353215513</v>
      </c>
      <c r="B722">
        <v>353215513</v>
      </c>
      <c r="C722" s="9">
        <v>7500</v>
      </c>
      <c r="D722" s="9">
        <v>1667.96</v>
      </c>
      <c r="E722" s="4">
        <v>42503</v>
      </c>
      <c r="F722" s="9">
        <v>36.299999999999997</v>
      </c>
      <c r="G722" t="s">
        <v>1880</v>
      </c>
      <c r="H722" t="s">
        <v>30</v>
      </c>
      <c r="I722" t="s">
        <v>30</v>
      </c>
      <c r="J722">
        <v>9</v>
      </c>
      <c r="K722">
        <v>1</v>
      </c>
      <c r="L722" t="s">
        <v>38</v>
      </c>
      <c r="M722" s="14">
        <v>48183</v>
      </c>
      <c r="N722" s="16">
        <v>41459</v>
      </c>
      <c r="O722" s="17">
        <v>42501</v>
      </c>
      <c r="P722">
        <v>986</v>
      </c>
      <c r="Q722">
        <v>986</v>
      </c>
      <c r="R722">
        <v>2705</v>
      </c>
      <c r="S722" t="s">
        <v>32</v>
      </c>
      <c r="T722" t="b">
        <v>0</v>
      </c>
      <c r="U722" s="9">
        <v>5832.04</v>
      </c>
      <c r="V722" t="b">
        <v>1</v>
      </c>
      <c r="W722" t="b">
        <v>0</v>
      </c>
      <c r="X722">
        <f t="shared" si="11"/>
        <v>0</v>
      </c>
    </row>
    <row r="723" spans="1:24" x14ac:dyDescent="0.2">
      <c r="A723">
        <v>321339733</v>
      </c>
      <c r="B723">
        <v>321339733</v>
      </c>
      <c r="C723" s="9">
        <v>7500</v>
      </c>
      <c r="D723" s="9">
        <v>2036.81</v>
      </c>
      <c r="E723" s="4">
        <v>42697</v>
      </c>
      <c r="F723" s="9">
        <v>39.21</v>
      </c>
      <c r="G723" t="s">
        <v>1926</v>
      </c>
      <c r="H723" t="s">
        <v>30</v>
      </c>
      <c r="I723" t="s">
        <v>30</v>
      </c>
      <c r="J723">
        <v>5</v>
      </c>
      <c r="K723">
        <v>8</v>
      </c>
      <c r="L723" t="s">
        <v>73</v>
      </c>
      <c r="M723" s="14">
        <v>46296</v>
      </c>
      <c r="N723" s="16">
        <v>42154</v>
      </c>
      <c r="O723" s="17">
        <v>42154</v>
      </c>
      <c r="P723">
        <v>250</v>
      </c>
      <c r="Q723">
        <v>250</v>
      </c>
      <c r="R723">
        <v>1994</v>
      </c>
      <c r="S723" t="s">
        <v>32</v>
      </c>
      <c r="T723" t="b">
        <v>0</v>
      </c>
      <c r="U723" s="9">
        <v>5463.19</v>
      </c>
      <c r="V723" t="b">
        <v>0</v>
      </c>
      <c r="W723" t="b">
        <v>0</v>
      </c>
      <c r="X723">
        <f t="shared" si="11"/>
        <v>0</v>
      </c>
    </row>
    <row r="724" spans="1:24" x14ac:dyDescent="0.2">
      <c r="A724">
        <v>560342035</v>
      </c>
      <c r="B724">
        <v>560342035</v>
      </c>
      <c r="C724" s="9">
        <v>7500</v>
      </c>
      <c r="D724" s="9">
        <v>6388.27</v>
      </c>
      <c r="E724" s="4">
        <v>42418</v>
      </c>
      <c r="F724" s="9">
        <v>41.36</v>
      </c>
      <c r="G724" t="s">
        <v>1900</v>
      </c>
      <c r="H724" t="s">
        <v>30</v>
      </c>
      <c r="I724" t="s">
        <v>30</v>
      </c>
      <c r="J724">
        <v>2</v>
      </c>
      <c r="K724">
        <v>8</v>
      </c>
      <c r="L724" t="s">
        <v>48</v>
      </c>
      <c r="M724" s="14">
        <v>47757</v>
      </c>
      <c r="N724" s="16">
        <v>41013</v>
      </c>
      <c r="O724" s="17">
        <v>42400</v>
      </c>
      <c r="P724">
        <v>753</v>
      </c>
      <c r="Q724">
        <v>753</v>
      </c>
      <c r="R724">
        <v>5131</v>
      </c>
      <c r="S724" t="s">
        <v>32</v>
      </c>
      <c r="T724" t="b">
        <v>0</v>
      </c>
      <c r="U724" s="9">
        <v>1111.73</v>
      </c>
      <c r="V724" t="b">
        <v>1</v>
      </c>
      <c r="W724" t="b">
        <v>0</v>
      </c>
      <c r="X724">
        <f t="shared" si="11"/>
        <v>0</v>
      </c>
    </row>
    <row r="725" spans="1:24" x14ac:dyDescent="0.2">
      <c r="A725">
        <v>949909092</v>
      </c>
      <c r="B725">
        <v>949909092</v>
      </c>
      <c r="C725" s="9">
        <v>7500</v>
      </c>
      <c r="D725" s="9">
        <v>2510.06</v>
      </c>
      <c r="E725" s="4">
        <v>42459</v>
      </c>
      <c r="F725" s="9">
        <v>206.9</v>
      </c>
      <c r="G725" t="s">
        <v>1897</v>
      </c>
      <c r="H725" t="s">
        <v>30</v>
      </c>
      <c r="I725" t="s">
        <v>30</v>
      </c>
      <c r="J725">
        <v>5</v>
      </c>
      <c r="K725">
        <v>8</v>
      </c>
      <c r="L725" t="s">
        <v>31</v>
      </c>
      <c r="M725" s="14">
        <v>45962</v>
      </c>
      <c r="N725" s="16">
        <v>40337</v>
      </c>
      <c r="O725" s="17">
        <v>40337</v>
      </c>
      <c r="P725">
        <v>462</v>
      </c>
      <c r="Q725">
        <v>462</v>
      </c>
      <c r="R725">
        <v>9139</v>
      </c>
      <c r="S725" t="s">
        <v>32</v>
      </c>
      <c r="T725" t="b">
        <v>0</v>
      </c>
      <c r="U725" s="9">
        <v>4989.9399999999996</v>
      </c>
      <c r="V725" t="b">
        <v>0</v>
      </c>
      <c r="W725" t="b">
        <v>0</v>
      </c>
      <c r="X725">
        <f t="shared" si="11"/>
        <v>0</v>
      </c>
    </row>
    <row r="726" spans="1:24" x14ac:dyDescent="0.2">
      <c r="A726">
        <v>101548993</v>
      </c>
      <c r="B726">
        <v>101548993</v>
      </c>
      <c r="C726" s="9">
        <v>7500</v>
      </c>
      <c r="D726" s="9">
        <v>7500</v>
      </c>
      <c r="E726" s="4">
        <v>42428</v>
      </c>
      <c r="F726" s="9">
        <v>58.7</v>
      </c>
      <c r="G726" t="s">
        <v>1900</v>
      </c>
      <c r="H726" t="s">
        <v>30</v>
      </c>
      <c r="I726" t="s">
        <v>30</v>
      </c>
      <c r="J726">
        <v>9</v>
      </c>
      <c r="K726">
        <v>1</v>
      </c>
      <c r="L726" t="s">
        <v>48</v>
      </c>
      <c r="M726" s="14">
        <v>43891</v>
      </c>
      <c r="N726" s="16">
        <v>41362</v>
      </c>
      <c r="O726" s="17">
        <v>41362</v>
      </c>
      <c r="P726">
        <v>203</v>
      </c>
      <c r="Q726">
        <v>203</v>
      </c>
      <c r="R726">
        <v>6317</v>
      </c>
      <c r="S726" t="s">
        <v>32</v>
      </c>
      <c r="T726" t="b">
        <v>0</v>
      </c>
      <c r="U726" s="9">
        <v>0</v>
      </c>
      <c r="V726" t="b">
        <v>1</v>
      </c>
      <c r="W726" t="b">
        <v>0</v>
      </c>
      <c r="X726">
        <f t="shared" si="11"/>
        <v>0</v>
      </c>
    </row>
    <row r="727" spans="1:24" x14ac:dyDescent="0.2">
      <c r="A727">
        <v>461911559</v>
      </c>
      <c r="B727">
        <v>461911559</v>
      </c>
      <c r="C727" s="9">
        <v>7500</v>
      </c>
      <c r="D727" s="9">
        <v>6635.77</v>
      </c>
      <c r="E727" s="4">
        <v>42422</v>
      </c>
      <c r="F727" s="9">
        <v>345.87</v>
      </c>
      <c r="G727" t="s">
        <v>187</v>
      </c>
      <c r="H727" t="s">
        <v>30</v>
      </c>
      <c r="I727" t="s">
        <v>30</v>
      </c>
      <c r="J727">
        <v>5</v>
      </c>
      <c r="K727">
        <v>1</v>
      </c>
      <c r="L727" t="s">
        <v>61</v>
      </c>
      <c r="M727" s="14">
        <v>48122</v>
      </c>
      <c r="N727" s="16">
        <v>42179</v>
      </c>
      <c r="O727" s="17">
        <v>42179</v>
      </c>
      <c r="P727">
        <v>656</v>
      </c>
      <c r="Q727">
        <v>656</v>
      </c>
      <c r="R727">
        <v>4779</v>
      </c>
      <c r="S727" t="s">
        <v>32</v>
      </c>
      <c r="T727" t="b">
        <v>0</v>
      </c>
      <c r="U727" s="9">
        <v>864.23</v>
      </c>
      <c r="V727" t="b">
        <v>0</v>
      </c>
      <c r="W727" t="b">
        <v>0</v>
      </c>
      <c r="X727">
        <f t="shared" si="11"/>
        <v>0</v>
      </c>
    </row>
    <row r="728" spans="1:24" x14ac:dyDescent="0.2">
      <c r="A728">
        <v>590852766</v>
      </c>
      <c r="B728">
        <v>590852766</v>
      </c>
      <c r="C728" s="9">
        <v>7500</v>
      </c>
      <c r="D728" s="9">
        <v>2788.03</v>
      </c>
      <c r="E728" s="4">
        <v>42537</v>
      </c>
      <c r="F728" s="9">
        <v>1.81</v>
      </c>
      <c r="G728" t="s">
        <v>52</v>
      </c>
      <c r="H728" t="s">
        <v>30</v>
      </c>
      <c r="I728" t="s">
        <v>30</v>
      </c>
      <c r="J728">
        <v>5</v>
      </c>
      <c r="K728">
        <v>1</v>
      </c>
      <c r="L728" t="s">
        <v>36</v>
      </c>
      <c r="M728" s="14">
        <v>47818</v>
      </c>
      <c r="N728" s="16">
        <v>39679</v>
      </c>
      <c r="O728" s="17">
        <v>42520</v>
      </c>
      <c r="P728">
        <v>455</v>
      </c>
      <c r="Q728">
        <v>455</v>
      </c>
      <c r="R728">
        <v>5862</v>
      </c>
      <c r="S728" t="s">
        <v>32</v>
      </c>
      <c r="T728" t="b">
        <v>0</v>
      </c>
      <c r="U728" s="9">
        <v>4711.97</v>
      </c>
      <c r="V728" t="b">
        <v>0</v>
      </c>
      <c r="W728" t="b">
        <v>0</v>
      </c>
      <c r="X728">
        <f t="shared" si="11"/>
        <v>0</v>
      </c>
    </row>
    <row r="729" spans="1:24" x14ac:dyDescent="0.2">
      <c r="A729">
        <v>211909403</v>
      </c>
      <c r="B729">
        <v>211909403</v>
      </c>
      <c r="C729" s="9">
        <v>7500</v>
      </c>
      <c r="D729" s="9">
        <v>4841.7700000000004</v>
      </c>
      <c r="E729" s="4">
        <v>42670</v>
      </c>
      <c r="F729" s="9">
        <v>36.92</v>
      </c>
      <c r="G729" t="s">
        <v>1914</v>
      </c>
      <c r="H729" t="s">
        <v>30</v>
      </c>
      <c r="I729" t="s">
        <v>30</v>
      </c>
      <c r="J729">
        <v>5</v>
      </c>
      <c r="K729">
        <v>1</v>
      </c>
      <c r="L729" t="s">
        <v>31</v>
      </c>
      <c r="M729" s="14">
        <v>47543</v>
      </c>
      <c r="N729" s="16">
        <v>42367</v>
      </c>
      <c r="O729" s="17">
        <v>42635</v>
      </c>
      <c r="P729">
        <v>777</v>
      </c>
      <c r="Q729">
        <v>777</v>
      </c>
      <c r="R729">
        <v>5272</v>
      </c>
      <c r="S729" t="s">
        <v>32</v>
      </c>
      <c r="T729" t="b">
        <v>0</v>
      </c>
      <c r="U729" s="9">
        <v>2658.23</v>
      </c>
      <c r="V729" t="b">
        <v>1</v>
      </c>
      <c r="W729" t="b">
        <v>0</v>
      </c>
      <c r="X729">
        <f t="shared" si="11"/>
        <v>0</v>
      </c>
    </row>
    <row r="730" spans="1:24" x14ac:dyDescent="0.2">
      <c r="A730">
        <v>230204185</v>
      </c>
      <c r="B730">
        <v>230204185</v>
      </c>
      <c r="C730" s="9">
        <v>7500</v>
      </c>
      <c r="D730" s="9">
        <v>1500.2</v>
      </c>
      <c r="E730" s="4">
        <v>42716</v>
      </c>
      <c r="F730" s="9">
        <v>60.4</v>
      </c>
      <c r="G730" t="s">
        <v>129</v>
      </c>
      <c r="H730" t="s">
        <v>30</v>
      </c>
      <c r="I730" t="s">
        <v>30</v>
      </c>
      <c r="J730">
        <v>2</v>
      </c>
      <c r="K730">
        <v>1</v>
      </c>
      <c r="L730" t="s">
        <v>87</v>
      </c>
      <c r="M730" s="14">
        <v>44470</v>
      </c>
      <c r="N730" s="16">
        <v>41262</v>
      </c>
      <c r="O730" s="17">
        <v>41262</v>
      </c>
      <c r="P730">
        <v>460</v>
      </c>
      <c r="Q730">
        <v>460</v>
      </c>
      <c r="R730">
        <v>4686</v>
      </c>
      <c r="S730" t="s">
        <v>32</v>
      </c>
      <c r="T730" t="b">
        <v>0</v>
      </c>
      <c r="U730" s="9">
        <v>5999.8</v>
      </c>
      <c r="V730" t="b">
        <v>0</v>
      </c>
      <c r="W730" t="b">
        <v>0</v>
      </c>
      <c r="X730">
        <f t="shared" si="11"/>
        <v>0</v>
      </c>
    </row>
    <row r="731" spans="1:24" x14ac:dyDescent="0.2">
      <c r="A731">
        <v>149326974</v>
      </c>
      <c r="B731">
        <v>149326974</v>
      </c>
      <c r="C731" s="9">
        <v>7500</v>
      </c>
      <c r="D731" s="9">
        <v>1958.56</v>
      </c>
      <c r="E731" s="4">
        <v>42397</v>
      </c>
      <c r="F731" s="9">
        <v>182.39</v>
      </c>
      <c r="G731" t="s">
        <v>1876</v>
      </c>
      <c r="H731" t="s">
        <v>30</v>
      </c>
      <c r="I731" t="s">
        <v>30</v>
      </c>
      <c r="J731">
        <v>2</v>
      </c>
      <c r="K731">
        <v>1</v>
      </c>
      <c r="L731" t="s">
        <v>31</v>
      </c>
      <c r="M731" s="14">
        <v>46661</v>
      </c>
      <c r="N731" s="16">
        <v>41760</v>
      </c>
      <c r="O731" s="17">
        <v>41760</v>
      </c>
      <c r="P731">
        <v>954</v>
      </c>
      <c r="Q731">
        <v>954</v>
      </c>
      <c r="R731">
        <v>302</v>
      </c>
      <c r="S731" t="s">
        <v>32</v>
      </c>
      <c r="T731" t="b">
        <v>0</v>
      </c>
      <c r="U731" s="9">
        <v>5541.44</v>
      </c>
      <c r="V731" t="b">
        <v>1</v>
      </c>
      <c r="W731" t="b">
        <v>0</v>
      </c>
      <c r="X731">
        <f t="shared" si="11"/>
        <v>0</v>
      </c>
    </row>
    <row r="732" spans="1:24" x14ac:dyDescent="0.2">
      <c r="A732">
        <v>372336038</v>
      </c>
      <c r="B732">
        <v>372336038</v>
      </c>
      <c r="C732" s="9">
        <v>7500</v>
      </c>
      <c r="D732" s="9">
        <v>1118.2</v>
      </c>
      <c r="E732" s="4">
        <v>42575</v>
      </c>
      <c r="F732" s="9">
        <v>0</v>
      </c>
      <c r="G732" t="s">
        <v>1606</v>
      </c>
      <c r="H732" t="s">
        <v>30</v>
      </c>
      <c r="I732" t="s">
        <v>30</v>
      </c>
      <c r="J732">
        <v>5</v>
      </c>
      <c r="K732">
        <v>1</v>
      </c>
      <c r="L732" t="s">
        <v>47</v>
      </c>
      <c r="M732" s="14">
        <v>46935</v>
      </c>
      <c r="N732" s="16">
        <v>42181</v>
      </c>
      <c r="O732" s="17">
        <v>42482</v>
      </c>
      <c r="P732">
        <v>602</v>
      </c>
      <c r="Q732">
        <v>602</v>
      </c>
      <c r="R732">
        <v>1660</v>
      </c>
      <c r="S732" t="s">
        <v>43</v>
      </c>
      <c r="T732" t="b">
        <v>0</v>
      </c>
      <c r="U732" s="9">
        <v>6381.8</v>
      </c>
      <c r="V732" t="b">
        <v>0</v>
      </c>
      <c r="W732" t="b">
        <v>0</v>
      </c>
      <c r="X732">
        <f t="shared" si="11"/>
        <v>0</v>
      </c>
    </row>
    <row r="733" spans="1:24" x14ac:dyDescent="0.2">
      <c r="A733">
        <v>792594328</v>
      </c>
      <c r="B733">
        <v>792594328</v>
      </c>
      <c r="C733" s="9">
        <v>7500</v>
      </c>
      <c r="D733" s="9">
        <v>6229.7</v>
      </c>
      <c r="E733" s="4">
        <v>42382</v>
      </c>
      <c r="F733" s="9">
        <v>149.33000000000001</v>
      </c>
      <c r="G733" t="s">
        <v>1880</v>
      </c>
      <c r="H733" t="s">
        <v>30</v>
      </c>
      <c r="I733" t="s">
        <v>30</v>
      </c>
      <c r="J733">
        <v>90</v>
      </c>
      <c r="K733">
        <v>1</v>
      </c>
      <c r="L733" t="s">
        <v>38</v>
      </c>
      <c r="M733" s="14">
        <v>45200</v>
      </c>
      <c r="N733" s="16">
        <v>42339</v>
      </c>
      <c r="O733" s="17">
        <v>42339</v>
      </c>
      <c r="P733">
        <v>177</v>
      </c>
      <c r="Q733">
        <v>177</v>
      </c>
      <c r="R733">
        <v>1040</v>
      </c>
      <c r="S733" t="s">
        <v>32</v>
      </c>
      <c r="T733" t="b">
        <v>0</v>
      </c>
      <c r="U733" s="9">
        <v>1270.3</v>
      </c>
      <c r="V733" t="b">
        <v>1</v>
      </c>
      <c r="W733" t="b">
        <v>0</v>
      </c>
      <c r="X733">
        <f t="shared" si="11"/>
        <v>0</v>
      </c>
    </row>
    <row r="734" spans="1:24" x14ac:dyDescent="0.2">
      <c r="A734">
        <v>237642418</v>
      </c>
      <c r="B734">
        <v>237642418</v>
      </c>
      <c r="C734" s="9">
        <v>7500</v>
      </c>
      <c r="D734" s="9">
        <v>4365.59</v>
      </c>
      <c r="E734" s="4">
        <v>42457</v>
      </c>
      <c r="F734" s="9">
        <v>98.74</v>
      </c>
      <c r="G734" t="s">
        <v>1916</v>
      </c>
      <c r="H734" t="s">
        <v>30</v>
      </c>
      <c r="I734" t="s">
        <v>30</v>
      </c>
      <c r="J734">
        <v>9</v>
      </c>
      <c r="K734">
        <v>1</v>
      </c>
      <c r="L734" t="s">
        <v>142</v>
      </c>
      <c r="M734" s="14">
        <v>46600</v>
      </c>
      <c r="N734" s="16">
        <v>41774</v>
      </c>
      <c r="O734" s="17">
        <v>41774</v>
      </c>
      <c r="P734">
        <v>854</v>
      </c>
      <c r="Q734">
        <v>854</v>
      </c>
      <c r="R734">
        <v>1198</v>
      </c>
      <c r="S734" t="s">
        <v>32</v>
      </c>
      <c r="T734" t="b">
        <v>0</v>
      </c>
      <c r="U734" s="9">
        <v>3134.41</v>
      </c>
      <c r="V734" t="b">
        <v>0</v>
      </c>
      <c r="W734" t="b">
        <v>0</v>
      </c>
      <c r="X734">
        <f t="shared" si="11"/>
        <v>0</v>
      </c>
    </row>
    <row r="735" spans="1:24" x14ac:dyDescent="0.2">
      <c r="A735">
        <v>888132996</v>
      </c>
      <c r="B735">
        <v>888132996</v>
      </c>
      <c r="C735" s="9">
        <v>7500</v>
      </c>
      <c r="D735" s="9">
        <v>3741.97</v>
      </c>
      <c r="E735" s="4">
        <v>42577</v>
      </c>
      <c r="F735" s="9">
        <v>37.42</v>
      </c>
      <c r="G735" t="s">
        <v>130</v>
      </c>
      <c r="H735" t="s">
        <v>30</v>
      </c>
      <c r="I735" t="s">
        <v>30</v>
      </c>
      <c r="J735">
        <v>2</v>
      </c>
      <c r="K735">
        <v>1</v>
      </c>
      <c r="L735" t="s">
        <v>34</v>
      </c>
      <c r="M735" s="14">
        <v>46327</v>
      </c>
      <c r="N735" s="16">
        <v>39419</v>
      </c>
      <c r="O735" s="17">
        <v>39419</v>
      </c>
      <c r="P735">
        <v>209</v>
      </c>
      <c r="Q735">
        <v>209</v>
      </c>
      <c r="R735">
        <v>9403</v>
      </c>
      <c r="S735" t="s">
        <v>32</v>
      </c>
      <c r="T735" t="b">
        <v>0</v>
      </c>
      <c r="U735" s="9">
        <v>3758.03</v>
      </c>
      <c r="V735" t="b">
        <v>1</v>
      </c>
      <c r="W735" t="b">
        <v>0</v>
      </c>
      <c r="X735">
        <f t="shared" si="11"/>
        <v>0</v>
      </c>
    </row>
    <row r="736" spans="1:24" x14ac:dyDescent="0.2">
      <c r="A736">
        <v>356039230</v>
      </c>
      <c r="B736">
        <v>356039230</v>
      </c>
      <c r="C736" s="9">
        <v>7500</v>
      </c>
      <c r="D736" s="9">
        <v>3191.61</v>
      </c>
      <c r="E736" s="4">
        <v>42511</v>
      </c>
      <c r="F736" s="9">
        <v>87.32</v>
      </c>
      <c r="G736" t="s">
        <v>58</v>
      </c>
      <c r="H736" t="s">
        <v>30</v>
      </c>
      <c r="I736" t="s">
        <v>30</v>
      </c>
      <c r="J736">
        <v>5</v>
      </c>
      <c r="K736">
        <v>1</v>
      </c>
      <c r="L736" t="s">
        <v>36</v>
      </c>
      <c r="M736" s="14">
        <v>48183</v>
      </c>
      <c r="N736" s="16">
        <v>42337</v>
      </c>
      <c r="O736" s="17">
        <v>42473</v>
      </c>
      <c r="P736">
        <v>917</v>
      </c>
      <c r="Q736">
        <v>917</v>
      </c>
      <c r="R736">
        <v>9558</v>
      </c>
      <c r="S736" t="s">
        <v>32</v>
      </c>
      <c r="T736" t="b">
        <v>0</v>
      </c>
      <c r="U736" s="9">
        <v>4308.3900000000003</v>
      </c>
      <c r="V736" t="b">
        <v>0</v>
      </c>
      <c r="W736" t="b">
        <v>0</v>
      </c>
      <c r="X736">
        <f t="shared" si="11"/>
        <v>0</v>
      </c>
    </row>
    <row r="737" spans="1:24" x14ac:dyDescent="0.2">
      <c r="A737">
        <v>356039230</v>
      </c>
      <c r="B737">
        <v>356039230</v>
      </c>
      <c r="C737" s="9">
        <v>7500</v>
      </c>
      <c r="D737" s="9">
        <v>5449.02</v>
      </c>
      <c r="E737" s="4">
        <v>42559</v>
      </c>
      <c r="F737" s="9">
        <v>27.08</v>
      </c>
      <c r="G737" t="s">
        <v>1888</v>
      </c>
      <c r="H737" t="s">
        <v>30</v>
      </c>
      <c r="I737" t="s">
        <v>30</v>
      </c>
      <c r="J737">
        <v>5</v>
      </c>
      <c r="K737">
        <v>8</v>
      </c>
      <c r="L737" t="s">
        <v>47</v>
      </c>
      <c r="M737" s="14">
        <v>47635</v>
      </c>
      <c r="N737" s="16">
        <v>42337</v>
      </c>
      <c r="O737" s="17">
        <v>42541</v>
      </c>
      <c r="P737">
        <v>917</v>
      </c>
      <c r="Q737">
        <v>917</v>
      </c>
      <c r="R737">
        <v>9558</v>
      </c>
      <c r="S737" t="s">
        <v>32</v>
      </c>
      <c r="T737" t="b">
        <v>0</v>
      </c>
      <c r="U737" s="9">
        <v>2050.98</v>
      </c>
      <c r="V737" t="b">
        <v>1</v>
      </c>
      <c r="W737" t="b">
        <v>0</v>
      </c>
      <c r="X737">
        <f t="shared" si="11"/>
        <v>0</v>
      </c>
    </row>
    <row r="738" spans="1:24" x14ac:dyDescent="0.2">
      <c r="A738">
        <v>644273001</v>
      </c>
      <c r="B738">
        <v>644273001</v>
      </c>
      <c r="C738" s="5">
        <v>7500</v>
      </c>
      <c r="D738" s="5">
        <v>1062.58</v>
      </c>
      <c r="E738" s="4">
        <v>42575</v>
      </c>
      <c r="F738" s="15">
        <v>116.92</v>
      </c>
      <c r="G738" t="s">
        <v>1883</v>
      </c>
      <c r="H738" t="s">
        <v>78</v>
      </c>
      <c r="I738" t="s">
        <v>78</v>
      </c>
      <c r="J738">
        <v>9</v>
      </c>
      <c r="K738">
        <v>1</v>
      </c>
      <c r="L738" t="s">
        <v>38</v>
      </c>
      <c r="M738" s="14">
        <v>47484</v>
      </c>
      <c r="N738" s="16">
        <v>40978</v>
      </c>
      <c r="O738" s="17">
        <v>40978</v>
      </c>
      <c r="P738">
        <v>116</v>
      </c>
      <c r="Q738">
        <v>116</v>
      </c>
      <c r="R738">
        <v>7598</v>
      </c>
      <c r="S738" t="s">
        <v>32</v>
      </c>
      <c r="T738" t="b">
        <v>0</v>
      </c>
      <c r="U738">
        <v>6437.42</v>
      </c>
      <c r="V738" t="b">
        <v>1</v>
      </c>
      <c r="W738" t="b">
        <v>0</v>
      </c>
      <c r="X738">
        <f t="shared" si="11"/>
        <v>0</v>
      </c>
    </row>
    <row r="739" spans="1:24" x14ac:dyDescent="0.2">
      <c r="A739">
        <v>182040771</v>
      </c>
      <c r="B739">
        <v>182040771</v>
      </c>
      <c r="C739" s="9">
        <v>7500</v>
      </c>
      <c r="D739" s="9">
        <v>3006.35</v>
      </c>
      <c r="E739" s="4">
        <v>42419</v>
      </c>
      <c r="F739" s="9">
        <v>3.75</v>
      </c>
      <c r="G739" t="s">
        <v>136</v>
      </c>
      <c r="H739" t="s">
        <v>30</v>
      </c>
      <c r="I739" t="s">
        <v>30</v>
      </c>
      <c r="J739">
        <v>5</v>
      </c>
      <c r="K739">
        <v>1</v>
      </c>
      <c r="L739" t="s">
        <v>63</v>
      </c>
      <c r="M739" s="14">
        <v>45170</v>
      </c>
      <c r="N739" s="16">
        <v>40989</v>
      </c>
      <c r="O739" s="17">
        <v>42403</v>
      </c>
      <c r="P739">
        <v>323</v>
      </c>
      <c r="Q739">
        <v>323</v>
      </c>
      <c r="R739">
        <v>7308</v>
      </c>
      <c r="S739" t="s">
        <v>32</v>
      </c>
      <c r="T739" t="b">
        <v>0</v>
      </c>
      <c r="U739" s="9">
        <v>4493.6499999999996</v>
      </c>
      <c r="V739" t="b">
        <v>0</v>
      </c>
      <c r="W739" t="b">
        <v>0</v>
      </c>
      <c r="X739">
        <f t="shared" si="11"/>
        <v>0</v>
      </c>
    </row>
    <row r="740" spans="1:24" x14ac:dyDescent="0.2">
      <c r="A740">
        <v>253812347</v>
      </c>
      <c r="B740">
        <v>253812347</v>
      </c>
      <c r="C740" s="9">
        <v>7500</v>
      </c>
      <c r="D740" s="9">
        <v>7500</v>
      </c>
      <c r="E740" s="4">
        <v>42370</v>
      </c>
      <c r="F740" s="9">
        <v>21.83</v>
      </c>
      <c r="G740" t="s">
        <v>1917</v>
      </c>
      <c r="H740" t="s">
        <v>30</v>
      </c>
      <c r="I740" t="s">
        <v>30</v>
      </c>
      <c r="J740">
        <v>9</v>
      </c>
      <c r="K740">
        <v>8</v>
      </c>
      <c r="L740" t="s">
        <v>47</v>
      </c>
      <c r="M740" s="14">
        <v>43374</v>
      </c>
      <c r="N740" s="16">
        <v>41952</v>
      </c>
      <c r="O740" s="17">
        <v>41952</v>
      </c>
      <c r="P740">
        <v>849</v>
      </c>
      <c r="Q740">
        <v>849</v>
      </c>
      <c r="R740">
        <v>0</v>
      </c>
      <c r="S740" t="s">
        <v>32</v>
      </c>
      <c r="T740" t="b">
        <v>0</v>
      </c>
      <c r="U740" s="9">
        <v>0</v>
      </c>
      <c r="V740" t="b">
        <v>1</v>
      </c>
      <c r="W740" t="b">
        <v>0</v>
      </c>
      <c r="X740">
        <f t="shared" si="11"/>
        <v>0</v>
      </c>
    </row>
    <row r="741" spans="1:24" x14ac:dyDescent="0.2">
      <c r="A741">
        <v>311710839</v>
      </c>
      <c r="B741">
        <v>311710839</v>
      </c>
      <c r="C741" s="9">
        <v>7500</v>
      </c>
      <c r="D741" s="9">
        <v>389.2</v>
      </c>
      <c r="E741" s="4">
        <v>42625</v>
      </c>
      <c r="F741" s="9">
        <v>150.13999999999999</v>
      </c>
      <c r="G741" t="s">
        <v>1907</v>
      </c>
      <c r="H741" t="s">
        <v>30</v>
      </c>
      <c r="I741" t="s">
        <v>30</v>
      </c>
      <c r="J741">
        <v>5</v>
      </c>
      <c r="K741">
        <v>1</v>
      </c>
      <c r="L741" t="s">
        <v>71</v>
      </c>
      <c r="M741" s="14">
        <v>46966</v>
      </c>
      <c r="N741" s="16">
        <v>41796</v>
      </c>
      <c r="O741" s="17">
        <v>42619</v>
      </c>
      <c r="P741">
        <v>403</v>
      </c>
      <c r="Q741">
        <v>403</v>
      </c>
      <c r="R741">
        <v>2164</v>
      </c>
      <c r="S741" t="s">
        <v>32</v>
      </c>
      <c r="T741" t="b">
        <v>1</v>
      </c>
      <c r="U741" s="9">
        <v>7110.8</v>
      </c>
      <c r="V741" t="b">
        <v>0</v>
      </c>
      <c r="W741" t="b">
        <v>0</v>
      </c>
      <c r="X741">
        <f t="shared" si="11"/>
        <v>1</v>
      </c>
    </row>
    <row r="742" spans="1:24" x14ac:dyDescent="0.2">
      <c r="A742">
        <v>671323720</v>
      </c>
      <c r="B742">
        <v>671323720</v>
      </c>
      <c r="C742" s="9">
        <v>7500</v>
      </c>
      <c r="D742" s="9">
        <v>1554.97</v>
      </c>
      <c r="E742" s="4">
        <v>42490</v>
      </c>
      <c r="F742" s="9">
        <v>54.54</v>
      </c>
      <c r="G742" t="s">
        <v>241</v>
      </c>
      <c r="H742" t="s">
        <v>30</v>
      </c>
      <c r="I742" t="s">
        <v>30</v>
      </c>
      <c r="J742">
        <v>2</v>
      </c>
      <c r="K742">
        <v>8</v>
      </c>
      <c r="L742" t="s">
        <v>47</v>
      </c>
      <c r="M742" s="14">
        <v>44075</v>
      </c>
      <c r="N742" s="16">
        <v>41531</v>
      </c>
      <c r="O742" s="17">
        <v>41531</v>
      </c>
      <c r="P742">
        <v>106</v>
      </c>
      <c r="Q742">
        <v>106</v>
      </c>
      <c r="R742">
        <v>6791</v>
      </c>
      <c r="S742" t="s">
        <v>32</v>
      </c>
      <c r="T742" t="b">
        <v>0</v>
      </c>
      <c r="U742" s="9">
        <v>5945.03</v>
      </c>
      <c r="V742" t="b">
        <v>1</v>
      </c>
      <c r="W742" t="b">
        <v>0</v>
      </c>
      <c r="X742">
        <f t="shared" si="11"/>
        <v>0</v>
      </c>
    </row>
    <row r="743" spans="1:24" x14ac:dyDescent="0.2">
      <c r="A743">
        <v>719248301</v>
      </c>
      <c r="B743">
        <v>719248301</v>
      </c>
      <c r="C743" s="9">
        <v>7500</v>
      </c>
      <c r="D743" s="9">
        <v>547.77</v>
      </c>
      <c r="E743" s="4">
        <v>42451</v>
      </c>
      <c r="F743" s="9">
        <v>178.81</v>
      </c>
      <c r="G743" t="s">
        <v>1927</v>
      </c>
      <c r="H743" t="s">
        <v>30</v>
      </c>
      <c r="I743" t="s">
        <v>30</v>
      </c>
      <c r="J743">
        <v>9</v>
      </c>
      <c r="K743">
        <v>8</v>
      </c>
      <c r="L743" t="s">
        <v>31</v>
      </c>
      <c r="M743" s="14">
        <v>44986</v>
      </c>
      <c r="N743" s="16">
        <v>42160</v>
      </c>
      <c r="O743" s="17">
        <v>42160</v>
      </c>
      <c r="P743">
        <v>576</v>
      </c>
      <c r="Q743">
        <v>576</v>
      </c>
      <c r="R743">
        <v>2330</v>
      </c>
      <c r="S743" t="s">
        <v>32</v>
      </c>
      <c r="T743" t="b">
        <v>0</v>
      </c>
      <c r="U743" s="9">
        <v>6952.23</v>
      </c>
      <c r="V743" t="b">
        <v>1</v>
      </c>
      <c r="W743" t="b">
        <v>0</v>
      </c>
      <c r="X743">
        <f t="shared" si="11"/>
        <v>0</v>
      </c>
    </row>
    <row r="744" spans="1:24" x14ac:dyDescent="0.2">
      <c r="A744">
        <v>839654372</v>
      </c>
      <c r="B744">
        <v>839654372</v>
      </c>
      <c r="C744" s="9">
        <v>7500</v>
      </c>
      <c r="D744" s="9">
        <v>5669.23</v>
      </c>
      <c r="E744" s="4">
        <v>42611</v>
      </c>
      <c r="F744" s="9">
        <v>73.59</v>
      </c>
      <c r="G744" t="s">
        <v>1890</v>
      </c>
      <c r="H744" t="s">
        <v>30</v>
      </c>
      <c r="I744" t="s">
        <v>30</v>
      </c>
      <c r="J744">
        <v>2</v>
      </c>
      <c r="K744">
        <v>1</v>
      </c>
      <c r="L744" t="s">
        <v>50</v>
      </c>
      <c r="M744" s="14">
        <v>47027</v>
      </c>
      <c r="N744" s="16">
        <v>42149</v>
      </c>
      <c r="O744" s="17">
        <v>42149</v>
      </c>
      <c r="P744">
        <v>583</v>
      </c>
      <c r="Q744">
        <v>583</v>
      </c>
      <c r="R744">
        <v>6324</v>
      </c>
      <c r="S744" t="s">
        <v>32</v>
      </c>
      <c r="T744" t="b">
        <v>0</v>
      </c>
      <c r="U744" s="9">
        <v>1830.77</v>
      </c>
      <c r="V744" t="b">
        <v>1</v>
      </c>
      <c r="W744" t="b">
        <v>0</v>
      </c>
      <c r="X744">
        <f t="shared" si="11"/>
        <v>0</v>
      </c>
    </row>
    <row r="745" spans="1:24" x14ac:dyDescent="0.2">
      <c r="A745">
        <v>984764858</v>
      </c>
      <c r="B745">
        <v>984764858</v>
      </c>
      <c r="C745" s="9">
        <v>7500</v>
      </c>
      <c r="D745" s="9">
        <v>7264.7</v>
      </c>
      <c r="E745" s="4">
        <v>42690</v>
      </c>
      <c r="F745" s="9">
        <v>196.48</v>
      </c>
      <c r="G745" t="s">
        <v>1914</v>
      </c>
      <c r="H745" t="s">
        <v>30</v>
      </c>
      <c r="I745" t="s">
        <v>30</v>
      </c>
      <c r="J745">
        <v>9</v>
      </c>
      <c r="K745">
        <v>1</v>
      </c>
      <c r="L745" t="s">
        <v>31</v>
      </c>
      <c r="M745" s="14">
        <v>46631</v>
      </c>
      <c r="N745" s="16">
        <v>42271</v>
      </c>
      <c r="O745" s="17">
        <v>42271</v>
      </c>
      <c r="P745">
        <v>359</v>
      </c>
      <c r="Q745">
        <v>359</v>
      </c>
      <c r="R745">
        <v>2506</v>
      </c>
      <c r="S745" t="s">
        <v>32</v>
      </c>
      <c r="T745" t="b">
        <v>0</v>
      </c>
      <c r="U745" s="9">
        <v>235.3</v>
      </c>
      <c r="V745" t="b">
        <v>1</v>
      </c>
      <c r="W745" t="b">
        <v>0</v>
      </c>
      <c r="X745">
        <f t="shared" si="11"/>
        <v>0</v>
      </c>
    </row>
    <row r="746" spans="1:24" x14ac:dyDescent="0.2">
      <c r="A746">
        <v>684641409</v>
      </c>
      <c r="B746">
        <v>684641409</v>
      </c>
      <c r="C746" s="9">
        <v>7500</v>
      </c>
      <c r="D746" s="9">
        <v>2963.92</v>
      </c>
      <c r="E746" s="4">
        <v>42565</v>
      </c>
      <c r="F746" s="9">
        <v>181.17</v>
      </c>
      <c r="G746" t="s">
        <v>1874</v>
      </c>
      <c r="H746" t="s">
        <v>30</v>
      </c>
      <c r="I746" t="s">
        <v>30</v>
      </c>
      <c r="J746">
        <v>2</v>
      </c>
      <c r="K746">
        <v>1</v>
      </c>
      <c r="L746" t="s">
        <v>71</v>
      </c>
      <c r="M746" s="14">
        <v>46569</v>
      </c>
      <c r="N746" s="16">
        <v>42158</v>
      </c>
      <c r="O746" s="17">
        <v>42158</v>
      </c>
      <c r="P746">
        <v>413</v>
      </c>
      <c r="Q746">
        <v>413</v>
      </c>
      <c r="R746">
        <v>5888</v>
      </c>
      <c r="S746" t="s">
        <v>32</v>
      </c>
      <c r="T746" t="b">
        <v>0</v>
      </c>
      <c r="U746" s="9">
        <v>4536.08</v>
      </c>
      <c r="V746" t="b">
        <v>1</v>
      </c>
      <c r="W746" t="b">
        <v>0</v>
      </c>
      <c r="X746">
        <f t="shared" si="11"/>
        <v>0</v>
      </c>
    </row>
    <row r="747" spans="1:24" x14ac:dyDescent="0.2">
      <c r="A747">
        <v>510104884</v>
      </c>
      <c r="B747">
        <v>510104884</v>
      </c>
      <c r="C747" s="9">
        <v>7500</v>
      </c>
      <c r="D747" s="9">
        <v>1247.07</v>
      </c>
      <c r="E747" s="4">
        <v>42660</v>
      </c>
      <c r="F747" s="9">
        <v>75.86</v>
      </c>
      <c r="G747" t="s">
        <v>52</v>
      </c>
      <c r="H747" t="s">
        <v>30</v>
      </c>
      <c r="I747" t="s">
        <v>30</v>
      </c>
      <c r="J747">
        <v>5</v>
      </c>
      <c r="K747">
        <v>1</v>
      </c>
      <c r="L747" t="s">
        <v>36</v>
      </c>
      <c r="M747" s="14">
        <v>44228</v>
      </c>
      <c r="N747" s="16">
        <v>40990</v>
      </c>
      <c r="O747" s="17">
        <v>42580</v>
      </c>
      <c r="P747">
        <v>633</v>
      </c>
      <c r="Q747">
        <v>633</v>
      </c>
      <c r="R747">
        <v>3559</v>
      </c>
      <c r="S747" t="s">
        <v>32</v>
      </c>
      <c r="T747" t="b">
        <v>0</v>
      </c>
      <c r="U747" s="9">
        <v>6252.93</v>
      </c>
      <c r="V747" t="b">
        <v>0</v>
      </c>
      <c r="W747" t="b">
        <v>0</v>
      </c>
      <c r="X747">
        <f t="shared" si="11"/>
        <v>0</v>
      </c>
    </row>
    <row r="748" spans="1:24" x14ac:dyDescent="0.2">
      <c r="A748">
        <v>239875038</v>
      </c>
      <c r="B748">
        <v>239875038</v>
      </c>
      <c r="C748" s="9">
        <v>7500</v>
      </c>
      <c r="D748" s="9">
        <v>1418.85</v>
      </c>
      <c r="E748" s="4">
        <v>42561</v>
      </c>
      <c r="F748" s="9">
        <v>65.040000000000006</v>
      </c>
      <c r="G748" t="s">
        <v>1910</v>
      </c>
      <c r="H748" t="s">
        <v>30</v>
      </c>
      <c r="I748" t="s">
        <v>30</v>
      </c>
      <c r="J748">
        <v>2</v>
      </c>
      <c r="K748">
        <v>1</v>
      </c>
      <c r="L748" t="s">
        <v>71</v>
      </c>
      <c r="M748" s="14">
        <v>46813</v>
      </c>
      <c r="N748" s="16">
        <v>42075</v>
      </c>
      <c r="O748" s="17">
        <v>42508</v>
      </c>
      <c r="P748">
        <v>383</v>
      </c>
      <c r="Q748">
        <v>383</v>
      </c>
      <c r="R748">
        <v>8212</v>
      </c>
      <c r="S748" t="s">
        <v>69</v>
      </c>
      <c r="T748" t="b">
        <v>0</v>
      </c>
      <c r="U748" s="9">
        <v>6081.15</v>
      </c>
      <c r="V748" t="b">
        <v>1</v>
      </c>
      <c r="W748" t="b">
        <v>0</v>
      </c>
      <c r="X748">
        <f t="shared" si="11"/>
        <v>0</v>
      </c>
    </row>
    <row r="749" spans="1:24" x14ac:dyDescent="0.2">
      <c r="A749">
        <v>769784875</v>
      </c>
      <c r="B749">
        <v>769784875</v>
      </c>
      <c r="C749" s="9">
        <v>7500</v>
      </c>
      <c r="D749" s="9">
        <v>1505.2</v>
      </c>
      <c r="E749" s="4">
        <v>42532</v>
      </c>
      <c r="F749" s="9">
        <v>255.23</v>
      </c>
      <c r="G749" t="s">
        <v>158</v>
      </c>
      <c r="H749" t="s">
        <v>30</v>
      </c>
      <c r="I749" t="s">
        <v>30</v>
      </c>
      <c r="J749">
        <v>9</v>
      </c>
      <c r="K749">
        <v>1</v>
      </c>
      <c r="L749" t="s">
        <v>61</v>
      </c>
      <c r="M749" s="14">
        <v>46388</v>
      </c>
      <c r="N749" s="16">
        <v>41962</v>
      </c>
      <c r="O749" s="17">
        <v>42531</v>
      </c>
      <c r="P749">
        <v>390</v>
      </c>
      <c r="Q749">
        <v>390</v>
      </c>
      <c r="R749">
        <v>5412</v>
      </c>
      <c r="S749" t="s">
        <v>32</v>
      </c>
      <c r="T749" t="b">
        <v>0</v>
      </c>
      <c r="U749" s="9">
        <v>5994.8</v>
      </c>
      <c r="V749" t="b">
        <v>0</v>
      </c>
      <c r="W749" t="b">
        <v>0</v>
      </c>
      <c r="X749">
        <f t="shared" si="11"/>
        <v>0</v>
      </c>
    </row>
    <row r="750" spans="1:24" x14ac:dyDescent="0.2">
      <c r="A750">
        <v>880788412</v>
      </c>
      <c r="B750">
        <v>880788412</v>
      </c>
      <c r="C750" s="9">
        <v>7500</v>
      </c>
      <c r="D750" s="9">
        <v>6868.81</v>
      </c>
      <c r="E750" s="4">
        <v>42428</v>
      </c>
      <c r="F750" s="9">
        <v>168.22</v>
      </c>
      <c r="G750" t="s">
        <v>1880</v>
      </c>
      <c r="H750" t="s">
        <v>30</v>
      </c>
      <c r="I750" t="s">
        <v>30</v>
      </c>
      <c r="J750">
        <v>2</v>
      </c>
      <c r="K750">
        <v>1</v>
      </c>
      <c r="L750" t="s">
        <v>38</v>
      </c>
      <c r="M750" s="14">
        <v>46631</v>
      </c>
      <c r="N750" s="16">
        <v>41377</v>
      </c>
      <c r="O750" s="17">
        <v>41377</v>
      </c>
      <c r="P750">
        <v>615</v>
      </c>
      <c r="Q750">
        <v>615</v>
      </c>
      <c r="R750">
        <v>6209</v>
      </c>
      <c r="S750" t="s">
        <v>32</v>
      </c>
      <c r="T750" t="b">
        <v>0</v>
      </c>
      <c r="U750" s="9">
        <v>631.19000000000005</v>
      </c>
      <c r="V750" t="b">
        <v>1</v>
      </c>
      <c r="W750" t="b">
        <v>0</v>
      </c>
      <c r="X750">
        <f t="shared" si="11"/>
        <v>0</v>
      </c>
    </row>
    <row r="751" spans="1:24" x14ac:dyDescent="0.2">
      <c r="A751">
        <v>625969138</v>
      </c>
      <c r="B751">
        <v>625969138</v>
      </c>
      <c r="C751" s="9">
        <v>7500</v>
      </c>
      <c r="D751" s="9">
        <v>6832.47</v>
      </c>
      <c r="E751" s="4">
        <v>42458</v>
      </c>
      <c r="F751" s="9">
        <v>229.53</v>
      </c>
      <c r="G751" t="s">
        <v>1910</v>
      </c>
      <c r="H751" t="s">
        <v>30</v>
      </c>
      <c r="I751" t="s">
        <v>30</v>
      </c>
      <c r="J751">
        <v>5</v>
      </c>
      <c r="K751">
        <v>1</v>
      </c>
      <c r="L751" t="s">
        <v>71</v>
      </c>
      <c r="M751" s="14">
        <v>45017</v>
      </c>
      <c r="N751" s="16">
        <v>42059</v>
      </c>
      <c r="O751" s="17">
        <v>42059</v>
      </c>
      <c r="P751">
        <v>949</v>
      </c>
      <c r="Q751">
        <v>949</v>
      </c>
      <c r="R751">
        <v>1282</v>
      </c>
      <c r="S751" t="s">
        <v>32</v>
      </c>
      <c r="T751" t="b">
        <v>0</v>
      </c>
      <c r="U751" s="9">
        <v>667.53</v>
      </c>
      <c r="V751" t="b">
        <v>1</v>
      </c>
      <c r="W751" t="b">
        <v>0</v>
      </c>
      <c r="X751">
        <f t="shared" si="11"/>
        <v>0</v>
      </c>
    </row>
    <row r="752" spans="1:24" x14ac:dyDescent="0.2">
      <c r="A752">
        <v>346845675</v>
      </c>
      <c r="B752">
        <v>346845675</v>
      </c>
      <c r="C752" s="9">
        <v>7500</v>
      </c>
      <c r="D752" s="9">
        <v>1466.25</v>
      </c>
      <c r="E752" s="4">
        <v>42664</v>
      </c>
      <c r="F752" s="9">
        <v>180.82</v>
      </c>
      <c r="G752" t="s">
        <v>57</v>
      </c>
      <c r="H752" t="s">
        <v>30</v>
      </c>
      <c r="I752" t="s">
        <v>30</v>
      </c>
      <c r="J752">
        <v>5</v>
      </c>
      <c r="K752">
        <v>1</v>
      </c>
      <c r="L752" t="s">
        <v>42</v>
      </c>
      <c r="M752" s="14">
        <v>45901</v>
      </c>
      <c r="N752" s="16">
        <v>42087</v>
      </c>
      <c r="O752" s="17">
        <v>42640</v>
      </c>
      <c r="P752">
        <v>878</v>
      </c>
      <c r="Q752">
        <v>878</v>
      </c>
      <c r="R752">
        <v>9010</v>
      </c>
      <c r="S752" t="s">
        <v>32</v>
      </c>
      <c r="T752" t="b">
        <v>0</v>
      </c>
      <c r="U752" s="9">
        <v>6033.75</v>
      </c>
      <c r="V752" t="b">
        <v>0</v>
      </c>
      <c r="W752" t="b">
        <v>0</v>
      </c>
      <c r="X752">
        <f t="shared" si="11"/>
        <v>0</v>
      </c>
    </row>
    <row r="753" spans="1:24" x14ac:dyDescent="0.2">
      <c r="A753">
        <v>778536189</v>
      </c>
      <c r="B753">
        <v>778536189</v>
      </c>
      <c r="C753" s="9">
        <v>7500</v>
      </c>
      <c r="D753" s="9">
        <v>6015.48</v>
      </c>
      <c r="E753" s="4">
        <v>42682</v>
      </c>
      <c r="F753" s="9">
        <v>114.61</v>
      </c>
      <c r="G753" t="s">
        <v>57</v>
      </c>
      <c r="H753" t="s">
        <v>30</v>
      </c>
      <c r="I753" t="s">
        <v>30</v>
      </c>
      <c r="J753">
        <v>5</v>
      </c>
      <c r="K753">
        <v>1</v>
      </c>
      <c r="L753" t="s">
        <v>42</v>
      </c>
      <c r="M753" s="14">
        <v>47696</v>
      </c>
      <c r="N753" s="16">
        <v>38177</v>
      </c>
      <c r="O753" s="17">
        <v>42488</v>
      </c>
      <c r="P753">
        <v>812</v>
      </c>
      <c r="Q753">
        <v>812</v>
      </c>
      <c r="R753">
        <v>5300</v>
      </c>
      <c r="S753" t="s">
        <v>32</v>
      </c>
      <c r="T753" t="b">
        <v>0</v>
      </c>
      <c r="U753" s="9">
        <v>1484.52</v>
      </c>
      <c r="V753" t="b">
        <v>0</v>
      </c>
      <c r="W753" t="b">
        <v>0</v>
      </c>
      <c r="X753">
        <f t="shared" si="11"/>
        <v>0</v>
      </c>
    </row>
    <row r="754" spans="1:24" x14ac:dyDescent="0.2">
      <c r="A754">
        <v>795756711</v>
      </c>
      <c r="B754">
        <v>795756711</v>
      </c>
      <c r="C754" s="9">
        <v>7500</v>
      </c>
      <c r="D754" s="9">
        <v>1948.57</v>
      </c>
      <c r="E754" s="4">
        <v>42668</v>
      </c>
      <c r="F754" s="9">
        <v>25.84</v>
      </c>
      <c r="G754" t="s">
        <v>1884</v>
      </c>
      <c r="H754" t="s">
        <v>30</v>
      </c>
      <c r="I754" t="s">
        <v>30</v>
      </c>
      <c r="J754">
        <v>2</v>
      </c>
      <c r="K754">
        <v>1</v>
      </c>
      <c r="L754" t="s">
        <v>31</v>
      </c>
      <c r="M754" s="14">
        <v>45962</v>
      </c>
      <c r="N754" s="16">
        <v>41660</v>
      </c>
      <c r="O754" s="17">
        <v>41660</v>
      </c>
      <c r="P754">
        <v>975</v>
      </c>
      <c r="Q754">
        <v>975</v>
      </c>
      <c r="R754">
        <v>4586</v>
      </c>
      <c r="S754" t="s">
        <v>32</v>
      </c>
      <c r="T754" t="b">
        <v>0</v>
      </c>
      <c r="U754" s="9">
        <v>5551.43</v>
      </c>
      <c r="V754" t="b">
        <v>1</v>
      </c>
      <c r="W754" t="b">
        <v>0</v>
      </c>
      <c r="X754">
        <f t="shared" si="11"/>
        <v>0</v>
      </c>
    </row>
    <row r="755" spans="1:24" x14ac:dyDescent="0.2">
      <c r="A755">
        <v>778536189</v>
      </c>
      <c r="B755">
        <v>778536189</v>
      </c>
      <c r="C755" s="9">
        <v>7500</v>
      </c>
      <c r="D755" s="9">
        <v>3341.35</v>
      </c>
      <c r="E755" s="4">
        <v>42414</v>
      </c>
      <c r="F755" s="9">
        <v>286.67</v>
      </c>
      <c r="G755" t="s">
        <v>59</v>
      </c>
      <c r="H755" t="s">
        <v>30</v>
      </c>
      <c r="I755" t="s">
        <v>30</v>
      </c>
      <c r="J755">
        <v>9</v>
      </c>
      <c r="K755">
        <v>8</v>
      </c>
      <c r="L755" t="s">
        <v>47</v>
      </c>
      <c r="M755" s="14">
        <v>47178</v>
      </c>
      <c r="N755" s="16">
        <v>38177</v>
      </c>
      <c r="O755" s="17">
        <v>38177</v>
      </c>
      <c r="P755">
        <v>812</v>
      </c>
      <c r="Q755">
        <v>812</v>
      </c>
      <c r="R755">
        <v>5300</v>
      </c>
      <c r="S755" t="s">
        <v>32</v>
      </c>
      <c r="T755" t="b">
        <v>0</v>
      </c>
      <c r="U755" s="9">
        <v>4158.6499999999996</v>
      </c>
      <c r="V755" t="b">
        <v>1</v>
      </c>
      <c r="W755" t="b">
        <v>0</v>
      </c>
      <c r="X755">
        <f t="shared" si="11"/>
        <v>0</v>
      </c>
    </row>
    <row r="756" spans="1:24" x14ac:dyDescent="0.2">
      <c r="A756">
        <v>254460551</v>
      </c>
      <c r="B756">
        <v>254460551</v>
      </c>
      <c r="C756" s="9">
        <v>7500</v>
      </c>
      <c r="D756" s="9">
        <v>1737.08</v>
      </c>
      <c r="E756" s="4">
        <v>42671</v>
      </c>
      <c r="F756" s="9">
        <v>30.01</v>
      </c>
      <c r="G756" t="s">
        <v>1903</v>
      </c>
      <c r="H756" t="s">
        <v>30</v>
      </c>
      <c r="I756" t="s">
        <v>30</v>
      </c>
      <c r="J756">
        <v>9</v>
      </c>
      <c r="K756">
        <v>8</v>
      </c>
      <c r="L756" t="s">
        <v>31</v>
      </c>
      <c r="M756" s="14">
        <v>47331</v>
      </c>
      <c r="N756" s="16">
        <v>42157</v>
      </c>
      <c r="O756" s="17">
        <v>42157</v>
      </c>
      <c r="P756">
        <v>344</v>
      </c>
      <c r="Q756">
        <v>344</v>
      </c>
      <c r="R756">
        <v>7311</v>
      </c>
      <c r="S756" t="s">
        <v>32</v>
      </c>
      <c r="T756" t="b">
        <v>0</v>
      </c>
      <c r="U756" s="9">
        <v>5762.92</v>
      </c>
      <c r="V756" t="b">
        <v>1</v>
      </c>
      <c r="W756" t="b">
        <v>0</v>
      </c>
      <c r="X756">
        <f t="shared" si="11"/>
        <v>0</v>
      </c>
    </row>
    <row r="757" spans="1:24" x14ac:dyDescent="0.2">
      <c r="A757">
        <v>510104884</v>
      </c>
      <c r="B757">
        <v>510104884</v>
      </c>
      <c r="C757" s="9">
        <v>7500</v>
      </c>
      <c r="D757" s="9">
        <v>3692.44</v>
      </c>
      <c r="E757" s="4">
        <v>42675</v>
      </c>
      <c r="F757" s="9">
        <v>36.82</v>
      </c>
      <c r="G757" t="s">
        <v>68</v>
      </c>
      <c r="H757" t="s">
        <v>30</v>
      </c>
      <c r="I757" t="s">
        <v>30</v>
      </c>
      <c r="J757">
        <v>5</v>
      </c>
      <c r="K757">
        <v>1</v>
      </c>
      <c r="L757" t="s">
        <v>36</v>
      </c>
      <c r="M757" s="14">
        <v>47939</v>
      </c>
      <c r="N757" s="16">
        <v>40990</v>
      </c>
      <c r="O757" s="17">
        <v>42580</v>
      </c>
      <c r="P757">
        <v>633</v>
      </c>
      <c r="Q757">
        <v>631</v>
      </c>
      <c r="R757">
        <v>3559</v>
      </c>
      <c r="S757" t="s">
        <v>32</v>
      </c>
      <c r="T757" t="b">
        <v>0</v>
      </c>
      <c r="U757" s="9">
        <v>3807.56</v>
      </c>
      <c r="V757" t="b">
        <v>0</v>
      </c>
      <c r="W757" t="b">
        <v>0</v>
      </c>
      <c r="X757">
        <f t="shared" si="11"/>
        <v>0</v>
      </c>
    </row>
    <row r="758" spans="1:24" x14ac:dyDescent="0.2">
      <c r="A758">
        <v>211909403</v>
      </c>
      <c r="B758">
        <v>211909403</v>
      </c>
      <c r="C758" s="9">
        <v>7500</v>
      </c>
      <c r="D758" s="9">
        <v>1076.8399999999999</v>
      </c>
      <c r="E758" s="4">
        <v>42629</v>
      </c>
      <c r="F758" s="9">
        <v>66.2</v>
      </c>
      <c r="G758" t="s">
        <v>1913</v>
      </c>
      <c r="H758" t="s">
        <v>30</v>
      </c>
      <c r="I758" t="s">
        <v>30</v>
      </c>
      <c r="J758">
        <v>5</v>
      </c>
      <c r="K758">
        <v>1</v>
      </c>
      <c r="L758" t="s">
        <v>31</v>
      </c>
      <c r="M758" s="14">
        <v>45839</v>
      </c>
      <c r="N758" s="16">
        <v>42367</v>
      </c>
      <c r="O758" s="17">
        <v>42533</v>
      </c>
      <c r="P758">
        <v>830</v>
      </c>
      <c r="Q758">
        <v>830</v>
      </c>
      <c r="R758">
        <v>5105</v>
      </c>
      <c r="S758" t="s">
        <v>32</v>
      </c>
      <c r="T758" t="b">
        <v>0</v>
      </c>
      <c r="U758" s="9">
        <v>6423.16</v>
      </c>
      <c r="V758" t="b">
        <v>1</v>
      </c>
      <c r="W758" t="b">
        <v>0</v>
      </c>
      <c r="X758">
        <f t="shared" si="11"/>
        <v>0</v>
      </c>
    </row>
    <row r="759" spans="1:24" x14ac:dyDescent="0.2">
      <c r="A759">
        <v>353215513</v>
      </c>
      <c r="B759">
        <v>353215513</v>
      </c>
      <c r="C759" s="9">
        <v>7500</v>
      </c>
      <c r="D759" s="9">
        <v>3116.91</v>
      </c>
      <c r="E759" s="4">
        <v>42480</v>
      </c>
      <c r="F759" s="9">
        <v>60.31</v>
      </c>
      <c r="G759" t="s">
        <v>1811</v>
      </c>
      <c r="H759" t="s">
        <v>30</v>
      </c>
      <c r="I759" t="s">
        <v>30</v>
      </c>
      <c r="J759">
        <v>5</v>
      </c>
      <c r="K759">
        <v>1</v>
      </c>
      <c r="L759" t="s">
        <v>47</v>
      </c>
      <c r="M759" s="14">
        <v>47788</v>
      </c>
      <c r="N759" s="16">
        <v>41459</v>
      </c>
      <c r="O759" s="17">
        <v>42446</v>
      </c>
      <c r="P759">
        <v>986</v>
      </c>
      <c r="Q759">
        <v>986</v>
      </c>
      <c r="R759">
        <v>2705</v>
      </c>
      <c r="S759" t="s">
        <v>32</v>
      </c>
      <c r="T759" t="b">
        <v>0</v>
      </c>
      <c r="U759" s="9">
        <v>4383.09</v>
      </c>
      <c r="V759" t="b">
        <v>1</v>
      </c>
      <c r="W759" t="b">
        <v>0</v>
      </c>
      <c r="X759">
        <f t="shared" si="11"/>
        <v>0</v>
      </c>
    </row>
    <row r="760" spans="1:24" x14ac:dyDescent="0.2">
      <c r="A760">
        <v>719248301</v>
      </c>
      <c r="B760">
        <v>719248301</v>
      </c>
      <c r="C760" s="9">
        <v>7500</v>
      </c>
      <c r="D760" s="9">
        <v>5132.6400000000003</v>
      </c>
      <c r="E760" s="4">
        <v>42431</v>
      </c>
      <c r="F760" s="9">
        <v>39.17</v>
      </c>
      <c r="G760" t="s">
        <v>1919</v>
      </c>
      <c r="H760" t="s">
        <v>30</v>
      </c>
      <c r="I760" t="s">
        <v>30</v>
      </c>
      <c r="J760">
        <v>5</v>
      </c>
      <c r="K760">
        <v>1</v>
      </c>
      <c r="L760" t="s">
        <v>31</v>
      </c>
      <c r="M760" s="14">
        <v>46296</v>
      </c>
      <c r="N760" s="16">
        <v>42160</v>
      </c>
      <c r="O760" s="17">
        <v>42160</v>
      </c>
      <c r="P760">
        <v>576</v>
      </c>
      <c r="Q760">
        <v>576</v>
      </c>
      <c r="R760">
        <v>2330</v>
      </c>
      <c r="S760" t="s">
        <v>32</v>
      </c>
      <c r="T760" t="b">
        <v>0</v>
      </c>
      <c r="U760" s="9">
        <v>2367.36</v>
      </c>
      <c r="V760" t="b">
        <v>1</v>
      </c>
      <c r="W760" t="b">
        <v>0</v>
      </c>
      <c r="X760">
        <f t="shared" si="11"/>
        <v>0</v>
      </c>
    </row>
    <row r="761" spans="1:24" x14ac:dyDescent="0.2">
      <c r="A761">
        <v>462201332</v>
      </c>
      <c r="B761">
        <v>462201332</v>
      </c>
      <c r="C761" s="9">
        <v>7500</v>
      </c>
      <c r="D761" s="9">
        <v>881.2</v>
      </c>
      <c r="E761" s="4">
        <v>42511</v>
      </c>
      <c r="F761" s="9">
        <v>65.989999999999995</v>
      </c>
      <c r="G761" t="s">
        <v>212</v>
      </c>
      <c r="H761" t="s">
        <v>30</v>
      </c>
      <c r="I761" t="s">
        <v>30</v>
      </c>
      <c r="J761">
        <v>2</v>
      </c>
      <c r="K761">
        <v>1</v>
      </c>
      <c r="L761" t="s">
        <v>61</v>
      </c>
      <c r="M761" s="14">
        <v>47908</v>
      </c>
      <c r="N761" s="16">
        <v>38368</v>
      </c>
      <c r="O761" s="17">
        <v>42453</v>
      </c>
      <c r="P761">
        <v>328</v>
      </c>
      <c r="Q761">
        <v>328</v>
      </c>
      <c r="R761">
        <v>3716</v>
      </c>
      <c r="S761" t="s">
        <v>32</v>
      </c>
      <c r="T761" t="b">
        <v>0</v>
      </c>
      <c r="U761" s="9">
        <v>6618.8</v>
      </c>
      <c r="V761" t="b">
        <v>0</v>
      </c>
      <c r="W761" t="b">
        <v>0</v>
      </c>
      <c r="X761">
        <f t="shared" si="11"/>
        <v>0</v>
      </c>
    </row>
    <row r="762" spans="1:24" x14ac:dyDescent="0.2">
      <c r="A762">
        <v>782969776</v>
      </c>
      <c r="B762">
        <v>782969776</v>
      </c>
      <c r="C762" s="9">
        <v>7500</v>
      </c>
      <c r="D762" s="9">
        <v>3463.51</v>
      </c>
      <c r="E762" s="4">
        <v>42635</v>
      </c>
      <c r="F762" s="9">
        <v>66.209999999999994</v>
      </c>
      <c r="G762" t="s">
        <v>1900</v>
      </c>
      <c r="H762" t="s">
        <v>30</v>
      </c>
      <c r="I762" t="s">
        <v>30</v>
      </c>
      <c r="J762">
        <v>5</v>
      </c>
      <c r="K762">
        <v>1</v>
      </c>
      <c r="L762" t="s">
        <v>48</v>
      </c>
      <c r="M762" s="14">
        <v>44774</v>
      </c>
      <c r="N762" s="16">
        <v>42224</v>
      </c>
      <c r="O762" s="17">
        <v>42527</v>
      </c>
      <c r="P762">
        <v>172</v>
      </c>
      <c r="Q762">
        <v>172</v>
      </c>
      <c r="R762">
        <v>3796</v>
      </c>
      <c r="S762" t="s">
        <v>32</v>
      </c>
      <c r="T762" t="b">
        <v>0</v>
      </c>
      <c r="U762" s="9">
        <v>4036.49</v>
      </c>
      <c r="V762" t="b">
        <v>1</v>
      </c>
      <c r="W762" t="b">
        <v>0</v>
      </c>
      <c r="X762">
        <f t="shared" si="11"/>
        <v>0</v>
      </c>
    </row>
    <row r="763" spans="1:24" x14ac:dyDescent="0.2">
      <c r="A763">
        <v>481127747</v>
      </c>
      <c r="B763">
        <v>481127747</v>
      </c>
      <c r="C763" s="9">
        <v>7500</v>
      </c>
      <c r="D763" s="9">
        <v>2327.31</v>
      </c>
      <c r="E763" s="4">
        <v>42653</v>
      </c>
      <c r="F763" s="9">
        <v>66.69</v>
      </c>
      <c r="G763" t="s">
        <v>41</v>
      </c>
      <c r="H763" t="s">
        <v>30</v>
      </c>
      <c r="I763" t="s">
        <v>30</v>
      </c>
      <c r="J763">
        <v>90</v>
      </c>
      <c r="K763">
        <v>1</v>
      </c>
      <c r="L763" t="s">
        <v>42</v>
      </c>
      <c r="M763" s="14">
        <v>44986</v>
      </c>
      <c r="N763" s="16">
        <v>42196</v>
      </c>
      <c r="O763" s="17">
        <v>42585</v>
      </c>
      <c r="P763">
        <v>344</v>
      </c>
      <c r="Q763">
        <v>344</v>
      </c>
      <c r="R763">
        <v>609</v>
      </c>
      <c r="S763" t="s">
        <v>32</v>
      </c>
      <c r="T763" t="b">
        <v>0</v>
      </c>
      <c r="U763" s="9">
        <v>5172.6899999999996</v>
      </c>
      <c r="V763" t="b">
        <v>0</v>
      </c>
      <c r="W763" t="b">
        <v>0</v>
      </c>
      <c r="X763">
        <f t="shared" si="11"/>
        <v>0</v>
      </c>
    </row>
    <row r="764" spans="1:24" x14ac:dyDescent="0.2">
      <c r="A764">
        <v>792317293</v>
      </c>
      <c r="B764">
        <v>792317293</v>
      </c>
      <c r="C764" s="9">
        <v>5000</v>
      </c>
      <c r="D764" s="9">
        <v>2327.91</v>
      </c>
      <c r="E764" s="4">
        <v>42711</v>
      </c>
      <c r="F764" s="9">
        <v>175.06</v>
      </c>
      <c r="G764" t="s">
        <v>58</v>
      </c>
      <c r="H764" t="s">
        <v>30</v>
      </c>
      <c r="I764" t="s">
        <v>30</v>
      </c>
      <c r="J764">
        <v>90</v>
      </c>
      <c r="K764">
        <v>1</v>
      </c>
      <c r="L764" t="s">
        <v>36</v>
      </c>
      <c r="M764" s="14">
        <v>44470</v>
      </c>
      <c r="N764" s="16">
        <v>42144</v>
      </c>
      <c r="O764" s="17">
        <v>42627</v>
      </c>
      <c r="P764">
        <v>135</v>
      </c>
      <c r="Q764">
        <v>135</v>
      </c>
      <c r="R764">
        <v>3866</v>
      </c>
      <c r="S764" t="s">
        <v>32</v>
      </c>
      <c r="T764" t="b">
        <v>0</v>
      </c>
      <c r="U764" s="9">
        <v>2672.09</v>
      </c>
      <c r="V764" t="b">
        <v>0</v>
      </c>
      <c r="W764" t="b">
        <v>0</v>
      </c>
      <c r="X764">
        <f t="shared" si="11"/>
        <v>0</v>
      </c>
    </row>
    <row r="765" spans="1:24" x14ac:dyDescent="0.2">
      <c r="A765">
        <v>906657026</v>
      </c>
      <c r="B765">
        <v>906657026</v>
      </c>
      <c r="C765" s="9">
        <v>5000</v>
      </c>
      <c r="D765" s="9">
        <v>3150.79</v>
      </c>
      <c r="E765" s="4">
        <v>42414</v>
      </c>
      <c r="F765" s="9">
        <v>124.2</v>
      </c>
      <c r="G765" t="s">
        <v>1882</v>
      </c>
      <c r="H765" t="s">
        <v>30</v>
      </c>
      <c r="I765" t="s">
        <v>30</v>
      </c>
      <c r="J765">
        <v>9</v>
      </c>
      <c r="K765">
        <v>8</v>
      </c>
      <c r="L765" t="s">
        <v>73</v>
      </c>
      <c r="M765" s="14">
        <v>47880</v>
      </c>
      <c r="N765" s="16">
        <v>42308</v>
      </c>
      <c r="O765" s="17">
        <v>42406</v>
      </c>
      <c r="P765">
        <v>710</v>
      </c>
      <c r="Q765">
        <v>710</v>
      </c>
      <c r="R765">
        <v>8566</v>
      </c>
      <c r="S765" t="s">
        <v>32</v>
      </c>
      <c r="T765" t="b">
        <v>0</v>
      </c>
      <c r="U765" s="9">
        <v>1849.21</v>
      </c>
      <c r="V765" t="b">
        <v>0</v>
      </c>
      <c r="W765" t="b">
        <v>0</v>
      </c>
      <c r="X765">
        <f t="shared" si="11"/>
        <v>0</v>
      </c>
    </row>
    <row r="766" spans="1:24" x14ac:dyDescent="0.2">
      <c r="A766">
        <v>517970668</v>
      </c>
      <c r="B766">
        <v>517970668</v>
      </c>
      <c r="C766" s="9">
        <v>5000</v>
      </c>
      <c r="D766" s="9">
        <v>3591.3</v>
      </c>
      <c r="E766" s="4">
        <v>42393</v>
      </c>
      <c r="F766" s="9">
        <v>31.06</v>
      </c>
      <c r="G766" t="s">
        <v>1883</v>
      </c>
      <c r="H766" t="s">
        <v>30</v>
      </c>
      <c r="I766" t="s">
        <v>30</v>
      </c>
      <c r="J766">
        <v>9</v>
      </c>
      <c r="K766">
        <v>1</v>
      </c>
      <c r="L766" t="s">
        <v>38</v>
      </c>
      <c r="M766" s="14">
        <v>47453</v>
      </c>
      <c r="N766" s="16">
        <v>40700</v>
      </c>
      <c r="O766" s="17">
        <v>40700</v>
      </c>
      <c r="P766">
        <v>917</v>
      </c>
      <c r="Q766">
        <v>917</v>
      </c>
      <c r="R766">
        <v>3479</v>
      </c>
      <c r="S766" t="s">
        <v>69</v>
      </c>
      <c r="T766" t="b">
        <v>1</v>
      </c>
      <c r="U766" s="9">
        <v>1408.7</v>
      </c>
      <c r="V766" t="b">
        <v>1</v>
      </c>
      <c r="W766" t="b">
        <v>0</v>
      </c>
      <c r="X766">
        <f t="shared" si="11"/>
        <v>1</v>
      </c>
    </row>
    <row r="767" spans="1:24" x14ac:dyDescent="0.2">
      <c r="A767">
        <v>979187005</v>
      </c>
      <c r="B767">
        <v>979187005</v>
      </c>
      <c r="C767" s="9">
        <v>5000</v>
      </c>
      <c r="D767" s="9">
        <v>3960.77</v>
      </c>
      <c r="E767" s="4">
        <v>42682</v>
      </c>
      <c r="F767" s="9">
        <v>362.06</v>
      </c>
      <c r="G767" t="s">
        <v>1885</v>
      </c>
      <c r="H767" t="s">
        <v>30</v>
      </c>
      <c r="I767" t="s">
        <v>30</v>
      </c>
      <c r="J767">
        <v>2</v>
      </c>
      <c r="K767">
        <v>1</v>
      </c>
      <c r="L767" t="s">
        <v>31</v>
      </c>
      <c r="M767" s="14">
        <v>43586</v>
      </c>
      <c r="N767" s="16">
        <v>42079</v>
      </c>
      <c r="O767" s="17">
        <v>42573</v>
      </c>
      <c r="P767">
        <v>741</v>
      </c>
      <c r="Q767">
        <v>741</v>
      </c>
      <c r="R767">
        <v>2315</v>
      </c>
      <c r="S767" t="s">
        <v>32</v>
      </c>
      <c r="T767" t="b">
        <v>0</v>
      </c>
      <c r="U767" s="9">
        <v>1039.23</v>
      </c>
      <c r="V767" t="b">
        <v>1</v>
      </c>
      <c r="W767" t="b">
        <v>0</v>
      </c>
      <c r="X767">
        <f t="shared" si="11"/>
        <v>0</v>
      </c>
    </row>
    <row r="768" spans="1:24" x14ac:dyDescent="0.2">
      <c r="A768">
        <v>390852976</v>
      </c>
      <c r="B768">
        <v>390852976</v>
      </c>
      <c r="C768" s="9">
        <v>5000</v>
      </c>
      <c r="D768" s="9">
        <v>3274.39</v>
      </c>
      <c r="E768" s="4">
        <v>42708</v>
      </c>
      <c r="F768" s="9">
        <v>25.17</v>
      </c>
      <c r="G768" t="s">
        <v>230</v>
      </c>
      <c r="H768" t="s">
        <v>30</v>
      </c>
      <c r="I768" t="s">
        <v>30</v>
      </c>
      <c r="J768">
        <v>9</v>
      </c>
      <c r="K768">
        <v>1</v>
      </c>
      <c r="L768" t="s">
        <v>34</v>
      </c>
      <c r="M768" s="14">
        <v>47209</v>
      </c>
      <c r="N768" s="16">
        <v>42229</v>
      </c>
      <c r="O768" s="17">
        <v>42653</v>
      </c>
      <c r="P768">
        <v>191</v>
      </c>
      <c r="Q768">
        <v>191</v>
      </c>
      <c r="R768">
        <v>2516</v>
      </c>
      <c r="S768" t="s">
        <v>32</v>
      </c>
      <c r="T768" t="b">
        <v>0</v>
      </c>
      <c r="U768" s="9">
        <v>1725.61</v>
      </c>
      <c r="V768" t="b">
        <v>1</v>
      </c>
      <c r="W768" t="b">
        <v>0</v>
      </c>
      <c r="X768">
        <f t="shared" si="11"/>
        <v>0</v>
      </c>
    </row>
    <row r="769" spans="1:24" x14ac:dyDescent="0.2">
      <c r="A769">
        <v>376921747</v>
      </c>
      <c r="B769">
        <v>376921747</v>
      </c>
      <c r="C769" s="9">
        <v>5000</v>
      </c>
      <c r="D769" s="9">
        <v>4109.21</v>
      </c>
      <c r="E769" s="4">
        <v>42555</v>
      </c>
      <c r="F769" s="9">
        <v>107.48</v>
      </c>
      <c r="G769" t="s">
        <v>90</v>
      </c>
      <c r="H769" t="s">
        <v>30</v>
      </c>
      <c r="I769" t="s">
        <v>30</v>
      </c>
      <c r="J769">
        <v>9</v>
      </c>
      <c r="K769">
        <v>1</v>
      </c>
      <c r="L769" t="s">
        <v>36</v>
      </c>
      <c r="M769" s="14">
        <v>43862</v>
      </c>
      <c r="N769" s="16">
        <v>42287</v>
      </c>
      <c r="O769" s="17">
        <v>42287</v>
      </c>
      <c r="P769">
        <v>843</v>
      </c>
      <c r="Q769">
        <v>843</v>
      </c>
      <c r="R769">
        <v>3502</v>
      </c>
      <c r="S769" t="s">
        <v>32</v>
      </c>
      <c r="T769" t="b">
        <v>0</v>
      </c>
      <c r="U769" s="9">
        <v>890.79</v>
      </c>
      <c r="V769" t="b">
        <v>0</v>
      </c>
      <c r="W769" t="b">
        <v>0</v>
      </c>
      <c r="X769">
        <f t="shared" si="11"/>
        <v>0</v>
      </c>
    </row>
    <row r="770" spans="1:24" x14ac:dyDescent="0.2">
      <c r="A770">
        <v>838085703</v>
      </c>
      <c r="B770">
        <v>838085703</v>
      </c>
      <c r="C770" s="9">
        <v>5000</v>
      </c>
      <c r="D770" s="9">
        <v>2754.11</v>
      </c>
      <c r="E770" s="4">
        <v>42525</v>
      </c>
      <c r="F770" s="9">
        <v>111.85</v>
      </c>
      <c r="G770" t="s">
        <v>1891</v>
      </c>
      <c r="H770" t="s">
        <v>30</v>
      </c>
      <c r="I770" t="s">
        <v>30</v>
      </c>
      <c r="J770">
        <v>5</v>
      </c>
      <c r="K770">
        <v>1</v>
      </c>
      <c r="L770" t="s">
        <v>47</v>
      </c>
      <c r="M770" s="14">
        <v>44166</v>
      </c>
      <c r="N770" s="16">
        <v>42271</v>
      </c>
      <c r="O770" s="17">
        <v>42482</v>
      </c>
      <c r="P770">
        <v>625</v>
      </c>
      <c r="Q770">
        <v>625</v>
      </c>
      <c r="R770">
        <v>4062</v>
      </c>
      <c r="S770" t="s">
        <v>32</v>
      </c>
      <c r="T770" t="b">
        <v>0</v>
      </c>
      <c r="U770" s="9">
        <v>2245.89</v>
      </c>
      <c r="V770" t="b">
        <v>0</v>
      </c>
      <c r="W770" t="b">
        <v>0</v>
      </c>
      <c r="X770">
        <f t="shared" si="11"/>
        <v>0</v>
      </c>
    </row>
    <row r="771" spans="1:24" x14ac:dyDescent="0.2">
      <c r="A771">
        <v>662857859</v>
      </c>
      <c r="B771">
        <v>662857859</v>
      </c>
      <c r="C771" s="9">
        <v>5000</v>
      </c>
      <c r="D771" s="9">
        <v>3617.69</v>
      </c>
      <c r="E771" s="4">
        <v>42517</v>
      </c>
      <c r="F771" s="9">
        <v>30</v>
      </c>
      <c r="G771" t="s">
        <v>251</v>
      </c>
      <c r="H771" t="s">
        <v>30</v>
      </c>
      <c r="I771" t="s">
        <v>30</v>
      </c>
      <c r="J771">
        <v>5</v>
      </c>
      <c r="K771">
        <v>1</v>
      </c>
      <c r="L771" t="s">
        <v>126</v>
      </c>
      <c r="M771" s="14">
        <v>45627</v>
      </c>
      <c r="N771" s="16">
        <v>42317</v>
      </c>
      <c r="O771" s="17">
        <v>42317</v>
      </c>
      <c r="P771">
        <v>274</v>
      </c>
      <c r="Q771">
        <v>274</v>
      </c>
      <c r="R771">
        <v>8913</v>
      </c>
      <c r="S771" t="s">
        <v>32</v>
      </c>
      <c r="T771" t="b">
        <v>0</v>
      </c>
      <c r="U771" s="9">
        <v>1382.31</v>
      </c>
      <c r="V771" t="b">
        <v>1</v>
      </c>
      <c r="W771" t="b">
        <v>0</v>
      </c>
      <c r="X771">
        <f t="shared" ref="X771:X834" si="12">IF(T771=TRUE, 1,0)</f>
        <v>0</v>
      </c>
    </row>
    <row r="772" spans="1:24" x14ac:dyDescent="0.2">
      <c r="A772">
        <v>980301718</v>
      </c>
      <c r="B772">
        <v>980301718</v>
      </c>
      <c r="C772" s="9">
        <v>5000</v>
      </c>
      <c r="D772" s="9">
        <v>2662.37</v>
      </c>
      <c r="E772" s="4">
        <v>42539</v>
      </c>
      <c r="F772" s="9">
        <v>437.4</v>
      </c>
      <c r="G772" t="s">
        <v>1893</v>
      </c>
      <c r="H772" t="s">
        <v>30</v>
      </c>
      <c r="I772" t="s">
        <v>30</v>
      </c>
      <c r="J772">
        <v>5</v>
      </c>
      <c r="K772">
        <v>1</v>
      </c>
      <c r="L772" t="s">
        <v>50</v>
      </c>
      <c r="M772" s="14">
        <v>43405</v>
      </c>
      <c r="N772" s="16">
        <v>42313</v>
      </c>
      <c r="O772" s="17">
        <v>42313</v>
      </c>
      <c r="P772">
        <v>608</v>
      </c>
      <c r="Q772">
        <v>608</v>
      </c>
      <c r="R772">
        <v>5744</v>
      </c>
      <c r="S772" t="s">
        <v>32</v>
      </c>
      <c r="T772" t="b">
        <v>0</v>
      </c>
      <c r="U772" s="9">
        <v>2337.63</v>
      </c>
      <c r="V772" t="b">
        <v>1</v>
      </c>
      <c r="W772" t="b">
        <v>0</v>
      </c>
      <c r="X772">
        <f t="shared" si="12"/>
        <v>0</v>
      </c>
    </row>
    <row r="773" spans="1:24" x14ac:dyDescent="0.2">
      <c r="A773">
        <v>113589100</v>
      </c>
      <c r="B773">
        <v>113589100</v>
      </c>
      <c r="C773" s="9">
        <v>5000</v>
      </c>
      <c r="D773" s="9">
        <v>3054.54</v>
      </c>
      <c r="E773" s="4">
        <v>42455</v>
      </c>
      <c r="F773" s="9">
        <v>22.6</v>
      </c>
      <c r="G773" t="s">
        <v>1894</v>
      </c>
      <c r="H773" t="s">
        <v>30</v>
      </c>
      <c r="I773" t="s">
        <v>30</v>
      </c>
      <c r="J773">
        <v>9</v>
      </c>
      <c r="K773">
        <v>1</v>
      </c>
      <c r="L773" t="s">
        <v>47</v>
      </c>
      <c r="M773" s="14">
        <v>44317</v>
      </c>
      <c r="N773" s="16">
        <v>42167</v>
      </c>
      <c r="O773" s="17">
        <v>42167</v>
      </c>
      <c r="P773">
        <v>376</v>
      </c>
      <c r="Q773">
        <v>376</v>
      </c>
      <c r="R773">
        <v>5810</v>
      </c>
      <c r="S773" t="s">
        <v>32</v>
      </c>
      <c r="T773" t="b">
        <v>0</v>
      </c>
      <c r="U773" s="9">
        <v>1945.46</v>
      </c>
      <c r="V773" t="b">
        <v>1</v>
      </c>
      <c r="W773" t="b">
        <v>0</v>
      </c>
      <c r="X773">
        <f t="shared" si="12"/>
        <v>0</v>
      </c>
    </row>
    <row r="774" spans="1:24" x14ac:dyDescent="0.2">
      <c r="A774">
        <v>490492913</v>
      </c>
      <c r="B774">
        <v>490492913</v>
      </c>
      <c r="C774" s="9">
        <v>5000</v>
      </c>
      <c r="D774" s="9">
        <v>4665.74</v>
      </c>
      <c r="E774" s="4">
        <v>42634</v>
      </c>
      <c r="F774" s="9">
        <v>81.900000000000006</v>
      </c>
      <c r="G774" t="s">
        <v>149</v>
      </c>
      <c r="H774" t="s">
        <v>30</v>
      </c>
      <c r="I774" t="s">
        <v>30</v>
      </c>
      <c r="J774">
        <v>5</v>
      </c>
      <c r="K774">
        <v>1</v>
      </c>
      <c r="L774" t="s">
        <v>63</v>
      </c>
      <c r="M774" s="14">
        <v>44593</v>
      </c>
      <c r="N774" s="16">
        <v>41420</v>
      </c>
      <c r="O774" s="17">
        <v>41420</v>
      </c>
      <c r="P774">
        <v>360</v>
      </c>
      <c r="Q774">
        <v>360</v>
      </c>
      <c r="R774">
        <v>0</v>
      </c>
      <c r="S774" t="s">
        <v>32</v>
      </c>
      <c r="T774" t="b">
        <v>0</v>
      </c>
      <c r="U774" s="9">
        <v>334.26</v>
      </c>
      <c r="V774" t="b">
        <v>0</v>
      </c>
      <c r="W774" t="b">
        <v>0</v>
      </c>
      <c r="X774">
        <f t="shared" si="12"/>
        <v>0</v>
      </c>
    </row>
    <row r="775" spans="1:24" x14ac:dyDescent="0.2">
      <c r="A775">
        <v>997379599</v>
      </c>
      <c r="B775">
        <v>997379599</v>
      </c>
      <c r="C775" s="9">
        <v>5000</v>
      </c>
      <c r="D775" s="9">
        <v>605.99</v>
      </c>
      <c r="E775" s="4">
        <v>42420</v>
      </c>
      <c r="F775" s="9">
        <v>110.42</v>
      </c>
      <c r="G775" t="s">
        <v>74</v>
      </c>
      <c r="H775" t="s">
        <v>30</v>
      </c>
      <c r="I775" t="s">
        <v>30</v>
      </c>
      <c r="J775">
        <v>5</v>
      </c>
      <c r="K775">
        <v>1</v>
      </c>
      <c r="L775" t="s">
        <v>63</v>
      </c>
      <c r="M775" s="14">
        <v>43862</v>
      </c>
      <c r="N775" s="16">
        <v>40944</v>
      </c>
      <c r="O775" s="17">
        <v>42372</v>
      </c>
      <c r="P775">
        <v>794</v>
      </c>
      <c r="Q775">
        <v>794</v>
      </c>
      <c r="R775">
        <v>7341</v>
      </c>
      <c r="S775" t="s">
        <v>32</v>
      </c>
      <c r="T775" t="b">
        <v>0</v>
      </c>
      <c r="U775" s="9">
        <v>4394.01</v>
      </c>
      <c r="V775" t="b">
        <v>0</v>
      </c>
      <c r="W775" t="b">
        <v>0</v>
      </c>
      <c r="X775">
        <f t="shared" si="12"/>
        <v>0</v>
      </c>
    </row>
    <row r="776" spans="1:24" x14ac:dyDescent="0.2">
      <c r="A776">
        <v>625327575</v>
      </c>
      <c r="B776">
        <v>625327575</v>
      </c>
      <c r="C776" s="9">
        <v>5000</v>
      </c>
      <c r="D776" s="9">
        <v>4560.91</v>
      </c>
      <c r="E776" s="4">
        <v>42655</v>
      </c>
      <c r="F776" s="9">
        <v>112.53</v>
      </c>
      <c r="G776" t="s">
        <v>158</v>
      </c>
      <c r="H776" t="s">
        <v>30</v>
      </c>
      <c r="I776" t="s">
        <v>30</v>
      </c>
      <c r="J776">
        <v>5</v>
      </c>
      <c r="K776">
        <v>1</v>
      </c>
      <c r="L776" t="s">
        <v>61</v>
      </c>
      <c r="M776" s="14">
        <v>45231</v>
      </c>
      <c r="N776" s="16">
        <v>41405</v>
      </c>
      <c r="O776" s="17">
        <v>41405</v>
      </c>
      <c r="P776">
        <v>522</v>
      </c>
      <c r="Q776">
        <v>522</v>
      </c>
      <c r="R776">
        <v>2199</v>
      </c>
      <c r="S776" t="s">
        <v>32</v>
      </c>
      <c r="T776" t="b">
        <v>0</v>
      </c>
      <c r="U776" s="9">
        <v>439.09</v>
      </c>
      <c r="V776" t="b">
        <v>0</v>
      </c>
      <c r="W776" t="b">
        <v>0</v>
      </c>
      <c r="X776">
        <f t="shared" si="12"/>
        <v>0</v>
      </c>
    </row>
    <row r="777" spans="1:24" x14ac:dyDescent="0.2">
      <c r="A777">
        <v>712978513</v>
      </c>
      <c r="B777">
        <v>712978513</v>
      </c>
      <c r="C777" s="9">
        <v>5000</v>
      </c>
      <c r="D777" s="9">
        <v>991.2</v>
      </c>
      <c r="E777" s="4">
        <v>42687</v>
      </c>
      <c r="F777" s="9">
        <v>16.29</v>
      </c>
      <c r="G777" t="s">
        <v>64</v>
      </c>
      <c r="H777" t="s">
        <v>30</v>
      </c>
      <c r="I777" t="s">
        <v>30</v>
      </c>
      <c r="J777">
        <v>9</v>
      </c>
      <c r="K777">
        <v>1</v>
      </c>
      <c r="L777" t="s">
        <v>36</v>
      </c>
      <c r="M777" s="14">
        <v>46874</v>
      </c>
      <c r="N777" s="16">
        <v>42060</v>
      </c>
      <c r="O777" s="17">
        <v>42507</v>
      </c>
      <c r="P777">
        <v>609</v>
      </c>
      <c r="Q777">
        <v>609</v>
      </c>
      <c r="R777">
        <v>1867</v>
      </c>
      <c r="S777" t="s">
        <v>69</v>
      </c>
      <c r="T777" t="b">
        <v>0</v>
      </c>
      <c r="U777" s="9">
        <v>4008.8</v>
      </c>
      <c r="V777" t="b">
        <v>0</v>
      </c>
      <c r="W777" t="b">
        <v>0</v>
      </c>
      <c r="X777">
        <f t="shared" si="12"/>
        <v>0</v>
      </c>
    </row>
    <row r="778" spans="1:24" x14ac:dyDescent="0.2">
      <c r="A778">
        <v>537052791</v>
      </c>
      <c r="B778">
        <v>537052791</v>
      </c>
      <c r="C778" s="9">
        <v>5000</v>
      </c>
      <c r="D778" s="9">
        <v>3190.3</v>
      </c>
      <c r="E778" s="4">
        <v>42663</v>
      </c>
      <c r="F778" s="9">
        <v>377.51</v>
      </c>
      <c r="G778" t="s">
        <v>51</v>
      </c>
      <c r="H778" t="s">
        <v>30</v>
      </c>
      <c r="I778" t="s">
        <v>30</v>
      </c>
      <c r="J778">
        <v>5</v>
      </c>
      <c r="K778">
        <v>1</v>
      </c>
      <c r="L778" t="s">
        <v>36</v>
      </c>
      <c r="M778" s="14">
        <v>44743</v>
      </c>
      <c r="N778" s="16">
        <v>41244</v>
      </c>
      <c r="O778" s="17">
        <v>42564</v>
      </c>
      <c r="P778">
        <v>365</v>
      </c>
      <c r="Q778">
        <v>365</v>
      </c>
      <c r="R778">
        <v>4329</v>
      </c>
      <c r="S778" t="s">
        <v>32</v>
      </c>
      <c r="T778" t="b">
        <v>0</v>
      </c>
      <c r="U778" s="9">
        <v>1809.7</v>
      </c>
      <c r="V778" t="b">
        <v>0</v>
      </c>
      <c r="W778" t="b">
        <v>0</v>
      </c>
      <c r="X778">
        <f t="shared" si="12"/>
        <v>0</v>
      </c>
    </row>
    <row r="779" spans="1:24" x14ac:dyDescent="0.2">
      <c r="A779">
        <v>979187005</v>
      </c>
      <c r="B779">
        <v>979187005</v>
      </c>
      <c r="C779" s="9">
        <v>5000</v>
      </c>
      <c r="D779" s="9">
        <v>2317.67</v>
      </c>
      <c r="E779" s="4">
        <v>42588</v>
      </c>
      <c r="F779" s="9">
        <v>1.06</v>
      </c>
      <c r="G779" t="s">
        <v>41</v>
      </c>
      <c r="H779" t="s">
        <v>30</v>
      </c>
      <c r="I779" t="s">
        <v>30</v>
      </c>
      <c r="J779">
        <v>5</v>
      </c>
      <c r="K779">
        <v>1</v>
      </c>
      <c r="L779" t="s">
        <v>42</v>
      </c>
      <c r="M779" s="14">
        <v>44501</v>
      </c>
      <c r="N779" s="16">
        <v>42079</v>
      </c>
      <c r="O779" s="17">
        <v>42573</v>
      </c>
      <c r="P779">
        <v>741</v>
      </c>
      <c r="Q779">
        <v>741</v>
      </c>
      <c r="R779">
        <v>2315</v>
      </c>
      <c r="S779" t="s">
        <v>69</v>
      </c>
      <c r="T779" t="b">
        <v>0</v>
      </c>
      <c r="U779" s="9">
        <v>2682.33</v>
      </c>
      <c r="V779" t="b">
        <v>0</v>
      </c>
      <c r="W779" t="b">
        <v>0</v>
      </c>
      <c r="X779">
        <f t="shared" si="12"/>
        <v>0</v>
      </c>
    </row>
    <row r="780" spans="1:24" x14ac:dyDescent="0.2">
      <c r="A780">
        <v>792317293</v>
      </c>
      <c r="B780">
        <v>792317293</v>
      </c>
      <c r="C780" s="9">
        <v>5000</v>
      </c>
      <c r="D780" s="9">
        <v>890.41</v>
      </c>
      <c r="E780" s="4">
        <v>42730</v>
      </c>
      <c r="F780" s="9">
        <v>84.1</v>
      </c>
      <c r="G780" t="s">
        <v>60</v>
      </c>
      <c r="H780" t="s">
        <v>30</v>
      </c>
      <c r="I780" t="s">
        <v>30</v>
      </c>
      <c r="J780">
        <v>9</v>
      </c>
      <c r="K780">
        <v>99</v>
      </c>
      <c r="L780" t="s">
        <v>61</v>
      </c>
      <c r="M780" s="14">
        <v>45597</v>
      </c>
      <c r="N780" s="16">
        <v>42144</v>
      </c>
      <c r="O780" s="17">
        <v>42715</v>
      </c>
      <c r="P780">
        <v>135</v>
      </c>
      <c r="Q780">
        <v>135</v>
      </c>
      <c r="R780">
        <v>3866</v>
      </c>
      <c r="S780" t="s">
        <v>32</v>
      </c>
      <c r="T780" t="b">
        <v>0</v>
      </c>
      <c r="U780" s="9">
        <v>4109.59</v>
      </c>
      <c r="V780" t="b">
        <v>1</v>
      </c>
      <c r="W780" t="b">
        <v>0</v>
      </c>
      <c r="X780">
        <f t="shared" si="12"/>
        <v>0</v>
      </c>
    </row>
    <row r="781" spans="1:24" x14ac:dyDescent="0.2">
      <c r="A781">
        <v>495450284</v>
      </c>
      <c r="B781">
        <v>495450284</v>
      </c>
      <c r="C781" s="9">
        <v>5000</v>
      </c>
      <c r="D781" s="9">
        <v>1718.95</v>
      </c>
      <c r="E781" s="4">
        <v>42480</v>
      </c>
      <c r="F781" s="9">
        <v>529.36</v>
      </c>
      <c r="G781" t="s">
        <v>241</v>
      </c>
      <c r="H781" t="s">
        <v>30</v>
      </c>
      <c r="I781" t="s">
        <v>30</v>
      </c>
      <c r="J781">
        <v>5</v>
      </c>
      <c r="K781">
        <v>8</v>
      </c>
      <c r="L781" t="s">
        <v>47</v>
      </c>
      <c r="M781" s="14">
        <v>45505</v>
      </c>
      <c r="N781" s="16">
        <v>42368</v>
      </c>
      <c r="O781" s="17">
        <v>42397</v>
      </c>
      <c r="P781">
        <v>738</v>
      </c>
      <c r="Q781">
        <v>738</v>
      </c>
      <c r="R781">
        <v>7234</v>
      </c>
      <c r="S781" t="s">
        <v>32</v>
      </c>
      <c r="T781" t="b">
        <v>0</v>
      </c>
      <c r="U781" s="9">
        <v>3281.05</v>
      </c>
      <c r="V781" t="b">
        <v>1</v>
      </c>
      <c r="W781" t="b">
        <v>0</v>
      </c>
      <c r="X781">
        <f t="shared" si="12"/>
        <v>0</v>
      </c>
    </row>
    <row r="782" spans="1:24" x14ac:dyDescent="0.2">
      <c r="A782">
        <v>552158878</v>
      </c>
      <c r="B782">
        <v>552158878</v>
      </c>
      <c r="C782" s="9">
        <v>5000</v>
      </c>
      <c r="D782" s="9">
        <v>2808.31</v>
      </c>
      <c r="E782" s="4">
        <v>42382</v>
      </c>
      <c r="F782" s="9">
        <v>151.4</v>
      </c>
      <c r="G782" t="s">
        <v>1880</v>
      </c>
      <c r="H782" t="s">
        <v>30</v>
      </c>
      <c r="I782" t="s">
        <v>30</v>
      </c>
      <c r="J782">
        <v>5</v>
      </c>
      <c r="K782">
        <v>1</v>
      </c>
      <c r="L782" t="s">
        <v>38</v>
      </c>
      <c r="M782" s="14">
        <v>43647</v>
      </c>
      <c r="N782" s="16">
        <v>41249</v>
      </c>
      <c r="O782" s="17">
        <v>41249</v>
      </c>
      <c r="P782">
        <v>783</v>
      </c>
      <c r="Q782">
        <v>783</v>
      </c>
      <c r="R782">
        <v>6512</v>
      </c>
      <c r="S782" t="s">
        <v>32</v>
      </c>
      <c r="T782" t="b">
        <v>0</v>
      </c>
      <c r="U782" s="9">
        <v>2191.69</v>
      </c>
      <c r="V782" t="b">
        <v>1</v>
      </c>
      <c r="W782" t="b">
        <v>0</v>
      </c>
      <c r="X782">
        <f t="shared" si="12"/>
        <v>0</v>
      </c>
    </row>
    <row r="783" spans="1:24" x14ac:dyDescent="0.2">
      <c r="A783">
        <v>838085703</v>
      </c>
      <c r="B783">
        <v>838085703</v>
      </c>
      <c r="C783" s="9">
        <v>5000</v>
      </c>
      <c r="D783" s="9">
        <v>1518.69</v>
      </c>
      <c r="E783" s="4">
        <v>42382</v>
      </c>
      <c r="F783" s="9">
        <v>612.77</v>
      </c>
      <c r="G783" t="s">
        <v>1883</v>
      </c>
      <c r="H783" t="s">
        <v>30</v>
      </c>
      <c r="I783" t="s">
        <v>30</v>
      </c>
      <c r="J783">
        <v>5</v>
      </c>
      <c r="K783">
        <v>1</v>
      </c>
      <c r="L783" t="s">
        <v>38</v>
      </c>
      <c r="M783" s="14">
        <v>45352</v>
      </c>
      <c r="N783" s="16">
        <v>42271</v>
      </c>
      <c r="O783" s="17">
        <v>42271</v>
      </c>
      <c r="P783">
        <v>625</v>
      </c>
      <c r="Q783">
        <v>625</v>
      </c>
      <c r="R783">
        <v>4062</v>
      </c>
      <c r="S783" t="s">
        <v>32</v>
      </c>
      <c r="T783" t="b">
        <v>0</v>
      </c>
      <c r="U783" s="9">
        <v>3481.31</v>
      </c>
      <c r="V783" t="b">
        <v>1</v>
      </c>
      <c r="W783" t="b">
        <v>0</v>
      </c>
      <c r="X783">
        <f t="shared" si="12"/>
        <v>0</v>
      </c>
    </row>
    <row r="784" spans="1:24" x14ac:dyDescent="0.2">
      <c r="A784">
        <v>115214830</v>
      </c>
      <c r="B784">
        <v>115214830</v>
      </c>
      <c r="C784" s="9">
        <v>5000</v>
      </c>
      <c r="D784" s="9">
        <v>4360.28</v>
      </c>
      <c r="E784" s="4">
        <v>42496</v>
      </c>
      <c r="F784" s="9">
        <v>130.41999999999999</v>
      </c>
      <c r="G784" t="s">
        <v>159</v>
      </c>
      <c r="H784" t="s">
        <v>30</v>
      </c>
      <c r="I784" t="s">
        <v>30</v>
      </c>
      <c r="J784">
        <v>5</v>
      </c>
      <c r="K784">
        <v>1</v>
      </c>
      <c r="L784" t="s">
        <v>47</v>
      </c>
      <c r="M784" s="14">
        <v>47574</v>
      </c>
      <c r="N784" s="16">
        <v>42166</v>
      </c>
      <c r="O784" s="17">
        <v>42389</v>
      </c>
      <c r="P784">
        <v>422</v>
      </c>
      <c r="Q784">
        <v>422</v>
      </c>
      <c r="R784">
        <v>1605</v>
      </c>
      <c r="S784" t="s">
        <v>32</v>
      </c>
      <c r="T784" t="b">
        <v>0</v>
      </c>
      <c r="U784" s="9">
        <v>639.72</v>
      </c>
      <c r="V784" t="b">
        <v>1</v>
      </c>
      <c r="W784" t="b">
        <v>0</v>
      </c>
      <c r="X784">
        <f t="shared" si="12"/>
        <v>0</v>
      </c>
    </row>
    <row r="785" spans="1:24" x14ac:dyDescent="0.2">
      <c r="A785">
        <v>475383232</v>
      </c>
      <c r="B785">
        <v>475383232</v>
      </c>
      <c r="C785" s="9">
        <v>5000</v>
      </c>
      <c r="D785" s="9">
        <v>4381.8</v>
      </c>
      <c r="E785" s="4">
        <v>42691</v>
      </c>
      <c r="F785" s="9">
        <v>82.45</v>
      </c>
      <c r="G785" t="s">
        <v>51</v>
      </c>
      <c r="H785" t="s">
        <v>30</v>
      </c>
      <c r="I785" t="s">
        <v>30</v>
      </c>
      <c r="J785">
        <v>5</v>
      </c>
      <c r="K785">
        <v>1</v>
      </c>
      <c r="L785" t="s">
        <v>36</v>
      </c>
      <c r="M785" s="14">
        <v>47270</v>
      </c>
      <c r="N785" s="16">
        <v>41300</v>
      </c>
      <c r="O785" s="17">
        <v>42414</v>
      </c>
      <c r="P785">
        <v>884</v>
      </c>
      <c r="Q785">
        <v>884</v>
      </c>
      <c r="R785">
        <v>9160</v>
      </c>
      <c r="S785" t="s">
        <v>32</v>
      </c>
      <c r="T785" t="b">
        <v>0</v>
      </c>
      <c r="U785" s="9">
        <v>618.20000000000005</v>
      </c>
      <c r="V785" t="b">
        <v>0</v>
      </c>
      <c r="W785" t="b">
        <v>0</v>
      </c>
      <c r="X785">
        <f t="shared" si="12"/>
        <v>0</v>
      </c>
    </row>
    <row r="786" spans="1:24" x14ac:dyDescent="0.2">
      <c r="A786">
        <v>552072046</v>
      </c>
      <c r="B786">
        <v>552072046</v>
      </c>
      <c r="C786" s="9">
        <v>5000</v>
      </c>
      <c r="D786" s="9">
        <v>1253.1199999999999</v>
      </c>
      <c r="E786" s="4">
        <v>42561</v>
      </c>
      <c r="F786" s="9">
        <v>70.92</v>
      </c>
      <c r="G786" t="s">
        <v>1893</v>
      </c>
      <c r="H786" t="s">
        <v>30</v>
      </c>
      <c r="I786" t="s">
        <v>30</v>
      </c>
      <c r="J786">
        <v>5</v>
      </c>
      <c r="K786">
        <v>1</v>
      </c>
      <c r="L786" t="s">
        <v>50</v>
      </c>
      <c r="M786" s="14">
        <v>45931</v>
      </c>
      <c r="N786" s="16">
        <v>42065</v>
      </c>
      <c r="O786" s="17">
        <v>42065</v>
      </c>
      <c r="P786">
        <v>777</v>
      </c>
      <c r="Q786">
        <v>777</v>
      </c>
      <c r="R786">
        <v>6368</v>
      </c>
      <c r="S786" t="s">
        <v>32</v>
      </c>
      <c r="T786" t="b">
        <v>0</v>
      </c>
      <c r="U786" s="9">
        <v>3746.88</v>
      </c>
      <c r="V786" t="b">
        <v>1</v>
      </c>
      <c r="W786" t="b">
        <v>0</v>
      </c>
      <c r="X786">
        <f t="shared" si="12"/>
        <v>0</v>
      </c>
    </row>
    <row r="787" spans="1:24" x14ac:dyDescent="0.2">
      <c r="A787">
        <v>200792012</v>
      </c>
      <c r="B787">
        <v>200792012</v>
      </c>
      <c r="C787" s="9">
        <v>5000</v>
      </c>
      <c r="D787" s="9">
        <v>5000</v>
      </c>
      <c r="E787" s="4">
        <v>42461</v>
      </c>
      <c r="F787" s="9">
        <v>479.91</v>
      </c>
      <c r="G787" t="s">
        <v>1888</v>
      </c>
      <c r="H787" t="s">
        <v>30</v>
      </c>
      <c r="I787" t="s">
        <v>30</v>
      </c>
      <c r="J787">
        <v>2</v>
      </c>
      <c r="K787">
        <v>1</v>
      </c>
      <c r="L787" t="s">
        <v>47</v>
      </c>
      <c r="M787" s="14">
        <v>47696</v>
      </c>
      <c r="N787" s="16">
        <v>41524</v>
      </c>
      <c r="O787" s="17">
        <v>41524</v>
      </c>
      <c r="P787">
        <v>360</v>
      </c>
      <c r="Q787">
        <v>360</v>
      </c>
      <c r="R787">
        <v>3717</v>
      </c>
      <c r="S787" t="s">
        <v>32</v>
      </c>
      <c r="T787" t="b">
        <v>0</v>
      </c>
      <c r="U787" s="9">
        <v>0</v>
      </c>
      <c r="V787" t="b">
        <v>1</v>
      </c>
      <c r="W787" t="b">
        <v>0</v>
      </c>
      <c r="X787">
        <f t="shared" si="12"/>
        <v>0</v>
      </c>
    </row>
    <row r="788" spans="1:24" x14ac:dyDescent="0.2">
      <c r="A788">
        <v>315011732</v>
      </c>
      <c r="B788">
        <v>315011732</v>
      </c>
      <c r="C788" s="9">
        <v>5000</v>
      </c>
      <c r="D788" s="9">
        <v>799.87</v>
      </c>
      <c r="E788" s="4">
        <v>42610</v>
      </c>
      <c r="F788" s="9">
        <v>340.2</v>
      </c>
      <c r="G788" t="s">
        <v>57</v>
      </c>
      <c r="H788" t="s">
        <v>30</v>
      </c>
      <c r="I788" t="s">
        <v>30</v>
      </c>
      <c r="J788">
        <v>5</v>
      </c>
      <c r="K788">
        <v>1</v>
      </c>
      <c r="L788" t="s">
        <v>42</v>
      </c>
      <c r="M788" s="14">
        <v>45809</v>
      </c>
      <c r="N788" s="16">
        <v>40815</v>
      </c>
      <c r="O788" s="17">
        <v>40815</v>
      </c>
      <c r="P788">
        <v>748</v>
      </c>
      <c r="Q788">
        <v>748</v>
      </c>
      <c r="R788">
        <v>7224</v>
      </c>
      <c r="S788" t="s">
        <v>32</v>
      </c>
      <c r="T788" t="b">
        <v>0</v>
      </c>
      <c r="U788" s="9">
        <v>4200.13</v>
      </c>
      <c r="V788" t="b">
        <v>0</v>
      </c>
      <c r="W788" t="b">
        <v>0</v>
      </c>
      <c r="X788">
        <f t="shared" si="12"/>
        <v>0</v>
      </c>
    </row>
    <row r="789" spans="1:24" x14ac:dyDescent="0.2">
      <c r="A789">
        <v>765126816</v>
      </c>
      <c r="B789">
        <v>765126816</v>
      </c>
      <c r="C789" s="9">
        <v>5000</v>
      </c>
      <c r="D789" s="9">
        <v>2794.1</v>
      </c>
      <c r="E789" s="4">
        <v>42445</v>
      </c>
      <c r="F789" s="9">
        <v>74.95</v>
      </c>
      <c r="G789" t="s">
        <v>68</v>
      </c>
      <c r="H789" t="s">
        <v>30</v>
      </c>
      <c r="I789" t="s">
        <v>30</v>
      </c>
      <c r="J789">
        <v>2</v>
      </c>
      <c r="K789">
        <v>1</v>
      </c>
      <c r="L789" t="s">
        <v>36</v>
      </c>
      <c r="M789" s="14">
        <v>43952</v>
      </c>
      <c r="N789" s="16">
        <v>42251</v>
      </c>
      <c r="O789" s="17">
        <v>42251</v>
      </c>
      <c r="P789">
        <v>368</v>
      </c>
      <c r="Q789">
        <v>368</v>
      </c>
      <c r="R789">
        <v>6148</v>
      </c>
      <c r="S789" t="s">
        <v>69</v>
      </c>
      <c r="T789" t="b">
        <v>0</v>
      </c>
      <c r="U789" s="9">
        <v>2205.9</v>
      </c>
      <c r="V789" t="b">
        <v>0</v>
      </c>
      <c r="W789" t="b">
        <v>0</v>
      </c>
      <c r="X789">
        <f t="shared" si="12"/>
        <v>0</v>
      </c>
    </row>
    <row r="790" spans="1:24" x14ac:dyDescent="0.2">
      <c r="A790">
        <v>522978284</v>
      </c>
      <c r="B790">
        <v>522978284</v>
      </c>
      <c r="C790" s="9">
        <v>5000</v>
      </c>
      <c r="D790" s="9">
        <v>4733.4399999999996</v>
      </c>
      <c r="E790" s="4">
        <v>42560</v>
      </c>
      <c r="F790" s="9">
        <v>40.42</v>
      </c>
      <c r="G790" t="s">
        <v>164</v>
      </c>
      <c r="H790" t="s">
        <v>30</v>
      </c>
      <c r="I790" t="s">
        <v>30</v>
      </c>
      <c r="J790">
        <v>5</v>
      </c>
      <c r="K790">
        <v>8</v>
      </c>
      <c r="L790" t="s">
        <v>47</v>
      </c>
      <c r="M790" s="14">
        <v>43344</v>
      </c>
      <c r="N790" s="16">
        <v>42308</v>
      </c>
      <c r="O790" s="17">
        <v>42308</v>
      </c>
      <c r="P790">
        <v>835</v>
      </c>
      <c r="Q790">
        <v>835</v>
      </c>
      <c r="R790">
        <v>9562</v>
      </c>
      <c r="S790" t="s">
        <v>32</v>
      </c>
      <c r="T790" t="b">
        <v>0</v>
      </c>
      <c r="U790" s="9">
        <v>266.56</v>
      </c>
      <c r="V790" t="b">
        <v>1</v>
      </c>
      <c r="W790" t="b">
        <v>0</v>
      </c>
      <c r="X790">
        <f t="shared" si="12"/>
        <v>0</v>
      </c>
    </row>
    <row r="791" spans="1:24" x14ac:dyDescent="0.2">
      <c r="A791">
        <v>753278309</v>
      </c>
      <c r="B791">
        <v>753278309</v>
      </c>
      <c r="C791" s="9">
        <v>5000</v>
      </c>
      <c r="D791" s="9">
        <v>919.14</v>
      </c>
      <c r="E791" s="4">
        <v>42529</v>
      </c>
      <c r="F791" s="9">
        <v>66.05</v>
      </c>
      <c r="G791" t="s">
        <v>106</v>
      </c>
      <c r="H791" t="s">
        <v>30</v>
      </c>
      <c r="I791" t="s">
        <v>30</v>
      </c>
      <c r="J791">
        <v>9</v>
      </c>
      <c r="K791">
        <v>8</v>
      </c>
      <c r="L791" t="s">
        <v>36</v>
      </c>
      <c r="M791" s="14">
        <v>47453</v>
      </c>
      <c r="N791" s="16">
        <v>40703</v>
      </c>
      <c r="O791" s="17">
        <v>42493</v>
      </c>
      <c r="P791">
        <v>495</v>
      </c>
      <c r="Q791">
        <v>495</v>
      </c>
      <c r="R791">
        <v>1091</v>
      </c>
      <c r="S791" t="s">
        <v>32</v>
      </c>
      <c r="T791" t="b">
        <v>0</v>
      </c>
      <c r="U791" s="9">
        <v>4080.86</v>
      </c>
      <c r="V791" t="b">
        <v>0</v>
      </c>
      <c r="W791" t="b">
        <v>0</v>
      </c>
      <c r="X791">
        <f t="shared" si="12"/>
        <v>0</v>
      </c>
    </row>
    <row r="792" spans="1:24" x14ac:dyDescent="0.2">
      <c r="A792">
        <v>543818466</v>
      </c>
      <c r="B792">
        <v>543818466</v>
      </c>
      <c r="C792" s="9">
        <v>5000</v>
      </c>
      <c r="D792" s="9">
        <v>4927.8599999999997</v>
      </c>
      <c r="E792" s="4">
        <v>42650</v>
      </c>
      <c r="F792" s="9">
        <v>75.94</v>
      </c>
      <c r="G792" t="s">
        <v>1899</v>
      </c>
      <c r="H792" t="s">
        <v>30</v>
      </c>
      <c r="I792" t="s">
        <v>30</v>
      </c>
      <c r="J792">
        <v>5</v>
      </c>
      <c r="K792">
        <v>1</v>
      </c>
      <c r="L792" t="s">
        <v>48</v>
      </c>
      <c r="M792" s="14">
        <v>44378</v>
      </c>
      <c r="N792" s="16">
        <v>42182</v>
      </c>
      <c r="O792" s="17">
        <v>42633</v>
      </c>
      <c r="P792">
        <v>721</v>
      </c>
      <c r="Q792">
        <v>721</v>
      </c>
      <c r="R792">
        <v>4306</v>
      </c>
      <c r="S792" t="s">
        <v>32</v>
      </c>
      <c r="T792" t="b">
        <v>0</v>
      </c>
      <c r="U792" s="9">
        <v>72.14</v>
      </c>
      <c r="V792" t="b">
        <v>1</v>
      </c>
      <c r="W792" t="b">
        <v>0</v>
      </c>
      <c r="X792">
        <f t="shared" si="12"/>
        <v>0</v>
      </c>
    </row>
    <row r="793" spans="1:24" x14ac:dyDescent="0.2">
      <c r="A793">
        <v>792317293</v>
      </c>
      <c r="B793">
        <v>792317293</v>
      </c>
      <c r="C793" s="9">
        <v>5000</v>
      </c>
      <c r="D793" s="9">
        <v>2195.09</v>
      </c>
      <c r="E793" s="4">
        <v>42380</v>
      </c>
      <c r="F793" s="9">
        <v>31.99</v>
      </c>
      <c r="G793" t="s">
        <v>53</v>
      </c>
      <c r="H793" t="s">
        <v>30</v>
      </c>
      <c r="I793" t="s">
        <v>30</v>
      </c>
      <c r="J793">
        <v>5</v>
      </c>
      <c r="K793">
        <v>1</v>
      </c>
      <c r="L793" t="s">
        <v>36</v>
      </c>
      <c r="M793" s="14">
        <v>46753</v>
      </c>
      <c r="N793" s="16">
        <v>42144</v>
      </c>
      <c r="O793" s="17">
        <v>42144</v>
      </c>
      <c r="P793">
        <v>135</v>
      </c>
      <c r="Q793">
        <v>135</v>
      </c>
      <c r="R793">
        <v>3866</v>
      </c>
      <c r="S793" t="s">
        <v>32</v>
      </c>
      <c r="T793" t="b">
        <v>0</v>
      </c>
      <c r="U793" s="9">
        <v>2804.91</v>
      </c>
      <c r="V793" t="b">
        <v>0</v>
      </c>
      <c r="W793" t="b">
        <v>0</v>
      </c>
      <c r="X793">
        <f t="shared" si="12"/>
        <v>0</v>
      </c>
    </row>
    <row r="794" spans="1:24" x14ac:dyDescent="0.2">
      <c r="A794">
        <v>276502850</v>
      </c>
      <c r="B794">
        <v>276502850</v>
      </c>
      <c r="C794" s="9">
        <v>5000</v>
      </c>
      <c r="D794" s="9">
        <v>3194.16</v>
      </c>
      <c r="E794" s="4">
        <v>42513</v>
      </c>
      <c r="F794" s="9">
        <v>12.48</v>
      </c>
      <c r="G794" t="s">
        <v>149</v>
      </c>
      <c r="H794" t="s">
        <v>30</v>
      </c>
      <c r="I794" t="s">
        <v>30</v>
      </c>
      <c r="J794">
        <v>5</v>
      </c>
      <c r="K794">
        <v>1</v>
      </c>
      <c r="L794" t="s">
        <v>63</v>
      </c>
      <c r="M794" s="14">
        <v>44013</v>
      </c>
      <c r="N794" s="16">
        <v>41648</v>
      </c>
      <c r="O794" s="17">
        <v>42437</v>
      </c>
      <c r="P794">
        <v>490</v>
      </c>
      <c r="Q794">
        <v>490</v>
      </c>
      <c r="R794">
        <v>245</v>
      </c>
      <c r="S794" t="s">
        <v>32</v>
      </c>
      <c r="T794" t="b">
        <v>0</v>
      </c>
      <c r="U794" s="9">
        <v>1805.84</v>
      </c>
      <c r="V794" t="b">
        <v>0</v>
      </c>
      <c r="W794" t="b">
        <v>0</v>
      </c>
      <c r="X794">
        <f t="shared" si="12"/>
        <v>0</v>
      </c>
    </row>
    <row r="795" spans="1:24" x14ac:dyDescent="0.2">
      <c r="A795">
        <v>517970668</v>
      </c>
      <c r="B795">
        <v>517970668</v>
      </c>
      <c r="C795" s="9">
        <v>5000</v>
      </c>
      <c r="D795" s="9">
        <v>310.39</v>
      </c>
      <c r="E795" s="4">
        <v>42626</v>
      </c>
      <c r="F795" s="9">
        <v>223.36</v>
      </c>
      <c r="G795" t="s">
        <v>68</v>
      </c>
      <c r="H795" t="s">
        <v>30</v>
      </c>
      <c r="I795" t="s">
        <v>30</v>
      </c>
      <c r="J795">
        <v>9</v>
      </c>
      <c r="K795">
        <v>8</v>
      </c>
      <c r="L795" t="s">
        <v>36</v>
      </c>
      <c r="M795" s="14">
        <v>47270</v>
      </c>
      <c r="N795" s="16">
        <v>40700</v>
      </c>
      <c r="O795" s="17">
        <v>40700</v>
      </c>
      <c r="P795">
        <v>917</v>
      </c>
      <c r="Q795">
        <v>917</v>
      </c>
      <c r="R795">
        <v>3479</v>
      </c>
      <c r="S795" t="s">
        <v>32</v>
      </c>
      <c r="T795" t="b">
        <v>0</v>
      </c>
      <c r="U795" s="9">
        <v>4689.6099999999997</v>
      </c>
      <c r="V795" t="b">
        <v>0</v>
      </c>
      <c r="W795" t="b">
        <v>0</v>
      </c>
      <c r="X795">
        <f t="shared" si="12"/>
        <v>0</v>
      </c>
    </row>
    <row r="796" spans="1:24" x14ac:dyDescent="0.2">
      <c r="A796">
        <v>285585854</v>
      </c>
      <c r="B796">
        <v>285585854</v>
      </c>
      <c r="C796" s="9">
        <v>5000</v>
      </c>
      <c r="D796" s="9">
        <v>867.66</v>
      </c>
      <c r="E796" s="4">
        <v>42439</v>
      </c>
      <c r="F796" s="9">
        <v>115.36</v>
      </c>
      <c r="G796" t="s">
        <v>1886</v>
      </c>
      <c r="H796" t="s">
        <v>30</v>
      </c>
      <c r="I796" t="s">
        <v>30</v>
      </c>
      <c r="J796">
        <v>80</v>
      </c>
      <c r="K796">
        <v>1</v>
      </c>
      <c r="L796" t="s">
        <v>31</v>
      </c>
      <c r="M796" s="14">
        <v>43497</v>
      </c>
      <c r="N796" s="16">
        <v>42173</v>
      </c>
      <c r="O796" s="17">
        <v>42173</v>
      </c>
      <c r="P796">
        <v>571</v>
      </c>
      <c r="Q796">
        <v>571</v>
      </c>
      <c r="R796">
        <v>4913</v>
      </c>
      <c r="S796" t="s">
        <v>32</v>
      </c>
      <c r="T796" t="b">
        <v>0</v>
      </c>
      <c r="U796" s="9">
        <v>4132.34</v>
      </c>
      <c r="V796" t="b">
        <v>1</v>
      </c>
      <c r="W796" t="b">
        <v>0</v>
      </c>
      <c r="X796">
        <f t="shared" si="12"/>
        <v>0</v>
      </c>
    </row>
    <row r="797" spans="1:24" x14ac:dyDescent="0.2">
      <c r="A797">
        <v>582795387</v>
      </c>
      <c r="B797">
        <v>582795387</v>
      </c>
      <c r="C797" s="9">
        <v>5000</v>
      </c>
      <c r="D797" s="9">
        <v>520.07000000000005</v>
      </c>
      <c r="E797" s="4">
        <v>42501</v>
      </c>
      <c r="F797" s="9">
        <v>249.76</v>
      </c>
      <c r="G797" t="s">
        <v>1880</v>
      </c>
      <c r="H797" t="s">
        <v>30</v>
      </c>
      <c r="I797" t="s">
        <v>30</v>
      </c>
      <c r="J797">
        <v>2</v>
      </c>
      <c r="K797">
        <v>1</v>
      </c>
      <c r="L797" t="s">
        <v>38</v>
      </c>
      <c r="M797" s="14">
        <v>46447</v>
      </c>
      <c r="N797" s="16">
        <v>41203</v>
      </c>
      <c r="O797" s="17">
        <v>42411</v>
      </c>
      <c r="P797">
        <v>721</v>
      </c>
      <c r="Q797">
        <v>721</v>
      </c>
      <c r="R797">
        <v>2953</v>
      </c>
      <c r="S797" t="s">
        <v>32</v>
      </c>
      <c r="T797" t="b">
        <v>0</v>
      </c>
      <c r="U797" s="9">
        <v>4479.93</v>
      </c>
      <c r="V797" t="b">
        <v>1</v>
      </c>
      <c r="W797" t="b">
        <v>0</v>
      </c>
      <c r="X797">
        <f t="shared" si="12"/>
        <v>0</v>
      </c>
    </row>
    <row r="798" spans="1:24" x14ac:dyDescent="0.2">
      <c r="A798">
        <v>513018838</v>
      </c>
      <c r="B798">
        <v>513018838</v>
      </c>
      <c r="C798" s="9">
        <v>5000</v>
      </c>
      <c r="D798" s="9">
        <v>4612.8500000000004</v>
      </c>
      <c r="E798" s="4">
        <v>42405</v>
      </c>
      <c r="F798" s="9">
        <v>184.13</v>
      </c>
      <c r="G798" t="s">
        <v>52</v>
      </c>
      <c r="H798" t="s">
        <v>30</v>
      </c>
      <c r="I798" t="s">
        <v>30</v>
      </c>
      <c r="J798">
        <v>9</v>
      </c>
      <c r="K798">
        <v>1</v>
      </c>
      <c r="L798" t="s">
        <v>36</v>
      </c>
      <c r="M798" s="14">
        <v>43800</v>
      </c>
      <c r="N798" s="16">
        <v>42227</v>
      </c>
      <c r="O798" s="17">
        <v>42227</v>
      </c>
      <c r="P798">
        <v>104</v>
      </c>
      <c r="Q798">
        <v>104</v>
      </c>
      <c r="R798">
        <v>770</v>
      </c>
      <c r="S798" t="s">
        <v>32</v>
      </c>
      <c r="T798" t="b">
        <v>0</v>
      </c>
      <c r="U798" s="9">
        <v>387.15</v>
      </c>
      <c r="V798" t="b">
        <v>0</v>
      </c>
      <c r="W798" t="b">
        <v>0</v>
      </c>
      <c r="X798">
        <f t="shared" si="12"/>
        <v>0</v>
      </c>
    </row>
    <row r="799" spans="1:24" x14ac:dyDescent="0.2">
      <c r="A799">
        <v>859945982</v>
      </c>
      <c r="B799">
        <v>859945982</v>
      </c>
      <c r="C799" s="9">
        <v>5000</v>
      </c>
      <c r="D799" s="9">
        <v>3258.65</v>
      </c>
      <c r="E799" s="4">
        <v>42662</v>
      </c>
      <c r="F799" s="9">
        <v>0</v>
      </c>
      <c r="G799" t="s">
        <v>119</v>
      </c>
      <c r="H799" t="s">
        <v>30</v>
      </c>
      <c r="I799" t="s">
        <v>30</v>
      </c>
      <c r="J799">
        <v>5</v>
      </c>
      <c r="K799">
        <v>1</v>
      </c>
      <c r="L799" t="s">
        <v>61</v>
      </c>
      <c r="M799" s="14">
        <v>43466</v>
      </c>
      <c r="N799" s="16">
        <v>41864</v>
      </c>
      <c r="O799" s="17">
        <v>42526</v>
      </c>
      <c r="P799">
        <v>243</v>
      </c>
      <c r="Q799">
        <v>243</v>
      </c>
      <c r="R799">
        <v>252</v>
      </c>
      <c r="S799" t="s">
        <v>43</v>
      </c>
      <c r="T799" t="b">
        <v>0</v>
      </c>
      <c r="U799" s="9">
        <v>1741.35</v>
      </c>
      <c r="V799" t="b">
        <v>0</v>
      </c>
      <c r="W799" t="b">
        <v>0</v>
      </c>
      <c r="X799">
        <f t="shared" si="12"/>
        <v>0</v>
      </c>
    </row>
    <row r="800" spans="1:24" x14ac:dyDescent="0.2">
      <c r="A800">
        <v>877017103</v>
      </c>
      <c r="B800">
        <v>877017103</v>
      </c>
      <c r="C800" s="9">
        <v>5000</v>
      </c>
      <c r="D800" s="9">
        <v>1931.84</v>
      </c>
      <c r="E800" s="4">
        <v>42436</v>
      </c>
      <c r="F800" s="9">
        <v>356.47</v>
      </c>
      <c r="G800" t="s">
        <v>51</v>
      </c>
      <c r="H800" t="s">
        <v>30</v>
      </c>
      <c r="I800" t="s">
        <v>30</v>
      </c>
      <c r="J800">
        <v>5</v>
      </c>
      <c r="K800">
        <v>1</v>
      </c>
      <c r="L800" t="s">
        <v>36</v>
      </c>
      <c r="M800" s="14">
        <v>47484</v>
      </c>
      <c r="N800" s="16">
        <v>41670</v>
      </c>
      <c r="O800" s="17">
        <v>42425</v>
      </c>
      <c r="P800">
        <v>731</v>
      </c>
      <c r="Q800">
        <v>731</v>
      </c>
      <c r="R800">
        <v>4690</v>
      </c>
      <c r="S800" t="s">
        <v>32</v>
      </c>
      <c r="T800" t="b">
        <v>0</v>
      </c>
      <c r="U800" s="9">
        <v>3068.16</v>
      </c>
      <c r="V800" t="b">
        <v>0</v>
      </c>
      <c r="W800" t="b">
        <v>0</v>
      </c>
      <c r="X800">
        <f t="shared" si="12"/>
        <v>0</v>
      </c>
    </row>
    <row r="801" spans="1:24" x14ac:dyDescent="0.2">
      <c r="A801">
        <v>742927928</v>
      </c>
      <c r="B801">
        <v>742927928</v>
      </c>
      <c r="C801" s="9">
        <v>5000</v>
      </c>
      <c r="D801" s="9">
        <v>2990.47</v>
      </c>
      <c r="E801" s="4">
        <v>42381</v>
      </c>
      <c r="F801" s="9">
        <v>160.72</v>
      </c>
      <c r="G801" t="s">
        <v>1879</v>
      </c>
      <c r="H801" t="s">
        <v>30</v>
      </c>
      <c r="I801" t="s">
        <v>30</v>
      </c>
      <c r="J801">
        <v>90</v>
      </c>
      <c r="K801">
        <v>1</v>
      </c>
      <c r="L801" t="s">
        <v>38</v>
      </c>
      <c r="M801" s="14">
        <v>44713</v>
      </c>
      <c r="N801" s="16">
        <v>39274</v>
      </c>
      <c r="O801" s="17">
        <v>42381</v>
      </c>
      <c r="P801">
        <v>830</v>
      </c>
      <c r="Q801">
        <v>830</v>
      </c>
      <c r="R801">
        <v>6392</v>
      </c>
      <c r="S801" t="s">
        <v>32</v>
      </c>
      <c r="T801" t="b">
        <v>0</v>
      </c>
      <c r="U801" s="9">
        <v>2009.53</v>
      </c>
      <c r="V801" t="b">
        <v>1</v>
      </c>
      <c r="W801" t="b">
        <v>0</v>
      </c>
      <c r="X801">
        <f t="shared" si="12"/>
        <v>0</v>
      </c>
    </row>
    <row r="802" spans="1:24" x14ac:dyDescent="0.2">
      <c r="A802">
        <v>322439827</v>
      </c>
      <c r="B802">
        <v>322439827</v>
      </c>
      <c r="C802" s="9">
        <v>5000</v>
      </c>
      <c r="D802" s="9">
        <v>482.64</v>
      </c>
      <c r="E802" s="4">
        <v>42535</v>
      </c>
      <c r="F802" s="9">
        <v>286.26</v>
      </c>
      <c r="G802" t="s">
        <v>231</v>
      </c>
      <c r="H802" t="s">
        <v>30</v>
      </c>
      <c r="I802" t="s">
        <v>30</v>
      </c>
      <c r="J802">
        <v>5</v>
      </c>
      <c r="K802">
        <v>1</v>
      </c>
      <c r="L802" t="s">
        <v>61</v>
      </c>
      <c r="M802" s="14">
        <v>47484</v>
      </c>
      <c r="N802" s="16">
        <v>41772</v>
      </c>
      <c r="O802" s="17">
        <v>41772</v>
      </c>
      <c r="P802">
        <v>824</v>
      </c>
      <c r="Q802">
        <v>824</v>
      </c>
      <c r="R802">
        <v>9140</v>
      </c>
      <c r="S802" t="s">
        <v>32</v>
      </c>
      <c r="T802" t="b">
        <v>0</v>
      </c>
      <c r="U802" s="9">
        <v>4517.3599999999997</v>
      </c>
      <c r="V802" t="b">
        <v>0</v>
      </c>
      <c r="W802" t="b">
        <v>0</v>
      </c>
      <c r="X802">
        <f t="shared" si="12"/>
        <v>0</v>
      </c>
    </row>
    <row r="803" spans="1:24" x14ac:dyDescent="0.2">
      <c r="A803">
        <v>812328116</v>
      </c>
      <c r="B803">
        <v>812328116</v>
      </c>
      <c r="C803" s="9">
        <v>5000</v>
      </c>
      <c r="D803" s="9">
        <v>2083.98</v>
      </c>
      <c r="E803" s="4">
        <v>42397</v>
      </c>
      <c r="F803" s="9">
        <v>124.19</v>
      </c>
      <c r="G803" t="s">
        <v>54</v>
      </c>
      <c r="H803" t="s">
        <v>30</v>
      </c>
      <c r="I803" t="s">
        <v>30</v>
      </c>
      <c r="J803">
        <v>5</v>
      </c>
      <c r="K803">
        <v>1</v>
      </c>
      <c r="L803" t="s">
        <v>36</v>
      </c>
      <c r="M803" s="14">
        <v>43617</v>
      </c>
      <c r="N803" s="16">
        <v>40683</v>
      </c>
      <c r="O803" s="17">
        <v>42385</v>
      </c>
      <c r="P803">
        <v>312</v>
      </c>
      <c r="Q803">
        <v>312</v>
      </c>
      <c r="R803">
        <v>5335</v>
      </c>
      <c r="S803" t="s">
        <v>32</v>
      </c>
      <c r="T803" t="b">
        <v>0</v>
      </c>
      <c r="U803" s="9">
        <v>2916.02</v>
      </c>
      <c r="V803" t="b">
        <v>0</v>
      </c>
      <c r="W803" t="b">
        <v>0</v>
      </c>
      <c r="X803">
        <f t="shared" si="12"/>
        <v>0</v>
      </c>
    </row>
    <row r="804" spans="1:24" x14ac:dyDescent="0.2">
      <c r="A804">
        <v>843311163</v>
      </c>
      <c r="B804">
        <v>843311163</v>
      </c>
      <c r="C804" s="9">
        <v>5000</v>
      </c>
      <c r="D804" s="9">
        <v>706.32</v>
      </c>
      <c r="E804" s="4">
        <v>42607</v>
      </c>
      <c r="F804" s="9">
        <v>0</v>
      </c>
      <c r="G804" t="s">
        <v>58</v>
      </c>
      <c r="H804" t="s">
        <v>30</v>
      </c>
      <c r="I804" t="s">
        <v>30</v>
      </c>
      <c r="J804">
        <v>2</v>
      </c>
      <c r="K804">
        <v>1</v>
      </c>
      <c r="L804" t="s">
        <v>36</v>
      </c>
      <c r="M804" s="14">
        <v>46874</v>
      </c>
      <c r="N804" s="16">
        <v>39431</v>
      </c>
      <c r="O804" s="17">
        <v>39431</v>
      </c>
      <c r="P804">
        <v>247</v>
      </c>
      <c r="Q804">
        <v>247</v>
      </c>
      <c r="R804">
        <v>3523</v>
      </c>
      <c r="S804" t="s">
        <v>43</v>
      </c>
      <c r="T804" t="b">
        <v>0</v>
      </c>
      <c r="U804" s="9">
        <v>4293.68</v>
      </c>
      <c r="V804" t="b">
        <v>0</v>
      </c>
      <c r="W804" t="b">
        <v>0</v>
      </c>
      <c r="X804">
        <f t="shared" si="12"/>
        <v>0</v>
      </c>
    </row>
    <row r="805" spans="1:24" x14ac:dyDescent="0.2">
      <c r="A805">
        <v>653709494</v>
      </c>
      <c r="B805">
        <v>653709494</v>
      </c>
      <c r="C805" s="9">
        <v>5000</v>
      </c>
      <c r="D805" s="9">
        <v>297.89999999999998</v>
      </c>
      <c r="E805" s="4">
        <v>42413</v>
      </c>
      <c r="F805" s="9">
        <v>0</v>
      </c>
      <c r="G805" t="s">
        <v>1880</v>
      </c>
      <c r="H805" t="s">
        <v>30</v>
      </c>
      <c r="I805" t="s">
        <v>30</v>
      </c>
      <c r="J805">
        <v>9</v>
      </c>
      <c r="K805">
        <v>1</v>
      </c>
      <c r="L805" t="s">
        <v>38</v>
      </c>
      <c r="M805" s="14">
        <v>46419</v>
      </c>
      <c r="N805" s="16">
        <v>41629</v>
      </c>
      <c r="O805" s="17">
        <v>41629</v>
      </c>
      <c r="P805">
        <v>844</v>
      </c>
      <c r="Q805">
        <v>844</v>
      </c>
      <c r="R805">
        <v>5997</v>
      </c>
      <c r="S805" t="s">
        <v>43</v>
      </c>
      <c r="T805" t="b">
        <v>0</v>
      </c>
      <c r="U805" s="9">
        <v>4702.1000000000004</v>
      </c>
      <c r="V805" t="b">
        <v>0</v>
      </c>
      <c r="W805" t="b">
        <v>0</v>
      </c>
      <c r="X805">
        <f t="shared" si="12"/>
        <v>0</v>
      </c>
    </row>
    <row r="806" spans="1:24" x14ac:dyDescent="0.2">
      <c r="A806">
        <v>715145398</v>
      </c>
      <c r="B806">
        <v>715145398</v>
      </c>
      <c r="C806" s="9">
        <v>5000</v>
      </c>
      <c r="D806" s="9">
        <v>4281.0200000000004</v>
      </c>
      <c r="E806" s="4">
        <v>42443</v>
      </c>
      <c r="F806" s="9">
        <v>90.38</v>
      </c>
      <c r="G806" t="s">
        <v>1888</v>
      </c>
      <c r="H806" t="s">
        <v>30</v>
      </c>
      <c r="I806" t="s">
        <v>30</v>
      </c>
      <c r="J806">
        <v>2</v>
      </c>
      <c r="K806">
        <v>1</v>
      </c>
      <c r="L806" t="s">
        <v>47</v>
      </c>
      <c r="M806" s="14">
        <v>43678</v>
      </c>
      <c r="N806" s="16">
        <v>39705</v>
      </c>
      <c r="O806" s="17">
        <v>39705</v>
      </c>
      <c r="P806">
        <v>861</v>
      </c>
      <c r="Q806">
        <v>861</v>
      </c>
      <c r="R806">
        <v>7264</v>
      </c>
      <c r="S806" t="s">
        <v>32</v>
      </c>
      <c r="T806" t="b">
        <v>0</v>
      </c>
      <c r="U806" s="9">
        <v>718.98</v>
      </c>
      <c r="V806" t="b">
        <v>1</v>
      </c>
      <c r="W806" t="b">
        <v>0</v>
      </c>
      <c r="X806">
        <f t="shared" si="12"/>
        <v>0</v>
      </c>
    </row>
    <row r="807" spans="1:24" x14ac:dyDescent="0.2">
      <c r="A807">
        <v>822203001</v>
      </c>
      <c r="B807">
        <v>822203001</v>
      </c>
      <c r="C807" s="9">
        <v>5000</v>
      </c>
      <c r="D807" s="9">
        <v>2070.11</v>
      </c>
      <c r="E807" s="4">
        <v>42438</v>
      </c>
      <c r="F807" s="9">
        <v>313.16000000000003</v>
      </c>
      <c r="G807" t="s">
        <v>83</v>
      </c>
      <c r="H807" t="s">
        <v>30</v>
      </c>
      <c r="I807" t="s">
        <v>30</v>
      </c>
      <c r="J807">
        <v>9</v>
      </c>
      <c r="K807">
        <v>1</v>
      </c>
      <c r="L807" t="s">
        <v>47</v>
      </c>
      <c r="M807" s="14">
        <v>47178</v>
      </c>
      <c r="N807" s="16">
        <v>41650</v>
      </c>
      <c r="O807" s="17">
        <v>42436</v>
      </c>
      <c r="P807">
        <v>180</v>
      </c>
      <c r="Q807">
        <v>180</v>
      </c>
      <c r="R807">
        <v>6060</v>
      </c>
      <c r="S807" t="s">
        <v>32</v>
      </c>
      <c r="T807" t="b">
        <v>1</v>
      </c>
      <c r="U807" s="9">
        <v>2929.89</v>
      </c>
      <c r="V807" t="b">
        <v>1</v>
      </c>
      <c r="W807" t="b">
        <v>0</v>
      </c>
      <c r="X807">
        <f t="shared" si="12"/>
        <v>1</v>
      </c>
    </row>
    <row r="808" spans="1:24" x14ac:dyDescent="0.2">
      <c r="A808">
        <v>203528847</v>
      </c>
      <c r="B808">
        <v>203528847</v>
      </c>
      <c r="C808" s="9">
        <v>5000</v>
      </c>
      <c r="D808" s="9">
        <v>2542.92</v>
      </c>
      <c r="E808" s="4">
        <v>42591</v>
      </c>
      <c r="F808" s="9">
        <v>148.22</v>
      </c>
      <c r="G808" t="s">
        <v>74</v>
      </c>
      <c r="H808" t="s">
        <v>30</v>
      </c>
      <c r="I808" t="s">
        <v>30</v>
      </c>
      <c r="J808">
        <v>5</v>
      </c>
      <c r="K808">
        <v>1</v>
      </c>
      <c r="L808" t="s">
        <v>63</v>
      </c>
      <c r="M808" s="14">
        <v>46905</v>
      </c>
      <c r="N808" s="16">
        <v>41281</v>
      </c>
      <c r="O808" s="17">
        <v>41281</v>
      </c>
      <c r="P808">
        <v>692</v>
      </c>
      <c r="Q808">
        <v>692</v>
      </c>
      <c r="R808">
        <v>7899</v>
      </c>
      <c r="S808" t="s">
        <v>32</v>
      </c>
      <c r="T808" t="b">
        <v>0</v>
      </c>
      <c r="U808" s="9">
        <v>2457.08</v>
      </c>
      <c r="V808" t="b">
        <v>0</v>
      </c>
      <c r="W808" t="b">
        <v>0</v>
      </c>
      <c r="X808">
        <f t="shared" si="12"/>
        <v>0</v>
      </c>
    </row>
    <row r="809" spans="1:24" x14ac:dyDescent="0.2">
      <c r="A809">
        <v>475305324</v>
      </c>
      <c r="B809">
        <v>475305324</v>
      </c>
      <c r="C809" s="9">
        <v>5000</v>
      </c>
      <c r="D809" s="9">
        <v>4935.42</v>
      </c>
      <c r="E809" s="4">
        <v>42712</v>
      </c>
      <c r="F809" s="9">
        <v>6.06</v>
      </c>
      <c r="G809" t="s">
        <v>98</v>
      </c>
      <c r="H809" t="s">
        <v>30</v>
      </c>
      <c r="I809" t="s">
        <v>30</v>
      </c>
      <c r="J809">
        <v>9</v>
      </c>
      <c r="K809">
        <v>1</v>
      </c>
      <c r="L809" t="s">
        <v>96</v>
      </c>
      <c r="M809" s="14">
        <v>47543</v>
      </c>
      <c r="N809" s="16">
        <v>42325</v>
      </c>
      <c r="O809" s="17">
        <v>42325</v>
      </c>
      <c r="P809">
        <v>462</v>
      </c>
      <c r="Q809">
        <v>462</v>
      </c>
      <c r="R809">
        <v>3163</v>
      </c>
      <c r="S809" t="s">
        <v>32</v>
      </c>
      <c r="T809" t="b">
        <v>0</v>
      </c>
      <c r="U809" s="9">
        <v>64.58</v>
      </c>
      <c r="V809" t="b">
        <v>0</v>
      </c>
      <c r="W809" t="b">
        <v>0</v>
      </c>
      <c r="X809">
        <f t="shared" si="12"/>
        <v>0</v>
      </c>
    </row>
    <row r="810" spans="1:24" x14ac:dyDescent="0.2">
      <c r="A810">
        <v>335389185</v>
      </c>
      <c r="B810">
        <v>335389185</v>
      </c>
      <c r="C810" s="9">
        <v>5000</v>
      </c>
      <c r="D810" s="9">
        <v>2189.35</v>
      </c>
      <c r="E810" s="4">
        <v>42704</v>
      </c>
      <c r="F810" s="9">
        <v>324.29000000000002</v>
      </c>
      <c r="G810" t="s">
        <v>58</v>
      </c>
      <c r="H810" t="s">
        <v>30</v>
      </c>
      <c r="I810" t="s">
        <v>30</v>
      </c>
      <c r="J810">
        <v>9</v>
      </c>
      <c r="K810">
        <v>1</v>
      </c>
      <c r="L810" t="s">
        <v>36</v>
      </c>
      <c r="M810" s="14">
        <v>47604</v>
      </c>
      <c r="N810" s="16">
        <v>41949</v>
      </c>
      <c r="O810" s="17">
        <v>41949</v>
      </c>
      <c r="P810">
        <v>438</v>
      </c>
      <c r="Q810">
        <v>438</v>
      </c>
      <c r="R810">
        <v>6122</v>
      </c>
      <c r="S810" t="s">
        <v>32</v>
      </c>
      <c r="T810" t="b">
        <v>0</v>
      </c>
      <c r="U810" s="9">
        <v>2810.65</v>
      </c>
      <c r="V810" t="b">
        <v>0</v>
      </c>
      <c r="W810" t="b">
        <v>0</v>
      </c>
      <c r="X810">
        <f t="shared" si="12"/>
        <v>0</v>
      </c>
    </row>
    <row r="811" spans="1:24" x14ac:dyDescent="0.2">
      <c r="A811">
        <v>552072046</v>
      </c>
      <c r="B811">
        <v>552072046</v>
      </c>
      <c r="C811" s="9">
        <v>5000</v>
      </c>
      <c r="D811" s="9">
        <v>1754.72</v>
      </c>
      <c r="E811" s="4">
        <v>42559</v>
      </c>
      <c r="F811" s="9">
        <v>323.94</v>
      </c>
      <c r="G811" t="s">
        <v>1893</v>
      </c>
      <c r="H811" t="s">
        <v>30</v>
      </c>
      <c r="I811" t="s">
        <v>30</v>
      </c>
      <c r="J811">
        <v>5</v>
      </c>
      <c r="K811">
        <v>1</v>
      </c>
      <c r="L811" t="s">
        <v>50</v>
      </c>
      <c r="M811" s="14">
        <v>44470</v>
      </c>
      <c r="N811" s="16">
        <v>42065</v>
      </c>
      <c r="O811" s="17">
        <v>42065</v>
      </c>
      <c r="P811">
        <v>777</v>
      </c>
      <c r="Q811">
        <v>777</v>
      </c>
      <c r="R811">
        <v>6368</v>
      </c>
      <c r="S811" t="s">
        <v>32</v>
      </c>
      <c r="T811" t="b">
        <v>0</v>
      </c>
      <c r="U811" s="9">
        <v>3245.28</v>
      </c>
      <c r="V811" t="b">
        <v>1</v>
      </c>
      <c r="W811" t="b">
        <v>0</v>
      </c>
      <c r="X811">
        <f t="shared" si="12"/>
        <v>0</v>
      </c>
    </row>
    <row r="812" spans="1:24" x14ac:dyDescent="0.2">
      <c r="A812">
        <v>695492434</v>
      </c>
      <c r="B812">
        <v>695492434</v>
      </c>
      <c r="C812" s="9">
        <v>5000</v>
      </c>
      <c r="D812" s="9">
        <v>4520.6099999999997</v>
      </c>
      <c r="E812" s="4">
        <v>42512</v>
      </c>
      <c r="F812" s="9">
        <v>54.76</v>
      </c>
      <c r="G812" t="s">
        <v>1896</v>
      </c>
      <c r="H812" t="s">
        <v>30</v>
      </c>
      <c r="I812" t="s">
        <v>30</v>
      </c>
      <c r="J812">
        <v>9</v>
      </c>
      <c r="K812">
        <v>1</v>
      </c>
      <c r="L812" t="s">
        <v>31</v>
      </c>
      <c r="M812" s="14">
        <v>43739</v>
      </c>
      <c r="N812" s="16">
        <v>41643</v>
      </c>
      <c r="O812" s="17">
        <v>41643</v>
      </c>
      <c r="P812">
        <v>690</v>
      </c>
      <c r="Q812">
        <v>690</v>
      </c>
      <c r="R812">
        <v>1426</v>
      </c>
      <c r="S812" t="s">
        <v>32</v>
      </c>
      <c r="T812" t="b">
        <v>0</v>
      </c>
      <c r="U812" s="9">
        <v>479.39</v>
      </c>
      <c r="V812" t="b">
        <v>1</v>
      </c>
      <c r="W812" t="b">
        <v>0</v>
      </c>
      <c r="X812">
        <f t="shared" si="12"/>
        <v>0</v>
      </c>
    </row>
    <row r="813" spans="1:24" x14ac:dyDescent="0.2">
      <c r="A813">
        <v>443645010</v>
      </c>
      <c r="B813">
        <v>443645010</v>
      </c>
      <c r="C813" s="9">
        <v>5000</v>
      </c>
      <c r="D813" s="9">
        <v>4546.24</v>
      </c>
      <c r="E813" s="4">
        <v>42416</v>
      </c>
      <c r="F813" s="9">
        <v>548.02</v>
      </c>
      <c r="G813" t="s">
        <v>54</v>
      </c>
      <c r="H813" t="s">
        <v>30</v>
      </c>
      <c r="I813" t="s">
        <v>30</v>
      </c>
      <c r="K813">
        <v>1</v>
      </c>
      <c r="L813" t="s">
        <v>36</v>
      </c>
      <c r="M813" s="14">
        <v>45962</v>
      </c>
      <c r="N813" s="16">
        <v>40741</v>
      </c>
      <c r="O813" s="17">
        <v>40741</v>
      </c>
      <c r="P813">
        <v>555</v>
      </c>
      <c r="Q813">
        <v>555</v>
      </c>
      <c r="R813">
        <v>8000</v>
      </c>
      <c r="S813" t="s">
        <v>32</v>
      </c>
      <c r="T813" t="b">
        <v>1</v>
      </c>
      <c r="U813" s="9">
        <v>453.76</v>
      </c>
      <c r="V813" t="b">
        <v>0</v>
      </c>
      <c r="W813" t="b">
        <v>0</v>
      </c>
      <c r="X813">
        <f t="shared" si="12"/>
        <v>1</v>
      </c>
    </row>
    <row r="814" spans="1:24" x14ac:dyDescent="0.2">
      <c r="A814">
        <v>252581711</v>
      </c>
      <c r="B814">
        <v>252581711</v>
      </c>
      <c r="C814" s="9">
        <v>5000</v>
      </c>
      <c r="D814" s="9">
        <v>4756.7299999999996</v>
      </c>
      <c r="E814" s="4">
        <v>42559</v>
      </c>
      <c r="F814" s="9">
        <v>146.69999999999999</v>
      </c>
      <c r="G814" t="s">
        <v>1873</v>
      </c>
      <c r="H814" t="s">
        <v>30</v>
      </c>
      <c r="I814" t="s">
        <v>30</v>
      </c>
      <c r="J814">
        <v>5</v>
      </c>
      <c r="K814">
        <v>8</v>
      </c>
      <c r="L814" t="s">
        <v>31</v>
      </c>
      <c r="M814" s="14">
        <v>47088</v>
      </c>
      <c r="N814" s="16">
        <v>41686</v>
      </c>
      <c r="O814" s="17">
        <v>41686</v>
      </c>
      <c r="P814">
        <v>654</v>
      </c>
      <c r="Q814">
        <v>654</v>
      </c>
      <c r="R814">
        <v>8794</v>
      </c>
      <c r="S814" t="s">
        <v>32</v>
      </c>
      <c r="T814" t="b">
        <v>0</v>
      </c>
      <c r="U814" s="9">
        <v>243.27</v>
      </c>
      <c r="V814" t="b">
        <v>1</v>
      </c>
      <c r="W814" t="b">
        <v>0</v>
      </c>
      <c r="X814">
        <f t="shared" si="12"/>
        <v>0</v>
      </c>
    </row>
    <row r="815" spans="1:24" x14ac:dyDescent="0.2">
      <c r="A815">
        <v>804664691</v>
      </c>
      <c r="B815">
        <v>804664691</v>
      </c>
      <c r="C815" s="9">
        <v>5000</v>
      </c>
      <c r="D815" s="9">
        <v>1074.29</v>
      </c>
      <c r="E815" s="4">
        <v>42605</v>
      </c>
      <c r="F815" s="9">
        <v>0</v>
      </c>
      <c r="G815" t="s">
        <v>41</v>
      </c>
      <c r="H815" t="s">
        <v>30</v>
      </c>
      <c r="I815" t="s">
        <v>30</v>
      </c>
      <c r="J815">
        <v>5</v>
      </c>
      <c r="K815">
        <v>1</v>
      </c>
      <c r="L815" t="s">
        <v>42</v>
      </c>
      <c r="M815" s="14">
        <v>44958</v>
      </c>
      <c r="N815" s="16">
        <v>42354</v>
      </c>
      <c r="O815" s="17">
        <v>42579</v>
      </c>
      <c r="P815">
        <v>358</v>
      </c>
      <c r="Q815">
        <v>358</v>
      </c>
      <c r="R815">
        <v>2867</v>
      </c>
      <c r="S815" t="s">
        <v>43</v>
      </c>
      <c r="T815" t="b">
        <v>0</v>
      </c>
      <c r="U815" s="9">
        <v>3925.71</v>
      </c>
      <c r="V815" t="b">
        <v>0</v>
      </c>
      <c r="W815" t="b">
        <v>0</v>
      </c>
      <c r="X815">
        <f t="shared" si="12"/>
        <v>0</v>
      </c>
    </row>
    <row r="816" spans="1:24" x14ac:dyDescent="0.2">
      <c r="A816">
        <v>812328116</v>
      </c>
      <c r="B816">
        <v>812328116</v>
      </c>
      <c r="C816" s="9">
        <v>5000</v>
      </c>
      <c r="D816" s="9">
        <v>2163.9699999999998</v>
      </c>
      <c r="E816" s="4">
        <v>42497</v>
      </c>
      <c r="F816" s="9">
        <v>97.69</v>
      </c>
      <c r="G816" t="s">
        <v>52</v>
      </c>
      <c r="H816" t="s">
        <v>30</v>
      </c>
      <c r="I816" t="s">
        <v>30</v>
      </c>
      <c r="J816">
        <v>5</v>
      </c>
      <c r="K816">
        <v>1</v>
      </c>
      <c r="L816" t="s">
        <v>36</v>
      </c>
      <c r="M816" s="14">
        <v>44044</v>
      </c>
      <c r="N816" s="16">
        <v>40683</v>
      </c>
      <c r="O816" s="17">
        <v>42495</v>
      </c>
      <c r="P816">
        <v>312</v>
      </c>
      <c r="Q816">
        <v>312</v>
      </c>
      <c r="R816">
        <v>5335</v>
      </c>
      <c r="S816" t="s">
        <v>32</v>
      </c>
      <c r="T816" t="b">
        <v>0</v>
      </c>
      <c r="U816" s="9">
        <v>2836.03</v>
      </c>
      <c r="V816" t="b">
        <v>0</v>
      </c>
      <c r="W816" t="b">
        <v>0</v>
      </c>
      <c r="X816">
        <f t="shared" si="12"/>
        <v>0</v>
      </c>
    </row>
    <row r="817" spans="1:24" x14ac:dyDescent="0.2">
      <c r="A817">
        <v>694507173</v>
      </c>
      <c r="B817">
        <v>694507173</v>
      </c>
      <c r="C817" s="9">
        <v>5000</v>
      </c>
      <c r="D817" s="9">
        <v>1687.28</v>
      </c>
      <c r="E817" s="4">
        <v>42539</v>
      </c>
      <c r="F817" s="9">
        <v>92.77</v>
      </c>
      <c r="G817" t="s">
        <v>1902</v>
      </c>
      <c r="H817" t="s">
        <v>30</v>
      </c>
      <c r="I817" t="s">
        <v>30</v>
      </c>
      <c r="J817">
        <v>80</v>
      </c>
      <c r="K817">
        <v>1</v>
      </c>
      <c r="L817" t="s">
        <v>47</v>
      </c>
      <c r="M817" s="14">
        <v>44470</v>
      </c>
      <c r="N817" s="16">
        <v>41675</v>
      </c>
      <c r="O817" s="17">
        <v>41675</v>
      </c>
      <c r="P817">
        <v>513</v>
      </c>
      <c r="Q817">
        <v>513</v>
      </c>
      <c r="R817">
        <v>3816</v>
      </c>
      <c r="S817" t="s">
        <v>32</v>
      </c>
      <c r="T817" t="b">
        <v>0</v>
      </c>
      <c r="U817" s="9">
        <v>3312.72</v>
      </c>
      <c r="V817" t="b">
        <v>1</v>
      </c>
      <c r="W817" t="b">
        <v>0</v>
      </c>
      <c r="X817">
        <f t="shared" si="12"/>
        <v>0</v>
      </c>
    </row>
    <row r="818" spans="1:24" x14ac:dyDescent="0.2">
      <c r="A818">
        <v>393598153</v>
      </c>
      <c r="B818">
        <v>393598153</v>
      </c>
      <c r="C818" s="9">
        <v>5000</v>
      </c>
      <c r="D818" s="9">
        <v>1056.3900000000001</v>
      </c>
      <c r="E818" s="4">
        <v>42688</v>
      </c>
      <c r="F818" s="9">
        <v>140.88999999999999</v>
      </c>
      <c r="G818" t="s">
        <v>57</v>
      </c>
      <c r="H818" t="s">
        <v>30</v>
      </c>
      <c r="I818" t="s">
        <v>30</v>
      </c>
      <c r="J818">
        <v>2</v>
      </c>
      <c r="K818">
        <v>1</v>
      </c>
      <c r="L818" t="s">
        <v>42</v>
      </c>
      <c r="M818" s="14">
        <v>46813</v>
      </c>
      <c r="N818" s="16">
        <v>41858</v>
      </c>
      <c r="O818" s="17">
        <v>41858</v>
      </c>
      <c r="P818">
        <v>426</v>
      </c>
      <c r="Q818">
        <v>426</v>
      </c>
      <c r="R818">
        <v>5440</v>
      </c>
      <c r="S818" t="s">
        <v>32</v>
      </c>
      <c r="T818" t="b">
        <v>0</v>
      </c>
      <c r="U818" s="9">
        <v>3943.61</v>
      </c>
      <c r="V818" t="b">
        <v>0</v>
      </c>
      <c r="W818" t="b">
        <v>0</v>
      </c>
      <c r="X818">
        <f t="shared" si="12"/>
        <v>0</v>
      </c>
    </row>
    <row r="819" spans="1:24" x14ac:dyDescent="0.2">
      <c r="A819">
        <v>877017103</v>
      </c>
      <c r="B819">
        <v>877017103</v>
      </c>
      <c r="C819" s="9">
        <v>5000</v>
      </c>
      <c r="D819" s="9">
        <v>1436.92</v>
      </c>
      <c r="E819" s="4">
        <v>42477</v>
      </c>
      <c r="F819" s="9">
        <v>28.42</v>
      </c>
      <c r="G819" t="s">
        <v>106</v>
      </c>
      <c r="H819" t="s">
        <v>30</v>
      </c>
      <c r="I819" t="s">
        <v>30</v>
      </c>
      <c r="J819">
        <v>9</v>
      </c>
      <c r="K819">
        <v>1</v>
      </c>
      <c r="L819" t="s">
        <v>36</v>
      </c>
      <c r="M819" s="14">
        <v>44805</v>
      </c>
      <c r="N819" s="16">
        <v>41670</v>
      </c>
      <c r="O819" s="17">
        <v>42475</v>
      </c>
      <c r="P819">
        <v>731</v>
      </c>
      <c r="Q819">
        <v>731</v>
      </c>
      <c r="R819">
        <v>4690</v>
      </c>
      <c r="S819" t="s">
        <v>32</v>
      </c>
      <c r="T819" t="b">
        <v>0</v>
      </c>
      <c r="U819" s="9">
        <v>3563.08</v>
      </c>
      <c r="V819" t="b">
        <v>0</v>
      </c>
      <c r="W819" t="b">
        <v>0</v>
      </c>
      <c r="X819">
        <f t="shared" si="12"/>
        <v>0</v>
      </c>
    </row>
    <row r="820" spans="1:24" x14ac:dyDescent="0.2">
      <c r="A820">
        <v>204677905</v>
      </c>
      <c r="B820">
        <v>204677905</v>
      </c>
      <c r="C820" s="9">
        <v>5000</v>
      </c>
      <c r="D820" s="9">
        <v>4937.91</v>
      </c>
      <c r="E820" s="4">
        <v>42474</v>
      </c>
      <c r="F820" s="9">
        <v>31.74</v>
      </c>
      <c r="G820" t="s">
        <v>51</v>
      </c>
      <c r="H820" t="s">
        <v>30</v>
      </c>
      <c r="I820" t="s">
        <v>30</v>
      </c>
      <c r="J820">
        <v>5</v>
      </c>
      <c r="K820">
        <v>1</v>
      </c>
      <c r="L820" t="s">
        <v>36</v>
      </c>
      <c r="M820" s="14">
        <v>47178</v>
      </c>
      <c r="N820" s="16">
        <v>41410</v>
      </c>
      <c r="O820" s="17">
        <v>41410</v>
      </c>
      <c r="P820">
        <v>778</v>
      </c>
      <c r="Q820">
        <v>778</v>
      </c>
      <c r="R820">
        <v>8344</v>
      </c>
      <c r="S820" t="s">
        <v>32</v>
      </c>
      <c r="T820" t="b">
        <v>0</v>
      </c>
      <c r="U820" s="9">
        <v>62.09</v>
      </c>
      <c r="V820" t="b">
        <v>0</v>
      </c>
      <c r="W820" t="b">
        <v>0</v>
      </c>
      <c r="X820">
        <f t="shared" si="12"/>
        <v>0</v>
      </c>
    </row>
    <row r="821" spans="1:24" x14ac:dyDescent="0.2">
      <c r="A821">
        <v>812328116</v>
      </c>
      <c r="B821">
        <v>812328116</v>
      </c>
      <c r="C821" s="9">
        <v>5000</v>
      </c>
      <c r="D821" s="9">
        <v>1283.3900000000001</v>
      </c>
      <c r="E821" s="4">
        <v>42706</v>
      </c>
      <c r="F821" s="9">
        <v>399.7</v>
      </c>
      <c r="G821" t="s">
        <v>51</v>
      </c>
      <c r="H821" t="s">
        <v>30</v>
      </c>
      <c r="I821" t="s">
        <v>30</v>
      </c>
      <c r="J821">
        <v>9</v>
      </c>
      <c r="K821">
        <v>1</v>
      </c>
      <c r="L821" t="s">
        <v>36</v>
      </c>
      <c r="M821" s="14">
        <v>46082</v>
      </c>
      <c r="N821" s="16">
        <v>40683</v>
      </c>
      <c r="O821" s="17">
        <v>42571</v>
      </c>
      <c r="P821">
        <v>312</v>
      </c>
      <c r="Q821">
        <v>312</v>
      </c>
      <c r="R821">
        <v>5335</v>
      </c>
      <c r="S821" t="s">
        <v>32</v>
      </c>
      <c r="T821" t="b">
        <v>0</v>
      </c>
      <c r="U821" s="9">
        <v>3716.61</v>
      </c>
      <c r="V821" t="b">
        <v>0</v>
      </c>
      <c r="W821" t="b">
        <v>0</v>
      </c>
      <c r="X821">
        <f t="shared" si="12"/>
        <v>0</v>
      </c>
    </row>
    <row r="822" spans="1:24" x14ac:dyDescent="0.2">
      <c r="A822">
        <v>390852976</v>
      </c>
      <c r="B822">
        <v>390852976</v>
      </c>
      <c r="C822" s="9">
        <v>5000</v>
      </c>
      <c r="D822" s="9">
        <v>2418.5700000000002</v>
      </c>
      <c r="E822" s="4">
        <v>42717</v>
      </c>
      <c r="F822" s="9">
        <v>22.99</v>
      </c>
      <c r="G822" t="s">
        <v>74</v>
      </c>
      <c r="H822" t="s">
        <v>30</v>
      </c>
      <c r="I822" t="s">
        <v>30</v>
      </c>
      <c r="J822">
        <v>2</v>
      </c>
      <c r="K822">
        <v>1</v>
      </c>
      <c r="L822" t="s">
        <v>63</v>
      </c>
      <c r="M822" s="14">
        <v>45017</v>
      </c>
      <c r="N822" s="16">
        <v>42229</v>
      </c>
      <c r="O822" s="17">
        <v>42653</v>
      </c>
      <c r="P822">
        <v>682</v>
      </c>
      <c r="Q822">
        <v>682</v>
      </c>
      <c r="R822">
        <v>9108</v>
      </c>
      <c r="S822" t="s">
        <v>32</v>
      </c>
      <c r="T822" t="b">
        <v>0</v>
      </c>
      <c r="U822" s="9">
        <v>2581.4299999999998</v>
      </c>
      <c r="V822" t="b">
        <v>0</v>
      </c>
      <c r="W822" t="b">
        <v>0</v>
      </c>
      <c r="X822">
        <f t="shared" si="12"/>
        <v>0</v>
      </c>
    </row>
    <row r="823" spans="1:24" x14ac:dyDescent="0.2">
      <c r="A823">
        <v>683252875</v>
      </c>
      <c r="B823">
        <v>683252875</v>
      </c>
      <c r="C823" s="9">
        <v>5000</v>
      </c>
      <c r="D823" s="9">
        <v>4191.18</v>
      </c>
      <c r="E823" s="4">
        <v>42595</v>
      </c>
      <c r="F823" s="9">
        <v>140.19999999999999</v>
      </c>
      <c r="G823" t="s">
        <v>1907</v>
      </c>
      <c r="H823" t="s">
        <v>30</v>
      </c>
      <c r="I823" t="s">
        <v>30</v>
      </c>
      <c r="J823">
        <v>5</v>
      </c>
      <c r="K823">
        <v>1</v>
      </c>
      <c r="L823" t="s">
        <v>71</v>
      </c>
      <c r="M823" s="14">
        <v>46419</v>
      </c>
      <c r="N823" s="16">
        <v>41606</v>
      </c>
      <c r="O823" s="17">
        <v>41606</v>
      </c>
      <c r="P823">
        <v>647</v>
      </c>
      <c r="Q823">
        <v>647</v>
      </c>
      <c r="R823">
        <v>7098</v>
      </c>
      <c r="S823" t="s">
        <v>32</v>
      </c>
      <c r="T823" t="b">
        <v>0</v>
      </c>
      <c r="U823" s="9">
        <v>808.82</v>
      </c>
      <c r="V823" t="b">
        <v>1</v>
      </c>
      <c r="W823" t="b">
        <v>0</v>
      </c>
      <c r="X823">
        <f t="shared" si="12"/>
        <v>0</v>
      </c>
    </row>
    <row r="824" spans="1:24" x14ac:dyDescent="0.2">
      <c r="A824">
        <v>235721673</v>
      </c>
      <c r="B824">
        <v>235721673</v>
      </c>
      <c r="C824" s="9">
        <v>5000</v>
      </c>
      <c r="D824" s="9">
        <v>473.89</v>
      </c>
      <c r="E824" s="4">
        <v>42626</v>
      </c>
      <c r="F824" s="9">
        <v>8.93</v>
      </c>
      <c r="G824" t="s">
        <v>1883</v>
      </c>
      <c r="H824" t="s">
        <v>30</v>
      </c>
      <c r="I824" t="s">
        <v>30</v>
      </c>
      <c r="J824">
        <v>5</v>
      </c>
      <c r="K824">
        <v>1</v>
      </c>
      <c r="L824" t="s">
        <v>38</v>
      </c>
      <c r="M824" s="14">
        <v>47635</v>
      </c>
      <c r="N824" s="16">
        <v>41440</v>
      </c>
      <c r="O824" s="17">
        <v>42603</v>
      </c>
      <c r="P824">
        <v>634</v>
      </c>
      <c r="Q824">
        <v>634</v>
      </c>
      <c r="R824">
        <v>5325</v>
      </c>
      <c r="S824" t="s">
        <v>32</v>
      </c>
      <c r="T824" t="b">
        <v>0</v>
      </c>
      <c r="U824" s="9">
        <v>4526.1099999999997</v>
      </c>
      <c r="V824" t="b">
        <v>1</v>
      </c>
      <c r="W824" t="b">
        <v>0</v>
      </c>
      <c r="X824">
        <f t="shared" si="12"/>
        <v>0</v>
      </c>
    </row>
    <row r="825" spans="1:24" x14ac:dyDescent="0.2">
      <c r="A825">
        <v>899404344</v>
      </c>
      <c r="B825">
        <v>899404344</v>
      </c>
      <c r="C825" s="9">
        <v>5000</v>
      </c>
      <c r="D825" s="9">
        <v>4791.0200000000004</v>
      </c>
      <c r="E825" s="4">
        <v>42397</v>
      </c>
      <c r="F825" s="9">
        <v>76.8</v>
      </c>
      <c r="G825" t="s">
        <v>57</v>
      </c>
      <c r="H825" t="s">
        <v>30</v>
      </c>
      <c r="I825" t="s">
        <v>30</v>
      </c>
      <c r="J825">
        <v>5</v>
      </c>
      <c r="K825">
        <v>8</v>
      </c>
      <c r="L825" t="s">
        <v>42</v>
      </c>
      <c r="M825" s="14">
        <v>48122</v>
      </c>
      <c r="N825" s="16">
        <v>40990</v>
      </c>
      <c r="O825" s="17">
        <v>40990</v>
      </c>
      <c r="P825">
        <v>654</v>
      </c>
      <c r="Q825">
        <v>654</v>
      </c>
      <c r="R825">
        <v>7774</v>
      </c>
      <c r="S825" t="s">
        <v>32</v>
      </c>
      <c r="T825" t="b">
        <v>0</v>
      </c>
      <c r="U825" s="9">
        <v>208.98</v>
      </c>
      <c r="V825" t="b">
        <v>0</v>
      </c>
      <c r="W825" t="b">
        <v>0</v>
      </c>
      <c r="X825">
        <f t="shared" si="12"/>
        <v>0</v>
      </c>
    </row>
    <row r="826" spans="1:24" x14ac:dyDescent="0.2">
      <c r="A826">
        <v>822203001</v>
      </c>
      <c r="B826">
        <v>822203001</v>
      </c>
      <c r="C826" s="9">
        <v>5000</v>
      </c>
      <c r="D826" s="9">
        <v>880.97</v>
      </c>
      <c r="E826" s="4">
        <v>42536</v>
      </c>
      <c r="F826" s="9">
        <v>170.82</v>
      </c>
      <c r="G826" t="s">
        <v>153</v>
      </c>
      <c r="H826" t="s">
        <v>30</v>
      </c>
      <c r="I826" t="s">
        <v>30</v>
      </c>
      <c r="J826">
        <v>2</v>
      </c>
      <c r="K826">
        <v>1</v>
      </c>
      <c r="L826" t="s">
        <v>34</v>
      </c>
      <c r="M826" s="14">
        <v>43678</v>
      </c>
      <c r="N826" s="16">
        <v>41650</v>
      </c>
      <c r="O826" s="17">
        <v>42455</v>
      </c>
      <c r="P826">
        <v>180</v>
      </c>
      <c r="Q826">
        <v>180</v>
      </c>
      <c r="R826">
        <v>6060</v>
      </c>
      <c r="S826" t="s">
        <v>32</v>
      </c>
      <c r="T826" t="b">
        <v>0</v>
      </c>
      <c r="U826" s="9">
        <v>4119.03</v>
      </c>
      <c r="V826" t="b">
        <v>1</v>
      </c>
      <c r="W826" t="b">
        <v>0</v>
      </c>
      <c r="X826">
        <f t="shared" si="12"/>
        <v>0</v>
      </c>
    </row>
    <row r="827" spans="1:24" x14ac:dyDescent="0.2">
      <c r="A827">
        <v>582795387</v>
      </c>
      <c r="B827">
        <v>582795387</v>
      </c>
      <c r="C827" s="9">
        <v>5000</v>
      </c>
      <c r="D827" s="9">
        <v>1234.44</v>
      </c>
      <c r="E827" s="4">
        <v>42670</v>
      </c>
      <c r="F827" s="9">
        <v>15.57</v>
      </c>
      <c r="G827" t="s">
        <v>1874</v>
      </c>
      <c r="H827" t="s">
        <v>30</v>
      </c>
      <c r="I827" t="s">
        <v>30</v>
      </c>
      <c r="J827">
        <v>2</v>
      </c>
      <c r="K827">
        <v>1</v>
      </c>
      <c r="L827" t="s">
        <v>71</v>
      </c>
      <c r="M827" s="14">
        <v>47209</v>
      </c>
      <c r="N827" s="16">
        <v>41203</v>
      </c>
      <c r="O827" s="17">
        <v>42590</v>
      </c>
      <c r="P827">
        <v>721</v>
      </c>
      <c r="Q827">
        <v>721</v>
      </c>
      <c r="R827">
        <v>2953</v>
      </c>
      <c r="S827" t="s">
        <v>32</v>
      </c>
      <c r="T827" t="b">
        <v>0</v>
      </c>
      <c r="U827" s="9">
        <v>3765.56</v>
      </c>
      <c r="V827" t="b">
        <v>1</v>
      </c>
      <c r="W827" t="b">
        <v>0</v>
      </c>
      <c r="X827">
        <f t="shared" si="12"/>
        <v>0</v>
      </c>
    </row>
    <row r="828" spans="1:24" x14ac:dyDescent="0.2">
      <c r="A828">
        <v>725297370</v>
      </c>
      <c r="B828">
        <v>725297370</v>
      </c>
      <c r="C828" s="9">
        <v>5000</v>
      </c>
      <c r="D828" s="9">
        <v>3677.06</v>
      </c>
      <c r="E828" s="4">
        <v>42719</v>
      </c>
      <c r="F828" s="9">
        <v>73.89</v>
      </c>
      <c r="G828" t="s">
        <v>181</v>
      </c>
      <c r="H828" t="s">
        <v>30</v>
      </c>
      <c r="I828" t="s">
        <v>30</v>
      </c>
      <c r="K828">
        <v>1</v>
      </c>
      <c r="L828" t="s">
        <v>40</v>
      </c>
      <c r="M828" s="14">
        <v>43374</v>
      </c>
      <c r="N828" s="16">
        <v>42019</v>
      </c>
      <c r="O828" s="17">
        <v>42019</v>
      </c>
      <c r="P828">
        <v>842</v>
      </c>
      <c r="Q828">
        <v>842</v>
      </c>
      <c r="R828">
        <v>3131</v>
      </c>
      <c r="S828" t="s">
        <v>32</v>
      </c>
      <c r="T828" t="b">
        <v>0</v>
      </c>
      <c r="U828" s="9">
        <v>1322.94</v>
      </c>
      <c r="V828" t="b">
        <v>0</v>
      </c>
      <c r="W828" t="b">
        <v>0</v>
      </c>
      <c r="X828">
        <f t="shared" si="12"/>
        <v>0</v>
      </c>
    </row>
    <row r="829" spans="1:24" x14ac:dyDescent="0.2">
      <c r="A829">
        <v>792317293</v>
      </c>
      <c r="B829">
        <v>792317293</v>
      </c>
      <c r="C829" s="9">
        <v>5000</v>
      </c>
      <c r="D829" s="9">
        <v>3483.21</v>
      </c>
      <c r="E829" s="4">
        <v>42543</v>
      </c>
      <c r="F829" s="9">
        <v>93.54</v>
      </c>
      <c r="G829" t="s">
        <v>64</v>
      </c>
      <c r="H829" t="s">
        <v>30</v>
      </c>
      <c r="I829" t="s">
        <v>30</v>
      </c>
      <c r="J829">
        <v>5</v>
      </c>
      <c r="K829">
        <v>1</v>
      </c>
      <c r="L829" t="s">
        <v>36</v>
      </c>
      <c r="M829" s="14">
        <v>45962</v>
      </c>
      <c r="N829" s="16">
        <v>42144</v>
      </c>
      <c r="O829" s="17">
        <v>42542</v>
      </c>
      <c r="P829">
        <v>135</v>
      </c>
      <c r="Q829">
        <v>135</v>
      </c>
      <c r="R829">
        <v>3866</v>
      </c>
      <c r="S829" t="s">
        <v>32</v>
      </c>
      <c r="T829" t="b">
        <v>0</v>
      </c>
      <c r="U829" s="9">
        <v>1516.79</v>
      </c>
      <c r="V829" t="b">
        <v>0</v>
      </c>
      <c r="W829" t="b">
        <v>0</v>
      </c>
      <c r="X829">
        <f t="shared" si="12"/>
        <v>0</v>
      </c>
    </row>
    <row r="830" spans="1:24" x14ac:dyDescent="0.2">
      <c r="A830">
        <v>798645501</v>
      </c>
      <c r="B830">
        <v>798645501</v>
      </c>
      <c r="C830" s="9">
        <v>5000</v>
      </c>
      <c r="D830" s="9">
        <v>1065.9100000000001</v>
      </c>
      <c r="E830" s="4">
        <v>42422</v>
      </c>
      <c r="F830" s="9">
        <v>52.54</v>
      </c>
      <c r="G830" t="s">
        <v>1893</v>
      </c>
      <c r="H830" t="s">
        <v>30</v>
      </c>
      <c r="I830" t="s">
        <v>30</v>
      </c>
      <c r="J830">
        <v>9</v>
      </c>
      <c r="K830">
        <v>1</v>
      </c>
      <c r="L830" t="s">
        <v>50</v>
      </c>
      <c r="M830" s="14">
        <v>44105</v>
      </c>
      <c r="N830" s="16">
        <v>42227</v>
      </c>
      <c r="O830" s="17">
        <v>42373</v>
      </c>
      <c r="P830">
        <v>780</v>
      </c>
      <c r="Q830">
        <v>780</v>
      </c>
      <c r="R830">
        <v>4279</v>
      </c>
      <c r="S830" t="s">
        <v>32</v>
      </c>
      <c r="T830" t="b">
        <v>0</v>
      </c>
      <c r="U830" s="9">
        <v>3934.09</v>
      </c>
      <c r="V830" t="b">
        <v>0</v>
      </c>
      <c r="W830" t="b">
        <v>0</v>
      </c>
      <c r="X830">
        <f t="shared" si="12"/>
        <v>0</v>
      </c>
    </row>
    <row r="831" spans="1:24" x14ac:dyDescent="0.2">
      <c r="A831">
        <v>534398540</v>
      </c>
      <c r="B831">
        <v>534398540</v>
      </c>
      <c r="C831" s="9">
        <v>5000</v>
      </c>
      <c r="D831" s="9">
        <v>4964.2</v>
      </c>
      <c r="E831" s="4">
        <v>42430</v>
      </c>
      <c r="F831" s="9">
        <v>190.89</v>
      </c>
      <c r="G831" t="s">
        <v>45</v>
      </c>
      <c r="H831" t="s">
        <v>30</v>
      </c>
      <c r="I831" t="s">
        <v>30</v>
      </c>
      <c r="J831">
        <v>9</v>
      </c>
      <c r="K831">
        <v>1</v>
      </c>
      <c r="L831" t="s">
        <v>36</v>
      </c>
      <c r="M831" s="14">
        <v>47696</v>
      </c>
      <c r="N831" s="16">
        <v>41938</v>
      </c>
      <c r="O831" s="17">
        <v>41938</v>
      </c>
      <c r="P831">
        <v>271</v>
      </c>
      <c r="Q831">
        <v>271</v>
      </c>
      <c r="R831">
        <v>5028</v>
      </c>
      <c r="S831" t="s">
        <v>32</v>
      </c>
      <c r="T831" t="b">
        <v>0</v>
      </c>
      <c r="U831" s="9">
        <v>35.799999999999997</v>
      </c>
      <c r="V831" t="b">
        <v>0</v>
      </c>
      <c r="W831" t="b">
        <v>0</v>
      </c>
      <c r="X831">
        <f t="shared" si="12"/>
        <v>0</v>
      </c>
    </row>
    <row r="832" spans="1:24" x14ac:dyDescent="0.2">
      <c r="A832">
        <v>812328116</v>
      </c>
      <c r="B832">
        <v>812328116</v>
      </c>
      <c r="C832" s="9">
        <v>5000</v>
      </c>
      <c r="D832" s="9">
        <v>4388.0200000000004</v>
      </c>
      <c r="E832" s="4">
        <v>42719</v>
      </c>
      <c r="F832" s="9">
        <v>121.55</v>
      </c>
      <c r="G832" t="s">
        <v>64</v>
      </c>
      <c r="H832" t="s">
        <v>30</v>
      </c>
      <c r="I832" t="s">
        <v>30</v>
      </c>
      <c r="J832">
        <v>9</v>
      </c>
      <c r="K832">
        <v>1</v>
      </c>
      <c r="L832" t="s">
        <v>36</v>
      </c>
      <c r="M832" s="14">
        <v>46327</v>
      </c>
      <c r="N832" s="16">
        <v>40683</v>
      </c>
      <c r="O832" s="17">
        <v>42707</v>
      </c>
      <c r="P832">
        <v>312</v>
      </c>
      <c r="Q832">
        <v>312</v>
      </c>
      <c r="R832">
        <v>5335</v>
      </c>
      <c r="S832" t="s">
        <v>32</v>
      </c>
      <c r="T832" t="b">
        <v>0</v>
      </c>
      <c r="U832" s="9">
        <v>611.98</v>
      </c>
      <c r="V832" t="b">
        <v>0</v>
      </c>
      <c r="W832" t="b">
        <v>0</v>
      </c>
      <c r="X832">
        <f t="shared" si="12"/>
        <v>0</v>
      </c>
    </row>
    <row r="833" spans="1:24" x14ac:dyDescent="0.2">
      <c r="A833">
        <v>151887933</v>
      </c>
      <c r="B833">
        <v>151887933</v>
      </c>
      <c r="C833" s="9">
        <v>5000</v>
      </c>
      <c r="D833" s="9">
        <v>3944.06</v>
      </c>
      <c r="E833" s="4">
        <v>42385</v>
      </c>
      <c r="F833" s="9">
        <v>2.46</v>
      </c>
      <c r="G833" t="s">
        <v>57</v>
      </c>
      <c r="H833" t="s">
        <v>30</v>
      </c>
      <c r="I833" t="s">
        <v>30</v>
      </c>
      <c r="J833">
        <v>5</v>
      </c>
      <c r="K833">
        <v>1</v>
      </c>
      <c r="L833" t="s">
        <v>42</v>
      </c>
      <c r="M833" s="14">
        <v>44835</v>
      </c>
      <c r="N833" s="16">
        <v>42051</v>
      </c>
      <c r="O833" s="17">
        <v>42377</v>
      </c>
      <c r="P833">
        <v>108</v>
      </c>
      <c r="Q833">
        <v>108</v>
      </c>
      <c r="R833">
        <v>528</v>
      </c>
      <c r="S833" t="s">
        <v>32</v>
      </c>
      <c r="T833" t="b">
        <v>0</v>
      </c>
      <c r="U833" s="9">
        <v>1055.94</v>
      </c>
      <c r="V833" t="b">
        <v>0</v>
      </c>
      <c r="W833" t="b">
        <v>0</v>
      </c>
      <c r="X833">
        <f t="shared" si="12"/>
        <v>0</v>
      </c>
    </row>
    <row r="834" spans="1:24" x14ac:dyDescent="0.2">
      <c r="A834">
        <v>773863988</v>
      </c>
      <c r="B834">
        <v>773863988</v>
      </c>
      <c r="C834" s="9">
        <v>5000</v>
      </c>
      <c r="D834" s="9">
        <v>3084.4</v>
      </c>
      <c r="E834" s="4">
        <v>42658</v>
      </c>
      <c r="F834" s="9">
        <v>67.2</v>
      </c>
      <c r="G834" t="s">
        <v>1910</v>
      </c>
      <c r="H834" t="s">
        <v>30</v>
      </c>
      <c r="I834" t="s">
        <v>30</v>
      </c>
      <c r="J834">
        <v>5</v>
      </c>
      <c r="K834">
        <v>8</v>
      </c>
      <c r="L834" t="s">
        <v>71</v>
      </c>
      <c r="M834" s="14">
        <v>44835</v>
      </c>
      <c r="N834" s="16">
        <v>42002</v>
      </c>
      <c r="O834" s="17">
        <v>42584</v>
      </c>
      <c r="P834">
        <v>598</v>
      </c>
      <c r="Q834">
        <v>598</v>
      </c>
      <c r="R834">
        <v>66</v>
      </c>
      <c r="S834" t="s">
        <v>32</v>
      </c>
      <c r="T834" t="b">
        <v>0</v>
      </c>
      <c r="U834" s="9">
        <v>1915.6</v>
      </c>
      <c r="V834" t="b">
        <v>1</v>
      </c>
      <c r="W834" t="b">
        <v>0</v>
      </c>
      <c r="X834">
        <f t="shared" si="12"/>
        <v>0</v>
      </c>
    </row>
    <row r="835" spans="1:24" x14ac:dyDescent="0.2">
      <c r="A835">
        <v>741938341</v>
      </c>
      <c r="B835">
        <v>741938341</v>
      </c>
      <c r="C835" s="9">
        <v>5000</v>
      </c>
      <c r="D835" s="9">
        <v>4670.4799999999996</v>
      </c>
      <c r="E835" s="4">
        <v>42591</v>
      </c>
      <c r="F835" s="9">
        <v>107.44</v>
      </c>
      <c r="G835" t="s">
        <v>1893</v>
      </c>
      <c r="H835" t="s">
        <v>30</v>
      </c>
      <c r="I835" t="s">
        <v>30</v>
      </c>
      <c r="J835">
        <v>5</v>
      </c>
      <c r="K835">
        <v>8</v>
      </c>
      <c r="L835" t="s">
        <v>50</v>
      </c>
      <c r="M835" s="14">
        <v>47484</v>
      </c>
      <c r="N835" s="16">
        <v>40955</v>
      </c>
      <c r="O835" s="17">
        <v>40955</v>
      </c>
      <c r="P835">
        <v>230</v>
      </c>
      <c r="Q835">
        <v>230</v>
      </c>
      <c r="R835">
        <v>9293</v>
      </c>
      <c r="S835" t="s">
        <v>32</v>
      </c>
      <c r="T835" t="b">
        <v>0</v>
      </c>
      <c r="U835" s="9">
        <v>329.52</v>
      </c>
      <c r="V835" t="b">
        <v>1</v>
      </c>
      <c r="W835" t="b">
        <v>0</v>
      </c>
      <c r="X835">
        <f t="shared" ref="X835:X898" si="13">IF(T835=TRUE, 1,0)</f>
        <v>0</v>
      </c>
    </row>
    <row r="836" spans="1:24" x14ac:dyDescent="0.2">
      <c r="A836">
        <v>424516545</v>
      </c>
      <c r="B836">
        <v>424516545</v>
      </c>
      <c r="C836" s="9">
        <v>5000</v>
      </c>
      <c r="D836" s="9">
        <v>3663.15</v>
      </c>
      <c r="E836" s="4">
        <v>42619</v>
      </c>
      <c r="F836" s="9">
        <v>241.55</v>
      </c>
      <c r="G836" t="s">
        <v>1879</v>
      </c>
      <c r="H836" t="s">
        <v>30</v>
      </c>
      <c r="I836" t="s">
        <v>30</v>
      </c>
      <c r="J836">
        <v>9</v>
      </c>
      <c r="K836">
        <v>8</v>
      </c>
      <c r="L836" t="s">
        <v>38</v>
      </c>
      <c r="M836" s="14">
        <v>45047</v>
      </c>
      <c r="N836" s="16">
        <v>41695</v>
      </c>
      <c r="O836" s="17">
        <v>42543</v>
      </c>
      <c r="P836">
        <v>151</v>
      </c>
      <c r="Q836">
        <v>151</v>
      </c>
      <c r="R836">
        <v>3953</v>
      </c>
      <c r="S836" t="s">
        <v>32</v>
      </c>
      <c r="T836" t="b">
        <v>1</v>
      </c>
      <c r="U836" s="9">
        <v>1336.85</v>
      </c>
      <c r="V836" t="b">
        <v>1</v>
      </c>
      <c r="W836" t="b">
        <v>0</v>
      </c>
      <c r="X836">
        <f t="shared" si="13"/>
        <v>1</v>
      </c>
    </row>
    <row r="837" spans="1:24" x14ac:dyDescent="0.2">
      <c r="A837">
        <v>577128169</v>
      </c>
      <c r="B837">
        <v>577128169</v>
      </c>
      <c r="C837" s="9">
        <v>5000</v>
      </c>
      <c r="D837" s="9">
        <v>4626.6899999999996</v>
      </c>
      <c r="E837" s="4">
        <v>42381</v>
      </c>
      <c r="F837" s="9">
        <v>41.2</v>
      </c>
      <c r="G837" t="s">
        <v>62</v>
      </c>
      <c r="H837" t="s">
        <v>30</v>
      </c>
      <c r="I837" t="s">
        <v>30</v>
      </c>
      <c r="J837">
        <v>2</v>
      </c>
      <c r="K837">
        <v>1</v>
      </c>
      <c r="L837" t="s">
        <v>63</v>
      </c>
      <c r="M837" s="14">
        <v>45139</v>
      </c>
      <c r="N837" s="16">
        <v>41567</v>
      </c>
      <c r="O837" s="17">
        <v>41567</v>
      </c>
      <c r="P837">
        <v>653</v>
      </c>
      <c r="Q837">
        <v>653</v>
      </c>
      <c r="R837">
        <v>1547</v>
      </c>
      <c r="S837" t="s">
        <v>32</v>
      </c>
      <c r="T837" t="b">
        <v>0</v>
      </c>
      <c r="U837" s="9">
        <v>373.31</v>
      </c>
      <c r="V837" t="b">
        <v>0</v>
      </c>
      <c r="W837" t="b">
        <v>0</v>
      </c>
      <c r="X837">
        <f t="shared" si="13"/>
        <v>0</v>
      </c>
    </row>
    <row r="838" spans="1:24" x14ac:dyDescent="0.2">
      <c r="A838">
        <v>387040271</v>
      </c>
      <c r="B838">
        <v>387040271</v>
      </c>
      <c r="C838" s="9">
        <v>5000</v>
      </c>
      <c r="D838" s="9">
        <v>4804.21</v>
      </c>
      <c r="E838" s="4">
        <v>42638</v>
      </c>
      <c r="F838" s="9">
        <v>16.71</v>
      </c>
      <c r="G838" t="s">
        <v>1910</v>
      </c>
      <c r="H838" t="s">
        <v>30</v>
      </c>
      <c r="I838" t="s">
        <v>30</v>
      </c>
      <c r="J838">
        <v>9</v>
      </c>
      <c r="K838">
        <v>1</v>
      </c>
      <c r="L838" t="s">
        <v>71</v>
      </c>
      <c r="M838" s="14">
        <v>47727</v>
      </c>
      <c r="N838" s="16">
        <v>40883</v>
      </c>
      <c r="O838" s="17">
        <v>42565</v>
      </c>
      <c r="P838">
        <v>347</v>
      </c>
      <c r="Q838">
        <v>347</v>
      </c>
      <c r="R838">
        <v>1972</v>
      </c>
      <c r="S838" t="s">
        <v>32</v>
      </c>
      <c r="T838" t="b">
        <v>0</v>
      </c>
      <c r="U838" s="9">
        <v>195.79</v>
      </c>
      <c r="V838" t="b">
        <v>1</v>
      </c>
      <c r="W838" t="b">
        <v>0</v>
      </c>
      <c r="X838">
        <f t="shared" si="13"/>
        <v>0</v>
      </c>
    </row>
    <row r="839" spans="1:24" x14ac:dyDescent="0.2">
      <c r="A839">
        <v>899077607</v>
      </c>
      <c r="B839">
        <v>899077607</v>
      </c>
      <c r="C839" s="9">
        <v>5000</v>
      </c>
      <c r="D839" s="9">
        <v>1053.1099999999999</v>
      </c>
      <c r="E839" s="4">
        <v>42421</v>
      </c>
      <c r="F839" s="9">
        <v>13.72</v>
      </c>
      <c r="G839" t="s">
        <v>1897</v>
      </c>
      <c r="H839" t="s">
        <v>30</v>
      </c>
      <c r="I839" t="s">
        <v>30</v>
      </c>
      <c r="J839">
        <v>2</v>
      </c>
      <c r="K839">
        <v>1</v>
      </c>
      <c r="L839" t="s">
        <v>31</v>
      </c>
      <c r="M839" s="14">
        <v>43647</v>
      </c>
      <c r="N839" s="16">
        <v>41375</v>
      </c>
      <c r="O839" s="17">
        <v>41375</v>
      </c>
      <c r="P839">
        <v>654</v>
      </c>
      <c r="Q839">
        <v>654</v>
      </c>
      <c r="R839">
        <v>3634</v>
      </c>
      <c r="S839" t="s">
        <v>32</v>
      </c>
      <c r="T839" t="b">
        <v>0</v>
      </c>
      <c r="U839" s="9">
        <v>3946.89</v>
      </c>
      <c r="V839" t="b">
        <v>1</v>
      </c>
      <c r="W839" t="b">
        <v>0</v>
      </c>
      <c r="X839">
        <f t="shared" si="13"/>
        <v>0</v>
      </c>
    </row>
    <row r="840" spans="1:24" x14ac:dyDescent="0.2">
      <c r="A840">
        <v>819656157</v>
      </c>
      <c r="B840">
        <v>819656157</v>
      </c>
      <c r="C840" s="9">
        <v>5000</v>
      </c>
      <c r="D840" s="9">
        <v>1153.96</v>
      </c>
      <c r="E840" s="4">
        <v>42555</v>
      </c>
      <c r="F840" s="9">
        <v>0</v>
      </c>
      <c r="G840" t="s">
        <v>1903</v>
      </c>
      <c r="H840" t="s">
        <v>30</v>
      </c>
      <c r="I840" t="s">
        <v>30</v>
      </c>
      <c r="J840">
        <v>5</v>
      </c>
      <c r="K840">
        <v>1</v>
      </c>
      <c r="L840" t="s">
        <v>31</v>
      </c>
      <c r="M840" s="14">
        <v>47058</v>
      </c>
      <c r="N840" s="16">
        <v>40379</v>
      </c>
      <c r="O840" s="17">
        <v>40379</v>
      </c>
      <c r="P840">
        <v>893</v>
      </c>
      <c r="Q840">
        <v>893</v>
      </c>
      <c r="R840">
        <v>2509</v>
      </c>
      <c r="S840" t="s">
        <v>43</v>
      </c>
      <c r="T840" t="b">
        <v>0</v>
      </c>
      <c r="U840" s="9">
        <v>3846.04</v>
      </c>
      <c r="V840" t="b">
        <v>0</v>
      </c>
      <c r="W840" t="b">
        <v>0</v>
      </c>
      <c r="X840">
        <f t="shared" si="13"/>
        <v>0</v>
      </c>
    </row>
    <row r="841" spans="1:24" x14ac:dyDescent="0.2">
      <c r="A841">
        <v>371957909</v>
      </c>
      <c r="B841">
        <v>371957909</v>
      </c>
      <c r="C841" s="9">
        <v>5000</v>
      </c>
      <c r="D841" s="9">
        <v>1753.88</v>
      </c>
      <c r="E841" s="4">
        <v>42547</v>
      </c>
      <c r="F841" s="9">
        <v>49.83</v>
      </c>
      <c r="G841" t="s">
        <v>1878</v>
      </c>
      <c r="H841" t="s">
        <v>30</v>
      </c>
      <c r="I841" t="s">
        <v>30</v>
      </c>
      <c r="J841">
        <v>9</v>
      </c>
      <c r="K841">
        <v>8</v>
      </c>
      <c r="L841" t="s">
        <v>47</v>
      </c>
      <c r="M841" s="14">
        <v>44409</v>
      </c>
      <c r="N841" s="16">
        <v>42232</v>
      </c>
      <c r="O841" s="17">
        <v>42232</v>
      </c>
      <c r="P841">
        <v>703</v>
      </c>
      <c r="Q841">
        <v>703</v>
      </c>
      <c r="R841">
        <v>4772</v>
      </c>
      <c r="S841" t="s">
        <v>32</v>
      </c>
      <c r="T841" t="b">
        <v>0</v>
      </c>
      <c r="U841" s="9">
        <v>3246.12</v>
      </c>
      <c r="V841" t="b">
        <v>0</v>
      </c>
      <c r="W841" t="b">
        <v>0</v>
      </c>
      <c r="X841">
        <f t="shared" si="13"/>
        <v>0</v>
      </c>
    </row>
    <row r="842" spans="1:24" x14ac:dyDescent="0.2">
      <c r="A842">
        <v>773863988</v>
      </c>
      <c r="B842">
        <v>773863988</v>
      </c>
      <c r="C842" s="9">
        <v>5000</v>
      </c>
      <c r="D842" s="9">
        <v>4943.63</v>
      </c>
      <c r="E842" s="4">
        <v>42459</v>
      </c>
      <c r="F842" s="9">
        <v>2.48</v>
      </c>
      <c r="G842" t="s">
        <v>1911</v>
      </c>
      <c r="H842" t="s">
        <v>30</v>
      </c>
      <c r="I842" t="s">
        <v>30</v>
      </c>
      <c r="J842">
        <v>9</v>
      </c>
      <c r="K842">
        <v>8</v>
      </c>
      <c r="L842" t="s">
        <v>31</v>
      </c>
      <c r="M842" s="14">
        <v>45778</v>
      </c>
      <c r="N842" s="16">
        <v>42002</v>
      </c>
      <c r="O842" s="17">
        <v>42391</v>
      </c>
      <c r="P842">
        <v>598</v>
      </c>
      <c r="Q842">
        <v>598</v>
      </c>
      <c r="R842">
        <v>66</v>
      </c>
      <c r="S842" t="s">
        <v>32</v>
      </c>
      <c r="T842" t="b">
        <v>0</v>
      </c>
      <c r="U842" s="9">
        <v>56.37</v>
      </c>
      <c r="V842" t="b">
        <v>1</v>
      </c>
      <c r="W842" t="b">
        <v>0</v>
      </c>
      <c r="X842">
        <f t="shared" si="13"/>
        <v>0</v>
      </c>
    </row>
    <row r="843" spans="1:24" x14ac:dyDescent="0.2">
      <c r="A843">
        <v>379497421</v>
      </c>
      <c r="B843">
        <v>379497421</v>
      </c>
      <c r="C843" s="9">
        <v>5000</v>
      </c>
      <c r="D843" s="9">
        <v>1614.69</v>
      </c>
      <c r="E843" s="4">
        <v>42677</v>
      </c>
      <c r="F843" s="9">
        <v>17.350000000000001</v>
      </c>
      <c r="G843" t="s">
        <v>132</v>
      </c>
      <c r="H843" t="s">
        <v>30</v>
      </c>
      <c r="I843" t="s">
        <v>30</v>
      </c>
      <c r="J843">
        <v>9</v>
      </c>
      <c r="K843">
        <v>1</v>
      </c>
      <c r="L843" t="s">
        <v>94</v>
      </c>
      <c r="M843" s="14">
        <v>46113</v>
      </c>
      <c r="N843" s="16">
        <v>40920</v>
      </c>
      <c r="O843" s="17">
        <v>42647</v>
      </c>
      <c r="P843">
        <v>215</v>
      </c>
      <c r="Q843">
        <v>215</v>
      </c>
      <c r="R843">
        <v>8620</v>
      </c>
      <c r="S843" t="s">
        <v>32</v>
      </c>
      <c r="T843" t="b">
        <v>0</v>
      </c>
      <c r="U843" s="9">
        <v>3385.31</v>
      </c>
      <c r="V843" t="b">
        <v>0</v>
      </c>
      <c r="W843" t="b">
        <v>0</v>
      </c>
      <c r="X843">
        <f t="shared" si="13"/>
        <v>0</v>
      </c>
    </row>
    <row r="844" spans="1:24" x14ac:dyDescent="0.2">
      <c r="A844">
        <v>898216887</v>
      </c>
      <c r="B844">
        <v>898216887</v>
      </c>
      <c r="C844" s="9">
        <v>5000</v>
      </c>
      <c r="D844" s="9">
        <v>4406.1400000000003</v>
      </c>
      <c r="E844" s="4">
        <v>42513</v>
      </c>
      <c r="F844" s="9">
        <v>109.72</v>
      </c>
      <c r="G844" t="s">
        <v>59</v>
      </c>
      <c r="H844" t="s">
        <v>30</v>
      </c>
      <c r="I844" t="s">
        <v>30</v>
      </c>
      <c r="J844">
        <v>9</v>
      </c>
      <c r="K844">
        <v>1</v>
      </c>
      <c r="L844" t="s">
        <v>47</v>
      </c>
      <c r="M844" s="14">
        <v>46235</v>
      </c>
      <c r="N844" s="16">
        <v>41807</v>
      </c>
      <c r="O844" s="17">
        <v>41807</v>
      </c>
      <c r="P844">
        <v>284</v>
      </c>
      <c r="Q844">
        <v>284</v>
      </c>
      <c r="R844">
        <v>6710</v>
      </c>
      <c r="S844" t="s">
        <v>32</v>
      </c>
      <c r="T844" t="b">
        <v>0</v>
      </c>
      <c r="U844" s="9">
        <v>593.86</v>
      </c>
      <c r="V844" t="b">
        <v>1</v>
      </c>
      <c r="W844" t="b">
        <v>1</v>
      </c>
      <c r="X844">
        <f t="shared" si="13"/>
        <v>0</v>
      </c>
    </row>
    <row r="845" spans="1:24" x14ac:dyDescent="0.2">
      <c r="A845">
        <v>420700127</v>
      </c>
      <c r="B845">
        <v>420700127</v>
      </c>
      <c r="C845" s="9">
        <v>5000</v>
      </c>
      <c r="D845" s="9">
        <v>2501.19</v>
      </c>
      <c r="E845" s="4">
        <v>42636</v>
      </c>
      <c r="F845" s="9">
        <v>465.76</v>
      </c>
      <c r="G845" t="s">
        <v>1896</v>
      </c>
      <c r="H845" t="s">
        <v>30</v>
      </c>
      <c r="I845" t="s">
        <v>30</v>
      </c>
      <c r="J845">
        <v>5</v>
      </c>
      <c r="K845">
        <v>1</v>
      </c>
      <c r="L845" t="s">
        <v>31</v>
      </c>
      <c r="M845" s="14">
        <v>46327</v>
      </c>
      <c r="N845" s="16">
        <v>42313</v>
      </c>
      <c r="O845" s="17">
        <v>42485</v>
      </c>
      <c r="P845">
        <v>289</v>
      </c>
      <c r="Q845">
        <v>289</v>
      </c>
      <c r="R845">
        <v>7598</v>
      </c>
      <c r="S845" t="s">
        <v>32</v>
      </c>
      <c r="T845" t="b">
        <v>1</v>
      </c>
      <c r="U845" s="9">
        <v>2498.81</v>
      </c>
      <c r="V845" t="b">
        <v>0</v>
      </c>
      <c r="W845" t="b">
        <v>0</v>
      </c>
      <c r="X845">
        <f t="shared" si="13"/>
        <v>1</v>
      </c>
    </row>
    <row r="846" spans="1:24" x14ac:dyDescent="0.2">
      <c r="A846">
        <v>906391179</v>
      </c>
      <c r="B846">
        <v>906391179</v>
      </c>
      <c r="C846" s="9">
        <v>5000</v>
      </c>
      <c r="D846" s="9">
        <v>2805.72</v>
      </c>
      <c r="E846" s="4">
        <v>42570</v>
      </c>
      <c r="F846" s="9">
        <v>167.05</v>
      </c>
      <c r="G846" t="s">
        <v>41</v>
      </c>
      <c r="H846" t="s">
        <v>30</v>
      </c>
      <c r="I846" t="s">
        <v>30</v>
      </c>
      <c r="J846">
        <v>90</v>
      </c>
      <c r="K846">
        <v>1</v>
      </c>
      <c r="L846" t="s">
        <v>42</v>
      </c>
      <c r="M846" s="14">
        <v>47908</v>
      </c>
      <c r="N846" s="16">
        <v>42304</v>
      </c>
      <c r="O846" s="17">
        <v>42419</v>
      </c>
      <c r="P846">
        <v>451</v>
      </c>
      <c r="Q846">
        <v>451</v>
      </c>
      <c r="R846">
        <v>846</v>
      </c>
      <c r="S846" t="s">
        <v>32</v>
      </c>
      <c r="T846" t="b">
        <v>0</v>
      </c>
      <c r="U846" s="9">
        <v>2194.2800000000002</v>
      </c>
      <c r="V846" t="b">
        <v>0</v>
      </c>
      <c r="W846" t="b">
        <v>0</v>
      </c>
      <c r="X846">
        <f t="shared" si="13"/>
        <v>0</v>
      </c>
    </row>
    <row r="847" spans="1:24" x14ac:dyDescent="0.2">
      <c r="A847">
        <v>931013168</v>
      </c>
      <c r="B847">
        <v>931013168</v>
      </c>
      <c r="C847" s="9">
        <v>5000</v>
      </c>
      <c r="D847" s="9">
        <v>3606.44</v>
      </c>
      <c r="E847" s="4">
        <v>42720</v>
      </c>
      <c r="F847" s="9">
        <v>166.98</v>
      </c>
      <c r="G847" t="s">
        <v>1903</v>
      </c>
      <c r="H847" t="s">
        <v>30</v>
      </c>
      <c r="I847" t="s">
        <v>30</v>
      </c>
      <c r="J847">
        <v>9</v>
      </c>
      <c r="K847">
        <v>1</v>
      </c>
      <c r="L847" t="s">
        <v>31</v>
      </c>
      <c r="M847" s="14">
        <v>46813</v>
      </c>
      <c r="N847" s="16">
        <v>41387</v>
      </c>
      <c r="O847" s="17">
        <v>42490</v>
      </c>
      <c r="P847">
        <v>932</v>
      </c>
      <c r="Q847">
        <v>932</v>
      </c>
      <c r="R847">
        <v>8265</v>
      </c>
      <c r="S847" t="s">
        <v>32</v>
      </c>
      <c r="T847" t="b">
        <v>0</v>
      </c>
      <c r="U847" s="9">
        <v>1393.56</v>
      </c>
      <c r="V847" t="b">
        <v>1</v>
      </c>
      <c r="W847" t="b">
        <v>0</v>
      </c>
      <c r="X847">
        <f t="shared" si="13"/>
        <v>0</v>
      </c>
    </row>
    <row r="848" spans="1:24" x14ac:dyDescent="0.2">
      <c r="A848">
        <v>642755819</v>
      </c>
      <c r="B848">
        <v>642755819</v>
      </c>
      <c r="C848" s="9">
        <v>5000</v>
      </c>
      <c r="D848" s="9">
        <v>2769.95</v>
      </c>
      <c r="E848" s="4">
        <v>42481</v>
      </c>
      <c r="F848" s="9">
        <v>99.71</v>
      </c>
      <c r="G848" t="s">
        <v>1916</v>
      </c>
      <c r="H848" t="s">
        <v>30</v>
      </c>
      <c r="I848" t="s">
        <v>30</v>
      </c>
      <c r="J848">
        <v>5</v>
      </c>
      <c r="K848">
        <v>8</v>
      </c>
      <c r="L848" t="s">
        <v>142</v>
      </c>
      <c r="M848" s="14">
        <v>47119</v>
      </c>
      <c r="N848" s="16">
        <v>41839</v>
      </c>
      <c r="O848" s="17">
        <v>41839</v>
      </c>
      <c r="P848">
        <v>402</v>
      </c>
      <c r="Q848">
        <v>402</v>
      </c>
      <c r="R848">
        <v>9377</v>
      </c>
      <c r="S848" t="s">
        <v>32</v>
      </c>
      <c r="T848" t="b">
        <v>0</v>
      </c>
      <c r="U848" s="9">
        <v>2230.0500000000002</v>
      </c>
      <c r="V848" t="b">
        <v>0</v>
      </c>
      <c r="W848" t="b">
        <v>0</v>
      </c>
      <c r="X848">
        <f t="shared" si="13"/>
        <v>0</v>
      </c>
    </row>
    <row r="849" spans="1:24" x14ac:dyDescent="0.2">
      <c r="A849">
        <v>924159250</v>
      </c>
      <c r="B849">
        <v>924159250</v>
      </c>
      <c r="C849" s="9">
        <v>5000</v>
      </c>
      <c r="D849" s="9">
        <v>2308.02</v>
      </c>
      <c r="E849" s="4">
        <v>42505</v>
      </c>
      <c r="F849" s="9">
        <v>4.53</v>
      </c>
      <c r="G849" t="s">
        <v>1888</v>
      </c>
      <c r="H849" t="s">
        <v>30</v>
      </c>
      <c r="I849" t="s">
        <v>30</v>
      </c>
      <c r="J849">
        <v>5</v>
      </c>
      <c r="K849">
        <v>1</v>
      </c>
      <c r="L849" t="s">
        <v>47</v>
      </c>
      <c r="M849" s="14">
        <v>45017</v>
      </c>
      <c r="N849" s="16">
        <v>41509</v>
      </c>
      <c r="O849" s="17">
        <v>42420</v>
      </c>
      <c r="P849">
        <v>233</v>
      </c>
      <c r="Q849">
        <v>233</v>
      </c>
      <c r="R849">
        <v>8900</v>
      </c>
      <c r="S849" t="s">
        <v>32</v>
      </c>
      <c r="T849" t="b">
        <v>0</v>
      </c>
      <c r="U849" s="9">
        <v>2691.98</v>
      </c>
      <c r="V849" t="b">
        <v>1</v>
      </c>
      <c r="W849" t="b">
        <v>0</v>
      </c>
      <c r="X849">
        <f t="shared" si="13"/>
        <v>0</v>
      </c>
    </row>
    <row r="850" spans="1:24" x14ac:dyDescent="0.2">
      <c r="A850">
        <v>522162685</v>
      </c>
      <c r="B850">
        <v>522162685</v>
      </c>
      <c r="C850" s="9">
        <v>5000</v>
      </c>
      <c r="D850" s="9">
        <v>3140.69</v>
      </c>
      <c r="E850" s="4">
        <v>42446</v>
      </c>
      <c r="F850" s="9">
        <v>0</v>
      </c>
      <c r="G850" t="s">
        <v>1918</v>
      </c>
      <c r="H850" t="s">
        <v>30</v>
      </c>
      <c r="I850" t="s">
        <v>30</v>
      </c>
      <c r="J850">
        <v>9</v>
      </c>
      <c r="K850">
        <v>1</v>
      </c>
      <c r="L850" t="s">
        <v>142</v>
      </c>
      <c r="M850" s="14">
        <v>44228</v>
      </c>
      <c r="N850" s="16">
        <v>39365</v>
      </c>
      <c r="O850" s="17">
        <v>39365</v>
      </c>
      <c r="P850">
        <v>510</v>
      </c>
      <c r="Q850">
        <v>510</v>
      </c>
      <c r="R850">
        <v>9852</v>
      </c>
      <c r="S850" t="s">
        <v>32</v>
      </c>
      <c r="T850" t="b">
        <v>0</v>
      </c>
      <c r="U850" s="9">
        <v>1859.31</v>
      </c>
      <c r="V850" t="b">
        <v>0</v>
      </c>
      <c r="W850" t="b">
        <v>0</v>
      </c>
      <c r="X850">
        <f t="shared" si="13"/>
        <v>0</v>
      </c>
    </row>
    <row r="851" spans="1:24" x14ac:dyDescent="0.2">
      <c r="A851">
        <v>247351699</v>
      </c>
      <c r="B851">
        <v>247351699</v>
      </c>
      <c r="C851" s="9">
        <v>5000</v>
      </c>
      <c r="D851" s="9">
        <v>2518.2399999999998</v>
      </c>
      <c r="E851" s="4">
        <v>42659</v>
      </c>
      <c r="F851" s="9">
        <v>4.8600000000000003</v>
      </c>
      <c r="G851" t="s">
        <v>1885</v>
      </c>
      <c r="H851" t="s">
        <v>30</v>
      </c>
      <c r="I851" t="s">
        <v>30</v>
      </c>
      <c r="J851">
        <v>9</v>
      </c>
      <c r="K851">
        <v>1</v>
      </c>
      <c r="L851" t="s">
        <v>31</v>
      </c>
      <c r="M851" s="14">
        <v>47453</v>
      </c>
      <c r="N851" s="16">
        <v>41948</v>
      </c>
      <c r="O851" s="17">
        <v>41948</v>
      </c>
      <c r="P851">
        <v>586</v>
      </c>
      <c r="Q851">
        <v>586</v>
      </c>
      <c r="R851">
        <v>384</v>
      </c>
      <c r="S851" t="s">
        <v>32</v>
      </c>
      <c r="T851" t="b">
        <v>0</v>
      </c>
      <c r="U851" s="9">
        <v>2481.7600000000002</v>
      </c>
      <c r="V851" t="b">
        <v>1</v>
      </c>
      <c r="W851" t="b">
        <v>0</v>
      </c>
      <c r="X851">
        <f t="shared" si="13"/>
        <v>0</v>
      </c>
    </row>
    <row r="852" spans="1:24" x14ac:dyDescent="0.2">
      <c r="A852">
        <v>843311163</v>
      </c>
      <c r="B852">
        <v>843311163</v>
      </c>
      <c r="C852" s="9">
        <v>5000</v>
      </c>
      <c r="D852" s="9">
        <v>3947.11</v>
      </c>
      <c r="E852" s="4">
        <v>42471</v>
      </c>
      <c r="F852" s="9">
        <v>0</v>
      </c>
      <c r="G852" t="s">
        <v>64</v>
      </c>
      <c r="H852" t="s">
        <v>30</v>
      </c>
      <c r="I852" t="s">
        <v>30</v>
      </c>
      <c r="J852">
        <v>2</v>
      </c>
      <c r="K852">
        <v>1</v>
      </c>
      <c r="L852" t="s">
        <v>36</v>
      </c>
      <c r="M852" s="14">
        <v>44105</v>
      </c>
      <c r="N852" s="16">
        <v>39431</v>
      </c>
      <c r="O852" s="17">
        <v>39431</v>
      </c>
      <c r="P852">
        <v>247</v>
      </c>
      <c r="Q852">
        <v>247</v>
      </c>
      <c r="R852">
        <v>3523</v>
      </c>
      <c r="S852" t="s">
        <v>43</v>
      </c>
      <c r="T852" t="b">
        <v>0</v>
      </c>
      <c r="U852" s="9">
        <v>1052.8900000000001</v>
      </c>
      <c r="V852" t="b">
        <v>0</v>
      </c>
      <c r="W852" t="b">
        <v>0</v>
      </c>
      <c r="X852">
        <f t="shared" si="13"/>
        <v>0</v>
      </c>
    </row>
    <row r="853" spans="1:24" x14ac:dyDescent="0.2">
      <c r="A853">
        <v>979187005</v>
      </c>
      <c r="B853">
        <v>979187005</v>
      </c>
      <c r="C853" s="9">
        <v>5000</v>
      </c>
      <c r="D853" s="9">
        <v>3565.12</v>
      </c>
      <c r="E853" s="4">
        <v>42665</v>
      </c>
      <c r="F853" s="9">
        <v>47.65</v>
      </c>
      <c r="G853" t="s">
        <v>347</v>
      </c>
      <c r="H853" t="s">
        <v>30</v>
      </c>
      <c r="I853" t="s">
        <v>30</v>
      </c>
      <c r="J853">
        <v>80</v>
      </c>
      <c r="K853">
        <v>8</v>
      </c>
      <c r="L853" t="s">
        <v>47</v>
      </c>
      <c r="M853" s="14">
        <v>43344</v>
      </c>
      <c r="N853" s="16">
        <v>42079</v>
      </c>
      <c r="O853" s="17">
        <v>42573</v>
      </c>
      <c r="P853">
        <v>741</v>
      </c>
      <c r="Q853">
        <v>741</v>
      </c>
      <c r="R853">
        <v>2315</v>
      </c>
      <c r="S853" t="s">
        <v>32</v>
      </c>
      <c r="T853" t="b">
        <v>0</v>
      </c>
      <c r="U853" s="9">
        <v>1434.88</v>
      </c>
      <c r="V853" t="b">
        <v>1</v>
      </c>
      <c r="W853" t="b">
        <v>0</v>
      </c>
      <c r="X853">
        <f t="shared" si="13"/>
        <v>0</v>
      </c>
    </row>
    <row r="854" spans="1:24" x14ac:dyDescent="0.2">
      <c r="A854">
        <v>552158878</v>
      </c>
      <c r="B854">
        <v>552158878</v>
      </c>
      <c r="C854" s="9">
        <v>5000</v>
      </c>
      <c r="D854" s="9">
        <v>2447.63</v>
      </c>
      <c r="E854" s="4">
        <v>42382</v>
      </c>
      <c r="F854" s="9">
        <v>83.18</v>
      </c>
      <c r="G854" t="s">
        <v>1883</v>
      </c>
      <c r="H854" t="s">
        <v>30</v>
      </c>
      <c r="I854" t="s">
        <v>30</v>
      </c>
      <c r="J854">
        <v>9</v>
      </c>
      <c r="K854">
        <v>1</v>
      </c>
      <c r="L854" t="s">
        <v>38</v>
      </c>
      <c r="M854" s="14">
        <v>44105</v>
      </c>
      <c r="N854" s="16">
        <v>41249</v>
      </c>
      <c r="O854" s="17">
        <v>41249</v>
      </c>
      <c r="P854">
        <v>783</v>
      </c>
      <c r="Q854">
        <v>783</v>
      </c>
      <c r="R854">
        <v>6512</v>
      </c>
      <c r="S854" t="s">
        <v>32</v>
      </c>
      <c r="T854" t="b">
        <v>0</v>
      </c>
      <c r="U854" s="9">
        <v>2552.37</v>
      </c>
      <c r="V854" t="b">
        <v>1</v>
      </c>
      <c r="W854" t="b">
        <v>0</v>
      </c>
      <c r="X854">
        <f t="shared" si="13"/>
        <v>0</v>
      </c>
    </row>
    <row r="855" spans="1:24" x14ac:dyDescent="0.2">
      <c r="A855">
        <v>472317736</v>
      </c>
      <c r="B855">
        <v>472317736</v>
      </c>
      <c r="C855" s="9">
        <v>5000</v>
      </c>
      <c r="D855" s="9">
        <v>3031.12</v>
      </c>
      <c r="E855" s="4">
        <v>42721</v>
      </c>
      <c r="F855" s="9">
        <v>9.8699999999999992</v>
      </c>
      <c r="G855" t="s">
        <v>51</v>
      </c>
      <c r="H855" t="s">
        <v>30</v>
      </c>
      <c r="I855" t="s">
        <v>30</v>
      </c>
      <c r="J855">
        <v>2</v>
      </c>
      <c r="K855">
        <v>1</v>
      </c>
      <c r="L855" t="s">
        <v>36</v>
      </c>
      <c r="M855" s="14">
        <v>47696</v>
      </c>
      <c r="N855" s="16">
        <v>39685</v>
      </c>
      <c r="O855" s="17">
        <v>42691</v>
      </c>
      <c r="P855">
        <v>618</v>
      </c>
      <c r="Q855">
        <v>618</v>
      </c>
      <c r="R855">
        <v>7260</v>
      </c>
      <c r="S855" t="s">
        <v>32</v>
      </c>
      <c r="T855" t="b">
        <v>0</v>
      </c>
      <c r="U855" s="9">
        <v>1968.88</v>
      </c>
      <c r="V855" t="b">
        <v>0</v>
      </c>
      <c r="W855" t="b">
        <v>0</v>
      </c>
      <c r="X855">
        <f t="shared" si="13"/>
        <v>0</v>
      </c>
    </row>
    <row r="856" spans="1:24" x14ac:dyDescent="0.2">
      <c r="A856">
        <v>235721673</v>
      </c>
      <c r="B856">
        <v>235721673</v>
      </c>
      <c r="C856" s="9">
        <v>5000</v>
      </c>
      <c r="D856" s="9">
        <v>1802.1</v>
      </c>
      <c r="E856" s="4">
        <v>42411</v>
      </c>
      <c r="F856" s="9">
        <v>212.45</v>
      </c>
      <c r="G856" t="s">
        <v>1883</v>
      </c>
      <c r="H856" t="s">
        <v>30</v>
      </c>
      <c r="I856" t="s">
        <v>30</v>
      </c>
      <c r="J856">
        <v>5</v>
      </c>
      <c r="K856">
        <v>1</v>
      </c>
      <c r="L856" t="s">
        <v>38</v>
      </c>
      <c r="M856" s="14">
        <v>45809</v>
      </c>
      <c r="N856" s="16">
        <v>41440</v>
      </c>
      <c r="O856" s="17">
        <v>41440</v>
      </c>
      <c r="P856">
        <v>634</v>
      </c>
      <c r="Q856">
        <v>634</v>
      </c>
      <c r="R856">
        <v>5325</v>
      </c>
      <c r="S856" t="s">
        <v>32</v>
      </c>
      <c r="T856" t="b">
        <v>0</v>
      </c>
      <c r="U856" s="9">
        <v>3197.9</v>
      </c>
      <c r="V856" t="b">
        <v>1</v>
      </c>
      <c r="W856" t="b">
        <v>0</v>
      </c>
      <c r="X856">
        <f t="shared" si="13"/>
        <v>0</v>
      </c>
    </row>
    <row r="857" spans="1:24" x14ac:dyDescent="0.2">
      <c r="A857">
        <v>489779153</v>
      </c>
      <c r="B857">
        <v>489779153</v>
      </c>
      <c r="C857" s="9">
        <v>5000</v>
      </c>
      <c r="D857" s="9">
        <v>1942.47</v>
      </c>
      <c r="E857" s="4">
        <v>42732</v>
      </c>
      <c r="F857" s="9">
        <v>110.7</v>
      </c>
      <c r="G857" t="s">
        <v>863</v>
      </c>
      <c r="H857" t="s">
        <v>30</v>
      </c>
      <c r="I857" t="s">
        <v>30</v>
      </c>
      <c r="J857">
        <v>2</v>
      </c>
      <c r="K857">
        <v>1</v>
      </c>
      <c r="L857" t="s">
        <v>47</v>
      </c>
      <c r="M857" s="14">
        <v>43922</v>
      </c>
      <c r="N857" s="16">
        <v>42252</v>
      </c>
      <c r="O857" s="17">
        <v>42252</v>
      </c>
      <c r="P857">
        <v>600</v>
      </c>
      <c r="Q857">
        <v>600</v>
      </c>
      <c r="R857">
        <v>3453</v>
      </c>
      <c r="S857" t="s">
        <v>32</v>
      </c>
      <c r="T857" t="b">
        <v>0</v>
      </c>
      <c r="U857" s="9">
        <v>3057.53</v>
      </c>
      <c r="V857" t="b">
        <v>1</v>
      </c>
      <c r="W857" t="b">
        <v>0</v>
      </c>
      <c r="X857">
        <f t="shared" si="13"/>
        <v>0</v>
      </c>
    </row>
    <row r="858" spans="1:24" x14ac:dyDescent="0.2">
      <c r="A858">
        <v>537848174</v>
      </c>
      <c r="B858">
        <v>537848174</v>
      </c>
      <c r="C858" s="9">
        <v>5000</v>
      </c>
      <c r="D858" s="9">
        <v>3973.75</v>
      </c>
      <c r="E858" s="4">
        <v>42412</v>
      </c>
      <c r="F858" s="9">
        <v>62.3</v>
      </c>
      <c r="G858" t="s">
        <v>1878</v>
      </c>
      <c r="H858" t="s">
        <v>30</v>
      </c>
      <c r="I858" t="s">
        <v>30</v>
      </c>
      <c r="J858">
        <v>9</v>
      </c>
      <c r="K858">
        <v>1</v>
      </c>
      <c r="L858" t="s">
        <v>47</v>
      </c>
      <c r="M858" s="14">
        <v>46905</v>
      </c>
      <c r="N858" s="16">
        <v>40546</v>
      </c>
      <c r="O858" s="17">
        <v>40546</v>
      </c>
      <c r="P858">
        <v>307</v>
      </c>
      <c r="Q858">
        <v>307</v>
      </c>
      <c r="R858">
        <v>5348</v>
      </c>
      <c r="S858" t="s">
        <v>32</v>
      </c>
      <c r="T858" t="b">
        <v>0</v>
      </c>
      <c r="U858" s="9">
        <v>1026.25</v>
      </c>
      <c r="V858" t="b">
        <v>1</v>
      </c>
      <c r="W858" t="b">
        <v>0</v>
      </c>
      <c r="X858">
        <f t="shared" si="13"/>
        <v>0</v>
      </c>
    </row>
    <row r="859" spans="1:24" x14ac:dyDescent="0.2">
      <c r="A859">
        <v>812328116</v>
      </c>
      <c r="B859">
        <v>812328116</v>
      </c>
      <c r="C859" s="9">
        <v>5000</v>
      </c>
      <c r="D859" s="9">
        <v>2864.69</v>
      </c>
      <c r="E859" s="4">
        <v>42548</v>
      </c>
      <c r="F859" s="9">
        <v>441.17</v>
      </c>
      <c r="G859" t="s">
        <v>52</v>
      </c>
      <c r="H859" t="s">
        <v>30</v>
      </c>
      <c r="I859" t="s">
        <v>30</v>
      </c>
      <c r="J859">
        <v>9</v>
      </c>
      <c r="K859">
        <v>1</v>
      </c>
      <c r="L859" t="s">
        <v>36</v>
      </c>
      <c r="M859" s="14">
        <v>44470</v>
      </c>
      <c r="N859" s="16">
        <v>40683</v>
      </c>
      <c r="O859" s="17">
        <v>42523</v>
      </c>
      <c r="P859">
        <v>312</v>
      </c>
      <c r="Q859">
        <v>312</v>
      </c>
      <c r="R859">
        <v>5335</v>
      </c>
      <c r="S859" t="s">
        <v>32</v>
      </c>
      <c r="T859" t="b">
        <v>0</v>
      </c>
      <c r="U859" s="9">
        <v>2135.31</v>
      </c>
      <c r="V859" t="b">
        <v>0</v>
      </c>
      <c r="W859" t="b">
        <v>0</v>
      </c>
      <c r="X859">
        <f t="shared" si="13"/>
        <v>0</v>
      </c>
    </row>
    <row r="860" spans="1:24" x14ac:dyDescent="0.2">
      <c r="A860">
        <v>543818466</v>
      </c>
      <c r="B860">
        <v>543818466</v>
      </c>
      <c r="C860" s="9">
        <v>5000</v>
      </c>
      <c r="D860" s="9">
        <v>3322.45</v>
      </c>
      <c r="E860" s="4">
        <v>42672</v>
      </c>
      <c r="F860" s="9">
        <v>338.32</v>
      </c>
      <c r="G860" t="s">
        <v>1902</v>
      </c>
      <c r="H860" t="s">
        <v>30</v>
      </c>
      <c r="I860" t="s">
        <v>30</v>
      </c>
      <c r="J860">
        <v>9</v>
      </c>
      <c r="K860">
        <v>1</v>
      </c>
      <c r="L860" t="s">
        <v>47</v>
      </c>
      <c r="M860" s="14">
        <v>47362</v>
      </c>
      <c r="N860" s="16">
        <v>42182</v>
      </c>
      <c r="O860" s="17">
        <v>42633</v>
      </c>
      <c r="P860">
        <v>721</v>
      </c>
      <c r="Q860">
        <v>721</v>
      </c>
      <c r="R860">
        <v>4306</v>
      </c>
      <c r="S860" t="s">
        <v>32</v>
      </c>
      <c r="T860" t="b">
        <v>0</v>
      </c>
      <c r="U860" s="9">
        <v>1677.55</v>
      </c>
      <c r="V860" t="b">
        <v>1</v>
      </c>
      <c r="W860" t="b">
        <v>0</v>
      </c>
      <c r="X860">
        <f t="shared" si="13"/>
        <v>0</v>
      </c>
    </row>
    <row r="861" spans="1:24" x14ac:dyDescent="0.2">
      <c r="A861">
        <v>115548402</v>
      </c>
      <c r="B861">
        <v>115548402</v>
      </c>
      <c r="C861" s="9">
        <v>5000</v>
      </c>
      <c r="D861" s="9">
        <v>4541.71</v>
      </c>
      <c r="E861" s="4">
        <v>42517</v>
      </c>
      <c r="F861" s="9">
        <v>41.53</v>
      </c>
      <c r="G861" t="s">
        <v>1883</v>
      </c>
      <c r="H861" t="s">
        <v>30</v>
      </c>
      <c r="I861" t="s">
        <v>30</v>
      </c>
      <c r="J861">
        <v>2</v>
      </c>
      <c r="K861">
        <v>1</v>
      </c>
      <c r="L861" t="s">
        <v>38</v>
      </c>
      <c r="M861" s="14">
        <v>44927</v>
      </c>
      <c r="N861" s="16">
        <v>41399</v>
      </c>
      <c r="O861" s="17">
        <v>42503</v>
      </c>
      <c r="P861">
        <v>925</v>
      </c>
      <c r="Q861">
        <v>925</v>
      </c>
      <c r="R861">
        <v>731</v>
      </c>
      <c r="S861" t="s">
        <v>32</v>
      </c>
      <c r="T861" t="b">
        <v>0</v>
      </c>
      <c r="U861" s="9">
        <v>458.29</v>
      </c>
      <c r="V861" t="b">
        <v>1</v>
      </c>
      <c r="W861" t="b">
        <v>0</v>
      </c>
      <c r="X861">
        <f t="shared" si="13"/>
        <v>0</v>
      </c>
    </row>
    <row r="862" spans="1:24" x14ac:dyDescent="0.2">
      <c r="A862">
        <v>376921747</v>
      </c>
      <c r="B862">
        <v>376921747</v>
      </c>
      <c r="C862" s="9">
        <v>5000</v>
      </c>
      <c r="D862" s="9">
        <v>815.51</v>
      </c>
      <c r="E862" s="4">
        <v>42668</v>
      </c>
      <c r="F862" s="9">
        <v>278.18</v>
      </c>
      <c r="G862" t="s">
        <v>51</v>
      </c>
      <c r="H862" t="s">
        <v>30</v>
      </c>
      <c r="I862" t="s">
        <v>30</v>
      </c>
      <c r="J862">
        <v>5</v>
      </c>
      <c r="K862">
        <v>1</v>
      </c>
      <c r="L862" t="s">
        <v>36</v>
      </c>
      <c r="M862" s="14">
        <v>46478</v>
      </c>
      <c r="N862" s="16">
        <v>42287</v>
      </c>
      <c r="O862" s="17">
        <v>42287</v>
      </c>
      <c r="P862">
        <v>843</v>
      </c>
      <c r="Q862">
        <v>843</v>
      </c>
      <c r="R862">
        <v>3502</v>
      </c>
      <c r="S862" t="s">
        <v>32</v>
      </c>
      <c r="T862" t="b">
        <v>0</v>
      </c>
      <c r="U862" s="9">
        <v>4184.49</v>
      </c>
      <c r="V862" t="b">
        <v>0</v>
      </c>
      <c r="W862" t="b">
        <v>0</v>
      </c>
      <c r="X862">
        <f t="shared" si="13"/>
        <v>0</v>
      </c>
    </row>
    <row r="863" spans="1:24" x14ac:dyDescent="0.2">
      <c r="A863">
        <v>188313673</v>
      </c>
      <c r="B863">
        <v>188313673</v>
      </c>
      <c r="C863" s="9">
        <v>5000</v>
      </c>
      <c r="D863" s="9">
        <v>4840.17</v>
      </c>
      <c r="E863" s="4">
        <v>42618</v>
      </c>
      <c r="F863" s="9">
        <v>101.52</v>
      </c>
      <c r="G863" t="s">
        <v>54</v>
      </c>
      <c r="H863" t="s">
        <v>30</v>
      </c>
      <c r="I863" t="s">
        <v>30</v>
      </c>
      <c r="J863">
        <v>2</v>
      </c>
      <c r="K863">
        <v>1</v>
      </c>
      <c r="L863" t="s">
        <v>36</v>
      </c>
      <c r="M863" s="14">
        <v>47027</v>
      </c>
      <c r="N863" s="16">
        <v>41971</v>
      </c>
      <c r="O863" s="17">
        <v>41971</v>
      </c>
      <c r="P863">
        <v>995</v>
      </c>
      <c r="Q863">
        <v>995</v>
      </c>
      <c r="R863">
        <v>6983</v>
      </c>
      <c r="S863" t="s">
        <v>32</v>
      </c>
      <c r="T863" t="b">
        <v>0</v>
      </c>
      <c r="U863" s="9">
        <v>159.83000000000001</v>
      </c>
      <c r="V863" t="b">
        <v>0</v>
      </c>
      <c r="W863" t="b">
        <v>0</v>
      </c>
      <c r="X863">
        <f t="shared" si="13"/>
        <v>0</v>
      </c>
    </row>
    <row r="864" spans="1:24" x14ac:dyDescent="0.2">
      <c r="A864">
        <v>742927928</v>
      </c>
      <c r="B864">
        <v>742927928</v>
      </c>
      <c r="C864" s="9">
        <v>5000</v>
      </c>
      <c r="D864" s="9">
        <v>1190.32</v>
      </c>
      <c r="E864" s="4">
        <v>42566</v>
      </c>
      <c r="F864" s="9">
        <v>28.55</v>
      </c>
      <c r="G864" t="s">
        <v>1880</v>
      </c>
      <c r="H864" t="s">
        <v>30</v>
      </c>
      <c r="I864" t="s">
        <v>30</v>
      </c>
      <c r="J864">
        <v>9</v>
      </c>
      <c r="K864">
        <v>1</v>
      </c>
      <c r="L864" t="s">
        <v>38</v>
      </c>
      <c r="M864" s="14">
        <v>45931</v>
      </c>
      <c r="N864" s="16">
        <v>39274</v>
      </c>
      <c r="O864" s="17">
        <v>42546</v>
      </c>
      <c r="P864">
        <v>830</v>
      </c>
      <c r="Q864">
        <v>830</v>
      </c>
      <c r="R864">
        <v>6392</v>
      </c>
      <c r="S864" t="s">
        <v>32</v>
      </c>
      <c r="T864" t="b">
        <v>0</v>
      </c>
      <c r="U864" s="9">
        <v>3809.68</v>
      </c>
      <c r="V864" t="b">
        <v>1</v>
      </c>
      <c r="W864" t="b">
        <v>0</v>
      </c>
      <c r="X864">
        <f t="shared" si="13"/>
        <v>0</v>
      </c>
    </row>
    <row r="865" spans="1:24" x14ac:dyDescent="0.2">
      <c r="A865">
        <v>970772091</v>
      </c>
      <c r="B865">
        <v>970772091</v>
      </c>
      <c r="C865" s="9">
        <v>5000</v>
      </c>
      <c r="D865" s="9">
        <v>3331.9</v>
      </c>
      <c r="E865" s="4">
        <v>42487</v>
      </c>
      <c r="F865" s="9">
        <v>195.93</v>
      </c>
      <c r="G865" t="s">
        <v>52</v>
      </c>
      <c r="H865" t="s">
        <v>30</v>
      </c>
      <c r="I865" t="s">
        <v>30</v>
      </c>
      <c r="J865">
        <v>9</v>
      </c>
      <c r="K865">
        <v>1</v>
      </c>
      <c r="L865" t="s">
        <v>36</v>
      </c>
      <c r="M865" s="14">
        <v>47880</v>
      </c>
      <c r="N865" s="16">
        <v>41486</v>
      </c>
      <c r="O865" s="17">
        <v>41486</v>
      </c>
      <c r="P865">
        <v>289</v>
      </c>
      <c r="Q865">
        <v>289</v>
      </c>
      <c r="R865">
        <v>5278</v>
      </c>
      <c r="S865" t="s">
        <v>32</v>
      </c>
      <c r="T865" t="b">
        <v>0</v>
      </c>
      <c r="U865" s="9">
        <v>1668.1</v>
      </c>
      <c r="V865" t="b">
        <v>0</v>
      </c>
      <c r="W865" t="b">
        <v>0</v>
      </c>
      <c r="X865">
        <f t="shared" si="13"/>
        <v>0</v>
      </c>
    </row>
    <row r="866" spans="1:24" x14ac:dyDescent="0.2">
      <c r="A866">
        <v>508812971</v>
      </c>
      <c r="B866">
        <v>508812971</v>
      </c>
      <c r="C866" s="9">
        <v>5000</v>
      </c>
      <c r="D866" s="9">
        <v>3484.92</v>
      </c>
      <c r="E866" s="4">
        <v>42699</v>
      </c>
      <c r="F866" s="9">
        <v>66.400000000000006</v>
      </c>
      <c r="G866" t="s">
        <v>1891</v>
      </c>
      <c r="H866" t="s">
        <v>30</v>
      </c>
      <c r="I866" t="s">
        <v>30</v>
      </c>
      <c r="J866">
        <v>5</v>
      </c>
      <c r="K866">
        <v>1</v>
      </c>
      <c r="L866" t="s">
        <v>47</v>
      </c>
      <c r="M866" s="14">
        <v>45992</v>
      </c>
      <c r="N866" s="16">
        <v>42343</v>
      </c>
      <c r="O866" s="17">
        <v>42343</v>
      </c>
      <c r="P866">
        <v>406</v>
      </c>
      <c r="Q866">
        <v>406</v>
      </c>
      <c r="R866">
        <v>8608</v>
      </c>
      <c r="S866" t="s">
        <v>32</v>
      </c>
      <c r="T866" t="b">
        <v>0</v>
      </c>
      <c r="U866" s="9">
        <v>1515.08</v>
      </c>
      <c r="V866" t="b">
        <v>1</v>
      </c>
      <c r="W866" t="b">
        <v>0</v>
      </c>
      <c r="X866">
        <f t="shared" si="13"/>
        <v>0</v>
      </c>
    </row>
    <row r="867" spans="1:24" x14ac:dyDescent="0.2">
      <c r="A867">
        <v>502257748</v>
      </c>
      <c r="B867">
        <v>502257748</v>
      </c>
      <c r="C867" s="9">
        <v>5000</v>
      </c>
      <c r="D867" s="9">
        <v>3144.09</v>
      </c>
      <c r="E867" s="4">
        <v>42387</v>
      </c>
      <c r="F867" s="9">
        <v>199.87</v>
      </c>
      <c r="G867" t="s">
        <v>64</v>
      </c>
      <c r="H867" t="s">
        <v>30</v>
      </c>
      <c r="I867" t="s">
        <v>30</v>
      </c>
      <c r="J867">
        <v>2</v>
      </c>
      <c r="K867">
        <v>1</v>
      </c>
      <c r="L867" t="s">
        <v>36</v>
      </c>
      <c r="M867" s="14">
        <v>46174</v>
      </c>
      <c r="N867" s="16">
        <v>41854</v>
      </c>
      <c r="O867" s="17">
        <v>41854</v>
      </c>
      <c r="P867">
        <v>945</v>
      </c>
      <c r="Q867">
        <v>945</v>
      </c>
      <c r="R867">
        <v>1575</v>
      </c>
      <c r="S867" t="s">
        <v>32</v>
      </c>
      <c r="T867" t="b">
        <v>0</v>
      </c>
      <c r="U867" s="9">
        <v>1855.91</v>
      </c>
      <c r="V867" t="b">
        <v>0</v>
      </c>
      <c r="W867" t="b">
        <v>0</v>
      </c>
      <c r="X867">
        <f t="shared" si="13"/>
        <v>0</v>
      </c>
    </row>
    <row r="868" spans="1:24" x14ac:dyDescent="0.2">
      <c r="A868">
        <v>940978054</v>
      </c>
      <c r="B868">
        <v>940978054</v>
      </c>
      <c r="C868" s="9">
        <v>5000</v>
      </c>
      <c r="D868" s="9">
        <v>2451</v>
      </c>
      <c r="E868" s="4">
        <v>42623</v>
      </c>
      <c r="F868" s="9">
        <v>227.41</v>
      </c>
      <c r="G868" t="s">
        <v>1879</v>
      </c>
      <c r="H868" t="s">
        <v>30</v>
      </c>
      <c r="I868" t="s">
        <v>30</v>
      </c>
      <c r="J868">
        <v>5</v>
      </c>
      <c r="K868">
        <v>1</v>
      </c>
      <c r="L868" t="s">
        <v>38</v>
      </c>
      <c r="M868" s="14">
        <v>47119</v>
      </c>
      <c r="N868" s="16">
        <v>41866</v>
      </c>
      <c r="O868" s="17">
        <v>41866</v>
      </c>
      <c r="P868">
        <v>718</v>
      </c>
      <c r="Q868">
        <v>718</v>
      </c>
      <c r="R868">
        <v>7367</v>
      </c>
      <c r="S868" t="s">
        <v>32</v>
      </c>
      <c r="T868" t="b">
        <v>0</v>
      </c>
      <c r="U868" s="9">
        <v>2549</v>
      </c>
      <c r="V868" t="b">
        <v>1</v>
      </c>
      <c r="W868" t="b">
        <v>0</v>
      </c>
      <c r="X868">
        <f t="shared" si="13"/>
        <v>0</v>
      </c>
    </row>
    <row r="869" spans="1:24" x14ac:dyDescent="0.2">
      <c r="A869">
        <v>695923888</v>
      </c>
      <c r="B869">
        <v>695923888</v>
      </c>
      <c r="C869" s="9">
        <v>5000</v>
      </c>
      <c r="D869" s="9">
        <v>3741.73</v>
      </c>
      <c r="E869" s="4">
        <v>42477</v>
      </c>
      <c r="F869" s="9">
        <v>176.64</v>
      </c>
      <c r="G869" t="s">
        <v>1895</v>
      </c>
      <c r="H869" t="s">
        <v>30</v>
      </c>
      <c r="I869" t="s">
        <v>30</v>
      </c>
      <c r="J869">
        <v>2</v>
      </c>
      <c r="K869">
        <v>1</v>
      </c>
      <c r="L869" t="s">
        <v>73</v>
      </c>
      <c r="M869" s="14">
        <v>44682</v>
      </c>
      <c r="N869" s="16">
        <v>41022</v>
      </c>
      <c r="O869" s="17">
        <v>41022</v>
      </c>
      <c r="P869">
        <v>929</v>
      </c>
      <c r="Q869">
        <v>929</v>
      </c>
      <c r="R869">
        <v>830</v>
      </c>
      <c r="S869" t="s">
        <v>32</v>
      </c>
      <c r="T869" t="b">
        <v>0</v>
      </c>
      <c r="U869" s="9">
        <v>1258.27</v>
      </c>
      <c r="V869" t="b">
        <v>0</v>
      </c>
      <c r="W869" t="b">
        <v>0</v>
      </c>
      <c r="X869">
        <f t="shared" si="13"/>
        <v>0</v>
      </c>
    </row>
    <row r="870" spans="1:24" x14ac:dyDescent="0.2">
      <c r="A870">
        <v>715145398</v>
      </c>
      <c r="B870">
        <v>715145398</v>
      </c>
      <c r="C870" s="9">
        <v>5000</v>
      </c>
      <c r="D870" s="9">
        <v>1149.57</v>
      </c>
      <c r="E870" s="4">
        <v>42696</v>
      </c>
      <c r="F870" s="9">
        <v>23.31</v>
      </c>
      <c r="G870" t="s">
        <v>1877</v>
      </c>
      <c r="H870" t="s">
        <v>30</v>
      </c>
      <c r="I870" t="s">
        <v>30</v>
      </c>
      <c r="J870">
        <v>5</v>
      </c>
      <c r="K870">
        <v>1</v>
      </c>
      <c r="L870" t="s">
        <v>47</v>
      </c>
      <c r="M870" s="14">
        <v>43922</v>
      </c>
      <c r="N870" s="16">
        <v>39705</v>
      </c>
      <c r="O870" s="17">
        <v>42519</v>
      </c>
      <c r="P870">
        <v>861</v>
      </c>
      <c r="Q870">
        <v>861</v>
      </c>
      <c r="R870">
        <v>7264</v>
      </c>
      <c r="S870" t="s">
        <v>32</v>
      </c>
      <c r="T870" t="b">
        <v>0</v>
      </c>
      <c r="U870" s="9">
        <v>3850.43</v>
      </c>
      <c r="V870" t="b">
        <v>1</v>
      </c>
      <c r="W870" t="b">
        <v>0</v>
      </c>
      <c r="X870">
        <f t="shared" si="13"/>
        <v>0</v>
      </c>
    </row>
    <row r="871" spans="1:24" x14ac:dyDescent="0.2">
      <c r="A871">
        <v>171939512</v>
      </c>
      <c r="B871">
        <v>171939512</v>
      </c>
      <c r="C871" s="9">
        <v>5000</v>
      </c>
      <c r="D871" s="9">
        <v>4672.83</v>
      </c>
      <c r="E871" s="4">
        <v>42407</v>
      </c>
      <c r="F871" s="9">
        <v>394.07</v>
      </c>
      <c r="G871" t="s">
        <v>1893</v>
      </c>
      <c r="H871" t="s">
        <v>30</v>
      </c>
      <c r="I871" t="s">
        <v>30</v>
      </c>
      <c r="J871">
        <v>5</v>
      </c>
      <c r="K871">
        <v>1</v>
      </c>
      <c r="L871" t="s">
        <v>50</v>
      </c>
      <c r="M871" s="14">
        <v>47178</v>
      </c>
      <c r="N871" s="16">
        <v>40479</v>
      </c>
      <c r="O871" s="17">
        <v>40479</v>
      </c>
      <c r="P871">
        <v>345</v>
      </c>
      <c r="Q871">
        <v>345</v>
      </c>
      <c r="R871">
        <v>2933</v>
      </c>
      <c r="S871" t="s">
        <v>32</v>
      </c>
      <c r="T871" t="b">
        <v>0</v>
      </c>
      <c r="U871" s="9">
        <v>327.17</v>
      </c>
      <c r="V871" t="b">
        <v>1</v>
      </c>
      <c r="W871" t="b">
        <v>0</v>
      </c>
      <c r="X871">
        <f t="shared" si="13"/>
        <v>0</v>
      </c>
    </row>
    <row r="872" spans="1:24" x14ac:dyDescent="0.2">
      <c r="A872">
        <v>584471533</v>
      </c>
      <c r="B872">
        <v>584471533</v>
      </c>
      <c r="C872" s="9">
        <v>5000</v>
      </c>
      <c r="D872" s="9">
        <v>3478.63</v>
      </c>
      <c r="E872" s="4">
        <v>42445</v>
      </c>
      <c r="F872" s="9">
        <v>177.72</v>
      </c>
      <c r="G872" t="s">
        <v>74</v>
      </c>
      <c r="H872" t="s">
        <v>30</v>
      </c>
      <c r="I872" t="s">
        <v>30</v>
      </c>
      <c r="J872">
        <v>9</v>
      </c>
      <c r="K872">
        <v>1</v>
      </c>
      <c r="L872" t="s">
        <v>63</v>
      </c>
      <c r="M872" s="14">
        <v>44652</v>
      </c>
      <c r="N872" s="16">
        <v>42070</v>
      </c>
      <c r="O872" s="17">
        <v>42070</v>
      </c>
      <c r="P872">
        <v>522</v>
      </c>
      <c r="Q872">
        <v>522</v>
      </c>
      <c r="R872">
        <v>9254</v>
      </c>
      <c r="S872" t="s">
        <v>32</v>
      </c>
      <c r="T872" t="b">
        <v>0</v>
      </c>
      <c r="U872" s="9">
        <v>1521.37</v>
      </c>
      <c r="V872" t="b">
        <v>0</v>
      </c>
      <c r="W872" t="b">
        <v>0</v>
      </c>
      <c r="X872">
        <f t="shared" si="13"/>
        <v>0</v>
      </c>
    </row>
    <row r="873" spans="1:24" x14ac:dyDescent="0.2">
      <c r="A873">
        <v>188313673</v>
      </c>
      <c r="B873">
        <v>188313673</v>
      </c>
      <c r="C873" s="9">
        <v>5000</v>
      </c>
      <c r="D873" s="9">
        <v>4783.78</v>
      </c>
      <c r="E873" s="4">
        <v>42449</v>
      </c>
      <c r="F873" s="9">
        <v>201.6</v>
      </c>
      <c r="G873" t="s">
        <v>1898</v>
      </c>
      <c r="H873" t="s">
        <v>30</v>
      </c>
      <c r="I873" t="s">
        <v>30</v>
      </c>
      <c r="J873">
        <v>2</v>
      </c>
      <c r="K873">
        <v>1</v>
      </c>
      <c r="L873" t="s">
        <v>31</v>
      </c>
      <c r="M873" s="14">
        <v>44986</v>
      </c>
      <c r="N873" s="16">
        <v>41971</v>
      </c>
      <c r="O873" s="17">
        <v>41971</v>
      </c>
      <c r="P873">
        <v>995</v>
      </c>
      <c r="Q873">
        <v>995</v>
      </c>
      <c r="R873">
        <v>6983</v>
      </c>
      <c r="S873" t="s">
        <v>32</v>
      </c>
      <c r="T873" t="b">
        <v>0</v>
      </c>
      <c r="U873" s="9">
        <v>216.22</v>
      </c>
      <c r="V873" t="b">
        <v>1</v>
      </c>
      <c r="W873" t="b">
        <v>0</v>
      </c>
      <c r="X873">
        <f t="shared" si="13"/>
        <v>0</v>
      </c>
    </row>
    <row r="874" spans="1:24" x14ac:dyDescent="0.2">
      <c r="A874">
        <v>905613008</v>
      </c>
      <c r="B874">
        <v>905613008</v>
      </c>
      <c r="C874" s="9">
        <v>5000</v>
      </c>
      <c r="D874" s="9">
        <v>489.79</v>
      </c>
      <c r="E874" s="4">
        <v>42549</v>
      </c>
      <c r="F874" s="9">
        <v>7.98</v>
      </c>
      <c r="G874" t="s">
        <v>54</v>
      </c>
      <c r="H874" t="s">
        <v>30</v>
      </c>
      <c r="I874" t="s">
        <v>30</v>
      </c>
      <c r="J874">
        <v>5</v>
      </c>
      <c r="K874">
        <v>1</v>
      </c>
      <c r="L874" t="s">
        <v>36</v>
      </c>
      <c r="M874" s="14">
        <v>45962</v>
      </c>
      <c r="N874" s="16">
        <v>42360</v>
      </c>
      <c r="O874" s="17">
        <v>42360</v>
      </c>
      <c r="P874">
        <v>647</v>
      </c>
      <c r="Q874">
        <v>647</v>
      </c>
      <c r="R874">
        <v>7792</v>
      </c>
      <c r="S874" t="s">
        <v>32</v>
      </c>
      <c r="T874" t="b">
        <v>0</v>
      </c>
      <c r="U874" s="9">
        <v>4510.21</v>
      </c>
      <c r="V874" t="b">
        <v>0</v>
      </c>
      <c r="W874" t="b">
        <v>0</v>
      </c>
      <c r="X874">
        <f t="shared" si="13"/>
        <v>0</v>
      </c>
    </row>
    <row r="875" spans="1:24" x14ac:dyDescent="0.2">
      <c r="A875">
        <v>979187005</v>
      </c>
      <c r="B875">
        <v>979187005</v>
      </c>
      <c r="C875" s="9">
        <v>5000</v>
      </c>
      <c r="D875" s="9">
        <v>4145.2</v>
      </c>
      <c r="E875" s="4">
        <v>42676</v>
      </c>
      <c r="F875" s="9">
        <v>19.48</v>
      </c>
      <c r="G875" t="s">
        <v>1909</v>
      </c>
      <c r="H875" t="s">
        <v>30</v>
      </c>
      <c r="I875" t="s">
        <v>30</v>
      </c>
      <c r="J875">
        <v>5</v>
      </c>
      <c r="K875">
        <v>1</v>
      </c>
      <c r="L875" t="s">
        <v>47</v>
      </c>
      <c r="M875" s="14">
        <v>47119</v>
      </c>
      <c r="N875" s="16">
        <v>42079</v>
      </c>
      <c r="O875" s="17">
        <v>42573</v>
      </c>
      <c r="P875">
        <v>741</v>
      </c>
      <c r="Q875">
        <v>741</v>
      </c>
      <c r="R875">
        <v>2315</v>
      </c>
      <c r="S875" t="s">
        <v>32</v>
      </c>
      <c r="T875" t="b">
        <v>0</v>
      </c>
      <c r="U875" s="9">
        <v>854.8</v>
      </c>
      <c r="V875" t="b">
        <v>1</v>
      </c>
      <c r="W875" t="b">
        <v>0</v>
      </c>
      <c r="X875">
        <f t="shared" si="13"/>
        <v>0</v>
      </c>
    </row>
    <row r="876" spans="1:24" x14ac:dyDescent="0.2">
      <c r="A876">
        <v>798981461</v>
      </c>
      <c r="B876">
        <v>798981461</v>
      </c>
      <c r="C876" s="9">
        <v>5000</v>
      </c>
      <c r="D876" s="9">
        <v>538.25</v>
      </c>
      <c r="E876" s="4">
        <v>42670</v>
      </c>
      <c r="F876" s="9">
        <v>64.599999999999994</v>
      </c>
      <c r="G876" t="s">
        <v>64</v>
      </c>
      <c r="H876" t="s">
        <v>30</v>
      </c>
      <c r="I876" t="s">
        <v>30</v>
      </c>
      <c r="J876">
        <v>9</v>
      </c>
      <c r="K876">
        <v>8</v>
      </c>
      <c r="L876" t="s">
        <v>36</v>
      </c>
      <c r="M876" s="14">
        <v>45017</v>
      </c>
      <c r="N876" s="16">
        <v>40870</v>
      </c>
      <c r="O876" s="17">
        <v>42631</v>
      </c>
      <c r="P876">
        <v>848</v>
      </c>
      <c r="Q876">
        <v>848</v>
      </c>
      <c r="R876">
        <v>2612</v>
      </c>
      <c r="S876" t="s">
        <v>32</v>
      </c>
      <c r="T876" t="b">
        <v>0</v>
      </c>
      <c r="U876" s="9">
        <v>4461.75</v>
      </c>
      <c r="V876" t="b">
        <v>0</v>
      </c>
      <c r="W876" t="b">
        <v>0</v>
      </c>
      <c r="X876">
        <f t="shared" si="13"/>
        <v>0</v>
      </c>
    </row>
    <row r="877" spans="1:24" x14ac:dyDescent="0.2">
      <c r="A877">
        <v>711040764</v>
      </c>
      <c r="B877">
        <v>711040764</v>
      </c>
      <c r="C877" s="9">
        <v>5000</v>
      </c>
      <c r="D877" s="9">
        <v>3444.31</v>
      </c>
      <c r="E877" s="4">
        <v>42664</v>
      </c>
      <c r="F877" s="9">
        <v>262.45</v>
      </c>
      <c r="G877" t="s">
        <v>1922</v>
      </c>
      <c r="H877" t="s">
        <v>30</v>
      </c>
      <c r="I877" t="s">
        <v>30</v>
      </c>
      <c r="J877">
        <v>9</v>
      </c>
      <c r="K877">
        <v>1</v>
      </c>
      <c r="L877" t="s">
        <v>73</v>
      </c>
      <c r="M877" s="14">
        <v>47757</v>
      </c>
      <c r="N877" s="16">
        <v>41662</v>
      </c>
      <c r="O877" s="17">
        <v>41662</v>
      </c>
      <c r="P877">
        <v>292</v>
      </c>
      <c r="Q877">
        <v>292</v>
      </c>
      <c r="R877">
        <v>9655</v>
      </c>
      <c r="S877" t="s">
        <v>32</v>
      </c>
      <c r="T877" t="b">
        <v>0</v>
      </c>
      <c r="U877" s="9">
        <v>1555.69</v>
      </c>
      <c r="V877" t="b">
        <v>0</v>
      </c>
      <c r="W877" t="b">
        <v>0</v>
      </c>
      <c r="X877">
        <f t="shared" si="13"/>
        <v>0</v>
      </c>
    </row>
    <row r="878" spans="1:24" x14ac:dyDescent="0.2">
      <c r="A878">
        <v>443645010</v>
      </c>
      <c r="B878">
        <v>443645010</v>
      </c>
      <c r="C878" s="9">
        <v>5000</v>
      </c>
      <c r="D878" s="9">
        <v>311.11</v>
      </c>
      <c r="E878" s="4">
        <v>42673</v>
      </c>
      <c r="F878" s="9">
        <v>60</v>
      </c>
      <c r="G878" t="s">
        <v>58</v>
      </c>
      <c r="H878" t="s">
        <v>30</v>
      </c>
      <c r="I878" t="s">
        <v>30</v>
      </c>
      <c r="J878">
        <v>5</v>
      </c>
      <c r="K878">
        <v>1</v>
      </c>
      <c r="L878" t="s">
        <v>36</v>
      </c>
      <c r="M878" s="14">
        <v>44317</v>
      </c>
      <c r="N878" s="16">
        <v>40741</v>
      </c>
      <c r="O878" s="17">
        <v>40741</v>
      </c>
      <c r="P878">
        <v>555</v>
      </c>
      <c r="Q878">
        <v>555</v>
      </c>
      <c r="R878">
        <v>8000</v>
      </c>
      <c r="S878" t="s">
        <v>32</v>
      </c>
      <c r="T878" t="b">
        <v>0</v>
      </c>
      <c r="U878" s="9">
        <v>4688.8900000000003</v>
      </c>
      <c r="V878" t="b">
        <v>0</v>
      </c>
      <c r="W878" t="b">
        <v>0</v>
      </c>
      <c r="X878">
        <f t="shared" si="13"/>
        <v>0</v>
      </c>
    </row>
    <row r="879" spans="1:24" x14ac:dyDescent="0.2">
      <c r="A879">
        <v>424516545</v>
      </c>
      <c r="B879">
        <v>424516545</v>
      </c>
      <c r="C879" s="9">
        <v>5000</v>
      </c>
      <c r="D879" s="9">
        <v>452.2</v>
      </c>
      <c r="E879" s="4">
        <v>42664</v>
      </c>
      <c r="F879" s="9">
        <v>142.68</v>
      </c>
      <c r="G879" t="s">
        <v>120</v>
      </c>
      <c r="H879" t="s">
        <v>30</v>
      </c>
      <c r="I879" t="s">
        <v>30</v>
      </c>
      <c r="J879">
        <v>5</v>
      </c>
      <c r="K879">
        <v>8</v>
      </c>
      <c r="L879" t="s">
        <v>63</v>
      </c>
      <c r="M879" s="14">
        <v>44743</v>
      </c>
      <c r="N879" s="16">
        <v>41695</v>
      </c>
      <c r="O879" s="17">
        <v>42543</v>
      </c>
      <c r="P879">
        <v>179</v>
      </c>
      <c r="Q879">
        <v>179</v>
      </c>
      <c r="R879">
        <v>6363</v>
      </c>
      <c r="S879" t="s">
        <v>32</v>
      </c>
      <c r="T879" t="b">
        <v>0</v>
      </c>
      <c r="U879" s="9">
        <v>4547.8</v>
      </c>
      <c r="V879" t="b">
        <v>0</v>
      </c>
      <c r="W879" t="b">
        <v>0</v>
      </c>
      <c r="X879">
        <f t="shared" si="13"/>
        <v>0</v>
      </c>
    </row>
    <row r="880" spans="1:24" x14ac:dyDescent="0.2">
      <c r="A880">
        <v>146479661</v>
      </c>
      <c r="B880">
        <v>146479661</v>
      </c>
      <c r="C880" s="9">
        <v>5000</v>
      </c>
      <c r="D880" s="9">
        <v>4304.1099999999997</v>
      </c>
      <c r="E880" s="4">
        <v>42417</v>
      </c>
      <c r="F880" s="9">
        <v>48.47</v>
      </c>
      <c r="G880" t="s">
        <v>1921</v>
      </c>
      <c r="H880" t="s">
        <v>30</v>
      </c>
      <c r="I880" t="s">
        <v>30</v>
      </c>
      <c r="J880">
        <v>2</v>
      </c>
      <c r="K880">
        <v>1</v>
      </c>
      <c r="L880" t="s">
        <v>31</v>
      </c>
      <c r="M880" s="14">
        <v>44774</v>
      </c>
      <c r="N880" s="16">
        <v>40506</v>
      </c>
      <c r="O880" s="17">
        <v>42395</v>
      </c>
      <c r="P880">
        <v>576</v>
      </c>
      <c r="Q880">
        <v>576</v>
      </c>
      <c r="R880">
        <v>1982</v>
      </c>
      <c r="S880" t="s">
        <v>32</v>
      </c>
      <c r="T880" t="b">
        <v>0</v>
      </c>
      <c r="U880" s="9">
        <v>695.89</v>
      </c>
      <c r="V880" t="b">
        <v>1</v>
      </c>
      <c r="W880" t="b">
        <v>0</v>
      </c>
      <c r="X880">
        <f t="shared" si="13"/>
        <v>0</v>
      </c>
    </row>
    <row r="881" spans="1:24" x14ac:dyDescent="0.2">
      <c r="A881">
        <v>356734164</v>
      </c>
      <c r="B881">
        <v>356734164</v>
      </c>
      <c r="C881" s="9">
        <v>5000</v>
      </c>
      <c r="D881" s="9">
        <v>2327.44</v>
      </c>
      <c r="E881" s="4">
        <v>42669</v>
      </c>
      <c r="F881" s="9">
        <v>3.83</v>
      </c>
      <c r="G881" t="s">
        <v>95</v>
      </c>
      <c r="H881" t="s">
        <v>30</v>
      </c>
      <c r="I881" t="s">
        <v>30</v>
      </c>
      <c r="J881">
        <v>2</v>
      </c>
      <c r="K881">
        <v>1</v>
      </c>
      <c r="L881" t="s">
        <v>96</v>
      </c>
      <c r="M881" s="14">
        <v>45870</v>
      </c>
      <c r="N881" s="16">
        <v>40488</v>
      </c>
      <c r="O881" s="17">
        <v>40488</v>
      </c>
      <c r="P881">
        <v>667</v>
      </c>
      <c r="Q881">
        <v>667</v>
      </c>
      <c r="R881">
        <v>1286</v>
      </c>
      <c r="S881" t="s">
        <v>32</v>
      </c>
      <c r="T881" t="b">
        <v>0</v>
      </c>
      <c r="U881" s="9">
        <v>2672.56</v>
      </c>
      <c r="V881" t="b">
        <v>0</v>
      </c>
      <c r="W881" t="b">
        <v>0</v>
      </c>
      <c r="X881">
        <f t="shared" si="13"/>
        <v>0</v>
      </c>
    </row>
    <row r="882" spans="1:24" x14ac:dyDescent="0.2">
      <c r="A882">
        <v>293446786</v>
      </c>
      <c r="B882">
        <v>293446786</v>
      </c>
      <c r="C882" s="9">
        <v>5000</v>
      </c>
      <c r="D882" s="9">
        <v>4247.74</v>
      </c>
      <c r="E882" s="4">
        <v>42697</v>
      </c>
      <c r="F882" s="9">
        <v>8.3699999999999992</v>
      </c>
      <c r="G882" t="s">
        <v>98</v>
      </c>
      <c r="H882" t="s">
        <v>30</v>
      </c>
      <c r="I882" t="s">
        <v>30</v>
      </c>
      <c r="J882">
        <v>5</v>
      </c>
      <c r="K882">
        <v>1</v>
      </c>
      <c r="L882" t="s">
        <v>96</v>
      </c>
      <c r="M882" s="14">
        <v>47088</v>
      </c>
      <c r="N882" s="16">
        <v>40915</v>
      </c>
      <c r="O882" s="17">
        <v>42673</v>
      </c>
      <c r="P882">
        <v>314</v>
      </c>
      <c r="Q882">
        <v>314</v>
      </c>
      <c r="R882">
        <v>9382</v>
      </c>
      <c r="S882" t="s">
        <v>32</v>
      </c>
      <c r="T882" t="b">
        <v>0</v>
      </c>
      <c r="U882" s="9">
        <v>752.26</v>
      </c>
      <c r="V882" t="b">
        <v>0</v>
      </c>
      <c r="W882" t="b">
        <v>0</v>
      </c>
      <c r="X882">
        <f t="shared" si="13"/>
        <v>0</v>
      </c>
    </row>
    <row r="883" spans="1:24" x14ac:dyDescent="0.2">
      <c r="A883">
        <v>686791712</v>
      </c>
      <c r="B883">
        <v>686791712</v>
      </c>
      <c r="C883" s="9">
        <v>5000</v>
      </c>
      <c r="D883" s="9">
        <v>286.19</v>
      </c>
      <c r="E883" s="4">
        <v>42559</v>
      </c>
      <c r="F883" s="9">
        <v>242.43</v>
      </c>
      <c r="G883" t="s">
        <v>1897</v>
      </c>
      <c r="H883" t="s">
        <v>30</v>
      </c>
      <c r="I883" t="s">
        <v>30</v>
      </c>
      <c r="J883">
        <v>5</v>
      </c>
      <c r="K883">
        <v>1</v>
      </c>
      <c r="L883" t="s">
        <v>31</v>
      </c>
      <c r="M883" s="14">
        <v>48092</v>
      </c>
      <c r="N883" s="16">
        <v>39377</v>
      </c>
      <c r="O883" s="17">
        <v>39377</v>
      </c>
      <c r="P883">
        <v>817</v>
      </c>
      <c r="Q883">
        <v>817</v>
      </c>
      <c r="R883">
        <v>2368</v>
      </c>
      <c r="S883" t="s">
        <v>32</v>
      </c>
      <c r="T883" t="b">
        <v>0</v>
      </c>
      <c r="U883" s="9">
        <v>4713.8100000000004</v>
      </c>
      <c r="V883" t="b">
        <v>1</v>
      </c>
      <c r="W883" t="b">
        <v>0</v>
      </c>
      <c r="X883">
        <f t="shared" si="13"/>
        <v>0</v>
      </c>
    </row>
    <row r="884" spans="1:24" x14ac:dyDescent="0.2">
      <c r="A884">
        <v>838085703</v>
      </c>
      <c r="B884">
        <v>838085703</v>
      </c>
      <c r="C884" s="9">
        <v>5000</v>
      </c>
      <c r="D884" s="9">
        <v>1490.89</v>
      </c>
      <c r="E884" s="4">
        <v>42490</v>
      </c>
      <c r="F884" s="9">
        <v>27.97</v>
      </c>
      <c r="G884" t="s">
        <v>1892</v>
      </c>
      <c r="H884" t="s">
        <v>30</v>
      </c>
      <c r="I884" t="s">
        <v>30</v>
      </c>
      <c r="J884">
        <v>5</v>
      </c>
      <c r="K884">
        <v>1</v>
      </c>
      <c r="L884" t="s">
        <v>48</v>
      </c>
      <c r="M884" s="14">
        <v>45566</v>
      </c>
      <c r="N884" s="16">
        <v>42271</v>
      </c>
      <c r="O884" s="17">
        <v>42482</v>
      </c>
      <c r="P884">
        <v>625</v>
      </c>
      <c r="Q884">
        <v>625</v>
      </c>
      <c r="R884">
        <v>4062</v>
      </c>
      <c r="S884" t="s">
        <v>32</v>
      </c>
      <c r="T884" t="b">
        <v>0</v>
      </c>
      <c r="U884" s="9">
        <v>3509.11</v>
      </c>
      <c r="V884" t="b">
        <v>1</v>
      </c>
      <c r="W884" t="b">
        <v>0</v>
      </c>
      <c r="X884">
        <f t="shared" si="13"/>
        <v>0</v>
      </c>
    </row>
    <row r="885" spans="1:24" x14ac:dyDescent="0.2">
      <c r="A885">
        <v>933547182</v>
      </c>
      <c r="B885">
        <v>933547182</v>
      </c>
      <c r="C885" s="9">
        <v>5000</v>
      </c>
      <c r="D885" s="9">
        <v>4313.33</v>
      </c>
      <c r="E885" s="4">
        <v>42523</v>
      </c>
      <c r="F885" s="9">
        <v>22.16</v>
      </c>
      <c r="G885" t="s">
        <v>54</v>
      </c>
      <c r="H885" t="s">
        <v>30</v>
      </c>
      <c r="I885" t="s">
        <v>30</v>
      </c>
      <c r="J885">
        <v>2</v>
      </c>
      <c r="K885">
        <v>8</v>
      </c>
      <c r="L885" t="s">
        <v>36</v>
      </c>
      <c r="M885" s="14">
        <v>46478</v>
      </c>
      <c r="N885" s="16">
        <v>41025</v>
      </c>
      <c r="O885" s="17">
        <v>41025</v>
      </c>
      <c r="P885">
        <v>449</v>
      </c>
      <c r="Q885">
        <v>449</v>
      </c>
      <c r="R885">
        <v>6429</v>
      </c>
      <c r="S885" t="s">
        <v>32</v>
      </c>
      <c r="T885" t="b">
        <v>0</v>
      </c>
      <c r="U885" s="9">
        <v>686.67</v>
      </c>
      <c r="V885" t="b">
        <v>0</v>
      </c>
      <c r="W885" t="b">
        <v>0</v>
      </c>
      <c r="X885">
        <f t="shared" si="13"/>
        <v>0</v>
      </c>
    </row>
    <row r="886" spans="1:24" x14ac:dyDescent="0.2">
      <c r="A886">
        <v>974234306</v>
      </c>
      <c r="B886">
        <v>974234306</v>
      </c>
      <c r="C886" s="9">
        <v>5000</v>
      </c>
      <c r="D886" s="9">
        <v>4967.88</v>
      </c>
      <c r="E886" s="4">
        <v>42494</v>
      </c>
      <c r="F886" s="9">
        <v>80.47</v>
      </c>
      <c r="G886" t="s">
        <v>1923</v>
      </c>
      <c r="H886" t="s">
        <v>30</v>
      </c>
      <c r="I886" t="s">
        <v>30</v>
      </c>
      <c r="J886">
        <v>5</v>
      </c>
      <c r="K886">
        <v>1</v>
      </c>
      <c r="L886" t="s">
        <v>31</v>
      </c>
      <c r="M886" s="14">
        <v>45717</v>
      </c>
      <c r="N886" s="16">
        <v>40489</v>
      </c>
      <c r="O886" s="17">
        <v>40489</v>
      </c>
      <c r="P886">
        <v>281</v>
      </c>
      <c r="Q886">
        <v>281</v>
      </c>
      <c r="R886">
        <v>3929</v>
      </c>
      <c r="S886" t="s">
        <v>32</v>
      </c>
      <c r="T886" t="b">
        <v>0</v>
      </c>
      <c r="U886" s="9">
        <v>32.119999999999997</v>
      </c>
      <c r="V886" t="b">
        <v>1</v>
      </c>
      <c r="W886" t="b">
        <v>0</v>
      </c>
      <c r="X886">
        <f t="shared" si="13"/>
        <v>0</v>
      </c>
    </row>
    <row r="887" spans="1:24" x14ac:dyDescent="0.2">
      <c r="A887">
        <v>561976918</v>
      </c>
      <c r="B887">
        <v>561976918</v>
      </c>
      <c r="C887" s="9">
        <v>5000</v>
      </c>
      <c r="D887" s="9">
        <v>1004.66</v>
      </c>
      <c r="E887" s="4">
        <v>42623</v>
      </c>
      <c r="F887" s="9">
        <v>187.03</v>
      </c>
      <c r="G887" t="s">
        <v>173</v>
      </c>
      <c r="H887" t="s">
        <v>30</v>
      </c>
      <c r="I887" t="s">
        <v>30</v>
      </c>
      <c r="J887">
        <v>2</v>
      </c>
      <c r="K887">
        <v>1</v>
      </c>
      <c r="L887" t="s">
        <v>47</v>
      </c>
      <c r="M887" s="14">
        <v>43374</v>
      </c>
      <c r="N887" s="16">
        <v>42329</v>
      </c>
      <c r="O887" s="17">
        <v>42329</v>
      </c>
      <c r="P887">
        <v>478</v>
      </c>
      <c r="Q887">
        <v>478</v>
      </c>
      <c r="R887">
        <v>4834</v>
      </c>
      <c r="S887" t="s">
        <v>32</v>
      </c>
      <c r="T887" t="b">
        <v>0</v>
      </c>
      <c r="U887" s="9">
        <v>3995.34</v>
      </c>
      <c r="V887" t="b">
        <v>1</v>
      </c>
      <c r="W887" t="b">
        <v>0</v>
      </c>
      <c r="X887">
        <f t="shared" si="13"/>
        <v>0</v>
      </c>
    </row>
    <row r="888" spans="1:24" x14ac:dyDescent="0.2">
      <c r="A888">
        <v>829294487</v>
      </c>
      <c r="B888">
        <v>829294487</v>
      </c>
      <c r="C888" s="9">
        <v>5000</v>
      </c>
      <c r="D888" s="9">
        <v>1752.49</v>
      </c>
      <c r="E888" s="4">
        <v>42648</v>
      </c>
      <c r="F888" s="9">
        <v>29.58</v>
      </c>
      <c r="G888" t="s">
        <v>1912</v>
      </c>
      <c r="H888" t="s">
        <v>30</v>
      </c>
      <c r="I888" t="s">
        <v>30</v>
      </c>
      <c r="J888">
        <v>5</v>
      </c>
      <c r="K888">
        <v>1</v>
      </c>
      <c r="L888" t="s">
        <v>48</v>
      </c>
      <c r="M888" s="14">
        <v>45017</v>
      </c>
      <c r="N888" s="16">
        <v>41418</v>
      </c>
      <c r="O888" s="17">
        <v>41418</v>
      </c>
      <c r="P888">
        <v>597</v>
      </c>
      <c r="Q888">
        <v>597</v>
      </c>
      <c r="R888">
        <v>8531</v>
      </c>
      <c r="S888" t="s">
        <v>32</v>
      </c>
      <c r="T888" t="b">
        <v>0</v>
      </c>
      <c r="U888" s="9">
        <v>3247.51</v>
      </c>
      <c r="V888" t="b">
        <v>1</v>
      </c>
      <c r="W888" t="b">
        <v>0</v>
      </c>
      <c r="X888">
        <f t="shared" si="13"/>
        <v>0</v>
      </c>
    </row>
    <row r="889" spans="1:24" x14ac:dyDescent="0.2">
      <c r="A889">
        <v>970772091</v>
      </c>
      <c r="B889">
        <v>970772091</v>
      </c>
      <c r="C889" s="9">
        <v>5000</v>
      </c>
      <c r="D889" s="9">
        <v>713.33</v>
      </c>
      <c r="E889" s="4">
        <v>42716</v>
      </c>
      <c r="F889" s="9">
        <v>169.96</v>
      </c>
      <c r="G889" t="s">
        <v>45</v>
      </c>
      <c r="H889" t="s">
        <v>30</v>
      </c>
      <c r="I889" t="s">
        <v>30</v>
      </c>
      <c r="J889">
        <v>9</v>
      </c>
      <c r="K889">
        <v>1</v>
      </c>
      <c r="L889" t="s">
        <v>36</v>
      </c>
      <c r="M889" s="14">
        <v>46174</v>
      </c>
      <c r="N889" s="16">
        <v>41486</v>
      </c>
      <c r="O889" s="17">
        <v>42654</v>
      </c>
      <c r="P889">
        <v>289</v>
      </c>
      <c r="Q889">
        <v>289</v>
      </c>
      <c r="R889">
        <v>5278</v>
      </c>
      <c r="S889" t="s">
        <v>32</v>
      </c>
      <c r="T889" t="b">
        <v>0</v>
      </c>
      <c r="U889" s="9">
        <v>4286.67</v>
      </c>
      <c r="V889" t="b">
        <v>0</v>
      </c>
      <c r="W889" t="b">
        <v>0</v>
      </c>
      <c r="X889">
        <f t="shared" si="13"/>
        <v>0</v>
      </c>
    </row>
    <row r="890" spans="1:24" x14ac:dyDescent="0.2">
      <c r="A890">
        <v>877017103</v>
      </c>
      <c r="B890">
        <v>877017103</v>
      </c>
      <c r="C890" s="9">
        <v>5000</v>
      </c>
      <c r="D890" s="9">
        <v>972.97</v>
      </c>
      <c r="E890" s="4">
        <v>42438</v>
      </c>
      <c r="F890" s="9">
        <v>26.35</v>
      </c>
      <c r="G890" t="s">
        <v>45</v>
      </c>
      <c r="H890" t="s">
        <v>30</v>
      </c>
      <c r="I890" t="s">
        <v>30</v>
      </c>
      <c r="J890">
        <v>9</v>
      </c>
      <c r="K890">
        <v>1</v>
      </c>
      <c r="L890" t="s">
        <v>36</v>
      </c>
      <c r="M890" s="14">
        <v>47119</v>
      </c>
      <c r="N890" s="16">
        <v>41670</v>
      </c>
      <c r="O890" s="17">
        <v>42425</v>
      </c>
      <c r="P890">
        <v>731</v>
      </c>
      <c r="Q890">
        <v>731</v>
      </c>
      <c r="R890">
        <v>4690</v>
      </c>
      <c r="S890" t="s">
        <v>32</v>
      </c>
      <c r="T890" t="b">
        <v>0</v>
      </c>
      <c r="U890" s="9">
        <v>4027.03</v>
      </c>
      <c r="V890" t="b">
        <v>0</v>
      </c>
      <c r="W890" t="b">
        <v>0</v>
      </c>
      <c r="X890">
        <f t="shared" si="13"/>
        <v>0</v>
      </c>
    </row>
    <row r="891" spans="1:24" x14ac:dyDescent="0.2">
      <c r="A891">
        <v>697150961</v>
      </c>
      <c r="B891">
        <v>697150961</v>
      </c>
      <c r="C891" s="9">
        <v>5000</v>
      </c>
      <c r="D891" s="9">
        <v>854.21</v>
      </c>
      <c r="E891" s="4">
        <v>42515</v>
      </c>
      <c r="F891" s="9">
        <v>27.76</v>
      </c>
      <c r="G891" t="s">
        <v>1875</v>
      </c>
      <c r="H891" t="s">
        <v>30</v>
      </c>
      <c r="I891" t="s">
        <v>30</v>
      </c>
      <c r="J891">
        <v>5</v>
      </c>
      <c r="K891">
        <v>1</v>
      </c>
      <c r="L891" t="s">
        <v>31</v>
      </c>
      <c r="M891" s="14">
        <v>45413</v>
      </c>
      <c r="N891" s="16">
        <v>41356</v>
      </c>
      <c r="O891" s="17">
        <v>42445</v>
      </c>
      <c r="P891">
        <v>280</v>
      </c>
      <c r="Q891">
        <v>280</v>
      </c>
      <c r="R891">
        <v>477</v>
      </c>
      <c r="S891" t="s">
        <v>32</v>
      </c>
      <c r="T891" t="b">
        <v>0</v>
      </c>
      <c r="U891" s="9">
        <v>4145.79</v>
      </c>
      <c r="V891" t="b">
        <v>1</v>
      </c>
      <c r="W891" t="b">
        <v>0</v>
      </c>
      <c r="X891">
        <f t="shared" si="13"/>
        <v>0</v>
      </c>
    </row>
    <row r="892" spans="1:24" x14ac:dyDescent="0.2">
      <c r="A892">
        <v>892990742</v>
      </c>
      <c r="B892">
        <v>892990742</v>
      </c>
      <c r="C892" s="9">
        <v>5000</v>
      </c>
      <c r="D892" s="9">
        <v>4030.41</v>
      </c>
      <c r="E892" s="4">
        <v>42615</v>
      </c>
      <c r="F892" s="9">
        <v>5.62</v>
      </c>
      <c r="G892" t="s">
        <v>95</v>
      </c>
      <c r="H892" t="s">
        <v>30</v>
      </c>
      <c r="I892" t="s">
        <v>30</v>
      </c>
      <c r="J892">
        <v>9</v>
      </c>
      <c r="K892">
        <v>1</v>
      </c>
      <c r="L892" t="s">
        <v>96</v>
      </c>
      <c r="M892" s="14">
        <v>46874</v>
      </c>
      <c r="N892" s="16">
        <v>40876</v>
      </c>
      <c r="O892" s="17">
        <v>40876</v>
      </c>
      <c r="P892">
        <v>528</v>
      </c>
      <c r="Q892">
        <v>528</v>
      </c>
      <c r="R892">
        <v>7620</v>
      </c>
      <c r="S892" t="s">
        <v>32</v>
      </c>
      <c r="T892" t="b">
        <v>0</v>
      </c>
      <c r="U892" s="9">
        <v>969.59</v>
      </c>
      <c r="V892" t="b">
        <v>0</v>
      </c>
      <c r="W892" t="b">
        <v>0</v>
      </c>
      <c r="X892">
        <f t="shared" si="13"/>
        <v>0</v>
      </c>
    </row>
    <row r="893" spans="1:24" x14ac:dyDescent="0.2">
      <c r="A893">
        <v>235721673</v>
      </c>
      <c r="B893">
        <v>235721673</v>
      </c>
      <c r="C893" s="9">
        <v>5000</v>
      </c>
      <c r="D893" s="9">
        <v>1678.57</v>
      </c>
      <c r="E893" s="4">
        <v>42714</v>
      </c>
      <c r="F893" s="9">
        <v>89.55</v>
      </c>
      <c r="G893" t="s">
        <v>68</v>
      </c>
      <c r="H893" t="s">
        <v>30</v>
      </c>
      <c r="I893" t="s">
        <v>30</v>
      </c>
      <c r="J893">
        <v>5</v>
      </c>
      <c r="K893">
        <v>1</v>
      </c>
      <c r="L893" t="s">
        <v>36</v>
      </c>
      <c r="M893" s="14">
        <v>47880</v>
      </c>
      <c r="N893" s="16">
        <v>41440</v>
      </c>
      <c r="O893" s="17">
        <v>42631</v>
      </c>
      <c r="P893">
        <v>634</v>
      </c>
      <c r="Q893">
        <v>634</v>
      </c>
      <c r="R893">
        <v>5325</v>
      </c>
      <c r="S893" t="s">
        <v>32</v>
      </c>
      <c r="T893" t="b">
        <v>0</v>
      </c>
      <c r="U893" s="9">
        <v>3321.43</v>
      </c>
      <c r="V893" t="b">
        <v>0</v>
      </c>
      <c r="W893" t="b">
        <v>0</v>
      </c>
      <c r="X893">
        <f t="shared" si="13"/>
        <v>0</v>
      </c>
    </row>
    <row r="894" spans="1:24" x14ac:dyDescent="0.2">
      <c r="A894">
        <v>315011732</v>
      </c>
      <c r="B894">
        <v>315011732</v>
      </c>
      <c r="C894" s="9">
        <v>5000</v>
      </c>
      <c r="D894" s="9">
        <v>1786.32</v>
      </c>
      <c r="E894" s="4">
        <v>42495</v>
      </c>
      <c r="F894" s="9">
        <v>19.739999999999998</v>
      </c>
      <c r="G894" t="s">
        <v>1885</v>
      </c>
      <c r="H894" t="s">
        <v>30</v>
      </c>
      <c r="I894" t="s">
        <v>30</v>
      </c>
      <c r="J894">
        <v>2</v>
      </c>
      <c r="K894">
        <v>1</v>
      </c>
      <c r="L894" t="s">
        <v>31</v>
      </c>
      <c r="M894" s="14">
        <v>46143</v>
      </c>
      <c r="N894" s="16">
        <v>40815</v>
      </c>
      <c r="O894" s="17">
        <v>40815</v>
      </c>
      <c r="P894">
        <v>748</v>
      </c>
      <c r="Q894">
        <v>748</v>
      </c>
      <c r="R894">
        <v>7224</v>
      </c>
      <c r="S894" t="s">
        <v>32</v>
      </c>
      <c r="T894" t="b">
        <v>0</v>
      </c>
      <c r="U894" s="9">
        <v>3213.68</v>
      </c>
      <c r="V894" t="b">
        <v>1</v>
      </c>
      <c r="W894" t="b">
        <v>0</v>
      </c>
      <c r="X894">
        <f t="shared" si="13"/>
        <v>0</v>
      </c>
    </row>
    <row r="895" spans="1:24" x14ac:dyDescent="0.2">
      <c r="A895">
        <v>838085703</v>
      </c>
      <c r="B895">
        <v>838085703</v>
      </c>
      <c r="C895" s="9">
        <v>5000</v>
      </c>
      <c r="D895" s="9">
        <v>4323.1899999999996</v>
      </c>
      <c r="E895" s="4">
        <v>42480</v>
      </c>
      <c r="F895" s="9">
        <v>24.97</v>
      </c>
      <c r="G895" t="s">
        <v>1883</v>
      </c>
      <c r="H895" t="s">
        <v>30</v>
      </c>
      <c r="I895" t="s">
        <v>30</v>
      </c>
      <c r="J895">
        <v>5</v>
      </c>
      <c r="K895">
        <v>8</v>
      </c>
      <c r="L895" t="s">
        <v>38</v>
      </c>
      <c r="M895" s="14">
        <v>46113</v>
      </c>
      <c r="N895" s="16">
        <v>42271</v>
      </c>
      <c r="O895" s="17">
        <v>42468</v>
      </c>
      <c r="P895">
        <v>625</v>
      </c>
      <c r="Q895">
        <v>625</v>
      </c>
      <c r="R895">
        <v>4062</v>
      </c>
      <c r="S895" t="s">
        <v>32</v>
      </c>
      <c r="T895" t="b">
        <v>0</v>
      </c>
      <c r="U895" s="9">
        <v>676.81</v>
      </c>
      <c r="V895" t="b">
        <v>1</v>
      </c>
      <c r="W895" t="b">
        <v>0</v>
      </c>
      <c r="X895">
        <f t="shared" si="13"/>
        <v>0</v>
      </c>
    </row>
    <row r="896" spans="1:24" x14ac:dyDescent="0.2">
      <c r="A896">
        <v>596148947</v>
      </c>
      <c r="B896">
        <v>596148947</v>
      </c>
      <c r="C896" s="9">
        <v>5000</v>
      </c>
      <c r="D896" s="9">
        <v>4529.68</v>
      </c>
      <c r="E896" s="4">
        <v>42661</v>
      </c>
      <c r="F896" s="9">
        <v>118.06</v>
      </c>
      <c r="G896" t="s">
        <v>120</v>
      </c>
      <c r="H896" t="s">
        <v>30</v>
      </c>
      <c r="I896" t="s">
        <v>30</v>
      </c>
      <c r="J896">
        <v>2</v>
      </c>
      <c r="K896">
        <v>1</v>
      </c>
      <c r="L896" t="s">
        <v>63</v>
      </c>
      <c r="M896" s="14">
        <v>45047</v>
      </c>
      <c r="N896" s="16">
        <v>42298</v>
      </c>
      <c r="O896" s="17">
        <v>42298</v>
      </c>
      <c r="P896">
        <v>952</v>
      </c>
      <c r="Q896">
        <v>952</v>
      </c>
      <c r="R896">
        <v>9592</v>
      </c>
      <c r="S896" t="s">
        <v>32</v>
      </c>
      <c r="T896" t="b">
        <v>0</v>
      </c>
      <c r="U896" s="9">
        <v>470.32</v>
      </c>
      <c r="V896" t="b">
        <v>0</v>
      </c>
      <c r="W896" t="b">
        <v>0</v>
      </c>
      <c r="X896">
        <f t="shared" si="13"/>
        <v>0</v>
      </c>
    </row>
    <row r="897" spans="1:24" x14ac:dyDescent="0.2">
      <c r="A897">
        <v>877017103</v>
      </c>
      <c r="B897">
        <v>877017103</v>
      </c>
      <c r="C897" s="9">
        <v>5000</v>
      </c>
      <c r="D897" s="9">
        <v>1845.5</v>
      </c>
      <c r="E897" s="4">
        <v>42525</v>
      </c>
      <c r="F897" s="9">
        <v>223.28</v>
      </c>
      <c r="G897" t="s">
        <v>64</v>
      </c>
      <c r="H897" t="s">
        <v>30</v>
      </c>
      <c r="I897" t="s">
        <v>30</v>
      </c>
      <c r="J897">
        <v>5</v>
      </c>
      <c r="K897">
        <v>1</v>
      </c>
      <c r="L897" t="s">
        <v>36</v>
      </c>
      <c r="M897" s="14">
        <v>43586</v>
      </c>
      <c r="N897" s="16">
        <v>41670</v>
      </c>
      <c r="O897" s="17">
        <v>42507</v>
      </c>
      <c r="P897">
        <v>731</v>
      </c>
      <c r="Q897">
        <v>731</v>
      </c>
      <c r="R897">
        <v>4690</v>
      </c>
      <c r="S897" t="s">
        <v>32</v>
      </c>
      <c r="T897" t="b">
        <v>0</v>
      </c>
      <c r="U897" s="9">
        <v>3154.5</v>
      </c>
      <c r="V897" t="b">
        <v>0</v>
      </c>
      <c r="W897" t="b">
        <v>0</v>
      </c>
      <c r="X897">
        <f t="shared" si="13"/>
        <v>0</v>
      </c>
    </row>
    <row r="898" spans="1:24" x14ac:dyDescent="0.2">
      <c r="A898">
        <v>456712231</v>
      </c>
      <c r="B898">
        <v>456712231</v>
      </c>
      <c r="C898" s="9">
        <v>5000</v>
      </c>
      <c r="D898" s="9">
        <v>4244.96</v>
      </c>
      <c r="E898" s="4">
        <v>42595</v>
      </c>
      <c r="F898" s="9">
        <v>239.44</v>
      </c>
      <c r="G898" t="s">
        <v>1878</v>
      </c>
      <c r="H898" t="s">
        <v>30</v>
      </c>
      <c r="I898" t="s">
        <v>30</v>
      </c>
      <c r="J898">
        <v>2</v>
      </c>
      <c r="K898">
        <v>8</v>
      </c>
      <c r="L898" t="s">
        <v>47</v>
      </c>
      <c r="M898" s="14">
        <v>43800</v>
      </c>
      <c r="N898" s="16">
        <v>41888</v>
      </c>
      <c r="O898" s="17">
        <v>41888</v>
      </c>
      <c r="P898">
        <v>931</v>
      </c>
      <c r="Q898">
        <v>931</v>
      </c>
      <c r="R898">
        <v>1348</v>
      </c>
      <c r="S898" t="s">
        <v>32</v>
      </c>
      <c r="T898" t="b">
        <v>0</v>
      </c>
      <c r="U898" s="9">
        <v>755.04</v>
      </c>
      <c r="V898" t="b">
        <v>1</v>
      </c>
      <c r="W898" t="b">
        <v>0</v>
      </c>
      <c r="X898">
        <f t="shared" si="13"/>
        <v>0</v>
      </c>
    </row>
    <row r="899" spans="1:24" x14ac:dyDescent="0.2">
      <c r="A899">
        <v>173658232</v>
      </c>
      <c r="B899">
        <v>173658232</v>
      </c>
      <c r="C899" s="9">
        <v>5000</v>
      </c>
      <c r="D899" s="9">
        <v>1520.55</v>
      </c>
      <c r="E899" s="4">
        <v>42588</v>
      </c>
      <c r="F899" s="9">
        <v>116.27</v>
      </c>
      <c r="G899" t="s">
        <v>1917</v>
      </c>
      <c r="H899" t="s">
        <v>30</v>
      </c>
      <c r="I899" t="s">
        <v>30</v>
      </c>
      <c r="J899">
        <v>9</v>
      </c>
      <c r="K899">
        <v>1</v>
      </c>
      <c r="L899" t="s">
        <v>47</v>
      </c>
      <c r="M899" s="14">
        <v>43922</v>
      </c>
      <c r="N899" s="16">
        <v>40420</v>
      </c>
      <c r="O899" s="17">
        <v>40420</v>
      </c>
      <c r="P899">
        <v>123</v>
      </c>
      <c r="Q899">
        <v>123</v>
      </c>
      <c r="R899">
        <v>9556</v>
      </c>
      <c r="S899" t="s">
        <v>32</v>
      </c>
      <c r="T899" t="b">
        <v>0</v>
      </c>
      <c r="U899" s="9">
        <v>3479.45</v>
      </c>
      <c r="V899" t="b">
        <v>1</v>
      </c>
      <c r="W899" t="b">
        <v>0</v>
      </c>
      <c r="X899">
        <f t="shared" ref="X899:X962" si="14">IF(T899=TRUE, 1,0)</f>
        <v>0</v>
      </c>
    </row>
    <row r="900" spans="1:24" x14ac:dyDescent="0.2">
      <c r="A900">
        <v>379203135</v>
      </c>
      <c r="B900">
        <v>379203135</v>
      </c>
      <c r="C900" s="9">
        <v>5000</v>
      </c>
      <c r="D900" s="9">
        <v>1290.8599999999999</v>
      </c>
      <c r="E900" s="4">
        <v>42574</v>
      </c>
      <c r="F900" s="9">
        <v>289.44</v>
      </c>
      <c r="G900" t="s">
        <v>86</v>
      </c>
      <c r="H900" t="s">
        <v>30</v>
      </c>
      <c r="I900" t="s">
        <v>30</v>
      </c>
      <c r="J900">
        <v>9</v>
      </c>
      <c r="K900">
        <v>1</v>
      </c>
      <c r="L900" t="s">
        <v>87</v>
      </c>
      <c r="M900" s="14">
        <v>48122</v>
      </c>
      <c r="N900" s="16">
        <v>38999</v>
      </c>
      <c r="O900" s="17">
        <v>38999</v>
      </c>
      <c r="P900">
        <v>788</v>
      </c>
      <c r="Q900">
        <v>788</v>
      </c>
      <c r="R900">
        <v>2528</v>
      </c>
      <c r="S900" t="s">
        <v>32</v>
      </c>
      <c r="T900" t="b">
        <v>0</v>
      </c>
      <c r="U900" s="9">
        <v>3709.14</v>
      </c>
      <c r="V900" t="b">
        <v>0</v>
      </c>
      <c r="W900" t="b">
        <v>0</v>
      </c>
      <c r="X900">
        <f t="shared" si="14"/>
        <v>0</v>
      </c>
    </row>
    <row r="901" spans="1:24" x14ac:dyDescent="0.2">
      <c r="A901">
        <v>562998358</v>
      </c>
      <c r="B901">
        <v>562998358</v>
      </c>
      <c r="C901" s="9">
        <v>5000</v>
      </c>
      <c r="D901" s="9">
        <v>934.88</v>
      </c>
      <c r="E901" s="4">
        <v>42424</v>
      </c>
      <c r="F901" s="9">
        <v>107.27</v>
      </c>
      <c r="G901" t="s">
        <v>58</v>
      </c>
      <c r="H901" t="s">
        <v>30</v>
      </c>
      <c r="I901" t="s">
        <v>30</v>
      </c>
      <c r="J901">
        <v>9</v>
      </c>
      <c r="K901">
        <v>1</v>
      </c>
      <c r="L901" t="s">
        <v>36</v>
      </c>
      <c r="M901" s="14">
        <v>47058</v>
      </c>
      <c r="N901" s="16">
        <v>42323</v>
      </c>
      <c r="O901" s="17">
        <v>42323</v>
      </c>
      <c r="P901">
        <v>919</v>
      </c>
      <c r="Q901">
        <v>919</v>
      </c>
      <c r="R901">
        <v>5558</v>
      </c>
      <c r="S901" t="s">
        <v>32</v>
      </c>
      <c r="T901" t="b">
        <v>0</v>
      </c>
      <c r="U901" s="9">
        <v>4065.12</v>
      </c>
      <c r="V901" t="b">
        <v>0</v>
      </c>
      <c r="W901" t="b">
        <v>0</v>
      </c>
      <c r="X901">
        <f t="shared" si="14"/>
        <v>0</v>
      </c>
    </row>
    <row r="902" spans="1:24" x14ac:dyDescent="0.2">
      <c r="A902">
        <v>877017103</v>
      </c>
      <c r="B902">
        <v>877017103</v>
      </c>
      <c r="C902" s="9">
        <v>5000</v>
      </c>
      <c r="D902" s="9">
        <v>650.75</v>
      </c>
      <c r="E902" s="4">
        <v>42564</v>
      </c>
      <c r="F902" s="9">
        <v>23.6</v>
      </c>
      <c r="G902" t="s">
        <v>58</v>
      </c>
      <c r="H902" t="s">
        <v>30</v>
      </c>
      <c r="I902" t="s">
        <v>30</v>
      </c>
      <c r="J902">
        <v>9</v>
      </c>
      <c r="K902">
        <v>8</v>
      </c>
      <c r="L902" t="s">
        <v>36</v>
      </c>
      <c r="M902" s="14">
        <v>43282</v>
      </c>
      <c r="N902" s="16">
        <v>41670</v>
      </c>
      <c r="O902" s="17">
        <v>42507</v>
      </c>
      <c r="P902">
        <v>731</v>
      </c>
      <c r="Q902">
        <v>731</v>
      </c>
      <c r="R902">
        <v>4690</v>
      </c>
      <c r="S902" t="s">
        <v>32</v>
      </c>
      <c r="T902" t="b">
        <v>0</v>
      </c>
      <c r="U902" s="9">
        <v>4349.25</v>
      </c>
      <c r="V902" t="b">
        <v>0</v>
      </c>
      <c r="W902" t="b">
        <v>0</v>
      </c>
      <c r="X902">
        <f t="shared" si="14"/>
        <v>0</v>
      </c>
    </row>
    <row r="903" spans="1:24" x14ac:dyDescent="0.2">
      <c r="A903">
        <v>552158878</v>
      </c>
      <c r="B903">
        <v>552158878</v>
      </c>
      <c r="C903" s="9">
        <v>5000</v>
      </c>
      <c r="D903" s="9">
        <v>1730.47</v>
      </c>
      <c r="E903" s="4">
        <v>42597</v>
      </c>
      <c r="F903" s="9">
        <v>189.91</v>
      </c>
      <c r="G903" t="s">
        <v>1880</v>
      </c>
      <c r="H903" t="s">
        <v>30</v>
      </c>
      <c r="I903" t="s">
        <v>30</v>
      </c>
      <c r="J903">
        <v>5</v>
      </c>
      <c r="K903">
        <v>1</v>
      </c>
      <c r="L903" t="s">
        <v>38</v>
      </c>
      <c r="M903" s="14">
        <v>45748</v>
      </c>
      <c r="N903" s="16">
        <v>41249</v>
      </c>
      <c r="O903" s="17">
        <v>42562</v>
      </c>
      <c r="P903">
        <v>783</v>
      </c>
      <c r="Q903">
        <v>783</v>
      </c>
      <c r="R903">
        <v>6512</v>
      </c>
      <c r="S903" t="s">
        <v>32</v>
      </c>
      <c r="T903" t="b">
        <v>0</v>
      </c>
      <c r="U903" s="9">
        <v>3269.53</v>
      </c>
      <c r="V903" t="b">
        <v>1</v>
      </c>
      <c r="W903" t="b">
        <v>0</v>
      </c>
      <c r="X903">
        <f t="shared" si="14"/>
        <v>0</v>
      </c>
    </row>
    <row r="904" spans="1:24" x14ac:dyDescent="0.2">
      <c r="A904">
        <v>689559462</v>
      </c>
      <c r="B904">
        <v>689559462</v>
      </c>
      <c r="C904" s="9">
        <v>5000</v>
      </c>
      <c r="D904" s="9">
        <v>5000</v>
      </c>
      <c r="E904" s="4">
        <v>42383</v>
      </c>
      <c r="F904" s="9">
        <v>175.12</v>
      </c>
      <c r="G904" t="s">
        <v>1921</v>
      </c>
      <c r="H904" t="s">
        <v>30</v>
      </c>
      <c r="I904" t="s">
        <v>30</v>
      </c>
      <c r="J904">
        <v>5</v>
      </c>
      <c r="K904">
        <v>1</v>
      </c>
      <c r="L904" t="s">
        <v>31</v>
      </c>
      <c r="M904" s="14">
        <v>44166</v>
      </c>
      <c r="N904" s="16">
        <v>41912</v>
      </c>
      <c r="O904" s="17">
        <v>41912</v>
      </c>
      <c r="P904">
        <v>857</v>
      </c>
      <c r="Q904">
        <v>857</v>
      </c>
      <c r="R904">
        <v>4454</v>
      </c>
      <c r="S904" t="s">
        <v>32</v>
      </c>
      <c r="T904" t="b">
        <v>0</v>
      </c>
      <c r="U904" s="9">
        <v>0</v>
      </c>
      <c r="V904" t="b">
        <v>1</v>
      </c>
      <c r="W904" t="b">
        <v>0</v>
      </c>
      <c r="X904">
        <f t="shared" si="14"/>
        <v>0</v>
      </c>
    </row>
    <row r="905" spans="1:24" x14ac:dyDescent="0.2">
      <c r="A905">
        <v>771371396</v>
      </c>
      <c r="B905">
        <v>771371396</v>
      </c>
      <c r="C905" s="9">
        <v>5000</v>
      </c>
      <c r="D905" s="9">
        <v>2058.9299999999998</v>
      </c>
      <c r="E905" s="4">
        <v>42698</v>
      </c>
      <c r="F905" s="9">
        <v>13.06</v>
      </c>
      <c r="G905" t="s">
        <v>1877</v>
      </c>
      <c r="H905" t="s">
        <v>30</v>
      </c>
      <c r="I905" t="s">
        <v>30</v>
      </c>
      <c r="J905">
        <v>5</v>
      </c>
      <c r="K905">
        <v>1</v>
      </c>
      <c r="L905" t="s">
        <v>47</v>
      </c>
      <c r="M905" s="14">
        <v>46813</v>
      </c>
      <c r="N905" s="16">
        <v>42330</v>
      </c>
      <c r="O905" s="17">
        <v>42330</v>
      </c>
      <c r="P905">
        <v>630</v>
      </c>
      <c r="Q905">
        <v>630</v>
      </c>
      <c r="R905">
        <v>5859</v>
      </c>
      <c r="S905" t="s">
        <v>32</v>
      </c>
      <c r="T905" t="b">
        <v>0</v>
      </c>
      <c r="U905" s="9">
        <v>2941.07</v>
      </c>
      <c r="V905" t="b">
        <v>1</v>
      </c>
      <c r="W905" t="b">
        <v>0</v>
      </c>
      <c r="X905">
        <f t="shared" si="14"/>
        <v>0</v>
      </c>
    </row>
    <row r="906" spans="1:24" x14ac:dyDescent="0.2">
      <c r="A906">
        <v>798548023</v>
      </c>
      <c r="B906">
        <v>798548023</v>
      </c>
      <c r="C906" s="9">
        <v>5000</v>
      </c>
      <c r="D906" s="9">
        <v>2045.39</v>
      </c>
      <c r="E906" s="4">
        <v>42720</v>
      </c>
      <c r="F906" s="9">
        <v>221.89</v>
      </c>
      <c r="G906" t="s">
        <v>68</v>
      </c>
      <c r="H906" t="s">
        <v>30</v>
      </c>
      <c r="I906" t="s">
        <v>30</v>
      </c>
      <c r="J906">
        <v>9</v>
      </c>
      <c r="K906">
        <v>1</v>
      </c>
      <c r="L906" t="s">
        <v>36</v>
      </c>
      <c r="M906" s="14">
        <v>47331</v>
      </c>
      <c r="N906" s="16">
        <v>42123</v>
      </c>
      <c r="O906" s="17">
        <v>42557</v>
      </c>
      <c r="P906">
        <v>149</v>
      </c>
      <c r="Q906">
        <v>149</v>
      </c>
      <c r="R906">
        <v>8004</v>
      </c>
      <c r="S906" t="s">
        <v>32</v>
      </c>
      <c r="T906" t="b">
        <v>0</v>
      </c>
      <c r="U906" s="9">
        <v>2954.61</v>
      </c>
      <c r="V906" t="b">
        <v>0</v>
      </c>
      <c r="W906" t="b">
        <v>0</v>
      </c>
      <c r="X906">
        <f t="shared" si="14"/>
        <v>0</v>
      </c>
    </row>
    <row r="907" spans="1:24" x14ac:dyDescent="0.2">
      <c r="A907">
        <v>906168404</v>
      </c>
      <c r="B907">
        <v>906168404</v>
      </c>
      <c r="C907" s="9">
        <v>5000</v>
      </c>
      <c r="D907" s="9">
        <v>3061.83</v>
      </c>
      <c r="E907" s="4">
        <v>42514</v>
      </c>
      <c r="F907" s="9">
        <v>0</v>
      </c>
      <c r="G907" t="s">
        <v>41</v>
      </c>
      <c r="H907" t="s">
        <v>30</v>
      </c>
      <c r="I907" t="s">
        <v>30</v>
      </c>
      <c r="J907">
        <v>2</v>
      </c>
      <c r="K907">
        <v>8</v>
      </c>
      <c r="L907" t="s">
        <v>42</v>
      </c>
      <c r="M907" s="14">
        <v>46661</v>
      </c>
      <c r="N907" s="16">
        <v>42215</v>
      </c>
      <c r="O907" s="17">
        <v>42215</v>
      </c>
      <c r="P907">
        <v>455</v>
      </c>
      <c r="Q907">
        <v>455</v>
      </c>
      <c r="R907">
        <v>2891</v>
      </c>
      <c r="S907" t="s">
        <v>43</v>
      </c>
      <c r="T907" t="b">
        <v>0</v>
      </c>
      <c r="U907" s="9">
        <v>1938.17</v>
      </c>
      <c r="V907" t="b">
        <v>0</v>
      </c>
      <c r="W907" t="b">
        <v>0</v>
      </c>
      <c r="X907">
        <f t="shared" si="14"/>
        <v>0</v>
      </c>
    </row>
    <row r="908" spans="1:24" x14ac:dyDescent="0.2">
      <c r="A908">
        <v>863184460</v>
      </c>
      <c r="B908">
        <v>863184460</v>
      </c>
      <c r="C908" s="9">
        <v>5000</v>
      </c>
      <c r="D908" s="9">
        <v>3012.03</v>
      </c>
      <c r="E908" s="4">
        <v>42477</v>
      </c>
      <c r="F908" s="9">
        <v>8.9499999999999993</v>
      </c>
      <c r="G908" t="s">
        <v>1919</v>
      </c>
      <c r="H908" t="s">
        <v>30</v>
      </c>
      <c r="I908" t="s">
        <v>30</v>
      </c>
      <c r="J908">
        <v>2</v>
      </c>
      <c r="K908">
        <v>8</v>
      </c>
      <c r="L908" t="s">
        <v>31</v>
      </c>
      <c r="M908" s="14">
        <v>47453</v>
      </c>
      <c r="N908" s="16">
        <v>42343</v>
      </c>
      <c r="O908" s="17">
        <v>42343</v>
      </c>
      <c r="P908">
        <v>837</v>
      </c>
      <c r="Q908">
        <v>837</v>
      </c>
      <c r="R908">
        <v>3702</v>
      </c>
      <c r="S908" t="s">
        <v>32</v>
      </c>
      <c r="T908" t="b">
        <v>0</v>
      </c>
      <c r="U908" s="9">
        <v>1987.97</v>
      </c>
      <c r="V908" t="b">
        <v>1</v>
      </c>
      <c r="W908" t="b">
        <v>0</v>
      </c>
      <c r="X908">
        <f t="shared" si="14"/>
        <v>0</v>
      </c>
    </row>
    <row r="909" spans="1:24" x14ac:dyDescent="0.2">
      <c r="A909">
        <v>472317736</v>
      </c>
      <c r="B909">
        <v>472317736</v>
      </c>
      <c r="C909" s="9">
        <v>5000</v>
      </c>
      <c r="D909" s="9">
        <v>2838.11</v>
      </c>
      <c r="E909" s="4">
        <v>42387</v>
      </c>
      <c r="F909" s="9">
        <v>154.02000000000001</v>
      </c>
      <c r="G909" t="s">
        <v>106</v>
      </c>
      <c r="H909" t="s">
        <v>30</v>
      </c>
      <c r="I909" t="s">
        <v>30</v>
      </c>
      <c r="J909">
        <v>9</v>
      </c>
      <c r="K909">
        <v>8</v>
      </c>
      <c r="L909" t="s">
        <v>36</v>
      </c>
      <c r="M909" s="14">
        <v>43922</v>
      </c>
      <c r="N909" s="16">
        <v>39685</v>
      </c>
      <c r="O909" s="17">
        <v>39685</v>
      </c>
      <c r="P909">
        <v>750</v>
      </c>
      <c r="Q909">
        <v>750</v>
      </c>
      <c r="R909">
        <v>3616</v>
      </c>
      <c r="S909" t="s">
        <v>32</v>
      </c>
      <c r="T909" t="b">
        <v>0</v>
      </c>
      <c r="U909" s="9">
        <v>2161.89</v>
      </c>
      <c r="V909" t="b">
        <v>0</v>
      </c>
      <c r="W909" t="b">
        <v>0</v>
      </c>
      <c r="X909">
        <f t="shared" si="14"/>
        <v>0</v>
      </c>
    </row>
    <row r="910" spans="1:24" x14ac:dyDescent="0.2">
      <c r="A910">
        <v>293446786</v>
      </c>
      <c r="B910">
        <v>293446786</v>
      </c>
      <c r="C910" s="9">
        <v>5000</v>
      </c>
      <c r="D910" s="9">
        <v>514.83000000000004</v>
      </c>
      <c r="E910" s="4">
        <v>42734</v>
      </c>
      <c r="F910" s="9">
        <v>34.57</v>
      </c>
      <c r="G910" t="s">
        <v>57</v>
      </c>
      <c r="H910" t="s">
        <v>30</v>
      </c>
      <c r="I910" t="s">
        <v>30</v>
      </c>
      <c r="J910">
        <v>2</v>
      </c>
      <c r="K910">
        <v>8</v>
      </c>
      <c r="L910" t="s">
        <v>42</v>
      </c>
      <c r="M910" s="14">
        <v>46113</v>
      </c>
      <c r="N910" s="16">
        <v>40915</v>
      </c>
      <c r="O910" s="17">
        <v>42673</v>
      </c>
      <c r="P910">
        <v>141</v>
      </c>
      <c r="Q910">
        <v>141</v>
      </c>
      <c r="R910">
        <v>5038</v>
      </c>
      <c r="S910" t="s">
        <v>32</v>
      </c>
      <c r="T910" t="b">
        <v>0</v>
      </c>
      <c r="U910" s="9">
        <v>4485.17</v>
      </c>
      <c r="V910" t="b">
        <v>0</v>
      </c>
      <c r="W910" t="b">
        <v>0</v>
      </c>
      <c r="X910">
        <f t="shared" si="14"/>
        <v>0</v>
      </c>
    </row>
    <row r="911" spans="1:24" x14ac:dyDescent="0.2">
      <c r="A911">
        <v>863184460</v>
      </c>
      <c r="B911">
        <v>863184460</v>
      </c>
      <c r="C911" s="9">
        <v>5000</v>
      </c>
      <c r="D911" s="9">
        <v>3101.71</v>
      </c>
      <c r="E911" s="4">
        <v>42495</v>
      </c>
      <c r="F911" s="9">
        <v>41.74</v>
      </c>
      <c r="G911" t="s">
        <v>1880</v>
      </c>
      <c r="H911" t="s">
        <v>30</v>
      </c>
      <c r="I911" t="s">
        <v>30</v>
      </c>
      <c r="J911">
        <v>2</v>
      </c>
      <c r="K911">
        <v>1</v>
      </c>
      <c r="L911" t="s">
        <v>38</v>
      </c>
      <c r="M911" s="14">
        <v>43983</v>
      </c>
      <c r="N911" s="16">
        <v>42343</v>
      </c>
      <c r="O911" s="17">
        <v>42343</v>
      </c>
      <c r="P911">
        <v>837</v>
      </c>
      <c r="Q911">
        <v>837</v>
      </c>
      <c r="R911">
        <v>3702</v>
      </c>
      <c r="S911" t="s">
        <v>32</v>
      </c>
      <c r="T911" t="b">
        <v>0</v>
      </c>
      <c r="U911" s="9">
        <v>1898.29</v>
      </c>
      <c r="V911" t="b">
        <v>1</v>
      </c>
      <c r="W911" t="b">
        <v>0</v>
      </c>
      <c r="X911">
        <f t="shared" si="14"/>
        <v>0</v>
      </c>
    </row>
    <row r="912" spans="1:24" x14ac:dyDescent="0.2">
      <c r="A912">
        <v>792317293</v>
      </c>
      <c r="B912">
        <v>792317293</v>
      </c>
      <c r="C912" s="9">
        <v>5000</v>
      </c>
      <c r="D912" s="9">
        <v>1488.3</v>
      </c>
      <c r="E912" s="4">
        <v>42467</v>
      </c>
      <c r="F912" s="9">
        <v>651.87</v>
      </c>
      <c r="G912" t="s">
        <v>179</v>
      </c>
      <c r="H912" t="s">
        <v>30</v>
      </c>
      <c r="I912" t="s">
        <v>30</v>
      </c>
      <c r="J912">
        <v>2</v>
      </c>
      <c r="K912">
        <v>8</v>
      </c>
      <c r="L912" t="s">
        <v>61</v>
      </c>
      <c r="M912" s="14">
        <v>44470</v>
      </c>
      <c r="N912" s="16">
        <v>42144</v>
      </c>
      <c r="O912" s="17">
        <v>42459</v>
      </c>
      <c r="P912">
        <v>135</v>
      </c>
      <c r="Q912">
        <v>135</v>
      </c>
      <c r="R912">
        <v>3866</v>
      </c>
      <c r="S912" t="s">
        <v>32</v>
      </c>
      <c r="T912" t="b">
        <v>0</v>
      </c>
      <c r="U912" s="9">
        <v>3511.7</v>
      </c>
      <c r="V912" t="b">
        <v>0</v>
      </c>
      <c r="W912" t="b">
        <v>0</v>
      </c>
      <c r="X912">
        <f t="shared" si="14"/>
        <v>0</v>
      </c>
    </row>
    <row r="913" spans="1:24" x14ac:dyDescent="0.2">
      <c r="A913">
        <v>582795387</v>
      </c>
      <c r="B913">
        <v>582795387</v>
      </c>
      <c r="C913" s="9">
        <v>5000</v>
      </c>
      <c r="D913" s="9">
        <v>2644.5</v>
      </c>
      <c r="E913" s="4">
        <v>42383</v>
      </c>
      <c r="F913" s="9">
        <v>19.09</v>
      </c>
      <c r="G913" t="s">
        <v>1893</v>
      </c>
      <c r="H913" t="s">
        <v>30</v>
      </c>
      <c r="I913" t="s">
        <v>30</v>
      </c>
      <c r="J913">
        <v>90</v>
      </c>
      <c r="K913">
        <v>1</v>
      </c>
      <c r="L913" t="s">
        <v>50</v>
      </c>
      <c r="M913" s="14">
        <v>45901</v>
      </c>
      <c r="N913" s="16">
        <v>41203</v>
      </c>
      <c r="O913" s="17">
        <v>42376</v>
      </c>
      <c r="P913">
        <v>721</v>
      </c>
      <c r="Q913">
        <v>721</v>
      </c>
      <c r="R913">
        <v>2953</v>
      </c>
      <c r="S913" t="s">
        <v>32</v>
      </c>
      <c r="T913" t="b">
        <v>0</v>
      </c>
      <c r="U913" s="9">
        <v>2355.5</v>
      </c>
      <c r="V913" t="b">
        <v>1</v>
      </c>
      <c r="W913" t="b">
        <v>0</v>
      </c>
      <c r="X913">
        <f t="shared" si="14"/>
        <v>0</v>
      </c>
    </row>
    <row r="914" spans="1:24" x14ac:dyDescent="0.2">
      <c r="A914">
        <v>438235263</v>
      </c>
      <c r="B914">
        <v>438235263</v>
      </c>
      <c r="C914" s="9">
        <v>5000</v>
      </c>
      <c r="D914" s="9">
        <v>329.28</v>
      </c>
      <c r="E914" s="4">
        <v>42655</v>
      </c>
      <c r="F914" s="9">
        <v>115.09</v>
      </c>
      <c r="G914" t="s">
        <v>64</v>
      </c>
      <c r="H914" t="s">
        <v>30</v>
      </c>
      <c r="I914" t="s">
        <v>30</v>
      </c>
      <c r="J914">
        <v>9</v>
      </c>
      <c r="K914">
        <v>1</v>
      </c>
      <c r="L914" t="s">
        <v>36</v>
      </c>
      <c r="M914" s="14">
        <v>46113</v>
      </c>
      <c r="N914" s="16">
        <v>42097</v>
      </c>
      <c r="O914" s="17">
        <v>42097</v>
      </c>
      <c r="P914">
        <v>466</v>
      </c>
      <c r="Q914">
        <v>466</v>
      </c>
      <c r="R914">
        <v>4516</v>
      </c>
      <c r="S914" t="s">
        <v>32</v>
      </c>
      <c r="T914" t="b">
        <v>0</v>
      </c>
      <c r="U914" s="9">
        <v>4670.72</v>
      </c>
      <c r="V914" t="b">
        <v>0</v>
      </c>
      <c r="W914" t="b">
        <v>0</v>
      </c>
      <c r="X914">
        <f t="shared" si="14"/>
        <v>0</v>
      </c>
    </row>
    <row r="915" spans="1:24" x14ac:dyDescent="0.2">
      <c r="A915">
        <v>697150961</v>
      </c>
      <c r="B915">
        <v>697150961</v>
      </c>
      <c r="C915" s="9">
        <v>5000</v>
      </c>
      <c r="D915" s="9">
        <v>4870.29</v>
      </c>
      <c r="E915" s="4">
        <v>42493</v>
      </c>
      <c r="F915" s="9">
        <v>39.32</v>
      </c>
      <c r="G915" t="s">
        <v>1876</v>
      </c>
      <c r="H915" t="s">
        <v>30</v>
      </c>
      <c r="I915" t="s">
        <v>30</v>
      </c>
      <c r="J915">
        <v>5</v>
      </c>
      <c r="K915">
        <v>1</v>
      </c>
      <c r="L915" t="s">
        <v>31</v>
      </c>
      <c r="M915" s="14">
        <v>44652</v>
      </c>
      <c r="N915" s="16">
        <v>41356</v>
      </c>
      <c r="O915" s="17">
        <v>42445</v>
      </c>
      <c r="P915">
        <v>280</v>
      </c>
      <c r="Q915">
        <v>280</v>
      </c>
      <c r="R915">
        <v>477</v>
      </c>
      <c r="S915" t="s">
        <v>32</v>
      </c>
      <c r="T915" t="b">
        <v>0</v>
      </c>
      <c r="U915" s="9">
        <v>129.71</v>
      </c>
      <c r="V915" t="b">
        <v>1</v>
      </c>
      <c r="W915" t="b">
        <v>0</v>
      </c>
      <c r="X915">
        <f t="shared" si="14"/>
        <v>0</v>
      </c>
    </row>
    <row r="916" spans="1:24" x14ac:dyDescent="0.2">
      <c r="A916">
        <v>742927928</v>
      </c>
      <c r="B916">
        <v>742927928</v>
      </c>
      <c r="C916" s="9">
        <v>5000</v>
      </c>
      <c r="D916" s="9">
        <v>1618.2</v>
      </c>
      <c r="E916" s="4">
        <v>42691</v>
      </c>
      <c r="F916" s="9">
        <v>389.75</v>
      </c>
      <c r="G916" t="s">
        <v>64</v>
      </c>
      <c r="H916" t="s">
        <v>30</v>
      </c>
      <c r="I916" t="s">
        <v>30</v>
      </c>
      <c r="J916">
        <v>2</v>
      </c>
      <c r="K916">
        <v>8</v>
      </c>
      <c r="L916" t="s">
        <v>36</v>
      </c>
      <c r="M916" s="14">
        <v>43313</v>
      </c>
      <c r="N916" s="16">
        <v>39274</v>
      </c>
      <c r="O916" s="17">
        <v>42591</v>
      </c>
      <c r="P916">
        <v>777</v>
      </c>
      <c r="Q916">
        <v>777</v>
      </c>
      <c r="R916">
        <v>8083</v>
      </c>
      <c r="S916" t="s">
        <v>32</v>
      </c>
      <c r="T916" t="b">
        <v>0</v>
      </c>
      <c r="U916" s="9">
        <v>3381.8</v>
      </c>
      <c r="V916" t="b">
        <v>0</v>
      </c>
      <c r="W916" t="b">
        <v>0</v>
      </c>
      <c r="X916">
        <f t="shared" si="14"/>
        <v>0</v>
      </c>
    </row>
    <row r="917" spans="1:24" x14ac:dyDescent="0.2">
      <c r="A917">
        <v>794185125</v>
      </c>
      <c r="B917">
        <v>794185125</v>
      </c>
      <c r="C917" s="9">
        <v>5000</v>
      </c>
      <c r="D917" s="9">
        <v>1434.82</v>
      </c>
      <c r="E917" s="4">
        <v>42732</v>
      </c>
      <c r="F917" s="9">
        <v>92.28</v>
      </c>
      <c r="G917" t="s">
        <v>174</v>
      </c>
      <c r="H917" t="s">
        <v>30</v>
      </c>
      <c r="I917" t="s">
        <v>30</v>
      </c>
      <c r="J917">
        <v>9</v>
      </c>
      <c r="K917">
        <v>1</v>
      </c>
      <c r="L917" t="s">
        <v>47</v>
      </c>
      <c r="M917" s="14">
        <v>44166</v>
      </c>
      <c r="N917" s="16">
        <v>42044</v>
      </c>
      <c r="O917" s="17">
        <v>42044</v>
      </c>
      <c r="P917">
        <v>222</v>
      </c>
      <c r="Q917">
        <v>222</v>
      </c>
      <c r="R917">
        <v>3720</v>
      </c>
      <c r="S917" t="s">
        <v>32</v>
      </c>
      <c r="T917" t="b">
        <v>0</v>
      </c>
      <c r="U917" s="9">
        <v>3565.18</v>
      </c>
      <c r="V917" t="b">
        <v>1</v>
      </c>
      <c r="W917" t="b">
        <v>0</v>
      </c>
      <c r="X917">
        <f t="shared" si="14"/>
        <v>0</v>
      </c>
    </row>
    <row r="918" spans="1:24" x14ac:dyDescent="0.2">
      <c r="A918">
        <v>200778999</v>
      </c>
      <c r="B918">
        <v>200778999</v>
      </c>
      <c r="C918" s="9">
        <v>5000</v>
      </c>
      <c r="D918" s="9">
        <v>2651.31</v>
      </c>
      <c r="E918" s="4">
        <v>42463</v>
      </c>
      <c r="F918" s="9">
        <v>32.53</v>
      </c>
      <c r="G918" t="s">
        <v>35</v>
      </c>
      <c r="H918" t="s">
        <v>30</v>
      </c>
      <c r="I918" t="s">
        <v>30</v>
      </c>
      <c r="J918">
        <v>9</v>
      </c>
      <c r="K918">
        <v>1</v>
      </c>
      <c r="L918" t="s">
        <v>36</v>
      </c>
      <c r="M918" s="14">
        <v>45352</v>
      </c>
      <c r="N918" s="16">
        <v>40338</v>
      </c>
      <c r="O918" s="17">
        <v>42404</v>
      </c>
      <c r="P918">
        <v>759</v>
      </c>
      <c r="Q918">
        <v>759</v>
      </c>
      <c r="R918">
        <v>6983</v>
      </c>
      <c r="S918" t="s">
        <v>32</v>
      </c>
      <c r="T918" t="b">
        <v>0</v>
      </c>
      <c r="U918" s="9">
        <v>2348.69</v>
      </c>
      <c r="V918" t="b">
        <v>0</v>
      </c>
      <c r="W918" t="b">
        <v>0</v>
      </c>
      <c r="X918">
        <f t="shared" si="14"/>
        <v>0</v>
      </c>
    </row>
    <row r="919" spans="1:24" x14ac:dyDescent="0.2">
      <c r="A919">
        <v>214949053</v>
      </c>
      <c r="B919">
        <v>214949053</v>
      </c>
      <c r="C919" s="9">
        <v>5000</v>
      </c>
      <c r="D919" s="9">
        <v>4705.04</v>
      </c>
      <c r="E919" s="4">
        <v>42633</v>
      </c>
      <c r="F919" s="9">
        <v>3.35</v>
      </c>
      <c r="G919" t="s">
        <v>51</v>
      </c>
      <c r="H919" t="s">
        <v>30</v>
      </c>
      <c r="I919" t="s">
        <v>30</v>
      </c>
      <c r="J919">
        <v>9</v>
      </c>
      <c r="K919">
        <v>1</v>
      </c>
      <c r="L919" t="s">
        <v>36</v>
      </c>
      <c r="M919" s="14">
        <v>43922</v>
      </c>
      <c r="N919" s="16">
        <v>42330</v>
      </c>
      <c r="O919" s="17">
        <v>42330</v>
      </c>
      <c r="P919">
        <v>144</v>
      </c>
      <c r="Q919">
        <v>144</v>
      </c>
      <c r="R919">
        <v>6839</v>
      </c>
      <c r="S919" t="s">
        <v>32</v>
      </c>
      <c r="T919" t="b">
        <v>0</v>
      </c>
      <c r="U919" s="9">
        <v>294.95999999999998</v>
      </c>
      <c r="V919" t="b">
        <v>0</v>
      </c>
      <c r="W919" t="b">
        <v>0</v>
      </c>
      <c r="X919">
        <f t="shared" si="14"/>
        <v>0</v>
      </c>
    </row>
    <row r="920" spans="1:24" x14ac:dyDescent="0.2">
      <c r="A920">
        <v>616028892</v>
      </c>
      <c r="B920">
        <v>616028892</v>
      </c>
      <c r="C920" s="9">
        <v>5000</v>
      </c>
      <c r="D920" s="9">
        <v>1499.74</v>
      </c>
      <c r="E920" s="4">
        <v>42618</v>
      </c>
      <c r="F920" s="9">
        <v>59.61</v>
      </c>
      <c r="G920" t="s">
        <v>1892</v>
      </c>
      <c r="H920" t="s">
        <v>30</v>
      </c>
      <c r="I920" t="s">
        <v>30</v>
      </c>
      <c r="J920">
        <v>2</v>
      </c>
      <c r="K920">
        <v>1</v>
      </c>
      <c r="L920" t="s">
        <v>48</v>
      </c>
      <c r="M920" s="14">
        <v>45352</v>
      </c>
      <c r="N920" s="16">
        <v>41435</v>
      </c>
      <c r="O920" s="17">
        <v>41435</v>
      </c>
      <c r="P920">
        <v>633</v>
      </c>
      <c r="Q920">
        <v>633</v>
      </c>
      <c r="R920">
        <v>6178</v>
      </c>
      <c r="S920" t="s">
        <v>32</v>
      </c>
      <c r="T920" t="b">
        <v>0</v>
      </c>
      <c r="U920" s="9">
        <v>3500.26</v>
      </c>
      <c r="V920" t="b">
        <v>1</v>
      </c>
      <c r="W920" t="b">
        <v>0</v>
      </c>
      <c r="X920">
        <f t="shared" si="14"/>
        <v>0</v>
      </c>
    </row>
    <row r="921" spans="1:24" x14ac:dyDescent="0.2">
      <c r="A921">
        <v>771843327</v>
      </c>
      <c r="B921">
        <v>771843327</v>
      </c>
      <c r="C921" s="9">
        <v>5000</v>
      </c>
      <c r="D921" s="9">
        <v>4382.3</v>
      </c>
      <c r="E921" s="4">
        <v>42624</v>
      </c>
      <c r="F921" s="9">
        <v>2.72</v>
      </c>
      <c r="G921" t="s">
        <v>136</v>
      </c>
      <c r="H921" t="s">
        <v>30</v>
      </c>
      <c r="I921" t="s">
        <v>30</v>
      </c>
      <c r="J921">
        <v>80</v>
      </c>
      <c r="K921">
        <v>1</v>
      </c>
      <c r="L921" t="s">
        <v>63</v>
      </c>
      <c r="M921" s="14">
        <v>45689</v>
      </c>
      <c r="N921" s="16">
        <v>41841</v>
      </c>
      <c r="O921" s="17">
        <v>41841</v>
      </c>
      <c r="P921">
        <v>399</v>
      </c>
      <c r="Q921">
        <v>399</v>
      </c>
      <c r="R921">
        <v>3674</v>
      </c>
      <c r="S921" t="s">
        <v>32</v>
      </c>
      <c r="T921" t="b">
        <v>0</v>
      </c>
      <c r="U921" s="9">
        <v>617.70000000000005</v>
      </c>
      <c r="V921" t="b">
        <v>0</v>
      </c>
      <c r="W921" t="b">
        <v>0</v>
      </c>
      <c r="X921">
        <f t="shared" si="14"/>
        <v>0</v>
      </c>
    </row>
    <row r="922" spans="1:24" x14ac:dyDescent="0.2">
      <c r="A922">
        <v>281253442</v>
      </c>
      <c r="B922">
        <v>281253442</v>
      </c>
      <c r="C922" s="9">
        <v>5000</v>
      </c>
      <c r="D922" s="9">
        <v>1736.94</v>
      </c>
      <c r="E922" s="4">
        <v>42703</v>
      </c>
      <c r="F922" s="9">
        <v>38.159999999999997</v>
      </c>
      <c r="G922" t="s">
        <v>35</v>
      </c>
      <c r="H922" t="s">
        <v>30</v>
      </c>
      <c r="I922" t="s">
        <v>30</v>
      </c>
      <c r="J922">
        <v>2</v>
      </c>
      <c r="K922">
        <v>1</v>
      </c>
      <c r="L922" t="s">
        <v>36</v>
      </c>
      <c r="M922" s="14">
        <v>48122</v>
      </c>
      <c r="N922" s="16">
        <v>41958</v>
      </c>
      <c r="O922" s="17">
        <v>42698</v>
      </c>
      <c r="P922">
        <v>368</v>
      </c>
      <c r="Q922">
        <v>368</v>
      </c>
      <c r="R922">
        <v>891</v>
      </c>
      <c r="S922" t="s">
        <v>32</v>
      </c>
      <c r="T922" t="b">
        <v>0</v>
      </c>
      <c r="U922" s="9">
        <v>3263.06</v>
      </c>
      <c r="V922" t="b">
        <v>0</v>
      </c>
      <c r="W922" t="b">
        <v>0</v>
      </c>
      <c r="X922">
        <f t="shared" si="14"/>
        <v>0</v>
      </c>
    </row>
    <row r="923" spans="1:24" x14ac:dyDescent="0.2">
      <c r="A923">
        <v>552158878</v>
      </c>
      <c r="B923">
        <v>552158878</v>
      </c>
      <c r="C923" s="9">
        <v>5000</v>
      </c>
      <c r="D923" s="9">
        <v>876.5</v>
      </c>
      <c r="E923" s="4">
        <v>42548</v>
      </c>
      <c r="F923" s="9">
        <v>326.58</v>
      </c>
      <c r="G923" t="s">
        <v>1880</v>
      </c>
      <c r="H923" t="s">
        <v>30</v>
      </c>
      <c r="I923" t="s">
        <v>30</v>
      </c>
      <c r="J923">
        <v>5</v>
      </c>
      <c r="K923">
        <v>1</v>
      </c>
      <c r="L923" t="s">
        <v>38</v>
      </c>
      <c r="M923" s="14">
        <v>45566</v>
      </c>
      <c r="N923" s="16">
        <v>41249</v>
      </c>
      <c r="O923" s="17">
        <v>42456</v>
      </c>
      <c r="P923">
        <v>783</v>
      </c>
      <c r="Q923">
        <v>783</v>
      </c>
      <c r="R923">
        <v>6512</v>
      </c>
      <c r="S923" t="s">
        <v>32</v>
      </c>
      <c r="T923" t="b">
        <v>0</v>
      </c>
      <c r="U923" s="9">
        <v>4123.5</v>
      </c>
      <c r="V923" t="b">
        <v>1</v>
      </c>
      <c r="W923" t="b">
        <v>0</v>
      </c>
      <c r="X923">
        <f t="shared" si="14"/>
        <v>0</v>
      </c>
    </row>
    <row r="924" spans="1:24" x14ac:dyDescent="0.2">
      <c r="A924">
        <v>812328116</v>
      </c>
      <c r="B924">
        <v>812328116</v>
      </c>
      <c r="C924" s="9">
        <v>5000</v>
      </c>
      <c r="D924" s="9">
        <v>2099.23</v>
      </c>
      <c r="E924" s="4">
        <v>42633</v>
      </c>
      <c r="F924" s="9">
        <v>81.14</v>
      </c>
      <c r="G924" t="s">
        <v>54</v>
      </c>
      <c r="H924" t="s">
        <v>30</v>
      </c>
      <c r="I924" t="s">
        <v>30</v>
      </c>
      <c r="J924">
        <v>5</v>
      </c>
      <c r="K924">
        <v>8</v>
      </c>
      <c r="L924" t="s">
        <v>36</v>
      </c>
      <c r="M924" s="14">
        <v>46722</v>
      </c>
      <c r="N924" s="16">
        <v>40683</v>
      </c>
      <c r="O924" s="17">
        <v>42571</v>
      </c>
      <c r="P924">
        <v>312</v>
      </c>
      <c r="Q924">
        <v>312</v>
      </c>
      <c r="R924">
        <v>5335</v>
      </c>
      <c r="S924" t="s">
        <v>32</v>
      </c>
      <c r="T924" t="b">
        <v>0</v>
      </c>
      <c r="U924" s="9">
        <v>2900.77</v>
      </c>
      <c r="V924" t="b">
        <v>0</v>
      </c>
      <c r="W924" t="b">
        <v>0</v>
      </c>
      <c r="X924">
        <f t="shared" si="14"/>
        <v>0</v>
      </c>
    </row>
    <row r="925" spans="1:24" x14ac:dyDescent="0.2">
      <c r="A925">
        <v>495450284</v>
      </c>
      <c r="B925">
        <v>495450284</v>
      </c>
      <c r="C925" s="9">
        <v>5000</v>
      </c>
      <c r="D925" s="9">
        <v>3837.34</v>
      </c>
      <c r="E925" s="4">
        <v>42403</v>
      </c>
      <c r="F925" s="9">
        <v>131.18</v>
      </c>
      <c r="G925" t="s">
        <v>164</v>
      </c>
      <c r="H925" t="s">
        <v>30</v>
      </c>
      <c r="I925" t="s">
        <v>30</v>
      </c>
      <c r="J925">
        <v>2</v>
      </c>
      <c r="K925">
        <v>1</v>
      </c>
      <c r="L925" t="s">
        <v>47</v>
      </c>
      <c r="M925" s="14">
        <v>46784</v>
      </c>
      <c r="N925" s="16">
        <v>42368</v>
      </c>
      <c r="O925" s="17">
        <v>42397</v>
      </c>
      <c r="P925">
        <v>738</v>
      </c>
      <c r="Q925">
        <v>738</v>
      </c>
      <c r="R925">
        <v>7234</v>
      </c>
      <c r="S925" t="s">
        <v>32</v>
      </c>
      <c r="T925" t="b">
        <v>0</v>
      </c>
      <c r="U925" s="9">
        <v>1162.6600000000001</v>
      </c>
      <c r="V925" t="b">
        <v>1</v>
      </c>
      <c r="W925" t="b">
        <v>0</v>
      </c>
      <c r="X925">
        <f t="shared" si="14"/>
        <v>0</v>
      </c>
    </row>
    <row r="926" spans="1:24" x14ac:dyDescent="0.2">
      <c r="A926">
        <v>940978054</v>
      </c>
      <c r="B926">
        <v>940978054</v>
      </c>
      <c r="C926" s="9">
        <v>5000</v>
      </c>
      <c r="D926" s="9">
        <v>2047.24</v>
      </c>
      <c r="E926" s="4">
        <v>42617</v>
      </c>
      <c r="F926" s="9">
        <v>403.76</v>
      </c>
      <c r="G926" t="s">
        <v>1880</v>
      </c>
      <c r="H926" t="s">
        <v>30</v>
      </c>
      <c r="I926" t="s">
        <v>30</v>
      </c>
      <c r="J926">
        <v>5</v>
      </c>
      <c r="K926">
        <v>1</v>
      </c>
      <c r="L926" t="s">
        <v>38</v>
      </c>
      <c r="M926" s="14">
        <v>43466</v>
      </c>
      <c r="N926" s="16">
        <v>41866</v>
      </c>
      <c r="O926" s="17">
        <v>41866</v>
      </c>
      <c r="P926">
        <v>718</v>
      </c>
      <c r="Q926">
        <v>718</v>
      </c>
      <c r="R926">
        <v>7367</v>
      </c>
      <c r="S926" t="s">
        <v>69</v>
      </c>
      <c r="T926" t="b">
        <v>0</v>
      </c>
      <c r="U926" s="9">
        <v>2952.76</v>
      </c>
      <c r="V926" t="b">
        <v>1</v>
      </c>
      <c r="W926" t="b">
        <v>0</v>
      </c>
      <c r="X926">
        <f t="shared" si="14"/>
        <v>0</v>
      </c>
    </row>
    <row r="927" spans="1:24" x14ac:dyDescent="0.2">
      <c r="A927">
        <v>616028892</v>
      </c>
      <c r="B927">
        <v>616028892</v>
      </c>
      <c r="C927" s="9">
        <v>5000</v>
      </c>
      <c r="D927" s="9">
        <v>282.27999999999997</v>
      </c>
      <c r="E927" s="4">
        <v>42671</v>
      </c>
      <c r="F927" s="9">
        <v>188.62</v>
      </c>
      <c r="G927" t="s">
        <v>41</v>
      </c>
      <c r="H927" t="s">
        <v>30</v>
      </c>
      <c r="I927" t="s">
        <v>30</v>
      </c>
      <c r="J927">
        <v>5</v>
      </c>
      <c r="K927">
        <v>1</v>
      </c>
      <c r="L927" t="s">
        <v>42</v>
      </c>
      <c r="M927" s="14">
        <v>44986</v>
      </c>
      <c r="N927" s="16">
        <v>41435</v>
      </c>
      <c r="O927" s="17">
        <v>41435</v>
      </c>
      <c r="P927">
        <v>633</v>
      </c>
      <c r="Q927">
        <v>633</v>
      </c>
      <c r="R927">
        <v>6178</v>
      </c>
      <c r="S927" t="s">
        <v>32</v>
      </c>
      <c r="T927" t="b">
        <v>0</v>
      </c>
      <c r="U927" s="9">
        <v>4717.72</v>
      </c>
      <c r="V927" t="b">
        <v>0</v>
      </c>
      <c r="W927" t="b">
        <v>0</v>
      </c>
      <c r="X927">
        <f t="shared" si="14"/>
        <v>0</v>
      </c>
    </row>
    <row r="928" spans="1:24" x14ac:dyDescent="0.2">
      <c r="A928">
        <v>386622009</v>
      </c>
      <c r="B928">
        <v>386622009</v>
      </c>
      <c r="C928" s="9">
        <v>5000</v>
      </c>
      <c r="D928" s="9">
        <v>1845.46</v>
      </c>
      <c r="E928" s="4">
        <v>42490</v>
      </c>
      <c r="F928" s="9">
        <v>11.15</v>
      </c>
      <c r="G928" t="s">
        <v>41</v>
      </c>
      <c r="H928" t="s">
        <v>30</v>
      </c>
      <c r="I928" t="s">
        <v>30</v>
      </c>
      <c r="J928">
        <v>5</v>
      </c>
      <c r="K928">
        <v>1</v>
      </c>
      <c r="L928" t="s">
        <v>42</v>
      </c>
      <c r="M928" s="14">
        <v>48183</v>
      </c>
      <c r="N928" s="16">
        <v>41239</v>
      </c>
      <c r="O928" s="17">
        <v>41239</v>
      </c>
      <c r="P928">
        <v>852</v>
      </c>
      <c r="Q928">
        <v>852</v>
      </c>
      <c r="R928">
        <v>7591</v>
      </c>
      <c r="S928" t="s">
        <v>32</v>
      </c>
      <c r="T928" t="b">
        <v>0</v>
      </c>
      <c r="U928" s="9">
        <v>3154.54</v>
      </c>
      <c r="V928" t="b">
        <v>0</v>
      </c>
      <c r="W928" t="b">
        <v>0</v>
      </c>
      <c r="X928">
        <f t="shared" si="14"/>
        <v>0</v>
      </c>
    </row>
    <row r="929" spans="1:24" x14ac:dyDescent="0.2">
      <c r="A929">
        <v>558246956</v>
      </c>
      <c r="B929">
        <v>558246956</v>
      </c>
      <c r="C929" s="9">
        <v>5000</v>
      </c>
      <c r="D929" s="9">
        <v>1226.07</v>
      </c>
      <c r="E929" s="4">
        <v>42514</v>
      </c>
      <c r="F929" s="9">
        <v>39.369999999999997</v>
      </c>
      <c r="G929" t="s">
        <v>1874</v>
      </c>
      <c r="H929" t="s">
        <v>30</v>
      </c>
      <c r="I929" t="s">
        <v>30</v>
      </c>
      <c r="J929">
        <v>5</v>
      </c>
      <c r="K929">
        <v>1</v>
      </c>
      <c r="L929" t="s">
        <v>71</v>
      </c>
      <c r="M929" s="14">
        <v>43647</v>
      </c>
      <c r="N929" s="16">
        <v>42303</v>
      </c>
      <c r="O929" s="17">
        <v>42303</v>
      </c>
      <c r="P929">
        <v>489</v>
      </c>
      <c r="Q929">
        <v>489</v>
      </c>
      <c r="R929">
        <v>2903</v>
      </c>
      <c r="S929" t="s">
        <v>32</v>
      </c>
      <c r="T929" t="b">
        <v>0</v>
      </c>
      <c r="U929" s="9">
        <v>3773.93</v>
      </c>
      <c r="V929" t="b">
        <v>1</v>
      </c>
      <c r="W929" t="b">
        <v>0</v>
      </c>
      <c r="X929">
        <f t="shared" si="14"/>
        <v>0</v>
      </c>
    </row>
    <row r="930" spans="1:24" x14ac:dyDescent="0.2">
      <c r="A930">
        <v>522978284</v>
      </c>
      <c r="B930">
        <v>522978284</v>
      </c>
      <c r="C930" s="9">
        <v>5000</v>
      </c>
      <c r="D930" s="9">
        <v>4509.43</v>
      </c>
      <c r="E930" s="4">
        <v>42564</v>
      </c>
      <c r="F930" s="9">
        <v>4.09</v>
      </c>
      <c r="G930" t="s">
        <v>98</v>
      </c>
      <c r="H930" t="s">
        <v>30</v>
      </c>
      <c r="I930" t="s">
        <v>30</v>
      </c>
      <c r="J930">
        <v>5</v>
      </c>
      <c r="K930">
        <v>1</v>
      </c>
      <c r="L930" t="s">
        <v>96</v>
      </c>
      <c r="M930" s="14">
        <v>45231</v>
      </c>
      <c r="N930" s="16">
        <v>42308</v>
      </c>
      <c r="O930" s="17">
        <v>42308</v>
      </c>
      <c r="P930">
        <v>307</v>
      </c>
      <c r="Q930">
        <v>307</v>
      </c>
      <c r="R930">
        <v>2836</v>
      </c>
      <c r="S930" t="s">
        <v>32</v>
      </c>
      <c r="T930" t="b">
        <v>0</v>
      </c>
      <c r="U930" s="9">
        <v>490.57</v>
      </c>
      <c r="V930" t="b">
        <v>0</v>
      </c>
      <c r="W930" t="b">
        <v>0</v>
      </c>
      <c r="X930">
        <f t="shared" si="14"/>
        <v>0</v>
      </c>
    </row>
    <row r="931" spans="1:24" x14ac:dyDescent="0.2">
      <c r="A931">
        <v>812328116</v>
      </c>
      <c r="B931">
        <v>812328116</v>
      </c>
      <c r="C931" s="9">
        <v>5000</v>
      </c>
      <c r="D931" s="9">
        <v>2722.82</v>
      </c>
      <c r="E931" s="4">
        <v>42402</v>
      </c>
      <c r="F931" s="9">
        <v>180.73</v>
      </c>
      <c r="G931" t="s">
        <v>64</v>
      </c>
      <c r="H931" t="s">
        <v>30</v>
      </c>
      <c r="I931" t="s">
        <v>30</v>
      </c>
      <c r="J931">
        <v>2</v>
      </c>
      <c r="K931">
        <v>1</v>
      </c>
      <c r="L931" t="s">
        <v>36</v>
      </c>
      <c r="M931" s="14">
        <v>47362</v>
      </c>
      <c r="N931" s="16">
        <v>40683</v>
      </c>
      <c r="O931" s="17">
        <v>42385</v>
      </c>
      <c r="P931">
        <v>312</v>
      </c>
      <c r="Q931">
        <v>312</v>
      </c>
      <c r="R931">
        <v>5335</v>
      </c>
      <c r="S931" t="s">
        <v>32</v>
      </c>
      <c r="T931" t="b">
        <v>0</v>
      </c>
      <c r="U931" s="9">
        <v>2277.1799999999998</v>
      </c>
      <c r="V931" t="b">
        <v>0</v>
      </c>
      <c r="W931" t="b">
        <v>0</v>
      </c>
      <c r="X931">
        <f t="shared" si="14"/>
        <v>0</v>
      </c>
    </row>
    <row r="932" spans="1:24" x14ac:dyDescent="0.2">
      <c r="A932">
        <v>924159250</v>
      </c>
      <c r="B932">
        <v>924159250</v>
      </c>
      <c r="C932" s="9">
        <v>5000</v>
      </c>
      <c r="D932" s="9">
        <v>1559.24</v>
      </c>
      <c r="E932" s="4">
        <v>42477</v>
      </c>
      <c r="F932" s="9">
        <v>72.7</v>
      </c>
      <c r="G932" t="s">
        <v>136</v>
      </c>
      <c r="H932" t="s">
        <v>30</v>
      </c>
      <c r="I932" t="s">
        <v>30</v>
      </c>
      <c r="J932">
        <v>5</v>
      </c>
      <c r="K932">
        <v>1</v>
      </c>
      <c r="L932" t="s">
        <v>63</v>
      </c>
      <c r="M932" s="14">
        <v>47362</v>
      </c>
      <c r="N932" s="16">
        <v>41509</v>
      </c>
      <c r="O932" s="17">
        <v>42420</v>
      </c>
      <c r="P932">
        <v>233</v>
      </c>
      <c r="Q932">
        <v>233</v>
      </c>
      <c r="R932">
        <v>8900</v>
      </c>
      <c r="S932" t="s">
        <v>32</v>
      </c>
      <c r="T932" t="b">
        <v>0</v>
      </c>
      <c r="U932" s="9">
        <v>3440.76</v>
      </c>
      <c r="V932" t="b">
        <v>0</v>
      </c>
      <c r="W932" t="b">
        <v>0</v>
      </c>
      <c r="X932">
        <f t="shared" si="14"/>
        <v>0</v>
      </c>
    </row>
    <row r="933" spans="1:24" x14ac:dyDescent="0.2">
      <c r="A933">
        <v>228399966</v>
      </c>
      <c r="B933">
        <v>228399966</v>
      </c>
      <c r="C933" s="9">
        <v>5000</v>
      </c>
      <c r="D933" s="9">
        <v>4287.87</v>
      </c>
      <c r="E933" s="4">
        <v>42623</v>
      </c>
      <c r="F933" s="9">
        <v>245.33</v>
      </c>
      <c r="G933" t="s">
        <v>106</v>
      </c>
      <c r="H933" t="s">
        <v>30</v>
      </c>
      <c r="I933" t="s">
        <v>30</v>
      </c>
      <c r="J933">
        <v>2</v>
      </c>
      <c r="K933">
        <v>8</v>
      </c>
      <c r="L933" t="s">
        <v>36</v>
      </c>
      <c r="M933" s="14">
        <v>44866</v>
      </c>
      <c r="N933" s="16">
        <v>41639</v>
      </c>
      <c r="O933" s="17">
        <v>42404</v>
      </c>
      <c r="P933">
        <v>471</v>
      </c>
      <c r="Q933">
        <v>471</v>
      </c>
      <c r="R933">
        <v>3068</v>
      </c>
      <c r="S933" t="s">
        <v>32</v>
      </c>
      <c r="T933" t="b">
        <v>0</v>
      </c>
      <c r="U933" s="9">
        <v>712.13</v>
      </c>
      <c r="V933" t="b">
        <v>0</v>
      </c>
      <c r="W933" t="b">
        <v>0</v>
      </c>
      <c r="X933">
        <f t="shared" si="14"/>
        <v>0</v>
      </c>
    </row>
    <row r="934" spans="1:24" x14ac:dyDescent="0.2">
      <c r="A934">
        <v>379497421</v>
      </c>
      <c r="B934">
        <v>379497421</v>
      </c>
      <c r="C934" s="9">
        <v>5000</v>
      </c>
      <c r="D934" s="9">
        <v>3432.36</v>
      </c>
      <c r="E934" s="4">
        <v>42488</v>
      </c>
      <c r="F934" s="9">
        <v>30.06</v>
      </c>
      <c r="G934" t="s">
        <v>84</v>
      </c>
      <c r="H934" t="s">
        <v>30</v>
      </c>
      <c r="I934" t="s">
        <v>30</v>
      </c>
      <c r="J934">
        <v>5</v>
      </c>
      <c r="K934">
        <v>1</v>
      </c>
      <c r="L934" t="s">
        <v>36</v>
      </c>
      <c r="M934" s="14">
        <v>45474</v>
      </c>
      <c r="N934" s="16">
        <v>40920</v>
      </c>
      <c r="O934" s="17">
        <v>40920</v>
      </c>
      <c r="P934">
        <v>215</v>
      </c>
      <c r="Q934">
        <v>215</v>
      </c>
      <c r="R934">
        <v>8620</v>
      </c>
      <c r="S934" t="s">
        <v>32</v>
      </c>
      <c r="T934" t="b">
        <v>0</v>
      </c>
      <c r="U934" s="9">
        <v>1567.64</v>
      </c>
      <c r="V934" t="b">
        <v>0</v>
      </c>
      <c r="W934" t="b">
        <v>0</v>
      </c>
      <c r="X934">
        <f t="shared" si="14"/>
        <v>0</v>
      </c>
    </row>
    <row r="935" spans="1:24" x14ac:dyDescent="0.2">
      <c r="A935">
        <v>838085703</v>
      </c>
      <c r="B935">
        <v>838085703</v>
      </c>
      <c r="C935" s="9">
        <v>5000</v>
      </c>
      <c r="D935" s="9">
        <v>2594.9499999999998</v>
      </c>
      <c r="E935" s="4">
        <v>42700</v>
      </c>
      <c r="F935" s="9">
        <v>196.18</v>
      </c>
      <c r="G935" t="s">
        <v>1879</v>
      </c>
      <c r="H935" t="s">
        <v>30</v>
      </c>
      <c r="I935" t="s">
        <v>30</v>
      </c>
      <c r="J935">
        <v>9</v>
      </c>
      <c r="K935">
        <v>1</v>
      </c>
      <c r="L935" t="s">
        <v>38</v>
      </c>
      <c r="M935" s="14">
        <v>45383</v>
      </c>
      <c r="N935" s="16">
        <v>42271</v>
      </c>
      <c r="O935" s="17">
        <v>42664</v>
      </c>
      <c r="P935">
        <v>625</v>
      </c>
      <c r="Q935">
        <v>625</v>
      </c>
      <c r="R935">
        <v>4062</v>
      </c>
      <c r="S935" t="s">
        <v>32</v>
      </c>
      <c r="T935" t="b">
        <v>0</v>
      </c>
      <c r="U935" s="9">
        <v>2405.0500000000002</v>
      </c>
      <c r="V935" t="b">
        <v>1</v>
      </c>
      <c r="W935" t="b">
        <v>0</v>
      </c>
      <c r="X935">
        <f t="shared" si="14"/>
        <v>0</v>
      </c>
    </row>
    <row r="936" spans="1:24" x14ac:dyDescent="0.2">
      <c r="A936">
        <v>838085703</v>
      </c>
      <c r="B936">
        <v>838085703</v>
      </c>
      <c r="C936" s="9">
        <v>5000</v>
      </c>
      <c r="D936" s="9">
        <v>2626.5</v>
      </c>
      <c r="E936" s="4">
        <v>42457</v>
      </c>
      <c r="F936" s="9">
        <v>151.97999999999999</v>
      </c>
      <c r="G936" t="s">
        <v>1883</v>
      </c>
      <c r="H936" t="s">
        <v>30</v>
      </c>
      <c r="I936" t="s">
        <v>30</v>
      </c>
      <c r="J936">
        <v>5</v>
      </c>
      <c r="K936">
        <v>8</v>
      </c>
      <c r="L936" t="s">
        <v>38</v>
      </c>
      <c r="M936" s="14">
        <v>43952</v>
      </c>
      <c r="N936" s="16">
        <v>42271</v>
      </c>
      <c r="O936" s="17">
        <v>42412</v>
      </c>
      <c r="P936">
        <v>625</v>
      </c>
      <c r="Q936">
        <v>625</v>
      </c>
      <c r="R936">
        <v>4062</v>
      </c>
      <c r="S936" t="s">
        <v>32</v>
      </c>
      <c r="T936" t="b">
        <v>0</v>
      </c>
      <c r="U936" s="9">
        <v>2373.5</v>
      </c>
      <c r="V936" t="b">
        <v>1</v>
      </c>
      <c r="W936" t="b">
        <v>0</v>
      </c>
      <c r="X936">
        <f t="shared" si="14"/>
        <v>0</v>
      </c>
    </row>
    <row r="937" spans="1:24" x14ac:dyDescent="0.2">
      <c r="A937">
        <v>771371396</v>
      </c>
      <c r="B937">
        <v>771371396</v>
      </c>
      <c r="C937" s="9">
        <v>5000</v>
      </c>
      <c r="D937" s="9">
        <v>3985.64</v>
      </c>
      <c r="E937" s="4">
        <v>42708</v>
      </c>
      <c r="F937" s="9">
        <v>5.09</v>
      </c>
      <c r="G937" t="s">
        <v>1909</v>
      </c>
      <c r="H937" t="s">
        <v>30</v>
      </c>
      <c r="I937" t="s">
        <v>30</v>
      </c>
      <c r="J937">
        <v>5</v>
      </c>
      <c r="K937">
        <v>1</v>
      </c>
      <c r="L937" t="s">
        <v>47</v>
      </c>
      <c r="M937" s="14">
        <v>46661</v>
      </c>
      <c r="N937" s="16">
        <v>42330</v>
      </c>
      <c r="O937" s="17">
        <v>42330</v>
      </c>
      <c r="P937">
        <v>630</v>
      </c>
      <c r="Q937">
        <v>630</v>
      </c>
      <c r="R937">
        <v>5859</v>
      </c>
      <c r="S937" t="s">
        <v>32</v>
      </c>
      <c r="T937" t="b">
        <v>0</v>
      </c>
      <c r="U937" s="9">
        <v>1014.36</v>
      </c>
      <c r="V937" t="b">
        <v>1</v>
      </c>
      <c r="W937" t="b">
        <v>0</v>
      </c>
      <c r="X937">
        <f t="shared" si="14"/>
        <v>0</v>
      </c>
    </row>
    <row r="938" spans="1:24" x14ac:dyDescent="0.2">
      <c r="A938">
        <v>838085703</v>
      </c>
      <c r="B938">
        <v>838085703</v>
      </c>
      <c r="C938" s="9">
        <v>5000</v>
      </c>
      <c r="D938" s="9">
        <v>2448.59</v>
      </c>
      <c r="E938" s="4">
        <v>42518</v>
      </c>
      <c r="F938" s="9">
        <v>513.61</v>
      </c>
      <c r="G938" t="s">
        <v>1880</v>
      </c>
      <c r="H938" t="s">
        <v>30</v>
      </c>
      <c r="I938" t="s">
        <v>30</v>
      </c>
      <c r="J938">
        <v>9</v>
      </c>
      <c r="K938">
        <v>1</v>
      </c>
      <c r="L938" t="s">
        <v>38</v>
      </c>
      <c r="M938" s="14">
        <v>46296</v>
      </c>
      <c r="N938" s="16">
        <v>42271</v>
      </c>
      <c r="O938" s="17">
        <v>42482</v>
      </c>
      <c r="P938">
        <v>625</v>
      </c>
      <c r="Q938">
        <v>685</v>
      </c>
      <c r="R938">
        <v>4062</v>
      </c>
      <c r="S938" t="s">
        <v>32</v>
      </c>
      <c r="T938" t="b">
        <v>1</v>
      </c>
      <c r="U938" s="9">
        <v>2551.41</v>
      </c>
      <c r="V938" t="b">
        <v>1</v>
      </c>
      <c r="W938" t="b">
        <v>0</v>
      </c>
      <c r="X938">
        <f t="shared" si="14"/>
        <v>1</v>
      </c>
    </row>
    <row r="939" spans="1:24" x14ac:dyDescent="0.2">
      <c r="A939">
        <v>626718799</v>
      </c>
      <c r="B939">
        <v>626718799</v>
      </c>
      <c r="C939" s="9">
        <v>5000</v>
      </c>
      <c r="D939" s="9">
        <v>1691.8</v>
      </c>
      <c r="E939" s="4">
        <v>42668</v>
      </c>
      <c r="F939" s="9">
        <v>139.22</v>
      </c>
      <c r="G939" t="s">
        <v>1872</v>
      </c>
      <c r="H939" t="s">
        <v>30</v>
      </c>
      <c r="I939" t="s">
        <v>30</v>
      </c>
      <c r="J939">
        <v>9</v>
      </c>
      <c r="K939">
        <v>1</v>
      </c>
      <c r="L939" t="s">
        <v>31</v>
      </c>
      <c r="M939" s="14">
        <v>44317</v>
      </c>
      <c r="N939" s="16">
        <v>41418</v>
      </c>
      <c r="O939" s="17">
        <v>41418</v>
      </c>
      <c r="P939">
        <v>600</v>
      </c>
      <c r="Q939">
        <v>600</v>
      </c>
      <c r="R939">
        <v>2618</v>
      </c>
      <c r="S939" t="s">
        <v>32</v>
      </c>
      <c r="T939" t="b">
        <v>0</v>
      </c>
      <c r="U939" s="9">
        <v>3308.2</v>
      </c>
      <c r="V939" t="b">
        <v>1</v>
      </c>
      <c r="W939" t="b">
        <v>0</v>
      </c>
      <c r="X939">
        <f t="shared" si="14"/>
        <v>0</v>
      </c>
    </row>
    <row r="940" spans="1:24" x14ac:dyDescent="0.2">
      <c r="A940">
        <v>537052791</v>
      </c>
      <c r="B940">
        <v>537052791</v>
      </c>
      <c r="C940" s="9">
        <v>5000</v>
      </c>
      <c r="D940" s="9">
        <v>1218.1099999999999</v>
      </c>
      <c r="E940" s="4">
        <v>42447</v>
      </c>
      <c r="F940" s="9">
        <v>295.99</v>
      </c>
      <c r="G940" t="s">
        <v>53</v>
      </c>
      <c r="H940" t="s">
        <v>30</v>
      </c>
      <c r="I940" t="s">
        <v>30</v>
      </c>
      <c r="J940">
        <v>9</v>
      </c>
      <c r="K940">
        <v>8</v>
      </c>
      <c r="L940" t="s">
        <v>36</v>
      </c>
      <c r="M940" s="14">
        <v>45658</v>
      </c>
      <c r="N940" s="16">
        <v>41244</v>
      </c>
      <c r="O940" s="17">
        <v>42391</v>
      </c>
      <c r="P940">
        <v>418</v>
      </c>
      <c r="Q940">
        <v>418</v>
      </c>
      <c r="R940">
        <v>7787</v>
      </c>
      <c r="S940" t="s">
        <v>32</v>
      </c>
      <c r="T940" t="b">
        <v>0</v>
      </c>
      <c r="U940" s="9">
        <v>3781.89</v>
      </c>
      <c r="V940" t="b">
        <v>0</v>
      </c>
      <c r="W940" t="b">
        <v>0</v>
      </c>
      <c r="X940">
        <f t="shared" si="14"/>
        <v>0</v>
      </c>
    </row>
    <row r="941" spans="1:24" x14ac:dyDescent="0.2">
      <c r="A941">
        <v>702626304</v>
      </c>
      <c r="B941">
        <v>702626304</v>
      </c>
      <c r="C941" s="9">
        <v>5000</v>
      </c>
      <c r="D941" s="9">
        <v>300.45</v>
      </c>
      <c r="E941" s="4">
        <v>42572</v>
      </c>
      <c r="F941" s="9">
        <v>77.31</v>
      </c>
      <c r="G941" t="s">
        <v>64</v>
      </c>
      <c r="H941" t="s">
        <v>30</v>
      </c>
      <c r="I941" t="s">
        <v>30</v>
      </c>
      <c r="J941">
        <v>5</v>
      </c>
      <c r="K941">
        <v>8</v>
      </c>
      <c r="L941" t="s">
        <v>36</v>
      </c>
      <c r="M941" s="14">
        <v>45170</v>
      </c>
      <c r="N941" s="16">
        <v>42248</v>
      </c>
      <c r="O941" s="17">
        <v>42248</v>
      </c>
      <c r="P941">
        <v>814</v>
      </c>
      <c r="Q941">
        <v>814</v>
      </c>
      <c r="R941">
        <v>4289</v>
      </c>
      <c r="S941" t="s">
        <v>32</v>
      </c>
      <c r="T941" t="b">
        <v>0</v>
      </c>
      <c r="U941" s="9">
        <v>4699.55</v>
      </c>
      <c r="V941" t="b">
        <v>0</v>
      </c>
      <c r="W941" t="b">
        <v>0</v>
      </c>
      <c r="X941">
        <f t="shared" si="14"/>
        <v>0</v>
      </c>
    </row>
    <row r="942" spans="1:24" x14ac:dyDescent="0.2">
      <c r="A942">
        <v>281253442</v>
      </c>
      <c r="B942">
        <v>281253442</v>
      </c>
      <c r="C942" s="9">
        <v>5000</v>
      </c>
      <c r="D942" s="9">
        <v>1218</v>
      </c>
      <c r="E942" s="4">
        <v>42613</v>
      </c>
      <c r="F942" s="9">
        <v>219.24</v>
      </c>
      <c r="G942" t="s">
        <v>1887</v>
      </c>
      <c r="H942" t="s">
        <v>30</v>
      </c>
      <c r="I942" t="s">
        <v>30</v>
      </c>
      <c r="J942">
        <v>9</v>
      </c>
      <c r="K942">
        <v>1</v>
      </c>
      <c r="L942" t="s">
        <v>31</v>
      </c>
      <c r="M942" s="14">
        <v>46784</v>
      </c>
      <c r="N942" s="16">
        <v>41958</v>
      </c>
      <c r="O942" s="17">
        <v>42545</v>
      </c>
      <c r="P942">
        <v>301</v>
      </c>
      <c r="Q942">
        <v>301</v>
      </c>
      <c r="R942">
        <v>9870</v>
      </c>
      <c r="S942" t="s">
        <v>32</v>
      </c>
      <c r="T942" t="b">
        <v>0</v>
      </c>
      <c r="U942" s="9">
        <v>3782</v>
      </c>
      <c r="V942" t="b">
        <v>1</v>
      </c>
      <c r="W942" t="b">
        <v>0</v>
      </c>
      <c r="X942">
        <f t="shared" si="14"/>
        <v>0</v>
      </c>
    </row>
    <row r="943" spans="1:24" x14ac:dyDescent="0.2">
      <c r="A943">
        <v>574400424</v>
      </c>
      <c r="B943">
        <v>574400424</v>
      </c>
      <c r="C943" s="9">
        <v>5000</v>
      </c>
      <c r="D943" s="9">
        <v>2670.78</v>
      </c>
      <c r="E943" s="4">
        <v>42439</v>
      </c>
      <c r="F943" s="9">
        <v>238.59</v>
      </c>
      <c r="G943" t="s">
        <v>1880</v>
      </c>
      <c r="H943" t="s">
        <v>30</v>
      </c>
      <c r="I943" t="s">
        <v>30</v>
      </c>
      <c r="J943">
        <v>9</v>
      </c>
      <c r="K943">
        <v>1</v>
      </c>
      <c r="L943" t="s">
        <v>38</v>
      </c>
      <c r="M943" s="14">
        <v>46966</v>
      </c>
      <c r="N943" s="16">
        <v>42208</v>
      </c>
      <c r="O943" s="17">
        <v>42208</v>
      </c>
      <c r="P943">
        <v>262</v>
      </c>
      <c r="Q943">
        <v>262</v>
      </c>
      <c r="R943">
        <v>1554</v>
      </c>
      <c r="S943" t="s">
        <v>32</v>
      </c>
      <c r="T943" t="b">
        <v>0</v>
      </c>
      <c r="U943" s="9">
        <v>2329.2199999999998</v>
      </c>
      <c r="V943" t="b">
        <v>1</v>
      </c>
      <c r="W943" t="b">
        <v>0</v>
      </c>
      <c r="X943">
        <f t="shared" si="14"/>
        <v>0</v>
      </c>
    </row>
    <row r="944" spans="1:24" x14ac:dyDescent="0.2">
      <c r="A944">
        <v>822203001</v>
      </c>
      <c r="B944">
        <v>822203001</v>
      </c>
      <c r="C944" s="9">
        <v>5000</v>
      </c>
      <c r="D944" s="9">
        <v>2545.77</v>
      </c>
      <c r="E944" s="4">
        <v>42507</v>
      </c>
      <c r="F944" s="9">
        <v>19.12</v>
      </c>
      <c r="G944" t="s">
        <v>90</v>
      </c>
      <c r="H944" t="s">
        <v>30</v>
      </c>
      <c r="I944" t="s">
        <v>30</v>
      </c>
      <c r="J944">
        <v>5</v>
      </c>
      <c r="K944">
        <v>1</v>
      </c>
      <c r="L944" t="s">
        <v>36</v>
      </c>
      <c r="M944" s="14">
        <v>45292</v>
      </c>
      <c r="N944" s="16">
        <v>41650</v>
      </c>
      <c r="O944" s="17">
        <v>42455</v>
      </c>
      <c r="P944">
        <v>180</v>
      </c>
      <c r="Q944">
        <v>180</v>
      </c>
      <c r="R944">
        <v>6060</v>
      </c>
      <c r="S944" t="s">
        <v>32</v>
      </c>
      <c r="T944" t="b">
        <v>0</v>
      </c>
      <c r="U944" s="9">
        <v>2454.23</v>
      </c>
      <c r="V944" t="b">
        <v>0</v>
      </c>
      <c r="W944" t="b">
        <v>0</v>
      </c>
      <c r="X944">
        <f t="shared" si="14"/>
        <v>0</v>
      </c>
    </row>
    <row r="945" spans="1:24" x14ac:dyDescent="0.2">
      <c r="A945">
        <v>212240419</v>
      </c>
      <c r="B945">
        <v>212240419</v>
      </c>
      <c r="C945" s="9">
        <v>5000</v>
      </c>
      <c r="D945" s="9">
        <v>3457.36</v>
      </c>
      <c r="E945" s="4">
        <v>42444</v>
      </c>
      <c r="F945" s="9">
        <v>65.16</v>
      </c>
      <c r="G945" t="s">
        <v>111</v>
      </c>
      <c r="H945" t="s">
        <v>30</v>
      </c>
      <c r="I945" t="s">
        <v>30</v>
      </c>
      <c r="J945">
        <v>2</v>
      </c>
      <c r="K945">
        <v>1</v>
      </c>
      <c r="L945" t="s">
        <v>63</v>
      </c>
      <c r="M945" s="14">
        <v>45444</v>
      </c>
      <c r="N945" s="16">
        <v>40301</v>
      </c>
      <c r="O945" s="17">
        <v>40301</v>
      </c>
      <c r="P945">
        <v>788</v>
      </c>
      <c r="Q945">
        <v>788</v>
      </c>
      <c r="R945">
        <v>8142</v>
      </c>
      <c r="S945" t="s">
        <v>32</v>
      </c>
      <c r="T945" t="b">
        <v>0</v>
      </c>
      <c r="U945" s="9">
        <v>1542.64</v>
      </c>
      <c r="V945" t="b">
        <v>0</v>
      </c>
      <c r="W945" t="b">
        <v>0</v>
      </c>
      <c r="X945">
        <f t="shared" si="14"/>
        <v>0</v>
      </c>
    </row>
    <row r="946" spans="1:24" x14ac:dyDescent="0.2">
      <c r="A946">
        <v>616028892</v>
      </c>
      <c r="B946">
        <v>616028892</v>
      </c>
      <c r="C946" s="9">
        <v>5000</v>
      </c>
      <c r="D946" s="9">
        <v>306.83</v>
      </c>
      <c r="E946" s="4">
        <v>42669</v>
      </c>
      <c r="F946" s="9">
        <v>21.68</v>
      </c>
      <c r="G946" t="s">
        <v>112</v>
      </c>
      <c r="H946" t="s">
        <v>30</v>
      </c>
      <c r="I946" t="s">
        <v>30</v>
      </c>
      <c r="J946">
        <v>9</v>
      </c>
      <c r="K946">
        <v>1</v>
      </c>
      <c r="L946" t="s">
        <v>94</v>
      </c>
      <c r="M946" s="14">
        <v>44256</v>
      </c>
      <c r="N946" s="16">
        <v>41435</v>
      </c>
      <c r="O946" s="17">
        <v>41435</v>
      </c>
      <c r="P946">
        <v>633</v>
      </c>
      <c r="Q946">
        <v>633</v>
      </c>
      <c r="R946">
        <v>6178</v>
      </c>
      <c r="S946" t="s">
        <v>32</v>
      </c>
      <c r="T946" t="b">
        <v>0</v>
      </c>
      <c r="U946" s="9">
        <v>4693.17</v>
      </c>
      <c r="V946" t="b">
        <v>0</v>
      </c>
      <c r="W946" t="b">
        <v>0</v>
      </c>
      <c r="X946">
        <f t="shared" si="14"/>
        <v>0</v>
      </c>
    </row>
    <row r="947" spans="1:24" x14ac:dyDescent="0.2">
      <c r="A947">
        <v>802272364</v>
      </c>
      <c r="B947">
        <v>802272364</v>
      </c>
      <c r="C947" s="9">
        <v>5000</v>
      </c>
      <c r="D947" s="9">
        <v>1335.56</v>
      </c>
      <c r="E947" s="4">
        <v>42434</v>
      </c>
      <c r="F947" s="9">
        <v>41.47</v>
      </c>
      <c r="G947" t="s">
        <v>1879</v>
      </c>
      <c r="H947" t="s">
        <v>30</v>
      </c>
      <c r="I947" t="s">
        <v>30</v>
      </c>
      <c r="J947">
        <v>5</v>
      </c>
      <c r="K947">
        <v>1</v>
      </c>
      <c r="L947" t="s">
        <v>38</v>
      </c>
      <c r="M947" s="14">
        <v>47969</v>
      </c>
      <c r="N947" s="16">
        <v>41357</v>
      </c>
      <c r="O947" s="17">
        <v>41357</v>
      </c>
      <c r="P947">
        <v>238</v>
      </c>
      <c r="Q947">
        <v>238</v>
      </c>
      <c r="R947">
        <v>3933</v>
      </c>
      <c r="S947" t="s">
        <v>32</v>
      </c>
      <c r="T947" t="b">
        <v>0</v>
      </c>
      <c r="U947" s="9">
        <v>3664.44</v>
      </c>
      <c r="V947" t="b">
        <v>1</v>
      </c>
      <c r="W947" t="b">
        <v>0</v>
      </c>
      <c r="X947">
        <f t="shared" si="14"/>
        <v>0</v>
      </c>
    </row>
    <row r="948" spans="1:24" x14ac:dyDescent="0.2">
      <c r="A948">
        <v>710868793</v>
      </c>
      <c r="B948">
        <v>710868793</v>
      </c>
      <c r="C948" s="9">
        <v>5000</v>
      </c>
      <c r="D948" s="9">
        <v>3703.34</v>
      </c>
      <c r="E948" s="4">
        <v>42577</v>
      </c>
      <c r="F948" s="9">
        <v>179.01</v>
      </c>
      <c r="G948" t="s">
        <v>1889</v>
      </c>
      <c r="H948" t="s">
        <v>30</v>
      </c>
      <c r="I948" t="s">
        <v>30</v>
      </c>
      <c r="J948">
        <v>5</v>
      </c>
      <c r="K948">
        <v>8</v>
      </c>
      <c r="L948" t="s">
        <v>47</v>
      </c>
      <c r="M948" s="14">
        <v>43647</v>
      </c>
      <c r="N948" s="16">
        <v>39714</v>
      </c>
      <c r="O948" s="17">
        <v>39714</v>
      </c>
      <c r="P948">
        <v>135</v>
      </c>
      <c r="Q948">
        <v>135</v>
      </c>
      <c r="R948">
        <v>2631</v>
      </c>
      <c r="S948" t="s">
        <v>32</v>
      </c>
      <c r="T948" t="b">
        <v>0</v>
      </c>
      <c r="U948" s="9">
        <v>1296.6600000000001</v>
      </c>
      <c r="V948" t="b">
        <v>1</v>
      </c>
      <c r="W948" t="b">
        <v>0</v>
      </c>
      <c r="X948">
        <f t="shared" si="14"/>
        <v>0</v>
      </c>
    </row>
    <row r="949" spans="1:24" x14ac:dyDescent="0.2">
      <c r="A949">
        <v>871412990</v>
      </c>
      <c r="B949">
        <v>871412990</v>
      </c>
      <c r="C949" s="9">
        <v>5000</v>
      </c>
      <c r="D949" s="9">
        <v>5000</v>
      </c>
      <c r="E949" s="4">
        <v>42682</v>
      </c>
      <c r="F949" s="9">
        <v>125.45</v>
      </c>
      <c r="G949" t="s">
        <v>1898</v>
      </c>
      <c r="H949" t="s">
        <v>30</v>
      </c>
      <c r="I949" t="s">
        <v>30</v>
      </c>
      <c r="J949">
        <v>2</v>
      </c>
      <c r="K949">
        <v>1</v>
      </c>
      <c r="L949" t="s">
        <v>31</v>
      </c>
      <c r="M949" s="14">
        <v>47908</v>
      </c>
      <c r="N949" s="16">
        <v>41837</v>
      </c>
      <c r="O949" s="17">
        <v>41837</v>
      </c>
      <c r="P949">
        <v>288</v>
      </c>
      <c r="Q949">
        <v>288</v>
      </c>
      <c r="R949">
        <v>1663</v>
      </c>
      <c r="S949" t="s">
        <v>32</v>
      </c>
      <c r="T949" t="b">
        <v>0</v>
      </c>
      <c r="U949" s="9">
        <v>0</v>
      </c>
      <c r="V949" t="b">
        <v>1</v>
      </c>
      <c r="W949" t="b">
        <v>0</v>
      </c>
      <c r="X949">
        <f t="shared" si="14"/>
        <v>0</v>
      </c>
    </row>
    <row r="950" spans="1:24" x14ac:dyDescent="0.2">
      <c r="A950">
        <v>447957199</v>
      </c>
      <c r="B950">
        <v>447957199</v>
      </c>
      <c r="C950" s="9">
        <v>5000</v>
      </c>
      <c r="D950" s="9">
        <v>2493.31</v>
      </c>
      <c r="E950" s="4">
        <v>42651</v>
      </c>
      <c r="F950" s="9">
        <v>4.68</v>
      </c>
      <c r="G950" t="s">
        <v>1903</v>
      </c>
      <c r="H950" t="s">
        <v>30</v>
      </c>
      <c r="I950" t="s">
        <v>30</v>
      </c>
      <c r="J950">
        <v>2</v>
      </c>
      <c r="K950">
        <v>1</v>
      </c>
      <c r="L950" t="s">
        <v>31</v>
      </c>
      <c r="M950" s="14">
        <v>44378</v>
      </c>
      <c r="N950" s="16">
        <v>41982</v>
      </c>
      <c r="O950" s="17">
        <v>42535</v>
      </c>
      <c r="P950">
        <v>104</v>
      </c>
      <c r="Q950">
        <v>104</v>
      </c>
      <c r="R950">
        <v>2100</v>
      </c>
      <c r="S950" t="s">
        <v>32</v>
      </c>
      <c r="T950" t="b">
        <v>0</v>
      </c>
      <c r="U950" s="9">
        <v>2506.69</v>
      </c>
      <c r="V950" t="b">
        <v>1</v>
      </c>
      <c r="W950" t="b">
        <v>0</v>
      </c>
      <c r="X950">
        <f t="shared" si="14"/>
        <v>0</v>
      </c>
    </row>
    <row r="951" spans="1:24" x14ac:dyDescent="0.2">
      <c r="A951">
        <v>899404344</v>
      </c>
      <c r="B951">
        <v>899404344</v>
      </c>
      <c r="C951" s="9">
        <v>5000</v>
      </c>
      <c r="D951" s="9">
        <v>984.8</v>
      </c>
      <c r="E951" s="4">
        <v>42587</v>
      </c>
      <c r="F951" s="9">
        <v>39.369999999999997</v>
      </c>
      <c r="G951" t="s">
        <v>1892</v>
      </c>
      <c r="H951" t="s">
        <v>30</v>
      </c>
      <c r="I951" t="s">
        <v>30</v>
      </c>
      <c r="J951">
        <v>80</v>
      </c>
      <c r="K951">
        <v>1</v>
      </c>
      <c r="L951" t="s">
        <v>48</v>
      </c>
      <c r="M951" s="14">
        <v>44593</v>
      </c>
      <c r="N951" s="16">
        <v>40990</v>
      </c>
      <c r="O951" s="17">
        <v>40990</v>
      </c>
      <c r="P951">
        <v>654</v>
      </c>
      <c r="Q951">
        <v>654</v>
      </c>
      <c r="R951">
        <v>7774</v>
      </c>
      <c r="S951" t="s">
        <v>32</v>
      </c>
      <c r="T951" t="b">
        <v>0</v>
      </c>
      <c r="U951" s="9">
        <v>4015.2</v>
      </c>
      <c r="V951" t="b">
        <v>1</v>
      </c>
      <c r="W951" t="b">
        <v>0</v>
      </c>
      <c r="X951">
        <f t="shared" si="14"/>
        <v>0</v>
      </c>
    </row>
    <row r="952" spans="1:24" x14ac:dyDescent="0.2">
      <c r="A952">
        <v>885695526</v>
      </c>
      <c r="B952">
        <v>885695526</v>
      </c>
      <c r="C952" s="9">
        <v>5000</v>
      </c>
      <c r="D952" s="9">
        <v>2311.0300000000002</v>
      </c>
      <c r="E952" s="4">
        <v>42462</v>
      </c>
      <c r="F952" s="9">
        <v>415.87</v>
      </c>
      <c r="G952" t="s">
        <v>52</v>
      </c>
      <c r="H952" t="s">
        <v>30</v>
      </c>
      <c r="I952" t="s">
        <v>30</v>
      </c>
      <c r="J952">
        <v>9</v>
      </c>
      <c r="K952">
        <v>8</v>
      </c>
      <c r="L952" t="s">
        <v>36</v>
      </c>
      <c r="M952" s="14">
        <v>46966</v>
      </c>
      <c r="N952" s="16">
        <v>42060</v>
      </c>
      <c r="O952" s="17">
        <v>42060</v>
      </c>
      <c r="P952">
        <v>676</v>
      </c>
      <c r="Q952">
        <v>676</v>
      </c>
      <c r="R952">
        <v>2837</v>
      </c>
      <c r="S952" t="s">
        <v>32</v>
      </c>
      <c r="T952" t="b">
        <v>0</v>
      </c>
      <c r="U952" s="9">
        <v>2688.97</v>
      </c>
      <c r="V952" t="b">
        <v>0</v>
      </c>
      <c r="W952" t="b">
        <v>0</v>
      </c>
      <c r="X952">
        <f t="shared" si="14"/>
        <v>0</v>
      </c>
    </row>
    <row r="953" spans="1:24" x14ac:dyDescent="0.2">
      <c r="A953">
        <v>156947628</v>
      </c>
      <c r="B953">
        <v>156947628</v>
      </c>
      <c r="C953" s="9">
        <v>5000</v>
      </c>
      <c r="D953" s="9">
        <v>3025.82</v>
      </c>
      <c r="E953" s="4">
        <v>42527</v>
      </c>
      <c r="F953" s="9">
        <v>46.66</v>
      </c>
      <c r="G953" t="s">
        <v>111</v>
      </c>
      <c r="H953" t="s">
        <v>30</v>
      </c>
      <c r="I953" t="s">
        <v>30</v>
      </c>
      <c r="J953">
        <v>9</v>
      </c>
      <c r="K953">
        <v>1</v>
      </c>
      <c r="L953" t="s">
        <v>63</v>
      </c>
      <c r="M953" s="14">
        <v>47178</v>
      </c>
      <c r="N953" s="16">
        <v>41757</v>
      </c>
      <c r="O953" s="17">
        <v>42425</v>
      </c>
      <c r="P953">
        <v>487</v>
      </c>
      <c r="Q953">
        <v>487</v>
      </c>
      <c r="R953">
        <v>4432</v>
      </c>
      <c r="S953" t="s">
        <v>32</v>
      </c>
      <c r="T953" t="b">
        <v>0</v>
      </c>
      <c r="U953" s="9">
        <v>1974.18</v>
      </c>
      <c r="V953" t="b">
        <v>0</v>
      </c>
      <c r="W953" t="b">
        <v>0</v>
      </c>
      <c r="X953">
        <f t="shared" si="14"/>
        <v>0</v>
      </c>
    </row>
    <row r="954" spans="1:24" x14ac:dyDescent="0.2">
      <c r="A954">
        <v>697150961</v>
      </c>
      <c r="B954">
        <v>697150961</v>
      </c>
      <c r="C954" s="9">
        <v>5000</v>
      </c>
      <c r="D954" s="9">
        <v>3950.88</v>
      </c>
      <c r="E954" s="4">
        <v>42523</v>
      </c>
      <c r="F954" s="9">
        <v>33.58</v>
      </c>
      <c r="G954" t="s">
        <v>1925</v>
      </c>
      <c r="H954" t="s">
        <v>30</v>
      </c>
      <c r="I954" t="s">
        <v>30</v>
      </c>
      <c r="J954">
        <v>9</v>
      </c>
      <c r="K954">
        <v>1</v>
      </c>
      <c r="L954" t="s">
        <v>31</v>
      </c>
      <c r="M954" s="14">
        <v>45748</v>
      </c>
      <c r="N954" s="16">
        <v>41356</v>
      </c>
      <c r="O954" s="17">
        <v>42445</v>
      </c>
      <c r="P954">
        <v>675</v>
      </c>
      <c r="Q954">
        <v>675</v>
      </c>
      <c r="R954">
        <v>7049</v>
      </c>
      <c r="S954" t="s">
        <v>32</v>
      </c>
      <c r="T954" t="b">
        <v>0</v>
      </c>
      <c r="U954" s="9">
        <v>1049.1199999999999</v>
      </c>
      <c r="V954" t="b">
        <v>1</v>
      </c>
      <c r="W954" t="b">
        <v>0</v>
      </c>
      <c r="X954">
        <f t="shared" si="14"/>
        <v>0</v>
      </c>
    </row>
    <row r="955" spans="1:24" x14ac:dyDescent="0.2">
      <c r="A955">
        <v>812328116</v>
      </c>
      <c r="B955">
        <v>812328116</v>
      </c>
      <c r="C955" s="9">
        <v>5000</v>
      </c>
      <c r="D955" s="9">
        <v>1824.32</v>
      </c>
      <c r="E955" s="4">
        <v>42428</v>
      </c>
      <c r="F955" s="9">
        <v>334.54</v>
      </c>
      <c r="G955" t="s">
        <v>84</v>
      </c>
      <c r="H955" t="s">
        <v>30</v>
      </c>
      <c r="I955" t="s">
        <v>30</v>
      </c>
      <c r="J955">
        <v>2</v>
      </c>
      <c r="K955">
        <v>1</v>
      </c>
      <c r="L955" t="s">
        <v>36</v>
      </c>
      <c r="M955" s="14">
        <v>45474</v>
      </c>
      <c r="N955" s="16">
        <v>40683</v>
      </c>
      <c r="O955" s="17">
        <v>42385</v>
      </c>
      <c r="P955">
        <v>312</v>
      </c>
      <c r="Q955">
        <v>312</v>
      </c>
      <c r="R955">
        <v>5335</v>
      </c>
      <c r="S955" t="s">
        <v>69</v>
      </c>
      <c r="T955" t="b">
        <v>0</v>
      </c>
      <c r="U955" s="9">
        <v>3175.68</v>
      </c>
      <c r="V955" t="b">
        <v>0</v>
      </c>
      <c r="W955" t="b">
        <v>0</v>
      </c>
      <c r="X955">
        <f t="shared" si="14"/>
        <v>0</v>
      </c>
    </row>
    <row r="956" spans="1:24" x14ac:dyDescent="0.2">
      <c r="A956">
        <v>442188500</v>
      </c>
      <c r="B956">
        <v>442188500</v>
      </c>
      <c r="C956" s="9">
        <v>5000</v>
      </c>
      <c r="D956" s="9">
        <v>4298.7700000000004</v>
      </c>
      <c r="E956" s="4">
        <v>42731</v>
      </c>
      <c r="F956" s="9">
        <v>296.64</v>
      </c>
      <c r="G956" t="s">
        <v>1910</v>
      </c>
      <c r="H956" t="s">
        <v>30</v>
      </c>
      <c r="I956" t="s">
        <v>30</v>
      </c>
      <c r="J956">
        <v>9</v>
      </c>
      <c r="K956">
        <v>1</v>
      </c>
      <c r="L956" t="s">
        <v>71</v>
      </c>
      <c r="M956" s="14">
        <v>45536</v>
      </c>
      <c r="N956" s="16">
        <v>41610</v>
      </c>
      <c r="O956" s="17">
        <v>42433</v>
      </c>
      <c r="P956">
        <v>163</v>
      </c>
      <c r="Q956">
        <v>163</v>
      </c>
      <c r="R956">
        <v>1217</v>
      </c>
      <c r="S956" t="s">
        <v>32</v>
      </c>
      <c r="T956" t="b">
        <v>0</v>
      </c>
      <c r="U956" s="9">
        <v>701.23</v>
      </c>
      <c r="V956" t="b">
        <v>1</v>
      </c>
      <c r="W956" t="b">
        <v>0</v>
      </c>
      <c r="X956">
        <f t="shared" si="14"/>
        <v>0</v>
      </c>
    </row>
    <row r="957" spans="1:24" x14ac:dyDescent="0.2">
      <c r="A957">
        <v>715145398</v>
      </c>
      <c r="B957">
        <v>715145398</v>
      </c>
      <c r="C957" s="9">
        <v>5000</v>
      </c>
      <c r="D957" s="9">
        <v>1571.14</v>
      </c>
      <c r="E957" s="4">
        <v>42394</v>
      </c>
      <c r="F957" s="9">
        <v>39.01</v>
      </c>
      <c r="G957" t="s">
        <v>131</v>
      </c>
      <c r="H957" t="s">
        <v>30</v>
      </c>
      <c r="I957" t="s">
        <v>30</v>
      </c>
      <c r="J957">
        <v>9</v>
      </c>
      <c r="K957">
        <v>1</v>
      </c>
      <c r="L957" t="s">
        <v>47</v>
      </c>
      <c r="M957" s="14">
        <v>45413</v>
      </c>
      <c r="N957" s="16">
        <v>39705</v>
      </c>
      <c r="O957" s="17">
        <v>39705</v>
      </c>
      <c r="P957">
        <v>861</v>
      </c>
      <c r="Q957">
        <v>861</v>
      </c>
      <c r="R957">
        <v>7264</v>
      </c>
      <c r="S957" t="s">
        <v>32</v>
      </c>
      <c r="T957" t="b">
        <v>0</v>
      </c>
      <c r="U957" s="9">
        <v>3428.86</v>
      </c>
      <c r="V957" t="b">
        <v>1</v>
      </c>
      <c r="W957" t="b">
        <v>0</v>
      </c>
      <c r="X957">
        <f t="shared" si="14"/>
        <v>0</v>
      </c>
    </row>
    <row r="958" spans="1:24" x14ac:dyDescent="0.2">
      <c r="A958">
        <v>174583033</v>
      </c>
      <c r="B958">
        <v>174583033</v>
      </c>
      <c r="C958" s="9">
        <v>5000</v>
      </c>
      <c r="D958" s="9">
        <v>4927.58</v>
      </c>
      <c r="E958" s="4">
        <v>42720</v>
      </c>
      <c r="F958" s="9">
        <v>107.05</v>
      </c>
      <c r="G958" t="s">
        <v>1889</v>
      </c>
      <c r="H958" t="s">
        <v>30</v>
      </c>
      <c r="I958" t="s">
        <v>30</v>
      </c>
      <c r="J958">
        <v>2</v>
      </c>
      <c r="K958">
        <v>1</v>
      </c>
      <c r="L958" t="s">
        <v>47</v>
      </c>
      <c r="M958" s="14">
        <v>44075</v>
      </c>
      <c r="N958" s="16">
        <v>41507</v>
      </c>
      <c r="O958" s="17">
        <v>41507</v>
      </c>
      <c r="P958">
        <v>467</v>
      </c>
      <c r="Q958">
        <v>467</v>
      </c>
      <c r="R958">
        <v>2451</v>
      </c>
      <c r="S958" t="s">
        <v>32</v>
      </c>
      <c r="T958" t="b">
        <v>0</v>
      </c>
      <c r="U958" s="9">
        <v>72.42</v>
      </c>
      <c r="V958" t="b">
        <v>1</v>
      </c>
      <c r="W958" t="b">
        <v>0</v>
      </c>
      <c r="X958">
        <f t="shared" si="14"/>
        <v>0</v>
      </c>
    </row>
    <row r="959" spans="1:24" x14ac:dyDescent="0.2">
      <c r="A959">
        <v>631505933</v>
      </c>
      <c r="B959">
        <v>631505933</v>
      </c>
      <c r="C959" s="9">
        <v>5000</v>
      </c>
      <c r="D959" s="9">
        <v>3233.33</v>
      </c>
      <c r="E959" s="4">
        <v>42650</v>
      </c>
      <c r="F959" s="9">
        <v>32.520000000000003</v>
      </c>
      <c r="G959" t="s">
        <v>1886</v>
      </c>
      <c r="H959" t="s">
        <v>30</v>
      </c>
      <c r="I959" t="s">
        <v>30</v>
      </c>
      <c r="J959">
        <v>9</v>
      </c>
      <c r="K959">
        <v>1</v>
      </c>
      <c r="L959" t="s">
        <v>31</v>
      </c>
      <c r="M959" s="14">
        <v>48122</v>
      </c>
      <c r="N959" s="16">
        <v>41794</v>
      </c>
      <c r="O959" s="17">
        <v>41794</v>
      </c>
      <c r="P959">
        <v>682</v>
      </c>
      <c r="Q959">
        <v>682</v>
      </c>
      <c r="R959">
        <v>1823</v>
      </c>
      <c r="S959" t="s">
        <v>32</v>
      </c>
      <c r="T959" t="b">
        <v>0</v>
      </c>
      <c r="U959" s="9">
        <v>1766.67</v>
      </c>
      <c r="V959" t="b">
        <v>1</v>
      </c>
      <c r="W959" t="b">
        <v>0</v>
      </c>
      <c r="X959">
        <f t="shared" si="14"/>
        <v>0</v>
      </c>
    </row>
    <row r="960" spans="1:24" x14ac:dyDescent="0.2">
      <c r="A960">
        <v>921644140</v>
      </c>
      <c r="B960">
        <v>921644140</v>
      </c>
      <c r="C960" s="9">
        <v>5000</v>
      </c>
      <c r="D960" s="9">
        <v>2857.63</v>
      </c>
      <c r="E960" s="4">
        <v>42561</v>
      </c>
      <c r="F960" s="9">
        <v>12.33</v>
      </c>
      <c r="G960" t="s">
        <v>112</v>
      </c>
      <c r="H960" t="s">
        <v>30</v>
      </c>
      <c r="I960" t="s">
        <v>30</v>
      </c>
      <c r="J960">
        <v>80</v>
      </c>
      <c r="K960">
        <v>1</v>
      </c>
      <c r="L960" t="s">
        <v>94</v>
      </c>
      <c r="M960" s="14">
        <v>44986</v>
      </c>
      <c r="N960" s="16">
        <v>42138</v>
      </c>
      <c r="O960" s="17">
        <v>42138</v>
      </c>
      <c r="P960">
        <v>607</v>
      </c>
      <c r="Q960">
        <v>607</v>
      </c>
      <c r="R960">
        <v>7816</v>
      </c>
      <c r="S960" t="s">
        <v>32</v>
      </c>
      <c r="T960" t="b">
        <v>0</v>
      </c>
      <c r="U960" s="9">
        <v>2142.37</v>
      </c>
      <c r="V960" t="b">
        <v>0</v>
      </c>
      <c r="W960" t="b">
        <v>0</v>
      </c>
      <c r="X960">
        <f t="shared" si="14"/>
        <v>0</v>
      </c>
    </row>
    <row r="961" spans="1:24" x14ac:dyDescent="0.2">
      <c r="A961">
        <v>818992213</v>
      </c>
      <c r="B961">
        <v>818992213</v>
      </c>
      <c r="C961" s="9">
        <v>5000</v>
      </c>
      <c r="D961" s="9">
        <v>4767.46</v>
      </c>
      <c r="E961" s="4">
        <v>42649</v>
      </c>
      <c r="F961" s="9">
        <v>101.17</v>
      </c>
      <c r="G961" t="s">
        <v>1876</v>
      </c>
      <c r="H961" t="s">
        <v>30</v>
      </c>
      <c r="I961" t="s">
        <v>30</v>
      </c>
      <c r="J961">
        <v>5</v>
      </c>
      <c r="K961">
        <v>1</v>
      </c>
      <c r="L961" t="s">
        <v>31</v>
      </c>
      <c r="M961" s="14">
        <v>45139</v>
      </c>
      <c r="N961" s="16">
        <v>41788</v>
      </c>
      <c r="O961" s="17">
        <v>41788</v>
      </c>
      <c r="P961">
        <v>398</v>
      </c>
      <c r="Q961">
        <v>398</v>
      </c>
      <c r="R961">
        <v>2486</v>
      </c>
      <c r="S961" t="s">
        <v>32</v>
      </c>
      <c r="T961" t="b">
        <v>0</v>
      </c>
      <c r="U961" s="9">
        <v>232.54</v>
      </c>
      <c r="V961" t="b">
        <v>1</v>
      </c>
      <c r="W961" t="b">
        <v>0</v>
      </c>
      <c r="X961">
        <f t="shared" si="14"/>
        <v>0</v>
      </c>
    </row>
    <row r="962" spans="1:24" x14ac:dyDescent="0.2">
      <c r="A962">
        <v>130735316</v>
      </c>
      <c r="B962">
        <v>130735316</v>
      </c>
      <c r="C962" s="9">
        <v>5000</v>
      </c>
      <c r="D962" s="9">
        <v>4797.9799999999996</v>
      </c>
      <c r="E962" s="4">
        <v>42594</v>
      </c>
      <c r="F962" s="9">
        <v>221.89</v>
      </c>
      <c r="G962" t="s">
        <v>1880</v>
      </c>
      <c r="H962" t="s">
        <v>30</v>
      </c>
      <c r="I962" t="s">
        <v>30</v>
      </c>
      <c r="J962">
        <v>9</v>
      </c>
      <c r="K962">
        <v>1</v>
      </c>
      <c r="L962" t="s">
        <v>38</v>
      </c>
      <c r="M962" s="14">
        <v>46143</v>
      </c>
      <c r="N962" s="16">
        <v>42150</v>
      </c>
      <c r="O962" s="17">
        <v>42428</v>
      </c>
      <c r="P962">
        <v>987</v>
      </c>
      <c r="Q962">
        <v>987</v>
      </c>
      <c r="R962">
        <v>652</v>
      </c>
      <c r="S962" t="s">
        <v>32</v>
      </c>
      <c r="T962" t="b">
        <v>0</v>
      </c>
      <c r="U962" s="9">
        <v>202.02</v>
      </c>
      <c r="V962" t="b">
        <v>1</v>
      </c>
      <c r="W962" t="b">
        <v>0</v>
      </c>
      <c r="X962">
        <f t="shared" si="14"/>
        <v>0</v>
      </c>
    </row>
    <row r="963" spans="1:24" x14ac:dyDescent="0.2">
      <c r="A963">
        <v>979187005</v>
      </c>
      <c r="B963">
        <v>979187005</v>
      </c>
      <c r="C963" s="9">
        <v>5000</v>
      </c>
      <c r="D963" s="9">
        <v>267.18</v>
      </c>
      <c r="E963" s="4">
        <v>42601</v>
      </c>
      <c r="F963" s="9">
        <v>97.94</v>
      </c>
      <c r="G963" t="s">
        <v>1877</v>
      </c>
      <c r="H963" t="s">
        <v>30</v>
      </c>
      <c r="I963" t="s">
        <v>30</v>
      </c>
      <c r="J963">
        <v>5</v>
      </c>
      <c r="K963">
        <v>1</v>
      </c>
      <c r="L963" t="s">
        <v>47</v>
      </c>
      <c r="M963" s="14">
        <v>45139</v>
      </c>
      <c r="N963" s="16">
        <v>42079</v>
      </c>
      <c r="O963" s="17">
        <v>42573</v>
      </c>
      <c r="P963">
        <v>741</v>
      </c>
      <c r="Q963">
        <v>741</v>
      </c>
      <c r="R963">
        <v>2315</v>
      </c>
      <c r="S963" t="s">
        <v>32</v>
      </c>
      <c r="T963" t="b">
        <v>0</v>
      </c>
      <c r="U963" s="9">
        <v>4732.82</v>
      </c>
      <c r="V963" t="b">
        <v>1</v>
      </c>
      <c r="W963" t="b">
        <v>0</v>
      </c>
      <c r="X963">
        <f t="shared" ref="X963:X1026" si="15">IF(T963=TRUE, 1,0)</f>
        <v>0</v>
      </c>
    </row>
    <row r="964" spans="1:24" x14ac:dyDescent="0.2">
      <c r="A964">
        <v>818992213</v>
      </c>
      <c r="B964">
        <v>818992213</v>
      </c>
      <c r="C964" s="9">
        <v>5000</v>
      </c>
      <c r="D964" s="9">
        <v>4360.03</v>
      </c>
      <c r="E964" s="4">
        <v>42623</v>
      </c>
      <c r="F964" s="9">
        <v>240.08</v>
      </c>
      <c r="G964" t="s">
        <v>1872</v>
      </c>
      <c r="H964" t="s">
        <v>30</v>
      </c>
      <c r="I964" t="s">
        <v>30</v>
      </c>
      <c r="J964">
        <v>9</v>
      </c>
      <c r="K964">
        <v>8</v>
      </c>
      <c r="L964" t="s">
        <v>31</v>
      </c>
      <c r="M964" s="14">
        <v>44896</v>
      </c>
      <c r="N964" s="16">
        <v>41788</v>
      </c>
      <c r="O964" s="17">
        <v>41788</v>
      </c>
      <c r="P964">
        <v>356</v>
      </c>
      <c r="Q964">
        <v>356</v>
      </c>
      <c r="R964">
        <v>4718</v>
      </c>
      <c r="S964" t="s">
        <v>32</v>
      </c>
      <c r="T964" t="b">
        <v>0</v>
      </c>
      <c r="U964" s="9">
        <v>639.97</v>
      </c>
      <c r="V964" t="b">
        <v>0</v>
      </c>
      <c r="W964" t="b">
        <v>0</v>
      </c>
      <c r="X964">
        <f t="shared" si="15"/>
        <v>0</v>
      </c>
    </row>
    <row r="965" spans="1:24" x14ac:dyDescent="0.2">
      <c r="A965">
        <v>853241462</v>
      </c>
      <c r="B965">
        <v>853241462</v>
      </c>
      <c r="C965" s="9">
        <v>5000</v>
      </c>
      <c r="D965" s="9">
        <v>4138.67</v>
      </c>
      <c r="E965" s="4">
        <v>42419</v>
      </c>
      <c r="F965" s="9">
        <v>31.14</v>
      </c>
      <c r="G965" t="s">
        <v>1912</v>
      </c>
      <c r="H965" t="s">
        <v>30</v>
      </c>
      <c r="I965" t="s">
        <v>30</v>
      </c>
      <c r="J965">
        <v>9</v>
      </c>
      <c r="K965">
        <v>1</v>
      </c>
      <c r="L965" t="s">
        <v>48</v>
      </c>
      <c r="M965" s="14">
        <v>47058</v>
      </c>
      <c r="N965" s="16">
        <v>42164</v>
      </c>
      <c r="O965" s="17">
        <v>42164</v>
      </c>
      <c r="P965">
        <v>294</v>
      </c>
      <c r="Q965">
        <v>294</v>
      </c>
      <c r="R965">
        <v>6503</v>
      </c>
      <c r="S965" t="s">
        <v>32</v>
      </c>
      <c r="T965" t="b">
        <v>0</v>
      </c>
      <c r="U965" s="9">
        <v>861.33</v>
      </c>
      <c r="V965" t="b">
        <v>1</v>
      </c>
      <c r="W965" t="b">
        <v>0</v>
      </c>
      <c r="X965">
        <f t="shared" si="15"/>
        <v>0</v>
      </c>
    </row>
    <row r="966" spans="1:24" x14ac:dyDescent="0.2">
      <c r="A966">
        <v>890964842</v>
      </c>
      <c r="B966">
        <v>890964842</v>
      </c>
      <c r="C966" s="9">
        <v>5000</v>
      </c>
      <c r="D966" s="9">
        <v>4874.29</v>
      </c>
      <c r="E966" s="4">
        <v>42508</v>
      </c>
      <c r="F966" s="9">
        <v>33.130000000000003</v>
      </c>
      <c r="G966" t="s">
        <v>1912</v>
      </c>
      <c r="H966" t="s">
        <v>30</v>
      </c>
      <c r="I966" t="s">
        <v>30</v>
      </c>
      <c r="J966">
        <v>5</v>
      </c>
      <c r="K966">
        <v>1</v>
      </c>
      <c r="L966" t="s">
        <v>48</v>
      </c>
      <c r="M966" s="14">
        <v>44531</v>
      </c>
      <c r="N966" s="16">
        <v>41952</v>
      </c>
      <c r="O966" s="17">
        <v>41952</v>
      </c>
      <c r="P966">
        <v>752</v>
      </c>
      <c r="Q966">
        <v>753</v>
      </c>
      <c r="R966">
        <v>4599</v>
      </c>
      <c r="S966" t="s">
        <v>32</v>
      </c>
      <c r="T966" t="b">
        <v>0</v>
      </c>
      <c r="U966" s="9">
        <v>125.71</v>
      </c>
      <c r="V966" t="b">
        <v>1</v>
      </c>
      <c r="W966" t="b">
        <v>0</v>
      </c>
      <c r="X966">
        <f t="shared" si="15"/>
        <v>0</v>
      </c>
    </row>
    <row r="967" spans="1:24" x14ac:dyDescent="0.2">
      <c r="A967">
        <v>600385112</v>
      </c>
      <c r="B967">
        <v>600385112</v>
      </c>
      <c r="C967" s="9">
        <v>5000</v>
      </c>
      <c r="D967" s="9">
        <v>503.11</v>
      </c>
      <c r="E967" s="4">
        <v>42474</v>
      </c>
      <c r="F967" s="9">
        <v>66.81</v>
      </c>
      <c r="G967" t="s">
        <v>41</v>
      </c>
      <c r="H967" t="s">
        <v>30</v>
      </c>
      <c r="I967" t="s">
        <v>30</v>
      </c>
      <c r="J967">
        <v>9</v>
      </c>
      <c r="K967">
        <v>1</v>
      </c>
      <c r="L967" t="s">
        <v>42</v>
      </c>
      <c r="M967" s="14">
        <v>44774</v>
      </c>
      <c r="N967" s="16">
        <v>41837</v>
      </c>
      <c r="O967" s="17">
        <v>41837</v>
      </c>
      <c r="P967">
        <v>428</v>
      </c>
      <c r="Q967">
        <v>428</v>
      </c>
      <c r="R967">
        <v>4307</v>
      </c>
      <c r="S967" t="s">
        <v>32</v>
      </c>
      <c r="T967" t="b">
        <v>0</v>
      </c>
      <c r="U967" s="9">
        <v>4496.8900000000003</v>
      </c>
      <c r="V967" t="b">
        <v>0</v>
      </c>
      <c r="W967" t="b">
        <v>0</v>
      </c>
      <c r="X967">
        <f t="shared" si="15"/>
        <v>0</v>
      </c>
    </row>
    <row r="968" spans="1:24" x14ac:dyDescent="0.2">
      <c r="A968">
        <v>235721673</v>
      </c>
      <c r="B968">
        <v>235721673</v>
      </c>
      <c r="C968" s="9">
        <v>5000</v>
      </c>
      <c r="D968" s="9">
        <v>2511.36</v>
      </c>
      <c r="E968" s="4">
        <v>42725</v>
      </c>
      <c r="F968" s="9">
        <v>200.85</v>
      </c>
      <c r="G968" t="s">
        <v>1880</v>
      </c>
      <c r="H968" t="s">
        <v>30</v>
      </c>
      <c r="I968" t="s">
        <v>30</v>
      </c>
      <c r="J968">
        <v>9</v>
      </c>
      <c r="K968">
        <v>8</v>
      </c>
      <c r="L968" t="s">
        <v>38</v>
      </c>
      <c r="M968" s="14">
        <v>46419</v>
      </c>
      <c r="N968" s="16">
        <v>41440</v>
      </c>
      <c r="O968" s="17">
        <v>42631</v>
      </c>
      <c r="P968">
        <v>397</v>
      </c>
      <c r="Q968">
        <v>397</v>
      </c>
      <c r="R968">
        <v>9984</v>
      </c>
      <c r="S968" t="s">
        <v>32</v>
      </c>
      <c r="T968" t="b">
        <v>0</v>
      </c>
      <c r="U968" s="9">
        <v>2488.64</v>
      </c>
      <c r="V968" t="b">
        <v>1</v>
      </c>
      <c r="W968" t="b">
        <v>0</v>
      </c>
      <c r="X968">
        <f t="shared" si="15"/>
        <v>0</v>
      </c>
    </row>
    <row r="969" spans="1:24" x14ac:dyDescent="0.2">
      <c r="A969">
        <v>502821188</v>
      </c>
      <c r="B969">
        <v>502821188</v>
      </c>
      <c r="C969" s="9">
        <v>5000</v>
      </c>
      <c r="D969" s="9">
        <v>2616.2199999999998</v>
      </c>
      <c r="E969" s="4">
        <v>42645</v>
      </c>
      <c r="F969" s="9">
        <v>363.7</v>
      </c>
      <c r="G969" t="s">
        <v>1883</v>
      </c>
      <c r="H969" t="s">
        <v>30</v>
      </c>
      <c r="I969" t="s">
        <v>30</v>
      </c>
      <c r="J969">
        <v>2</v>
      </c>
      <c r="K969">
        <v>1</v>
      </c>
      <c r="L969" t="s">
        <v>38</v>
      </c>
      <c r="M969" s="14">
        <v>47818</v>
      </c>
      <c r="N969" s="16">
        <v>42351</v>
      </c>
      <c r="O969" s="17">
        <v>42351</v>
      </c>
      <c r="P969">
        <v>390</v>
      </c>
      <c r="Q969">
        <v>390</v>
      </c>
      <c r="R969">
        <v>5822</v>
      </c>
      <c r="S969" t="s">
        <v>32</v>
      </c>
      <c r="T969" t="b">
        <v>0</v>
      </c>
      <c r="U969" s="9">
        <v>2383.7800000000002</v>
      </c>
      <c r="V969" t="b">
        <v>1</v>
      </c>
      <c r="W969" t="b">
        <v>0</v>
      </c>
      <c r="X969">
        <f t="shared" si="15"/>
        <v>0</v>
      </c>
    </row>
    <row r="970" spans="1:24" x14ac:dyDescent="0.2">
      <c r="A970">
        <v>906391179</v>
      </c>
      <c r="B970">
        <v>906391179</v>
      </c>
      <c r="C970" s="9">
        <v>5000</v>
      </c>
      <c r="D970" s="9">
        <v>346.15</v>
      </c>
      <c r="E970" s="4">
        <v>42565</v>
      </c>
      <c r="F970" s="9">
        <v>484.5</v>
      </c>
      <c r="G970" t="s">
        <v>41</v>
      </c>
      <c r="H970" t="s">
        <v>30</v>
      </c>
      <c r="I970" t="s">
        <v>30</v>
      </c>
      <c r="J970">
        <v>5</v>
      </c>
      <c r="K970">
        <v>1</v>
      </c>
      <c r="L970" t="s">
        <v>42</v>
      </c>
      <c r="M970" s="14">
        <v>45017</v>
      </c>
      <c r="N970" s="16">
        <v>42304</v>
      </c>
      <c r="O970" s="17">
        <v>42419</v>
      </c>
      <c r="P970">
        <v>451</v>
      </c>
      <c r="Q970">
        <v>451</v>
      </c>
      <c r="R970">
        <v>846</v>
      </c>
      <c r="S970" t="s">
        <v>32</v>
      </c>
      <c r="T970" t="b">
        <v>0</v>
      </c>
      <c r="U970" s="9">
        <v>4653.8500000000004</v>
      </c>
      <c r="V970" t="b">
        <v>0</v>
      </c>
      <c r="W970" t="b">
        <v>0</v>
      </c>
      <c r="X970">
        <f t="shared" si="15"/>
        <v>0</v>
      </c>
    </row>
    <row r="971" spans="1:24" x14ac:dyDescent="0.2">
      <c r="A971">
        <v>874393829</v>
      </c>
      <c r="B971">
        <v>874393829</v>
      </c>
      <c r="C971" s="9">
        <v>5000</v>
      </c>
      <c r="D971" s="9">
        <v>4795.79</v>
      </c>
      <c r="E971" s="4">
        <v>42525</v>
      </c>
      <c r="F971" s="9">
        <v>524.09</v>
      </c>
      <c r="G971" t="s">
        <v>1880</v>
      </c>
      <c r="H971" t="s">
        <v>30</v>
      </c>
      <c r="I971" t="s">
        <v>30</v>
      </c>
      <c r="J971">
        <v>9</v>
      </c>
      <c r="K971">
        <v>1</v>
      </c>
      <c r="L971" t="s">
        <v>38</v>
      </c>
      <c r="M971" s="14">
        <v>45778</v>
      </c>
      <c r="N971" s="16">
        <v>42044</v>
      </c>
      <c r="O971" s="17">
        <v>42044</v>
      </c>
      <c r="P971">
        <v>991</v>
      </c>
      <c r="Q971">
        <v>991</v>
      </c>
      <c r="R971">
        <v>1421</v>
      </c>
      <c r="S971" t="s">
        <v>32</v>
      </c>
      <c r="T971" t="b">
        <v>1</v>
      </c>
      <c r="U971" s="9">
        <v>204.21</v>
      </c>
      <c r="V971" t="b">
        <v>1</v>
      </c>
      <c r="W971" t="b">
        <v>0</v>
      </c>
      <c r="X971">
        <f t="shared" si="15"/>
        <v>1</v>
      </c>
    </row>
    <row r="972" spans="1:24" x14ac:dyDescent="0.2">
      <c r="A972">
        <v>853241462</v>
      </c>
      <c r="B972">
        <v>853241462</v>
      </c>
      <c r="C972" s="9">
        <v>5000</v>
      </c>
      <c r="D972" s="9">
        <v>2584.4499999999998</v>
      </c>
      <c r="E972" s="4">
        <v>42689</v>
      </c>
      <c r="F972" s="9">
        <v>121.3</v>
      </c>
      <c r="G972" t="s">
        <v>158</v>
      </c>
      <c r="H972" t="s">
        <v>30</v>
      </c>
      <c r="I972" t="s">
        <v>30</v>
      </c>
      <c r="J972">
        <v>5</v>
      </c>
      <c r="K972">
        <v>1</v>
      </c>
      <c r="L972" t="s">
        <v>61</v>
      </c>
      <c r="M972" s="14">
        <v>46722</v>
      </c>
      <c r="N972" s="16">
        <v>42164</v>
      </c>
      <c r="O972" s="17">
        <v>42164</v>
      </c>
      <c r="P972">
        <v>294</v>
      </c>
      <c r="Q972">
        <v>294</v>
      </c>
      <c r="R972">
        <v>6503</v>
      </c>
      <c r="S972" t="s">
        <v>32</v>
      </c>
      <c r="T972" t="b">
        <v>0</v>
      </c>
      <c r="U972" s="9">
        <v>2415.5500000000002</v>
      </c>
      <c r="V972" t="b">
        <v>0</v>
      </c>
      <c r="W972" t="b">
        <v>0</v>
      </c>
      <c r="X972">
        <f t="shared" si="15"/>
        <v>0</v>
      </c>
    </row>
    <row r="973" spans="1:24" x14ac:dyDescent="0.2">
      <c r="A973">
        <v>792317293</v>
      </c>
      <c r="B973">
        <v>792317293</v>
      </c>
      <c r="C973" s="9">
        <v>5000</v>
      </c>
      <c r="D973" s="9">
        <v>447.29</v>
      </c>
      <c r="E973" s="4">
        <v>42652</v>
      </c>
      <c r="F973" s="9">
        <v>52.18</v>
      </c>
      <c r="G973" t="s">
        <v>68</v>
      </c>
      <c r="H973" t="s">
        <v>30</v>
      </c>
      <c r="I973" t="s">
        <v>30</v>
      </c>
      <c r="J973">
        <v>2</v>
      </c>
      <c r="K973">
        <v>8</v>
      </c>
      <c r="L973" t="s">
        <v>36</v>
      </c>
      <c r="M973" s="14">
        <v>45200</v>
      </c>
      <c r="N973" s="16">
        <v>42144</v>
      </c>
      <c r="O973" s="17">
        <v>42627</v>
      </c>
      <c r="P973">
        <v>444</v>
      </c>
      <c r="Q973">
        <v>444</v>
      </c>
      <c r="R973">
        <v>5000</v>
      </c>
      <c r="S973" t="s">
        <v>32</v>
      </c>
      <c r="T973" t="b">
        <v>0</v>
      </c>
      <c r="U973" s="9">
        <v>4552.71</v>
      </c>
      <c r="V973" t="b">
        <v>0</v>
      </c>
      <c r="W973" t="b">
        <v>0</v>
      </c>
      <c r="X973">
        <f t="shared" si="15"/>
        <v>0</v>
      </c>
    </row>
    <row r="974" spans="1:24" x14ac:dyDescent="0.2">
      <c r="A974">
        <v>235721673</v>
      </c>
      <c r="B974">
        <v>235721673</v>
      </c>
      <c r="C974" s="9">
        <v>5000</v>
      </c>
      <c r="D974" s="9">
        <v>2916.51</v>
      </c>
      <c r="E974" s="4">
        <v>42597</v>
      </c>
      <c r="F974" s="9">
        <v>115.43</v>
      </c>
      <c r="G974" t="s">
        <v>1880</v>
      </c>
      <c r="H974" t="s">
        <v>30</v>
      </c>
      <c r="I974" t="s">
        <v>30</v>
      </c>
      <c r="J974">
        <v>2</v>
      </c>
      <c r="K974">
        <v>1</v>
      </c>
      <c r="L974" t="s">
        <v>38</v>
      </c>
      <c r="M974" s="14">
        <v>44562</v>
      </c>
      <c r="N974" s="16">
        <v>41440</v>
      </c>
      <c r="O974" s="17">
        <v>42517</v>
      </c>
      <c r="P974">
        <v>634</v>
      </c>
      <c r="Q974">
        <v>634</v>
      </c>
      <c r="R974">
        <v>5325</v>
      </c>
      <c r="S974" t="s">
        <v>32</v>
      </c>
      <c r="T974" t="b">
        <v>0</v>
      </c>
      <c r="U974" s="9">
        <v>2083.4899999999998</v>
      </c>
      <c r="V974" t="b">
        <v>1</v>
      </c>
      <c r="W974" t="b">
        <v>0</v>
      </c>
      <c r="X974">
        <f t="shared" si="15"/>
        <v>0</v>
      </c>
    </row>
    <row r="975" spans="1:24" x14ac:dyDescent="0.2">
      <c r="A975">
        <v>386622009</v>
      </c>
      <c r="B975">
        <v>386622009</v>
      </c>
      <c r="C975" s="9">
        <v>5000</v>
      </c>
      <c r="D975" s="9">
        <v>2211.73</v>
      </c>
      <c r="E975" s="4">
        <v>42422</v>
      </c>
      <c r="F975" s="9">
        <v>164.63</v>
      </c>
      <c r="G975" t="s">
        <v>41</v>
      </c>
      <c r="H975" t="s">
        <v>30</v>
      </c>
      <c r="I975" t="s">
        <v>30</v>
      </c>
      <c r="J975">
        <v>5</v>
      </c>
      <c r="K975">
        <v>1</v>
      </c>
      <c r="L975" t="s">
        <v>42</v>
      </c>
      <c r="M975" s="14">
        <v>47604</v>
      </c>
      <c r="N975" s="16">
        <v>41239</v>
      </c>
      <c r="O975" s="17">
        <v>41239</v>
      </c>
      <c r="P975">
        <v>852</v>
      </c>
      <c r="Q975">
        <v>852</v>
      </c>
      <c r="R975">
        <v>7591</v>
      </c>
      <c r="S975" t="s">
        <v>32</v>
      </c>
      <c r="T975" t="b">
        <v>0</v>
      </c>
      <c r="U975" s="9">
        <v>2788.27</v>
      </c>
      <c r="V975" t="b">
        <v>0</v>
      </c>
      <c r="W975" t="b">
        <v>0</v>
      </c>
      <c r="X975">
        <f t="shared" si="15"/>
        <v>0</v>
      </c>
    </row>
    <row r="976" spans="1:24" x14ac:dyDescent="0.2">
      <c r="A976">
        <v>517622547</v>
      </c>
      <c r="B976">
        <v>517622547</v>
      </c>
      <c r="C976" s="9">
        <v>5000</v>
      </c>
      <c r="D976" s="9">
        <v>4097.96</v>
      </c>
      <c r="E976" s="4">
        <v>42679</v>
      </c>
      <c r="F976" s="9">
        <v>260.24</v>
      </c>
      <c r="G976" t="s">
        <v>106</v>
      </c>
      <c r="H976" t="s">
        <v>30</v>
      </c>
      <c r="I976" t="s">
        <v>30</v>
      </c>
      <c r="J976">
        <v>9</v>
      </c>
      <c r="K976">
        <v>1</v>
      </c>
      <c r="L976" t="s">
        <v>36</v>
      </c>
      <c r="M976" s="14">
        <v>43435</v>
      </c>
      <c r="N976" s="16">
        <v>40941</v>
      </c>
      <c r="O976" s="17">
        <v>42550</v>
      </c>
      <c r="P976">
        <v>489</v>
      </c>
      <c r="Q976">
        <v>489</v>
      </c>
      <c r="R976">
        <v>2286</v>
      </c>
      <c r="S976" t="s">
        <v>32</v>
      </c>
      <c r="T976" t="b">
        <v>0</v>
      </c>
      <c r="U976" s="9">
        <v>902.04</v>
      </c>
      <c r="V976" t="b">
        <v>0</v>
      </c>
      <c r="W976" t="b">
        <v>0</v>
      </c>
      <c r="X976">
        <f t="shared" si="15"/>
        <v>0</v>
      </c>
    </row>
    <row r="977" spans="1:24" x14ac:dyDescent="0.2">
      <c r="A977">
        <v>496802898</v>
      </c>
      <c r="B977">
        <v>496802898</v>
      </c>
      <c r="C977" s="9">
        <v>5000</v>
      </c>
      <c r="D977" s="9">
        <v>793.61</v>
      </c>
      <c r="E977" s="4">
        <v>42534</v>
      </c>
      <c r="F977" s="9">
        <v>132.04</v>
      </c>
      <c r="G977" t="s">
        <v>105</v>
      </c>
      <c r="H977" t="s">
        <v>30</v>
      </c>
      <c r="I977" t="s">
        <v>30</v>
      </c>
      <c r="J977">
        <v>5</v>
      </c>
      <c r="K977">
        <v>1</v>
      </c>
      <c r="L977" t="s">
        <v>87</v>
      </c>
      <c r="M977" s="14">
        <v>46539</v>
      </c>
      <c r="N977" s="16">
        <v>42292</v>
      </c>
      <c r="O977" s="17">
        <v>42480</v>
      </c>
      <c r="P977">
        <v>130</v>
      </c>
      <c r="Q977">
        <v>130</v>
      </c>
      <c r="R977">
        <v>5396</v>
      </c>
      <c r="S977" t="s">
        <v>32</v>
      </c>
      <c r="T977" t="b">
        <v>0</v>
      </c>
      <c r="U977" s="9">
        <v>4206.3900000000003</v>
      </c>
      <c r="V977" t="b">
        <v>1</v>
      </c>
      <c r="W977" t="b">
        <v>0</v>
      </c>
      <c r="X977">
        <f t="shared" si="15"/>
        <v>0</v>
      </c>
    </row>
    <row r="978" spans="1:24" x14ac:dyDescent="0.2">
      <c r="A978">
        <v>462006197</v>
      </c>
      <c r="B978">
        <v>462006197</v>
      </c>
      <c r="C978" s="9">
        <v>5000</v>
      </c>
      <c r="D978" s="9">
        <v>3198.1</v>
      </c>
      <c r="E978" s="4">
        <v>42590</v>
      </c>
      <c r="F978" s="9">
        <v>5.03</v>
      </c>
      <c r="G978" t="s">
        <v>115</v>
      </c>
      <c r="H978" t="s">
        <v>30</v>
      </c>
      <c r="I978" t="s">
        <v>30</v>
      </c>
      <c r="J978">
        <v>2</v>
      </c>
      <c r="K978">
        <v>1</v>
      </c>
      <c r="L978" t="s">
        <v>47</v>
      </c>
      <c r="M978" s="14">
        <v>47058</v>
      </c>
      <c r="N978" s="16">
        <v>42197</v>
      </c>
      <c r="O978" s="17">
        <v>42197</v>
      </c>
      <c r="P978">
        <v>616</v>
      </c>
      <c r="Q978">
        <v>616</v>
      </c>
      <c r="R978">
        <v>4852</v>
      </c>
      <c r="S978" t="s">
        <v>32</v>
      </c>
      <c r="T978" t="b">
        <v>0</v>
      </c>
      <c r="U978" s="9">
        <v>1801.9</v>
      </c>
      <c r="V978" t="b">
        <v>1</v>
      </c>
      <c r="W978" t="b">
        <v>0</v>
      </c>
      <c r="X978">
        <f t="shared" si="15"/>
        <v>0</v>
      </c>
    </row>
    <row r="979" spans="1:24" x14ac:dyDescent="0.2">
      <c r="A979">
        <v>356734164</v>
      </c>
      <c r="B979">
        <v>356734164</v>
      </c>
      <c r="C979" s="9">
        <v>5000</v>
      </c>
      <c r="D979" s="9">
        <v>3735.26</v>
      </c>
      <c r="E979" s="4">
        <v>42460</v>
      </c>
      <c r="F979" s="9">
        <v>31.98</v>
      </c>
      <c r="G979" t="s">
        <v>119</v>
      </c>
      <c r="H979" t="s">
        <v>30</v>
      </c>
      <c r="I979" t="s">
        <v>30</v>
      </c>
      <c r="J979">
        <v>2</v>
      </c>
      <c r="K979">
        <v>1</v>
      </c>
      <c r="L979" t="s">
        <v>61</v>
      </c>
      <c r="M979" s="14">
        <v>43770</v>
      </c>
      <c r="N979" s="16">
        <v>40488</v>
      </c>
      <c r="O979" s="17">
        <v>40488</v>
      </c>
      <c r="P979">
        <v>667</v>
      </c>
      <c r="Q979">
        <v>667</v>
      </c>
      <c r="R979">
        <v>1286</v>
      </c>
      <c r="S979" t="s">
        <v>32</v>
      </c>
      <c r="T979" t="b">
        <v>0</v>
      </c>
      <c r="U979" s="9">
        <v>1264.74</v>
      </c>
      <c r="V979" t="b">
        <v>0</v>
      </c>
      <c r="W979" t="b">
        <v>0</v>
      </c>
      <c r="X979">
        <f t="shared" si="15"/>
        <v>0</v>
      </c>
    </row>
    <row r="980" spans="1:24" x14ac:dyDescent="0.2">
      <c r="A980">
        <v>792317293</v>
      </c>
      <c r="B980">
        <v>792317293</v>
      </c>
      <c r="C980" s="9">
        <v>5000</v>
      </c>
      <c r="D980" s="9">
        <v>2431.21</v>
      </c>
      <c r="E980" s="4">
        <v>42442</v>
      </c>
      <c r="F980" s="9">
        <v>238.41</v>
      </c>
      <c r="G980" t="s">
        <v>68</v>
      </c>
      <c r="H980" t="s">
        <v>30</v>
      </c>
      <c r="I980" t="s">
        <v>30</v>
      </c>
      <c r="J980">
        <v>9</v>
      </c>
      <c r="K980">
        <v>1</v>
      </c>
      <c r="L980" t="s">
        <v>36</v>
      </c>
      <c r="M980" s="14">
        <v>46327</v>
      </c>
      <c r="N980" s="16">
        <v>42144</v>
      </c>
      <c r="O980" s="17">
        <v>42438</v>
      </c>
      <c r="P980">
        <v>444</v>
      </c>
      <c r="Q980">
        <v>444</v>
      </c>
      <c r="R980">
        <v>5000</v>
      </c>
      <c r="S980" t="s">
        <v>32</v>
      </c>
      <c r="T980" t="b">
        <v>0</v>
      </c>
      <c r="U980" s="9">
        <v>2568.79</v>
      </c>
      <c r="V980" t="b">
        <v>0</v>
      </c>
      <c r="W980" t="b">
        <v>0</v>
      </c>
      <c r="X980">
        <f t="shared" si="15"/>
        <v>0</v>
      </c>
    </row>
    <row r="981" spans="1:24" x14ac:dyDescent="0.2">
      <c r="A981">
        <v>822520327</v>
      </c>
      <c r="B981">
        <v>822520327</v>
      </c>
      <c r="C981" s="9">
        <v>5000</v>
      </c>
      <c r="D981" s="9">
        <v>3574.93</v>
      </c>
      <c r="E981" s="4">
        <v>42399</v>
      </c>
      <c r="F981" s="9">
        <v>109.18</v>
      </c>
      <c r="G981" t="s">
        <v>35</v>
      </c>
      <c r="H981" t="s">
        <v>30</v>
      </c>
      <c r="I981" t="s">
        <v>30</v>
      </c>
      <c r="J981">
        <v>5</v>
      </c>
      <c r="K981">
        <v>1</v>
      </c>
      <c r="L981" t="s">
        <v>36</v>
      </c>
      <c r="M981" s="14">
        <v>47635</v>
      </c>
      <c r="N981" s="16">
        <v>42043</v>
      </c>
      <c r="O981" s="17">
        <v>42043</v>
      </c>
      <c r="P981">
        <v>426</v>
      </c>
      <c r="Q981">
        <v>426</v>
      </c>
      <c r="R981">
        <v>9801</v>
      </c>
      <c r="S981" t="s">
        <v>32</v>
      </c>
      <c r="T981" t="b">
        <v>0</v>
      </c>
      <c r="U981" s="9">
        <v>1425.07</v>
      </c>
      <c r="V981" t="b">
        <v>0</v>
      </c>
      <c r="W981" t="b">
        <v>0</v>
      </c>
      <c r="X981">
        <f t="shared" si="15"/>
        <v>0</v>
      </c>
    </row>
    <row r="982" spans="1:24" x14ac:dyDescent="0.2">
      <c r="A982">
        <v>235721673</v>
      </c>
      <c r="B982">
        <v>235721673</v>
      </c>
      <c r="C982" s="9">
        <v>5000</v>
      </c>
      <c r="D982" s="9">
        <v>2962.97</v>
      </c>
      <c r="E982" s="4">
        <v>42688</v>
      </c>
      <c r="F982" s="9">
        <v>23.43</v>
      </c>
      <c r="G982" t="s">
        <v>1880</v>
      </c>
      <c r="H982" t="s">
        <v>30</v>
      </c>
      <c r="I982" t="s">
        <v>30</v>
      </c>
      <c r="J982">
        <v>90</v>
      </c>
      <c r="K982">
        <v>1</v>
      </c>
      <c r="L982" t="s">
        <v>38</v>
      </c>
      <c r="M982" s="14">
        <v>46054</v>
      </c>
      <c r="N982" s="16">
        <v>41440</v>
      </c>
      <c r="O982" s="17">
        <v>42631</v>
      </c>
      <c r="P982">
        <v>634</v>
      </c>
      <c r="Q982">
        <v>634</v>
      </c>
      <c r="R982">
        <v>5325</v>
      </c>
      <c r="S982" t="s">
        <v>32</v>
      </c>
      <c r="T982" t="b">
        <v>0</v>
      </c>
      <c r="U982" s="9">
        <v>2037.03</v>
      </c>
      <c r="V982" t="b">
        <v>1</v>
      </c>
      <c r="W982" t="b">
        <v>0</v>
      </c>
      <c r="X982">
        <f t="shared" si="15"/>
        <v>0</v>
      </c>
    </row>
    <row r="983" spans="1:24" x14ac:dyDescent="0.2">
      <c r="A983">
        <v>171939512</v>
      </c>
      <c r="B983">
        <v>171939512</v>
      </c>
      <c r="C983" s="9">
        <v>5000</v>
      </c>
      <c r="D983" s="9">
        <v>1342.29</v>
      </c>
      <c r="E983" s="4">
        <v>42489</v>
      </c>
      <c r="F983" s="9">
        <v>44.18</v>
      </c>
      <c r="G983" t="s">
        <v>1892</v>
      </c>
      <c r="H983" t="s">
        <v>30</v>
      </c>
      <c r="I983" t="s">
        <v>30</v>
      </c>
      <c r="J983">
        <v>2</v>
      </c>
      <c r="K983">
        <v>1</v>
      </c>
      <c r="L983" t="s">
        <v>48</v>
      </c>
      <c r="M983" s="14">
        <v>43617</v>
      </c>
      <c r="N983" s="16">
        <v>40479</v>
      </c>
      <c r="O983" s="17">
        <v>40479</v>
      </c>
      <c r="P983">
        <v>345</v>
      </c>
      <c r="Q983">
        <v>345</v>
      </c>
      <c r="R983">
        <v>2933</v>
      </c>
      <c r="S983" t="s">
        <v>32</v>
      </c>
      <c r="T983" t="b">
        <v>0</v>
      </c>
      <c r="U983" s="9">
        <v>3657.71</v>
      </c>
      <c r="V983" t="b">
        <v>1</v>
      </c>
      <c r="W983" t="b">
        <v>0</v>
      </c>
      <c r="X983">
        <f t="shared" si="15"/>
        <v>0</v>
      </c>
    </row>
    <row r="984" spans="1:24" x14ac:dyDescent="0.2">
      <c r="A984">
        <v>582795387</v>
      </c>
      <c r="B984">
        <v>582795387</v>
      </c>
      <c r="C984" s="9">
        <v>5000</v>
      </c>
      <c r="D984" s="9">
        <v>3516.41</v>
      </c>
      <c r="E984" s="4">
        <v>42733</v>
      </c>
      <c r="F984" s="9">
        <v>203.49</v>
      </c>
      <c r="G984" t="s">
        <v>196</v>
      </c>
      <c r="H984" t="s">
        <v>30</v>
      </c>
      <c r="I984" t="s">
        <v>30</v>
      </c>
      <c r="J984">
        <v>5</v>
      </c>
      <c r="K984">
        <v>1</v>
      </c>
      <c r="L984" t="s">
        <v>50</v>
      </c>
      <c r="M984" s="14">
        <v>45748</v>
      </c>
      <c r="N984" s="16">
        <v>41203</v>
      </c>
      <c r="O984" s="17">
        <v>42590</v>
      </c>
      <c r="P984">
        <v>721</v>
      </c>
      <c r="Q984">
        <v>721</v>
      </c>
      <c r="R984">
        <v>2953</v>
      </c>
      <c r="S984" t="s">
        <v>32</v>
      </c>
      <c r="T984" t="b">
        <v>0</v>
      </c>
      <c r="U984" s="9">
        <v>1483.59</v>
      </c>
      <c r="V984" t="b">
        <v>1</v>
      </c>
      <c r="W984" t="b">
        <v>0</v>
      </c>
      <c r="X984">
        <f t="shared" si="15"/>
        <v>0</v>
      </c>
    </row>
    <row r="985" spans="1:24" x14ac:dyDescent="0.2">
      <c r="A985">
        <v>537897861</v>
      </c>
      <c r="B985">
        <v>537897861</v>
      </c>
      <c r="C985" s="9">
        <v>5000</v>
      </c>
      <c r="D985" s="9">
        <v>4604.33</v>
      </c>
      <c r="E985" s="4">
        <v>42480</v>
      </c>
      <c r="F985" s="9">
        <v>264.92</v>
      </c>
      <c r="G985" t="s">
        <v>207</v>
      </c>
      <c r="H985" t="s">
        <v>30</v>
      </c>
      <c r="I985" t="s">
        <v>30</v>
      </c>
      <c r="J985">
        <v>5</v>
      </c>
      <c r="K985">
        <v>1</v>
      </c>
      <c r="L985" t="s">
        <v>47</v>
      </c>
      <c r="M985" s="14">
        <v>45292</v>
      </c>
      <c r="N985" s="16">
        <v>41246</v>
      </c>
      <c r="O985" s="17">
        <v>41246</v>
      </c>
      <c r="P985">
        <v>429</v>
      </c>
      <c r="Q985">
        <v>429</v>
      </c>
      <c r="R985">
        <v>2516</v>
      </c>
      <c r="S985" t="s">
        <v>32</v>
      </c>
      <c r="T985" t="b">
        <v>0</v>
      </c>
      <c r="U985" s="9">
        <v>395.67</v>
      </c>
      <c r="V985" t="b">
        <v>1</v>
      </c>
      <c r="W985" t="b">
        <v>0</v>
      </c>
      <c r="X985">
        <f t="shared" si="15"/>
        <v>0</v>
      </c>
    </row>
    <row r="986" spans="1:24" x14ac:dyDescent="0.2">
      <c r="A986">
        <v>742927928</v>
      </c>
      <c r="B986">
        <v>742927928</v>
      </c>
      <c r="C986" s="9">
        <v>5000</v>
      </c>
      <c r="D986" s="9">
        <v>570.77</v>
      </c>
      <c r="E986" s="4">
        <v>42412</v>
      </c>
      <c r="F986" s="9">
        <v>47.58</v>
      </c>
      <c r="G986" t="s">
        <v>1883</v>
      </c>
      <c r="H986" t="s">
        <v>30</v>
      </c>
      <c r="I986" t="s">
        <v>30</v>
      </c>
      <c r="J986">
        <v>9</v>
      </c>
      <c r="K986">
        <v>1</v>
      </c>
      <c r="L986" t="s">
        <v>38</v>
      </c>
      <c r="M986" s="14">
        <v>47362</v>
      </c>
      <c r="N986" s="16">
        <v>39274</v>
      </c>
      <c r="O986" s="17">
        <v>42410</v>
      </c>
      <c r="P986">
        <v>777</v>
      </c>
      <c r="Q986">
        <v>777</v>
      </c>
      <c r="R986">
        <v>8083</v>
      </c>
      <c r="S986" t="s">
        <v>69</v>
      </c>
      <c r="T986" t="b">
        <v>0</v>
      </c>
      <c r="U986" s="9">
        <v>4429.2299999999996</v>
      </c>
      <c r="V986" t="b">
        <v>1</v>
      </c>
      <c r="W986" t="b">
        <v>0</v>
      </c>
      <c r="X986">
        <f t="shared" si="15"/>
        <v>0</v>
      </c>
    </row>
    <row r="987" spans="1:24" x14ac:dyDescent="0.2">
      <c r="A987">
        <v>501149557</v>
      </c>
      <c r="B987">
        <v>501149557</v>
      </c>
      <c r="C987" s="9">
        <v>5000</v>
      </c>
      <c r="D987" s="9">
        <v>2057</v>
      </c>
      <c r="E987" s="4">
        <v>42669</v>
      </c>
      <c r="F987" s="9">
        <v>43.48</v>
      </c>
      <c r="G987" t="s">
        <v>1912</v>
      </c>
      <c r="H987" t="s">
        <v>30</v>
      </c>
      <c r="I987" t="s">
        <v>30</v>
      </c>
      <c r="J987">
        <v>2</v>
      </c>
      <c r="K987">
        <v>1</v>
      </c>
      <c r="L987" t="s">
        <v>48</v>
      </c>
      <c r="M987" s="14">
        <v>43770</v>
      </c>
      <c r="N987" s="16">
        <v>41648</v>
      </c>
      <c r="O987" s="17">
        <v>41648</v>
      </c>
      <c r="P987">
        <v>813</v>
      </c>
      <c r="Q987">
        <v>813</v>
      </c>
      <c r="R987">
        <v>8916</v>
      </c>
      <c r="S987" t="s">
        <v>32</v>
      </c>
      <c r="T987" t="b">
        <v>0</v>
      </c>
      <c r="U987" s="9">
        <v>2943</v>
      </c>
      <c r="V987" t="b">
        <v>1</v>
      </c>
      <c r="W987" t="b">
        <v>0</v>
      </c>
      <c r="X987">
        <f t="shared" si="15"/>
        <v>0</v>
      </c>
    </row>
    <row r="988" spans="1:24" x14ac:dyDescent="0.2">
      <c r="A988">
        <v>151887933</v>
      </c>
      <c r="B988">
        <v>151887933</v>
      </c>
      <c r="C988" s="9">
        <v>5000</v>
      </c>
      <c r="D988" s="9">
        <v>1870.14</v>
      </c>
      <c r="E988" s="4">
        <v>42441</v>
      </c>
      <c r="F988" s="9">
        <v>101.7</v>
      </c>
      <c r="G988" t="s">
        <v>41</v>
      </c>
      <c r="H988" t="s">
        <v>30</v>
      </c>
      <c r="I988" t="s">
        <v>30</v>
      </c>
      <c r="J988">
        <v>9</v>
      </c>
      <c r="K988">
        <v>1</v>
      </c>
      <c r="L988" t="s">
        <v>42</v>
      </c>
      <c r="M988" s="14">
        <v>48183</v>
      </c>
      <c r="N988" s="16">
        <v>42051</v>
      </c>
      <c r="O988" s="17">
        <v>42424</v>
      </c>
      <c r="P988">
        <v>108</v>
      </c>
      <c r="Q988">
        <v>108</v>
      </c>
      <c r="R988">
        <v>528</v>
      </c>
      <c r="S988" t="s">
        <v>32</v>
      </c>
      <c r="T988" t="b">
        <v>0</v>
      </c>
      <c r="U988" s="9">
        <v>3129.86</v>
      </c>
      <c r="V988" t="b">
        <v>0</v>
      </c>
      <c r="W988" t="b">
        <v>0</v>
      </c>
      <c r="X988">
        <f t="shared" si="15"/>
        <v>0</v>
      </c>
    </row>
    <row r="989" spans="1:24" x14ac:dyDescent="0.2">
      <c r="A989">
        <v>812328116</v>
      </c>
      <c r="B989">
        <v>812328116</v>
      </c>
      <c r="C989" s="9">
        <v>5000</v>
      </c>
      <c r="D989" s="9">
        <v>293.29000000000002</v>
      </c>
      <c r="E989" s="4">
        <v>42385</v>
      </c>
      <c r="F989" s="9">
        <v>73.77</v>
      </c>
      <c r="G989" t="s">
        <v>58</v>
      </c>
      <c r="H989" t="s">
        <v>30</v>
      </c>
      <c r="I989" t="s">
        <v>30</v>
      </c>
      <c r="J989">
        <v>2</v>
      </c>
      <c r="K989">
        <v>8</v>
      </c>
      <c r="L989" t="s">
        <v>36</v>
      </c>
      <c r="M989" s="14">
        <v>44501</v>
      </c>
      <c r="N989" s="16">
        <v>40683</v>
      </c>
      <c r="O989" s="17">
        <v>40683</v>
      </c>
      <c r="P989">
        <v>312</v>
      </c>
      <c r="Q989">
        <v>312</v>
      </c>
      <c r="R989">
        <v>5335</v>
      </c>
      <c r="S989" t="s">
        <v>32</v>
      </c>
      <c r="T989" t="b">
        <v>0</v>
      </c>
      <c r="U989" s="9">
        <v>4706.71</v>
      </c>
      <c r="V989" t="b">
        <v>0</v>
      </c>
      <c r="W989" t="b">
        <v>0</v>
      </c>
      <c r="X989">
        <f t="shared" si="15"/>
        <v>0</v>
      </c>
    </row>
    <row r="990" spans="1:24" x14ac:dyDescent="0.2">
      <c r="A990">
        <v>917297797</v>
      </c>
      <c r="B990">
        <v>917297797</v>
      </c>
      <c r="C990" s="9">
        <v>5000</v>
      </c>
      <c r="D990" s="9">
        <v>2271.69</v>
      </c>
      <c r="E990" s="4">
        <v>42622</v>
      </c>
      <c r="F990" s="9">
        <v>344.6</v>
      </c>
      <c r="G990" t="s">
        <v>58</v>
      </c>
      <c r="H990" t="s">
        <v>30</v>
      </c>
      <c r="I990" t="s">
        <v>30</v>
      </c>
      <c r="J990">
        <v>5</v>
      </c>
      <c r="K990">
        <v>1</v>
      </c>
      <c r="L990" t="s">
        <v>36</v>
      </c>
      <c r="M990" s="14">
        <v>43586</v>
      </c>
      <c r="N990" s="16">
        <v>41861</v>
      </c>
      <c r="O990" s="17">
        <v>41861</v>
      </c>
      <c r="P990">
        <v>561</v>
      </c>
      <c r="Q990">
        <v>561</v>
      </c>
      <c r="R990">
        <v>7190</v>
      </c>
      <c r="S990" t="s">
        <v>69</v>
      </c>
      <c r="T990" t="b">
        <v>0</v>
      </c>
      <c r="U990" s="9">
        <v>2728.31</v>
      </c>
      <c r="V990" t="b">
        <v>0</v>
      </c>
      <c r="W990" t="b">
        <v>0</v>
      </c>
      <c r="X990">
        <f t="shared" si="15"/>
        <v>0</v>
      </c>
    </row>
    <row r="991" spans="1:24" x14ac:dyDescent="0.2">
      <c r="A991">
        <v>277695654</v>
      </c>
      <c r="B991">
        <v>277695654</v>
      </c>
      <c r="C991" s="9">
        <v>5000</v>
      </c>
      <c r="D991" s="9">
        <v>369.53</v>
      </c>
      <c r="E991" s="4">
        <v>42597</v>
      </c>
      <c r="F991" s="9">
        <v>302.23</v>
      </c>
      <c r="G991" t="s">
        <v>556</v>
      </c>
      <c r="H991" t="s">
        <v>30</v>
      </c>
      <c r="I991" t="s">
        <v>30</v>
      </c>
      <c r="J991">
        <v>5</v>
      </c>
      <c r="K991">
        <v>1</v>
      </c>
      <c r="L991" t="s">
        <v>61</v>
      </c>
      <c r="M991" s="14">
        <v>47058</v>
      </c>
      <c r="N991" s="16">
        <v>42229</v>
      </c>
      <c r="O991" s="17">
        <v>42229</v>
      </c>
      <c r="P991">
        <v>840</v>
      </c>
      <c r="Q991">
        <v>840</v>
      </c>
      <c r="R991">
        <v>1400</v>
      </c>
      <c r="S991" t="s">
        <v>32</v>
      </c>
      <c r="T991" t="b">
        <v>0</v>
      </c>
      <c r="U991" s="9">
        <v>4630.47</v>
      </c>
      <c r="V991" t="b">
        <v>0</v>
      </c>
      <c r="W991" t="b">
        <v>0</v>
      </c>
      <c r="X991">
        <f t="shared" si="15"/>
        <v>0</v>
      </c>
    </row>
    <row r="992" spans="1:24" x14ac:dyDescent="0.2">
      <c r="A992">
        <v>964897225</v>
      </c>
      <c r="B992">
        <v>964897225</v>
      </c>
      <c r="C992" s="9">
        <v>5000</v>
      </c>
      <c r="D992" s="9">
        <v>1275.6300000000001</v>
      </c>
      <c r="E992" s="4">
        <v>42412</v>
      </c>
      <c r="F992" s="9">
        <v>58.47</v>
      </c>
      <c r="G992" t="s">
        <v>51</v>
      </c>
      <c r="H992" t="s">
        <v>30</v>
      </c>
      <c r="I992" t="s">
        <v>30</v>
      </c>
      <c r="J992">
        <v>2</v>
      </c>
      <c r="K992">
        <v>1</v>
      </c>
      <c r="L992" t="s">
        <v>36</v>
      </c>
      <c r="M992" s="14">
        <v>43617</v>
      </c>
      <c r="N992" s="16">
        <v>41538</v>
      </c>
      <c r="O992" s="17">
        <v>41538</v>
      </c>
      <c r="P992">
        <v>249</v>
      </c>
      <c r="Q992">
        <v>249</v>
      </c>
      <c r="R992">
        <v>42</v>
      </c>
      <c r="S992" t="s">
        <v>32</v>
      </c>
      <c r="T992" t="b">
        <v>0</v>
      </c>
      <c r="U992" s="9">
        <v>3724.37</v>
      </c>
      <c r="V992" t="b">
        <v>0</v>
      </c>
      <c r="W992" t="b">
        <v>0</v>
      </c>
      <c r="X992">
        <f t="shared" si="15"/>
        <v>0</v>
      </c>
    </row>
    <row r="993" spans="1:24" x14ac:dyDescent="0.2">
      <c r="A993">
        <v>522100051</v>
      </c>
      <c r="B993">
        <v>522100051</v>
      </c>
      <c r="C993" s="9">
        <v>5000</v>
      </c>
      <c r="D993" s="9">
        <v>4372.96</v>
      </c>
      <c r="E993" s="4">
        <v>42507</v>
      </c>
      <c r="F993" s="9">
        <v>0</v>
      </c>
      <c r="G993" t="s">
        <v>1911</v>
      </c>
      <c r="H993" t="s">
        <v>30</v>
      </c>
      <c r="I993" t="s">
        <v>30</v>
      </c>
      <c r="J993">
        <v>5</v>
      </c>
      <c r="K993">
        <v>1</v>
      </c>
      <c r="L993" t="s">
        <v>31</v>
      </c>
      <c r="M993" s="14">
        <v>47027</v>
      </c>
      <c r="N993" s="16">
        <v>42111</v>
      </c>
      <c r="O993" s="17">
        <v>42111</v>
      </c>
      <c r="P993">
        <v>923</v>
      </c>
      <c r="Q993">
        <v>923</v>
      </c>
      <c r="R993">
        <v>9167</v>
      </c>
      <c r="S993" t="s">
        <v>43</v>
      </c>
      <c r="T993" t="b">
        <v>0</v>
      </c>
      <c r="U993" s="9">
        <v>627.04</v>
      </c>
      <c r="V993" t="b">
        <v>0</v>
      </c>
      <c r="W993" t="b">
        <v>0</v>
      </c>
      <c r="X993">
        <f t="shared" si="15"/>
        <v>0</v>
      </c>
    </row>
    <row r="994" spans="1:24" x14ac:dyDescent="0.2">
      <c r="A994">
        <v>552072046</v>
      </c>
      <c r="B994">
        <v>552072046</v>
      </c>
      <c r="C994" s="9">
        <v>5000</v>
      </c>
      <c r="D994" s="9">
        <v>4162.62</v>
      </c>
      <c r="E994" s="4">
        <v>42376</v>
      </c>
      <c r="F994" s="9">
        <v>22.76</v>
      </c>
      <c r="G994" t="s">
        <v>1890</v>
      </c>
      <c r="H994" t="s">
        <v>30</v>
      </c>
      <c r="I994" t="s">
        <v>30</v>
      </c>
      <c r="J994">
        <v>9</v>
      </c>
      <c r="K994">
        <v>1</v>
      </c>
      <c r="L994" t="s">
        <v>50</v>
      </c>
      <c r="M994" s="14">
        <v>45170</v>
      </c>
      <c r="N994" s="16">
        <v>42065</v>
      </c>
      <c r="O994" s="17">
        <v>42065</v>
      </c>
      <c r="P994">
        <v>777</v>
      </c>
      <c r="Q994">
        <v>777</v>
      </c>
      <c r="R994">
        <v>6368</v>
      </c>
      <c r="S994" t="s">
        <v>32</v>
      </c>
      <c r="T994" t="b">
        <v>0</v>
      </c>
      <c r="U994" s="9">
        <v>837.38</v>
      </c>
      <c r="V994" t="b">
        <v>1</v>
      </c>
      <c r="W994" t="b">
        <v>0</v>
      </c>
      <c r="X994">
        <f t="shared" si="15"/>
        <v>0</v>
      </c>
    </row>
    <row r="995" spans="1:24" x14ac:dyDescent="0.2">
      <c r="A995">
        <v>833054520</v>
      </c>
      <c r="B995">
        <v>833054520</v>
      </c>
      <c r="C995" s="9">
        <v>5000</v>
      </c>
      <c r="D995" s="9">
        <v>3528.44</v>
      </c>
      <c r="E995" s="4">
        <v>42491</v>
      </c>
      <c r="F995" s="9">
        <v>238.35</v>
      </c>
      <c r="G995" t="s">
        <v>1884</v>
      </c>
      <c r="H995" t="s">
        <v>30</v>
      </c>
      <c r="I995" t="s">
        <v>30</v>
      </c>
      <c r="J995">
        <v>5</v>
      </c>
      <c r="K995">
        <v>1</v>
      </c>
      <c r="L995" t="s">
        <v>31</v>
      </c>
      <c r="M995" s="14">
        <v>44166</v>
      </c>
      <c r="N995" s="16">
        <v>39079</v>
      </c>
      <c r="O995" s="17">
        <v>39079</v>
      </c>
      <c r="P995">
        <v>703</v>
      </c>
      <c r="Q995">
        <v>703</v>
      </c>
      <c r="R995">
        <v>5815</v>
      </c>
      <c r="S995" t="s">
        <v>32</v>
      </c>
      <c r="T995" t="b">
        <v>0</v>
      </c>
      <c r="U995" s="9">
        <v>1471.56</v>
      </c>
      <c r="V995" t="b">
        <v>1</v>
      </c>
      <c r="W995" t="b">
        <v>0</v>
      </c>
      <c r="X995">
        <f t="shared" si="15"/>
        <v>0</v>
      </c>
    </row>
    <row r="996" spans="1:24" x14ac:dyDescent="0.2">
      <c r="A996">
        <v>561976918</v>
      </c>
      <c r="B996">
        <v>561976918</v>
      </c>
      <c r="C996" s="9">
        <v>5000</v>
      </c>
      <c r="D996" s="9">
        <v>592.62</v>
      </c>
      <c r="E996" s="4">
        <v>42628</v>
      </c>
      <c r="F996" s="9">
        <v>175.15</v>
      </c>
      <c r="G996" t="s">
        <v>76</v>
      </c>
      <c r="H996" t="s">
        <v>30</v>
      </c>
      <c r="I996" t="s">
        <v>30</v>
      </c>
      <c r="K996">
        <v>8</v>
      </c>
      <c r="L996" t="s">
        <v>63</v>
      </c>
      <c r="M996" s="14">
        <v>47635</v>
      </c>
      <c r="N996" s="16">
        <v>42329</v>
      </c>
      <c r="O996" s="17">
        <v>42329</v>
      </c>
      <c r="P996">
        <v>478</v>
      </c>
      <c r="Q996">
        <v>478</v>
      </c>
      <c r="R996">
        <v>4834</v>
      </c>
      <c r="S996" t="s">
        <v>32</v>
      </c>
      <c r="T996" t="b">
        <v>0</v>
      </c>
      <c r="U996" s="9">
        <v>4407.38</v>
      </c>
      <c r="V996" t="b">
        <v>0</v>
      </c>
      <c r="W996" t="b">
        <v>0</v>
      </c>
      <c r="X996">
        <f t="shared" si="15"/>
        <v>0</v>
      </c>
    </row>
    <row r="997" spans="1:24" x14ac:dyDescent="0.2">
      <c r="A997">
        <v>235721673</v>
      </c>
      <c r="B997">
        <v>235721673</v>
      </c>
      <c r="C997" s="9">
        <v>5000</v>
      </c>
      <c r="D997" s="9">
        <v>839.76</v>
      </c>
      <c r="E997" s="4">
        <v>42456</v>
      </c>
      <c r="F997" s="9">
        <v>13.99</v>
      </c>
      <c r="G997" t="s">
        <v>1879</v>
      </c>
      <c r="H997" t="s">
        <v>30</v>
      </c>
      <c r="I997" t="s">
        <v>30</v>
      </c>
      <c r="J997">
        <v>5</v>
      </c>
      <c r="K997">
        <v>1</v>
      </c>
      <c r="L997" t="s">
        <v>38</v>
      </c>
      <c r="M997" s="14">
        <v>48153</v>
      </c>
      <c r="N997" s="16">
        <v>41440</v>
      </c>
      <c r="O997" s="17">
        <v>42439</v>
      </c>
      <c r="P997">
        <v>634</v>
      </c>
      <c r="Q997">
        <v>634</v>
      </c>
      <c r="R997">
        <v>5325</v>
      </c>
      <c r="S997" t="s">
        <v>32</v>
      </c>
      <c r="T997" t="b">
        <v>0</v>
      </c>
      <c r="U997" s="9">
        <v>4160.24</v>
      </c>
      <c r="V997" t="b">
        <v>0</v>
      </c>
      <c r="W997" t="b">
        <v>0</v>
      </c>
      <c r="X997">
        <f t="shared" si="15"/>
        <v>0</v>
      </c>
    </row>
    <row r="998" spans="1:24" x14ac:dyDescent="0.2">
      <c r="A998">
        <v>409283554</v>
      </c>
      <c r="B998">
        <v>409283554</v>
      </c>
      <c r="C998" s="9">
        <v>5000</v>
      </c>
      <c r="D998" s="9">
        <v>4403</v>
      </c>
      <c r="E998" s="4">
        <v>42471</v>
      </c>
      <c r="F998" s="9">
        <v>299.42</v>
      </c>
      <c r="G998" t="s">
        <v>35</v>
      </c>
      <c r="H998" t="s">
        <v>30</v>
      </c>
      <c r="I998" t="s">
        <v>30</v>
      </c>
      <c r="J998">
        <v>2</v>
      </c>
      <c r="K998">
        <v>8</v>
      </c>
      <c r="L998" t="s">
        <v>36</v>
      </c>
      <c r="M998" s="14">
        <v>44652</v>
      </c>
      <c r="N998" s="16">
        <v>42223</v>
      </c>
      <c r="O998" s="17">
        <v>42223</v>
      </c>
      <c r="P998">
        <v>571</v>
      </c>
      <c r="Q998">
        <v>571</v>
      </c>
      <c r="R998">
        <v>7165</v>
      </c>
      <c r="S998" t="s">
        <v>32</v>
      </c>
      <c r="T998" t="b">
        <v>0</v>
      </c>
      <c r="U998" s="9">
        <v>597</v>
      </c>
      <c r="V998" t="b">
        <v>0</v>
      </c>
      <c r="W998" t="b">
        <v>0</v>
      </c>
      <c r="X998">
        <f t="shared" si="15"/>
        <v>0</v>
      </c>
    </row>
    <row r="999" spans="1:24" x14ac:dyDescent="0.2">
      <c r="A999">
        <v>472317736</v>
      </c>
      <c r="B999">
        <v>472317736</v>
      </c>
      <c r="C999" s="9">
        <v>5000</v>
      </c>
      <c r="D999" s="9">
        <v>1011.49</v>
      </c>
      <c r="E999" s="4">
        <v>42696</v>
      </c>
      <c r="F999" s="9">
        <v>16.04</v>
      </c>
      <c r="G999" t="s">
        <v>84</v>
      </c>
      <c r="H999" t="s">
        <v>30</v>
      </c>
      <c r="I999" t="s">
        <v>30</v>
      </c>
      <c r="J999">
        <v>9</v>
      </c>
      <c r="K999">
        <v>1</v>
      </c>
      <c r="L999" t="s">
        <v>36</v>
      </c>
      <c r="M999" s="14">
        <v>44256</v>
      </c>
      <c r="N999" s="16">
        <v>39685</v>
      </c>
      <c r="O999" s="17">
        <v>42691</v>
      </c>
      <c r="P999">
        <v>618</v>
      </c>
      <c r="Q999">
        <v>618</v>
      </c>
      <c r="R999">
        <v>7260</v>
      </c>
      <c r="S999" t="s">
        <v>32</v>
      </c>
      <c r="T999" t="b">
        <v>0</v>
      </c>
      <c r="U999" s="9">
        <v>3988.51</v>
      </c>
      <c r="V999" t="b">
        <v>0</v>
      </c>
      <c r="W999" t="b">
        <v>0</v>
      </c>
      <c r="X999">
        <f t="shared" si="15"/>
        <v>0</v>
      </c>
    </row>
    <row r="1000" spans="1:24" x14ac:dyDescent="0.2">
      <c r="A1000">
        <v>604134231</v>
      </c>
      <c r="B1000">
        <v>604134231</v>
      </c>
      <c r="C1000" s="9">
        <v>5000</v>
      </c>
      <c r="D1000" s="9">
        <v>785.69</v>
      </c>
      <c r="E1000" s="4">
        <v>42669</v>
      </c>
      <c r="F1000" s="9">
        <v>85.31</v>
      </c>
      <c r="G1000" t="s">
        <v>84</v>
      </c>
      <c r="H1000" t="s">
        <v>30</v>
      </c>
      <c r="I1000" t="s">
        <v>30</v>
      </c>
      <c r="J1000">
        <v>5</v>
      </c>
      <c r="K1000">
        <v>1</v>
      </c>
      <c r="L1000" t="s">
        <v>36</v>
      </c>
      <c r="M1000" s="14">
        <v>44256</v>
      </c>
      <c r="N1000" s="16">
        <v>41139</v>
      </c>
      <c r="O1000" s="17">
        <v>41139</v>
      </c>
      <c r="P1000">
        <v>650</v>
      </c>
      <c r="Q1000">
        <v>650</v>
      </c>
      <c r="R1000">
        <v>570</v>
      </c>
      <c r="S1000" t="s">
        <v>32</v>
      </c>
      <c r="T1000" t="b">
        <v>0</v>
      </c>
      <c r="U1000" s="9">
        <v>4214.3100000000004</v>
      </c>
      <c r="V1000" t="b">
        <v>0</v>
      </c>
      <c r="W1000" t="b">
        <v>0</v>
      </c>
      <c r="X1000">
        <f t="shared" si="15"/>
        <v>0</v>
      </c>
    </row>
    <row r="1001" spans="1:24" x14ac:dyDescent="0.2">
      <c r="A1001">
        <v>812328116</v>
      </c>
      <c r="B1001">
        <v>812328116</v>
      </c>
      <c r="C1001" s="9">
        <v>5000</v>
      </c>
      <c r="D1001" s="9">
        <v>3505.63</v>
      </c>
      <c r="E1001" s="4">
        <v>42567</v>
      </c>
      <c r="F1001" s="9">
        <v>7.38</v>
      </c>
      <c r="G1001" t="s">
        <v>45</v>
      </c>
      <c r="H1001" t="s">
        <v>30</v>
      </c>
      <c r="I1001" t="s">
        <v>30</v>
      </c>
      <c r="J1001">
        <v>2</v>
      </c>
      <c r="K1001">
        <v>1</v>
      </c>
      <c r="L1001" t="s">
        <v>36</v>
      </c>
      <c r="M1001" s="14">
        <v>46113</v>
      </c>
      <c r="N1001" s="16">
        <v>40683</v>
      </c>
      <c r="O1001" s="17">
        <v>42523</v>
      </c>
      <c r="P1001">
        <v>312</v>
      </c>
      <c r="Q1001">
        <v>312</v>
      </c>
      <c r="R1001">
        <v>5335</v>
      </c>
      <c r="S1001" t="s">
        <v>32</v>
      </c>
      <c r="T1001" t="b">
        <v>0</v>
      </c>
      <c r="U1001" s="9">
        <v>1494.37</v>
      </c>
      <c r="V1001" t="b">
        <v>0</v>
      </c>
      <c r="W1001" t="b">
        <v>0</v>
      </c>
      <c r="X1001">
        <f t="shared" si="15"/>
        <v>0</v>
      </c>
    </row>
    <row r="1002" spans="1:24" x14ac:dyDescent="0.2">
      <c r="A1002">
        <v>584371485</v>
      </c>
      <c r="B1002">
        <v>584371485</v>
      </c>
      <c r="C1002" s="9">
        <v>5000</v>
      </c>
      <c r="D1002" s="9">
        <v>5000</v>
      </c>
      <c r="E1002" s="4">
        <v>42639</v>
      </c>
      <c r="F1002" s="9">
        <v>69.36</v>
      </c>
      <c r="G1002" t="s">
        <v>35</v>
      </c>
      <c r="H1002" t="s">
        <v>30</v>
      </c>
      <c r="I1002" t="s">
        <v>30</v>
      </c>
      <c r="J1002">
        <v>2</v>
      </c>
      <c r="K1002">
        <v>1</v>
      </c>
      <c r="L1002" t="s">
        <v>36</v>
      </c>
      <c r="M1002" s="14">
        <v>47604</v>
      </c>
      <c r="N1002" s="16">
        <v>40768</v>
      </c>
      <c r="O1002" s="17">
        <v>40768</v>
      </c>
      <c r="P1002">
        <v>443</v>
      </c>
      <c r="Q1002">
        <v>443</v>
      </c>
      <c r="R1002">
        <v>5532</v>
      </c>
      <c r="S1002" t="s">
        <v>32</v>
      </c>
      <c r="T1002" t="b">
        <v>0</v>
      </c>
      <c r="U1002" s="9">
        <v>0</v>
      </c>
      <c r="V1002" t="b">
        <v>0</v>
      </c>
      <c r="W1002" t="b">
        <v>0</v>
      </c>
      <c r="X1002">
        <f t="shared" si="15"/>
        <v>0</v>
      </c>
    </row>
    <row r="1003" spans="1:24" x14ac:dyDescent="0.2">
      <c r="A1003">
        <v>737467182</v>
      </c>
      <c r="B1003">
        <v>737467182</v>
      </c>
      <c r="C1003" s="9">
        <v>5000</v>
      </c>
      <c r="D1003" s="9">
        <v>1821.83</v>
      </c>
      <c r="E1003" s="4">
        <v>42424</v>
      </c>
      <c r="F1003" s="9">
        <v>152.81</v>
      </c>
      <c r="G1003" t="s">
        <v>1896</v>
      </c>
      <c r="H1003" t="s">
        <v>30</v>
      </c>
      <c r="I1003" t="s">
        <v>30</v>
      </c>
      <c r="J1003">
        <v>9</v>
      </c>
      <c r="K1003">
        <v>1</v>
      </c>
      <c r="L1003" t="s">
        <v>31</v>
      </c>
      <c r="M1003" s="14">
        <v>45962</v>
      </c>
      <c r="N1003" s="16">
        <v>42177</v>
      </c>
      <c r="O1003" s="17">
        <v>42177</v>
      </c>
      <c r="P1003">
        <v>752</v>
      </c>
      <c r="Q1003">
        <v>752</v>
      </c>
      <c r="R1003">
        <v>3166</v>
      </c>
      <c r="S1003" t="s">
        <v>32</v>
      </c>
      <c r="T1003" t="b">
        <v>1</v>
      </c>
      <c r="U1003" s="9">
        <v>3178.17</v>
      </c>
      <c r="V1003" t="b">
        <v>1</v>
      </c>
      <c r="W1003" t="b">
        <v>0</v>
      </c>
      <c r="X1003">
        <f t="shared" si="15"/>
        <v>1</v>
      </c>
    </row>
    <row r="1004" spans="1:24" x14ac:dyDescent="0.2">
      <c r="A1004">
        <v>916276027</v>
      </c>
      <c r="B1004">
        <v>916276027</v>
      </c>
      <c r="C1004" s="9">
        <v>5000</v>
      </c>
      <c r="D1004" s="9">
        <v>4308.6099999999997</v>
      </c>
      <c r="E1004" s="4">
        <v>42659</v>
      </c>
      <c r="F1004" s="9">
        <v>49.51</v>
      </c>
      <c r="G1004" t="s">
        <v>1890</v>
      </c>
      <c r="H1004" t="s">
        <v>30</v>
      </c>
      <c r="I1004" t="s">
        <v>30</v>
      </c>
      <c r="J1004">
        <v>5</v>
      </c>
      <c r="K1004">
        <v>1</v>
      </c>
      <c r="L1004" t="s">
        <v>50</v>
      </c>
      <c r="M1004" s="14">
        <v>44774</v>
      </c>
      <c r="N1004" s="16">
        <v>42291</v>
      </c>
      <c r="O1004" s="17">
        <v>42291</v>
      </c>
      <c r="P1004">
        <v>749</v>
      </c>
      <c r="Q1004">
        <v>749</v>
      </c>
      <c r="R1004">
        <v>9458</v>
      </c>
      <c r="S1004" t="s">
        <v>69</v>
      </c>
      <c r="T1004" t="b">
        <v>0</v>
      </c>
      <c r="U1004" s="9">
        <v>691.39</v>
      </c>
      <c r="V1004" t="b">
        <v>1</v>
      </c>
      <c r="W1004" t="b">
        <v>0</v>
      </c>
      <c r="X1004">
        <f t="shared" si="15"/>
        <v>0</v>
      </c>
    </row>
    <row r="1005" spans="1:24" x14ac:dyDescent="0.2">
      <c r="A1005">
        <v>199820588</v>
      </c>
      <c r="B1005">
        <v>199820588</v>
      </c>
      <c r="C1005" s="9">
        <v>5000</v>
      </c>
      <c r="D1005" s="9">
        <v>4247.75</v>
      </c>
      <c r="E1005" s="4">
        <v>42385</v>
      </c>
      <c r="F1005" s="9">
        <v>52.16</v>
      </c>
      <c r="G1005" t="s">
        <v>1886</v>
      </c>
      <c r="H1005" t="s">
        <v>30</v>
      </c>
      <c r="I1005" t="s">
        <v>30</v>
      </c>
      <c r="J1005">
        <v>9</v>
      </c>
      <c r="K1005">
        <v>1</v>
      </c>
      <c r="L1005" t="s">
        <v>31</v>
      </c>
      <c r="M1005" s="14">
        <v>44866</v>
      </c>
      <c r="N1005" s="16">
        <v>40073</v>
      </c>
      <c r="O1005" s="17">
        <v>40073</v>
      </c>
      <c r="P1005">
        <v>789</v>
      </c>
      <c r="Q1005">
        <v>789</v>
      </c>
      <c r="R1005">
        <v>3292</v>
      </c>
      <c r="S1005" t="s">
        <v>32</v>
      </c>
      <c r="T1005" t="b">
        <v>0</v>
      </c>
      <c r="U1005" s="9">
        <v>752.25</v>
      </c>
      <c r="V1005" t="b">
        <v>1</v>
      </c>
      <c r="W1005" t="b">
        <v>0</v>
      </c>
      <c r="X1005">
        <f t="shared" si="15"/>
        <v>0</v>
      </c>
    </row>
    <row r="1006" spans="1:24" x14ac:dyDescent="0.2">
      <c r="A1006">
        <v>386622009</v>
      </c>
      <c r="B1006">
        <v>386622009</v>
      </c>
      <c r="C1006" s="9">
        <v>5000</v>
      </c>
      <c r="D1006" s="9">
        <v>3659.63</v>
      </c>
      <c r="E1006" s="4">
        <v>42529</v>
      </c>
      <c r="F1006" s="9">
        <v>30.2</v>
      </c>
      <c r="G1006" t="s">
        <v>57</v>
      </c>
      <c r="H1006" t="s">
        <v>30</v>
      </c>
      <c r="I1006" t="s">
        <v>30</v>
      </c>
      <c r="J1006">
        <v>9</v>
      </c>
      <c r="K1006">
        <v>1</v>
      </c>
      <c r="L1006" t="s">
        <v>42</v>
      </c>
      <c r="M1006" s="14">
        <v>48000</v>
      </c>
      <c r="N1006" s="16">
        <v>41239</v>
      </c>
      <c r="O1006" s="17">
        <v>42514</v>
      </c>
      <c r="P1006">
        <v>852</v>
      </c>
      <c r="Q1006">
        <v>852</v>
      </c>
      <c r="R1006">
        <v>7591</v>
      </c>
      <c r="S1006" t="s">
        <v>32</v>
      </c>
      <c r="T1006" t="b">
        <v>0</v>
      </c>
      <c r="U1006" s="9">
        <v>1340.37</v>
      </c>
      <c r="V1006" t="b">
        <v>0</v>
      </c>
      <c r="W1006" t="b">
        <v>0</v>
      </c>
      <c r="X1006">
        <f t="shared" si="15"/>
        <v>0</v>
      </c>
    </row>
    <row r="1007" spans="1:24" x14ac:dyDescent="0.2">
      <c r="A1007">
        <v>160743506</v>
      </c>
      <c r="B1007">
        <v>160743506</v>
      </c>
      <c r="C1007" s="9">
        <v>5000</v>
      </c>
      <c r="D1007" s="9">
        <v>5000</v>
      </c>
      <c r="E1007" s="4">
        <v>42458</v>
      </c>
      <c r="F1007" s="9">
        <v>8.42</v>
      </c>
      <c r="G1007" t="s">
        <v>95</v>
      </c>
      <c r="H1007" t="s">
        <v>30</v>
      </c>
      <c r="I1007" t="s">
        <v>30</v>
      </c>
      <c r="J1007">
        <v>5</v>
      </c>
      <c r="K1007">
        <v>1</v>
      </c>
      <c r="L1007" t="s">
        <v>96</v>
      </c>
      <c r="M1007" s="14">
        <v>44835</v>
      </c>
      <c r="N1007" s="16">
        <v>41701</v>
      </c>
      <c r="O1007" s="17">
        <v>41701</v>
      </c>
      <c r="P1007">
        <v>818</v>
      </c>
      <c r="Q1007">
        <v>818</v>
      </c>
      <c r="R1007">
        <v>2139</v>
      </c>
      <c r="S1007" t="s">
        <v>32</v>
      </c>
      <c r="T1007" t="b">
        <v>0</v>
      </c>
      <c r="U1007" s="9">
        <v>0</v>
      </c>
      <c r="V1007" t="b">
        <v>0</v>
      </c>
      <c r="W1007" t="b">
        <v>0</v>
      </c>
      <c r="X1007">
        <f t="shared" si="15"/>
        <v>0</v>
      </c>
    </row>
    <row r="1008" spans="1:24" x14ac:dyDescent="0.2">
      <c r="A1008">
        <v>376921747</v>
      </c>
      <c r="B1008">
        <v>376921747</v>
      </c>
      <c r="C1008" s="9">
        <v>5000</v>
      </c>
      <c r="D1008" s="9">
        <v>665.78</v>
      </c>
      <c r="E1008" s="4">
        <v>42506</v>
      </c>
      <c r="F1008" s="9">
        <v>99.01</v>
      </c>
      <c r="G1008" t="s">
        <v>45</v>
      </c>
      <c r="H1008" t="s">
        <v>30</v>
      </c>
      <c r="I1008" t="s">
        <v>30</v>
      </c>
      <c r="J1008">
        <v>5</v>
      </c>
      <c r="K1008">
        <v>1</v>
      </c>
      <c r="L1008" t="s">
        <v>36</v>
      </c>
      <c r="M1008" s="14">
        <v>47300</v>
      </c>
      <c r="N1008" s="16">
        <v>42287</v>
      </c>
      <c r="O1008" s="17">
        <v>42287</v>
      </c>
      <c r="P1008">
        <v>843</v>
      </c>
      <c r="Q1008">
        <v>843</v>
      </c>
      <c r="R1008">
        <v>3502</v>
      </c>
      <c r="S1008" t="s">
        <v>32</v>
      </c>
      <c r="T1008" t="b">
        <v>0</v>
      </c>
      <c r="U1008" s="9">
        <v>4334.22</v>
      </c>
      <c r="V1008" t="b">
        <v>0</v>
      </c>
      <c r="W1008" t="b">
        <v>0</v>
      </c>
      <c r="X1008">
        <f t="shared" si="15"/>
        <v>0</v>
      </c>
    </row>
    <row r="1009" spans="1:24" x14ac:dyDescent="0.2">
      <c r="A1009">
        <v>365836072</v>
      </c>
      <c r="B1009">
        <v>365836072</v>
      </c>
      <c r="C1009" s="9">
        <v>5000</v>
      </c>
      <c r="D1009" s="9">
        <v>4719.13</v>
      </c>
      <c r="E1009" s="4">
        <v>42730</v>
      </c>
      <c r="F1009" s="9">
        <v>19.86</v>
      </c>
      <c r="G1009" t="s">
        <v>84</v>
      </c>
      <c r="H1009" t="s">
        <v>30</v>
      </c>
      <c r="I1009" t="s">
        <v>30</v>
      </c>
      <c r="J1009">
        <v>9</v>
      </c>
      <c r="K1009">
        <v>8</v>
      </c>
      <c r="L1009" t="s">
        <v>36</v>
      </c>
      <c r="M1009" s="14">
        <v>43709</v>
      </c>
      <c r="N1009" s="16">
        <v>42254</v>
      </c>
      <c r="O1009" s="17">
        <v>42254</v>
      </c>
      <c r="P1009">
        <v>577</v>
      </c>
      <c r="Q1009">
        <v>577</v>
      </c>
      <c r="R1009">
        <v>4965</v>
      </c>
      <c r="S1009" t="s">
        <v>32</v>
      </c>
      <c r="T1009" t="b">
        <v>0</v>
      </c>
      <c r="U1009" s="9">
        <v>280.87</v>
      </c>
      <c r="V1009" t="b">
        <v>0</v>
      </c>
      <c r="W1009" t="b">
        <v>0</v>
      </c>
      <c r="X1009">
        <f t="shared" si="15"/>
        <v>0</v>
      </c>
    </row>
    <row r="1010" spans="1:24" x14ac:dyDescent="0.2">
      <c r="A1010">
        <v>847775270</v>
      </c>
      <c r="B1010">
        <v>847775270</v>
      </c>
      <c r="C1010" s="9">
        <v>5000</v>
      </c>
      <c r="D1010" s="9">
        <v>4817.25</v>
      </c>
      <c r="E1010" s="4">
        <v>42625</v>
      </c>
      <c r="F1010" s="9">
        <v>373</v>
      </c>
      <c r="G1010" t="s">
        <v>45</v>
      </c>
      <c r="H1010" t="s">
        <v>30</v>
      </c>
      <c r="I1010" t="s">
        <v>30</v>
      </c>
      <c r="J1010">
        <v>80</v>
      </c>
      <c r="K1010">
        <v>1</v>
      </c>
      <c r="L1010" t="s">
        <v>36</v>
      </c>
      <c r="M1010" s="14">
        <v>47635</v>
      </c>
      <c r="N1010" s="16">
        <v>40901</v>
      </c>
      <c r="O1010" s="17">
        <v>40901</v>
      </c>
      <c r="P1010">
        <v>181</v>
      </c>
      <c r="Q1010">
        <v>181</v>
      </c>
      <c r="R1010">
        <v>6240</v>
      </c>
      <c r="S1010" t="s">
        <v>32</v>
      </c>
      <c r="T1010" t="b">
        <v>0</v>
      </c>
      <c r="U1010" s="9">
        <v>182.75</v>
      </c>
      <c r="V1010" t="b">
        <v>0</v>
      </c>
      <c r="W1010" t="b">
        <v>0</v>
      </c>
      <c r="X1010">
        <f t="shared" si="15"/>
        <v>0</v>
      </c>
    </row>
    <row r="1011" spans="1:24" x14ac:dyDescent="0.2">
      <c r="A1011">
        <v>344165159</v>
      </c>
      <c r="B1011">
        <v>344165159</v>
      </c>
      <c r="C1011" s="9">
        <v>5000</v>
      </c>
      <c r="D1011" s="9">
        <v>856.07</v>
      </c>
      <c r="E1011" s="4">
        <v>42436</v>
      </c>
      <c r="F1011" s="9">
        <v>88.66</v>
      </c>
      <c r="G1011" t="s">
        <v>1876</v>
      </c>
      <c r="H1011" t="s">
        <v>30</v>
      </c>
      <c r="I1011" t="s">
        <v>30</v>
      </c>
      <c r="J1011">
        <v>9</v>
      </c>
      <c r="K1011">
        <v>1</v>
      </c>
      <c r="L1011" t="s">
        <v>31</v>
      </c>
      <c r="M1011" s="14">
        <v>45352</v>
      </c>
      <c r="N1011" s="16">
        <v>42184</v>
      </c>
      <c r="O1011" s="17">
        <v>42184</v>
      </c>
      <c r="P1011">
        <v>632</v>
      </c>
      <c r="Q1011">
        <v>632</v>
      </c>
      <c r="R1011">
        <v>539</v>
      </c>
      <c r="S1011" t="s">
        <v>32</v>
      </c>
      <c r="T1011" t="b">
        <v>0</v>
      </c>
      <c r="U1011" s="9">
        <v>4143.93</v>
      </c>
      <c r="V1011" t="b">
        <v>1</v>
      </c>
      <c r="W1011" t="b">
        <v>0</v>
      </c>
      <c r="X1011">
        <f t="shared" si="15"/>
        <v>0</v>
      </c>
    </row>
    <row r="1012" spans="1:24" x14ac:dyDescent="0.2">
      <c r="A1012">
        <v>235721673</v>
      </c>
      <c r="B1012">
        <v>235721673</v>
      </c>
      <c r="C1012" s="9">
        <v>5000</v>
      </c>
      <c r="D1012" s="9">
        <v>755.16</v>
      </c>
      <c r="E1012" s="4">
        <v>42700</v>
      </c>
      <c r="F1012" s="9">
        <v>349.74</v>
      </c>
      <c r="G1012" t="s">
        <v>1879</v>
      </c>
      <c r="H1012" t="s">
        <v>30</v>
      </c>
      <c r="I1012" t="s">
        <v>30</v>
      </c>
      <c r="J1012">
        <v>9</v>
      </c>
      <c r="K1012">
        <v>1</v>
      </c>
      <c r="L1012" t="s">
        <v>38</v>
      </c>
      <c r="M1012" s="14">
        <v>45261</v>
      </c>
      <c r="N1012" s="16">
        <v>41440</v>
      </c>
      <c r="O1012" s="17">
        <v>42631</v>
      </c>
      <c r="P1012">
        <v>634</v>
      </c>
      <c r="Q1012">
        <v>634</v>
      </c>
      <c r="R1012">
        <v>5325</v>
      </c>
      <c r="S1012" t="s">
        <v>32</v>
      </c>
      <c r="T1012" t="b">
        <v>0</v>
      </c>
      <c r="U1012" s="9">
        <v>4244.84</v>
      </c>
      <c r="V1012" t="b">
        <v>1</v>
      </c>
      <c r="W1012" t="b">
        <v>0</v>
      </c>
      <c r="X1012">
        <f t="shared" si="15"/>
        <v>0</v>
      </c>
    </row>
    <row r="1013" spans="1:24" x14ac:dyDescent="0.2">
      <c r="A1013">
        <v>409283554</v>
      </c>
      <c r="B1013">
        <v>409283554</v>
      </c>
      <c r="C1013" s="9">
        <v>5000</v>
      </c>
      <c r="D1013" s="9">
        <v>3060.48</v>
      </c>
      <c r="E1013" s="4">
        <v>42567</v>
      </c>
      <c r="F1013" s="9">
        <v>212.19</v>
      </c>
      <c r="G1013" t="s">
        <v>1887</v>
      </c>
      <c r="H1013" t="s">
        <v>30</v>
      </c>
      <c r="I1013" t="s">
        <v>30</v>
      </c>
      <c r="J1013">
        <v>5</v>
      </c>
      <c r="K1013">
        <v>8</v>
      </c>
      <c r="L1013" t="s">
        <v>31</v>
      </c>
      <c r="M1013" s="14">
        <v>47696</v>
      </c>
      <c r="N1013" s="16">
        <v>42223</v>
      </c>
      <c r="O1013" s="17">
        <v>42223</v>
      </c>
      <c r="P1013">
        <v>571</v>
      </c>
      <c r="Q1013">
        <v>571</v>
      </c>
      <c r="R1013">
        <v>7165</v>
      </c>
      <c r="S1013" t="s">
        <v>32</v>
      </c>
      <c r="T1013" t="b">
        <v>0</v>
      </c>
      <c r="U1013" s="9">
        <v>1939.52</v>
      </c>
      <c r="V1013" t="b">
        <v>1</v>
      </c>
      <c r="W1013" t="b">
        <v>0</v>
      </c>
      <c r="X1013">
        <f t="shared" si="15"/>
        <v>0</v>
      </c>
    </row>
    <row r="1014" spans="1:24" x14ac:dyDescent="0.2">
      <c r="A1014">
        <v>653254864</v>
      </c>
      <c r="B1014">
        <v>653254864</v>
      </c>
      <c r="C1014" s="9">
        <v>5000</v>
      </c>
      <c r="D1014" s="9">
        <v>4199.92</v>
      </c>
      <c r="E1014" s="4">
        <v>42517</v>
      </c>
      <c r="F1014" s="9">
        <v>37.200000000000003</v>
      </c>
      <c r="G1014" t="s">
        <v>1881</v>
      </c>
      <c r="H1014" t="s">
        <v>30</v>
      </c>
      <c r="I1014" t="s">
        <v>30</v>
      </c>
      <c r="J1014">
        <v>5</v>
      </c>
      <c r="K1014">
        <v>8</v>
      </c>
      <c r="L1014" t="s">
        <v>31</v>
      </c>
      <c r="M1014" s="14">
        <v>48183</v>
      </c>
      <c r="N1014" s="16">
        <v>42239</v>
      </c>
      <c r="O1014" s="17">
        <v>42239</v>
      </c>
      <c r="P1014">
        <v>850</v>
      </c>
      <c r="Q1014">
        <v>850</v>
      </c>
      <c r="R1014">
        <v>7997</v>
      </c>
      <c r="S1014" t="s">
        <v>32</v>
      </c>
      <c r="T1014" t="b">
        <v>0</v>
      </c>
      <c r="U1014" s="9">
        <v>800.08</v>
      </c>
      <c r="V1014" t="b">
        <v>1</v>
      </c>
      <c r="W1014" t="b">
        <v>0</v>
      </c>
      <c r="X1014">
        <f t="shared" si="15"/>
        <v>0</v>
      </c>
    </row>
    <row r="1015" spans="1:24" x14ac:dyDescent="0.2">
      <c r="A1015">
        <v>985482987</v>
      </c>
      <c r="B1015">
        <v>985482987</v>
      </c>
      <c r="C1015" s="9">
        <v>5000</v>
      </c>
      <c r="D1015" s="9">
        <v>2231.98</v>
      </c>
      <c r="E1015" s="4">
        <v>42390</v>
      </c>
      <c r="F1015" s="9">
        <v>12.52</v>
      </c>
      <c r="G1015" t="s">
        <v>1883</v>
      </c>
      <c r="H1015" t="s">
        <v>30</v>
      </c>
      <c r="I1015" t="s">
        <v>30</v>
      </c>
      <c r="J1015">
        <v>5</v>
      </c>
      <c r="K1015">
        <v>1</v>
      </c>
      <c r="L1015" t="s">
        <v>38</v>
      </c>
      <c r="M1015" s="14">
        <v>44743</v>
      </c>
      <c r="N1015" s="16">
        <v>41876</v>
      </c>
      <c r="O1015" s="17">
        <v>41876</v>
      </c>
      <c r="P1015">
        <v>963</v>
      </c>
      <c r="Q1015">
        <v>963</v>
      </c>
      <c r="R1015">
        <v>368</v>
      </c>
      <c r="S1015" t="s">
        <v>32</v>
      </c>
      <c r="T1015" t="b">
        <v>0</v>
      </c>
      <c r="U1015" s="9">
        <v>2768.02</v>
      </c>
      <c r="V1015" t="b">
        <v>1</v>
      </c>
      <c r="W1015" t="b">
        <v>0</v>
      </c>
      <c r="X1015">
        <f t="shared" si="15"/>
        <v>0</v>
      </c>
    </row>
    <row r="1016" spans="1:24" x14ac:dyDescent="0.2">
      <c r="A1016">
        <v>838085703</v>
      </c>
      <c r="B1016">
        <v>838085703</v>
      </c>
      <c r="C1016" s="9">
        <v>5000</v>
      </c>
      <c r="D1016" s="9">
        <v>1137.6199999999999</v>
      </c>
      <c r="E1016" s="4">
        <v>42554</v>
      </c>
      <c r="F1016" s="9">
        <v>122.95</v>
      </c>
      <c r="G1016" t="s">
        <v>57</v>
      </c>
      <c r="H1016" t="s">
        <v>30</v>
      </c>
      <c r="I1016" t="s">
        <v>30</v>
      </c>
      <c r="J1016">
        <v>9</v>
      </c>
      <c r="K1016">
        <v>1</v>
      </c>
      <c r="L1016" t="s">
        <v>42</v>
      </c>
      <c r="M1016" s="14">
        <v>45931</v>
      </c>
      <c r="N1016" s="16">
        <v>42271</v>
      </c>
      <c r="O1016" s="17">
        <v>42527</v>
      </c>
      <c r="P1016">
        <v>625</v>
      </c>
      <c r="Q1016">
        <v>625</v>
      </c>
      <c r="R1016">
        <v>4062</v>
      </c>
      <c r="S1016" t="s">
        <v>32</v>
      </c>
      <c r="T1016" t="b">
        <v>0</v>
      </c>
      <c r="U1016" s="9">
        <v>3862.38</v>
      </c>
      <c r="V1016" t="b">
        <v>0</v>
      </c>
      <c r="W1016" t="b">
        <v>0</v>
      </c>
      <c r="X1016">
        <f t="shared" si="15"/>
        <v>0</v>
      </c>
    </row>
    <row r="1017" spans="1:24" x14ac:dyDescent="0.2">
      <c r="A1017">
        <v>775783821</v>
      </c>
      <c r="B1017">
        <v>775783821</v>
      </c>
      <c r="C1017" s="9">
        <v>5000</v>
      </c>
      <c r="D1017" s="9">
        <v>1459.36</v>
      </c>
      <c r="E1017" s="4">
        <v>42408</v>
      </c>
      <c r="F1017" s="9">
        <v>3.37</v>
      </c>
      <c r="G1017" t="s">
        <v>35</v>
      </c>
      <c r="H1017" t="s">
        <v>30</v>
      </c>
      <c r="I1017" t="s">
        <v>30</v>
      </c>
      <c r="J1017">
        <v>5</v>
      </c>
      <c r="K1017">
        <v>1</v>
      </c>
      <c r="L1017" t="s">
        <v>36</v>
      </c>
      <c r="M1017" s="14">
        <v>46174</v>
      </c>
      <c r="N1017" s="16">
        <v>39967</v>
      </c>
      <c r="O1017" s="17">
        <v>39967</v>
      </c>
      <c r="P1017">
        <v>991</v>
      </c>
      <c r="Q1017">
        <v>991</v>
      </c>
      <c r="R1017">
        <v>6822</v>
      </c>
      <c r="S1017" t="s">
        <v>32</v>
      </c>
      <c r="T1017" t="b">
        <v>0</v>
      </c>
      <c r="U1017" s="9">
        <v>3540.64</v>
      </c>
      <c r="V1017" t="b">
        <v>0</v>
      </c>
      <c r="W1017" t="b">
        <v>0</v>
      </c>
      <c r="X1017">
        <f t="shared" si="15"/>
        <v>0</v>
      </c>
    </row>
    <row r="1018" spans="1:24" x14ac:dyDescent="0.2">
      <c r="A1018">
        <v>231679743</v>
      </c>
      <c r="B1018">
        <v>231679743</v>
      </c>
      <c r="C1018" s="9">
        <v>5000</v>
      </c>
      <c r="D1018" s="9">
        <v>4482.43</v>
      </c>
      <c r="E1018" s="4">
        <v>42447</v>
      </c>
      <c r="F1018" s="9">
        <v>31.62</v>
      </c>
      <c r="G1018" t="s">
        <v>1899</v>
      </c>
      <c r="H1018" t="s">
        <v>30</v>
      </c>
      <c r="I1018" t="s">
        <v>30</v>
      </c>
      <c r="J1018">
        <v>5</v>
      </c>
      <c r="K1018">
        <v>8</v>
      </c>
      <c r="L1018" t="s">
        <v>48</v>
      </c>
      <c r="M1018" s="14">
        <v>46143</v>
      </c>
      <c r="N1018" s="16">
        <v>42069</v>
      </c>
      <c r="O1018" s="17">
        <v>42069</v>
      </c>
      <c r="P1018">
        <v>494</v>
      </c>
      <c r="Q1018">
        <v>494</v>
      </c>
      <c r="R1018">
        <v>8967</v>
      </c>
      <c r="S1018" t="s">
        <v>32</v>
      </c>
      <c r="T1018" t="b">
        <v>0</v>
      </c>
      <c r="U1018" s="9">
        <v>517.57000000000005</v>
      </c>
      <c r="V1018" t="b">
        <v>1</v>
      </c>
      <c r="W1018" t="b">
        <v>0</v>
      </c>
      <c r="X1018">
        <f t="shared" si="15"/>
        <v>0</v>
      </c>
    </row>
    <row r="1019" spans="1:24" x14ac:dyDescent="0.2">
      <c r="A1019">
        <v>115214830</v>
      </c>
      <c r="B1019">
        <v>115214830</v>
      </c>
      <c r="C1019" s="9">
        <v>5000</v>
      </c>
      <c r="D1019" s="9">
        <v>1917.67</v>
      </c>
      <c r="E1019" s="4">
        <v>42447</v>
      </c>
      <c r="F1019" s="9">
        <v>107.92</v>
      </c>
      <c r="G1019" t="s">
        <v>1909</v>
      </c>
      <c r="H1019" t="s">
        <v>30</v>
      </c>
      <c r="I1019" t="s">
        <v>30</v>
      </c>
      <c r="K1019">
        <v>1</v>
      </c>
      <c r="L1019" t="s">
        <v>47</v>
      </c>
      <c r="M1019" s="14">
        <v>47727</v>
      </c>
      <c r="N1019" s="16">
        <v>42166</v>
      </c>
      <c r="O1019" s="17">
        <v>42389</v>
      </c>
      <c r="P1019">
        <v>422</v>
      </c>
      <c r="Q1019">
        <v>422</v>
      </c>
      <c r="R1019">
        <v>1605</v>
      </c>
      <c r="S1019" t="s">
        <v>32</v>
      </c>
      <c r="T1019" t="b">
        <v>0</v>
      </c>
      <c r="U1019" s="9">
        <v>3082.33</v>
      </c>
      <c r="V1019" t="b">
        <v>1</v>
      </c>
      <c r="W1019" t="b">
        <v>0</v>
      </c>
      <c r="X1019">
        <f t="shared" si="15"/>
        <v>0</v>
      </c>
    </row>
    <row r="1020" spans="1:24" x14ac:dyDescent="0.2">
      <c r="A1020">
        <v>460693069</v>
      </c>
      <c r="B1020">
        <v>460693069</v>
      </c>
      <c r="C1020" s="9">
        <v>5000</v>
      </c>
      <c r="D1020" s="9">
        <v>3154.5</v>
      </c>
      <c r="E1020" s="4">
        <v>42716</v>
      </c>
      <c r="F1020" s="9">
        <v>25.64</v>
      </c>
      <c r="G1020" t="s">
        <v>1900</v>
      </c>
      <c r="H1020" t="s">
        <v>30</v>
      </c>
      <c r="I1020" t="s">
        <v>30</v>
      </c>
      <c r="J1020">
        <v>9</v>
      </c>
      <c r="K1020">
        <v>1</v>
      </c>
      <c r="L1020" t="s">
        <v>48</v>
      </c>
      <c r="M1020" s="14">
        <v>43952</v>
      </c>
      <c r="N1020" s="16">
        <v>41421</v>
      </c>
      <c r="O1020" s="17">
        <v>42546</v>
      </c>
      <c r="P1020">
        <v>582</v>
      </c>
      <c r="Q1020">
        <v>582</v>
      </c>
      <c r="R1020">
        <v>3577</v>
      </c>
      <c r="S1020" t="s">
        <v>32</v>
      </c>
      <c r="T1020" t="b">
        <v>0</v>
      </c>
      <c r="U1020" s="9">
        <v>1845.5</v>
      </c>
      <c r="V1020" t="b">
        <v>1</v>
      </c>
      <c r="W1020" t="b">
        <v>0</v>
      </c>
      <c r="X1020">
        <f t="shared" si="15"/>
        <v>0</v>
      </c>
    </row>
    <row r="1021" spans="1:24" x14ac:dyDescent="0.2">
      <c r="A1021">
        <v>285585854</v>
      </c>
      <c r="B1021">
        <v>285585854</v>
      </c>
      <c r="C1021" s="9">
        <v>5000</v>
      </c>
      <c r="D1021" s="9">
        <v>640.26</v>
      </c>
      <c r="E1021" s="4">
        <v>42599</v>
      </c>
      <c r="F1021" s="9">
        <v>217.75</v>
      </c>
      <c r="G1021" t="s">
        <v>1909</v>
      </c>
      <c r="H1021" t="s">
        <v>30</v>
      </c>
      <c r="I1021" t="s">
        <v>30</v>
      </c>
      <c r="J1021">
        <v>9</v>
      </c>
      <c r="K1021">
        <v>1</v>
      </c>
      <c r="L1021" t="s">
        <v>47</v>
      </c>
      <c r="M1021" s="14">
        <v>46082</v>
      </c>
      <c r="N1021" s="16">
        <v>42173</v>
      </c>
      <c r="O1021" s="17">
        <v>42173</v>
      </c>
      <c r="P1021">
        <v>571</v>
      </c>
      <c r="Q1021">
        <v>571</v>
      </c>
      <c r="R1021">
        <v>4913</v>
      </c>
      <c r="S1021" t="s">
        <v>32</v>
      </c>
      <c r="T1021" t="b">
        <v>0</v>
      </c>
      <c r="U1021" s="9">
        <v>4359.74</v>
      </c>
      <c r="V1021" t="b">
        <v>1</v>
      </c>
      <c r="W1021" t="b">
        <v>0</v>
      </c>
      <c r="X1021">
        <f t="shared" si="15"/>
        <v>0</v>
      </c>
    </row>
    <row r="1022" spans="1:24" x14ac:dyDescent="0.2">
      <c r="A1022">
        <v>694507173</v>
      </c>
      <c r="B1022">
        <v>694507173</v>
      </c>
      <c r="C1022" s="9">
        <v>5000</v>
      </c>
      <c r="D1022" s="9">
        <v>1513.37</v>
      </c>
      <c r="E1022" s="4">
        <v>42515</v>
      </c>
      <c r="F1022" s="9">
        <v>39.020000000000003</v>
      </c>
      <c r="G1022" t="s">
        <v>1891</v>
      </c>
      <c r="H1022" t="s">
        <v>30</v>
      </c>
      <c r="I1022" t="s">
        <v>30</v>
      </c>
      <c r="J1022">
        <v>9</v>
      </c>
      <c r="K1022">
        <v>1</v>
      </c>
      <c r="L1022" t="s">
        <v>47</v>
      </c>
      <c r="M1022" s="14">
        <v>45566</v>
      </c>
      <c r="N1022" s="16">
        <v>41675</v>
      </c>
      <c r="O1022" s="17">
        <v>41675</v>
      </c>
      <c r="P1022">
        <v>513</v>
      </c>
      <c r="Q1022">
        <v>513</v>
      </c>
      <c r="R1022">
        <v>3816</v>
      </c>
      <c r="S1022" t="s">
        <v>32</v>
      </c>
      <c r="T1022" t="b">
        <v>0</v>
      </c>
      <c r="U1022" s="9">
        <v>3486.63</v>
      </c>
      <c r="V1022" t="b">
        <v>1</v>
      </c>
      <c r="W1022" t="b">
        <v>0</v>
      </c>
      <c r="X1022">
        <f t="shared" si="15"/>
        <v>0</v>
      </c>
    </row>
    <row r="1023" spans="1:24" x14ac:dyDescent="0.2">
      <c r="A1023">
        <v>543818466</v>
      </c>
      <c r="B1023">
        <v>543818466</v>
      </c>
      <c r="C1023" s="9">
        <v>5000</v>
      </c>
      <c r="D1023" s="9">
        <v>4626</v>
      </c>
      <c r="E1023" s="4">
        <v>42681</v>
      </c>
      <c r="F1023" s="9">
        <v>117.29</v>
      </c>
      <c r="G1023" t="s">
        <v>1877</v>
      </c>
      <c r="H1023" t="s">
        <v>30</v>
      </c>
      <c r="I1023" t="s">
        <v>30</v>
      </c>
      <c r="J1023">
        <v>5</v>
      </c>
      <c r="K1023">
        <v>8</v>
      </c>
      <c r="L1023" t="s">
        <v>47</v>
      </c>
      <c r="M1023" s="14">
        <v>44348</v>
      </c>
      <c r="N1023" s="16">
        <v>42182</v>
      </c>
      <c r="O1023" s="17">
        <v>42633</v>
      </c>
      <c r="P1023">
        <v>721</v>
      </c>
      <c r="Q1023">
        <v>721</v>
      </c>
      <c r="R1023">
        <v>4306</v>
      </c>
      <c r="S1023" t="s">
        <v>32</v>
      </c>
      <c r="T1023" t="b">
        <v>0</v>
      </c>
      <c r="U1023" s="9">
        <v>374</v>
      </c>
      <c r="V1023" t="b">
        <v>1</v>
      </c>
      <c r="W1023" t="b">
        <v>0</v>
      </c>
      <c r="X1023">
        <f t="shared" si="15"/>
        <v>0</v>
      </c>
    </row>
    <row r="1024" spans="1:24" x14ac:dyDescent="0.2">
      <c r="A1024">
        <v>656182594</v>
      </c>
      <c r="B1024">
        <v>656182594</v>
      </c>
      <c r="C1024" s="5">
        <v>5000</v>
      </c>
      <c r="D1024" s="5">
        <v>4151.3100000000004</v>
      </c>
      <c r="E1024" s="4">
        <v>42661</v>
      </c>
      <c r="F1024" s="15">
        <v>44.6</v>
      </c>
      <c r="G1024" t="s">
        <v>1899</v>
      </c>
      <c r="J1024">
        <v>9</v>
      </c>
      <c r="K1024">
        <v>1</v>
      </c>
      <c r="L1024" t="s">
        <v>48</v>
      </c>
      <c r="M1024" s="14">
        <v>46508</v>
      </c>
      <c r="N1024" s="16">
        <v>41533</v>
      </c>
      <c r="O1024" s="17">
        <v>41533</v>
      </c>
      <c r="P1024">
        <v>453</v>
      </c>
      <c r="Q1024">
        <v>453</v>
      </c>
      <c r="R1024">
        <v>5361</v>
      </c>
      <c r="S1024" t="s">
        <v>32</v>
      </c>
      <c r="T1024" t="b">
        <v>0</v>
      </c>
      <c r="U1024">
        <v>848.69</v>
      </c>
      <c r="V1024" t="b">
        <v>1</v>
      </c>
      <c r="W1024" t="b">
        <v>0</v>
      </c>
      <c r="X1024">
        <f t="shared" si="15"/>
        <v>0</v>
      </c>
    </row>
    <row r="1025" spans="1:24" x14ac:dyDescent="0.2">
      <c r="A1025">
        <v>812328116</v>
      </c>
      <c r="B1025">
        <v>812328116</v>
      </c>
      <c r="C1025" s="9">
        <v>5000</v>
      </c>
      <c r="D1025" s="9">
        <v>2419.86</v>
      </c>
      <c r="E1025" s="4">
        <v>42432</v>
      </c>
      <c r="F1025" s="9">
        <v>411.73</v>
      </c>
      <c r="G1025" t="s">
        <v>68</v>
      </c>
      <c r="H1025" t="s">
        <v>30</v>
      </c>
      <c r="I1025" t="s">
        <v>30</v>
      </c>
      <c r="J1025">
        <v>9</v>
      </c>
      <c r="K1025">
        <v>1</v>
      </c>
      <c r="L1025" t="s">
        <v>36</v>
      </c>
      <c r="M1025" s="14">
        <v>48214</v>
      </c>
      <c r="N1025" s="16">
        <v>40683</v>
      </c>
      <c r="O1025" s="17">
        <v>42385</v>
      </c>
      <c r="P1025">
        <v>312</v>
      </c>
      <c r="Q1025">
        <v>312</v>
      </c>
      <c r="R1025">
        <v>5335</v>
      </c>
      <c r="S1025" t="s">
        <v>32</v>
      </c>
      <c r="T1025" t="b">
        <v>0</v>
      </c>
      <c r="U1025" s="9">
        <v>2580.14</v>
      </c>
      <c r="V1025" t="b">
        <v>0</v>
      </c>
      <c r="W1025" t="b">
        <v>0</v>
      </c>
      <c r="X1025">
        <f t="shared" si="15"/>
        <v>0</v>
      </c>
    </row>
    <row r="1026" spans="1:24" x14ac:dyDescent="0.2">
      <c r="A1026">
        <v>979187005</v>
      </c>
      <c r="B1026">
        <v>979187005</v>
      </c>
      <c r="C1026" s="9">
        <v>5000</v>
      </c>
      <c r="D1026" s="9">
        <v>2019.07</v>
      </c>
      <c r="E1026" s="4">
        <v>42617</v>
      </c>
      <c r="F1026" s="9">
        <v>68.14</v>
      </c>
      <c r="G1026" t="s">
        <v>1888</v>
      </c>
      <c r="H1026" t="s">
        <v>30</v>
      </c>
      <c r="I1026" t="s">
        <v>30</v>
      </c>
      <c r="J1026">
        <v>5</v>
      </c>
      <c r="K1026">
        <v>1</v>
      </c>
      <c r="L1026" t="s">
        <v>47</v>
      </c>
      <c r="M1026" s="14">
        <v>47392</v>
      </c>
      <c r="N1026" s="16">
        <v>42079</v>
      </c>
      <c r="O1026" s="17">
        <v>42573</v>
      </c>
      <c r="P1026">
        <v>741</v>
      </c>
      <c r="Q1026">
        <v>741</v>
      </c>
      <c r="R1026">
        <v>2315</v>
      </c>
      <c r="S1026" t="s">
        <v>32</v>
      </c>
      <c r="T1026" t="b">
        <v>0</v>
      </c>
      <c r="U1026" s="9">
        <v>2980.93</v>
      </c>
      <c r="V1026" t="b">
        <v>1</v>
      </c>
      <c r="W1026" t="b">
        <v>0</v>
      </c>
      <c r="X1026">
        <f t="shared" si="15"/>
        <v>0</v>
      </c>
    </row>
    <row r="1027" spans="1:24" x14ac:dyDescent="0.2">
      <c r="A1027">
        <v>715145398</v>
      </c>
      <c r="B1027">
        <v>715145398</v>
      </c>
      <c r="C1027" s="9">
        <v>5000</v>
      </c>
      <c r="D1027" s="9">
        <v>2637.29</v>
      </c>
      <c r="E1027" s="4">
        <v>42568</v>
      </c>
      <c r="F1027" s="9">
        <v>0</v>
      </c>
      <c r="G1027" t="s">
        <v>1894</v>
      </c>
      <c r="H1027" t="s">
        <v>30</v>
      </c>
      <c r="I1027" t="s">
        <v>30</v>
      </c>
      <c r="J1027">
        <v>9</v>
      </c>
      <c r="K1027">
        <v>1</v>
      </c>
      <c r="L1027" t="s">
        <v>47</v>
      </c>
      <c r="M1027" s="14">
        <v>45292</v>
      </c>
      <c r="N1027" s="16">
        <v>39705</v>
      </c>
      <c r="O1027" s="17">
        <v>42519</v>
      </c>
      <c r="P1027">
        <v>861</v>
      </c>
      <c r="Q1027">
        <v>861</v>
      </c>
      <c r="R1027">
        <v>7264</v>
      </c>
      <c r="S1027" t="s">
        <v>43</v>
      </c>
      <c r="T1027" t="b">
        <v>0</v>
      </c>
      <c r="U1027" s="9">
        <v>2362.71</v>
      </c>
      <c r="V1027" t="b">
        <v>0</v>
      </c>
      <c r="W1027" t="b">
        <v>0</v>
      </c>
      <c r="X1027">
        <f t="shared" ref="X1027:X1090" si="16">IF(T1027=TRUE, 1,0)</f>
        <v>0</v>
      </c>
    </row>
    <row r="1028" spans="1:24" x14ac:dyDescent="0.2">
      <c r="A1028">
        <v>806338307</v>
      </c>
      <c r="B1028">
        <v>806338307</v>
      </c>
      <c r="C1028" s="9">
        <v>2500</v>
      </c>
      <c r="D1028" s="9">
        <v>2395.04</v>
      </c>
      <c r="E1028" s="4">
        <v>42411</v>
      </c>
      <c r="F1028" s="9">
        <v>447.87</v>
      </c>
      <c r="G1028" t="s">
        <v>1873</v>
      </c>
      <c r="H1028" t="s">
        <v>30</v>
      </c>
      <c r="I1028" t="s">
        <v>30</v>
      </c>
      <c r="J1028">
        <v>5</v>
      </c>
      <c r="K1028">
        <v>1</v>
      </c>
      <c r="L1028" t="s">
        <v>31</v>
      </c>
      <c r="M1028" s="14">
        <v>47392</v>
      </c>
      <c r="N1028" s="16">
        <v>41743</v>
      </c>
      <c r="O1028" s="17">
        <v>41743</v>
      </c>
      <c r="P1028">
        <v>993</v>
      </c>
      <c r="Q1028">
        <v>993</v>
      </c>
      <c r="R1028">
        <v>1225</v>
      </c>
      <c r="S1028" t="s">
        <v>32</v>
      </c>
      <c r="T1028" t="b">
        <v>0</v>
      </c>
      <c r="U1028" s="9">
        <v>104.96</v>
      </c>
      <c r="V1028" t="b">
        <v>1</v>
      </c>
      <c r="W1028" t="b">
        <v>0</v>
      </c>
      <c r="X1028">
        <f t="shared" si="16"/>
        <v>0</v>
      </c>
    </row>
    <row r="1029" spans="1:24" x14ac:dyDescent="0.2">
      <c r="A1029">
        <v>763201731</v>
      </c>
      <c r="B1029">
        <v>763201731</v>
      </c>
      <c r="C1029" s="9">
        <v>2500</v>
      </c>
      <c r="D1029" s="9">
        <v>1499.4</v>
      </c>
      <c r="E1029" s="4">
        <v>42509</v>
      </c>
      <c r="F1029" s="9">
        <v>3.73</v>
      </c>
      <c r="G1029" t="s">
        <v>51</v>
      </c>
      <c r="H1029" t="s">
        <v>30</v>
      </c>
      <c r="I1029" t="s">
        <v>30</v>
      </c>
      <c r="J1029">
        <v>5</v>
      </c>
      <c r="K1029">
        <v>1</v>
      </c>
      <c r="L1029" t="s">
        <v>36</v>
      </c>
      <c r="M1029" s="14">
        <v>43586</v>
      </c>
      <c r="N1029" s="16">
        <v>41989</v>
      </c>
      <c r="O1029" s="17">
        <v>42476</v>
      </c>
      <c r="P1029">
        <v>348</v>
      </c>
      <c r="Q1029">
        <v>348</v>
      </c>
      <c r="R1029">
        <v>4161</v>
      </c>
      <c r="S1029" t="s">
        <v>32</v>
      </c>
      <c r="T1029" t="b">
        <v>0</v>
      </c>
      <c r="U1029" s="9">
        <v>1000.6</v>
      </c>
      <c r="V1029" t="b">
        <v>0</v>
      </c>
      <c r="W1029" t="b">
        <v>0</v>
      </c>
      <c r="X1029">
        <f t="shared" si="16"/>
        <v>0</v>
      </c>
    </row>
    <row r="1030" spans="1:24" x14ac:dyDescent="0.2">
      <c r="A1030">
        <v>936339359</v>
      </c>
      <c r="B1030">
        <v>936339359</v>
      </c>
      <c r="C1030" s="9">
        <v>2500</v>
      </c>
      <c r="D1030" s="9">
        <v>352.65</v>
      </c>
      <c r="E1030" s="4">
        <v>42477</v>
      </c>
      <c r="F1030" s="9">
        <v>96.33</v>
      </c>
      <c r="G1030" t="s">
        <v>84</v>
      </c>
      <c r="H1030" t="s">
        <v>30</v>
      </c>
      <c r="I1030" t="s">
        <v>30</v>
      </c>
      <c r="J1030">
        <v>5</v>
      </c>
      <c r="K1030">
        <v>1</v>
      </c>
      <c r="L1030" t="s">
        <v>36</v>
      </c>
      <c r="M1030" s="14">
        <v>44075</v>
      </c>
      <c r="N1030" s="16">
        <v>40491</v>
      </c>
      <c r="O1030" s="17">
        <v>41393</v>
      </c>
      <c r="P1030">
        <v>650</v>
      </c>
      <c r="Q1030">
        <v>650</v>
      </c>
      <c r="R1030">
        <v>4168</v>
      </c>
      <c r="S1030" t="s">
        <v>32</v>
      </c>
      <c r="T1030" t="b">
        <v>0</v>
      </c>
      <c r="U1030" s="9">
        <v>2147.35</v>
      </c>
      <c r="V1030" t="b">
        <v>0</v>
      </c>
      <c r="W1030" t="b">
        <v>0</v>
      </c>
      <c r="X1030">
        <f t="shared" si="16"/>
        <v>0</v>
      </c>
    </row>
    <row r="1031" spans="1:24" x14ac:dyDescent="0.2">
      <c r="A1031">
        <v>791188211</v>
      </c>
      <c r="B1031">
        <v>791188211</v>
      </c>
      <c r="C1031" s="9">
        <v>2500</v>
      </c>
      <c r="D1031" s="9">
        <v>698.34</v>
      </c>
      <c r="E1031" s="4">
        <v>42693</v>
      </c>
      <c r="F1031" s="9">
        <v>5.62</v>
      </c>
      <c r="G1031" t="s">
        <v>98</v>
      </c>
      <c r="H1031" t="s">
        <v>30</v>
      </c>
      <c r="I1031" t="s">
        <v>30</v>
      </c>
      <c r="J1031">
        <v>9</v>
      </c>
      <c r="K1031">
        <v>1</v>
      </c>
      <c r="L1031" t="s">
        <v>96</v>
      </c>
      <c r="M1031" s="14">
        <v>47908</v>
      </c>
      <c r="N1031" s="16">
        <v>42305</v>
      </c>
      <c r="O1031" s="17">
        <v>42305</v>
      </c>
      <c r="P1031">
        <v>608</v>
      </c>
      <c r="Q1031">
        <v>608</v>
      </c>
      <c r="R1031">
        <v>2151</v>
      </c>
      <c r="S1031" t="s">
        <v>32</v>
      </c>
      <c r="T1031" t="b">
        <v>0</v>
      </c>
      <c r="U1031" s="9">
        <v>1801.66</v>
      </c>
      <c r="V1031" t="b">
        <v>0</v>
      </c>
      <c r="W1031" t="b">
        <v>0</v>
      </c>
      <c r="X1031">
        <f t="shared" si="16"/>
        <v>0</v>
      </c>
    </row>
    <row r="1032" spans="1:24" x14ac:dyDescent="0.2">
      <c r="A1032">
        <v>657601935</v>
      </c>
      <c r="B1032">
        <v>657601935</v>
      </c>
      <c r="C1032" s="9">
        <v>2500</v>
      </c>
      <c r="D1032" s="9">
        <v>1146.3399999999999</v>
      </c>
      <c r="E1032" s="4">
        <v>42658</v>
      </c>
      <c r="F1032" s="9">
        <v>196.03</v>
      </c>
      <c r="G1032" t="s">
        <v>149</v>
      </c>
      <c r="H1032" t="s">
        <v>30</v>
      </c>
      <c r="I1032" t="s">
        <v>30</v>
      </c>
      <c r="J1032">
        <v>9</v>
      </c>
      <c r="K1032">
        <v>1</v>
      </c>
      <c r="L1032" t="s">
        <v>63</v>
      </c>
      <c r="M1032" s="14">
        <v>47239</v>
      </c>
      <c r="N1032" s="16">
        <v>41998</v>
      </c>
      <c r="O1032" s="17">
        <v>42475</v>
      </c>
      <c r="P1032">
        <v>824</v>
      </c>
      <c r="Q1032">
        <v>824</v>
      </c>
      <c r="R1032">
        <v>5880</v>
      </c>
      <c r="S1032" t="s">
        <v>69</v>
      </c>
      <c r="T1032" t="b">
        <v>0</v>
      </c>
      <c r="U1032" s="9">
        <v>1353.66</v>
      </c>
      <c r="V1032" t="b">
        <v>0</v>
      </c>
      <c r="W1032" t="b">
        <v>0</v>
      </c>
      <c r="X1032">
        <f t="shared" si="16"/>
        <v>0</v>
      </c>
    </row>
    <row r="1033" spans="1:24" x14ac:dyDescent="0.2">
      <c r="A1033">
        <v>428892294</v>
      </c>
      <c r="B1033">
        <v>428892294</v>
      </c>
      <c r="C1033" s="9">
        <v>2500</v>
      </c>
      <c r="D1033" s="9">
        <v>2250.13</v>
      </c>
      <c r="E1033" s="4">
        <v>42595</v>
      </c>
      <c r="F1033" s="9">
        <v>50.28</v>
      </c>
      <c r="G1033" t="s">
        <v>76</v>
      </c>
      <c r="H1033" t="s">
        <v>30</v>
      </c>
      <c r="I1033" t="s">
        <v>30</v>
      </c>
      <c r="J1033">
        <v>2</v>
      </c>
      <c r="K1033">
        <v>1</v>
      </c>
      <c r="L1033" t="s">
        <v>63</v>
      </c>
      <c r="M1033" s="14">
        <v>43983</v>
      </c>
      <c r="N1033" s="16">
        <v>41783</v>
      </c>
      <c r="O1033" s="17">
        <v>42584</v>
      </c>
      <c r="P1033">
        <v>654</v>
      </c>
      <c r="Q1033">
        <v>654</v>
      </c>
      <c r="R1033">
        <v>4737</v>
      </c>
      <c r="S1033" t="s">
        <v>32</v>
      </c>
      <c r="T1033" t="b">
        <v>0</v>
      </c>
      <c r="U1033" s="9">
        <v>249.87</v>
      </c>
      <c r="V1033" t="b">
        <v>0</v>
      </c>
      <c r="W1033" t="b">
        <v>0</v>
      </c>
      <c r="X1033">
        <f t="shared" si="16"/>
        <v>0</v>
      </c>
    </row>
    <row r="1034" spans="1:24" x14ac:dyDescent="0.2">
      <c r="A1034">
        <v>206424084</v>
      </c>
      <c r="B1034">
        <v>206424084</v>
      </c>
      <c r="C1034" s="9">
        <v>2500</v>
      </c>
      <c r="D1034" s="9">
        <v>1616.97</v>
      </c>
      <c r="E1034" s="4">
        <v>42391</v>
      </c>
      <c r="F1034" s="9">
        <v>61.47</v>
      </c>
      <c r="G1034" t="s">
        <v>57</v>
      </c>
      <c r="H1034" t="s">
        <v>30</v>
      </c>
      <c r="I1034" t="s">
        <v>30</v>
      </c>
      <c r="J1034">
        <v>5</v>
      </c>
      <c r="K1034">
        <v>1</v>
      </c>
      <c r="L1034" t="s">
        <v>42</v>
      </c>
      <c r="M1034" s="14">
        <v>47757</v>
      </c>
      <c r="N1034" s="16">
        <v>41860</v>
      </c>
      <c r="O1034" s="17">
        <v>41860</v>
      </c>
      <c r="P1034">
        <v>521</v>
      </c>
      <c r="Q1034">
        <v>521</v>
      </c>
      <c r="R1034">
        <v>9125</v>
      </c>
      <c r="S1034" t="s">
        <v>32</v>
      </c>
      <c r="T1034" t="b">
        <v>0</v>
      </c>
      <c r="U1034" s="9">
        <v>883.03</v>
      </c>
      <c r="V1034" t="b">
        <v>0</v>
      </c>
      <c r="W1034" t="b">
        <v>0</v>
      </c>
      <c r="X1034">
        <f t="shared" si="16"/>
        <v>0</v>
      </c>
    </row>
    <row r="1035" spans="1:24" x14ac:dyDescent="0.2">
      <c r="A1035">
        <v>351357592</v>
      </c>
      <c r="B1035">
        <v>351357592</v>
      </c>
      <c r="C1035" s="9">
        <v>2500</v>
      </c>
      <c r="D1035" s="9">
        <v>2229.11</v>
      </c>
      <c r="E1035" s="4">
        <v>42530</v>
      </c>
      <c r="F1035" s="9">
        <v>72.099999999999994</v>
      </c>
      <c r="G1035" t="s">
        <v>106</v>
      </c>
      <c r="H1035" t="s">
        <v>30</v>
      </c>
      <c r="I1035" t="s">
        <v>30</v>
      </c>
      <c r="J1035">
        <v>5</v>
      </c>
      <c r="K1035">
        <v>1</v>
      </c>
      <c r="L1035" t="s">
        <v>36</v>
      </c>
      <c r="M1035" s="14">
        <v>46753</v>
      </c>
      <c r="N1035" s="16">
        <v>41617</v>
      </c>
      <c r="O1035" s="17">
        <v>41617</v>
      </c>
      <c r="P1035">
        <v>964</v>
      </c>
      <c r="Q1035">
        <v>964</v>
      </c>
      <c r="R1035">
        <v>5206</v>
      </c>
      <c r="S1035" t="s">
        <v>32</v>
      </c>
      <c r="T1035" t="b">
        <v>0</v>
      </c>
      <c r="U1035" s="9">
        <v>270.89</v>
      </c>
      <c r="V1035" t="b">
        <v>0</v>
      </c>
      <c r="W1035" t="b">
        <v>0</v>
      </c>
      <c r="X1035">
        <f t="shared" si="16"/>
        <v>0</v>
      </c>
    </row>
    <row r="1036" spans="1:24" x14ac:dyDescent="0.2">
      <c r="A1036">
        <v>497682613</v>
      </c>
      <c r="B1036">
        <v>497682613</v>
      </c>
      <c r="C1036" s="9">
        <v>2500</v>
      </c>
      <c r="D1036" s="9">
        <v>737.58</v>
      </c>
      <c r="E1036" s="4">
        <v>42393</v>
      </c>
      <c r="F1036" s="9">
        <v>254.2</v>
      </c>
      <c r="G1036" t="s">
        <v>57</v>
      </c>
      <c r="H1036" t="s">
        <v>30</v>
      </c>
      <c r="I1036" t="s">
        <v>30</v>
      </c>
      <c r="J1036">
        <v>5</v>
      </c>
      <c r="K1036">
        <v>1</v>
      </c>
      <c r="L1036" t="s">
        <v>42</v>
      </c>
      <c r="M1036" s="14">
        <v>47058</v>
      </c>
      <c r="N1036" s="16">
        <v>41317</v>
      </c>
      <c r="O1036" s="17">
        <v>41317</v>
      </c>
      <c r="P1036">
        <v>838</v>
      </c>
      <c r="Q1036">
        <v>838</v>
      </c>
      <c r="R1036">
        <v>9982</v>
      </c>
      <c r="S1036" t="s">
        <v>32</v>
      </c>
      <c r="T1036" t="b">
        <v>0</v>
      </c>
      <c r="U1036" s="9">
        <v>1762.42</v>
      </c>
      <c r="V1036" t="b">
        <v>0</v>
      </c>
      <c r="W1036" t="b">
        <v>0</v>
      </c>
      <c r="X1036">
        <f t="shared" si="16"/>
        <v>0</v>
      </c>
    </row>
    <row r="1037" spans="1:24" x14ac:dyDescent="0.2">
      <c r="A1037">
        <v>545561356</v>
      </c>
      <c r="B1037">
        <v>545561356</v>
      </c>
      <c r="C1037" s="9">
        <v>2500</v>
      </c>
      <c r="D1037" s="9">
        <v>199.18</v>
      </c>
      <c r="E1037" s="4">
        <v>42436</v>
      </c>
      <c r="F1037" s="9">
        <v>9.9</v>
      </c>
      <c r="G1037" t="s">
        <v>1882</v>
      </c>
      <c r="H1037" t="s">
        <v>30</v>
      </c>
      <c r="I1037" t="s">
        <v>30</v>
      </c>
      <c r="J1037">
        <v>5</v>
      </c>
      <c r="K1037">
        <v>1</v>
      </c>
      <c r="L1037" t="s">
        <v>73</v>
      </c>
      <c r="M1037" s="14">
        <v>47058</v>
      </c>
      <c r="N1037" s="16">
        <v>41732</v>
      </c>
      <c r="O1037" s="17">
        <v>41732</v>
      </c>
      <c r="P1037">
        <v>842</v>
      </c>
      <c r="Q1037">
        <v>842</v>
      </c>
      <c r="R1037">
        <v>4590</v>
      </c>
      <c r="S1037" t="s">
        <v>32</v>
      </c>
      <c r="T1037" t="b">
        <v>0</v>
      </c>
      <c r="U1037" s="9">
        <v>2300.8200000000002</v>
      </c>
      <c r="V1037" t="b">
        <v>1</v>
      </c>
      <c r="W1037" t="b">
        <v>0</v>
      </c>
      <c r="X1037">
        <f t="shared" si="16"/>
        <v>0</v>
      </c>
    </row>
    <row r="1038" spans="1:24" x14ac:dyDescent="0.2">
      <c r="A1038">
        <v>936339359</v>
      </c>
      <c r="B1038">
        <v>936339359</v>
      </c>
      <c r="C1038" s="9">
        <v>2500</v>
      </c>
      <c r="D1038" s="9">
        <v>1694.14</v>
      </c>
      <c r="E1038" s="4">
        <v>42590</v>
      </c>
      <c r="F1038" s="9">
        <v>247.27</v>
      </c>
      <c r="G1038" t="s">
        <v>1880</v>
      </c>
      <c r="H1038" t="s">
        <v>30</v>
      </c>
      <c r="I1038" t="s">
        <v>30</v>
      </c>
      <c r="J1038">
        <v>5</v>
      </c>
      <c r="K1038">
        <v>8</v>
      </c>
      <c r="L1038" t="s">
        <v>38</v>
      </c>
      <c r="M1038" s="14">
        <v>45839</v>
      </c>
      <c r="N1038" s="16">
        <v>40491</v>
      </c>
      <c r="O1038" s="17">
        <v>41393</v>
      </c>
      <c r="P1038">
        <v>650</v>
      </c>
      <c r="Q1038">
        <v>650</v>
      </c>
      <c r="R1038">
        <v>4168</v>
      </c>
      <c r="S1038" t="s">
        <v>32</v>
      </c>
      <c r="T1038" t="b">
        <v>0</v>
      </c>
      <c r="U1038" s="9">
        <v>805.86</v>
      </c>
      <c r="V1038" t="b">
        <v>1</v>
      </c>
      <c r="W1038" t="b">
        <v>0</v>
      </c>
      <c r="X1038">
        <f t="shared" si="16"/>
        <v>0</v>
      </c>
    </row>
    <row r="1039" spans="1:24" x14ac:dyDescent="0.2">
      <c r="A1039">
        <v>392264564</v>
      </c>
      <c r="B1039">
        <v>392264564</v>
      </c>
      <c r="C1039" s="9">
        <v>2500</v>
      </c>
      <c r="D1039" s="9">
        <v>337.12</v>
      </c>
      <c r="E1039" s="4">
        <v>42549</v>
      </c>
      <c r="F1039" s="9">
        <v>132.24</v>
      </c>
      <c r="G1039" t="s">
        <v>1876</v>
      </c>
      <c r="H1039" t="s">
        <v>30</v>
      </c>
      <c r="I1039" t="s">
        <v>30</v>
      </c>
      <c r="J1039">
        <v>2</v>
      </c>
      <c r="K1039">
        <v>1</v>
      </c>
      <c r="L1039" t="s">
        <v>31</v>
      </c>
      <c r="M1039" s="14">
        <v>45017</v>
      </c>
      <c r="N1039" s="16">
        <v>41035</v>
      </c>
      <c r="O1039" s="17">
        <v>41035</v>
      </c>
      <c r="P1039">
        <v>635</v>
      </c>
      <c r="Q1039">
        <v>635</v>
      </c>
      <c r="R1039">
        <v>8001</v>
      </c>
      <c r="S1039" t="s">
        <v>69</v>
      </c>
      <c r="T1039" t="b">
        <v>0</v>
      </c>
      <c r="U1039" s="9">
        <v>2162.88</v>
      </c>
      <c r="V1039" t="b">
        <v>1</v>
      </c>
      <c r="W1039" t="b">
        <v>0</v>
      </c>
      <c r="X1039">
        <f t="shared" si="16"/>
        <v>0</v>
      </c>
    </row>
    <row r="1040" spans="1:24" x14ac:dyDescent="0.2">
      <c r="A1040">
        <v>327641742</v>
      </c>
      <c r="B1040">
        <v>327641742</v>
      </c>
      <c r="C1040" s="9">
        <v>2500</v>
      </c>
      <c r="D1040" s="9">
        <v>346.11</v>
      </c>
      <c r="E1040" s="4">
        <v>42595</v>
      </c>
      <c r="F1040" s="9">
        <v>242.4</v>
      </c>
      <c r="G1040" t="s">
        <v>1904</v>
      </c>
      <c r="H1040" t="s">
        <v>30</v>
      </c>
      <c r="I1040" t="s">
        <v>30</v>
      </c>
      <c r="J1040">
        <v>5</v>
      </c>
      <c r="K1040">
        <v>1</v>
      </c>
      <c r="L1040" t="s">
        <v>73</v>
      </c>
      <c r="M1040" s="14">
        <v>46266</v>
      </c>
      <c r="N1040" s="16">
        <v>42327</v>
      </c>
      <c r="O1040" s="17">
        <v>42575</v>
      </c>
      <c r="P1040">
        <v>124</v>
      </c>
      <c r="Q1040">
        <v>124</v>
      </c>
      <c r="R1040">
        <v>2153</v>
      </c>
      <c r="S1040" t="s">
        <v>32</v>
      </c>
      <c r="T1040" t="b">
        <v>0</v>
      </c>
      <c r="U1040" s="9">
        <v>2153.89</v>
      </c>
      <c r="V1040" t="b">
        <v>0</v>
      </c>
      <c r="W1040" t="b">
        <v>0</v>
      </c>
      <c r="X1040">
        <f t="shared" si="16"/>
        <v>0</v>
      </c>
    </row>
    <row r="1041" spans="1:24" x14ac:dyDescent="0.2">
      <c r="A1041">
        <v>719873381</v>
      </c>
      <c r="B1041">
        <v>719873381</v>
      </c>
      <c r="C1041" s="9">
        <v>2500</v>
      </c>
      <c r="D1041" s="9">
        <v>1430.24</v>
      </c>
      <c r="E1041" s="4">
        <v>42614</v>
      </c>
      <c r="F1041" s="9">
        <v>136.56</v>
      </c>
      <c r="G1041" t="s">
        <v>1905</v>
      </c>
      <c r="H1041" t="s">
        <v>30</v>
      </c>
      <c r="I1041" t="s">
        <v>30</v>
      </c>
      <c r="J1041">
        <v>9</v>
      </c>
      <c r="K1041">
        <v>1</v>
      </c>
      <c r="L1041" t="s">
        <v>142</v>
      </c>
      <c r="M1041" s="14">
        <v>48183</v>
      </c>
      <c r="N1041" s="16">
        <v>42360</v>
      </c>
      <c r="O1041" s="17">
        <v>42574</v>
      </c>
      <c r="P1041">
        <v>986</v>
      </c>
      <c r="Q1041">
        <v>986</v>
      </c>
      <c r="R1041">
        <v>2242</v>
      </c>
      <c r="S1041" t="s">
        <v>32</v>
      </c>
      <c r="T1041" t="b">
        <v>0</v>
      </c>
      <c r="U1041" s="9">
        <v>1069.76</v>
      </c>
      <c r="V1041" t="b">
        <v>0</v>
      </c>
      <c r="W1041" t="b">
        <v>0</v>
      </c>
      <c r="X1041">
        <f t="shared" si="16"/>
        <v>0</v>
      </c>
    </row>
    <row r="1042" spans="1:24" x14ac:dyDescent="0.2">
      <c r="A1042">
        <v>468802073</v>
      </c>
      <c r="B1042">
        <v>468802073</v>
      </c>
      <c r="C1042" s="9">
        <v>2500</v>
      </c>
      <c r="D1042" s="9">
        <v>2233.44</v>
      </c>
      <c r="E1042" s="4">
        <v>42682</v>
      </c>
      <c r="F1042" s="9">
        <v>25.69</v>
      </c>
      <c r="G1042" t="s">
        <v>1899</v>
      </c>
      <c r="H1042" t="s">
        <v>30</v>
      </c>
      <c r="I1042" t="s">
        <v>30</v>
      </c>
      <c r="J1042">
        <v>5</v>
      </c>
      <c r="K1042">
        <v>1</v>
      </c>
      <c r="L1042" t="s">
        <v>48</v>
      </c>
      <c r="M1042" s="14">
        <v>47788</v>
      </c>
      <c r="N1042" s="16">
        <v>42193</v>
      </c>
      <c r="O1042" s="17">
        <v>42193</v>
      </c>
      <c r="P1042">
        <v>496</v>
      </c>
      <c r="Q1042">
        <v>496</v>
      </c>
      <c r="R1042">
        <v>7582</v>
      </c>
      <c r="S1042" t="s">
        <v>32</v>
      </c>
      <c r="T1042" t="b">
        <v>0</v>
      </c>
      <c r="U1042" s="9">
        <v>266.56</v>
      </c>
      <c r="V1042" t="b">
        <v>1</v>
      </c>
      <c r="W1042" t="b">
        <v>0</v>
      </c>
      <c r="X1042">
        <f t="shared" si="16"/>
        <v>0</v>
      </c>
    </row>
    <row r="1043" spans="1:24" x14ac:dyDescent="0.2">
      <c r="A1043">
        <v>610713467</v>
      </c>
      <c r="B1043">
        <v>610713467</v>
      </c>
      <c r="C1043" s="9">
        <v>2500</v>
      </c>
      <c r="D1043" s="9">
        <v>2164.4499999999998</v>
      </c>
      <c r="E1043" s="4">
        <v>42421</v>
      </c>
      <c r="F1043" s="9">
        <v>118.42</v>
      </c>
      <c r="G1043" t="s">
        <v>231</v>
      </c>
      <c r="H1043" t="s">
        <v>30</v>
      </c>
      <c r="I1043" t="s">
        <v>30</v>
      </c>
      <c r="J1043">
        <v>90</v>
      </c>
      <c r="K1043">
        <v>1</v>
      </c>
      <c r="L1043" t="s">
        <v>61</v>
      </c>
      <c r="M1043" s="14">
        <v>47818</v>
      </c>
      <c r="N1043" s="16">
        <v>42363</v>
      </c>
      <c r="O1043" s="17">
        <v>42387</v>
      </c>
      <c r="P1043">
        <v>294</v>
      </c>
      <c r="Q1043">
        <v>294</v>
      </c>
      <c r="R1043">
        <v>2319</v>
      </c>
      <c r="S1043" t="s">
        <v>32</v>
      </c>
      <c r="T1043" t="b">
        <v>0</v>
      </c>
      <c r="U1043" s="9">
        <v>335.55</v>
      </c>
      <c r="V1043" t="b">
        <v>1</v>
      </c>
      <c r="W1043" t="b">
        <v>0</v>
      </c>
      <c r="X1043">
        <f t="shared" si="16"/>
        <v>0</v>
      </c>
    </row>
    <row r="1044" spans="1:24" x14ac:dyDescent="0.2">
      <c r="A1044">
        <v>352733468</v>
      </c>
      <c r="B1044">
        <v>352733468</v>
      </c>
      <c r="C1044" s="9">
        <v>2500</v>
      </c>
      <c r="D1044" s="9">
        <v>1810.37</v>
      </c>
      <c r="E1044" s="4">
        <v>42419</v>
      </c>
      <c r="F1044" s="9">
        <v>58.04</v>
      </c>
      <c r="G1044" t="s">
        <v>197</v>
      </c>
      <c r="H1044" t="s">
        <v>30</v>
      </c>
      <c r="I1044" t="s">
        <v>30</v>
      </c>
      <c r="J1044">
        <v>5</v>
      </c>
      <c r="K1044">
        <v>8</v>
      </c>
      <c r="L1044" t="s">
        <v>126</v>
      </c>
      <c r="M1044" s="14">
        <v>46296</v>
      </c>
      <c r="N1044" s="16">
        <v>40158</v>
      </c>
      <c r="O1044" s="17">
        <v>40158</v>
      </c>
      <c r="P1044">
        <v>610</v>
      </c>
      <c r="Q1044">
        <v>610</v>
      </c>
      <c r="R1044">
        <v>8518</v>
      </c>
      <c r="S1044" t="s">
        <v>32</v>
      </c>
      <c r="T1044" t="b">
        <v>0</v>
      </c>
      <c r="U1044" s="9">
        <v>689.63</v>
      </c>
      <c r="V1044" t="b">
        <v>1</v>
      </c>
      <c r="W1044" t="b">
        <v>0</v>
      </c>
      <c r="X1044">
        <f t="shared" si="16"/>
        <v>0</v>
      </c>
    </row>
    <row r="1045" spans="1:24" x14ac:dyDescent="0.2">
      <c r="A1045">
        <v>428892294</v>
      </c>
      <c r="B1045">
        <v>428892294</v>
      </c>
      <c r="C1045" s="9">
        <v>2500</v>
      </c>
      <c r="D1045" s="9">
        <v>1585.15</v>
      </c>
      <c r="E1045" s="4">
        <v>42539</v>
      </c>
      <c r="F1045" s="9">
        <v>128.94</v>
      </c>
      <c r="G1045" t="s">
        <v>99</v>
      </c>
      <c r="H1045" t="s">
        <v>30</v>
      </c>
      <c r="I1045" t="s">
        <v>30</v>
      </c>
      <c r="J1045">
        <v>9</v>
      </c>
      <c r="K1045">
        <v>8</v>
      </c>
      <c r="L1045" t="s">
        <v>63</v>
      </c>
      <c r="M1045" s="14">
        <v>48214</v>
      </c>
      <c r="N1045" s="16">
        <v>41783</v>
      </c>
      <c r="O1045" s="17">
        <v>42492</v>
      </c>
      <c r="P1045">
        <v>654</v>
      </c>
      <c r="Q1045">
        <v>654</v>
      </c>
      <c r="R1045">
        <v>4737</v>
      </c>
      <c r="S1045" t="s">
        <v>32</v>
      </c>
      <c r="T1045" t="b">
        <v>0</v>
      </c>
      <c r="U1045" s="9">
        <v>914.85</v>
      </c>
      <c r="V1045" t="b">
        <v>0</v>
      </c>
      <c r="W1045" t="b">
        <v>0</v>
      </c>
      <c r="X1045">
        <f t="shared" si="16"/>
        <v>0</v>
      </c>
    </row>
    <row r="1046" spans="1:24" x14ac:dyDescent="0.2">
      <c r="A1046">
        <v>824423647</v>
      </c>
      <c r="B1046">
        <v>824423647</v>
      </c>
      <c r="C1046" s="9">
        <v>2500</v>
      </c>
      <c r="D1046" s="9">
        <v>528.03</v>
      </c>
      <c r="E1046" s="4">
        <v>42400</v>
      </c>
      <c r="F1046" s="9">
        <v>34.590000000000003</v>
      </c>
      <c r="G1046" t="s">
        <v>68</v>
      </c>
      <c r="H1046" t="s">
        <v>30</v>
      </c>
      <c r="I1046" t="s">
        <v>30</v>
      </c>
      <c r="J1046">
        <v>9</v>
      </c>
      <c r="K1046">
        <v>1</v>
      </c>
      <c r="L1046" t="s">
        <v>36</v>
      </c>
      <c r="M1046" s="14">
        <v>48153</v>
      </c>
      <c r="N1046" s="16">
        <v>41873</v>
      </c>
      <c r="O1046" s="17">
        <v>42396</v>
      </c>
      <c r="P1046">
        <v>226</v>
      </c>
      <c r="Q1046">
        <v>226</v>
      </c>
      <c r="R1046">
        <v>6606</v>
      </c>
      <c r="S1046" t="s">
        <v>32</v>
      </c>
      <c r="T1046" t="b">
        <v>0</v>
      </c>
      <c r="U1046" s="9">
        <v>1971.97</v>
      </c>
      <c r="V1046" t="b">
        <v>0</v>
      </c>
      <c r="W1046" t="b">
        <v>0</v>
      </c>
      <c r="X1046">
        <f t="shared" si="16"/>
        <v>0</v>
      </c>
    </row>
    <row r="1047" spans="1:24" x14ac:dyDescent="0.2">
      <c r="A1047">
        <v>824953960</v>
      </c>
      <c r="B1047">
        <v>824953960</v>
      </c>
      <c r="C1047" s="9">
        <v>2500</v>
      </c>
      <c r="D1047" s="9">
        <v>1296.42</v>
      </c>
      <c r="E1047" s="4">
        <v>42396</v>
      </c>
      <c r="F1047" s="9">
        <v>7.26</v>
      </c>
      <c r="G1047" t="s">
        <v>86</v>
      </c>
      <c r="H1047" t="s">
        <v>30</v>
      </c>
      <c r="I1047" t="s">
        <v>30</v>
      </c>
      <c r="J1047">
        <v>2</v>
      </c>
      <c r="K1047">
        <v>1</v>
      </c>
      <c r="L1047" t="s">
        <v>87</v>
      </c>
      <c r="M1047" s="14">
        <v>46661</v>
      </c>
      <c r="N1047" s="16">
        <v>40990</v>
      </c>
      <c r="O1047" s="17">
        <v>42394</v>
      </c>
      <c r="P1047">
        <v>716</v>
      </c>
      <c r="Q1047">
        <v>716</v>
      </c>
      <c r="R1047">
        <v>1124</v>
      </c>
      <c r="S1047" t="s">
        <v>32</v>
      </c>
      <c r="T1047" t="b">
        <v>0</v>
      </c>
      <c r="U1047" s="9">
        <v>1203.58</v>
      </c>
      <c r="V1047" t="b">
        <v>0</v>
      </c>
      <c r="W1047" t="b">
        <v>0</v>
      </c>
      <c r="X1047">
        <f t="shared" si="16"/>
        <v>0</v>
      </c>
    </row>
    <row r="1048" spans="1:24" x14ac:dyDescent="0.2">
      <c r="A1048">
        <v>743751772</v>
      </c>
      <c r="B1048">
        <v>743751772</v>
      </c>
      <c r="C1048" s="9">
        <v>2500</v>
      </c>
      <c r="D1048" s="9">
        <v>857.99</v>
      </c>
      <c r="E1048" s="4">
        <v>42633</v>
      </c>
      <c r="F1048" s="9">
        <v>65.5</v>
      </c>
      <c r="G1048" t="s">
        <v>41</v>
      </c>
      <c r="H1048" t="s">
        <v>30</v>
      </c>
      <c r="I1048" t="s">
        <v>30</v>
      </c>
      <c r="J1048">
        <v>9</v>
      </c>
      <c r="K1048">
        <v>1</v>
      </c>
      <c r="L1048" t="s">
        <v>42</v>
      </c>
      <c r="M1048" s="14">
        <v>47788</v>
      </c>
      <c r="N1048" s="16">
        <v>41560</v>
      </c>
      <c r="O1048" s="17">
        <v>41560</v>
      </c>
      <c r="P1048">
        <v>327</v>
      </c>
      <c r="Q1048">
        <v>327</v>
      </c>
      <c r="R1048">
        <v>6541</v>
      </c>
      <c r="S1048" t="s">
        <v>32</v>
      </c>
      <c r="T1048" t="b">
        <v>0</v>
      </c>
      <c r="U1048" s="9">
        <v>1642.01</v>
      </c>
      <c r="V1048" t="b">
        <v>0</v>
      </c>
      <c r="W1048" t="b">
        <v>0</v>
      </c>
      <c r="X1048">
        <f t="shared" si="16"/>
        <v>0</v>
      </c>
    </row>
    <row r="1049" spans="1:24" x14ac:dyDescent="0.2">
      <c r="A1049">
        <v>417549733</v>
      </c>
      <c r="B1049">
        <v>417549733</v>
      </c>
      <c r="C1049" s="9">
        <v>2500</v>
      </c>
      <c r="D1049" s="9">
        <v>1810.54</v>
      </c>
      <c r="E1049" s="4">
        <v>42589</v>
      </c>
      <c r="F1049" s="9">
        <v>665.3</v>
      </c>
      <c r="G1049" t="s">
        <v>45</v>
      </c>
      <c r="H1049" t="s">
        <v>30</v>
      </c>
      <c r="I1049" t="s">
        <v>30</v>
      </c>
      <c r="J1049">
        <v>5</v>
      </c>
      <c r="K1049">
        <v>8</v>
      </c>
      <c r="L1049" t="s">
        <v>36</v>
      </c>
      <c r="M1049" s="14">
        <v>45413</v>
      </c>
      <c r="N1049" s="16">
        <v>42051</v>
      </c>
      <c r="O1049" s="17">
        <v>42546</v>
      </c>
      <c r="P1049">
        <v>475</v>
      </c>
      <c r="Q1049">
        <v>475</v>
      </c>
      <c r="R1049">
        <v>0</v>
      </c>
      <c r="S1049" t="s">
        <v>32</v>
      </c>
      <c r="T1049" t="b">
        <v>0</v>
      </c>
      <c r="U1049" s="9">
        <v>689.46</v>
      </c>
      <c r="V1049" t="b">
        <v>0</v>
      </c>
      <c r="W1049" t="b">
        <v>0</v>
      </c>
      <c r="X1049">
        <f t="shared" si="16"/>
        <v>0</v>
      </c>
    </row>
    <row r="1050" spans="1:24" x14ac:dyDescent="0.2">
      <c r="A1050">
        <v>919132339</v>
      </c>
      <c r="B1050">
        <v>919132339</v>
      </c>
      <c r="C1050" s="9">
        <v>2500</v>
      </c>
      <c r="D1050" s="9">
        <v>1509.8</v>
      </c>
      <c r="E1050" s="4">
        <v>42456</v>
      </c>
      <c r="F1050" s="9">
        <v>697.32</v>
      </c>
      <c r="G1050" t="s">
        <v>1882</v>
      </c>
      <c r="H1050" t="s">
        <v>30</v>
      </c>
      <c r="I1050" t="s">
        <v>30</v>
      </c>
      <c r="J1050">
        <v>9</v>
      </c>
      <c r="K1050">
        <v>1</v>
      </c>
      <c r="L1050" t="s">
        <v>73</v>
      </c>
      <c r="M1050" s="14">
        <v>47665</v>
      </c>
      <c r="N1050" s="16">
        <v>41988</v>
      </c>
      <c r="O1050" s="17">
        <v>41988</v>
      </c>
      <c r="P1050">
        <v>893</v>
      </c>
      <c r="Q1050">
        <v>893</v>
      </c>
      <c r="R1050">
        <v>33</v>
      </c>
      <c r="S1050" t="s">
        <v>32</v>
      </c>
      <c r="T1050" t="b">
        <v>1</v>
      </c>
      <c r="U1050" s="9">
        <v>990.2</v>
      </c>
      <c r="V1050" t="b">
        <v>1</v>
      </c>
      <c r="W1050" t="b">
        <v>0</v>
      </c>
      <c r="X1050">
        <f t="shared" si="16"/>
        <v>1</v>
      </c>
    </row>
    <row r="1051" spans="1:24" x14ac:dyDescent="0.2">
      <c r="A1051">
        <v>854435901</v>
      </c>
      <c r="B1051">
        <v>854435901</v>
      </c>
      <c r="C1051" s="9">
        <v>2500</v>
      </c>
      <c r="D1051" s="9">
        <v>1520.25</v>
      </c>
      <c r="E1051" s="4">
        <v>42687</v>
      </c>
      <c r="F1051" s="9">
        <v>358.23</v>
      </c>
      <c r="G1051" t="s">
        <v>160</v>
      </c>
      <c r="H1051" t="s">
        <v>30</v>
      </c>
      <c r="I1051" t="s">
        <v>30</v>
      </c>
      <c r="J1051">
        <v>5</v>
      </c>
      <c r="K1051">
        <v>1</v>
      </c>
      <c r="L1051" t="s">
        <v>61</v>
      </c>
      <c r="M1051" s="14">
        <v>44013</v>
      </c>
      <c r="N1051" s="16">
        <v>42081</v>
      </c>
      <c r="O1051" s="17">
        <v>42081</v>
      </c>
      <c r="P1051">
        <v>129</v>
      </c>
      <c r="Q1051">
        <v>129</v>
      </c>
      <c r="R1051">
        <v>9457</v>
      </c>
      <c r="S1051" t="s">
        <v>32</v>
      </c>
      <c r="T1051" t="b">
        <v>0</v>
      </c>
      <c r="U1051" s="9">
        <v>979.75</v>
      </c>
      <c r="V1051" t="b">
        <v>0</v>
      </c>
      <c r="W1051" t="b">
        <v>0</v>
      </c>
      <c r="X1051">
        <f t="shared" si="16"/>
        <v>0</v>
      </c>
    </row>
    <row r="1052" spans="1:24" x14ac:dyDescent="0.2">
      <c r="A1052">
        <v>719873381</v>
      </c>
      <c r="B1052">
        <v>719873381</v>
      </c>
      <c r="C1052" s="9">
        <v>2500</v>
      </c>
      <c r="D1052" s="9">
        <v>642.80999999999995</v>
      </c>
      <c r="E1052" s="4">
        <v>42543</v>
      </c>
      <c r="F1052" s="9">
        <v>173.14</v>
      </c>
      <c r="G1052" t="s">
        <v>1876</v>
      </c>
      <c r="H1052" t="s">
        <v>30</v>
      </c>
      <c r="I1052" t="s">
        <v>30</v>
      </c>
      <c r="J1052">
        <v>9</v>
      </c>
      <c r="K1052">
        <v>8</v>
      </c>
      <c r="L1052" t="s">
        <v>31</v>
      </c>
      <c r="M1052" s="14">
        <v>46357</v>
      </c>
      <c r="N1052" s="16">
        <v>42360</v>
      </c>
      <c r="O1052" s="17">
        <v>42535</v>
      </c>
      <c r="P1052">
        <v>986</v>
      </c>
      <c r="Q1052">
        <v>986</v>
      </c>
      <c r="R1052">
        <v>2242</v>
      </c>
      <c r="S1052" t="s">
        <v>32</v>
      </c>
      <c r="T1052" t="b">
        <v>1</v>
      </c>
      <c r="U1052" s="9">
        <v>1857.19</v>
      </c>
      <c r="V1052" t="b">
        <v>1</v>
      </c>
      <c r="W1052" t="b">
        <v>0</v>
      </c>
      <c r="X1052">
        <f t="shared" si="16"/>
        <v>1</v>
      </c>
    </row>
    <row r="1053" spans="1:24" x14ac:dyDescent="0.2">
      <c r="A1053">
        <v>795062501</v>
      </c>
      <c r="B1053">
        <v>795062501</v>
      </c>
      <c r="C1053" s="9">
        <v>2500</v>
      </c>
      <c r="D1053" s="9">
        <v>667.6</v>
      </c>
      <c r="E1053" s="4">
        <v>42518</v>
      </c>
      <c r="F1053" s="9">
        <v>14.43</v>
      </c>
      <c r="G1053" t="s">
        <v>149</v>
      </c>
      <c r="H1053" t="s">
        <v>30</v>
      </c>
      <c r="I1053" t="s">
        <v>30</v>
      </c>
      <c r="J1053">
        <v>5</v>
      </c>
      <c r="K1053">
        <v>8</v>
      </c>
      <c r="L1053" t="s">
        <v>63</v>
      </c>
      <c r="M1053" s="14">
        <v>45474</v>
      </c>
      <c r="N1053" s="16">
        <v>42363</v>
      </c>
      <c r="O1053" s="17">
        <v>42363</v>
      </c>
      <c r="P1053">
        <v>740</v>
      </c>
      <c r="Q1053">
        <v>740</v>
      </c>
      <c r="R1053">
        <v>193</v>
      </c>
      <c r="S1053" t="s">
        <v>32</v>
      </c>
      <c r="T1053" t="b">
        <v>0</v>
      </c>
      <c r="U1053" s="9">
        <v>1832.4</v>
      </c>
      <c r="V1053" t="b">
        <v>0</v>
      </c>
      <c r="W1053" t="b">
        <v>0</v>
      </c>
      <c r="X1053">
        <f t="shared" si="16"/>
        <v>0</v>
      </c>
    </row>
    <row r="1054" spans="1:24" x14ac:dyDescent="0.2">
      <c r="A1054">
        <v>972633729</v>
      </c>
      <c r="B1054">
        <v>972633729</v>
      </c>
      <c r="C1054" s="9">
        <v>2500</v>
      </c>
      <c r="D1054" s="9">
        <v>1339.57</v>
      </c>
      <c r="E1054" s="4">
        <v>42696</v>
      </c>
      <c r="F1054" s="9">
        <v>58.92</v>
      </c>
      <c r="G1054" t="s">
        <v>1911</v>
      </c>
      <c r="H1054" t="s">
        <v>30</v>
      </c>
      <c r="I1054" t="s">
        <v>30</v>
      </c>
      <c r="J1054">
        <v>90</v>
      </c>
      <c r="K1054">
        <v>1</v>
      </c>
      <c r="L1054" t="s">
        <v>31</v>
      </c>
      <c r="M1054" s="14">
        <v>46143</v>
      </c>
      <c r="N1054" s="16">
        <v>42309</v>
      </c>
      <c r="O1054" s="17">
        <v>42309</v>
      </c>
      <c r="P1054">
        <v>628</v>
      </c>
      <c r="Q1054">
        <v>628</v>
      </c>
      <c r="R1054">
        <v>5460</v>
      </c>
      <c r="S1054" t="s">
        <v>32</v>
      </c>
      <c r="T1054" t="b">
        <v>0</v>
      </c>
      <c r="U1054" s="9">
        <v>1160.43</v>
      </c>
      <c r="V1054" t="b">
        <v>1</v>
      </c>
      <c r="W1054" t="b">
        <v>0</v>
      </c>
      <c r="X1054">
        <f t="shared" si="16"/>
        <v>0</v>
      </c>
    </row>
    <row r="1055" spans="1:24" x14ac:dyDescent="0.2">
      <c r="A1055">
        <v>515888928</v>
      </c>
      <c r="B1055">
        <v>515888928</v>
      </c>
      <c r="C1055" s="9">
        <v>2500</v>
      </c>
      <c r="D1055" s="9">
        <v>606.69000000000005</v>
      </c>
      <c r="E1055" s="4">
        <v>42458</v>
      </c>
      <c r="F1055" s="9">
        <v>274.74</v>
      </c>
      <c r="G1055" t="s">
        <v>1907</v>
      </c>
      <c r="H1055" t="s">
        <v>30</v>
      </c>
      <c r="I1055" t="s">
        <v>30</v>
      </c>
      <c r="J1055">
        <v>2</v>
      </c>
      <c r="K1055">
        <v>1</v>
      </c>
      <c r="L1055" t="s">
        <v>71</v>
      </c>
      <c r="M1055" s="14">
        <v>45108</v>
      </c>
      <c r="N1055" s="16">
        <v>40528</v>
      </c>
      <c r="O1055" s="17">
        <v>40528</v>
      </c>
      <c r="P1055">
        <v>481</v>
      </c>
      <c r="Q1055">
        <v>481</v>
      </c>
      <c r="R1055">
        <v>1521</v>
      </c>
      <c r="S1055" t="s">
        <v>32</v>
      </c>
      <c r="T1055" t="b">
        <v>0</v>
      </c>
      <c r="U1055" s="9">
        <v>1893.31</v>
      </c>
      <c r="V1055" t="b">
        <v>0</v>
      </c>
      <c r="W1055" t="b">
        <v>0</v>
      </c>
      <c r="X1055">
        <f t="shared" si="16"/>
        <v>0</v>
      </c>
    </row>
    <row r="1056" spans="1:24" x14ac:dyDescent="0.2">
      <c r="A1056">
        <v>158848043</v>
      </c>
      <c r="B1056">
        <v>158848043</v>
      </c>
      <c r="C1056" s="9">
        <v>2500</v>
      </c>
      <c r="D1056" s="9">
        <v>292.17</v>
      </c>
      <c r="E1056" s="4">
        <v>42484</v>
      </c>
      <c r="F1056" s="9">
        <v>221.99</v>
      </c>
      <c r="G1056" t="s">
        <v>35</v>
      </c>
      <c r="H1056" t="s">
        <v>30</v>
      </c>
      <c r="I1056" t="s">
        <v>30</v>
      </c>
      <c r="J1056">
        <v>9</v>
      </c>
      <c r="K1056">
        <v>1</v>
      </c>
      <c r="L1056" t="s">
        <v>36</v>
      </c>
      <c r="M1056" s="14">
        <v>46661</v>
      </c>
      <c r="N1056" s="16">
        <v>42119</v>
      </c>
      <c r="O1056" s="17">
        <v>42119</v>
      </c>
      <c r="P1056">
        <v>153</v>
      </c>
      <c r="Q1056">
        <v>153</v>
      </c>
      <c r="R1056">
        <v>8894</v>
      </c>
      <c r="S1056" t="s">
        <v>32</v>
      </c>
      <c r="T1056" t="b">
        <v>0</v>
      </c>
      <c r="U1056" s="9">
        <v>2207.83</v>
      </c>
      <c r="V1056" t="b">
        <v>0</v>
      </c>
      <c r="W1056" t="b">
        <v>0</v>
      </c>
      <c r="X1056">
        <f t="shared" si="16"/>
        <v>0</v>
      </c>
    </row>
    <row r="1057" spans="1:24" x14ac:dyDescent="0.2">
      <c r="A1057">
        <v>964061185</v>
      </c>
      <c r="B1057">
        <v>964061185</v>
      </c>
      <c r="C1057" s="9">
        <v>2500</v>
      </c>
      <c r="D1057" s="9">
        <v>591.38</v>
      </c>
      <c r="E1057" s="4">
        <v>42468</v>
      </c>
      <c r="F1057" s="9">
        <v>0</v>
      </c>
      <c r="G1057" t="s">
        <v>64</v>
      </c>
      <c r="H1057" t="s">
        <v>30</v>
      </c>
      <c r="I1057" t="s">
        <v>30</v>
      </c>
      <c r="J1057">
        <v>5</v>
      </c>
      <c r="K1057">
        <v>1</v>
      </c>
      <c r="L1057" t="s">
        <v>36</v>
      </c>
      <c r="M1057" s="14">
        <v>43435</v>
      </c>
      <c r="N1057" s="16">
        <v>41788</v>
      </c>
      <c r="O1057" s="17">
        <v>41788</v>
      </c>
      <c r="P1057">
        <v>283</v>
      </c>
      <c r="Q1057">
        <v>283</v>
      </c>
      <c r="R1057">
        <v>6575</v>
      </c>
      <c r="S1057" t="s">
        <v>43</v>
      </c>
      <c r="T1057" t="b">
        <v>0</v>
      </c>
      <c r="U1057" s="9">
        <v>1908.62</v>
      </c>
      <c r="V1057" t="b">
        <v>0</v>
      </c>
      <c r="W1057" t="b">
        <v>0</v>
      </c>
      <c r="X1057">
        <f t="shared" si="16"/>
        <v>0</v>
      </c>
    </row>
    <row r="1058" spans="1:24" x14ac:dyDescent="0.2">
      <c r="A1058">
        <v>394349187</v>
      </c>
      <c r="B1058">
        <v>394349187</v>
      </c>
      <c r="C1058" s="9">
        <v>2500</v>
      </c>
      <c r="D1058" s="9">
        <v>523.29</v>
      </c>
      <c r="E1058" s="4">
        <v>42690</v>
      </c>
      <c r="F1058" s="9">
        <v>111.91</v>
      </c>
      <c r="G1058" t="s">
        <v>1889</v>
      </c>
      <c r="H1058" t="s">
        <v>30</v>
      </c>
      <c r="I1058" t="s">
        <v>30</v>
      </c>
      <c r="J1058">
        <v>2</v>
      </c>
      <c r="K1058">
        <v>1</v>
      </c>
      <c r="L1058" t="s">
        <v>47</v>
      </c>
      <c r="M1058" s="14">
        <v>48183</v>
      </c>
      <c r="N1058" s="16">
        <v>41596</v>
      </c>
      <c r="O1058" s="17">
        <v>41596</v>
      </c>
      <c r="P1058">
        <v>381</v>
      </c>
      <c r="Q1058">
        <v>381</v>
      </c>
      <c r="R1058">
        <v>8880</v>
      </c>
      <c r="S1058" t="s">
        <v>32</v>
      </c>
      <c r="T1058" t="b">
        <v>0</v>
      </c>
      <c r="U1058" s="9">
        <v>1976.71</v>
      </c>
      <c r="V1058" t="b">
        <v>1</v>
      </c>
      <c r="W1058" t="b">
        <v>0</v>
      </c>
      <c r="X1058">
        <f t="shared" si="16"/>
        <v>0</v>
      </c>
    </row>
    <row r="1059" spans="1:24" x14ac:dyDescent="0.2">
      <c r="A1059">
        <v>743751772</v>
      </c>
      <c r="B1059">
        <v>743751772</v>
      </c>
      <c r="C1059" s="9">
        <v>2500</v>
      </c>
      <c r="D1059" s="9">
        <v>1726.54</v>
      </c>
      <c r="E1059" s="4">
        <v>42537</v>
      </c>
      <c r="F1059" s="9">
        <v>13.47</v>
      </c>
      <c r="G1059" t="s">
        <v>93</v>
      </c>
      <c r="H1059" t="s">
        <v>30</v>
      </c>
      <c r="I1059" t="s">
        <v>30</v>
      </c>
      <c r="J1059">
        <v>2</v>
      </c>
      <c r="K1059">
        <v>1</v>
      </c>
      <c r="L1059" t="s">
        <v>94</v>
      </c>
      <c r="M1059" s="14">
        <v>44593</v>
      </c>
      <c r="N1059" s="16">
        <v>41560</v>
      </c>
      <c r="O1059" s="17">
        <v>41560</v>
      </c>
      <c r="P1059">
        <v>327</v>
      </c>
      <c r="Q1059">
        <v>327</v>
      </c>
      <c r="R1059">
        <v>6541</v>
      </c>
      <c r="S1059" t="s">
        <v>32</v>
      </c>
      <c r="T1059" t="b">
        <v>0</v>
      </c>
      <c r="U1059" s="9">
        <v>773.46</v>
      </c>
      <c r="V1059" t="b">
        <v>0</v>
      </c>
      <c r="W1059" t="b">
        <v>0</v>
      </c>
      <c r="X1059">
        <f t="shared" si="16"/>
        <v>0</v>
      </c>
    </row>
    <row r="1060" spans="1:24" x14ac:dyDescent="0.2">
      <c r="A1060">
        <v>687900697</v>
      </c>
      <c r="B1060">
        <v>687900697</v>
      </c>
      <c r="C1060" s="9">
        <v>2500</v>
      </c>
      <c r="D1060" s="9">
        <v>2135.17</v>
      </c>
      <c r="E1060" s="4">
        <v>42650</v>
      </c>
      <c r="F1060" s="9">
        <v>1.98</v>
      </c>
      <c r="G1060" t="s">
        <v>41</v>
      </c>
      <c r="H1060" t="s">
        <v>30</v>
      </c>
      <c r="I1060" t="s">
        <v>30</v>
      </c>
      <c r="J1060">
        <v>9</v>
      </c>
      <c r="K1060">
        <v>8</v>
      </c>
      <c r="L1060" t="s">
        <v>42</v>
      </c>
      <c r="M1060" s="14">
        <v>44440</v>
      </c>
      <c r="N1060" s="16">
        <v>41586</v>
      </c>
      <c r="O1060" s="17">
        <v>41586</v>
      </c>
      <c r="P1060">
        <v>109</v>
      </c>
      <c r="Q1060">
        <v>109</v>
      </c>
      <c r="R1060">
        <v>6899</v>
      </c>
      <c r="S1060" t="s">
        <v>32</v>
      </c>
      <c r="T1060" t="b">
        <v>0</v>
      </c>
      <c r="U1060" s="9">
        <v>364.83</v>
      </c>
      <c r="V1060" t="b">
        <v>0</v>
      </c>
      <c r="W1060" t="b">
        <v>0</v>
      </c>
      <c r="X1060">
        <f t="shared" si="16"/>
        <v>0</v>
      </c>
    </row>
    <row r="1061" spans="1:24" x14ac:dyDescent="0.2">
      <c r="A1061">
        <v>428892294</v>
      </c>
      <c r="B1061">
        <v>428892294</v>
      </c>
      <c r="C1061" s="9">
        <v>2500</v>
      </c>
      <c r="D1061" s="9">
        <v>756.37</v>
      </c>
      <c r="E1061" s="4">
        <v>42665</v>
      </c>
      <c r="F1061" s="9">
        <v>611.30999999999995</v>
      </c>
      <c r="G1061" t="s">
        <v>136</v>
      </c>
      <c r="H1061" t="s">
        <v>30</v>
      </c>
      <c r="I1061" t="s">
        <v>30</v>
      </c>
      <c r="J1061">
        <v>9</v>
      </c>
      <c r="K1061">
        <v>8</v>
      </c>
      <c r="L1061" t="s">
        <v>63</v>
      </c>
      <c r="M1061" s="14">
        <v>44958</v>
      </c>
      <c r="N1061" s="16">
        <v>41783</v>
      </c>
      <c r="O1061" s="17">
        <v>42584</v>
      </c>
      <c r="P1061">
        <v>654</v>
      </c>
      <c r="Q1061">
        <v>654</v>
      </c>
      <c r="R1061">
        <v>4737</v>
      </c>
      <c r="S1061" t="s">
        <v>32</v>
      </c>
      <c r="T1061" t="b">
        <v>0</v>
      </c>
      <c r="U1061" s="9">
        <v>1743.63</v>
      </c>
      <c r="V1061" t="b">
        <v>0</v>
      </c>
      <c r="W1061" t="b">
        <v>0</v>
      </c>
      <c r="X1061">
        <f t="shared" si="16"/>
        <v>0</v>
      </c>
    </row>
    <row r="1062" spans="1:24" x14ac:dyDescent="0.2">
      <c r="A1062">
        <v>366771685</v>
      </c>
      <c r="B1062">
        <v>366771685</v>
      </c>
      <c r="C1062" s="9">
        <v>2500</v>
      </c>
      <c r="D1062" s="9">
        <v>1959.42</v>
      </c>
      <c r="E1062" s="4">
        <v>42680</v>
      </c>
      <c r="F1062" s="9">
        <v>11.98</v>
      </c>
      <c r="G1062" t="s">
        <v>62</v>
      </c>
      <c r="H1062" t="s">
        <v>30</v>
      </c>
      <c r="I1062" t="s">
        <v>30</v>
      </c>
      <c r="J1062">
        <v>2</v>
      </c>
      <c r="K1062">
        <v>1</v>
      </c>
      <c r="L1062" t="s">
        <v>63</v>
      </c>
      <c r="M1062" s="14">
        <v>45627</v>
      </c>
      <c r="N1062" s="16">
        <v>41391</v>
      </c>
      <c r="O1062" s="17">
        <v>41391</v>
      </c>
      <c r="P1062">
        <v>367</v>
      </c>
      <c r="Q1062">
        <v>367</v>
      </c>
      <c r="R1062">
        <v>40</v>
      </c>
      <c r="S1062" t="s">
        <v>32</v>
      </c>
      <c r="T1062" t="b">
        <v>0</v>
      </c>
      <c r="U1062" s="9">
        <v>540.58000000000004</v>
      </c>
      <c r="V1062" t="b">
        <v>0</v>
      </c>
      <c r="W1062" t="b">
        <v>0</v>
      </c>
      <c r="X1062">
        <f t="shared" si="16"/>
        <v>0</v>
      </c>
    </row>
    <row r="1063" spans="1:24" x14ac:dyDescent="0.2">
      <c r="A1063">
        <v>525692763</v>
      </c>
      <c r="B1063">
        <v>525692763</v>
      </c>
      <c r="C1063" s="9">
        <v>2500</v>
      </c>
      <c r="D1063" s="9">
        <v>1863.04</v>
      </c>
      <c r="E1063" s="4">
        <v>42591</v>
      </c>
      <c r="F1063" s="9">
        <v>49.83</v>
      </c>
      <c r="G1063" t="s">
        <v>1880</v>
      </c>
      <c r="H1063" t="s">
        <v>30</v>
      </c>
      <c r="I1063" t="s">
        <v>30</v>
      </c>
      <c r="J1063">
        <v>5</v>
      </c>
      <c r="K1063">
        <v>8</v>
      </c>
      <c r="L1063" t="s">
        <v>38</v>
      </c>
      <c r="M1063" s="14">
        <v>44743</v>
      </c>
      <c r="N1063" s="16">
        <v>42032</v>
      </c>
      <c r="O1063" s="17">
        <v>42032</v>
      </c>
      <c r="P1063">
        <v>212</v>
      </c>
      <c r="Q1063">
        <v>212</v>
      </c>
      <c r="R1063">
        <v>6651</v>
      </c>
      <c r="S1063" t="s">
        <v>32</v>
      </c>
      <c r="T1063" t="b">
        <v>0</v>
      </c>
      <c r="U1063" s="9">
        <v>636.96</v>
      </c>
      <c r="V1063" t="b">
        <v>1</v>
      </c>
      <c r="W1063" t="b">
        <v>0</v>
      </c>
      <c r="X1063">
        <f t="shared" si="16"/>
        <v>0</v>
      </c>
    </row>
    <row r="1064" spans="1:24" x14ac:dyDescent="0.2">
      <c r="A1064">
        <v>499264106</v>
      </c>
      <c r="B1064">
        <v>499264106</v>
      </c>
      <c r="C1064" s="9">
        <v>2500</v>
      </c>
      <c r="D1064" s="9">
        <v>1735.18</v>
      </c>
      <c r="E1064" s="4">
        <v>42663</v>
      </c>
      <c r="F1064" s="9">
        <v>106.2</v>
      </c>
      <c r="G1064" t="s">
        <v>83</v>
      </c>
      <c r="H1064" t="s">
        <v>30</v>
      </c>
      <c r="I1064" t="s">
        <v>30</v>
      </c>
      <c r="J1064">
        <v>9</v>
      </c>
      <c r="K1064">
        <v>1</v>
      </c>
      <c r="L1064" t="s">
        <v>47</v>
      </c>
      <c r="M1064" s="14">
        <v>45627</v>
      </c>
      <c r="N1064" s="16">
        <v>40821</v>
      </c>
      <c r="O1064" s="17">
        <v>40821</v>
      </c>
      <c r="P1064">
        <v>593</v>
      </c>
      <c r="Q1064">
        <v>593</v>
      </c>
      <c r="R1064">
        <v>5906</v>
      </c>
      <c r="S1064" t="s">
        <v>69</v>
      </c>
      <c r="T1064" t="b">
        <v>0</v>
      </c>
      <c r="U1064" s="9">
        <v>764.82</v>
      </c>
      <c r="V1064" t="b">
        <v>1</v>
      </c>
      <c r="W1064" t="b">
        <v>0</v>
      </c>
      <c r="X1064">
        <f t="shared" si="16"/>
        <v>0</v>
      </c>
    </row>
    <row r="1065" spans="1:24" x14ac:dyDescent="0.2">
      <c r="A1065">
        <v>256659308</v>
      </c>
      <c r="B1065">
        <v>256659308</v>
      </c>
      <c r="C1065" s="9">
        <v>2500</v>
      </c>
      <c r="D1065" s="9">
        <v>2476.15</v>
      </c>
      <c r="E1065" s="4">
        <v>42426</v>
      </c>
      <c r="F1065" s="9">
        <v>30.79</v>
      </c>
      <c r="G1065" t="s">
        <v>1882</v>
      </c>
      <c r="H1065" t="s">
        <v>30</v>
      </c>
      <c r="I1065" t="s">
        <v>30</v>
      </c>
      <c r="J1065">
        <v>9</v>
      </c>
      <c r="K1065">
        <v>1</v>
      </c>
      <c r="L1065" t="s">
        <v>73</v>
      </c>
      <c r="M1065" s="14">
        <v>47484</v>
      </c>
      <c r="N1065" s="16">
        <v>42167</v>
      </c>
      <c r="O1065" s="17">
        <v>42167</v>
      </c>
      <c r="P1065">
        <v>473</v>
      </c>
      <c r="Q1065">
        <v>473</v>
      </c>
      <c r="R1065">
        <v>5050</v>
      </c>
      <c r="S1065" t="s">
        <v>32</v>
      </c>
      <c r="T1065" t="b">
        <v>0</v>
      </c>
      <c r="U1065" s="9">
        <v>23.85</v>
      </c>
      <c r="V1065" t="b">
        <v>0</v>
      </c>
      <c r="W1065" t="b">
        <v>0</v>
      </c>
      <c r="X1065">
        <f t="shared" si="16"/>
        <v>0</v>
      </c>
    </row>
    <row r="1066" spans="1:24" x14ac:dyDescent="0.2">
      <c r="A1066">
        <v>688155616</v>
      </c>
      <c r="B1066">
        <v>688155616</v>
      </c>
      <c r="C1066" s="9">
        <v>2500</v>
      </c>
      <c r="D1066" s="9">
        <v>1599.31</v>
      </c>
      <c r="E1066" s="4">
        <v>42713</v>
      </c>
      <c r="F1066" s="9">
        <v>172.91</v>
      </c>
      <c r="G1066" t="s">
        <v>170</v>
      </c>
      <c r="H1066" t="s">
        <v>30</v>
      </c>
      <c r="I1066" t="s">
        <v>30</v>
      </c>
      <c r="J1066">
        <v>9</v>
      </c>
      <c r="K1066">
        <v>1</v>
      </c>
      <c r="L1066" t="s">
        <v>126</v>
      </c>
      <c r="M1066" s="14">
        <v>47088</v>
      </c>
      <c r="N1066" s="16">
        <v>42138</v>
      </c>
      <c r="O1066" s="17">
        <v>42404</v>
      </c>
      <c r="P1066">
        <v>969</v>
      </c>
      <c r="Q1066">
        <v>969</v>
      </c>
      <c r="R1066">
        <v>9407</v>
      </c>
      <c r="S1066" t="s">
        <v>32</v>
      </c>
      <c r="T1066" t="b">
        <v>0</v>
      </c>
      <c r="U1066" s="9">
        <v>900.69</v>
      </c>
      <c r="V1066" t="b">
        <v>1</v>
      </c>
      <c r="W1066" t="b">
        <v>0</v>
      </c>
      <c r="X1066">
        <f t="shared" si="16"/>
        <v>0</v>
      </c>
    </row>
    <row r="1067" spans="1:24" x14ac:dyDescent="0.2">
      <c r="A1067">
        <v>184979812</v>
      </c>
      <c r="B1067">
        <v>184979812</v>
      </c>
      <c r="C1067" s="9">
        <v>2500</v>
      </c>
      <c r="D1067" s="9">
        <v>2500</v>
      </c>
      <c r="E1067" s="4">
        <v>42540</v>
      </c>
      <c r="F1067" s="9">
        <v>0</v>
      </c>
      <c r="G1067" t="s">
        <v>58</v>
      </c>
      <c r="H1067" t="s">
        <v>30</v>
      </c>
      <c r="I1067" t="s">
        <v>30</v>
      </c>
      <c r="J1067">
        <v>9</v>
      </c>
      <c r="K1067">
        <v>8</v>
      </c>
      <c r="L1067" t="s">
        <v>36</v>
      </c>
      <c r="M1067" s="14">
        <v>45536</v>
      </c>
      <c r="N1067" s="16">
        <v>42128</v>
      </c>
      <c r="O1067" s="17">
        <v>42531</v>
      </c>
      <c r="P1067">
        <v>244</v>
      </c>
      <c r="Q1067">
        <v>244</v>
      </c>
      <c r="R1067">
        <v>2664</v>
      </c>
      <c r="S1067" t="s">
        <v>43</v>
      </c>
      <c r="T1067" t="b">
        <v>0</v>
      </c>
      <c r="U1067" s="9">
        <v>0</v>
      </c>
      <c r="V1067" t="b">
        <v>0</v>
      </c>
      <c r="W1067" t="b">
        <v>0</v>
      </c>
      <c r="X1067">
        <f t="shared" si="16"/>
        <v>0</v>
      </c>
    </row>
    <row r="1068" spans="1:24" x14ac:dyDescent="0.2">
      <c r="A1068">
        <v>351357592</v>
      </c>
      <c r="B1068">
        <v>351357592</v>
      </c>
      <c r="C1068" s="9">
        <v>2500</v>
      </c>
      <c r="D1068" s="9">
        <v>477.98</v>
      </c>
      <c r="E1068" s="4">
        <v>42681</v>
      </c>
      <c r="F1068" s="9">
        <v>25.35</v>
      </c>
      <c r="G1068" t="s">
        <v>41</v>
      </c>
      <c r="H1068" t="s">
        <v>30</v>
      </c>
      <c r="I1068" t="s">
        <v>30</v>
      </c>
      <c r="J1068">
        <v>9</v>
      </c>
      <c r="K1068">
        <v>1</v>
      </c>
      <c r="L1068" t="s">
        <v>42</v>
      </c>
      <c r="M1068" s="14">
        <v>43252</v>
      </c>
      <c r="N1068" s="16">
        <v>41617</v>
      </c>
      <c r="O1068" s="17">
        <v>42641</v>
      </c>
      <c r="P1068">
        <v>964</v>
      </c>
      <c r="Q1068">
        <v>964</v>
      </c>
      <c r="R1068">
        <v>5206</v>
      </c>
      <c r="S1068" t="s">
        <v>32</v>
      </c>
      <c r="T1068" t="b">
        <v>0</v>
      </c>
      <c r="U1068" s="9">
        <v>2022.02</v>
      </c>
      <c r="V1068" t="b">
        <v>0</v>
      </c>
      <c r="W1068" t="b">
        <v>0</v>
      </c>
      <c r="X1068">
        <f t="shared" si="16"/>
        <v>0</v>
      </c>
    </row>
    <row r="1069" spans="1:24" x14ac:dyDescent="0.2">
      <c r="A1069">
        <v>351092180</v>
      </c>
      <c r="B1069">
        <v>351092180</v>
      </c>
      <c r="C1069" s="9">
        <v>2500</v>
      </c>
      <c r="D1069" s="9">
        <v>557.27</v>
      </c>
      <c r="E1069" s="4">
        <v>42408</v>
      </c>
      <c r="F1069" s="9">
        <v>188.51</v>
      </c>
      <c r="G1069" t="s">
        <v>57</v>
      </c>
      <c r="H1069" t="s">
        <v>30</v>
      </c>
      <c r="I1069" t="s">
        <v>30</v>
      </c>
      <c r="J1069">
        <v>9</v>
      </c>
      <c r="K1069">
        <v>1</v>
      </c>
      <c r="L1069" t="s">
        <v>42</v>
      </c>
      <c r="M1069" s="14">
        <v>44835</v>
      </c>
      <c r="N1069" s="16">
        <v>42234</v>
      </c>
      <c r="O1069" s="17">
        <v>42234</v>
      </c>
      <c r="P1069">
        <v>565</v>
      </c>
      <c r="Q1069">
        <v>565</v>
      </c>
      <c r="R1069">
        <v>4204</v>
      </c>
      <c r="S1069" t="s">
        <v>32</v>
      </c>
      <c r="T1069" t="b">
        <v>0</v>
      </c>
      <c r="U1069" s="9">
        <v>1942.73</v>
      </c>
      <c r="V1069" t="b">
        <v>0</v>
      </c>
      <c r="W1069" t="b">
        <v>0</v>
      </c>
      <c r="X1069">
        <f t="shared" si="16"/>
        <v>0</v>
      </c>
    </row>
    <row r="1070" spans="1:24" x14ac:dyDescent="0.2">
      <c r="A1070">
        <v>603686297</v>
      </c>
      <c r="B1070">
        <v>603686297</v>
      </c>
      <c r="C1070" s="9">
        <v>2500</v>
      </c>
      <c r="D1070" s="9">
        <v>431.56</v>
      </c>
      <c r="E1070" s="4">
        <v>42584</v>
      </c>
      <c r="F1070" s="9">
        <v>19.61</v>
      </c>
      <c r="G1070" t="s">
        <v>121</v>
      </c>
      <c r="H1070" t="s">
        <v>30</v>
      </c>
      <c r="I1070" t="s">
        <v>30</v>
      </c>
      <c r="J1070">
        <v>9</v>
      </c>
      <c r="K1070">
        <v>1</v>
      </c>
      <c r="L1070" t="s">
        <v>94</v>
      </c>
      <c r="M1070" s="14">
        <v>46023</v>
      </c>
      <c r="N1070" s="16">
        <v>39198</v>
      </c>
      <c r="O1070" s="17">
        <v>39198</v>
      </c>
      <c r="P1070">
        <v>394</v>
      </c>
      <c r="Q1070">
        <v>394</v>
      </c>
      <c r="R1070">
        <v>5080</v>
      </c>
      <c r="S1070" t="s">
        <v>32</v>
      </c>
      <c r="T1070" t="b">
        <v>0</v>
      </c>
      <c r="U1070" s="9">
        <v>2068.44</v>
      </c>
      <c r="V1070" t="b">
        <v>0</v>
      </c>
      <c r="W1070" t="b">
        <v>0</v>
      </c>
      <c r="X1070">
        <f t="shared" si="16"/>
        <v>0</v>
      </c>
    </row>
    <row r="1071" spans="1:24" x14ac:dyDescent="0.2">
      <c r="A1071">
        <v>327641742</v>
      </c>
      <c r="B1071">
        <v>327641742</v>
      </c>
      <c r="C1071" s="9">
        <v>2500</v>
      </c>
      <c r="D1071" s="9">
        <v>1667.83</v>
      </c>
      <c r="E1071" s="4">
        <v>42591</v>
      </c>
      <c r="F1071" s="9">
        <v>73.63</v>
      </c>
      <c r="G1071" t="s">
        <v>1915</v>
      </c>
      <c r="H1071" t="s">
        <v>30</v>
      </c>
      <c r="I1071" t="s">
        <v>30</v>
      </c>
      <c r="J1071">
        <v>9</v>
      </c>
      <c r="K1071">
        <v>1</v>
      </c>
      <c r="L1071" t="s">
        <v>73</v>
      </c>
      <c r="M1071" s="14">
        <v>43983</v>
      </c>
      <c r="N1071" s="16">
        <v>42327</v>
      </c>
      <c r="O1071" s="17">
        <v>42575</v>
      </c>
      <c r="P1071">
        <v>124</v>
      </c>
      <c r="Q1071">
        <v>124</v>
      </c>
      <c r="R1071">
        <v>2153</v>
      </c>
      <c r="S1071" t="s">
        <v>32</v>
      </c>
      <c r="T1071" t="b">
        <v>0</v>
      </c>
      <c r="U1071" s="9">
        <v>832.17</v>
      </c>
      <c r="V1071" t="b">
        <v>1</v>
      </c>
      <c r="W1071" t="b">
        <v>0</v>
      </c>
      <c r="X1071">
        <f t="shared" si="16"/>
        <v>0</v>
      </c>
    </row>
    <row r="1072" spans="1:24" x14ac:dyDescent="0.2">
      <c r="A1072">
        <v>395834315</v>
      </c>
      <c r="B1072">
        <v>395834315</v>
      </c>
      <c r="C1072" s="9">
        <v>2500</v>
      </c>
      <c r="D1072" s="9">
        <v>1010.22</v>
      </c>
      <c r="E1072" s="4">
        <v>42466</v>
      </c>
      <c r="F1072" s="9">
        <v>56.25</v>
      </c>
      <c r="G1072" t="s">
        <v>1876</v>
      </c>
      <c r="H1072" t="s">
        <v>30</v>
      </c>
      <c r="I1072" t="s">
        <v>30</v>
      </c>
      <c r="J1072">
        <v>5</v>
      </c>
      <c r="K1072">
        <v>8</v>
      </c>
      <c r="L1072" t="s">
        <v>31</v>
      </c>
      <c r="M1072" s="14">
        <v>44866</v>
      </c>
      <c r="N1072" s="16">
        <v>42029</v>
      </c>
      <c r="O1072" s="17">
        <v>42451</v>
      </c>
      <c r="P1072">
        <v>827</v>
      </c>
      <c r="Q1072">
        <v>827</v>
      </c>
      <c r="R1072">
        <v>78</v>
      </c>
      <c r="S1072" t="s">
        <v>32</v>
      </c>
      <c r="T1072" t="b">
        <v>0</v>
      </c>
      <c r="U1072" s="9">
        <v>1489.78</v>
      </c>
      <c r="V1072" t="b">
        <v>1</v>
      </c>
      <c r="W1072" t="b">
        <v>0</v>
      </c>
      <c r="X1072">
        <f t="shared" si="16"/>
        <v>0</v>
      </c>
    </row>
    <row r="1073" spans="1:24" x14ac:dyDescent="0.2">
      <c r="A1073">
        <v>861988084</v>
      </c>
      <c r="B1073">
        <v>861988084</v>
      </c>
      <c r="C1073" s="9">
        <v>2500</v>
      </c>
      <c r="D1073" s="9">
        <v>910.93</v>
      </c>
      <c r="E1073" s="4">
        <v>42472</v>
      </c>
      <c r="F1073" s="9">
        <v>27.52</v>
      </c>
      <c r="G1073" t="s">
        <v>1892</v>
      </c>
      <c r="H1073" t="s">
        <v>30</v>
      </c>
      <c r="I1073" t="s">
        <v>30</v>
      </c>
      <c r="J1073">
        <v>5</v>
      </c>
      <c r="K1073">
        <v>1</v>
      </c>
      <c r="L1073" t="s">
        <v>48</v>
      </c>
      <c r="M1073" s="14">
        <v>47300</v>
      </c>
      <c r="N1073" s="16">
        <v>40845</v>
      </c>
      <c r="O1073" s="17">
        <v>40845</v>
      </c>
      <c r="P1073">
        <v>944</v>
      </c>
      <c r="Q1073">
        <v>944</v>
      </c>
      <c r="R1073">
        <v>812</v>
      </c>
      <c r="S1073" t="s">
        <v>32</v>
      </c>
      <c r="T1073" t="b">
        <v>0</v>
      </c>
      <c r="U1073" s="9">
        <v>1589.07</v>
      </c>
      <c r="V1073" t="b">
        <v>1</v>
      </c>
      <c r="W1073" t="b">
        <v>0</v>
      </c>
      <c r="X1073">
        <f t="shared" si="16"/>
        <v>0</v>
      </c>
    </row>
    <row r="1074" spans="1:24" x14ac:dyDescent="0.2">
      <c r="A1074">
        <v>610320592</v>
      </c>
      <c r="B1074">
        <v>610320592</v>
      </c>
      <c r="C1074" s="9">
        <v>2500</v>
      </c>
      <c r="D1074" s="9">
        <v>2500</v>
      </c>
      <c r="E1074" s="4">
        <v>42583</v>
      </c>
      <c r="F1074" s="9">
        <v>16.059999999999999</v>
      </c>
      <c r="G1074" t="s">
        <v>132</v>
      </c>
      <c r="H1074" t="s">
        <v>30</v>
      </c>
      <c r="I1074" t="s">
        <v>30</v>
      </c>
      <c r="J1074">
        <v>9</v>
      </c>
      <c r="K1074">
        <v>1</v>
      </c>
      <c r="L1074" t="s">
        <v>94</v>
      </c>
      <c r="M1074" s="14">
        <v>44986</v>
      </c>
      <c r="N1074" s="16">
        <v>41427</v>
      </c>
      <c r="O1074" s="17">
        <v>41427</v>
      </c>
      <c r="P1074">
        <v>614</v>
      </c>
      <c r="Q1074">
        <v>614</v>
      </c>
      <c r="R1074">
        <v>432</v>
      </c>
      <c r="S1074" t="s">
        <v>32</v>
      </c>
      <c r="T1074" t="b">
        <v>0</v>
      </c>
      <c r="U1074" s="9">
        <v>0</v>
      </c>
      <c r="V1074" t="b">
        <v>0</v>
      </c>
      <c r="W1074" t="b">
        <v>0</v>
      </c>
      <c r="X1074">
        <f t="shared" si="16"/>
        <v>0</v>
      </c>
    </row>
    <row r="1075" spans="1:24" x14ac:dyDescent="0.2">
      <c r="A1075">
        <v>763384804</v>
      </c>
      <c r="B1075">
        <v>763384804</v>
      </c>
      <c r="C1075" s="9">
        <v>2500</v>
      </c>
      <c r="D1075" s="9">
        <v>150.19999999999999</v>
      </c>
      <c r="E1075" s="4">
        <v>42629</v>
      </c>
      <c r="F1075" s="9">
        <v>15.33</v>
      </c>
      <c r="G1075" t="s">
        <v>1881</v>
      </c>
      <c r="H1075" t="s">
        <v>30</v>
      </c>
      <c r="I1075" t="s">
        <v>30</v>
      </c>
      <c r="J1075">
        <v>2</v>
      </c>
      <c r="K1075">
        <v>1</v>
      </c>
      <c r="L1075" t="s">
        <v>31</v>
      </c>
      <c r="M1075" s="14">
        <v>43221</v>
      </c>
      <c r="N1075" s="16">
        <v>42002</v>
      </c>
      <c r="O1075" s="17">
        <v>42564</v>
      </c>
      <c r="P1075">
        <v>476</v>
      </c>
      <c r="Q1075">
        <v>476</v>
      </c>
      <c r="R1075">
        <v>6164</v>
      </c>
      <c r="S1075" t="s">
        <v>32</v>
      </c>
      <c r="T1075" t="b">
        <v>0</v>
      </c>
      <c r="U1075" s="9">
        <v>2349.8000000000002</v>
      </c>
      <c r="V1075" t="b">
        <v>1</v>
      </c>
      <c r="W1075" t="b">
        <v>0</v>
      </c>
      <c r="X1075">
        <f t="shared" si="16"/>
        <v>0</v>
      </c>
    </row>
    <row r="1076" spans="1:24" x14ac:dyDescent="0.2">
      <c r="A1076">
        <v>947977633</v>
      </c>
      <c r="B1076">
        <v>947977633</v>
      </c>
      <c r="C1076" s="9">
        <v>2500</v>
      </c>
      <c r="D1076" s="9">
        <v>911</v>
      </c>
      <c r="E1076" s="4">
        <v>42491</v>
      </c>
      <c r="F1076" s="9">
        <v>227.3</v>
      </c>
      <c r="G1076" t="s">
        <v>45</v>
      </c>
      <c r="H1076" t="s">
        <v>30</v>
      </c>
      <c r="I1076" t="s">
        <v>30</v>
      </c>
      <c r="J1076">
        <v>5</v>
      </c>
      <c r="K1076">
        <v>1</v>
      </c>
      <c r="L1076" t="s">
        <v>36</v>
      </c>
      <c r="M1076" s="14">
        <v>44774</v>
      </c>
      <c r="N1076" s="16">
        <v>42280</v>
      </c>
      <c r="O1076" s="17">
        <v>42280</v>
      </c>
      <c r="P1076">
        <v>708</v>
      </c>
      <c r="Q1076">
        <v>708</v>
      </c>
      <c r="R1076">
        <v>3431</v>
      </c>
      <c r="S1076" t="s">
        <v>32</v>
      </c>
      <c r="T1076" t="b">
        <v>0</v>
      </c>
      <c r="U1076" s="9">
        <v>1589</v>
      </c>
      <c r="V1076" t="b">
        <v>0</v>
      </c>
      <c r="W1076" t="b">
        <v>0</v>
      </c>
      <c r="X1076">
        <f t="shared" si="16"/>
        <v>0</v>
      </c>
    </row>
    <row r="1077" spans="1:24" x14ac:dyDescent="0.2">
      <c r="A1077">
        <v>814604599</v>
      </c>
      <c r="B1077">
        <v>814604599</v>
      </c>
      <c r="C1077" s="9">
        <v>2500</v>
      </c>
      <c r="D1077" s="9">
        <v>666.32</v>
      </c>
      <c r="E1077" s="4">
        <v>42590</v>
      </c>
      <c r="F1077" s="9">
        <v>38.840000000000003</v>
      </c>
      <c r="G1077" t="s">
        <v>1897</v>
      </c>
      <c r="H1077" t="s">
        <v>30</v>
      </c>
      <c r="I1077" t="s">
        <v>30</v>
      </c>
      <c r="J1077">
        <v>9</v>
      </c>
      <c r="K1077">
        <v>8</v>
      </c>
      <c r="L1077" t="s">
        <v>31</v>
      </c>
      <c r="M1077" s="14">
        <v>46327</v>
      </c>
      <c r="N1077" s="16">
        <v>41645</v>
      </c>
      <c r="O1077" s="17">
        <v>41645</v>
      </c>
      <c r="P1077">
        <v>136</v>
      </c>
      <c r="Q1077">
        <v>136</v>
      </c>
      <c r="R1077">
        <v>5251</v>
      </c>
      <c r="S1077" t="s">
        <v>32</v>
      </c>
      <c r="T1077" t="b">
        <v>0</v>
      </c>
      <c r="U1077" s="9">
        <v>1833.68</v>
      </c>
      <c r="V1077" t="b">
        <v>1</v>
      </c>
      <c r="W1077" t="b">
        <v>0</v>
      </c>
      <c r="X1077">
        <f t="shared" si="16"/>
        <v>0</v>
      </c>
    </row>
    <row r="1078" spans="1:24" x14ac:dyDescent="0.2">
      <c r="A1078">
        <v>700321326</v>
      </c>
      <c r="B1078">
        <v>700321326</v>
      </c>
      <c r="C1078" s="9">
        <v>2500</v>
      </c>
      <c r="D1078" s="9">
        <v>179.83</v>
      </c>
      <c r="E1078" s="4">
        <v>42642</v>
      </c>
      <c r="F1078" s="9">
        <v>5.33</v>
      </c>
      <c r="G1078" t="s">
        <v>1874</v>
      </c>
      <c r="H1078" t="s">
        <v>30</v>
      </c>
      <c r="I1078" t="s">
        <v>30</v>
      </c>
      <c r="J1078">
        <v>9</v>
      </c>
      <c r="K1078">
        <v>8</v>
      </c>
      <c r="L1078" t="s">
        <v>71</v>
      </c>
      <c r="M1078" s="14">
        <v>46113</v>
      </c>
      <c r="N1078" s="16">
        <v>39877</v>
      </c>
      <c r="O1078" s="17">
        <v>42614</v>
      </c>
      <c r="P1078">
        <v>187</v>
      </c>
      <c r="Q1078">
        <v>187</v>
      </c>
      <c r="R1078">
        <v>4019</v>
      </c>
      <c r="S1078" t="s">
        <v>32</v>
      </c>
      <c r="T1078" t="b">
        <v>0</v>
      </c>
      <c r="U1078" s="9">
        <v>2320.17</v>
      </c>
      <c r="V1078" t="b">
        <v>1</v>
      </c>
      <c r="W1078" t="b">
        <v>0</v>
      </c>
      <c r="X1078">
        <f t="shared" si="16"/>
        <v>0</v>
      </c>
    </row>
    <row r="1079" spans="1:24" x14ac:dyDescent="0.2">
      <c r="A1079">
        <v>782744512</v>
      </c>
      <c r="B1079">
        <v>782744512</v>
      </c>
      <c r="C1079" s="9">
        <v>2500</v>
      </c>
      <c r="D1079" s="9">
        <v>2477.81</v>
      </c>
      <c r="E1079" s="4">
        <v>42370</v>
      </c>
      <c r="F1079" s="9">
        <v>168.13</v>
      </c>
      <c r="G1079" t="s">
        <v>1875</v>
      </c>
      <c r="H1079" t="s">
        <v>30</v>
      </c>
      <c r="I1079" t="s">
        <v>30</v>
      </c>
      <c r="J1079">
        <v>9</v>
      </c>
      <c r="K1079">
        <v>1</v>
      </c>
      <c r="L1079" t="s">
        <v>31</v>
      </c>
      <c r="M1079" s="14">
        <v>47543</v>
      </c>
      <c r="N1079" s="16">
        <v>42325</v>
      </c>
      <c r="O1079" s="17">
        <v>42325</v>
      </c>
      <c r="P1079">
        <v>437</v>
      </c>
      <c r="Q1079">
        <v>437</v>
      </c>
      <c r="R1079">
        <v>1390</v>
      </c>
      <c r="S1079" t="s">
        <v>32</v>
      </c>
      <c r="T1079" t="b">
        <v>0</v>
      </c>
      <c r="U1079" s="9">
        <v>22.19</v>
      </c>
      <c r="V1079" t="b">
        <v>1</v>
      </c>
      <c r="W1079" t="b">
        <v>0</v>
      </c>
      <c r="X1079">
        <f t="shared" si="16"/>
        <v>0</v>
      </c>
    </row>
    <row r="1080" spans="1:24" x14ac:dyDescent="0.2">
      <c r="A1080">
        <v>938877375</v>
      </c>
      <c r="B1080">
        <v>938877375</v>
      </c>
      <c r="C1080" s="9">
        <v>2500</v>
      </c>
      <c r="D1080" s="9">
        <v>1483.27</v>
      </c>
      <c r="E1080" s="4">
        <v>42488</v>
      </c>
      <c r="F1080" s="9">
        <v>385.33</v>
      </c>
      <c r="G1080" t="s">
        <v>1880</v>
      </c>
      <c r="H1080" t="s">
        <v>30</v>
      </c>
      <c r="I1080" t="s">
        <v>30</v>
      </c>
      <c r="J1080">
        <v>2</v>
      </c>
      <c r="K1080">
        <v>1</v>
      </c>
      <c r="L1080" t="s">
        <v>38</v>
      </c>
      <c r="M1080" s="14">
        <v>46539</v>
      </c>
      <c r="N1080" s="16">
        <v>42228</v>
      </c>
      <c r="O1080" s="17">
        <v>42228</v>
      </c>
      <c r="P1080">
        <v>269</v>
      </c>
      <c r="Q1080">
        <v>269</v>
      </c>
      <c r="R1080">
        <v>7235</v>
      </c>
      <c r="S1080" t="s">
        <v>32</v>
      </c>
      <c r="T1080" t="b">
        <v>0</v>
      </c>
      <c r="U1080" s="9">
        <v>1016.73</v>
      </c>
      <c r="V1080" t="b">
        <v>1</v>
      </c>
      <c r="W1080" t="b">
        <v>0</v>
      </c>
      <c r="X1080">
        <f t="shared" si="16"/>
        <v>0</v>
      </c>
    </row>
    <row r="1081" spans="1:24" x14ac:dyDescent="0.2">
      <c r="A1081">
        <v>173971251</v>
      </c>
      <c r="B1081">
        <v>173971251</v>
      </c>
      <c r="C1081" s="9">
        <v>2500</v>
      </c>
      <c r="D1081" s="9">
        <v>1914.54</v>
      </c>
      <c r="E1081" s="4">
        <v>42627</v>
      </c>
      <c r="F1081" s="9">
        <v>279.57</v>
      </c>
      <c r="G1081" t="s">
        <v>57</v>
      </c>
      <c r="H1081" t="s">
        <v>30</v>
      </c>
      <c r="I1081" t="s">
        <v>30</v>
      </c>
      <c r="J1081">
        <v>90</v>
      </c>
      <c r="K1081">
        <v>1</v>
      </c>
      <c r="L1081" t="s">
        <v>42</v>
      </c>
      <c r="M1081" s="14">
        <v>45658</v>
      </c>
      <c r="N1081" s="16">
        <v>42354</v>
      </c>
      <c r="O1081" s="17">
        <v>42380</v>
      </c>
      <c r="P1081">
        <v>625</v>
      </c>
      <c r="Q1081">
        <v>625</v>
      </c>
      <c r="R1081">
        <v>6768</v>
      </c>
      <c r="S1081" t="s">
        <v>69</v>
      </c>
      <c r="T1081" t="b">
        <v>0</v>
      </c>
      <c r="U1081" s="9">
        <v>585.46</v>
      </c>
      <c r="V1081" t="b">
        <v>0</v>
      </c>
      <c r="W1081" t="b">
        <v>0</v>
      </c>
      <c r="X1081">
        <f t="shared" si="16"/>
        <v>0</v>
      </c>
    </row>
    <row r="1082" spans="1:24" x14ac:dyDescent="0.2">
      <c r="A1082">
        <v>392264564</v>
      </c>
      <c r="B1082">
        <v>392264564</v>
      </c>
      <c r="C1082" s="9">
        <v>2500</v>
      </c>
      <c r="D1082" s="9">
        <v>781.44</v>
      </c>
      <c r="E1082" s="4">
        <v>42655</v>
      </c>
      <c r="F1082" s="9">
        <v>118.03</v>
      </c>
      <c r="G1082" t="s">
        <v>187</v>
      </c>
      <c r="H1082" t="s">
        <v>30</v>
      </c>
      <c r="I1082" t="s">
        <v>30</v>
      </c>
      <c r="J1082">
        <v>5</v>
      </c>
      <c r="K1082">
        <v>8</v>
      </c>
      <c r="L1082" t="s">
        <v>61</v>
      </c>
      <c r="M1082" s="14">
        <v>46539</v>
      </c>
      <c r="N1082" s="16">
        <v>41035</v>
      </c>
      <c r="O1082" s="17">
        <v>41035</v>
      </c>
      <c r="P1082">
        <v>635</v>
      </c>
      <c r="Q1082">
        <v>635</v>
      </c>
      <c r="R1082">
        <v>8001</v>
      </c>
      <c r="S1082" t="s">
        <v>32</v>
      </c>
      <c r="T1082" t="b">
        <v>0</v>
      </c>
      <c r="U1082" s="9">
        <v>1718.56</v>
      </c>
      <c r="V1082" t="b">
        <v>1</v>
      </c>
      <c r="W1082" t="b">
        <v>0</v>
      </c>
      <c r="X1082">
        <f t="shared" si="16"/>
        <v>0</v>
      </c>
    </row>
    <row r="1083" spans="1:24" x14ac:dyDescent="0.2">
      <c r="A1083">
        <v>377838194</v>
      </c>
      <c r="B1083">
        <v>377838194</v>
      </c>
      <c r="C1083" s="9">
        <v>2500</v>
      </c>
      <c r="D1083" s="9">
        <v>207.55</v>
      </c>
      <c r="E1083" s="4">
        <v>42402</v>
      </c>
      <c r="F1083" s="9">
        <v>43.58</v>
      </c>
      <c r="G1083" t="s">
        <v>52</v>
      </c>
      <c r="H1083" t="s">
        <v>30</v>
      </c>
      <c r="I1083" t="s">
        <v>30</v>
      </c>
      <c r="J1083">
        <v>2</v>
      </c>
      <c r="K1083">
        <v>1</v>
      </c>
      <c r="L1083" t="s">
        <v>36</v>
      </c>
      <c r="M1083" s="14">
        <v>46113</v>
      </c>
      <c r="N1083" s="16">
        <v>41750</v>
      </c>
      <c r="O1083" s="17">
        <v>42388</v>
      </c>
      <c r="P1083">
        <v>921</v>
      </c>
      <c r="Q1083">
        <v>921</v>
      </c>
      <c r="R1083">
        <v>6310</v>
      </c>
      <c r="S1083" t="s">
        <v>32</v>
      </c>
      <c r="T1083" t="b">
        <v>0</v>
      </c>
      <c r="U1083" s="9">
        <v>2292.4499999999998</v>
      </c>
      <c r="V1083" t="b">
        <v>0</v>
      </c>
      <c r="W1083" t="b">
        <v>0</v>
      </c>
      <c r="X1083">
        <f t="shared" si="16"/>
        <v>0</v>
      </c>
    </row>
    <row r="1084" spans="1:24" x14ac:dyDescent="0.2">
      <c r="A1084">
        <v>428892294</v>
      </c>
      <c r="B1084">
        <v>428892294</v>
      </c>
      <c r="C1084" s="9">
        <v>2500</v>
      </c>
      <c r="D1084" s="9">
        <v>637.96</v>
      </c>
      <c r="E1084" s="4">
        <v>42467</v>
      </c>
      <c r="F1084" s="9">
        <v>39.76</v>
      </c>
      <c r="G1084" t="s">
        <v>111</v>
      </c>
      <c r="H1084" t="s">
        <v>30</v>
      </c>
      <c r="I1084" t="s">
        <v>30</v>
      </c>
      <c r="J1084">
        <v>2</v>
      </c>
      <c r="K1084">
        <v>1</v>
      </c>
      <c r="L1084" t="s">
        <v>63</v>
      </c>
      <c r="M1084" s="14">
        <v>47665</v>
      </c>
      <c r="N1084" s="16">
        <v>41783</v>
      </c>
      <c r="O1084" s="17">
        <v>42455</v>
      </c>
      <c r="P1084">
        <v>654</v>
      </c>
      <c r="Q1084">
        <v>654</v>
      </c>
      <c r="R1084">
        <v>4737</v>
      </c>
      <c r="S1084" t="s">
        <v>32</v>
      </c>
      <c r="T1084" t="b">
        <v>0</v>
      </c>
      <c r="U1084" s="9">
        <v>1862.04</v>
      </c>
      <c r="V1084" t="b">
        <v>0</v>
      </c>
      <c r="W1084" t="b">
        <v>0</v>
      </c>
      <c r="X1084">
        <f t="shared" si="16"/>
        <v>0</v>
      </c>
    </row>
    <row r="1085" spans="1:24" x14ac:dyDescent="0.2">
      <c r="A1085">
        <v>854193323</v>
      </c>
      <c r="B1085">
        <v>854193323</v>
      </c>
      <c r="C1085" s="9">
        <v>2500</v>
      </c>
      <c r="D1085" s="9">
        <v>220.94</v>
      </c>
      <c r="E1085" s="4">
        <v>42596</v>
      </c>
      <c r="F1085" s="9">
        <v>182.67</v>
      </c>
      <c r="G1085" t="s">
        <v>108</v>
      </c>
      <c r="H1085" t="s">
        <v>30</v>
      </c>
      <c r="I1085" t="s">
        <v>30</v>
      </c>
      <c r="J1085">
        <v>9</v>
      </c>
      <c r="K1085">
        <v>1</v>
      </c>
      <c r="L1085" t="s">
        <v>61</v>
      </c>
      <c r="M1085" s="14">
        <v>44287</v>
      </c>
      <c r="N1085" s="16">
        <v>42181</v>
      </c>
      <c r="O1085" s="17">
        <v>42181</v>
      </c>
      <c r="P1085">
        <v>957</v>
      </c>
      <c r="Q1085">
        <v>957</v>
      </c>
      <c r="R1085">
        <v>6954</v>
      </c>
      <c r="S1085" t="s">
        <v>32</v>
      </c>
      <c r="T1085" t="b">
        <v>0</v>
      </c>
      <c r="U1085" s="9">
        <v>2279.06</v>
      </c>
      <c r="V1085" t="b">
        <v>0</v>
      </c>
      <c r="W1085" t="b">
        <v>0</v>
      </c>
      <c r="X1085">
        <f t="shared" si="16"/>
        <v>0</v>
      </c>
    </row>
    <row r="1086" spans="1:24" x14ac:dyDescent="0.2">
      <c r="A1086">
        <v>581238046</v>
      </c>
      <c r="B1086">
        <v>581238046</v>
      </c>
      <c r="C1086" s="9">
        <v>2500</v>
      </c>
      <c r="D1086" s="9">
        <v>1086.04</v>
      </c>
      <c r="E1086" s="4">
        <v>42711</v>
      </c>
      <c r="F1086" s="9">
        <v>139.46</v>
      </c>
      <c r="G1086" t="s">
        <v>1209</v>
      </c>
      <c r="I1086" t="s">
        <v>30</v>
      </c>
      <c r="J1086">
        <v>5</v>
      </c>
      <c r="K1086">
        <v>1</v>
      </c>
      <c r="L1086" t="s">
        <v>126</v>
      </c>
      <c r="M1086" s="14">
        <v>43770</v>
      </c>
      <c r="N1086" s="16">
        <v>40917</v>
      </c>
      <c r="O1086" s="17">
        <v>40917</v>
      </c>
      <c r="P1086">
        <v>506</v>
      </c>
      <c r="Q1086">
        <v>506</v>
      </c>
      <c r="R1086">
        <v>3093</v>
      </c>
      <c r="S1086" t="s">
        <v>32</v>
      </c>
      <c r="T1086" t="b">
        <v>0</v>
      </c>
      <c r="U1086" s="9">
        <v>1413.96</v>
      </c>
      <c r="V1086" t="b">
        <v>1</v>
      </c>
      <c r="W1086" t="b">
        <v>0</v>
      </c>
      <c r="X1086">
        <f t="shared" si="16"/>
        <v>0</v>
      </c>
    </row>
    <row r="1087" spans="1:24" x14ac:dyDescent="0.2">
      <c r="A1087">
        <v>389039056</v>
      </c>
      <c r="B1087">
        <v>389039056</v>
      </c>
      <c r="C1087" s="9">
        <v>2500</v>
      </c>
      <c r="D1087" s="9">
        <v>476.03</v>
      </c>
      <c r="E1087" s="4">
        <v>42405</v>
      </c>
      <c r="F1087" s="9">
        <v>4.3600000000000003</v>
      </c>
      <c r="G1087" t="s">
        <v>54</v>
      </c>
      <c r="H1087" t="s">
        <v>30</v>
      </c>
      <c r="I1087" t="s">
        <v>30</v>
      </c>
      <c r="J1087">
        <v>9</v>
      </c>
      <c r="K1087">
        <v>1</v>
      </c>
      <c r="L1087" t="s">
        <v>36</v>
      </c>
      <c r="M1087" s="14">
        <v>45658</v>
      </c>
      <c r="N1087" s="16">
        <v>42359</v>
      </c>
      <c r="O1087" s="17">
        <v>42359</v>
      </c>
      <c r="P1087">
        <v>883</v>
      </c>
      <c r="Q1087">
        <v>883</v>
      </c>
      <c r="R1087">
        <v>359</v>
      </c>
      <c r="S1087" t="s">
        <v>32</v>
      </c>
      <c r="T1087" t="b">
        <v>0</v>
      </c>
      <c r="U1087" s="9">
        <v>2023.97</v>
      </c>
      <c r="V1087" t="b">
        <v>0</v>
      </c>
      <c r="W1087" t="b">
        <v>0</v>
      </c>
      <c r="X1087">
        <f t="shared" si="16"/>
        <v>0</v>
      </c>
    </row>
    <row r="1088" spans="1:24" x14ac:dyDescent="0.2">
      <c r="A1088">
        <v>851609463</v>
      </c>
      <c r="B1088">
        <v>851609463</v>
      </c>
      <c r="C1088" s="9">
        <v>2500</v>
      </c>
      <c r="D1088" s="9">
        <v>277.99</v>
      </c>
      <c r="E1088" s="4">
        <v>42714</v>
      </c>
      <c r="F1088" s="9">
        <v>84.18</v>
      </c>
      <c r="G1088" t="s">
        <v>1890</v>
      </c>
      <c r="H1088" t="s">
        <v>30</v>
      </c>
      <c r="I1088" t="s">
        <v>30</v>
      </c>
      <c r="J1088">
        <v>5</v>
      </c>
      <c r="K1088">
        <v>1</v>
      </c>
      <c r="L1088" t="s">
        <v>50</v>
      </c>
      <c r="M1088" s="14">
        <v>46357</v>
      </c>
      <c r="N1088" s="16">
        <v>42270</v>
      </c>
      <c r="O1088" s="17">
        <v>42270</v>
      </c>
      <c r="P1088">
        <v>317</v>
      </c>
      <c r="Q1088">
        <v>317</v>
      </c>
      <c r="R1088">
        <v>1099</v>
      </c>
      <c r="S1088" t="s">
        <v>32</v>
      </c>
      <c r="T1088" t="b">
        <v>0</v>
      </c>
      <c r="U1088" s="9">
        <v>2222.0100000000002</v>
      </c>
      <c r="V1088" t="b">
        <v>1</v>
      </c>
      <c r="W1088" t="b">
        <v>0</v>
      </c>
      <c r="X1088">
        <f t="shared" si="16"/>
        <v>0</v>
      </c>
    </row>
    <row r="1089" spans="1:24" x14ac:dyDescent="0.2">
      <c r="A1089">
        <v>428892294</v>
      </c>
      <c r="B1089">
        <v>428892294</v>
      </c>
      <c r="C1089" s="9">
        <v>2500</v>
      </c>
      <c r="D1089" s="9">
        <v>1172.78</v>
      </c>
      <c r="E1089" s="4">
        <v>42526</v>
      </c>
      <c r="F1089" s="9">
        <v>514.36</v>
      </c>
      <c r="G1089" t="s">
        <v>149</v>
      </c>
      <c r="H1089" t="s">
        <v>30</v>
      </c>
      <c r="I1089" t="s">
        <v>30</v>
      </c>
      <c r="J1089">
        <v>5</v>
      </c>
      <c r="K1089">
        <v>1</v>
      </c>
      <c r="L1089" t="s">
        <v>63</v>
      </c>
      <c r="M1089" s="14">
        <v>45809</v>
      </c>
      <c r="N1089" s="16">
        <v>41783</v>
      </c>
      <c r="O1089" s="17">
        <v>42492</v>
      </c>
      <c r="P1089">
        <v>654</v>
      </c>
      <c r="Q1089">
        <v>654</v>
      </c>
      <c r="R1089">
        <v>4737</v>
      </c>
      <c r="S1089" t="s">
        <v>32</v>
      </c>
      <c r="T1089" t="b">
        <v>0</v>
      </c>
      <c r="U1089" s="9">
        <v>1327.22</v>
      </c>
      <c r="V1089" t="b">
        <v>0</v>
      </c>
      <c r="W1089" t="b">
        <v>0</v>
      </c>
      <c r="X1089">
        <f t="shared" si="16"/>
        <v>0</v>
      </c>
    </row>
    <row r="1090" spans="1:24" x14ac:dyDescent="0.2">
      <c r="A1090">
        <v>428892294</v>
      </c>
      <c r="B1090">
        <v>428892294</v>
      </c>
      <c r="C1090" s="9">
        <v>2500</v>
      </c>
      <c r="D1090" s="9">
        <v>1644.73</v>
      </c>
      <c r="E1090" s="4">
        <v>42388</v>
      </c>
      <c r="F1090" s="9">
        <v>247.51</v>
      </c>
      <c r="G1090" t="s">
        <v>62</v>
      </c>
      <c r="H1090" t="s">
        <v>30</v>
      </c>
      <c r="I1090" t="s">
        <v>30</v>
      </c>
      <c r="J1090">
        <v>2</v>
      </c>
      <c r="K1090">
        <v>1</v>
      </c>
      <c r="L1090" t="s">
        <v>63</v>
      </c>
      <c r="M1090" s="14">
        <v>43739</v>
      </c>
      <c r="N1090" s="16">
        <v>41783</v>
      </c>
      <c r="O1090" s="17">
        <v>41783</v>
      </c>
      <c r="P1090">
        <v>654</v>
      </c>
      <c r="Q1090">
        <v>654</v>
      </c>
      <c r="R1090">
        <v>4737</v>
      </c>
      <c r="S1090" t="s">
        <v>32</v>
      </c>
      <c r="T1090" t="b">
        <v>0</v>
      </c>
      <c r="U1090" s="9">
        <v>855.27</v>
      </c>
      <c r="V1090" t="b">
        <v>0</v>
      </c>
      <c r="W1090" t="b">
        <v>0</v>
      </c>
      <c r="X1090">
        <f t="shared" si="16"/>
        <v>0</v>
      </c>
    </row>
    <row r="1091" spans="1:24" x14ac:dyDescent="0.2">
      <c r="A1091">
        <v>130169952</v>
      </c>
      <c r="B1091">
        <v>130169952</v>
      </c>
      <c r="C1091" s="9">
        <v>2500</v>
      </c>
      <c r="D1091" s="9">
        <v>1955.78</v>
      </c>
      <c r="E1091" s="4">
        <v>42636</v>
      </c>
      <c r="F1091" s="9">
        <v>0.22</v>
      </c>
      <c r="G1091" t="s">
        <v>1880</v>
      </c>
      <c r="H1091" t="s">
        <v>30</v>
      </c>
      <c r="I1091" t="s">
        <v>30</v>
      </c>
      <c r="J1091">
        <v>5</v>
      </c>
      <c r="K1091">
        <v>1</v>
      </c>
      <c r="L1091" t="s">
        <v>38</v>
      </c>
      <c r="M1091" s="14">
        <v>45566</v>
      </c>
      <c r="N1091" s="16">
        <v>42167</v>
      </c>
      <c r="O1091" s="17">
        <v>42167</v>
      </c>
      <c r="P1091">
        <v>332</v>
      </c>
      <c r="Q1091">
        <v>332</v>
      </c>
      <c r="R1091">
        <v>5911</v>
      </c>
      <c r="S1091" t="s">
        <v>32</v>
      </c>
      <c r="T1091" t="b">
        <v>0</v>
      </c>
      <c r="U1091" s="9">
        <v>544.22</v>
      </c>
      <c r="V1091" t="b">
        <v>1</v>
      </c>
      <c r="W1091" t="b">
        <v>0</v>
      </c>
      <c r="X1091">
        <f t="shared" ref="X1091:X1154" si="17">IF(T1091=TRUE, 1,0)</f>
        <v>0</v>
      </c>
    </row>
    <row r="1092" spans="1:24" x14ac:dyDescent="0.2">
      <c r="A1092">
        <v>854435901</v>
      </c>
      <c r="B1092">
        <v>854435901</v>
      </c>
      <c r="C1092" s="9">
        <v>2500</v>
      </c>
      <c r="D1092" s="9">
        <v>2169.17</v>
      </c>
      <c r="E1092" s="4">
        <v>42607</v>
      </c>
      <c r="F1092" s="9">
        <v>32.44</v>
      </c>
      <c r="G1092" t="s">
        <v>1899</v>
      </c>
      <c r="H1092" t="s">
        <v>30</v>
      </c>
      <c r="I1092" t="s">
        <v>30</v>
      </c>
      <c r="J1092">
        <v>2</v>
      </c>
      <c r="K1092">
        <v>1</v>
      </c>
      <c r="L1092" t="s">
        <v>48</v>
      </c>
      <c r="M1092" s="14">
        <v>43617</v>
      </c>
      <c r="N1092" s="16">
        <v>42081</v>
      </c>
      <c r="O1092" s="17">
        <v>42081</v>
      </c>
      <c r="P1092">
        <v>129</v>
      </c>
      <c r="Q1092">
        <v>129</v>
      </c>
      <c r="R1092">
        <v>9457</v>
      </c>
      <c r="S1092" t="s">
        <v>32</v>
      </c>
      <c r="T1092" t="b">
        <v>0</v>
      </c>
      <c r="U1092" s="9">
        <v>330.83</v>
      </c>
      <c r="V1092" t="b">
        <v>1</v>
      </c>
      <c r="W1092" t="b">
        <v>0</v>
      </c>
      <c r="X1092">
        <f t="shared" si="17"/>
        <v>0</v>
      </c>
    </row>
    <row r="1093" spans="1:24" x14ac:dyDescent="0.2">
      <c r="A1093">
        <v>870330037</v>
      </c>
      <c r="B1093">
        <v>870330037</v>
      </c>
      <c r="C1093" s="9">
        <v>2500</v>
      </c>
      <c r="D1093" s="9">
        <v>1162.32</v>
      </c>
      <c r="E1093" s="4">
        <v>42641</v>
      </c>
      <c r="F1093" s="9">
        <v>64.67</v>
      </c>
      <c r="G1093" t="s">
        <v>53</v>
      </c>
      <c r="H1093" t="s">
        <v>30</v>
      </c>
      <c r="I1093" t="s">
        <v>30</v>
      </c>
      <c r="J1093">
        <v>5</v>
      </c>
      <c r="K1093">
        <v>1</v>
      </c>
      <c r="L1093" t="s">
        <v>36</v>
      </c>
      <c r="M1093" s="14">
        <v>47209</v>
      </c>
      <c r="N1093" s="16">
        <v>42067</v>
      </c>
      <c r="O1093" s="17">
        <v>42515</v>
      </c>
      <c r="P1093">
        <v>591</v>
      </c>
      <c r="Q1093">
        <v>591</v>
      </c>
      <c r="R1093">
        <v>3574</v>
      </c>
      <c r="S1093" t="s">
        <v>32</v>
      </c>
      <c r="T1093" t="b">
        <v>0</v>
      </c>
      <c r="U1093" s="9">
        <v>1337.68</v>
      </c>
      <c r="V1093" t="b">
        <v>0</v>
      </c>
      <c r="W1093" t="b">
        <v>0</v>
      </c>
      <c r="X1093">
        <f t="shared" si="17"/>
        <v>0</v>
      </c>
    </row>
    <row r="1094" spans="1:24" x14ac:dyDescent="0.2">
      <c r="A1094">
        <v>613102003</v>
      </c>
      <c r="B1094">
        <v>613102003</v>
      </c>
      <c r="C1094" s="9">
        <v>2500</v>
      </c>
      <c r="D1094" s="9">
        <v>2203.34</v>
      </c>
      <c r="E1094" s="4">
        <v>42442</v>
      </c>
      <c r="F1094" s="9">
        <v>7.96</v>
      </c>
      <c r="G1094" t="s">
        <v>95</v>
      </c>
      <c r="H1094" t="s">
        <v>30</v>
      </c>
      <c r="I1094" t="s">
        <v>30</v>
      </c>
      <c r="J1094">
        <v>5</v>
      </c>
      <c r="K1094">
        <v>8</v>
      </c>
      <c r="L1094" t="s">
        <v>96</v>
      </c>
      <c r="M1094" s="14">
        <v>45901</v>
      </c>
      <c r="N1094" s="16">
        <v>40439</v>
      </c>
      <c r="O1094" s="17">
        <v>40439</v>
      </c>
      <c r="P1094">
        <v>313</v>
      </c>
      <c r="Q1094">
        <v>313</v>
      </c>
      <c r="R1094">
        <v>8638</v>
      </c>
      <c r="S1094" t="s">
        <v>32</v>
      </c>
      <c r="T1094" t="b">
        <v>0</v>
      </c>
      <c r="U1094" s="9">
        <v>296.66000000000003</v>
      </c>
      <c r="V1094" t="b">
        <v>0</v>
      </c>
      <c r="W1094" t="b">
        <v>0</v>
      </c>
      <c r="X1094">
        <f t="shared" si="17"/>
        <v>0</v>
      </c>
    </row>
    <row r="1095" spans="1:24" x14ac:dyDescent="0.2">
      <c r="A1095">
        <v>548161839</v>
      </c>
      <c r="B1095">
        <v>548161839</v>
      </c>
      <c r="C1095" s="9">
        <v>2500</v>
      </c>
      <c r="D1095" s="9">
        <v>934.72</v>
      </c>
      <c r="E1095" s="4">
        <v>42536</v>
      </c>
      <c r="F1095" s="9">
        <v>76.56</v>
      </c>
      <c r="G1095" t="s">
        <v>58</v>
      </c>
      <c r="H1095" t="s">
        <v>30</v>
      </c>
      <c r="I1095" t="s">
        <v>30</v>
      </c>
      <c r="J1095">
        <v>5</v>
      </c>
      <c r="K1095">
        <v>8</v>
      </c>
      <c r="L1095" t="s">
        <v>36</v>
      </c>
      <c r="M1095" s="14">
        <v>48183</v>
      </c>
      <c r="N1095" s="16">
        <v>41925</v>
      </c>
      <c r="O1095" s="17">
        <v>41925</v>
      </c>
      <c r="P1095">
        <v>506</v>
      </c>
      <c r="Q1095">
        <v>506</v>
      </c>
      <c r="R1095">
        <v>1571</v>
      </c>
      <c r="S1095" t="s">
        <v>32</v>
      </c>
      <c r="T1095" t="b">
        <v>0</v>
      </c>
      <c r="U1095" s="9">
        <v>1565.28</v>
      </c>
      <c r="V1095" t="b">
        <v>0</v>
      </c>
      <c r="W1095" t="b">
        <v>0</v>
      </c>
      <c r="X1095">
        <f t="shared" si="17"/>
        <v>0</v>
      </c>
    </row>
    <row r="1096" spans="1:24" x14ac:dyDescent="0.2">
      <c r="A1096">
        <v>428892294</v>
      </c>
      <c r="B1096">
        <v>428892294</v>
      </c>
      <c r="C1096" s="9">
        <v>2500</v>
      </c>
      <c r="D1096" s="9">
        <v>2444.13</v>
      </c>
      <c r="E1096" s="4">
        <v>42637</v>
      </c>
      <c r="F1096" s="9">
        <v>45.92</v>
      </c>
      <c r="G1096" t="s">
        <v>136</v>
      </c>
      <c r="H1096" t="s">
        <v>30</v>
      </c>
      <c r="I1096" t="s">
        <v>30</v>
      </c>
      <c r="J1096">
        <v>2</v>
      </c>
      <c r="K1096">
        <v>1</v>
      </c>
      <c r="L1096" t="s">
        <v>63</v>
      </c>
      <c r="M1096" s="14">
        <v>45870</v>
      </c>
      <c r="N1096" s="16">
        <v>41783</v>
      </c>
      <c r="O1096" s="17">
        <v>42584</v>
      </c>
      <c r="P1096">
        <v>654</v>
      </c>
      <c r="Q1096">
        <v>654</v>
      </c>
      <c r="R1096">
        <v>4737</v>
      </c>
      <c r="S1096" t="s">
        <v>32</v>
      </c>
      <c r="T1096" t="b">
        <v>0</v>
      </c>
      <c r="U1096" s="9">
        <v>55.87</v>
      </c>
      <c r="V1096" t="b">
        <v>0</v>
      </c>
      <c r="W1096" t="b">
        <v>0</v>
      </c>
      <c r="X1096">
        <f t="shared" si="17"/>
        <v>0</v>
      </c>
    </row>
    <row r="1097" spans="1:24" x14ac:dyDescent="0.2">
      <c r="A1097">
        <v>749467329</v>
      </c>
      <c r="B1097">
        <v>749467329</v>
      </c>
      <c r="C1097" s="9">
        <v>2500</v>
      </c>
      <c r="D1097" s="9">
        <v>1708.38</v>
      </c>
      <c r="E1097" s="4">
        <v>42613</v>
      </c>
      <c r="F1097" s="9">
        <v>323.14999999999998</v>
      </c>
      <c r="G1097" t="s">
        <v>1914</v>
      </c>
      <c r="H1097" t="s">
        <v>30</v>
      </c>
      <c r="I1097" t="s">
        <v>30</v>
      </c>
      <c r="J1097">
        <v>2</v>
      </c>
      <c r="K1097">
        <v>8</v>
      </c>
      <c r="L1097" t="s">
        <v>31</v>
      </c>
      <c r="M1097" s="14">
        <v>43344</v>
      </c>
      <c r="N1097" s="16">
        <v>40256</v>
      </c>
      <c r="O1097" s="17">
        <v>40256</v>
      </c>
      <c r="P1097">
        <v>410</v>
      </c>
      <c r="Q1097">
        <v>410</v>
      </c>
      <c r="R1097">
        <v>8058</v>
      </c>
      <c r="S1097" t="s">
        <v>32</v>
      </c>
      <c r="T1097" t="b">
        <v>0</v>
      </c>
      <c r="U1097" s="9">
        <v>791.62</v>
      </c>
      <c r="V1097" t="b">
        <v>1</v>
      </c>
      <c r="W1097" t="b">
        <v>0</v>
      </c>
      <c r="X1097">
        <f t="shared" si="17"/>
        <v>0</v>
      </c>
    </row>
    <row r="1098" spans="1:24" x14ac:dyDescent="0.2">
      <c r="A1098">
        <v>515888928</v>
      </c>
      <c r="B1098">
        <v>515888928</v>
      </c>
      <c r="C1098" s="9">
        <v>2500</v>
      </c>
      <c r="D1098" s="9">
        <v>185.82</v>
      </c>
      <c r="E1098" s="4">
        <v>42574</v>
      </c>
      <c r="F1098" s="9">
        <v>0</v>
      </c>
      <c r="G1098" t="s">
        <v>90</v>
      </c>
      <c r="H1098" t="s">
        <v>30</v>
      </c>
      <c r="I1098" t="s">
        <v>30</v>
      </c>
      <c r="J1098">
        <v>5</v>
      </c>
      <c r="K1098">
        <v>8</v>
      </c>
      <c r="L1098" t="s">
        <v>36</v>
      </c>
      <c r="M1098" s="14">
        <v>45931</v>
      </c>
      <c r="N1098" s="16">
        <v>40528</v>
      </c>
      <c r="O1098" s="17">
        <v>42564</v>
      </c>
      <c r="P1098">
        <v>481</v>
      </c>
      <c r="Q1098">
        <v>481</v>
      </c>
      <c r="R1098">
        <v>1521</v>
      </c>
      <c r="S1098" t="s">
        <v>43</v>
      </c>
      <c r="T1098" t="b">
        <v>0</v>
      </c>
      <c r="U1098" s="9">
        <v>2314.1799999999998</v>
      </c>
      <c r="V1098" t="b">
        <v>0</v>
      </c>
      <c r="W1098" t="b">
        <v>0</v>
      </c>
      <c r="X1098">
        <f t="shared" si="17"/>
        <v>0</v>
      </c>
    </row>
    <row r="1099" spans="1:24" x14ac:dyDescent="0.2">
      <c r="A1099">
        <v>244262718</v>
      </c>
      <c r="B1099">
        <v>244262718</v>
      </c>
      <c r="C1099" s="9">
        <v>2500</v>
      </c>
      <c r="D1099" s="9">
        <v>1466.51</v>
      </c>
      <c r="E1099" s="4">
        <v>42730</v>
      </c>
      <c r="F1099" s="9">
        <v>103.95</v>
      </c>
      <c r="G1099" t="s">
        <v>1885</v>
      </c>
      <c r="H1099" t="s">
        <v>30</v>
      </c>
      <c r="I1099" t="s">
        <v>30</v>
      </c>
      <c r="J1099">
        <v>5</v>
      </c>
      <c r="K1099">
        <v>1</v>
      </c>
      <c r="L1099" t="s">
        <v>31</v>
      </c>
      <c r="M1099" s="14">
        <v>47757</v>
      </c>
      <c r="N1099" s="16">
        <v>41432</v>
      </c>
      <c r="O1099" s="17">
        <v>42702</v>
      </c>
      <c r="P1099">
        <v>816</v>
      </c>
      <c r="Q1099">
        <v>816</v>
      </c>
      <c r="R1099">
        <v>4892</v>
      </c>
      <c r="S1099" t="s">
        <v>32</v>
      </c>
      <c r="T1099" t="b">
        <v>0</v>
      </c>
      <c r="U1099" s="9">
        <v>1033.49</v>
      </c>
      <c r="V1099" t="b">
        <v>1</v>
      </c>
      <c r="W1099" t="b">
        <v>0</v>
      </c>
      <c r="X1099">
        <f t="shared" si="17"/>
        <v>0</v>
      </c>
    </row>
    <row r="1100" spans="1:24" x14ac:dyDescent="0.2">
      <c r="A1100">
        <v>297863964</v>
      </c>
      <c r="B1100">
        <v>297863964</v>
      </c>
      <c r="C1100" s="9">
        <v>2500</v>
      </c>
      <c r="D1100" s="9">
        <v>2474.73</v>
      </c>
      <c r="E1100" s="4">
        <v>42669</v>
      </c>
      <c r="F1100" s="9">
        <v>470.45</v>
      </c>
      <c r="G1100" t="s">
        <v>1885</v>
      </c>
      <c r="H1100" t="s">
        <v>30</v>
      </c>
      <c r="I1100" t="s">
        <v>30</v>
      </c>
      <c r="J1100">
        <v>9</v>
      </c>
      <c r="K1100">
        <v>8</v>
      </c>
      <c r="L1100" t="s">
        <v>31</v>
      </c>
      <c r="M1100" s="14">
        <v>45413</v>
      </c>
      <c r="N1100" s="16">
        <v>41779</v>
      </c>
      <c r="O1100" s="17">
        <v>41779</v>
      </c>
      <c r="P1100">
        <v>762</v>
      </c>
      <c r="Q1100">
        <v>762</v>
      </c>
      <c r="R1100">
        <v>5640</v>
      </c>
      <c r="S1100" t="s">
        <v>32</v>
      </c>
      <c r="T1100" t="b">
        <v>0</v>
      </c>
      <c r="U1100" s="9">
        <v>25.27</v>
      </c>
      <c r="V1100" t="b">
        <v>1</v>
      </c>
      <c r="W1100" t="b">
        <v>0</v>
      </c>
      <c r="X1100">
        <f t="shared" si="17"/>
        <v>0</v>
      </c>
    </row>
    <row r="1101" spans="1:24" x14ac:dyDescent="0.2">
      <c r="A1101">
        <v>315970270</v>
      </c>
      <c r="B1101">
        <v>315970270</v>
      </c>
      <c r="C1101" s="9">
        <v>2500</v>
      </c>
      <c r="D1101" s="9">
        <v>1161.79</v>
      </c>
      <c r="E1101" s="4">
        <v>42502</v>
      </c>
      <c r="F1101" s="9">
        <v>78.52</v>
      </c>
      <c r="G1101" t="s">
        <v>1883</v>
      </c>
      <c r="H1101" t="s">
        <v>30</v>
      </c>
      <c r="I1101" t="s">
        <v>30</v>
      </c>
      <c r="J1101">
        <v>9</v>
      </c>
      <c r="K1101">
        <v>1</v>
      </c>
      <c r="L1101" t="s">
        <v>38</v>
      </c>
      <c r="M1101" s="14">
        <v>44896</v>
      </c>
      <c r="N1101" s="16">
        <v>42313</v>
      </c>
      <c r="O1101" s="17">
        <v>42464</v>
      </c>
      <c r="P1101">
        <v>274</v>
      </c>
      <c r="Q1101">
        <v>274</v>
      </c>
      <c r="R1101">
        <v>1518</v>
      </c>
      <c r="S1101" t="s">
        <v>32</v>
      </c>
      <c r="T1101" t="b">
        <v>0</v>
      </c>
      <c r="U1101" s="9">
        <v>1338.21</v>
      </c>
      <c r="V1101" t="b">
        <v>1</v>
      </c>
      <c r="W1101" t="b">
        <v>0</v>
      </c>
      <c r="X1101">
        <f t="shared" si="17"/>
        <v>0</v>
      </c>
    </row>
    <row r="1102" spans="1:24" x14ac:dyDescent="0.2">
      <c r="A1102">
        <v>763201731</v>
      </c>
      <c r="B1102">
        <v>763201731</v>
      </c>
      <c r="C1102" s="9">
        <v>2500</v>
      </c>
      <c r="D1102" s="9">
        <v>420.44</v>
      </c>
      <c r="E1102" s="4">
        <v>42422</v>
      </c>
      <c r="F1102" s="9">
        <v>15.7</v>
      </c>
      <c r="G1102" t="s">
        <v>58</v>
      </c>
      <c r="H1102" t="s">
        <v>30</v>
      </c>
      <c r="I1102" t="s">
        <v>30</v>
      </c>
      <c r="J1102">
        <v>9</v>
      </c>
      <c r="K1102">
        <v>8</v>
      </c>
      <c r="L1102" t="s">
        <v>36</v>
      </c>
      <c r="M1102" s="14">
        <v>46447</v>
      </c>
      <c r="N1102" s="16">
        <v>41989</v>
      </c>
      <c r="O1102" s="17">
        <v>42380</v>
      </c>
      <c r="P1102">
        <v>348</v>
      </c>
      <c r="Q1102">
        <v>348</v>
      </c>
      <c r="R1102">
        <v>4161</v>
      </c>
      <c r="S1102" t="s">
        <v>32</v>
      </c>
      <c r="T1102" t="b">
        <v>0</v>
      </c>
      <c r="U1102" s="9">
        <v>2079.56</v>
      </c>
      <c r="V1102" t="b">
        <v>0</v>
      </c>
      <c r="W1102" t="b">
        <v>0</v>
      </c>
      <c r="X1102">
        <f t="shared" si="17"/>
        <v>0</v>
      </c>
    </row>
    <row r="1103" spans="1:24" x14ac:dyDescent="0.2">
      <c r="A1103">
        <v>417549733</v>
      </c>
      <c r="B1103">
        <v>417549733</v>
      </c>
      <c r="C1103" s="9">
        <v>2500</v>
      </c>
      <c r="D1103" s="9">
        <v>1469.36</v>
      </c>
      <c r="E1103" s="4">
        <v>42513</v>
      </c>
      <c r="F1103" s="9">
        <v>23.04</v>
      </c>
      <c r="G1103" t="s">
        <v>64</v>
      </c>
      <c r="H1103" t="s">
        <v>30</v>
      </c>
      <c r="I1103" t="s">
        <v>30</v>
      </c>
      <c r="J1103">
        <v>2</v>
      </c>
      <c r="K1103">
        <v>1</v>
      </c>
      <c r="L1103" t="s">
        <v>36</v>
      </c>
      <c r="M1103" s="14">
        <v>48122</v>
      </c>
      <c r="N1103" s="16">
        <v>42051</v>
      </c>
      <c r="O1103" s="17">
        <v>42051</v>
      </c>
      <c r="P1103">
        <v>475</v>
      </c>
      <c r="Q1103">
        <v>475</v>
      </c>
      <c r="R1103">
        <v>0</v>
      </c>
      <c r="S1103" t="s">
        <v>32</v>
      </c>
      <c r="T1103" t="b">
        <v>0</v>
      </c>
      <c r="U1103" s="9">
        <v>1030.6400000000001</v>
      </c>
      <c r="V1103" t="b">
        <v>0</v>
      </c>
      <c r="W1103" t="b">
        <v>0</v>
      </c>
      <c r="X1103">
        <f t="shared" si="17"/>
        <v>0</v>
      </c>
    </row>
    <row r="1104" spans="1:24" x14ac:dyDescent="0.2">
      <c r="A1104">
        <v>272452904</v>
      </c>
      <c r="B1104">
        <v>272452904</v>
      </c>
      <c r="C1104" s="9">
        <v>2500</v>
      </c>
      <c r="D1104" s="9">
        <v>1523.13</v>
      </c>
      <c r="E1104" s="4">
        <v>42394</v>
      </c>
      <c r="F1104" s="9">
        <v>275.62</v>
      </c>
      <c r="G1104" t="s">
        <v>1914</v>
      </c>
      <c r="H1104" t="s">
        <v>30</v>
      </c>
      <c r="I1104" t="s">
        <v>30</v>
      </c>
      <c r="J1104">
        <v>5</v>
      </c>
      <c r="K1104">
        <v>1</v>
      </c>
      <c r="L1104" t="s">
        <v>31</v>
      </c>
      <c r="M1104" s="14">
        <v>46784</v>
      </c>
      <c r="N1104" s="16">
        <v>42243</v>
      </c>
      <c r="O1104" s="17">
        <v>42243</v>
      </c>
      <c r="P1104">
        <v>150</v>
      </c>
      <c r="Q1104">
        <v>150</v>
      </c>
      <c r="R1104">
        <v>1461</v>
      </c>
      <c r="S1104" t="s">
        <v>32</v>
      </c>
      <c r="T1104" t="b">
        <v>0</v>
      </c>
      <c r="U1104" s="9">
        <v>976.87</v>
      </c>
      <c r="V1104" t="b">
        <v>1</v>
      </c>
      <c r="W1104" t="b">
        <v>0</v>
      </c>
      <c r="X1104">
        <f t="shared" si="17"/>
        <v>0</v>
      </c>
    </row>
    <row r="1105" spans="1:24" x14ac:dyDescent="0.2">
      <c r="A1105">
        <v>784469543</v>
      </c>
      <c r="B1105">
        <v>784469543</v>
      </c>
      <c r="C1105" s="9">
        <v>2500</v>
      </c>
      <c r="D1105" s="9">
        <v>1341.18</v>
      </c>
      <c r="E1105" s="4">
        <v>42714</v>
      </c>
      <c r="F1105" s="9">
        <v>80.459999999999994</v>
      </c>
      <c r="G1105" t="s">
        <v>181</v>
      </c>
      <c r="H1105" t="s">
        <v>30</v>
      </c>
      <c r="I1105" t="s">
        <v>30</v>
      </c>
      <c r="J1105">
        <v>5</v>
      </c>
      <c r="K1105">
        <v>1</v>
      </c>
      <c r="L1105" t="s">
        <v>40</v>
      </c>
      <c r="M1105" s="14">
        <v>44228</v>
      </c>
      <c r="N1105" s="16">
        <v>39681</v>
      </c>
      <c r="O1105" s="17">
        <v>42469</v>
      </c>
      <c r="P1105">
        <v>479</v>
      </c>
      <c r="Q1105">
        <v>479</v>
      </c>
      <c r="R1105">
        <v>8915</v>
      </c>
      <c r="S1105" t="s">
        <v>32</v>
      </c>
      <c r="T1105" t="b">
        <v>0</v>
      </c>
      <c r="U1105" s="9">
        <v>1158.82</v>
      </c>
      <c r="V1105" t="b">
        <v>0</v>
      </c>
      <c r="W1105" t="b">
        <v>0</v>
      </c>
      <c r="X1105">
        <f t="shared" si="17"/>
        <v>0</v>
      </c>
    </row>
    <row r="1106" spans="1:24" x14ac:dyDescent="0.2">
      <c r="A1106">
        <v>700321326</v>
      </c>
      <c r="B1106">
        <v>700321326</v>
      </c>
      <c r="C1106" s="9">
        <v>2500</v>
      </c>
      <c r="D1106" s="9">
        <v>727.96</v>
      </c>
      <c r="E1106" s="4">
        <v>42592</v>
      </c>
      <c r="F1106" s="9">
        <v>81.78</v>
      </c>
      <c r="G1106" t="s">
        <v>1874</v>
      </c>
      <c r="H1106" t="s">
        <v>30</v>
      </c>
      <c r="I1106" t="s">
        <v>30</v>
      </c>
      <c r="J1106">
        <v>5</v>
      </c>
      <c r="K1106">
        <v>8</v>
      </c>
      <c r="L1106" t="s">
        <v>71</v>
      </c>
      <c r="M1106" s="14">
        <v>47939</v>
      </c>
      <c r="N1106" s="16">
        <v>39877</v>
      </c>
      <c r="O1106" s="17">
        <v>42586</v>
      </c>
      <c r="P1106">
        <v>187</v>
      </c>
      <c r="Q1106">
        <v>187</v>
      </c>
      <c r="R1106">
        <v>4019</v>
      </c>
      <c r="S1106" t="s">
        <v>32</v>
      </c>
      <c r="T1106" t="b">
        <v>0</v>
      </c>
      <c r="U1106" s="9">
        <v>1772.04</v>
      </c>
      <c r="V1106" t="b">
        <v>1</v>
      </c>
      <c r="W1106" t="b">
        <v>0</v>
      </c>
      <c r="X1106">
        <f t="shared" si="17"/>
        <v>0</v>
      </c>
    </row>
    <row r="1107" spans="1:24" x14ac:dyDescent="0.2">
      <c r="A1107">
        <v>487826791</v>
      </c>
      <c r="B1107">
        <v>487826791</v>
      </c>
      <c r="C1107" s="9">
        <v>2500</v>
      </c>
      <c r="D1107" s="9">
        <v>2464.7199999999998</v>
      </c>
      <c r="E1107" s="4">
        <v>42606</v>
      </c>
      <c r="F1107" s="9">
        <v>35.28</v>
      </c>
      <c r="G1107" t="s">
        <v>1899</v>
      </c>
      <c r="H1107" t="s">
        <v>30</v>
      </c>
      <c r="I1107" t="s">
        <v>30</v>
      </c>
      <c r="J1107">
        <v>9</v>
      </c>
      <c r="K1107">
        <v>1</v>
      </c>
      <c r="L1107" t="s">
        <v>48</v>
      </c>
      <c r="M1107" s="14">
        <v>45658</v>
      </c>
      <c r="N1107" s="16">
        <v>42029</v>
      </c>
      <c r="O1107" s="17">
        <v>42029</v>
      </c>
      <c r="P1107">
        <v>928</v>
      </c>
      <c r="Q1107">
        <v>928</v>
      </c>
      <c r="R1107">
        <v>3544</v>
      </c>
      <c r="S1107" t="s">
        <v>32</v>
      </c>
      <c r="T1107" t="b">
        <v>0</v>
      </c>
      <c r="U1107" s="9">
        <v>35.28</v>
      </c>
      <c r="V1107" t="b">
        <v>1</v>
      </c>
      <c r="W1107" t="b">
        <v>0</v>
      </c>
      <c r="X1107">
        <f t="shared" si="17"/>
        <v>0</v>
      </c>
    </row>
    <row r="1108" spans="1:24" x14ac:dyDescent="0.2">
      <c r="A1108">
        <v>780131508</v>
      </c>
      <c r="B1108">
        <v>780131508</v>
      </c>
      <c r="C1108" s="9">
        <v>2500</v>
      </c>
      <c r="D1108" s="9">
        <v>2085.34</v>
      </c>
      <c r="E1108" s="4">
        <v>42728</v>
      </c>
      <c r="F1108" s="9">
        <v>8.67</v>
      </c>
      <c r="G1108" t="s">
        <v>98</v>
      </c>
      <c r="H1108" t="s">
        <v>30</v>
      </c>
      <c r="I1108" t="s">
        <v>30</v>
      </c>
      <c r="J1108">
        <v>2</v>
      </c>
      <c r="K1108">
        <v>1</v>
      </c>
      <c r="L1108" t="s">
        <v>96</v>
      </c>
      <c r="M1108" s="14">
        <v>47088</v>
      </c>
      <c r="N1108" s="16">
        <v>41488</v>
      </c>
      <c r="O1108" s="17">
        <v>41488</v>
      </c>
      <c r="P1108">
        <v>493</v>
      </c>
      <c r="Q1108">
        <v>493</v>
      </c>
      <c r="R1108">
        <v>6049</v>
      </c>
      <c r="S1108" t="s">
        <v>32</v>
      </c>
      <c r="T1108" t="b">
        <v>0</v>
      </c>
      <c r="U1108" s="9">
        <v>414.66</v>
      </c>
      <c r="V1108" t="b">
        <v>0</v>
      </c>
      <c r="W1108" t="b">
        <v>0</v>
      </c>
      <c r="X1108">
        <f t="shared" si="17"/>
        <v>0</v>
      </c>
    </row>
    <row r="1109" spans="1:24" x14ac:dyDescent="0.2">
      <c r="A1109">
        <v>413642752</v>
      </c>
      <c r="B1109">
        <v>413642752</v>
      </c>
      <c r="C1109" s="9">
        <v>2500</v>
      </c>
      <c r="D1109" s="9">
        <v>1976.43</v>
      </c>
      <c r="E1109" s="4">
        <v>42572</v>
      </c>
      <c r="F1109" s="9">
        <v>45.56</v>
      </c>
      <c r="G1109" t="s">
        <v>1880</v>
      </c>
      <c r="H1109" t="s">
        <v>30</v>
      </c>
      <c r="I1109" t="s">
        <v>30</v>
      </c>
      <c r="J1109">
        <v>2</v>
      </c>
      <c r="K1109">
        <v>1</v>
      </c>
      <c r="L1109" t="s">
        <v>38</v>
      </c>
      <c r="M1109" s="14">
        <v>44256</v>
      </c>
      <c r="N1109" s="16">
        <v>41542</v>
      </c>
      <c r="O1109" s="17">
        <v>41542</v>
      </c>
      <c r="P1109">
        <v>125</v>
      </c>
      <c r="Q1109">
        <v>125</v>
      </c>
      <c r="R1109">
        <v>6723</v>
      </c>
      <c r="S1109" t="s">
        <v>32</v>
      </c>
      <c r="T1109" t="b">
        <v>0</v>
      </c>
      <c r="U1109" s="9">
        <v>523.57000000000005</v>
      </c>
      <c r="V1109" t="b">
        <v>1</v>
      </c>
      <c r="W1109" t="b">
        <v>0</v>
      </c>
      <c r="X1109">
        <f t="shared" si="17"/>
        <v>0</v>
      </c>
    </row>
    <row r="1110" spans="1:24" x14ac:dyDescent="0.2">
      <c r="A1110">
        <v>130169952</v>
      </c>
      <c r="B1110">
        <v>130169952</v>
      </c>
      <c r="C1110" s="9">
        <v>2500</v>
      </c>
      <c r="D1110" s="9">
        <v>951.81</v>
      </c>
      <c r="E1110" s="4">
        <v>42396</v>
      </c>
      <c r="F1110" s="9">
        <v>28.58</v>
      </c>
      <c r="G1110" t="s">
        <v>1883</v>
      </c>
      <c r="H1110" t="s">
        <v>30</v>
      </c>
      <c r="I1110" t="s">
        <v>30</v>
      </c>
      <c r="J1110">
        <v>2</v>
      </c>
      <c r="K1110">
        <v>1</v>
      </c>
      <c r="L1110" t="s">
        <v>38</v>
      </c>
      <c r="M1110" s="14">
        <v>43586</v>
      </c>
      <c r="N1110" s="16">
        <v>42167</v>
      </c>
      <c r="O1110" s="17">
        <v>42167</v>
      </c>
      <c r="P1110">
        <v>332</v>
      </c>
      <c r="Q1110">
        <v>332</v>
      </c>
      <c r="R1110">
        <v>5911</v>
      </c>
      <c r="S1110" t="s">
        <v>32</v>
      </c>
      <c r="T1110" t="b">
        <v>0</v>
      </c>
      <c r="U1110" s="9">
        <v>1548.19</v>
      </c>
      <c r="V1110" t="b">
        <v>0</v>
      </c>
      <c r="W1110" t="b">
        <v>0</v>
      </c>
      <c r="X1110">
        <f t="shared" si="17"/>
        <v>0</v>
      </c>
    </row>
    <row r="1111" spans="1:24" x14ac:dyDescent="0.2">
      <c r="A1111">
        <v>465112746</v>
      </c>
      <c r="B1111">
        <v>465112746</v>
      </c>
      <c r="C1111" s="9">
        <v>2500</v>
      </c>
      <c r="D1111" s="9">
        <v>1958.15</v>
      </c>
      <c r="E1111" s="4">
        <v>42695</v>
      </c>
      <c r="F1111" s="9">
        <v>201.08</v>
      </c>
      <c r="G1111" t="s">
        <v>1883</v>
      </c>
      <c r="H1111" t="s">
        <v>30</v>
      </c>
      <c r="I1111" t="s">
        <v>30</v>
      </c>
      <c r="J1111">
        <v>2</v>
      </c>
      <c r="K1111">
        <v>1</v>
      </c>
      <c r="L1111" t="s">
        <v>38</v>
      </c>
      <c r="M1111" s="14">
        <v>48000</v>
      </c>
      <c r="N1111" s="16">
        <v>41810</v>
      </c>
      <c r="O1111" s="17">
        <v>42457</v>
      </c>
      <c r="P1111">
        <v>670</v>
      </c>
      <c r="Q1111">
        <v>670</v>
      </c>
      <c r="R1111">
        <v>84</v>
      </c>
      <c r="S1111" t="s">
        <v>32</v>
      </c>
      <c r="T1111" t="b">
        <v>0</v>
      </c>
      <c r="U1111" s="9">
        <v>541.85</v>
      </c>
      <c r="V1111" t="b">
        <v>1</v>
      </c>
      <c r="W1111" t="b">
        <v>0</v>
      </c>
      <c r="X1111">
        <f t="shared" si="17"/>
        <v>0</v>
      </c>
    </row>
    <row r="1112" spans="1:24" x14ac:dyDescent="0.2">
      <c r="A1112">
        <v>315970270</v>
      </c>
      <c r="B1112">
        <v>315970270</v>
      </c>
      <c r="C1112" s="9">
        <v>2500</v>
      </c>
      <c r="D1112" s="9">
        <v>146.93</v>
      </c>
      <c r="E1112" s="4">
        <v>42612</v>
      </c>
      <c r="F1112" s="9">
        <v>26.93</v>
      </c>
      <c r="G1112" t="s">
        <v>1880</v>
      </c>
      <c r="H1112" t="s">
        <v>30</v>
      </c>
      <c r="I1112" t="s">
        <v>30</v>
      </c>
      <c r="J1112">
        <v>9</v>
      </c>
      <c r="K1112">
        <v>1</v>
      </c>
      <c r="L1112" t="s">
        <v>38</v>
      </c>
      <c r="M1112" s="14">
        <v>47119</v>
      </c>
      <c r="N1112" s="16">
        <v>42313</v>
      </c>
      <c r="O1112" s="17">
        <v>42537</v>
      </c>
      <c r="P1112">
        <v>274</v>
      </c>
      <c r="Q1112">
        <v>274</v>
      </c>
      <c r="R1112">
        <v>1518</v>
      </c>
      <c r="S1112" t="s">
        <v>32</v>
      </c>
      <c r="T1112" t="b">
        <v>0</v>
      </c>
      <c r="U1112" s="9">
        <v>2353.0700000000002</v>
      </c>
      <c r="V1112" t="b">
        <v>1</v>
      </c>
      <c r="W1112" t="b">
        <v>0</v>
      </c>
      <c r="X1112">
        <f t="shared" si="17"/>
        <v>0</v>
      </c>
    </row>
    <row r="1113" spans="1:24" x14ac:dyDescent="0.2">
      <c r="A1113">
        <v>428892294</v>
      </c>
      <c r="B1113">
        <v>428892294</v>
      </c>
      <c r="C1113" s="9">
        <v>2500</v>
      </c>
      <c r="D1113" s="9">
        <v>1543.34</v>
      </c>
      <c r="E1113" s="4">
        <v>42425</v>
      </c>
      <c r="F1113" s="9">
        <v>28.22</v>
      </c>
      <c r="G1113" t="s">
        <v>62</v>
      </c>
      <c r="H1113" t="s">
        <v>30</v>
      </c>
      <c r="I1113" t="s">
        <v>30</v>
      </c>
      <c r="J1113">
        <v>9</v>
      </c>
      <c r="K1113">
        <v>1</v>
      </c>
      <c r="L1113" t="s">
        <v>63</v>
      </c>
      <c r="M1113" s="14">
        <v>45839</v>
      </c>
      <c r="N1113" s="16">
        <v>41783</v>
      </c>
      <c r="O1113" s="17">
        <v>41783</v>
      </c>
      <c r="P1113">
        <v>654</v>
      </c>
      <c r="Q1113">
        <v>654</v>
      </c>
      <c r="R1113">
        <v>4737</v>
      </c>
      <c r="S1113" t="s">
        <v>32</v>
      </c>
      <c r="T1113" t="b">
        <v>0</v>
      </c>
      <c r="U1113" s="9">
        <v>956.66</v>
      </c>
      <c r="V1113" t="b">
        <v>0</v>
      </c>
      <c r="W1113" t="b">
        <v>0</v>
      </c>
      <c r="X1113">
        <f t="shared" si="17"/>
        <v>0</v>
      </c>
    </row>
    <row r="1114" spans="1:24" x14ac:dyDescent="0.2">
      <c r="A1114">
        <v>692394892</v>
      </c>
      <c r="B1114">
        <v>692394892</v>
      </c>
      <c r="C1114" s="9">
        <v>2500</v>
      </c>
      <c r="D1114" s="9">
        <v>715.36</v>
      </c>
      <c r="E1114" s="4">
        <v>42695</v>
      </c>
      <c r="F1114" s="9">
        <v>80.56</v>
      </c>
      <c r="G1114" t="s">
        <v>57</v>
      </c>
      <c r="H1114" t="s">
        <v>30</v>
      </c>
      <c r="I1114" t="s">
        <v>30</v>
      </c>
      <c r="J1114">
        <v>9</v>
      </c>
      <c r="K1114">
        <v>1</v>
      </c>
      <c r="L1114" t="s">
        <v>42</v>
      </c>
      <c r="M1114" s="14">
        <v>44531</v>
      </c>
      <c r="N1114" s="16">
        <v>42280</v>
      </c>
      <c r="O1114" s="17">
        <v>42280</v>
      </c>
      <c r="P1114">
        <v>226</v>
      </c>
      <c r="Q1114">
        <v>226</v>
      </c>
      <c r="R1114">
        <v>1141</v>
      </c>
      <c r="S1114" t="s">
        <v>32</v>
      </c>
      <c r="T1114" t="b">
        <v>0</v>
      </c>
      <c r="U1114" s="9">
        <v>1784.64</v>
      </c>
      <c r="V1114" t="b">
        <v>0</v>
      </c>
      <c r="W1114" t="b">
        <v>0</v>
      </c>
      <c r="X1114">
        <f t="shared" si="17"/>
        <v>0</v>
      </c>
    </row>
    <row r="1115" spans="1:24" x14ac:dyDescent="0.2">
      <c r="A1115">
        <v>962378532</v>
      </c>
      <c r="B1115">
        <v>962378532</v>
      </c>
      <c r="C1115" s="9">
        <v>2500</v>
      </c>
      <c r="D1115" s="9">
        <v>1756.93</v>
      </c>
      <c r="E1115" s="4">
        <v>42442</v>
      </c>
      <c r="F1115" s="9">
        <v>274.70999999999998</v>
      </c>
      <c r="G1115" t="s">
        <v>106</v>
      </c>
      <c r="H1115" t="s">
        <v>30</v>
      </c>
      <c r="I1115" t="s">
        <v>30</v>
      </c>
      <c r="J1115">
        <v>5</v>
      </c>
      <c r="K1115">
        <v>1</v>
      </c>
      <c r="L1115" t="s">
        <v>36</v>
      </c>
      <c r="M1115" s="14">
        <v>47362</v>
      </c>
      <c r="N1115" s="16">
        <v>42201</v>
      </c>
      <c r="O1115" s="17">
        <v>42201</v>
      </c>
      <c r="P1115">
        <v>795</v>
      </c>
      <c r="Q1115">
        <v>795</v>
      </c>
      <c r="R1115">
        <v>65</v>
      </c>
      <c r="S1115" t="s">
        <v>32</v>
      </c>
      <c r="T1115" t="b">
        <v>0</v>
      </c>
      <c r="U1115" s="9">
        <v>743.07</v>
      </c>
      <c r="V1115" t="b">
        <v>0</v>
      </c>
      <c r="W1115" t="b">
        <v>0</v>
      </c>
      <c r="X1115">
        <f t="shared" si="17"/>
        <v>0</v>
      </c>
    </row>
    <row r="1116" spans="1:24" x14ac:dyDescent="0.2">
      <c r="A1116">
        <v>814604599</v>
      </c>
      <c r="B1116">
        <v>814604599</v>
      </c>
      <c r="C1116" s="9">
        <v>2500</v>
      </c>
      <c r="D1116" s="9">
        <v>1553.7</v>
      </c>
      <c r="E1116" s="4">
        <v>42509</v>
      </c>
      <c r="F1116" s="9">
        <v>60.05</v>
      </c>
      <c r="G1116" t="s">
        <v>1884</v>
      </c>
      <c r="H1116" t="s">
        <v>30</v>
      </c>
      <c r="I1116" t="s">
        <v>30</v>
      </c>
      <c r="J1116">
        <v>2</v>
      </c>
      <c r="K1116">
        <v>1</v>
      </c>
      <c r="L1116" t="s">
        <v>31</v>
      </c>
      <c r="M1116" s="14">
        <v>47088</v>
      </c>
      <c r="N1116" s="16">
        <v>41645</v>
      </c>
      <c r="O1116" s="17">
        <v>41645</v>
      </c>
      <c r="P1116">
        <v>136</v>
      </c>
      <c r="Q1116">
        <v>136</v>
      </c>
      <c r="R1116">
        <v>5251</v>
      </c>
      <c r="S1116" t="s">
        <v>32</v>
      </c>
      <c r="T1116" t="b">
        <v>0</v>
      </c>
      <c r="U1116" s="9">
        <v>946.3</v>
      </c>
      <c r="V1116" t="b">
        <v>1</v>
      </c>
      <c r="W1116" t="b">
        <v>0</v>
      </c>
      <c r="X1116">
        <f t="shared" si="17"/>
        <v>0</v>
      </c>
    </row>
    <row r="1117" spans="1:24" x14ac:dyDescent="0.2">
      <c r="A1117">
        <v>707298107</v>
      </c>
      <c r="B1117">
        <v>707298107</v>
      </c>
      <c r="C1117" s="9">
        <v>2500</v>
      </c>
      <c r="D1117" s="9">
        <v>1747.94</v>
      </c>
      <c r="E1117" s="4">
        <v>42457</v>
      </c>
      <c r="F1117" s="9">
        <v>273.87</v>
      </c>
      <c r="G1117" t="s">
        <v>35</v>
      </c>
      <c r="H1117" t="s">
        <v>30</v>
      </c>
      <c r="I1117" t="s">
        <v>30</v>
      </c>
      <c r="J1117">
        <v>5</v>
      </c>
      <c r="K1117">
        <v>1</v>
      </c>
      <c r="L1117" t="s">
        <v>36</v>
      </c>
      <c r="M1117" s="14">
        <v>46813</v>
      </c>
      <c r="N1117" s="16">
        <v>41935</v>
      </c>
      <c r="O1117" s="17">
        <v>41935</v>
      </c>
      <c r="P1117">
        <v>806</v>
      </c>
      <c r="Q1117">
        <v>806</v>
      </c>
      <c r="R1117">
        <v>6838</v>
      </c>
      <c r="S1117" t="s">
        <v>32</v>
      </c>
      <c r="T1117" t="b">
        <v>0</v>
      </c>
      <c r="U1117" s="9">
        <v>752.06</v>
      </c>
      <c r="V1117" t="b">
        <v>0</v>
      </c>
      <c r="W1117" t="b">
        <v>0</v>
      </c>
      <c r="X1117">
        <f t="shared" si="17"/>
        <v>0</v>
      </c>
    </row>
    <row r="1118" spans="1:24" x14ac:dyDescent="0.2">
      <c r="A1118">
        <v>835369335</v>
      </c>
      <c r="B1118">
        <v>835369335</v>
      </c>
      <c r="C1118" s="9">
        <v>2500</v>
      </c>
      <c r="D1118" s="9">
        <v>2209.9499999999998</v>
      </c>
      <c r="E1118" s="4">
        <v>42684</v>
      </c>
      <c r="F1118" s="9">
        <v>11.45</v>
      </c>
      <c r="G1118" t="s">
        <v>1880</v>
      </c>
      <c r="H1118" t="s">
        <v>30</v>
      </c>
      <c r="I1118" t="s">
        <v>30</v>
      </c>
      <c r="J1118">
        <v>5</v>
      </c>
      <c r="K1118">
        <v>1</v>
      </c>
      <c r="L1118" t="s">
        <v>38</v>
      </c>
      <c r="M1118" s="14">
        <v>44197</v>
      </c>
      <c r="N1118" s="16">
        <v>41050</v>
      </c>
      <c r="O1118" s="17">
        <v>42494</v>
      </c>
      <c r="P1118">
        <v>472</v>
      </c>
      <c r="Q1118">
        <v>472</v>
      </c>
      <c r="R1118">
        <v>7130</v>
      </c>
      <c r="S1118" t="s">
        <v>32</v>
      </c>
      <c r="T1118" t="b">
        <v>0</v>
      </c>
      <c r="U1118" s="9">
        <v>290.05</v>
      </c>
      <c r="V1118" t="b">
        <v>1</v>
      </c>
      <c r="W1118" t="b">
        <v>0</v>
      </c>
      <c r="X1118">
        <f t="shared" si="17"/>
        <v>0</v>
      </c>
    </row>
    <row r="1119" spans="1:24" x14ac:dyDescent="0.2">
      <c r="A1119">
        <v>765970390</v>
      </c>
      <c r="B1119">
        <v>765970390</v>
      </c>
      <c r="C1119" s="9">
        <v>2500</v>
      </c>
      <c r="D1119" s="9">
        <v>219.73</v>
      </c>
      <c r="E1119" s="4">
        <v>42487</v>
      </c>
      <c r="F1119" s="9">
        <v>130.99</v>
      </c>
      <c r="G1119" t="s">
        <v>105</v>
      </c>
      <c r="H1119" t="s">
        <v>30</v>
      </c>
      <c r="I1119" t="s">
        <v>30</v>
      </c>
      <c r="J1119">
        <v>2</v>
      </c>
      <c r="K1119">
        <v>1</v>
      </c>
      <c r="L1119" t="s">
        <v>87</v>
      </c>
      <c r="M1119" s="14">
        <v>46539</v>
      </c>
      <c r="N1119" s="16">
        <v>40943</v>
      </c>
      <c r="O1119" s="17">
        <v>40943</v>
      </c>
      <c r="P1119">
        <v>554</v>
      </c>
      <c r="Q1119">
        <v>554</v>
      </c>
      <c r="R1119">
        <v>6062</v>
      </c>
      <c r="S1119" t="s">
        <v>32</v>
      </c>
      <c r="T1119" t="b">
        <v>0</v>
      </c>
      <c r="U1119" s="9">
        <v>2280.27</v>
      </c>
      <c r="V1119" t="b">
        <v>0</v>
      </c>
      <c r="W1119" t="b">
        <v>0</v>
      </c>
      <c r="X1119">
        <f t="shared" si="17"/>
        <v>0</v>
      </c>
    </row>
    <row r="1120" spans="1:24" x14ac:dyDescent="0.2">
      <c r="A1120">
        <v>944833153</v>
      </c>
      <c r="B1120">
        <v>944833153</v>
      </c>
      <c r="C1120" s="9">
        <v>2500</v>
      </c>
      <c r="D1120" s="9">
        <v>301.10000000000002</v>
      </c>
      <c r="E1120" s="4">
        <v>42664</v>
      </c>
      <c r="F1120" s="9">
        <v>44.13</v>
      </c>
      <c r="G1120" t="s">
        <v>1888</v>
      </c>
      <c r="H1120" t="s">
        <v>30</v>
      </c>
      <c r="I1120" t="s">
        <v>30</v>
      </c>
      <c r="J1120">
        <v>5</v>
      </c>
      <c r="K1120">
        <v>1</v>
      </c>
      <c r="L1120" t="s">
        <v>47</v>
      </c>
      <c r="M1120" s="14">
        <v>43466</v>
      </c>
      <c r="N1120" s="16">
        <v>42107</v>
      </c>
      <c r="O1120" s="17">
        <v>42107</v>
      </c>
      <c r="P1120">
        <v>127</v>
      </c>
      <c r="Q1120">
        <v>127</v>
      </c>
      <c r="R1120">
        <v>3029</v>
      </c>
      <c r="S1120" t="s">
        <v>32</v>
      </c>
      <c r="T1120" t="b">
        <v>0</v>
      </c>
      <c r="U1120" s="9">
        <v>2198.9</v>
      </c>
      <c r="V1120" t="b">
        <v>1</v>
      </c>
      <c r="W1120" t="b">
        <v>0</v>
      </c>
      <c r="X1120">
        <f t="shared" si="17"/>
        <v>0</v>
      </c>
    </row>
    <row r="1121" spans="1:24" x14ac:dyDescent="0.2">
      <c r="A1121">
        <v>850189463</v>
      </c>
      <c r="B1121">
        <v>850189463</v>
      </c>
      <c r="C1121" s="9">
        <v>2500</v>
      </c>
      <c r="D1121" s="9">
        <v>2500</v>
      </c>
      <c r="E1121" s="4">
        <v>42504</v>
      </c>
      <c r="F1121" s="9">
        <v>95.76</v>
      </c>
      <c r="G1121" t="s">
        <v>45</v>
      </c>
      <c r="H1121" t="s">
        <v>30</v>
      </c>
      <c r="I1121" t="s">
        <v>30</v>
      </c>
      <c r="J1121">
        <v>2</v>
      </c>
      <c r="K1121">
        <v>1</v>
      </c>
      <c r="L1121" t="s">
        <v>36</v>
      </c>
      <c r="M1121" s="14">
        <v>43525</v>
      </c>
      <c r="N1121" s="16">
        <v>41858</v>
      </c>
      <c r="O1121" s="17">
        <v>41858</v>
      </c>
      <c r="P1121">
        <v>637</v>
      </c>
      <c r="Q1121">
        <v>637</v>
      </c>
      <c r="R1121">
        <v>2616</v>
      </c>
      <c r="T1121" t="b">
        <v>0</v>
      </c>
      <c r="U1121" s="9">
        <v>0</v>
      </c>
      <c r="V1121" t="b">
        <v>0</v>
      </c>
      <c r="W1121" t="b">
        <v>0</v>
      </c>
      <c r="X1121">
        <f t="shared" si="17"/>
        <v>0</v>
      </c>
    </row>
    <row r="1122" spans="1:24" x14ac:dyDescent="0.2">
      <c r="A1122">
        <v>840247709</v>
      </c>
      <c r="B1122">
        <v>840247709</v>
      </c>
      <c r="C1122" s="9">
        <v>2500</v>
      </c>
      <c r="D1122" s="9">
        <v>355.06</v>
      </c>
      <c r="E1122" s="4">
        <v>42668</v>
      </c>
      <c r="F1122" s="9">
        <v>1074.52</v>
      </c>
      <c r="G1122" t="s">
        <v>89</v>
      </c>
      <c r="H1122" t="s">
        <v>30</v>
      </c>
      <c r="I1122" t="s">
        <v>30</v>
      </c>
      <c r="J1122">
        <v>80</v>
      </c>
      <c r="K1122">
        <v>1</v>
      </c>
      <c r="L1122" t="s">
        <v>47</v>
      </c>
      <c r="M1122" s="14">
        <v>46023</v>
      </c>
      <c r="N1122" s="16">
        <v>41948</v>
      </c>
      <c r="O1122" s="17">
        <v>42645</v>
      </c>
      <c r="P1122">
        <v>884</v>
      </c>
      <c r="Q1122">
        <v>884</v>
      </c>
      <c r="R1122">
        <v>483</v>
      </c>
      <c r="S1122" t="s">
        <v>32</v>
      </c>
      <c r="T1122" t="b">
        <v>0</v>
      </c>
      <c r="U1122" s="9">
        <v>2144.94</v>
      </c>
      <c r="V1122" t="b">
        <v>1</v>
      </c>
      <c r="W1122" t="b">
        <v>0</v>
      </c>
      <c r="X1122">
        <f t="shared" si="17"/>
        <v>0</v>
      </c>
    </row>
    <row r="1123" spans="1:24" x14ac:dyDescent="0.2">
      <c r="A1123">
        <v>497682613</v>
      </c>
      <c r="B1123">
        <v>497682613</v>
      </c>
      <c r="C1123" s="9">
        <v>2500</v>
      </c>
      <c r="D1123" s="9">
        <v>1881.67</v>
      </c>
      <c r="E1123" s="4">
        <v>42618</v>
      </c>
      <c r="F1123" s="9">
        <v>545.22</v>
      </c>
      <c r="G1123" t="s">
        <v>57</v>
      </c>
      <c r="H1123" t="s">
        <v>30</v>
      </c>
      <c r="I1123" t="s">
        <v>30</v>
      </c>
      <c r="J1123">
        <v>9</v>
      </c>
      <c r="K1123">
        <v>1</v>
      </c>
      <c r="L1123" t="s">
        <v>42</v>
      </c>
      <c r="M1123" s="14">
        <v>47392</v>
      </c>
      <c r="N1123" s="16">
        <v>41317</v>
      </c>
      <c r="O1123" s="17">
        <v>42399</v>
      </c>
      <c r="P1123">
        <v>838</v>
      </c>
      <c r="Q1123">
        <v>838</v>
      </c>
      <c r="R1123">
        <v>9982</v>
      </c>
      <c r="S1123" t="s">
        <v>32</v>
      </c>
      <c r="T1123" t="b">
        <v>0</v>
      </c>
      <c r="U1123" s="9">
        <v>618.33000000000004</v>
      </c>
      <c r="V1123" t="b">
        <v>0</v>
      </c>
      <c r="W1123" t="b">
        <v>0</v>
      </c>
      <c r="X1123">
        <f t="shared" si="17"/>
        <v>0</v>
      </c>
    </row>
    <row r="1124" spans="1:24" x14ac:dyDescent="0.2">
      <c r="A1124">
        <v>395834315</v>
      </c>
      <c r="B1124">
        <v>395834315</v>
      </c>
      <c r="C1124" s="9">
        <v>2500</v>
      </c>
      <c r="D1124" s="9">
        <v>1078.3699999999999</v>
      </c>
      <c r="E1124" s="4">
        <v>42523</v>
      </c>
      <c r="F1124" s="9">
        <v>98.83</v>
      </c>
      <c r="G1124" t="s">
        <v>1885</v>
      </c>
      <c r="H1124" t="s">
        <v>30</v>
      </c>
      <c r="I1124" t="s">
        <v>30</v>
      </c>
      <c r="J1124">
        <v>9</v>
      </c>
      <c r="K1124">
        <v>1</v>
      </c>
      <c r="L1124" t="s">
        <v>31</v>
      </c>
      <c r="M1124" s="14">
        <v>45627</v>
      </c>
      <c r="N1124" s="16">
        <v>42029</v>
      </c>
      <c r="O1124" s="17">
        <v>42486</v>
      </c>
      <c r="P1124">
        <v>827</v>
      </c>
      <c r="Q1124">
        <v>827</v>
      </c>
      <c r="R1124">
        <v>78</v>
      </c>
      <c r="S1124" t="s">
        <v>32</v>
      </c>
      <c r="T1124" t="b">
        <v>0</v>
      </c>
      <c r="U1124" s="9">
        <v>1421.63</v>
      </c>
      <c r="V1124" t="b">
        <v>1</v>
      </c>
      <c r="W1124" t="b">
        <v>0</v>
      </c>
      <c r="X1124">
        <f t="shared" si="17"/>
        <v>0</v>
      </c>
    </row>
    <row r="1125" spans="1:24" x14ac:dyDescent="0.2">
      <c r="A1125">
        <v>824423647</v>
      </c>
      <c r="B1125">
        <v>824423647</v>
      </c>
      <c r="C1125" s="9">
        <v>2500</v>
      </c>
      <c r="D1125" s="9">
        <v>2025.69</v>
      </c>
      <c r="E1125" s="4">
        <v>42385</v>
      </c>
      <c r="F1125" s="9">
        <v>0.38</v>
      </c>
      <c r="G1125" t="s">
        <v>1883</v>
      </c>
      <c r="H1125" t="s">
        <v>30</v>
      </c>
      <c r="I1125" t="s">
        <v>30</v>
      </c>
      <c r="J1125">
        <v>5</v>
      </c>
      <c r="K1125">
        <v>1</v>
      </c>
      <c r="L1125" t="s">
        <v>38</v>
      </c>
      <c r="M1125" s="14">
        <v>43922</v>
      </c>
      <c r="N1125" s="16">
        <v>41873</v>
      </c>
      <c r="O1125" s="17">
        <v>42372</v>
      </c>
      <c r="P1125">
        <v>226</v>
      </c>
      <c r="Q1125">
        <v>226</v>
      </c>
      <c r="R1125">
        <v>6606</v>
      </c>
      <c r="S1125" t="s">
        <v>32</v>
      </c>
      <c r="T1125" t="b">
        <v>0</v>
      </c>
      <c r="U1125" s="9">
        <v>474.31</v>
      </c>
      <c r="V1125" t="b">
        <v>1</v>
      </c>
      <c r="W1125" t="b">
        <v>0</v>
      </c>
      <c r="X1125">
        <f t="shared" si="17"/>
        <v>0</v>
      </c>
    </row>
    <row r="1126" spans="1:24" x14ac:dyDescent="0.2">
      <c r="A1126">
        <v>289130459</v>
      </c>
      <c r="B1126">
        <v>289130459</v>
      </c>
      <c r="C1126" s="9">
        <v>2500</v>
      </c>
      <c r="D1126" s="9">
        <v>1001.82</v>
      </c>
      <c r="E1126" s="4">
        <v>42705</v>
      </c>
      <c r="F1126" s="9">
        <v>4.3600000000000003</v>
      </c>
      <c r="G1126" t="s">
        <v>98</v>
      </c>
      <c r="H1126" t="s">
        <v>30</v>
      </c>
      <c r="I1126" t="s">
        <v>30</v>
      </c>
      <c r="J1126">
        <v>5</v>
      </c>
      <c r="K1126">
        <v>1</v>
      </c>
      <c r="L1126" t="s">
        <v>96</v>
      </c>
      <c r="M1126" s="14">
        <v>47515</v>
      </c>
      <c r="N1126" s="16">
        <v>39792</v>
      </c>
      <c r="O1126" s="17">
        <v>42534</v>
      </c>
      <c r="P1126">
        <v>542</v>
      </c>
      <c r="Q1126">
        <v>542</v>
      </c>
      <c r="R1126">
        <v>0</v>
      </c>
      <c r="S1126" t="s">
        <v>32</v>
      </c>
      <c r="T1126" t="b">
        <v>0</v>
      </c>
      <c r="U1126" s="9">
        <v>1498.18</v>
      </c>
      <c r="V1126" t="b">
        <v>0</v>
      </c>
      <c r="W1126" t="b">
        <v>0</v>
      </c>
      <c r="X1126">
        <f t="shared" si="17"/>
        <v>0</v>
      </c>
    </row>
    <row r="1127" spans="1:24" x14ac:dyDescent="0.2">
      <c r="A1127">
        <v>967263311</v>
      </c>
      <c r="B1127">
        <v>967263311</v>
      </c>
      <c r="C1127" s="9">
        <v>2500</v>
      </c>
      <c r="D1127" s="9">
        <v>744.89</v>
      </c>
      <c r="E1127" s="4">
        <v>42470</v>
      </c>
      <c r="F1127" s="9">
        <v>63.88</v>
      </c>
      <c r="G1127" t="s">
        <v>45</v>
      </c>
      <c r="H1127" t="s">
        <v>30</v>
      </c>
      <c r="I1127" t="s">
        <v>30</v>
      </c>
      <c r="J1127">
        <v>9</v>
      </c>
      <c r="K1127">
        <v>1</v>
      </c>
      <c r="L1127" t="s">
        <v>36</v>
      </c>
      <c r="M1127" s="14">
        <v>48092</v>
      </c>
      <c r="N1127" s="16">
        <v>42080</v>
      </c>
      <c r="O1127" s="17">
        <v>42080</v>
      </c>
      <c r="P1127">
        <v>203</v>
      </c>
      <c r="Q1127">
        <v>203</v>
      </c>
      <c r="R1127">
        <v>109</v>
      </c>
      <c r="S1127" t="s">
        <v>32</v>
      </c>
      <c r="T1127" t="b">
        <v>0</v>
      </c>
      <c r="U1127" s="9">
        <v>1755.11</v>
      </c>
      <c r="V1127" t="b">
        <v>0</v>
      </c>
      <c r="W1127" t="b">
        <v>0</v>
      </c>
      <c r="X1127">
        <f t="shared" si="17"/>
        <v>0</v>
      </c>
    </row>
    <row r="1128" spans="1:24" x14ac:dyDescent="0.2">
      <c r="A1128">
        <v>720322017</v>
      </c>
      <c r="B1128">
        <v>720322017</v>
      </c>
      <c r="C1128" s="9">
        <v>2500</v>
      </c>
      <c r="D1128" s="9">
        <v>600.03</v>
      </c>
      <c r="E1128" s="4">
        <v>42686</v>
      </c>
      <c r="F1128" s="9">
        <v>0</v>
      </c>
      <c r="G1128" t="s">
        <v>1885</v>
      </c>
      <c r="H1128" t="s">
        <v>30</v>
      </c>
      <c r="I1128" t="s">
        <v>30</v>
      </c>
      <c r="J1128">
        <v>9</v>
      </c>
      <c r="K1128">
        <v>1</v>
      </c>
      <c r="L1128" t="s">
        <v>31</v>
      </c>
      <c r="M1128" s="14">
        <v>43891</v>
      </c>
      <c r="N1128" s="16">
        <v>41490</v>
      </c>
      <c r="O1128" s="17">
        <v>42634</v>
      </c>
      <c r="P1128">
        <v>971</v>
      </c>
      <c r="Q1128">
        <v>971</v>
      </c>
      <c r="R1128">
        <v>8272</v>
      </c>
      <c r="S1128" t="s">
        <v>43</v>
      </c>
      <c r="T1128" t="b">
        <v>0</v>
      </c>
      <c r="U1128" s="9">
        <v>1899.97</v>
      </c>
      <c r="V1128" t="b">
        <v>0</v>
      </c>
      <c r="W1128" t="b">
        <v>0</v>
      </c>
      <c r="X1128">
        <f t="shared" si="17"/>
        <v>0</v>
      </c>
    </row>
    <row r="1129" spans="1:24" x14ac:dyDescent="0.2">
      <c r="A1129">
        <v>720322017</v>
      </c>
      <c r="B1129">
        <v>720322017</v>
      </c>
      <c r="C1129" s="9">
        <v>2500</v>
      </c>
      <c r="D1129" s="9">
        <v>1776.9</v>
      </c>
      <c r="E1129" s="4">
        <v>42727</v>
      </c>
      <c r="F1129" s="9">
        <v>5.61</v>
      </c>
      <c r="G1129" t="s">
        <v>95</v>
      </c>
      <c r="H1129" t="s">
        <v>30</v>
      </c>
      <c r="I1129" t="s">
        <v>30</v>
      </c>
      <c r="J1129">
        <v>5</v>
      </c>
      <c r="K1129">
        <v>1</v>
      </c>
      <c r="L1129" t="s">
        <v>96</v>
      </c>
      <c r="M1129" s="14">
        <v>44470</v>
      </c>
      <c r="N1129" s="16">
        <v>41490</v>
      </c>
      <c r="O1129" s="17">
        <v>42634</v>
      </c>
      <c r="P1129">
        <v>971</v>
      </c>
      <c r="Q1129">
        <v>971</v>
      </c>
      <c r="R1129">
        <v>8272</v>
      </c>
      <c r="S1129" t="s">
        <v>32</v>
      </c>
      <c r="T1129" t="b">
        <v>0</v>
      </c>
      <c r="U1129" s="9">
        <v>723.1</v>
      </c>
      <c r="V1129" t="b">
        <v>0</v>
      </c>
      <c r="W1129" t="b">
        <v>0</v>
      </c>
      <c r="X1129">
        <f t="shared" si="17"/>
        <v>0</v>
      </c>
    </row>
    <row r="1130" spans="1:24" x14ac:dyDescent="0.2">
      <c r="A1130">
        <v>755232295</v>
      </c>
      <c r="B1130">
        <v>755232295</v>
      </c>
      <c r="C1130" s="9">
        <v>2500</v>
      </c>
      <c r="D1130" s="9">
        <v>1789.65</v>
      </c>
      <c r="E1130" s="4">
        <v>42572</v>
      </c>
      <c r="F1130" s="9">
        <v>96.85</v>
      </c>
      <c r="G1130" t="s">
        <v>51</v>
      </c>
      <c r="H1130" t="s">
        <v>30</v>
      </c>
      <c r="I1130" t="s">
        <v>30</v>
      </c>
      <c r="J1130">
        <v>2</v>
      </c>
      <c r="K1130">
        <v>1</v>
      </c>
      <c r="L1130" t="s">
        <v>36</v>
      </c>
      <c r="M1130" s="14">
        <v>46023</v>
      </c>
      <c r="N1130" s="16">
        <v>42322</v>
      </c>
      <c r="O1130" s="17">
        <v>42322</v>
      </c>
      <c r="P1130">
        <v>911</v>
      </c>
      <c r="Q1130">
        <v>911</v>
      </c>
      <c r="R1130">
        <v>4179</v>
      </c>
      <c r="S1130" t="s">
        <v>32</v>
      </c>
      <c r="T1130" t="b">
        <v>1</v>
      </c>
      <c r="U1130" s="9">
        <v>710.35</v>
      </c>
      <c r="V1130" t="b">
        <v>0</v>
      </c>
      <c r="W1130" t="b">
        <v>0</v>
      </c>
      <c r="X1130">
        <f t="shared" si="17"/>
        <v>1</v>
      </c>
    </row>
    <row r="1131" spans="1:24" x14ac:dyDescent="0.2">
      <c r="A1131">
        <v>645976627</v>
      </c>
      <c r="B1131">
        <v>645976627</v>
      </c>
      <c r="C1131" s="9">
        <v>2500</v>
      </c>
      <c r="D1131" s="9">
        <v>471.82</v>
      </c>
      <c r="E1131" s="4">
        <v>42590</v>
      </c>
      <c r="F1131" s="9">
        <v>56.72</v>
      </c>
      <c r="G1131" t="s">
        <v>1904</v>
      </c>
      <c r="H1131" t="s">
        <v>30</v>
      </c>
      <c r="I1131" t="s">
        <v>30</v>
      </c>
      <c r="J1131">
        <v>9</v>
      </c>
      <c r="K1131">
        <v>1</v>
      </c>
      <c r="L1131" t="s">
        <v>73</v>
      </c>
      <c r="M1131" s="14">
        <v>44866</v>
      </c>
      <c r="N1131" s="16">
        <v>41816</v>
      </c>
      <c r="O1131" s="17">
        <v>42583</v>
      </c>
      <c r="P1131">
        <v>388</v>
      </c>
      <c r="Q1131">
        <v>388</v>
      </c>
      <c r="R1131">
        <v>218</v>
      </c>
      <c r="S1131" t="s">
        <v>32</v>
      </c>
      <c r="T1131" t="b">
        <v>0</v>
      </c>
      <c r="U1131" s="9">
        <v>2028.18</v>
      </c>
      <c r="V1131" t="b">
        <v>0</v>
      </c>
      <c r="W1131" t="b">
        <v>0</v>
      </c>
      <c r="X1131">
        <f t="shared" si="17"/>
        <v>0</v>
      </c>
    </row>
    <row r="1132" spans="1:24" x14ac:dyDescent="0.2">
      <c r="A1132">
        <v>465112746</v>
      </c>
      <c r="B1132">
        <v>465112746</v>
      </c>
      <c r="C1132" s="9">
        <v>2500</v>
      </c>
      <c r="D1132" s="9">
        <v>712.43</v>
      </c>
      <c r="E1132" s="4">
        <v>42711</v>
      </c>
      <c r="F1132" s="9">
        <v>30.1</v>
      </c>
      <c r="G1132" t="s">
        <v>1900</v>
      </c>
      <c r="H1132" t="s">
        <v>30</v>
      </c>
      <c r="I1132" t="s">
        <v>30</v>
      </c>
      <c r="J1132">
        <v>5</v>
      </c>
      <c r="K1132">
        <v>1</v>
      </c>
      <c r="L1132" t="s">
        <v>48</v>
      </c>
      <c r="M1132" s="14">
        <v>46874</v>
      </c>
      <c r="N1132" s="16">
        <v>41810</v>
      </c>
      <c r="O1132" s="17">
        <v>42457</v>
      </c>
      <c r="P1132">
        <v>670</v>
      </c>
      <c r="Q1132">
        <v>670</v>
      </c>
      <c r="R1132">
        <v>84</v>
      </c>
      <c r="S1132" t="s">
        <v>32</v>
      </c>
      <c r="T1132" t="b">
        <v>0</v>
      </c>
      <c r="U1132" s="9">
        <v>1787.57</v>
      </c>
      <c r="V1132" t="b">
        <v>1</v>
      </c>
      <c r="W1132" t="b">
        <v>0</v>
      </c>
      <c r="X1132">
        <f t="shared" si="17"/>
        <v>0</v>
      </c>
    </row>
    <row r="1133" spans="1:24" x14ac:dyDescent="0.2">
      <c r="A1133">
        <v>840247709</v>
      </c>
      <c r="B1133">
        <v>840247709</v>
      </c>
      <c r="C1133" s="9">
        <v>2500</v>
      </c>
      <c r="D1133" s="9">
        <v>2467.33</v>
      </c>
      <c r="E1133" s="4">
        <v>42372</v>
      </c>
      <c r="F1133" s="9">
        <v>16.12</v>
      </c>
      <c r="G1133" t="s">
        <v>1914</v>
      </c>
      <c r="H1133" t="s">
        <v>30</v>
      </c>
      <c r="I1133" t="s">
        <v>30</v>
      </c>
      <c r="J1133">
        <v>5</v>
      </c>
      <c r="K1133">
        <v>1</v>
      </c>
      <c r="L1133" t="s">
        <v>31</v>
      </c>
      <c r="M1133" s="14">
        <v>48214</v>
      </c>
      <c r="N1133" s="16">
        <v>41948</v>
      </c>
      <c r="O1133" s="17">
        <v>41948</v>
      </c>
      <c r="P1133">
        <v>884</v>
      </c>
      <c r="Q1133">
        <v>884</v>
      </c>
      <c r="R1133">
        <v>483</v>
      </c>
      <c r="S1133" t="s">
        <v>32</v>
      </c>
      <c r="T1133" t="b">
        <v>0</v>
      </c>
      <c r="U1133" s="9">
        <v>32.67</v>
      </c>
      <c r="V1133" t="b">
        <v>1</v>
      </c>
      <c r="W1133" t="b">
        <v>0</v>
      </c>
      <c r="X1133">
        <f t="shared" si="17"/>
        <v>0</v>
      </c>
    </row>
    <row r="1134" spans="1:24" x14ac:dyDescent="0.2">
      <c r="A1134">
        <v>784469543</v>
      </c>
      <c r="B1134">
        <v>784469543</v>
      </c>
      <c r="C1134" s="9">
        <v>2500</v>
      </c>
      <c r="D1134" s="9">
        <v>773.66</v>
      </c>
      <c r="E1134" s="4">
        <v>42629</v>
      </c>
      <c r="F1134" s="9">
        <v>250.76</v>
      </c>
      <c r="G1134" t="s">
        <v>1883</v>
      </c>
      <c r="H1134" t="s">
        <v>30</v>
      </c>
      <c r="I1134" t="s">
        <v>30</v>
      </c>
      <c r="J1134">
        <v>2</v>
      </c>
      <c r="K1134">
        <v>8</v>
      </c>
      <c r="L1134" t="s">
        <v>38</v>
      </c>
      <c r="M1134" s="14">
        <v>47150</v>
      </c>
      <c r="N1134" s="16">
        <v>39681</v>
      </c>
      <c r="O1134" s="17">
        <v>42469</v>
      </c>
      <c r="P1134">
        <v>479</v>
      </c>
      <c r="Q1134">
        <v>479</v>
      </c>
      <c r="R1134">
        <v>8915</v>
      </c>
      <c r="S1134" t="s">
        <v>32</v>
      </c>
      <c r="T1134" t="b">
        <v>0</v>
      </c>
      <c r="U1134" s="9">
        <v>1726.34</v>
      </c>
      <c r="V1134" t="b">
        <v>1</v>
      </c>
      <c r="W1134" t="b">
        <v>0</v>
      </c>
      <c r="X1134">
        <f t="shared" si="17"/>
        <v>0</v>
      </c>
    </row>
    <row r="1135" spans="1:24" x14ac:dyDescent="0.2">
      <c r="A1135">
        <v>548161839</v>
      </c>
      <c r="B1135">
        <v>548161839</v>
      </c>
      <c r="C1135" s="9">
        <v>2500</v>
      </c>
      <c r="D1135" s="9">
        <v>1219.92</v>
      </c>
      <c r="E1135" s="4">
        <v>42600</v>
      </c>
      <c r="F1135" s="9">
        <v>5.55</v>
      </c>
      <c r="G1135" t="s">
        <v>98</v>
      </c>
      <c r="H1135" t="s">
        <v>30</v>
      </c>
      <c r="I1135" t="s">
        <v>30</v>
      </c>
      <c r="J1135">
        <v>2</v>
      </c>
      <c r="K1135">
        <v>1</v>
      </c>
      <c r="L1135" t="s">
        <v>96</v>
      </c>
      <c r="M1135" s="14">
        <v>44866</v>
      </c>
      <c r="N1135" s="16">
        <v>41925</v>
      </c>
      <c r="O1135" s="17">
        <v>41925</v>
      </c>
      <c r="P1135">
        <v>506</v>
      </c>
      <c r="Q1135">
        <v>506</v>
      </c>
      <c r="R1135">
        <v>1571</v>
      </c>
      <c r="S1135" t="s">
        <v>32</v>
      </c>
      <c r="T1135" t="b">
        <v>0</v>
      </c>
      <c r="U1135" s="9">
        <v>1280.08</v>
      </c>
      <c r="V1135" t="b">
        <v>0</v>
      </c>
      <c r="W1135" t="b">
        <v>0</v>
      </c>
      <c r="X1135">
        <f t="shared" si="17"/>
        <v>0</v>
      </c>
    </row>
    <row r="1136" spans="1:24" x14ac:dyDescent="0.2">
      <c r="A1136">
        <v>311714936</v>
      </c>
      <c r="B1136">
        <v>311714936</v>
      </c>
      <c r="C1136" s="9">
        <v>2500</v>
      </c>
      <c r="D1136" s="9">
        <v>2500</v>
      </c>
      <c r="E1136" s="4">
        <v>42641</v>
      </c>
      <c r="F1136" s="9">
        <v>3.79</v>
      </c>
      <c r="G1136" t="s">
        <v>35</v>
      </c>
      <c r="H1136" t="s">
        <v>30</v>
      </c>
      <c r="I1136" t="s">
        <v>30</v>
      </c>
      <c r="J1136">
        <v>5</v>
      </c>
      <c r="K1136">
        <v>8</v>
      </c>
      <c r="L1136" t="s">
        <v>36</v>
      </c>
      <c r="M1136" s="14">
        <v>45901</v>
      </c>
      <c r="N1136" s="16">
        <v>42069</v>
      </c>
      <c r="O1136" s="17">
        <v>42069</v>
      </c>
      <c r="P1136">
        <v>674</v>
      </c>
      <c r="Q1136">
        <v>674</v>
      </c>
      <c r="R1136">
        <v>83</v>
      </c>
      <c r="S1136" t="s">
        <v>32</v>
      </c>
      <c r="T1136" t="b">
        <v>0</v>
      </c>
      <c r="U1136" s="9">
        <v>0</v>
      </c>
      <c r="V1136" t="b">
        <v>0</v>
      </c>
      <c r="W1136" t="b">
        <v>0</v>
      </c>
      <c r="X1136">
        <f t="shared" si="17"/>
        <v>0</v>
      </c>
    </row>
    <row r="1137" spans="1:24" x14ac:dyDescent="0.2">
      <c r="A1137">
        <v>906120000</v>
      </c>
      <c r="B1137">
        <v>906120000</v>
      </c>
      <c r="C1137" s="9">
        <v>1000</v>
      </c>
      <c r="D1137" s="9">
        <v>251.65</v>
      </c>
      <c r="E1137" s="4">
        <v>42438</v>
      </c>
      <c r="F1137" s="9">
        <v>166.67</v>
      </c>
      <c r="G1137" t="s">
        <v>57</v>
      </c>
      <c r="H1137" t="s">
        <v>30</v>
      </c>
      <c r="I1137" t="s">
        <v>30</v>
      </c>
      <c r="J1137">
        <v>5</v>
      </c>
      <c r="K1137">
        <v>1</v>
      </c>
      <c r="L1137" t="s">
        <v>42</v>
      </c>
      <c r="M1137" s="14">
        <v>44378</v>
      </c>
      <c r="N1137" s="16">
        <v>41787</v>
      </c>
      <c r="O1137" s="17">
        <v>42418</v>
      </c>
      <c r="P1137">
        <v>173</v>
      </c>
      <c r="Q1137">
        <v>173</v>
      </c>
      <c r="R1137">
        <v>4360</v>
      </c>
      <c r="S1137" t="s">
        <v>32</v>
      </c>
      <c r="T1137" t="b">
        <v>0</v>
      </c>
      <c r="U1137" s="9">
        <v>748.35</v>
      </c>
      <c r="V1137" t="b">
        <v>0</v>
      </c>
      <c r="W1137" t="b">
        <v>0</v>
      </c>
      <c r="X1137">
        <f t="shared" si="17"/>
        <v>0</v>
      </c>
    </row>
    <row r="1138" spans="1:24" x14ac:dyDescent="0.2">
      <c r="A1138">
        <v>542293379</v>
      </c>
      <c r="B1138">
        <v>542293379</v>
      </c>
      <c r="C1138" s="9">
        <v>1000</v>
      </c>
      <c r="D1138" s="9">
        <v>517.66999999999996</v>
      </c>
      <c r="E1138" s="4">
        <v>42388</v>
      </c>
      <c r="F1138" s="9">
        <v>31.83</v>
      </c>
      <c r="G1138" t="s">
        <v>1878</v>
      </c>
      <c r="H1138" t="s">
        <v>30</v>
      </c>
      <c r="I1138" t="s">
        <v>30</v>
      </c>
      <c r="J1138">
        <v>2</v>
      </c>
      <c r="K1138">
        <v>1</v>
      </c>
      <c r="L1138" t="s">
        <v>47</v>
      </c>
      <c r="M1138" s="14">
        <v>46113</v>
      </c>
      <c r="N1138" s="16">
        <v>40148</v>
      </c>
      <c r="O1138" s="17">
        <v>40148</v>
      </c>
      <c r="P1138">
        <v>625</v>
      </c>
      <c r="Q1138">
        <v>625</v>
      </c>
      <c r="R1138">
        <v>6346</v>
      </c>
      <c r="S1138" t="s">
        <v>32</v>
      </c>
      <c r="T1138" t="b">
        <v>0</v>
      </c>
      <c r="U1138" s="9">
        <v>482.33</v>
      </c>
      <c r="V1138" t="b">
        <v>1</v>
      </c>
      <c r="W1138" t="b">
        <v>0</v>
      </c>
      <c r="X1138">
        <f t="shared" si="17"/>
        <v>0</v>
      </c>
    </row>
    <row r="1139" spans="1:24" x14ac:dyDescent="0.2">
      <c r="A1139">
        <v>707526199</v>
      </c>
      <c r="B1139">
        <v>707526199</v>
      </c>
      <c r="C1139" s="9">
        <v>1000</v>
      </c>
      <c r="D1139" s="9">
        <v>129.97999999999999</v>
      </c>
      <c r="E1139" s="4">
        <v>42510</v>
      </c>
      <c r="F1139" s="9">
        <v>377.33</v>
      </c>
      <c r="G1139" t="s">
        <v>53</v>
      </c>
      <c r="H1139" t="s">
        <v>30</v>
      </c>
      <c r="I1139" t="s">
        <v>30</v>
      </c>
      <c r="J1139">
        <v>9</v>
      </c>
      <c r="K1139">
        <v>1</v>
      </c>
      <c r="L1139" t="s">
        <v>36</v>
      </c>
      <c r="M1139" s="14">
        <v>44440</v>
      </c>
      <c r="N1139" s="16">
        <v>41659</v>
      </c>
      <c r="O1139" s="17">
        <v>41659</v>
      </c>
      <c r="P1139">
        <v>865</v>
      </c>
      <c r="Q1139">
        <v>865</v>
      </c>
      <c r="R1139">
        <v>7779</v>
      </c>
      <c r="S1139" t="s">
        <v>32</v>
      </c>
      <c r="T1139" t="b">
        <v>0</v>
      </c>
      <c r="U1139" s="9">
        <v>870.02</v>
      </c>
      <c r="V1139" t="b">
        <v>0</v>
      </c>
      <c r="W1139" t="b">
        <v>0</v>
      </c>
      <c r="X1139">
        <f t="shared" si="17"/>
        <v>0</v>
      </c>
    </row>
    <row r="1140" spans="1:24" x14ac:dyDescent="0.2">
      <c r="A1140">
        <v>663657085</v>
      </c>
      <c r="B1140">
        <v>663657085</v>
      </c>
      <c r="C1140" s="9">
        <v>1000</v>
      </c>
      <c r="D1140" s="9">
        <v>492.3</v>
      </c>
      <c r="E1140" s="4">
        <v>42610</v>
      </c>
      <c r="F1140" s="9">
        <v>127.7</v>
      </c>
      <c r="G1140" t="s">
        <v>41</v>
      </c>
      <c r="H1140" t="s">
        <v>30</v>
      </c>
      <c r="I1140" t="s">
        <v>30</v>
      </c>
      <c r="J1140">
        <v>5</v>
      </c>
      <c r="K1140">
        <v>1</v>
      </c>
      <c r="L1140" t="s">
        <v>42</v>
      </c>
      <c r="M1140" s="14">
        <v>46844</v>
      </c>
      <c r="N1140" s="16">
        <v>42053</v>
      </c>
      <c r="O1140" s="17">
        <v>42053</v>
      </c>
      <c r="P1140">
        <v>195</v>
      </c>
      <c r="Q1140">
        <v>195</v>
      </c>
      <c r="R1140">
        <v>8669</v>
      </c>
      <c r="S1140" t="s">
        <v>32</v>
      </c>
      <c r="T1140" t="b">
        <v>0</v>
      </c>
      <c r="U1140" s="9">
        <v>507.7</v>
      </c>
      <c r="V1140" t="b">
        <v>0</v>
      </c>
      <c r="W1140" t="b">
        <v>0</v>
      </c>
      <c r="X1140">
        <f t="shared" si="17"/>
        <v>0</v>
      </c>
    </row>
    <row r="1141" spans="1:24" x14ac:dyDescent="0.2">
      <c r="A1141">
        <v>814758228</v>
      </c>
      <c r="B1141">
        <v>814758228</v>
      </c>
      <c r="C1141" s="9">
        <v>1000</v>
      </c>
      <c r="D1141" s="9">
        <v>929.48</v>
      </c>
      <c r="E1141" s="4">
        <v>42683</v>
      </c>
      <c r="F1141" s="9">
        <v>52.13</v>
      </c>
      <c r="G1141" t="s">
        <v>1895</v>
      </c>
      <c r="H1141" t="s">
        <v>30</v>
      </c>
      <c r="I1141" t="s">
        <v>30</v>
      </c>
      <c r="J1141">
        <v>2</v>
      </c>
      <c r="K1141">
        <v>8</v>
      </c>
      <c r="L1141" t="s">
        <v>73</v>
      </c>
      <c r="M1141" s="14">
        <v>47331</v>
      </c>
      <c r="N1141" s="16">
        <v>42368</v>
      </c>
      <c r="O1141" s="17">
        <v>42368</v>
      </c>
      <c r="P1141">
        <v>702</v>
      </c>
      <c r="Q1141">
        <v>702</v>
      </c>
      <c r="R1141">
        <v>5534</v>
      </c>
      <c r="S1141" t="s">
        <v>32</v>
      </c>
      <c r="T1141" t="b">
        <v>0</v>
      </c>
      <c r="U1141" s="9">
        <v>70.52</v>
      </c>
      <c r="V1141" t="b">
        <v>1</v>
      </c>
      <c r="W1141" t="b">
        <v>0</v>
      </c>
      <c r="X1141">
        <f t="shared" si="17"/>
        <v>0</v>
      </c>
    </row>
    <row r="1142" spans="1:24" x14ac:dyDescent="0.2">
      <c r="A1142">
        <v>904958714</v>
      </c>
      <c r="B1142">
        <v>904958714</v>
      </c>
      <c r="C1142" s="9">
        <v>1000</v>
      </c>
      <c r="D1142" s="9">
        <v>1000</v>
      </c>
      <c r="E1142" s="4">
        <v>42376</v>
      </c>
      <c r="F1142" s="9">
        <v>94.53</v>
      </c>
      <c r="G1142" t="s">
        <v>1883</v>
      </c>
      <c r="H1142" t="s">
        <v>30</v>
      </c>
      <c r="I1142" t="s">
        <v>30</v>
      </c>
      <c r="J1142">
        <v>90</v>
      </c>
      <c r="K1142">
        <v>8</v>
      </c>
      <c r="L1142" t="s">
        <v>38</v>
      </c>
      <c r="M1142" s="14">
        <v>47331</v>
      </c>
      <c r="N1142" s="16">
        <v>41336</v>
      </c>
      <c r="O1142" s="17">
        <v>41336</v>
      </c>
      <c r="P1142">
        <v>332</v>
      </c>
      <c r="Q1142">
        <v>332</v>
      </c>
      <c r="R1142">
        <v>9727</v>
      </c>
      <c r="S1142" t="s">
        <v>32</v>
      </c>
      <c r="T1142" t="b">
        <v>0</v>
      </c>
      <c r="U1142" s="9">
        <v>0</v>
      </c>
      <c r="V1142" t="b">
        <v>1</v>
      </c>
      <c r="W1142" t="b">
        <v>0</v>
      </c>
      <c r="X1142">
        <f t="shared" si="17"/>
        <v>0</v>
      </c>
    </row>
    <row r="1143" spans="1:24" x14ac:dyDescent="0.2">
      <c r="A1143">
        <v>132245147</v>
      </c>
      <c r="B1143">
        <v>132245147</v>
      </c>
      <c r="C1143" s="9">
        <v>1000</v>
      </c>
      <c r="D1143" s="9">
        <v>93.29</v>
      </c>
      <c r="E1143" s="4">
        <v>42562</v>
      </c>
      <c r="F1143" s="9">
        <v>184.3</v>
      </c>
      <c r="G1143" t="s">
        <v>54</v>
      </c>
      <c r="H1143" t="s">
        <v>30</v>
      </c>
      <c r="I1143" t="s">
        <v>30</v>
      </c>
      <c r="J1143">
        <v>5</v>
      </c>
      <c r="K1143">
        <v>1</v>
      </c>
      <c r="L1143" t="s">
        <v>36</v>
      </c>
      <c r="M1143" s="14">
        <v>47392</v>
      </c>
      <c r="N1143" s="16">
        <v>41408</v>
      </c>
      <c r="O1143" s="17">
        <v>42551</v>
      </c>
      <c r="P1143">
        <v>105</v>
      </c>
      <c r="Q1143">
        <v>105</v>
      </c>
      <c r="R1143">
        <v>894</v>
      </c>
      <c r="S1143" t="s">
        <v>32</v>
      </c>
      <c r="T1143" t="b">
        <v>0</v>
      </c>
      <c r="U1143" s="9">
        <v>906.71</v>
      </c>
      <c r="V1143" t="b">
        <v>0</v>
      </c>
      <c r="W1143" t="b">
        <v>0</v>
      </c>
      <c r="X1143">
        <f t="shared" si="17"/>
        <v>0</v>
      </c>
    </row>
    <row r="1144" spans="1:24" x14ac:dyDescent="0.2">
      <c r="A1144">
        <v>767113679</v>
      </c>
      <c r="B1144">
        <v>767113679</v>
      </c>
      <c r="C1144" s="9">
        <v>1000</v>
      </c>
      <c r="D1144" s="9">
        <v>297.62</v>
      </c>
      <c r="E1144" s="4">
        <v>42480</v>
      </c>
      <c r="F1144" s="9">
        <v>61.79</v>
      </c>
      <c r="G1144" t="s">
        <v>1906</v>
      </c>
      <c r="H1144" t="s">
        <v>30</v>
      </c>
      <c r="I1144" t="s">
        <v>30</v>
      </c>
      <c r="J1144">
        <v>5</v>
      </c>
      <c r="K1144">
        <v>1</v>
      </c>
      <c r="L1144" t="s">
        <v>71</v>
      </c>
      <c r="M1144" s="14">
        <v>47270</v>
      </c>
      <c r="N1144" s="16">
        <v>40464</v>
      </c>
      <c r="O1144" s="17">
        <v>40464</v>
      </c>
      <c r="P1144">
        <v>940</v>
      </c>
      <c r="Q1144">
        <v>940</v>
      </c>
      <c r="R1144">
        <v>6209</v>
      </c>
      <c r="S1144" t="s">
        <v>32</v>
      </c>
      <c r="T1144" t="b">
        <v>0</v>
      </c>
      <c r="U1144" s="9">
        <v>702.38</v>
      </c>
      <c r="V1144" t="b">
        <v>0</v>
      </c>
      <c r="W1144" t="b">
        <v>0</v>
      </c>
      <c r="X1144">
        <f t="shared" si="17"/>
        <v>0</v>
      </c>
    </row>
    <row r="1145" spans="1:24" x14ac:dyDescent="0.2">
      <c r="A1145">
        <v>903375890</v>
      </c>
      <c r="B1145">
        <v>903375890</v>
      </c>
      <c r="C1145" s="9">
        <v>1000</v>
      </c>
      <c r="D1145" s="9">
        <v>779.76</v>
      </c>
      <c r="E1145" s="4">
        <v>42432</v>
      </c>
      <c r="F1145" s="9">
        <v>17.89</v>
      </c>
      <c r="G1145" t="s">
        <v>556</v>
      </c>
      <c r="H1145" t="s">
        <v>30</v>
      </c>
      <c r="I1145" t="s">
        <v>30</v>
      </c>
      <c r="J1145">
        <v>5</v>
      </c>
      <c r="K1145">
        <v>1</v>
      </c>
      <c r="L1145" t="s">
        <v>61</v>
      </c>
      <c r="M1145" s="14">
        <v>45901</v>
      </c>
      <c r="N1145" s="16">
        <v>42087</v>
      </c>
      <c r="O1145" s="17">
        <v>42087</v>
      </c>
      <c r="P1145">
        <v>452</v>
      </c>
      <c r="Q1145">
        <v>452</v>
      </c>
      <c r="R1145">
        <v>7182</v>
      </c>
      <c r="S1145" t="s">
        <v>32</v>
      </c>
      <c r="T1145" t="b">
        <v>0</v>
      </c>
      <c r="U1145" s="9">
        <v>220.24</v>
      </c>
      <c r="V1145" t="b">
        <v>0</v>
      </c>
      <c r="W1145" t="b">
        <v>0</v>
      </c>
      <c r="X1145">
        <f t="shared" si="17"/>
        <v>0</v>
      </c>
    </row>
    <row r="1146" spans="1:24" x14ac:dyDescent="0.2">
      <c r="A1146">
        <v>431233240</v>
      </c>
      <c r="B1146">
        <v>431233240</v>
      </c>
      <c r="C1146" s="9">
        <v>1000</v>
      </c>
      <c r="D1146" s="9">
        <v>87.48</v>
      </c>
      <c r="E1146" s="4">
        <v>42671</v>
      </c>
      <c r="F1146" s="9">
        <v>55.37</v>
      </c>
      <c r="G1146" t="s">
        <v>149</v>
      </c>
      <c r="H1146" t="s">
        <v>30</v>
      </c>
      <c r="I1146" t="s">
        <v>30</v>
      </c>
      <c r="J1146">
        <v>9</v>
      </c>
      <c r="K1146">
        <v>1</v>
      </c>
      <c r="L1146" t="s">
        <v>63</v>
      </c>
      <c r="M1146" s="14">
        <v>43405</v>
      </c>
      <c r="N1146" s="16">
        <v>42228</v>
      </c>
      <c r="O1146" s="17">
        <v>42502</v>
      </c>
      <c r="P1146">
        <v>404</v>
      </c>
      <c r="Q1146">
        <v>404</v>
      </c>
      <c r="R1146">
        <v>3965</v>
      </c>
      <c r="S1146" t="s">
        <v>32</v>
      </c>
      <c r="T1146" t="b">
        <v>0</v>
      </c>
      <c r="U1146" s="9">
        <v>912.52</v>
      </c>
      <c r="V1146" t="b">
        <v>0</v>
      </c>
      <c r="W1146" t="b">
        <v>0</v>
      </c>
      <c r="X1146">
        <f t="shared" si="17"/>
        <v>0</v>
      </c>
    </row>
    <row r="1147" spans="1:24" x14ac:dyDescent="0.2">
      <c r="A1147">
        <v>431233240</v>
      </c>
      <c r="B1147">
        <v>431233240</v>
      </c>
      <c r="C1147" s="9">
        <v>1000</v>
      </c>
      <c r="D1147" s="9">
        <v>357.88</v>
      </c>
      <c r="E1147" s="4">
        <v>42672</v>
      </c>
      <c r="F1147" s="9">
        <v>64.900000000000006</v>
      </c>
      <c r="G1147" t="s">
        <v>120</v>
      </c>
      <c r="H1147" t="s">
        <v>30</v>
      </c>
      <c r="I1147" t="s">
        <v>30</v>
      </c>
      <c r="J1147">
        <v>5</v>
      </c>
      <c r="K1147">
        <v>1</v>
      </c>
      <c r="L1147" t="s">
        <v>63</v>
      </c>
      <c r="M1147" s="14">
        <v>43282</v>
      </c>
      <c r="N1147" s="16">
        <v>42228</v>
      </c>
      <c r="O1147" s="17">
        <v>42502</v>
      </c>
      <c r="P1147">
        <v>659</v>
      </c>
      <c r="Q1147">
        <v>659</v>
      </c>
      <c r="R1147">
        <v>6909</v>
      </c>
      <c r="S1147" t="s">
        <v>32</v>
      </c>
      <c r="T1147" t="b">
        <v>0</v>
      </c>
      <c r="U1147" s="9">
        <v>642.12</v>
      </c>
      <c r="V1147" t="b">
        <v>0</v>
      </c>
      <c r="W1147" t="b">
        <v>0</v>
      </c>
      <c r="X1147">
        <f t="shared" si="17"/>
        <v>0</v>
      </c>
    </row>
    <row r="1148" spans="1:24" x14ac:dyDescent="0.2">
      <c r="A1148">
        <v>174098042</v>
      </c>
      <c r="B1148">
        <v>174098042</v>
      </c>
      <c r="C1148" s="9">
        <v>1000</v>
      </c>
      <c r="D1148" s="9">
        <v>223.14</v>
      </c>
      <c r="E1148" s="4">
        <v>42574</v>
      </c>
      <c r="F1148" s="9">
        <v>77.900000000000006</v>
      </c>
      <c r="G1148" t="s">
        <v>83</v>
      </c>
      <c r="H1148" t="s">
        <v>30</v>
      </c>
      <c r="I1148" t="s">
        <v>30</v>
      </c>
      <c r="J1148">
        <v>90</v>
      </c>
      <c r="K1148">
        <v>1</v>
      </c>
      <c r="L1148" t="s">
        <v>47</v>
      </c>
      <c r="M1148" s="14">
        <v>43586</v>
      </c>
      <c r="N1148" s="16">
        <v>41012</v>
      </c>
      <c r="O1148" s="17">
        <v>41012</v>
      </c>
      <c r="P1148">
        <v>176</v>
      </c>
      <c r="Q1148">
        <v>176</v>
      </c>
      <c r="R1148">
        <v>1627</v>
      </c>
      <c r="S1148" t="s">
        <v>32</v>
      </c>
      <c r="T1148" t="b">
        <v>0</v>
      </c>
      <c r="U1148" s="9">
        <v>776.86</v>
      </c>
      <c r="V1148" t="b">
        <v>1</v>
      </c>
      <c r="W1148" t="b">
        <v>0</v>
      </c>
      <c r="X1148">
        <f t="shared" si="17"/>
        <v>0</v>
      </c>
    </row>
    <row r="1149" spans="1:24" x14ac:dyDescent="0.2">
      <c r="A1149">
        <v>542293379</v>
      </c>
      <c r="B1149">
        <v>542293379</v>
      </c>
      <c r="C1149" s="9">
        <v>1000</v>
      </c>
      <c r="D1149" s="9">
        <v>145.35</v>
      </c>
      <c r="E1149" s="4">
        <v>42619</v>
      </c>
      <c r="F1149" s="9">
        <v>23.7</v>
      </c>
      <c r="G1149" t="s">
        <v>1880</v>
      </c>
      <c r="H1149" t="s">
        <v>30</v>
      </c>
      <c r="I1149" t="s">
        <v>30</v>
      </c>
      <c r="J1149">
        <v>5</v>
      </c>
      <c r="K1149">
        <v>8</v>
      </c>
      <c r="L1149" t="s">
        <v>38</v>
      </c>
      <c r="M1149" s="14">
        <v>43678</v>
      </c>
      <c r="N1149" s="16">
        <v>40148</v>
      </c>
      <c r="O1149" s="17">
        <v>42587</v>
      </c>
      <c r="P1149">
        <v>625</v>
      </c>
      <c r="Q1149">
        <v>625</v>
      </c>
      <c r="R1149">
        <v>6346</v>
      </c>
      <c r="S1149" t="s">
        <v>32</v>
      </c>
      <c r="T1149" t="b">
        <v>0</v>
      </c>
      <c r="U1149" s="9">
        <v>854.65</v>
      </c>
      <c r="V1149" t="b">
        <v>1</v>
      </c>
      <c r="W1149" t="b">
        <v>0</v>
      </c>
      <c r="X1149">
        <f t="shared" si="17"/>
        <v>0</v>
      </c>
    </row>
    <row r="1150" spans="1:24" x14ac:dyDescent="0.2">
      <c r="A1150">
        <v>340941627</v>
      </c>
      <c r="B1150">
        <v>340941627</v>
      </c>
      <c r="C1150" s="9">
        <v>1000</v>
      </c>
      <c r="D1150" s="9">
        <v>140.97</v>
      </c>
      <c r="E1150" s="4">
        <v>42592</v>
      </c>
      <c r="F1150" s="9">
        <v>170.87</v>
      </c>
      <c r="G1150" t="s">
        <v>57</v>
      </c>
      <c r="H1150" t="s">
        <v>30</v>
      </c>
      <c r="I1150" t="s">
        <v>30</v>
      </c>
      <c r="J1150">
        <v>2</v>
      </c>
      <c r="K1150">
        <v>1</v>
      </c>
      <c r="L1150" t="s">
        <v>42</v>
      </c>
      <c r="M1150" s="14">
        <v>43617</v>
      </c>
      <c r="N1150" s="16">
        <v>42104</v>
      </c>
      <c r="O1150" s="17">
        <v>42458</v>
      </c>
      <c r="P1150">
        <v>918</v>
      </c>
      <c r="Q1150">
        <v>918</v>
      </c>
      <c r="R1150">
        <v>3008</v>
      </c>
      <c r="S1150" t="s">
        <v>32</v>
      </c>
      <c r="T1150" t="b">
        <v>0</v>
      </c>
      <c r="U1150" s="9">
        <v>859.03</v>
      </c>
      <c r="V1150" t="b">
        <v>0</v>
      </c>
      <c r="W1150" t="b">
        <v>0</v>
      </c>
      <c r="X1150">
        <f t="shared" si="17"/>
        <v>0</v>
      </c>
    </row>
    <row r="1151" spans="1:24" x14ac:dyDescent="0.2">
      <c r="A1151">
        <v>542293379</v>
      </c>
      <c r="B1151">
        <v>542293379</v>
      </c>
      <c r="C1151" s="9">
        <v>1000</v>
      </c>
      <c r="D1151" s="9">
        <v>121.4</v>
      </c>
      <c r="E1151" s="4">
        <v>42423</v>
      </c>
      <c r="F1151" s="9">
        <v>32.81</v>
      </c>
      <c r="G1151" t="s">
        <v>1880</v>
      </c>
      <c r="H1151" t="s">
        <v>30</v>
      </c>
      <c r="I1151" t="s">
        <v>30</v>
      </c>
      <c r="J1151">
        <v>5</v>
      </c>
      <c r="K1151">
        <v>1</v>
      </c>
      <c r="L1151" t="s">
        <v>38</v>
      </c>
      <c r="M1151" s="14">
        <v>44593</v>
      </c>
      <c r="N1151" s="16">
        <v>40148</v>
      </c>
      <c r="O1151" s="17">
        <v>42420</v>
      </c>
      <c r="P1151">
        <v>625</v>
      </c>
      <c r="Q1151">
        <v>625</v>
      </c>
      <c r="R1151">
        <v>6346</v>
      </c>
      <c r="S1151" t="s">
        <v>32</v>
      </c>
      <c r="T1151" t="b">
        <v>0</v>
      </c>
      <c r="U1151" s="9">
        <v>878.6</v>
      </c>
      <c r="V1151" t="b">
        <v>1</v>
      </c>
      <c r="W1151" t="b">
        <v>0</v>
      </c>
      <c r="X1151">
        <f t="shared" si="17"/>
        <v>0</v>
      </c>
    </row>
    <row r="1152" spans="1:24" x14ac:dyDescent="0.2">
      <c r="A1152">
        <v>472199821</v>
      </c>
      <c r="B1152">
        <v>472199821</v>
      </c>
      <c r="C1152" s="9">
        <v>1000</v>
      </c>
      <c r="D1152" s="9">
        <v>1000</v>
      </c>
      <c r="E1152" s="4">
        <v>42491</v>
      </c>
      <c r="F1152" s="9">
        <v>38.31</v>
      </c>
      <c r="G1152" t="s">
        <v>54</v>
      </c>
      <c r="H1152" t="s">
        <v>30</v>
      </c>
      <c r="I1152" t="s">
        <v>30</v>
      </c>
      <c r="J1152">
        <v>5</v>
      </c>
      <c r="K1152">
        <v>1</v>
      </c>
      <c r="L1152" t="s">
        <v>36</v>
      </c>
      <c r="M1152" s="14">
        <v>46478</v>
      </c>
      <c r="N1152" s="16">
        <v>42149</v>
      </c>
      <c r="O1152" s="17">
        <v>42467</v>
      </c>
      <c r="P1152">
        <v>458</v>
      </c>
      <c r="Q1152">
        <v>458</v>
      </c>
      <c r="R1152">
        <v>1300</v>
      </c>
      <c r="S1152" t="s">
        <v>32</v>
      </c>
      <c r="T1152" t="b">
        <v>0</v>
      </c>
      <c r="U1152" s="9">
        <v>0</v>
      </c>
      <c r="V1152" t="b">
        <v>0</v>
      </c>
      <c r="W1152" t="b">
        <v>0</v>
      </c>
      <c r="X1152">
        <f t="shared" si="17"/>
        <v>0</v>
      </c>
    </row>
    <row r="1153" spans="1:24" x14ac:dyDescent="0.2">
      <c r="A1153">
        <v>906120000</v>
      </c>
      <c r="B1153">
        <v>906120000</v>
      </c>
      <c r="C1153" s="9">
        <v>1000</v>
      </c>
      <c r="D1153" s="9">
        <v>777.59</v>
      </c>
      <c r="E1153" s="4">
        <v>42612</v>
      </c>
      <c r="F1153" s="9">
        <v>102.81</v>
      </c>
      <c r="G1153" t="s">
        <v>57</v>
      </c>
      <c r="H1153" t="s">
        <v>30</v>
      </c>
      <c r="I1153" t="s">
        <v>30</v>
      </c>
      <c r="J1153">
        <v>5</v>
      </c>
      <c r="K1153">
        <v>1</v>
      </c>
      <c r="L1153" t="s">
        <v>42</v>
      </c>
      <c r="M1153" s="14">
        <v>46204</v>
      </c>
      <c r="N1153" s="16">
        <v>41787</v>
      </c>
      <c r="O1153" s="17">
        <v>42418</v>
      </c>
      <c r="P1153">
        <v>372</v>
      </c>
      <c r="Q1153">
        <v>372</v>
      </c>
      <c r="R1153">
        <v>1097</v>
      </c>
      <c r="S1153" t="s">
        <v>32</v>
      </c>
      <c r="T1153" t="b">
        <v>0</v>
      </c>
      <c r="U1153" s="9">
        <v>222.41</v>
      </c>
      <c r="V1153" t="b">
        <v>0</v>
      </c>
      <c r="W1153" t="b">
        <v>0</v>
      </c>
      <c r="X1153">
        <f t="shared" si="17"/>
        <v>0</v>
      </c>
    </row>
    <row r="1154" spans="1:24" x14ac:dyDescent="0.2">
      <c r="A1154">
        <v>331350937</v>
      </c>
      <c r="B1154">
        <v>331350937</v>
      </c>
      <c r="C1154" s="9">
        <v>1000</v>
      </c>
      <c r="D1154" s="9">
        <v>836.73</v>
      </c>
      <c r="E1154" s="4">
        <v>42374</v>
      </c>
      <c r="F1154" s="9">
        <v>19.899999999999999</v>
      </c>
      <c r="G1154" t="s">
        <v>51</v>
      </c>
      <c r="H1154" t="s">
        <v>30</v>
      </c>
      <c r="I1154" t="s">
        <v>30</v>
      </c>
      <c r="J1154">
        <v>5</v>
      </c>
      <c r="K1154">
        <v>1</v>
      </c>
      <c r="L1154" t="s">
        <v>36</v>
      </c>
      <c r="M1154" s="14">
        <v>45536</v>
      </c>
      <c r="N1154" s="16">
        <v>41505</v>
      </c>
      <c r="O1154" s="17">
        <v>41505</v>
      </c>
      <c r="P1154">
        <v>286</v>
      </c>
      <c r="Q1154">
        <v>286</v>
      </c>
      <c r="R1154">
        <v>2135</v>
      </c>
      <c r="S1154" t="s">
        <v>32</v>
      </c>
      <c r="T1154" t="b">
        <v>0</v>
      </c>
      <c r="U1154" s="9">
        <v>163.27000000000001</v>
      </c>
      <c r="V1154" t="b">
        <v>0</v>
      </c>
      <c r="W1154" t="b">
        <v>0</v>
      </c>
      <c r="X1154">
        <f t="shared" si="17"/>
        <v>0</v>
      </c>
    </row>
    <row r="1155" spans="1:24" x14ac:dyDescent="0.2">
      <c r="A1155">
        <v>681764462</v>
      </c>
      <c r="B1155">
        <v>681764462</v>
      </c>
      <c r="C1155" s="9">
        <v>1000</v>
      </c>
      <c r="D1155" s="9">
        <v>58.95</v>
      </c>
      <c r="E1155" s="4">
        <v>42561</v>
      </c>
      <c r="F1155" s="9">
        <v>123.54</v>
      </c>
      <c r="G1155" t="s">
        <v>1902</v>
      </c>
      <c r="H1155" t="s">
        <v>30</v>
      </c>
      <c r="I1155" t="s">
        <v>30</v>
      </c>
      <c r="J1155">
        <v>9</v>
      </c>
      <c r="K1155">
        <v>1</v>
      </c>
      <c r="L1155" t="s">
        <v>47</v>
      </c>
      <c r="M1155" s="14">
        <v>46874</v>
      </c>
      <c r="N1155" s="16">
        <v>40421</v>
      </c>
      <c r="O1155" s="17">
        <v>40421</v>
      </c>
      <c r="P1155">
        <v>894</v>
      </c>
      <c r="Q1155">
        <v>894</v>
      </c>
      <c r="R1155">
        <v>5023</v>
      </c>
      <c r="S1155" t="s">
        <v>32</v>
      </c>
      <c r="T1155" t="b">
        <v>0</v>
      </c>
      <c r="U1155" s="9">
        <v>941.05</v>
      </c>
      <c r="V1155" t="b">
        <v>1</v>
      </c>
      <c r="W1155" t="b">
        <v>0</v>
      </c>
      <c r="X1155">
        <f t="shared" ref="X1155:X1218" si="18">IF(T1155=TRUE, 1,0)</f>
        <v>0</v>
      </c>
    </row>
    <row r="1156" spans="1:24" x14ac:dyDescent="0.2">
      <c r="A1156">
        <v>663657085</v>
      </c>
      <c r="B1156">
        <v>663657085</v>
      </c>
      <c r="C1156" s="9">
        <v>1000</v>
      </c>
      <c r="D1156" s="9">
        <v>662.4</v>
      </c>
      <c r="E1156" s="4">
        <v>42680</v>
      </c>
      <c r="F1156" s="9">
        <v>66.540000000000006</v>
      </c>
      <c r="G1156" t="s">
        <v>57</v>
      </c>
      <c r="H1156" t="s">
        <v>30</v>
      </c>
      <c r="I1156" t="s">
        <v>30</v>
      </c>
      <c r="J1156">
        <v>5</v>
      </c>
      <c r="K1156">
        <v>1</v>
      </c>
      <c r="L1156" t="s">
        <v>42</v>
      </c>
      <c r="M1156" s="14">
        <v>45778</v>
      </c>
      <c r="N1156" s="16">
        <v>42053</v>
      </c>
      <c r="O1156" s="17">
        <v>42652</v>
      </c>
      <c r="P1156">
        <v>360</v>
      </c>
      <c r="Q1156">
        <v>360</v>
      </c>
      <c r="R1156">
        <v>9090</v>
      </c>
      <c r="S1156" t="s">
        <v>32</v>
      </c>
      <c r="T1156" t="b">
        <v>0</v>
      </c>
      <c r="U1156" s="9">
        <v>337.6</v>
      </c>
      <c r="V1156" t="b">
        <v>0</v>
      </c>
      <c r="W1156" t="b">
        <v>0</v>
      </c>
      <c r="X1156">
        <f t="shared" si="18"/>
        <v>0</v>
      </c>
    </row>
    <row r="1157" spans="1:24" x14ac:dyDescent="0.2">
      <c r="A1157">
        <v>772771695</v>
      </c>
      <c r="B1157">
        <v>772771695</v>
      </c>
      <c r="C1157" s="9">
        <v>1000</v>
      </c>
      <c r="D1157" s="9">
        <v>940.27</v>
      </c>
      <c r="E1157" s="4">
        <v>42600</v>
      </c>
      <c r="F1157" s="9">
        <v>144</v>
      </c>
      <c r="G1157" t="s">
        <v>57</v>
      </c>
      <c r="H1157" t="s">
        <v>30</v>
      </c>
      <c r="I1157" t="s">
        <v>30</v>
      </c>
      <c r="J1157">
        <v>2</v>
      </c>
      <c r="K1157">
        <v>8</v>
      </c>
      <c r="L1157" t="s">
        <v>42</v>
      </c>
      <c r="M1157" s="14">
        <v>45323</v>
      </c>
      <c r="N1157" s="16">
        <v>41763</v>
      </c>
      <c r="O1157" s="17">
        <v>41763</v>
      </c>
      <c r="P1157">
        <v>793</v>
      </c>
      <c r="Q1157">
        <v>793</v>
      </c>
      <c r="R1157">
        <v>185</v>
      </c>
      <c r="S1157" t="s">
        <v>32</v>
      </c>
      <c r="T1157" t="b">
        <v>0</v>
      </c>
      <c r="U1157" s="9">
        <v>59.73</v>
      </c>
      <c r="V1157" t="b">
        <v>0</v>
      </c>
      <c r="W1157" t="b">
        <v>0</v>
      </c>
      <c r="X1157">
        <f t="shared" si="18"/>
        <v>0</v>
      </c>
    </row>
    <row r="1158" spans="1:24" x14ac:dyDescent="0.2">
      <c r="A1158">
        <v>856392501</v>
      </c>
      <c r="B1158">
        <v>856392501</v>
      </c>
      <c r="C1158" s="9">
        <v>1000</v>
      </c>
      <c r="D1158" s="9">
        <v>184.57</v>
      </c>
      <c r="E1158" s="4">
        <v>42406</v>
      </c>
      <c r="F1158" s="9">
        <v>125.09</v>
      </c>
      <c r="G1158" t="s">
        <v>189</v>
      </c>
      <c r="H1158" t="s">
        <v>30</v>
      </c>
      <c r="I1158" t="s">
        <v>30</v>
      </c>
      <c r="J1158">
        <v>5</v>
      </c>
      <c r="K1158">
        <v>1</v>
      </c>
      <c r="L1158" t="s">
        <v>126</v>
      </c>
      <c r="M1158" s="14">
        <v>46631</v>
      </c>
      <c r="N1158" s="16">
        <v>42046</v>
      </c>
      <c r="O1158" s="17">
        <v>42371</v>
      </c>
      <c r="P1158">
        <v>765</v>
      </c>
      <c r="Q1158">
        <v>765</v>
      </c>
      <c r="R1158">
        <v>4687</v>
      </c>
      <c r="S1158" t="s">
        <v>32</v>
      </c>
      <c r="T1158" t="b">
        <v>0</v>
      </c>
      <c r="U1158" s="9">
        <v>815.43</v>
      </c>
      <c r="V1158" t="b">
        <v>1</v>
      </c>
      <c r="W1158" t="b">
        <v>0</v>
      </c>
      <c r="X1158">
        <f t="shared" si="18"/>
        <v>0</v>
      </c>
    </row>
    <row r="1159" spans="1:24" x14ac:dyDescent="0.2">
      <c r="A1159">
        <v>904958714</v>
      </c>
      <c r="B1159">
        <v>904958714</v>
      </c>
      <c r="C1159" s="9">
        <v>1000</v>
      </c>
      <c r="D1159" s="9">
        <v>284.91000000000003</v>
      </c>
      <c r="E1159" s="4">
        <v>42694</v>
      </c>
      <c r="F1159" s="9">
        <v>10.85</v>
      </c>
      <c r="G1159" t="s">
        <v>1885</v>
      </c>
      <c r="H1159" t="s">
        <v>30</v>
      </c>
      <c r="I1159" t="s">
        <v>30</v>
      </c>
      <c r="J1159">
        <v>5</v>
      </c>
      <c r="K1159">
        <v>1</v>
      </c>
      <c r="L1159" t="s">
        <v>31</v>
      </c>
      <c r="M1159" s="14">
        <v>43556</v>
      </c>
      <c r="N1159" s="16">
        <v>41336</v>
      </c>
      <c r="O1159" s="17">
        <v>41336</v>
      </c>
      <c r="P1159">
        <v>332</v>
      </c>
      <c r="Q1159">
        <v>332</v>
      </c>
      <c r="R1159">
        <v>9727</v>
      </c>
      <c r="S1159" t="s">
        <v>32</v>
      </c>
      <c r="T1159" t="b">
        <v>0</v>
      </c>
      <c r="U1159" s="9">
        <v>715.09</v>
      </c>
      <c r="V1159" t="b">
        <v>1</v>
      </c>
      <c r="W1159" t="b">
        <v>0</v>
      </c>
      <c r="X1159">
        <f t="shared" si="18"/>
        <v>0</v>
      </c>
    </row>
    <row r="1160" spans="1:24" x14ac:dyDescent="0.2">
      <c r="A1160">
        <v>947332890</v>
      </c>
      <c r="B1160">
        <v>947332890</v>
      </c>
      <c r="C1160" s="9">
        <v>1000</v>
      </c>
      <c r="D1160" s="9">
        <v>309.26</v>
      </c>
      <c r="E1160" s="4">
        <v>42429</v>
      </c>
      <c r="F1160" s="9">
        <v>77.12</v>
      </c>
      <c r="G1160" t="s">
        <v>1897</v>
      </c>
      <c r="H1160" t="s">
        <v>30</v>
      </c>
      <c r="I1160" t="s">
        <v>30</v>
      </c>
      <c r="J1160">
        <v>5</v>
      </c>
      <c r="K1160">
        <v>1</v>
      </c>
      <c r="L1160" t="s">
        <v>31</v>
      </c>
      <c r="M1160" s="14">
        <v>43647</v>
      </c>
      <c r="N1160" s="16">
        <v>42032</v>
      </c>
      <c r="O1160" s="17">
        <v>42032</v>
      </c>
      <c r="P1160">
        <v>242</v>
      </c>
      <c r="Q1160">
        <v>242</v>
      </c>
      <c r="R1160">
        <v>7827</v>
      </c>
      <c r="S1160" t="s">
        <v>32</v>
      </c>
      <c r="T1160" t="b">
        <v>0</v>
      </c>
      <c r="U1160" s="9">
        <v>690.74</v>
      </c>
      <c r="V1160" t="b">
        <v>1</v>
      </c>
      <c r="W1160" t="b">
        <v>0</v>
      </c>
      <c r="X1160">
        <f t="shared" si="18"/>
        <v>0</v>
      </c>
    </row>
    <row r="1161" spans="1:24" x14ac:dyDescent="0.2">
      <c r="A1161">
        <v>331350937</v>
      </c>
      <c r="B1161">
        <v>331350937</v>
      </c>
      <c r="C1161" s="9">
        <v>1000</v>
      </c>
      <c r="D1161" s="9">
        <v>633.57000000000005</v>
      </c>
      <c r="E1161" s="4">
        <v>42609</v>
      </c>
      <c r="F1161" s="9">
        <v>156.04</v>
      </c>
      <c r="G1161" t="s">
        <v>51</v>
      </c>
      <c r="H1161" t="s">
        <v>30</v>
      </c>
      <c r="I1161" t="s">
        <v>30</v>
      </c>
      <c r="J1161">
        <v>2</v>
      </c>
      <c r="K1161">
        <v>1</v>
      </c>
      <c r="L1161" t="s">
        <v>36</v>
      </c>
      <c r="M1161" s="14">
        <v>43831</v>
      </c>
      <c r="N1161" s="16">
        <v>41505</v>
      </c>
      <c r="O1161" s="17">
        <v>41505</v>
      </c>
      <c r="P1161">
        <v>900</v>
      </c>
      <c r="Q1161">
        <v>900</v>
      </c>
      <c r="R1161">
        <v>8092</v>
      </c>
      <c r="S1161" t="s">
        <v>32</v>
      </c>
      <c r="T1161" t="b">
        <v>0</v>
      </c>
      <c r="U1161" s="9">
        <v>366.43</v>
      </c>
      <c r="V1161" t="b">
        <v>0</v>
      </c>
      <c r="W1161" t="b">
        <v>0</v>
      </c>
      <c r="X1161">
        <f t="shared" si="18"/>
        <v>0</v>
      </c>
    </row>
    <row r="1162" spans="1:24" x14ac:dyDescent="0.2">
      <c r="A1162">
        <v>159264357</v>
      </c>
      <c r="B1162">
        <v>159264357</v>
      </c>
      <c r="C1162" s="9">
        <v>1000</v>
      </c>
      <c r="D1162" s="9">
        <v>956.56</v>
      </c>
      <c r="E1162" s="4">
        <v>42454</v>
      </c>
      <c r="F1162" s="9">
        <v>144.65</v>
      </c>
      <c r="G1162" t="s">
        <v>111</v>
      </c>
      <c r="H1162" t="s">
        <v>30</v>
      </c>
      <c r="I1162" t="s">
        <v>30</v>
      </c>
      <c r="J1162">
        <v>9</v>
      </c>
      <c r="K1162">
        <v>1</v>
      </c>
      <c r="L1162" t="s">
        <v>63</v>
      </c>
      <c r="M1162" s="14">
        <v>45992</v>
      </c>
      <c r="N1162" s="16">
        <v>42013</v>
      </c>
      <c r="O1162" s="17">
        <v>42013</v>
      </c>
      <c r="P1162">
        <v>893</v>
      </c>
      <c r="Q1162">
        <v>893</v>
      </c>
      <c r="R1162">
        <v>7014</v>
      </c>
      <c r="S1162" t="s">
        <v>32</v>
      </c>
      <c r="T1162" t="b">
        <v>0</v>
      </c>
      <c r="U1162" s="9">
        <v>43.44</v>
      </c>
      <c r="V1162" t="b">
        <v>0</v>
      </c>
      <c r="W1162" t="b">
        <v>0</v>
      </c>
      <c r="X1162">
        <f t="shared" si="18"/>
        <v>0</v>
      </c>
    </row>
    <row r="1163" spans="1:24" x14ac:dyDescent="0.2">
      <c r="A1163">
        <v>937856632</v>
      </c>
      <c r="B1163">
        <v>937856632</v>
      </c>
      <c r="C1163" s="9">
        <v>1000</v>
      </c>
      <c r="D1163" s="9">
        <v>526.99</v>
      </c>
      <c r="E1163" s="4">
        <v>42657</v>
      </c>
      <c r="F1163" s="9">
        <v>59.68</v>
      </c>
      <c r="G1163" t="s">
        <v>1880</v>
      </c>
      <c r="H1163" t="s">
        <v>30</v>
      </c>
      <c r="I1163" t="s">
        <v>30</v>
      </c>
      <c r="J1163">
        <v>90</v>
      </c>
      <c r="K1163">
        <v>1</v>
      </c>
      <c r="L1163" t="s">
        <v>38</v>
      </c>
      <c r="M1163" s="14">
        <v>44593</v>
      </c>
      <c r="N1163" s="16">
        <v>40571</v>
      </c>
      <c r="O1163" s="17">
        <v>42643</v>
      </c>
      <c r="P1163">
        <v>489</v>
      </c>
      <c r="Q1163">
        <v>489</v>
      </c>
      <c r="R1163">
        <v>2966</v>
      </c>
      <c r="S1163" t="s">
        <v>32</v>
      </c>
      <c r="T1163" t="b">
        <v>0</v>
      </c>
      <c r="U1163" s="9">
        <v>473.01</v>
      </c>
      <c r="V1163" t="b">
        <v>1</v>
      </c>
      <c r="W1163" t="b">
        <v>0</v>
      </c>
      <c r="X1163">
        <f t="shared" si="18"/>
        <v>0</v>
      </c>
    </row>
    <row r="1164" spans="1:24" x14ac:dyDescent="0.2">
      <c r="A1164">
        <v>245024678</v>
      </c>
      <c r="B1164">
        <v>245024678</v>
      </c>
      <c r="C1164" s="9">
        <v>1000</v>
      </c>
      <c r="D1164" s="9">
        <v>544.94000000000005</v>
      </c>
      <c r="E1164" s="4">
        <v>42703</v>
      </c>
      <c r="F1164" s="9">
        <v>760.72</v>
      </c>
      <c r="G1164" t="s">
        <v>1921</v>
      </c>
      <c r="H1164" t="s">
        <v>30</v>
      </c>
      <c r="I1164" t="s">
        <v>30</v>
      </c>
      <c r="J1164">
        <v>2</v>
      </c>
      <c r="K1164">
        <v>1</v>
      </c>
      <c r="L1164" t="s">
        <v>31</v>
      </c>
      <c r="M1164" s="14">
        <v>46753</v>
      </c>
      <c r="N1164" s="16">
        <v>41959</v>
      </c>
      <c r="O1164" s="17">
        <v>41959</v>
      </c>
      <c r="P1164">
        <v>737</v>
      </c>
      <c r="Q1164">
        <v>737</v>
      </c>
      <c r="R1164">
        <v>5773</v>
      </c>
      <c r="S1164" t="s">
        <v>32</v>
      </c>
      <c r="T1164" t="b">
        <v>0</v>
      </c>
      <c r="U1164" s="9">
        <v>455.06</v>
      </c>
      <c r="V1164" t="b">
        <v>1</v>
      </c>
      <c r="W1164" t="b">
        <v>0</v>
      </c>
      <c r="X1164">
        <f t="shared" si="18"/>
        <v>0</v>
      </c>
    </row>
    <row r="1165" spans="1:24" x14ac:dyDescent="0.2">
      <c r="A1165">
        <v>685143877</v>
      </c>
      <c r="B1165">
        <v>685143877</v>
      </c>
      <c r="C1165" s="9">
        <v>1000</v>
      </c>
      <c r="D1165" s="9">
        <v>470.27</v>
      </c>
      <c r="E1165" s="4">
        <v>42511</v>
      </c>
      <c r="F1165" s="9">
        <v>138.4</v>
      </c>
      <c r="G1165" t="s">
        <v>117</v>
      </c>
      <c r="H1165" t="s">
        <v>30</v>
      </c>
      <c r="I1165" t="s">
        <v>30</v>
      </c>
      <c r="J1165">
        <v>9</v>
      </c>
      <c r="K1165">
        <v>1</v>
      </c>
      <c r="L1165" t="s">
        <v>87</v>
      </c>
      <c r="M1165" s="14">
        <v>47119</v>
      </c>
      <c r="N1165" s="16">
        <v>41040</v>
      </c>
      <c r="O1165" s="17">
        <v>41040</v>
      </c>
      <c r="P1165">
        <v>678</v>
      </c>
      <c r="Q1165">
        <v>678</v>
      </c>
      <c r="R1165">
        <v>411</v>
      </c>
      <c r="S1165" t="s">
        <v>32</v>
      </c>
      <c r="T1165" t="b">
        <v>0</v>
      </c>
      <c r="U1165" s="9">
        <v>529.73</v>
      </c>
      <c r="V1165" t="b">
        <v>0</v>
      </c>
      <c r="W1165" t="b">
        <v>0</v>
      </c>
      <c r="X1165">
        <f t="shared" si="18"/>
        <v>0</v>
      </c>
    </row>
    <row r="1166" spans="1:24" x14ac:dyDescent="0.2">
      <c r="A1166">
        <v>542293379</v>
      </c>
      <c r="B1166">
        <v>542293379</v>
      </c>
      <c r="C1166" s="9">
        <v>1000</v>
      </c>
      <c r="D1166" s="9">
        <v>771.9</v>
      </c>
      <c r="E1166" s="4">
        <v>42603</v>
      </c>
      <c r="F1166" s="9">
        <v>26.85</v>
      </c>
      <c r="G1166" t="s">
        <v>41</v>
      </c>
      <c r="H1166" t="s">
        <v>30</v>
      </c>
      <c r="I1166" t="s">
        <v>30</v>
      </c>
      <c r="J1166">
        <v>2</v>
      </c>
      <c r="K1166">
        <v>99</v>
      </c>
      <c r="L1166" t="s">
        <v>42</v>
      </c>
      <c r="M1166" s="14">
        <v>46419</v>
      </c>
      <c r="N1166" s="16">
        <v>40148</v>
      </c>
      <c r="O1166" s="17">
        <v>42587</v>
      </c>
      <c r="P1166">
        <v>625</v>
      </c>
      <c r="Q1166">
        <v>625</v>
      </c>
      <c r="R1166">
        <v>6346</v>
      </c>
      <c r="S1166" t="s">
        <v>32</v>
      </c>
      <c r="T1166" t="b">
        <v>0</v>
      </c>
      <c r="U1166" s="9">
        <v>228.1</v>
      </c>
      <c r="V1166" t="b">
        <v>0</v>
      </c>
      <c r="W1166" t="b">
        <v>0</v>
      </c>
      <c r="X1166">
        <f t="shared" si="18"/>
        <v>0</v>
      </c>
    </row>
    <row r="1167" spans="1:24" x14ac:dyDescent="0.2">
      <c r="A1167">
        <v>509643805</v>
      </c>
      <c r="B1167">
        <v>509643805</v>
      </c>
      <c r="C1167" s="9">
        <v>1000</v>
      </c>
      <c r="D1167" s="9">
        <v>315.77999999999997</v>
      </c>
      <c r="E1167" s="4">
        <v>42651</v>
      </c>
      <c r="F1167" s="9">
        <v>30.13</v>
      </c>
      <c r="G1167" t="s">
        <v>1899</v>
      </c>
      <c r="H1167" t="s">
        <v>30</v>
      </c>
      <c r="I1167" t="s">
        <v>30</v>
      </c>
      <c r="J1167">
        <v>2</v>
      </c>
      <c r="K1167">
        <v>1</v>
      </c>
      <c r="L1167" t="s">
        <v>48</v>
      </c>
      <c r="M1167" s="14">
        <v>47088</v>
      </c>
      <c r="N1167" s="16">
        <v>42346</v>
      </c>
      <c r="O1167" s="17">
        <v>42346</v>
      </c>
      <c r="P1167">
        <v>967</v>
      </c>
      <c r="Q1167">
        <v>967</v>
      </c>
      <c r="R1167">
        <v>5954</v>
      </c>
      <c r="S1167" t="s">
        <v>32</v>
      </c>
      <c r="T1167" t="b">
        <v>0</v>
      </c>
      <c r="U1167" s="9">
        <v>684.22</v>
      </c>
      <c r="V1167" t="b">
        <v>1</v>
      </c>
      <c r="W1167" t="b">
        <v>0</v>
      </c>
      <c r="X1167">
        <f t="shared" si="18"/>
        <v>0</v>
      </c>
    </row>
    <row r="1168" spans="1:24" x14ac:dyDescent="0.2">
      <c r="A1168">
        <v>687974592</v>
      </c>
      <c r="B1168">
        <v>687974592</v>
      </c>
      <c r="C1168" s="9">
        <v>1000</v>
      </c>
      <c r="D1168" s="9">
        <v>927.04</v>
      </c>
      <c r="E1168" s="4">
        <v>42500</v>
      </c>
      <c r="F1168" s="9">
        <v>322.27999999999997</v>
      </c>
      <c r="G1168" t="s">
        <v>1875</v>
      </c>
      <c r="H1168" t="s">
        <v>30</v>
      </c>
      <c r="I1168" t="s">
        <v>30</v>
      </c>
      <c r="J1168">
        <v>5</v>
      </c>
      <c r="K1168">
        <v>1</v>
      </c>
      <c r="L1168" t="s">
        <v>31</v>
      </c>
      <c r="M1168" s="14">
        <v>45352</v>
      </c>
      <c r="N1168" s="16">
        <v>41399</v>
      </c>
      <c r="O1168" s="17">
        <v>41399</v>
      </c>
      <c r="P1168">
        <v>246</v>
      </c>
      <c r="Q1168">
        <v>246</v>
      </c>
      <c r="R1168">
        <v>8487</v>
      </c>
      <c r="S1168" t="s">
        <v>32</v>
      </c>
      <c r="T1168" t="b">
        <v>0</v>
      </c>
      <c r="U1168" s="9">
        <v>72.959999999999994</v>
      </c>
      <c r="V1168" t="b">
        <v>1</v>
      </c>
      <c r="W1168" t="b">
        <v>0</v>
      </c>
      <c r="X1168">
        <f t="shared" si="18"/>
        <v>0</v>
      </c>
    </row>
    <row r="1169" spans="1:24" x14ac:dyDescent="0.2">
      <c r="A1169">
        <v>526171485</v>
      </c>
      <c r="B1169">
        <v>526171485</v>
      </c>
      <c r="C1169" s="9">
        <v>1000</v>
      </c>
      <c r="D1169" s="9">
        <v>574.28</v>
      </c>
      <c r="E1169" s="4">
        <v>42612</v>
      </c>
      <c r="F1169" s="9">
        <v>52.21</v>
      </c>
      <c r="G1169" t="s">
        <v>1922</v>
      </c>
      <c r="H1169" t="s">
        <v>30</v>
      </c>
      <c r="I1169" t="s">
        <v>30</v>
      </c>
      <c r="J1169">
        <v>9</v>
      </c>
      <c r="K1169">
        <v>8</v>
      </c>
      <c r="L1169" t="s">
        <v>73</v>
      </c>
      <c r="M1169" s="14">
        <v>44866</v>
      </c>
      <c r="N1169" s="16">
        <v>42285</v>
      </c>
      <c r="O1169" s="17">
        <v>42565</v>
      </c>
      <c r="P1169">
        <v>454</v>
      </c>
      <c r="Q1169">
        <v>454</v>
      </c>
      <c r="R1169">
        <v>4852</v>
      </c>
      <c r="S1169" t="s">
        <v>32</v>
      </c>
      <c r="T1169" t="b">
        <v>0</v>
      </c>
      <c r="U1169" s="9">
        <v>425.72</v>
      </c>
      <c r="V1169" t="b">
        <v>1</v>
      </c>
      <c r="W1169" t="b">
        <v>0</v>
      </c>
      <c r="X1169">
        <f t="shared" si="18"/>
        <v>0</v>
      </c>
    </row>
    <row r="1170" spans="1:24" x14ac:dyDescent="0.2">
      <c r="A1170">
        <v>654154001</v>
      </c>
      <c r="B1170">
        <v>654154001</v>
      </c>
      <c r="C1170" s="9">
        <v>1000</v>
      </c>
      <c r="D1170" s="9">
        <v>503.68</v>
      </c>
      <c r="E1170" s="4">
        <v>42536</v>
      </c>
      <c r="F1170" s="9">
        <v>7.98</v>
      </c>
      <c r="G1170" t="s">
        <v>41</v>
      </c>
      <c r="H1170" t="s">
        <v>30</v>
      </c>
      <c r="I1170" t="s">
        <v>30</v>
      </c>
      <c r="J1170">
        <v>9</v>
      </c>
      <c r="K1170">
        <v>1</v>
      </c>
      <c r="L1170" t="s">
        <v>42</v>
      </c>
      <c r="M1170" s="14">
        <v>45108</v>
      </c>
      <c r="N1170" s="16">
        <v>42111</v>
      </c>
      <c r="O1170" s="17">
        <v>42394</v>
      </c>
      <c r="P1170">
        <v>314</v>
      </c>
      <c r="Q1170">
        <v>314</v>
      </c>
      <c r="R1170">
        <v>315</v>
      </c>
      <c r="S1170" t="s">
        <v>32</v>
      </c>
      <c r="T1170" t="b">
        <v>0</v>
      </c>
      <c r="U1170" s="9">
        <v>496.32</v>
      </c>
      <c r="V1170" t="b">
        <v>0</v>
      </c>
      <c r="W1170" t="b">
        <v>0</v>
      </c>
      <c r="X1170">
        <f t="shared" si="18"/>
        <v>0</v>
      </c>
    </row>
    <row r="1171" spans="1:24" x14ac:dyDescent="0.2">
      <c r="A1171">
        <v>216930249</v>
      </c>
      <c r="B1171">
        <v>216930249</v>
      </c>
      <c r="C1171" s="9">
        <v>1000</v>
      </c>
      <c r="D1171" s="9">
        <v>680.82</v>
      </c>
      <c r="E1171" s="4">
        <v>42631</v>
      </c>
      <c r="F1171" s="9">
        <v>72.62</v>
      </c>
      <c r="G1171" t="s">
        <v>136</v>
      </c>
      <c r="H1171" t="s">
        <v>30</v>
      </c>
      <c r="I1171" t="s">
        <v>30</v>
      </c>
      <c r="J1171">
        <v>5</v>
      </c>
      <c r="K1171">
        <v>1</v>
      </c>
      <c r="L1171" t="s">
        <v>63</v>
      </c>
      <c r="M1171" s="14">
        <v>45992</v>
      </c>
      <c r="N1171" s="16">
        <v>42127</v>
      </c>
      <c r="O1171" s="17">
        <v>42127</v>
      </c>
      <c r="P1171">
        <v>411</v>
      </c>
      <c r="Q1171">
        <v>411</v>
      </c>
      <c r="R1171">
        <v>353</v>
      </c>
      <c r="S1171" t="s">
        <v>32</v>
      </c>
      <c r="T1171" t="b">
        <v>0</v>
      </c>
      <c r="U1171" s="9">
        <v>319.18</v>
      </c>
      <c r="V1171" t="b">
        <v>0</v>
      </c>
      <c r="W1171" t="b">
        <v>0</v>
      </c>
      <c r="X1171">
        <f t="shared" si="18"/>
        <v>0</v>
      </c>
    </row>
    <row r="1172" spans="1:24" x14ac:dyDescent="0.2">
      <c r="A1172">
        <v>269394134</v>
      </c>
      <c r="B1172">
        <v>269394134</v>
      </c>
      <c r="C1172" s="9">
        <v>1000</v>
      </c>
      <c r="D1172" s="9">
        <v>906.87</v>
      </c>
      <c r="E1172" s="4">
        <v>42498</v>
      </c>
      <c r="F1172" s="9">
        <v>30.3</v>
      </c>
      <c r="G1172" t="s">
        <v>74</v>
      </c>
      <c r="H1172" t="s">
        <v>30</v>
      </c>
      <c r="I1172" t="s">
        <v>30</v>
      </c>
      <c r="J1172">
        <v>9</v>
      </c>
      <c r="K1172">
        <v>1</v>
      </c>
      <c r="L1172" t="s">
        <v>63</v>
      </c>
      <c r="M1172" s="14">
        <v>48092</v>
      </c>
      <c r="N1172" s="16">
        <v>42072</v>
      </c>
      <c r="O1172" s="17">
        <v>42072</v>
      </c>
      <c r="P1172">
        <v>257</v>
      </c>
      <c r="Q1172">
        <v>257</v>
      </c>
      <c r="R1172">
        <v>9467</v>
      </c>
      <c r="S1172" t="s">
        <v>32</v>
      </c>
      <c r="T1172" t="b">
        <v>1</v>
      </c>
      <c r="U1172" s="9">
        <v>93.13</v>
      </c>
      <c r="V1172" t="b">
        <v>0</v>
      </c>
      <c r="W1172" t="b">
        <v>0</v>
      </c>
      <c r="X1172">
        <f t="shared" si="18"/>
        <v>1</v>
      </c>
    </row>
    <row r="1173" spans="1:24" x14ac:dyDescent="0.2">
      <c r="A1173">
        <v>542293379</v>
      </c>
      <c r="B1173">
        <v>542293379</v>
      </c>
      <c r="C1173" s="9">
        <v>1000</v>
      </c>
      <c r="D1173" s="9">
        <v>210.73</v>
      </c>
      <c r="E1173" s="4">
        <v>42614</v>
      </c>
      <c r="F1173" s="9">
        <v>151.93</v>
      </c>
      <c r="G1173" t="s">
        <v>64</v>
      </c>
      <c r="H1173" t="s">
        <v>30</v>
      </c>
      <c r="I1173" t="s">
        <v>30</v>
      </c>
      <c r="J1173">
        <v>5</v>
      </c>
      <c r="K1173">
        <v>1</v>
      </c>
      <c r="L1173" t="s">
        <v>36</v>
      </c>
      <c r="M1173" s="14">
        <v>47543</v>
      </c>
      <c r="N1173" s="16">
        <v>40148</v>
      </c>
      <c r="O1173" s="17">
        <v>42587</v>
      </c>
      <c r="P1173">
        <v>625</v>
      </c>
      <c r="Q1173">
        <v>625</v>
      </c>
      <c r="R1173">
        <v>6346</v>
      </c>
      <c r="S1173" t="s">
        <v>69</v>
      </c>
      <c r="T1173" t="b">
        <v>0</v>
      </c>
      <c r="U1173" s="9">
        <v>789.27</v>
      </c>
      <c r="V1173" t="b">
        <v>0</v>
      </c>
      <c r="W1173" t="b">
        <v>0</v>
      </c>
      <c r="X1173">
        <f t="shared" si="18"/>
        <v>0</v>
      </c>
    </row>
    <row r="1174" spans="1:24" x14ac:dyDescent="0.2">
      <c r="A1174">
        <v>711990261</v>
      </c>
      <c r="B1174">
        <v>711990261</v>
      </c>
      <c r="C1174" s="9">
        <v>1000</v>
      </c>
      <c r="D1174" s="9">
        <v>548.73</v>
      </c>
      <c r="E1174" s="4">
        <v>42670</v>
      </c>
      <c r="F1174" s="9">
        <v>19.05</v>
      </c>
      <c r="G1174" t="s">
        <v>1875</v>
      </c>
      <c r="H1174" t="s">
        <v>30</v>
      </c>
      <c r="I1174" t="s">
        <v>30</v>
      </c>
      <c r="J1174">
        <v>2</v>
      </c>
      <c r="K1174">
        <v>1</v>
      </c>
      <c r="L1174" t="s">
        <v>31</v>
      </c>
      <c r="M1174" s="14">
        <v>45931</v>
      </c>
      <c r="N1174" s="16">
        <v>41688</v>
      </c>
      <c r="O1174" s="17">
        <v>42498</v>
      </c>
      <c r="P1174">
        <v>219</v>
      </c>
      <c r="Q1174">
        <v>219</v>
      </c>
      <c r="R1174">
        <v>5360</v>
      </c>
      <c r="S1174" t="s">
        <v>32</v>
      </c>
      <c r="T1174" t="b">
        <v>0</v>
      </c>
      <c r="U1174" s="9">
        <v>451.27</v>
      </c>
      <c r="V1174" t="b">
        <v>1</v>
      </c>
      <c r="W1174" t="b">
        <v>0</v>
      </c>
      <c r="X1174">
        <f t="shared" si="18"/>
        <v>0</v>
      </c>
    </row>
    <row r="1175" spans="1:24" x14ac:dyDescent="0.2">
      <c r="A1175">
        <v>472199821</v>
      </c>
      <c r="B1175">
        <v>472199821</v>
      </c>
      <c r="C1175" s="9">
        <v>1000</v>
      </c>
      <c r="D1175" s="9">
        <v>669.23</v>
      </c>
      <c r="E1175" s="4">
        <v>42586</v>
      </c>
      <c r="F1175" s="9">
        <v>82.6</v>
      </c>
      <c r="G1175" t="s">
        <v>1879</v>
      </c>
      <c r="H1175" t="s">
        <v>30</v>
      </c>
      <c r="I1175" t="s">
        <v>30</v>
      </c>
      <c r="J1175">
        <v>5</v>
      </c>
      <c r="K1175">
        <v>8</v>
      </c>
      <c r="L1175" t="s">
        <v>38</v>
      </c>
      <c r="M1175" s="14">
        <v>45444</v>
      </c>
      <c r="N1175" s="16">
        <v>42149</v>
      </c>
      <c r="O1175" s="17">
        <v>42467</v>
      </c>
      <c r="P1175">
        <v>458</v>
      </c>
      <c r="Q1175">
        <v>458</v>
      </c>
      <c r="R1175">
        <v>1300</v>
      </c>
      <c r="S1175" t="s">
        <v>32</v>
      </c>
      <c r="T1175" t="b">
        <v>0</v>
      </c>
      <c r="U1175" s="9">
        <v>330.77</v>
      </c>
      <c r="V1175" t="b">
        <v>0</v>
      </c>
      <c r="W1175" t="b">
        <v>0</v>
      </c>
      <c r="X1175">
        <f t="shared" si="18"/>
        <v>0</v>
      </c>
    </row>
    <row r="1176" spans="1:24" x14ac:dyDescent="0.2">
      <c r="A1176">
        <v>542293379</v>
      </c>
      <c r="B1176">
        <v>542293379</v>
      </c>
      <c r="C1176" s="9">
        <v>1000</v>
      </c>
      <c r="D1176" s="9">
        <v>83.61</v>
      </c>
      <c r="E1176" s="4">
        <v>42545</v>
      </c>
      <c r="F1176" s="9">
        <v>148.84</v>
      </c>
      <c r="G1176" t="s">
        <v>57</v>
      </c>
      <c r="H1176" t="s">
        <v>30</v>
      </c>
      <c r="I1176" t="s">
        <v>30</v>
      </c>
      <c r="J1176">
        <v>5</v>
      </c>
      <c r="K1176">
        <v>8</v>
      </c>
      <c r="L1176" t="s">
        <v>42</v>
      </c>
      <c r="M1176" s="14">
        <v>45809</v>
      </c>
      <c r="N1176" s="16">
        <v>40148</v>
      </c>
      <c r="O1176" s="17">
        <v>42535</v>
      </c>
      <c r="P1176">
        <v>625</v>
      </c>
      <c r="Q1176">
        <v>625</v>
      </c>
      <c r="R1176">
        <v>6346</v>
      </c>
      <c r="S1176" t="s">
        <v>32</v>
      </c>
      <c r="T1176" t="b">
        <v>0</v>
      </c>
      <c r="U1176" s="9">
        <v>916.39</v>
      </c>
      <c r="V1176" t="b">
        <v>0</v>
      </c>
      <c r="W1176" t="b">
        <v>0</v>
      </c>
      <c r="X1176">
        <f t="shared" si="18"/>
        <v>0</v>
      </c>
    </row>
    <row r="1177" spans="1:24" x14ac:dyDescent="0.2">
      <c r="A1177">
        <v>135068945</v>
      </c>
      <c r="B1177">
        <v>135068945</v>
      </c>
      <c r="C1177" s="9">
        <v>1000</v>
      </c>
      <c r="D1177" s="9">
        <v>505.64</v>
      </c>
      <c r="E1177" s="4">
        <v>42654</v>
      </c>
      <c r="F1177" s="9">
        <v>273.49</v>
      </c>
      <c r="G1177" t="s">
        <v>1880</v>
      </c>
      <c r="H1177" t="s">
        <v>30</v>
      </c>
      <c r="I1177" t="s">
        <v>30</v>
      </c>
      <c r="J1177">
        <v>5</v>
      </c>
      <c r="K1177">
        <v>1</v>
      </c>
      <c r="L1177" t="s">
        <v>38</v>
      </c>
      <c r="M1177" s="14">
        <v>48183</v>
      </c>
      <c r="N1177" s="16">
        <v>42269</v>
      </c>
      <c r="O1177" s="17">
        <v>42269</v>
      </c>
      <c r="P1177">
        <v>657</v>
      </c>
      <c r="Q1177">
        <v>657</v>
      </c>
      <c r="R1177">
        <v>4599</v>
      </c>
      <c r="S1177" t="s">
        <v>32</v>
      </c>
      <c r="T1177" t="b">
        <v>0</v>
      </c>
      <c r="U1177" s="9">
        <v>494.36</v>
      </c>
      <c r="V1177" t="b">
        <v>1</v>
      </c>
      <c r="W1177" t="b">
        <v>0</v>
      </c>
      <c r="X1177">
        <f t="shared" si="18"/>
        <v>0</v>
      </c>
    </row>
    <row r="1178" spans="1:24" x14ac:dyDescent="0.2">
      <c r="A1178">
        <v>641111226</v>
      </c>
      <c r="B1178">
        <v>641111226</v>
      </c>
      <c r="C1178" s="9">
        <v>1000</v>
      </c>
      <c r="D1178" s="9">
        <v>523</v>
      </c>
      <c r="E1178" s="4">
        <v>42671</v>
      </c>
      <c r="F1178" s="9">
        <v>100.23</v>
      </c>
      <c r="G1178" t="s">
        <v>158</v>
      </c>
      <c r="H1178" t="s">
        <v>30</v>
      </c>
      <c r="I1178" t="s">
        <v>30</v>
      </c>
      <c r="J1178">
        <v>5</v>
      </c>
      <c r="K1178">
        <v>1</v>
      </c>
      <c r="L1178" t="s">
        <v>61</v>
      </c>
      <c r="M1178" s="14">
        <v>46539</v>
      </c>
      <c r="N1178" s="16">
        <v>42252</v>
      </c>
      <c r="O1178" s="17">
        <v>42556</v>
      </c>
      <c r="P1178">
        <v>623</v>
      </c>
      <c r="Q1178">
        <v>623</v>
      </c>
      <c r="R1178">
        <v>7390</v>
      </c>
      <c r="S1178" t="s">
        <v>32</v>
      </c>
      <c r="T1178" t="b">
        <v>0</v>
      </c>
      <c r="U1178" s="9">
        <v>477</v>
      </c>
      <c r="V1178" t="b">
        <v>0</v>
      </c>
      <c r="W1178" t="b">
        <v>0</v>
      </c>
      <c r="X1178">
        <f t="shared" si="18"/>
        <v>0</v>
      </c>
    </row>
    <row r="1179" spans="1:24" x14ac:dyDescent="0.2">
      <c r="A1179">
        <v>817417193</v>
      </c>
      <c r="B1179">
        <v>817417193</v>
      </c>
      <c r="C1179" s="9">
        <v>1000</v>
      </c>
      <c r="D1179" s="9">
        <v>138.16999999999999</v>
      </c>
      <c r="E1179" s="4">
        <v>42412</v>
      </c>
      <c r="F1179" s="9">
        <v>155.29</v>
      </c>
      <c r="G1179" t="s">
        <v>54</v>
      </c>
      <c r="H1179" t="s">
        <v>30</v>
      </c>
      <c r="I1179" t="s">
        <v>30</v>
      </c>
      <c r="J1179">
        <v>5</v>
      </c>
      <c r="K1179">
        <v>1</v>
      </c>
      <c r="L1179" t="s">
        <v>36</v>
      </c>
      <c r="M1179" s="14">
        <v>46722</v>
      </c>
      <c r="N1179" s="16">
        <v>39099</v>
      </c>
      <c r="O1179" s="17">
        <v>42381</v>
      </c>
      <c r="P1179">
        <v>562</v>
      </c>
      <c r="Q1179">
        <v>562</v>
      </c>
      <c r="R1179">
        <v>575</v>
      </c>
      <c r="S1179" t="s">
        <v>32</v>
      </c>
      <c r="T1179" t="b">
        <v>0</v>
      </c>
      <c r="U1179" s="9">
        <v>861.83</v>
      </c>
      <c r="V1179" t="b">
        <v>0</v>
      </c>
      <c r="W1179" t="b">
        <v>0</v>
      </c>
      <c r="X1179">
        <f t="shared" si="18"/>
        <v>0</v>
      </c>
    </row>
    <row r="1180" spans="1:24" x14ac:dyDescent="0.2">
      <c r="A1180">
        <v>615006251</v>
      </c>
      <c r="B1180">
        <v>615006251</v>
      </c>
      <c r="C1180" s="9">
        <v>1000</v>
      </c>
      <c r="D1180" s="9">
        <v>710.49</v>
      </c>
      <c r="E1180" s="4">
        <v>42389</v>
      </c>
      <c r="F1180" s="9">
        <v>174.93</v>
      </c>
      <c r="G1180" t="s">
        <v>52</v>
      </c>
      <c r="H1180" t="s">
        <v>30</v>
      </c>
      <c r="I1180" t="s">
        <v>30</v>
      </c>
      <c r="J1180">
        <v>2</v>
      </c>
      <c r="K1180">
        <v>8</v>
      </c>
      <c r="L1180" t="s">
        <v>36</v>
      </c>
      <c r="M1180" s="14">
        <v>43374</v>
      </c>
      <c r="N1180" s="16">
        <v>41398</v>
      </c>
      <c r="O1180" s="17">
        <v>41398</v>
      </c>
      <c r="P1180">
        <v>881</v>
      </c>
      <c r="Q1180">
        <v>881</v>
      </c>
      <c r="R1180">
        <v>8716</v>
      </c>
      <c r="S1180" t="s">
        <v>32</v>
      </c>
      <c r="T1180" t="b">
        <v>0</v>
      </c>
      <c r="U1180" s="9">
        <v>289.51</v>
      </c>
      <c r="V1180" t="b">
        <v>0</v>
      </c>
      <c r="W1180" t="b">
        <v>0</v>
      </c>
      <c r="X1180">
        <f t="shared" si="18"/>
        <v>0</v>
      </c>
    </row>
    <row r="1181" spans="1:24" x14ac:dyDescent="0.2">
      <c r="A1181">
        <v>174098042</v>
      </c>
      <c r="B1181">
        <v>174098042</v>
      </c>
      <c r="C1181" s="9">
        <v>1000</v>
      </c>
      <c r="D1181" s="9">
        <v>110.35</v>
      </c>
      <c r="E1181" s="4">
        <v>42381</v>
      </c>
      <c r="F1181" s="9">
        <v>167.75</v>
      </c>
      <c r="G1181" t="s">
        <v>115</v>
      </c>
      <c r="H1181" t="s">
        <v>30</v>
      </c>
      <c r="I1181" t="s">
        <v>30</v>
      </c>
      <c r="J1181">
        <v>9</v>
      </c>
      <c r="K1181">
        <v>1</v>
      </c>
      <c r="L1181" t="s">
        <v>47</v>
      </c>
      <c r="M1181" s="14">
        <v>45352</v>
      </c>
      <c r="N1181" s="16">
        <v>41012</v>
      </c>
      <c r="O1181" s="17">
        <v>41012</v>
      </c>
      <c r="P1181">
        <v>176</v>
      </c>
      <c r="Q1181">
        <v>176</v>
      </c>
      <c r="R1181">
        <v>1627</v>
      </c>
      <c r="S1181" t="s">
        <v>32</v>
      </c>
      <c r="T1181" t="b">
        <v>0</v>
      </c>
      <c r="U1181" s="9">
        <v>889.65</v>
      </c>
      <c r="V1181" t="b">
        <v>1</v>
      </c>
      <c r="W1181" t="b">
        <v>0</v>
      </c>
      <c r="X1181">
        <f t="shared" si="18"/>
        <v>0</v>
      </c>
    </row>
    <row r="1182" spans="1:24" x14ac:dyDescent="0.2">
      <c r="A1182">
        <v>876887968</v>
      </c>
      <c r="B1182">
        <v>876887968</v>
      </c>
      <c r="C1182" s="9">
        <v>1000</v>
      </c>
      <c r="D1182" s="9">
        <v>90.17</v>
      </c>
      <c r="E1182" s="4">
        <v>42683</v>
      </c>
      <c r="F1182" s="9">
        <v>58.4</v>
      </c>
      <c r="G1182" t="s">
        <v>1892</v>
      </c>
      <c r="H1182" t="s">
        <v>30</v>
      </c>
      <c r="I1182" t="s">
        <v>30</v>
      </c>
      <c r="J1182">
        <v>5</v>
      </c>
      <c r="K1182">
        <v>1</v>
      </c>
      <c r="L1182" t="s">
        <v>48</v>
      </c>
      <c r="M1182" s="14">
        <v>48030</v>
      </c>
      <c r="N1182" s="16">
        <v>41377</v>
      </c>
      <c r="O1182" s="17">
        <v>42639</v>
      </c>
      <c r="P1182">
        <v>724</v>
      </c>
      <c r="Q1182">
        <v>724</v>
      </c>
      <c r="R1182">
        <v>3093</v>
      </c>
      <c r="S1182" t="s">
        <v>32</v>
      </c>
      <c r="T1182" t="b">
        <v>0</v>
      </c>
      <c r="U1182" s="9">
        <v>909.83</v>
      </c>
      <c r="V1182" t="b">
        <v>1</v>
      </c>
      <c r="W1182" t="b">
        <v>0</v>
      </c>
      <c r="X1182">
        <f t="shared" si="18"/>
        <v>0</v>
      </c>
    </row>
    <row r="1183" spans="1:24" x14ac:dyDescent="0.2">
      <c r="A1183">
        <v>945032483</v>
      </c>
      <c r="B1183">
        <v>945032483</v>
      </c>
      <c r="C1183" s="9">
        <v>1000</v>
      </c>
      <c r="D1183" s="9">
        <v>965.83</v>
      </c>
      <c r="E1183" s="4">
        <v>42666</v>
      </c>
      <c r="F1183" s="9">
        <v>26.4</v>
      </c>
      <c r="G1183" t="s">
        <v>84</v>
      </c>
      <c r="H1183" t="s">
        <v>30</v>
      </c>
      <c r="I1183" t="s">
        <v>30</v>
      </c>
      <c r="J1183">
        <v>5</v>
      </c>
      <c r="K1183">
        <v>1</v>
      </c>
      <c r="L1183" t="s">
        <v>36</v>
      </c>
      <c r="M1183" s="14">
        <v>45717</v>
      </c>
      <c r="N1183" s="16">
        <v>41987</v>
      </c>
      <c r="O1183" s="17">
        <v>41987</v>
      </c>
      <c r="P1183">
        <v>941</v>
      </c>
      <c r="Q1183">
        <v>941</v>
      </c>
      <c r="R1183">
        <v>7410</v>
      </c>
      <c r="S1183" t="s">
        <v>32</v>
      </c>
      <c r="T1183" t="b">
        <v>0</v>
      </c>
      <c r="U1183" s="9">
        <v>34.17</v>
      </c>
      <c r="V1183" t="b">
        <v>0</v>
      </c>
      <c r="W1183" t="b">
        <v>0</v>
      </c>
      <c r="X1183">
        <f t="shared" si="18"/>
        <v>0</v>
      </c>
    </row>
    <row r="1184" spans="1:24" x14ac:dyDescent="0.2">
      <c r="A1184">
        <v>663613470</v>
      </c>
      <c r="B1184">
        <v>663613470</v>
      </c>
      <c r="C1184" s="9">
        <v>1000</v>
      </c>
      <c r="D1184" s="9">
        <v>1000</v>
      </c>
      <c r="E1184" s="4">
        <v>42471</v>
      </c>
      <c r="F1184" s="9">
        <v>51.87</v>
      </c>
      <c r="G1184" t="s">
        <v>1893</v>
      </c>
      <c r="H1184" t="s">
        <v>30</v>
      </c>
      <c r="I1184" t="s">
        <v>30</v>
      </c>
      <c r="J1184">
        <v>2</v>
      </c>
      <c r="K1184">
        <v>1</v>
      </c>
      <c r="L1184" t="s">
        <v>50</v>
      </c>
      <c r="M1184" s="14">
        <v>45383</v>
      </c>
      <c r="N1184" s="16">
        <v>41341</v>
      </c>
      <c r="O1184" s="17">
        <v>41341</v>
      </c>
      <c r="P1184">
        <v>857</v>
      </c>
      <c r="Q1184">
        <v>857</v>
      </c>
      <c r="R1184">
        <v>7000</v>
      </c>
      <c r="S1184" t="s">
        <v>32</v>
      </c>
      <c r="T1184" t="b">
        <v>0</v>
      </c>
      <c r="U1184" s="9">
        <v>0</v>
      </c>
      <c r="V1184" t="b">
        <v>1</v>
      </c>
      <c r="W1184" t="b">
        <v>0</v>
      </c>
      <c r="X1184">
        <f t="shared" si="18"/>
        <v>0</v>
      </c>
    </row>
    <row r="1185" spans="1:24" x14ac:dyDescent="0.2">
      <c r="A1185">
        <v>663613470</v>
      </c>
      <c r="B1185">
        <v>663613470</v>
      </c>
      <c r="C1185" s="9">
        <v>1000</v>
      </c>
      <c r="D1185" s="9">
        <v>1000</v>
      </c>
      <c r="E1185" s="4">
        <v>42614</v>
      </c>
      <c r="F1185" s="9">
        <v>17.89</v>
      </c>
      <c r="G1185" t="s">
        <v>93</v>
      </c>
      <c r="H1185" t="s">
        <v>30</v>
      </c>
      <c r="I1185" t="s">
        <v>30</v>
      </c>
      <c r="J1185">
        <v>5</v>
      </c>
      <c r="K1185">
        <v>1</v>
      </c>
      <c r="L1185" t="s">
        <v>94</v>
      </c>
      <c r="M1185" s="14">
        <v>47818</v>
      </c>
      <c r="N1185" s="16">
        <v>41341</v>
      </c>
      <c r="O1185" s="17">
        <v>41341</v>
      </c>
      <c r="P1185">
        <v>857</v>
      </c>
      <c r="Q1185">
        <v>857</v>
      </c>
      <c r="R1185">
        <v>7000</v>
      </c>
      <c r="S1185" t="s">
        <v>32</v>
      </c>
      <c r="T1185" t="b">
        <v>0</v>
      </c>
      <c r="U1185" s="9">
        <v>0</v>
      </c>
      <c r="V1185" t="b">
        <v>0</v>
      </c>
      <c r="W1185" t="b">
        <v>0</v>
      </c>
      <c r="X1185">
        <f t="shared" si="18"/>
        <v>0</v>
      </c>
    </row>
    <row r="1186" spans="1:24" x14ac:dyDescent="0.2">
      <c r="A1186">
        <v>724845884</v>
      </c>
      <c r="B1186">
        <v>724845884</v>
      </c>
      <c r="C1186" s="9">
        <v>1000</v>
      </c>
      <c r="D1186" s="9">
        <v>260.19</v>
      </c>
      <c r="E1186" s="4">
        <v>42633</v>
      </c>
      <c r="F1186" s="9">
        <v>90.98</v>
      </c>
      <c r="G1186" t="s">
        <v>203</v>
      </c>
      <c r="H1186" t="s">
        <v>30</v>
      </c>
      <c r="I1186" t="s">
        <v>30</v>
      </c>
      <c r="J1186">
        <v>9</v>
      </c>
      <c r="K1186">
        <v>1</v>
      </c>
      <c r="L1186" t="s">
        <v>126</v>
      </c>
      <c r="M1186" s="14">
        <v>46569</v>
      </c>
      <c r="N1186" s="16">
        <v>42368</v>
      </c>
      <c r="O1186" s="17">
        <v>42571</v>
      </c>
      <c r="P1186">
        <v>611</v>
      </c>
      <c r="Q1186">
        <v>611</v>
      </c>
      <c r="R1186">
        <v>3520</v>
      </c>
      <c r="S1186" t="s">
        <v>32</v>
      </c>
      <c r="T1186" t="b">
        <v>0</v>
      </c>
      <c r="U1186" s="9">
        <v>739.81</v>
      </c>
      <c r="V1186" t="b">
        <v>1</v>
      </c>
      <c r="W1186" t="b">
        <v>0</v>
      </c>
      <c r="X1186">
        <f t="shared" si="18"/>
        <v>0</v>
      </c>
    </row>
    <row r="1187" spans="1:24" x14ac:dyDescent="0.2">
      <c r="A1187">
        <v>937856632</v>
      </c>
      <c r="B1187">
        <v>937856632</v>
      </c>
      <c r="C1187" s="9">
        <v>1000</v>
      </c>
      <c r="D1187" s="9">
        <v>492.35</v>
      </c>
      <c r="E1187" s="4">
        <v>42388</v>
      </c>
      <c r="F1187" s="9">
        <v>324.35000000000002</v>
      </c>
      <c r="G1187" t="s">
        <v>41</v>
      </c>
      <c r="H1187" t="s">
        <v>30</v>
      </c>
      <c r="I1187" t="s">
        <v>30</v>
      </c>
      <c r="J1187">
        <v>9</v>
      </c>
      <c r="K1187">
        <v>1</v>
      </c>
      <c r="L1187" t="s">
        <v>42</v>
      </c>
      <c r="M1187" s="14">
        <v>44835</v>
      </c>
      <c r="N1187" s="16">
        <v>40571</v>
      </c>
      <c r="O1187" s="17">
        <v>40571</v>
      </c>
      <c r="P1187">
        <v>489</v>
      </c>
      <c r="Q1187">
        <v>489</v>
      </c>
      <c r="R1187">
        <v>2966</v>
      </c>
      <c r="S1187" t="s">
        <v>32</v>
      </c>
      <c r="T1187" t="b">
        <v>0</v>
      </c>
      <c r="U1187" s="9">
        <v>507.65</v>
      </c>
      <c r="V1187" t="b">
        <v>0</v>
      </c>
      <c r="W1187" t="b">
        <v>0</v>
      </c>
      <c r="X1187">
        <f t="shared" si="18"/>
        <v>0</v>
      </c>
    </row>
    <row r="1188" spans="1:24" x14ac:dyDescent="0.2">
      <c r="A1188">
        <v>937856632</v>
      </c>
      <c r="B1188">
        <v>937856632</v>
      </c>
      <c r="C1188" s="9">
        <v>1000</v>
      </c>
      <c r="D1188" s="9">
        <v>376.39</v>
      </c>
      <c r="E1188" s="4">
        <v>42556</v>
      </c>
      <c r="F1188" s="9">
        <v>162.68</v>
      </c>
      <c r="G1188" t="s">
        <v>1880</v>
      </c>
      <c r="H1188" t="s">
        <v>30</v>
      </c>
      <c r="I1188" t="s">
        <v>30</v>
      </c>
      <c r="J1188">
        <v>9</v>
      </c>
      <c r="K1188">
        <v>1</v>
      </c>
      <c r="L1188" t="s">
        <v>38</v>
      </c>
      <c r="M1188" s="14">
        <v>43983</v>
      </c>
      <c r="N1188" s="16">
        <v>40571</v>
      </c>
      <c r="O1188" s="17">
        <v>42451</v>
      </c>
      <c r="P1188">
        <v>489</v>
      </c>
      <c r="Q1188">
        <v>489</v>
      </c>
      <c r="R1188">
        <v>2966</v>
      </c>
      <c r="S1188" t="s">
        <v>32</v>
      </c>
      <c r="T1188" t="b">
        <v>0</v>
      </c>
      <c r="U1188" s="9">
        <v>623.61</v>
      </c>
      <c r="V1188" t="b">
        <v>1</v>
      </c>
      <c r="W1188" t="b">
        <v>0</v>
      </c>
      <c r="X1188">
        <f t="shared" si="18"/>
        <v>0</v>
      </c>
    </row>
    <row r="1189" spans="1:24" x14ac:dyDescent="0.2">
      <c r="A1189">
        <v>677231375</v>
      </c>
      <c r="B1189">
        <v>677231375</v>
      </c>
      <c r="C1189" s="9">
        <v>500</v>
      </c>
      <c r="D1189" s="9">
        <v>122.83</v>
      </c>
      <c r="E1189" s="4">
        <v>42507</v>
      </c>
      <c r="F1189" s="9">
        <v>54.17</v>
      </c>
      <c r="G1189" t="s">
        <v>1879</v>
      </c>
      <c r="H1189" t="s">
        <v>30</v>
      </c>
      <c r="I1189" t="s">
        <v>30</v>
      </c>
      <c r="J1189">
        <v>2</v>
      </c>
      <c r="K1189">
        <v>1</v>
      </c>
      <c r="L1189" t="s">
        <v>38</v>
      </c>
      <c r="M1189" s="14">
        <v>48000</v>
      </c>
      <c r="N1189" s="16">
        <v>41833</v>
      </c>
      <c r="O1189" s="17">
        <v>41833</v>
      </c>
      <c r="P1189">
        <v>155</v>
      </c>
      <c r="Q1189">
        <v>155</v>
      </c>
      <c r="R1189">
        <v>3804</v>
      </c>
      <c r="S1189" t="s">
        <v>32</v>
      </c>
      <c r="T1189" t="b">
        <v>0</v>
      </c>
      <c r="U1189" s="9">
        <v>377.17</v>
      </c>
      <c r="V1189" t="b">
        <v>1</v>
      </c>
      <c r="W1189" t="b">
        <v>0</v>
      </c>
      <c r="X1189">
        <f t="shared" si="18"/>
        <v>0</v>
      </c>
    </row>
    <row r="1190" spans="1:24" x14ac:dyDescent="0.2">
      <c r="A1190">
        <v>570476780</v>
      </c>
      <c r="B1190">
        <v>570476780</v>
      </c>
      <c r="C1190" s="9">
        <v>500</v>
      </c>
      <c r="D1190" s="9">
        <v>50.53</v>
      </c>
      <c r="E1190" s="4">
        <v>42692</v>
      </c>
      <c r="F1190" s="9">
        <v>113.25</v>
      </c>
      <c r="G1190" t="s">
        <v>1881</v>
      </c>
      <c r="H1190" t="s">
        <v>30</v>
      </c>
      <c r="I1190" t="s">
        <v>30</v>
      </c>
      <c r="J1190">
        <v>5</v>
      </c>
      <c r="K1190">
        <v>8</v>
      </c>
      <c r="L1190" t="s">
        <v>31</v>
      </c>
      <c r="M1190" s="14">
        <v>48153</v>
      </c>
      <c r="N1190" s="16">
        <v>41590</v>
      </c>
      <c r="O1190" s="17">
        <v>42385</v>
      </c>
      <c r="P1190">
        <v>993</v>
      </c>
      <c r="Q1190">
        <v>993</v>
      </c>
      <c r="R1190">
        <v>2219</v>
      </c>
      <c r="S1190" t="s">
        <v>32</v>
      </c>
      <c r="T1190" t="b">
        <v>0</v>
      </c>
      <c r="U1190" s="9">
        <v>449.47</v>
      </c>
      <c r="V1190" t="b">
        <v>1</v>
      </c>
      <c r="W1190" t="b">
        <v>0</v>
      </c>
      <c r="X1190">
        <f t="shared" si="18"/>
        <v>0</v>
      </c>
    </row>
    <row r="1191" spans="1:24" x14ac:dyDescent="0.2">
      <c r="A1191">
        <v>208612506</v>
      </c>
      <c r="B1191">
        <v>208612506</v>
      </c>
      <c r="C1191" s="9">
        <v>500</v>
      </c>
      <c r="D1191" s="9">
        <v>244.5</v>
      </c>
      <c r="E1191" s="4">
        <v>42652</v>
      </c>
      <c r="F1191" s="9">
        <v>106.26</v>
      </c>
      <c r="G1191" t="s">
        <v>1888</v>
      </c>
      <c r="H1191" t="s">
        <v>30</v>
      </c>
      <c r="I1191" t="s">
        <v>30</v>
      </c>
      <c r="J1191">
        <v>5</v>
      </c>
      <c r="K1191">
        <v>1</v>
      </c>
      <c r="L1191" t="s">
        <v>47</v>
      </c>
      <c r="M1191" s="14">
        <v>44105</v>
      </c>
      <c r="N1191" s="16">
        <v>42249</v>
      </c>
      <c r="O1191" s="17">
        <v>42249</v>
      </c>
      <c r="P1191">
        <v>621</v>
      </c>
      <c r="Q1191">
        <v>621</v>
      </c>
      <c r="R1191">
        <v>7153</v>
      </c>
      <c r="S1191" t="s">
        <v>32</v>
      </c>
      <c r="T1191" t="b">
        <v>0</v>
      </c>
      <c r="U1191" s="9">
        <v>255.5</v>
      </c>
      <c r="V1191" t="b">
        <v>1</v>
      </c>
      <c r="W1191" t="b">
        <v>0</v>
      </c>
      <c r="X1191">
        <f t="shared" si="18"/>
        <v>0</v>
      </c>
    </row>
    <row r="1192" spans="1:24" x14ac:dyDescent="0.2">
      <c r="A1192">
        <v>357892463</v>
      </c>
      <c r="B1192">
        <v>357892463</v>
      </c>
      <c r="C1192" s="9">
        <v>500</v>
      </c>
      <c r="D1192" s="9">
        <v>442.05</v>
      </c>
      <c r="E1192" s="4">
        <v>42526</v>
      </c>
      <c r="F1192" s="9">
        <v>313.02999999999997</v>
      </c>
      <c r="G1192" t="s">
        <v>84</v>
      </c>
      <c r="H1192" t="s">
        <v>30</v>
      </c>
      <c r="I1192" t="s">
        <v>30</v>
      </c>
      <c r="J1192">
        <v>9</v>
      </c>
      <c r="K1192">
        <v>1</v>
      </c>
      <c r="L1192" t="s">
        <v>36</v>
      </c>
      <c r="M1192" s="14">
        <v>47635</v>
      </c>
      <c r="N1192" s="16">
        <v>42322</v>
      </c>
      <c r="O1192" s="17">
        <v>42322</v>
      </c>
      <c r="P1192">
        <v>320</v>
      </c>
      <c r="Q1192">
        <v>320</v>
      </c>
      <c r="R1192">
        <v>203</v>
      </c>
      <c r="S1192" t="s">
        <v>32</v>
      </c>
      <c r="T1192" t="b">
        <v>0</v>
      </c>
      <c r="U1192" s="9">
        <v>57.95</v>
      </c>
      <c r="V1192" t="b">
        <v>0</v>
      </c>
      <c r="W1192" t="b">
        <v>0</v>
      </c>
      <c r="X1192">
        <f t="shared" si="18"/>
        <v>0</v>
      </c>
    </row>
    <row r="1193" spans="1:24" x14ac:dyDescent="0.2">
      <c r="A1193">
        <v>914905284</v>
      </c>
      <c r="B1193">
        <v>914905284</v>
      </c>
      <c r="C1193" s="9">
        <v>500</v>
      </c>
      <c r="D1193" s="9">
        <v>353.55</v>
      </c>
      <c r="E1193" s="4">
        <v>42517</v>
      </c>
      <c r="F1193" s="9">
        <v>295.57</v>
      </c>
      <c r="G1193" t="s">
        <v>359</v>
      </c>
      <c r="H1193" t="s">
        <v>30</v>
      </c>
      <c r="I1193" t="s">
        <v>30</v>
      </c>
      <c r="J1193">
        <v>9</v>
      </c>
      <c r="K1193">
        <v>1</v>
      </c>
      <c r="L1193" t="s">
        <v>34</v>
      </c>
      <c r="M1193" s="14">
        <v>45992</v>
      </c>
      <c r="N1193" s="16">
        <v>41003</v>
      </c>
      <c r="O1193" s="17">
        <v>41003</v>
      </c>
      <c r="P1193">
        <v>791</v>
      </c>
      <c r="Q1193">
        <v>791</v>
      </c>
      <c r="R1193">
        <v>2161</v>
      </c>
      <c r="S1193" t="s">
        <v>32</v>
      </c>
      <c r="T1193" t="b">
        <v>0</v>
      </c>
      <c r="U1193" s="9">
        <v>146.44999999999999</v>
      </c>
      <c r="V1193" t="b">
        <v>1</v>
      </c>
      <c r="W1193" t="b">
        <v>0</v>
      </c>
      <c r="X1193">
        <f t="shared" si="18"/>
        <v>0</v>
      </c>
    </row>
    <row r="1194" spans="1:24" x14ac:dyDescent="0.2">
      <c r="A1194">
        <v>591641726</v>
      </c>
      <c r="B1194">
        <v>591641726</v>
      </c>
      <c r="C1194" s="9">
        <v>500</v>
      </c>
      <c r="D1194" s="9">
        <v>355.47</v>
      </c>
      <c r="E1194" s="4">
        <v>42491</v>
      </c>
      <c r="F1194" s="9">
        <v>70.28</v>
      </c>
      <c r="G1194" t="s">
        <v>41</v>
      </c>
      <c r="H1194" t="s">
        <v>30</v>
      </c>
      <c r="I1194" t="s">
        <v>30</v>
      </c>
      <c r="J1194">
        <v>90</v>
      </c>
      <c r="K1194">
        <v>1</v>
      </c>
      <c r="L1194" t="s">
        <v>42</v>
      </c>
      <c r="M1194" s="14">
        <v>44621</v>
      </c>
      <c r="N1194" s="16">
        <v>41928</v>
      </c>
      <c r="O1194" s="17">
        <v>41928</v>
      </c>
      <c r="P1194">
        <v>962</v>
      </c>
      <c r="Q1194">
        <v>962</v>
      </c>
      <c r="R1194">
        <v>6120</v>
      </c>
      <c r="S1194" t="s">
        <v>32</v>
      </c>
      <c r="T1194" t="b">
        <v>0</v>
      </c>
      <c r="U1194" s="9">
        <v>144.53</v>
      </c>
      <c r="V1194" t="b">
        <v>0</v>
      </c>
      <c r="W1194" t="b">
        <v>0</v>
      </c>
      <c r="X1194">
        <f t="shared" si="18"/>
        <v>0</v>
      </c>
    </row>
    <row r="1195" spans="1:24" x14ac:dyDescent="0.2">
      <c r="A1195">
        <v>918205645</v>
      </c>
      <c r="B1195">
        <v>918205645</v>
      </c>
      <c r="C1195" s="9">
        <v>500</v>
      </c>
      <c r="D1195" s="9">
        <v>221.11</v>
      </c>
      <c r="E1195" s="4">
        <v>42508</v>
      </c>
      <c r="F1195" s="9">
        <v>76.36</v>
      </c>
      <c r="G1195" t="s">
        <v>1887</v>
      </c>
      <c r="H1195" t="s">
        <v>30</v>
      </c>
      <c r="I1195" t="s">
        <v>30</v>
      </c>
      <c r="J1195">
        <v>5</v>
      </c>
      <c r="K1195">
        <v>1</v>
      </c>
      <c r="L1195" t="s">
        <v>31</v>
      </c>
      <c r="M1195" s="14">
        <v>44986</v>
      </c>
      <c r="N1195" s="16">
        <v>41569</v>
      </c>
      <c r="O1195" s="17">
        <v>42382</v>
      </c>
      <c r="P1195">
        <v>978</v>
      </c>
      <c r="Q1195">
        <v>978</v>
      </c>
      <c r="R1195">
        <v>2777</v>
      </c>
      <c r="S1195" t="s">
        <v>32</v>
      </c>
      <c r="T1195" t="b">
        <v>0</v>
      </c>
      <c r="U1195" s="9">
        <v>278.89</v>
      </c>
      <c r="V1195" t="b">
        <v>1</v>
      </c>
      <c r="W1195" t="b">
        <v>0</v>
      </c>
      <c r="X1195">
        <f t="shared" si="18"/>
        <v>0</v>
      </c>
    </row>
    <row r="1196" spans="1:24" x14ac:dyDescent="0.2">
      <c r="A1196">
        <v>570476780</v>
      </c>
      <c r="B1196">
        <v>570476780</v>
      </c>
      <c r="C1196" s="9">
        <v>500</v>
      </c>
      <c r="D1196" s="9">
        <v>392.78</v>
      </c>
      <c r="E1196" s="4">
        <v>42705</v>
      </c>
      <c r="F1196" s="9">
        <v>79.37</v>
      </c>
      <c r="G1196" t="s">
        <v>1897</v>
      </c>
      <c r="H1196" t="s">
        <v>30</v>
      </c>
      <c r="I1196" t="s">
        <v>30</v>
      </c>
      <c r="J1196">
        <v>5</v>
      </c>
      <c r="K1196">
        <v>1</v>
      </c>
      <c r="L1196" t="s">
        <v>31</v>
      </c>
      <c r="M1196" s="14">
        <v>44440</v>
      </c>
      <c r="N1196" s="16">
        <v>41590</v>
      </c>
      <c r="O1196" s="17">
        <v>42385</v>
      </c>
      <c r="P1196">
        <v>993</v>
      </c>
      <c r="Q1196">
        <v>993</v>
      </c>
      <c r="R1196">
        <v>2219</v>
      </c>
      <c r="S1196" t="s">
        <v>32</v>
      </c>
      <c r="T1196" t="b">
        <v>0</v>
      </c>
      <c r="U1196" s="9">
        <v>107.22</v>
      </c>
      <c r="V1196" t="b">
        <v>1</v>
      </c>
      <c r="W1196" t="b">
        <v>0</v>
      </c>
      <c r="X1196">
        <f t="shared" si="18"/>
        <v>0</v>
      </c>
    </row>
    <row r="1197" spans="1:24" x14ac:dyDescent="0.2">
      <c r="A1197">
        <v>833127531</v>
      </c>
      <c r="B1197">
        <v>833127531</v>
      </c>
      <c r="C1197" s="9">
        <v>500</v>
      </c>
      <c r="D1197" s="9">
        <v>156.11000000000001</v>
      </c>
      <c r="E1197" s="4">
        <v>42560</v>
      </c>
      <c r="F1197" s="9">
        <v>75.94</v>
      </c>
      <c r="G1197" t="s">
        <v>64</v>
      </c>
      <c r="H1197" t="s">
        <v>30</v>
      </c>
      <c r="I1197" t="s">
        <v>30</v>
      </c>
      <c r="J1197">
        <v>9</v>
      </c>
      <c r="K1197">
        <v>1</v>
      </c>
      <c r="L1197" t="s">
        <v>36</v>
      </c>
      <c r="M1197" s="14">
        <v>45689</v>
      </c>
      <c r="N1197" s="16">
        <v>41714</v>
      </c>
      <c r="O1197" s="17">
        <v>41714</v>
      </c>
      <c r="P1197">
        <v>249</v>
      </c>
      <c r="Q1197">
        <v>249</v>
      </c>
      <c r="R1197">
        <v>5950</v>
      </c>
      <c r="S1197" t="s">
        <v>32</v>
      </c>
      <c r="T1197" t="b">
        <v>0</v>
      </c>
      <c r="U1197" s="9">
        <v>343.89</v>
      </c>
      <c r="V1197" t="b">
        <v>0</v>
      </c>
      <c r="W1197" t="b">
        <v>0</v>
      </c>
      <c r="X1197">
        <f t="shared" si="18"/>
        <v>0</v>
      </c>
    </row>
    <row r="1198" spans="1:24" x14ac:dyDescent="0.2">
      <c r="A1198">
        <v>536188035</v>
      </c>
      <c r="B1198">
        <v>536188035</v>
      </c>
      <c r="C1198" s="9">
        <v>500</v>
      </c>
      <c r="D1198" s="9">
        <v>153.80000000000001</v>
      </c>
      <c r="E1198" s="4">
        <v>42439</v>
      </c>
      <c r="F1198" s="9">
        <v>37.770000000000003</v>
      </c>
      <c r="G1198" t="s">
        <v>54</v>
      </c>
      <c r="H1198" t="s">
        <v>30</v>
      </c>
      <c r="I1198" t="s">
        <v>30</v>
      </c>
      <c r="J1198">
        <v>5</v>
      </c>
      <c r="K1198">
        <v>1</v>
      </c>
      <c r="L1198" t="s">
        <v>36</v>
      </c>
      <c r="M1198" s="14">
        <v>47880</v>
      </c>
      <c r="N1198" s="16">
        <v>42228</v>
      </c>
      <c r="O1198" s="17">
        <v>42228</v>
      </c>
      <c r="P1198">
        <v>982</v>
      </c>
      <c r="Q1198">
        <v>982</v>
      </c>
      <c r="R1198">
        <v>7298</v>
      </c>
      <c r="S1198" t="s">
        <v>32</v>
      </c>
      <c r="T1198" t="b">
        <v>0</v>
      </c>
      <c r="U1198" s="9">
        <v>346.2</v>
      </c>
      <c r="V1198" t="b">
        <v>0</v>
      </c>
      <c r="W1198" t="b">
        <v>0</v>
      </c>
      <c r="X1198">
        <f t="shared" si="18"/>
        <v>0</v>
      </c>
    </row>
    <row r="1199" spans="1:24" x14ac:dyDescent="0.2">
      <c r="A1199">
        <v>905878877</v>
      </c>
      <c r="B1199">
        <v>905878877</v>
      </c>
      <c r="C1199" s="9">
        <v>500</v>
      </c>
      <c r="D1199" s="9">
        <v>206.13</v>
      </c>
      <c r="E1199" s="4">
        <v>42727</v>
      </c>
      <c r="F1199" s="9">
        <v>96.92</v>
      </c>
      <c r="G1199" t="s">
        <v>53</v>
      </c>
      <c r="H1199" t="s">
        <v>30</v>
      </c>
      <c r="I1199" t="s">
        <v>30</v>
      </c>
      <c r="J1199">
        <v>9</v>
      </c>
      <c r="K1199">
        <v>1</v>
      </c>
      <c r="L1199" t="s">
        <v>36</v>
      </c>
      <c r="M1199" s="14">
        <v>44197</v>
      </c>
      <c r="N1199" s="16">
        <v>41436</v>
      </c>
      <c r="O1199" s="17">
        <v>41436</v>
      </c>
      <c r="P1199">
        <v>163</v>
      </c>
      <c r="Q1199">
        <v>163</v>
      </c>
      <c r="R1199">
        <v>9644</v>
      </c>
      <c r="S1199" t="s">
        <v>32</v>
      </c>
      <c r="T1199" t="b">
        <v>0</v>
      </c>
      <c r="U1199" s="9">
        <v>293.87</v>
      </c>
      <c r="V1199" t="b">
        <v>0</v>
      </c>
      <c r="W1199" t="b">
        <v>0</v>
      </c>
      <c r="X1199">
        <f t="shared" si="18"/>
        <v>0</v>
      </c>
    </row>
    <row r="1200" spans="1:24" x14ac:dyDescent="0.2">
      <c r="A1200">
        <v>387627994</v>
      </c>
      <c r="B1200">
        <v>387627994</v>
      </c>
      <c r="C1200" s="9">
        <v>500</v>
      </c>
      <c r="D1200" s="9">
        <v>380.02</v>
      </c>
      <c r="E1200" s="4">
        <v>42457</v>
      </c>
      <c r="F1200" s="9">
        <v>48</v>
      </c>
      <c r="G1200" t="s">
        <v>1892</v>
      </c>
      <c r="H1200" t="s">
        <v>30</v>
      </c>
      <c r="I1200" t="s">
        <v>30</v>
      </c>
      <c r="J1200">
        <v>2</v>
      </c>
      <c r="K1200">
        <v>1</v>
      </c>
      <c r="L1200" t="s">
        <v>48</v>
      </c>
      <c r="M1200" s="14">
        <v>45323</v>
      </c>
      <c r="N1200" s="16">
        <v>41706</v>
      </c>
      <c r="O1200" s="17">
        <v>41706</v>
      </c>
      <c r="P1200">
        <v>685</v>
      </c>
      <c r="Q1200">
        <v>685</v>
      </c>
      <c r="R1200">
        <v>4847</v>
      </c>
      <c r="S1200" t="s">
        <v>32</v>
      </c>
      <c r="T1200" t="b">
        <v>0</v>
      </c>
      <c r="U1200" s="9">
        <v>119.98</v>
      </c>
      <c r="V1200" t="b">
        <v>1</v>
      </c>
      <c r="W1200" t="b">
        <v>0</v>
      </c>
      <c r="X1200">
        <f t="shared" si="18"/>
        <v>0</v>
      </c>
    </row>
    <row r="1201" spans="1:24" x14ac:dyDescent="0.2">
      <c r="A1201">
        <v>918205645</v>
      </c>
      <c r="B1201">
        <v>918205645</v>
      </c>
      <c r="C1201" s="9">
        <v>500</v>
      </c>
      <c r="D1201" s="9">
        <v>500</v>
      </c>
      <c r="E1201" s="4">
        <v>42651</v>
      </c>
      <c r="F1201" s="9">
        <v>106.27</v>
      </c>
      <c r="G1201" t="s">
        <v>1903</v>
      </c>
      <c r="H1201" t="s">
        <v>30</v>
      </c>
      <c r="I1201" t="s">
        <v>30</v>
      </c>
      <c r="J1201">
        <v>9</v>
      </c>
      <c r="K1201">
        <v>8</v>
      </c>
      <c r="L1201" t="s">
        <v>31</v>
      </c>
      <c r="M1201" s="14">
        <v>43831</v>
      </c>
      <c r="N1201" s="16">
        <v>41569</v>
      </c>
      <c r="O1201" s="17">
        <v>42648</v>
      </c>
      <c r="P1201">
        <v>302</v>
      </c>
      <c r="Q1201">
        <v>302</v>
      </c>
      <c r="R1201">
        <v>8177</v>
      </c>
      <c r="S1201" t="s">
        <v>32</v>
      </c>
      <c r="T1201" t="b">
        <v>0</v>
      </c>
      <c r="U1201" s="9">
        <v>0</v>
      </c>
      <c r="V1201" t="b">
        <v>1</v>
      </c>
      <c r="W1201" t="b">
        <v>0</v>
      </c>
      <c r="X1201">
        <f t="shared" si="18"/>
        <v>0</v>
      </c>
    </row>
    <row r="1202" spans="1:24" x14ac:dyDescent="0.2">
      <c r="A1202">
        <v>946281748</v>
      </c>
      <c r="B1202">
        <v>946281748</v>
      </c>
      <c r="C1202" s="9">
        <v>500</v>
      </c>
      <c r="D1202" s="9">
        <v>247.17</v>
      </c>
      <c r="E1202" s="4">
        <v>42643</v>
      </c>
      <c r="F1202" s="9">
        <v>186.4</v>
      </c>
      <c r="G1202" t="s">
        <v>1893</v>
      </c>
      <c r="H1202" t="s">
        <v>30</v>
      </c>
      <c r="I1202" t="s">
        <v>30</v>
      </c>
      <c r="J1202">
        <v>90</v>
      </c>
      <c r="K1202">
        <v>1</v>
      </c>
      <c r="L1202" t="s">
        <v>50</v>
      </c>
      <c r="M1202" s="14">
        <v>44743</v>
      </c>
      <c r="N1202" s="16">
        <v>42111</v>
      </c>
      <c r="O1202" s="17">
        <v>42411</v>
      </c>
      <c r="P1202">
        <v>938</v>
      </c>
      <c r="Q1202">
        <v>938</v>
      </c>
      <c r="R1202">
        <v>40</v>
      </c>
      <c r="S1202" t="s">
        <v>32</v>
      </c>
      <c r="T1202" t="b">
        <v>0</v>
      </c>
      <c r="U1202" s="9">
        <v>252.83</v>
      </c>
      <c r="V1202" t="b">
        <v>1</v>
      </c>
      <c r="W1202" t="b">
        <v>0</v>
      </c>
      <c r="X1202">
        <f t="shared" si="18"/>
        <v>0</v>
      </c>
    </row>
    <row r="1203" spans="1:24" x14ac:dyDescent="0.2">
      <c r="A1203">
        <v>387627994</v>
      </c>
      <c r="B1203">
        <v>387627994</v>
      </c>
      <c r="C1203" s="9">
        <v>500</v>
      </c>
      <c r="D1203" s="9">
        <v>500</v>
      </c>
      <c r="E1203" s="4">
        <v>42625</v>
      </c>
      <c r="F1203" s="9">
        <v>48</v>
      </c>
      <c r="G1203" t="s">
        <v>1892</v>
      </c>
      <c r="H1203" t="s">
        <v>30</v>
      </c>
      <c r="I1203" t="s">
        <v>30</v>
      </c>
      <c r="J1203">
        <v>2</v>
      </c>
      <c r="K1203">
        <v>1</v>
      </c>
      <c r="L1203" t="s">
        <v>48</v>
      </c>
      <c r="M1203" s="14">
        <v>45323</v>
      </c>
      <c r="N1203" s="16">
        <v>41706</v>
      </c>
      <c r="O1203" s="17">
        <v>41706</v>
      </c>
      <c r="P1203">
        <v>685</v>
      </c>
      <c r="Q1203">
        <v>685</v>
      </c>
      <c r="R1203">
        <v>4847</v>
      </c>
      <c r="S1203" t="s">
        <v>32</v>
      </c>
      <c r="T1203" t="b">
        <v>0</v>
      </c>
      <c r="U1203" s="9">
        <v>0</v>
      </c>
      <c r="V1203" t="b">
        <v>1</v>
      </c>
      <c r="W1203" t="b">
        <v>0</v>
      </c>
      <c r="X1203">
        <f t="shared" si="18"/>
        <v>0</v>
      </c>
    </row>
    <row r="1204" spans="1:24" x14ac:dyDescent="0.2">
      <c r="A1204">
        <v>209204606</v>
      </c>
      <c r="B1204">
        <v>209204606</v>
      </c>
      <c r="C1204" s="9">
        <v>500</v>
      </c>
      <c r="D1204" s="9">
        <v>44.11</v>
      </c>
      <c r="E1204" s="4">
        <v>42384</v>
      </c>
      <c r="F1204" s="9">
        <v>134.62</v>
      </c>
      <c r="G1204" t="s">
        <v>1893</v>
      </c>
      <c r="H1204" t="s">
        <v>30</v>
      </c>
      <c r="I1204" t="s">
        <v>30</v>
      </c>
      <c r="J1204">
        <v>5</v>
      </c>
      <c r="K1204">
        <v>1</v>
      </c>
      <c r="L1204" t="s">
        <v>50</v>
      </c>
      <c r="M1204" s="14">
        <v>44348</v>
      </c>
      <c r="N1204" s="16">
        <v>41773</v>
      </c>
      <c r="O1204" s="17">
        <v>41773</v>
      </c>
      <c r="P1204">
        <v>984</v>
      </c>
      <c r="Q1204">
        <v>984</v>
      </c>
      <c r="R1204">
        <v>5862</v>
      </c>
      <c r="S1204" t="s">
        <v>32</v>
      </c>
      <c r="T1204" t="b">
        <v>0</v>
      </c>
      <c r="U1204" s="9">
        <v>455.89</v>
      </c>
      <c r="V1204" t="b">
        <v>1</v>
      </c>
      <c r="W1204" t="b">
        <v>0</v>
      </c>
      <c r="X1204">
        <f t="shared" si="18"/>
        <v>0</v>
      </c>
    </row>
    <row r="1205" spans="1:24" x14ac:dyDescent="0.2">
      <c r="A1205">
        <v>111361550</v>
      </c>
      <c r="B1205">
        <v>111361550</v>
      </c>
      <c r="C1205" s="9">
        <v>500</v>
      </c>
      <c r="D1205" s="9">
        <v>83.09</v>
      </c>
      <c r="E1205" s="4">
        <v>42528</v>
      </c>
      <c r="F1205" s="9">
        <v>63.62</v>
      </c>
      <c r="G1205" t="s">
        <v>51</v>
      </c>
      <c r="H1205" t="s">
        <v>30</v>
      </c>
      <c r="I1205" t="s">
        <v>30</v>
      </c>
      <c r="J1205">
        <v>80</v>
      </c>
      <c r="K1205">
        <v>8</v>
      </c>
      <c r="L1205" t="s">
        <v>36</v>
      </c>
      <c r="M1205" s="14">
        <v>47818</v>
      </c>
      <c r="N1205" s="16">
        <v>41971</v>
      </c>
      <c r="O1205" s="17">
        <v>41971</v>
      </c>
      <c r="P1205">
        <v>380</v>
      </c>
      <c r="Q1205">
        <v>380</v>
      </c>
      <c r="R1205">
        <v>6682</v>
      </c>
      <c r="S1205" t="s">
        <v>32</v>
      </c>
      <c r="T1205" t="b">
        <v>0</v>
      </c>
      <c r="U1205" s="9">
        <v>416.91</v>
      </c>
      <c r="V1205" t="b">
        <v>0</v>
      </c>
      <c r="W1205" t="b">
        <v>0</v>
      </c>
      <c r="X1205">
        <f t="shared" si="18"/>
        <v>0</v>
      </c>
    </row>
    <row r="1206" spans="1:24" x14ac:dyDescent="0.2">
      <c r="A1206">
        <v>278064853</v>
      </c>
      <c r="B1206">
        <v>278064853</v>
      </c>
      <c r="C1206" s="9">
        <v>500</v>
      </c>
      <c r="D1206" s="9">
        <v>281.2</v>
      </c>
      <c r="E1206" s="4">
        <v>42372</v>
      </c>
      <c r="F1206" s="9">
        <v>0</v>
      </c>
      <c r="G1206" t="s">
        <v>64</v>
      </c>
      <c r="H1206" t="s">
        <v>30</v>
      </c>
      <c r="I1206" t="s">
        <v>30</v>
      </c>
      <c r="J1206">
        <v>2</v>
      </c>
      <c r="K1206">
        <v>1</v>
      </c>
      <c r="L1206" t="s">
        <v>36</v>
      </c>
      <c r="M1206" s="14">
        <v>46204</v>
      </c>
      <c r="N1206" s="16">
        <v>41510</v>
      </c>
      <c r="O1206" s="17">
        <v>42372</v>
      </c>
      <c r="P1206">
        <v>676</v>
      </c>
      <c r="Q1206">
        <v>676</v>
      </c>
      <c r="R1206">
        <v>7267</v>
      </c>
      <c r="S1206" t="s">
        <v>43</v>
      </c>
      <c r="T1206" t="b">
        <v>0</v>
      </c>
      <c r="U1206" s="9">
        <v>218.8</v>
      </c>
      <c r="V1206" t="b">
        <v>0</v>
      </c>
      <c r="W1206" t="b">
        <v>0</v>
      </c>
      <c r="X1206">
        <f t="shared" si="18"/>
        <v>0</v>
      </c>
    </row>
    <row r="1207" spans="1:24" x14ac:dyDescent="0.2">
      <c r="A1207">
        <v>461128521</v>
      </c>
      <c r="B1207">
        <v>461128521</v>
      </c>
      <c r="C1207" s="9">
        <v>500</v>
      </c>
      <c r="D1207" s="9">
        <v>500</v>
      </c>
      <c r="E1207" s="4">
        <v>42543</v>
      </c>
      <c r="F1207" s="9">
        <v>377.84</v>
      </c>
      <c r="G1207" t="s">
        <v>41</v>
      </c>
      <c r="H1207" t="s">
        <v>30</v>
      </c>
      <c r="I1207" t="s">
        <v>30</v>
      </c>
      <c r="J1207">
        <v>2</v>
      </c>
      <c r="K1207">
        <v>8</v>
      </c>
      <c r="L1207" t="s">
        <v>42</v>
      </c>
      <c r="M1207" s="14">
        <v>45992</v>
      </c>
      <c r="N1207" s="16">
        <v>41865</v>
      </c>
      <c r="O1207" s="17">
        <v>41865</v>
      </c>
      <c r="P1207">
        <v>485</v>
      </c>
      <c r="Q1207">
        <v>485</v>
      </c>
      <c r="R1207">
        <v>7483</v>
      </c>
      <c r="S1207" t="s">
        <v>32</v>
      </c>
      <c r="T1207" t="b">
        <v>0</v>
      </c>
      <c r="U1207" s="9">
        <v>0</v>
      </c>
      <c r="V1207" t="b">
        <v>0</v>
      </c>
      <c r="W1207" t="b">
        <v>0</v>
      </c>
      <c r="X1207">
        <f t="shared" si="18"/>
        <v>0</v>
      </c>
    </row>
    <row r="1208" spans="1:24" x14ac:dyDescent="0.2">
      <c r="A1208">
        <v>643392886</v>
      </c>
      <c r="B1208">
        <v>643392886</v>
      </c>
      <c r="C1208" s="9">
        <v>500</v>
      </c>
      <c r="D1208" s="9">
        <v>500</v>
      </c>
      <c r="E1208" s="4">
        <v>42647</v>
      </c>
      <c r="F1208" s="9">
        <v>4.42</v>
      </c>
      <c r="G1208" t="s">
        <v>95</v>
      </c>
      <c r="H1208" t="s">
        <v>30</v>
      </c>
      <c r="I1208" t="s">
        <v>30</v>
      </c>
      <c r="J1208">
        <v>5</v>
      </c>
      <c r="K1208">
        <v>1</v>
      </c>
      <c r="L1208" t="s">
        <v>96</v>
      </c>
      <c r="M1208" s="14">
        <v>47543</v>
      </c>
      <c r="N1208" s="16">
        <v>42211</v>
      </c>
      <c r="O1208" s="17">
        <v>42211</v>
      </c>
      <c r="P1208">
        <v>109</v>
      </c>
      <c r="Q1208">
        <v>109</v>
      </c>
      <c r="R1208">
        <v>119</v>
      </c>
      <c r="S1208" t="s">
        <v>32</v>
      </c>
      <c r="T1208" t="b">
        <v>0</v>
      </c>
      <c r="U1208" s="9">
        <v>0</v>
      </c>
      <c r="V1208" t="b">
        <v>0</v>
      </c>
      <c r="W1208" t="b">
        <v>0</v>
      </c>
      <c r="X1208">
        <f t="shared" si="18"/>
        <v>0</v>
      </c>
    </row>
    <row r="1209" spans="1:24" x14ac:dyDescent="0.2">
      <c r="A1209">
        <v>161089322</v>
      </c>
      <c r="B1209">
        <v>161089322</v>
      </c>
      <c r="C1209" s="9">
        <v>500</v>
      </c>
      <c r="D1209" s="9">
        <v>134.07</v>
      </c>
      <c r="E1209" s="4">
        <v>42461</v>
      </c>
      <c r="F1209" s="9">
        <v>70.709999999999994</v>
      </c>
      <c r="G1209" t="s">
        <v>35</v>
      </c>
      <c r="H1209" t="s">
        <v>30</v>
      </c>
      <c r="I1209" t="s">
        <v>30</v>
      </c>
      <c r="J1209">
        <v>9</v>
      </c>
      <c r="K1209">
        <v>1</v>
      </c>
      <c r="L1209" t="s">
        <v>36</v>
      </c>
      <c r="M1209" s="14">
        <v>44743</v>
      </c>
      <c r="N1209" s="16">
        <v>41945</v>
      </c>
      <c r="O1209" s="17">
        <v>41945</v>
      </c>
      <c r="P1209">
        <v>880</v>
      </c>
      <c r="Q1209">
        <v>880</v>
      </c>
      <c r="R1209">
        <v>4406</v>
      </c>
      <c r="S1209" t="s">
        <v>32</v>
      </c>
      <c r="T1209" t="b">
        <v>0</v>
      </c>
      <c r="U1209" s="9">
        <v>365.93</v>
      </c>
      <c r="V1209" t="b">
        <v>0</v>
      </c>
      <c r="W1209" t="b">
        <v>0</v>
      </c>
      <c r="X1209">
        <f t="shared" si="18"/>
        <v>0</v>
      </c>
    </row>
    <row r="1210" spans="1:24" x14ac:dyDescent="0.2">
      <c r="A1210">
        <v>333030965</v>
      </c>
      <c r="B1210">
        <v>333030965</v>
      </c>
      <c r="C1210" s="9">
        <v>500</v>
      </c>
      <c r="D1210" s="9">
        <v>266.05</v>
      </c>
      <c r="E1210" s="4">
        <v>42449</v>
      </c>
      <c r="F1210" s="9">
        <v>230.5</v>
      </c>
      <c r="G1210" t="s">
        <v>1909</v>
      </c>
      <c r="H1210" t="s">
        <v>30</v>
      </c>
      <c r="I1210" t="s">
        <v>30</v>
      </c>
      <c r="J1210">
        <v>2</v>
      </c>
      <c r="K1210">
        <v>8</v>
      </c>
      <c r="L1210" t="s">
        <v>47</v>
      </c>
      <c r="M1210" s="14">
        <v>45931</v>
      </c>
      <c r="N1210" s="16">
        <v>40600</v>
      </c>
      <c r="O1210" s="17">
        <v>40600</v>
      </c>
      <c r="P1210">
        <v>690</v>
      </c>
      <c r="Q1210">
        <v>690</v>
      </c>
      <c r="R1210">
        <v>2253</v>
      </c>
      <c r="S1210" t="s">
        <v>32</v>
      </c>
      <c r="T1210" t="b">
        <v>0</v>
      </c>
      <c r="U1210" s="9">
        <v>233.95</v>
      </c>
      <c r="V1210" t="b">
        <v>1</v>
      </c>
      <c r="W1210" t="b">
        <v>0</v>
      </c>
      <c r="X1210">
        <f t="shared" si="18"/>
        <v>0</v>
      </c>
    </row>
    <row r="1211" spans="1:24" x14ac:dyDescent="0.2">
      <c r="A1211">
        <v>613334658</v>
      </c>
      <c r="B1211">
        <v>613334658</v>
      </c>
      <c r="C1211" s="9">
        <v>500</v>
      </c>
      <c r="D1211" s="9">
        <v>139.24</v>
      </c>
      <c r="E1211" s="4">
        <v>42670</v>
      </c>
      <c r="F1211" s="9">
        <v>111.57</v>
      </c>
      <c r="G1211" t="s">
        <v>1903</v>
      </c>
      <c r="H1211" t="s">
        <v>30</v>
      </c>
      <c r="I1211" t="s">
        <v>30</v>
      </c>
      <c r="J1211">
        <v>5</v>
      </c>
      <c r="K1211">
        <v>8</v>
      </c>
      <c r="L1211" t="s">
        <v>31</v>
      </c>
      <c r="M1211" s="14">
        <v>43617</v>
      </c>
      <c r="N1211" s="16">
        <v>41873</v>
      </c>
      <c r="O1211" s="17">
        <v>41873</v>
      </c>
      <c r="P1211">
        <v>371</v>
      </c>
      <c r="Q1211">
        <v>371</v>
      </c>
      <c r="R1211">
        <v>8863</v>
      </c>
      <c r="S1211" t="s">
        <v>32</v>
      </c>
      <c r="T1211" t="b">
        <v>0</v>
      </c>
      <c r="U1211" s="9">
        <v>360.76</v>
      </c>
      <c r="V1211" t="b">
        <v>1</v>
      </c>
      <c r="W1211" t="b">
        <v>0</v>
      </c>
      <c r="X1211">
        <f t="shared" si="18"/>
        <v>0</v>
      </c>
    </row>
    <row r="1212" spans="1:24" x14ac:dyDescent="0.2">
      <c r="A1212">
        <v>918205645</v>
      </c>
      <c r="B1212">
        <v>918205645</v>
      </c>
      <c r="C1212" s="9">
        <v>500</v>
      </c>
      <c r="D1212" s="9">
        <v>35.21</v>
      </c>
      <c r="E1212" s="4">
        <v>42372</v>
      </c>
      <c r="F1212" s="9">
        <v>667.13</v>
      </c>
      <c r="G1212" t="s">
        <v>1903</v>
      </c>
      <c r="H1212" t="s">
        <v>30</v>
      </c>
      <c r="I1212" t="s">
        <v>30</v>
      </c>
      <c r="J1212">
        <v>5</v>
      </c>
      <c r="K1212">
        <v>1</v>
      </c>
      <c r="L1212" t="s">
        <v>31</v>
      </c>
      <c r="M1212" s="14">
        <v>45292</v>
      </c>
      <c r="N1212" s="16">
        <v>41569</v>
      </c>
      <c r="O1212" s="17">
        <v>41569</v>
      </c>
      <c r="P1212">
        <v>978</v>
      </c>
      <c r="Q1212">
        <v>978</v>
      </c>
      <c r="R1212">
        <v>2777</v>
      </c>
      <c r="S1212" t="s">
        <v>32</v>
      </c>
      <c r="T1212" t="b">
        <v>0</v>
      </c>
      <c r="U1212" s="9">
        <v>464.79</v>
      </c>
      <c r="V1212" t="b">
        <v>1</v>
      </c>
      <c r="W1212" t="b">
        <v>0</v>
      </c>
      <c r="X1212">
        <f t="shared" si="18"/>
        <v>0</v>
      </c>
    </row>
    <row r="1213" spans="1:24" x14ac:dyDescent="0.2">
      <c r="A1213">
        <v>544550565</v>
      </c>
      <c r="B1213">
        <v>544550565</v>
      </c>
      <c r="C1213" s="9">
        <v>500</v>
      </c>
      <c r="D1213" s="9">
        <v>217.08</v>
      </c>
      <c r="E1213" s="4">
        <v>42691</v>
      </c>
      <c r="F1213" s="9">
        <v>159.9</v>
      </c>
      <c r="G1213" t="s">
        <v>99</v>
      </c>
      <c r="H1213" t="s">
        <v>30</v>
      </c>
      <c r="I1213" t="s">
        <v>30</v>
      </c>
      <c r="J1213">
        <v>9</v>
      </c>
      <c r="K1213">
        <v>1</v>
      </c>
      <c r="L1213" t="s">
        <v>63</v>
      </c>
      <c r="M1213" s="14">
        <v>47119</v>
      </c>
      <c r="N1213" s="16">
        <v>42109</v>
      </c>
      <c r="O1213" s="17">
        <v>42109</v>
      </c>
      <c r="P1213">
        <v>749</v>
      </c>
      <c r="Q1213">
        <v>749</v>
      </c>
      <c r="R1213">
        <v>5891</v>
      </c>
      <c r="S1213" t="s">
        <v>32</v>
      </c>
      <c r="T1213" t="b">
        <v>0</v>
      </c>
      <c r="U1213" s="9">
        <v>282.92</v>
      </c>
      <c r="V1213" t="b">
        <v>0</v>
      </c>
      <c r="W1213" t="b">
        <v>0</v>
      </c>
      <c r="X1213">
        <f t="shared" si="18"/>
        <v>0</v>
      </c>
    </row>
    <row r="1214" spans="1:24" x14ac:dyDescent="0.2">
      <c r="A1214">
        <v>806663900</v>
      </c>
      <c r="B1214">
        <v>806663900</v>
      </c>
      <c r="C1214" s="9">
        <v>500</v>
      </c>
      <c r="D1214" s="9">
        <v>225.09</v>
      </c>
      <c r="E1214" s="4">
        <v>42597</v>
      </c>
      <c r="F1214" s="9">
        <v>305.88</v>
      </c>
      <c r="G1214" t="s">
        <v>1893</v>
      </c>
      <c r="H1214" t="s">
        <v>30</v>
      </c>
      <c r="I1214" t="s">
        <v>30</v>
      </c>
      <c r="J1214">
        <v>5</v>
      </c>
      <c r="K1214">
        <v>1</v>
      </c>
      <c r="L1214" t="s">
        <v>50</v>
      </c>
      <c r="M1214" s="14">
        <v>45566</v>
      </c>
      <c r="N1214" s="16">
        <v>41790</v>
      </c>
      <c r="O1214" s="17">
        <v>42577</v>
      </c>
      <c r="P1214">
        <v>989</v>
      </c>
      <c r="Q1214">
        <v>989</v>
      </c>
      <c r="R1214">
        <v>9484</v>
      </c>
      <c r="S1214" t="s">
        <v>32</v>
      </c>
      <c r="T1214" t="b">
        <v>0</v>
      </c>
      <c r="U1214" s="9">
        <v>274.91000000000003</v>
      </c>
      <c r="V1214" t="b">
        <v>1</v>
      </c>
      <c r="W1214" t="b">
        <v>0</v>
      </c>
      <c r="X1214">
        <f t="shared" si="18"/>
        <v>0</v>
      </c>
    </row>
    <row r="1215" spans="1:24" x14ac:dyDescent="0.2">
      <c r="A1215">
        <v>414150798</v>
      </c>
      <c r="B1215">
        <v>414150798</v>
      </c>
      <c r="C1215" s="9">
        <v>500</v>
      </c>
      <c r="D1215" s="9">
        <v>164.07</v>
      </c>
      <c r="E1215" s="4">
        <v>42460</v>
      </c>
      <c r="F1215" s="9">
        <v>116.62</v>
      </c>
      <c r="G1215" t="s">
        <v>41</v>
      </c>
      <c r="H1215" t="s">
        <v>30</v>
      </c>
      <c r="I1215" t="s">
        <v>30</v>
      </c>
      <c r="J1215">
        <v>9</v>
      </c>
      <c r="K1215">
        <v>1</v>
      </c>
      <c r="L1215" t="s">
        <v>42</v>
      </c>
      <c r="M1215" s="14">
        <v>47969</v>
      </c>
      <c r="N1215" s="16">
        <v>41057</v>
      </c>
      <c r="O1215" s="17">
        <v>41057</v>
      </c>
      <c r="P1215">
        <v>391</v>
      </c>
      <c r="Q1215">
        <v>391</v>
      </c>
      <c r="R1215">
        <v>6947</v>
      </c>
      <c r="S1215" t="s">
        <v>69</v>
      </c>
      <c r="T1215" t="b">
        <v>0</v>
      </c>
      <c r="U1215" s="9">
        <v>335.93</v>
      </c>
      <c r="V1215" t="b">
        <v>0</v>
      </c>
      <c r="W1215" t="b">
        <v>0</v>
      </c>
      <c r="X1215">
        <f t="shared" si="18"/>
        <v>0</v>
      </c>
    </row>
    <row r="1216" spans="1:24" x14ac:dyDescent="0.2">
      <c r="A1216">
        <v>161089322</v>
      </c>
      <c r="B1216">
        <v>161089322</v>
      </c>
      <c r="C1216" s="9">
        <v>500</v>
      </c>
      <c r="D1216" s="9">
        <v>191.26</v>
      </c>
      <c r="E1216" s="4">
        <v>42543</v>
      </c>
      <c r="F1216" s="9">
        <v>178.87</v>
      </c>
      <c r="G1216" t="s">
        <v>35</v>
      </c>
      <c r="H1216" t="s">
        <v>30</v>
      </c>
      <c r="I1216" t="s">
        <v>30</v>
      </c>
      <c r="J1216">
        <v>9</v>
      </c>
      <c r="K1216">
        <v>1</v>
      </c>
      <c r="L1216" t="s">
        <v>36</v>
      </c>
      <c r="M1216" s="14">
        <v>45901</v>
      </c>
      <c r="N1216" s="16">
        <v>41945</v>
      </c>
      <c r="O1216" s="17">
        <v>41945</v>
      </c>
      <c r="P1216">
        <v>880</v>
      </c>
      <c r="Q1216">
        <v>880</v>
      </c>
      <c r="R1216">
        <v>4406</v>
      </c>
      <c r="S1216" t="s">
        <v>32</v>
      </c>
      <c r="T1216" t="b">
        <v>0</v>
      </c>
      <c r="U1216" s="9">
        <v>308.74</v>
      </c>
      <c r="V1216" t="b">
        <v>0</v>
      </c>
      <c r="W1216" t="b">
        <v>0</v>
      </c>
      <c r="X1216">
        <f t="shared" si="18"/>
        <v>0</v>
      </c>
    </row>
    <row r="1217" spans="1:24" x14ac:dyDescent="0.2">
      <c r="A1217">
        <v>498150241</v>
      </c>
      <c r="B1217">
        <v>498150241</v>
      </c>
      <c r="C1217" s="9">
        <v>500</v>
      </c>
      <c r="D1217" s="9">
        <v>500</v>
      </c>
      <c r="E1217" s="4">
        <v>42676</v>
      </c>
      <c r="F1217" s="9">
        <v>409.56</v>
      </c>
      <c r="G1217" t="s">
        <v>52</v>
      </c>
      <c r="H1217" t="s">
        <v>30</v>
      </c>
      <c r="I1217" t="s">
        <v>30</v>
      </c>
      <c r="J1217">
        <v>2</v>
      </c>
      <c r="K1217">
        <v>1</v>
      </c>
      <c r="L1217" t="s">
        <v>36</v>
      </c>
      <c r="M1217" s="14">
        <v>43922</v>
      </c>
      <c r="N1217" s="16">
        <v>41134</v>
      </c>
      <c r="O1217" s="17">
        <v>41134</v>
      </c>
      <c r="P1217">
        <v>176</v>
      </c>
      <c r="Q1217">
        <v>176</v>
      </c>
      <c r="R1217">
        <v>3865</v>
      </c>
      <c r="S1217" t="s">
        <v>32</v>
      </c>
      <c r="T1217" t="b">
        <v>0</v>
      </c>
      <c r="U1217" s="9">
        <v>0</v>
      </c>
      <c r="V1217" t="b">
        <v>0</v>
      </c>
      <c r="W1217" t="b">
        <v>0</v>
      </c>
      <c r="X1217">
        <f t="shared" si="18"/>
        <v>0</v>
      </c>
    </row>
    <row r="1218" spans="1:24" x14ac:dyDescent="0.2">
      <c r="A1218">
        <v>765391137</v>
      </c>
      <c r="B1218">
        <v>765391137</v>
      </c>
      <c r="C1218" s="9">
        <v>500</v>
      </c>
      <c r="D1218" s="9">
        <v>240.2</v>
      </c>
      <c r="E1218" s="4">
        <v>42576</v>
      </c>
      <c r="F1218" s="9">
        <v>54.29</v>
      </c>
      <c r="G1218" t="s">
        <v>57</v>
      </c>
      <c r="H1218" t="s">
        <v>30</v>
      </c>
      <c r="I1218" t="s">
        <v>30</v>
      </c>
      <c r="J1218">
        <v>5</v>
      </c>
      <c r="K1218">
        <v>1</v>
      </c>
      <c r="L1218" t="s">
        <v>42</v>
      </c>
      <c r="M1218" s="14">
        <v>46722</v>
      </c>
      <c r="N1218" s="16">
        <v>42082</v>
      </c>
      <c r="O1218" s="17">
        <v>42476</v>
      </c>
      <c r="P1218">
        <v>439</v>
      </c>
      <c r="Q1218">
        <v>439</v>
      </c>
      <c r="R1218">
        <v>4838</v>
      </c>
      <c r="S1218" t="s">
        <v>32</v>
      </c>
      <c r="T1218" t="b">
        <v>0</v>
      </c>
      <c r="U1218" s="9">
        <v>259.8</v>
      </c>
      <c r="V1218" t="b">
        <v>0</v>
      </c>
      <c r="W1218" t="b">
        <v>0</v>
      </c>
      <c r="X1218">
        <f t="shared" si="18"/>
        <v>0</v>
      </c>
    </row>
    <row r="1219" spans="1:24" x14ac:dyDescent="0.2">
      <c r="A1219">
        <v>224704824</v>
      </c>
      <c r="B1219">
        <v>224704824</v>
      </c>
      <c r="C1219" s="9">
        <v>500</v>
      </c>
      <c r="D1219" s="9">
        <v>459.84</v>
      </c>
      <c r="E1219" s="4">
        <v>42671</v>
      </c>
      <c r="F1219" s="9">
        <v>163.89</v>
      </c>
      <c r="G1219" t="s">
        <v>1882</v>
      </c>
      <c r="H1219" t="s">
        <v>30</v>
      </c>
      <c r="I1219" t="s">
        <v>30</v>
      </c>
      <c r="J1219">
        <v>9</v>
      </c>
      <c r="K1219">
        <v>1</v>
      </c>
      <c r="L1219" t="s">
        <v>73</v>
      </c>
      <c r="M1219" s="14">
        <v>43405</v>
      </c>
      <c r="N1219" s="16">
        <v>41327</v>
      </c>
      <c r="O1219" s="17">
        <v>41327</v>
      </c>
      <c r="P1219">
        <v>861</v>
      </c>
      <c r="Q1219">
        <v>861</v>
      </c>
      <c r="R1219">
        <v>5951</v>
      </c>
      <c r="S1219" t="s">
        <v>69</v>
      </c>
      <c r="T1219" t="b">
        <v>0</v>
      </c>
      <c r="U1219" s="9">
        <v>40.159999999999997</v>
      </c>
      <c r="V1219" t="b">
        <v>1</v>
      </c>
      <c r="W1219" t="b">
        <v>0</v>
      </c>
      <c r="X1219">
        <f t="shared" ref="X1219:X1282" si="19">IF(T1219=TRUE, 1,0)</f>
        <v>0</v>
      </c>
    </row>
    <row r="1220" spans="1:24" x14ac:dyDescent="0.2">
      <c r="A1220">
        <v>892396839</v>
      </c>
      <c r="B1220">
        <v>892396839</v>
      </c>
      <c r="C1220" s="9">
        <v>500</v>
      </c>
      <c r="D1220" s="9">
        <v>248.54</v>
      </c>
      <c r="E1220" s="4">
        <v>42660</v>
      </c>
      <c r="F1220" s="9">
        <v>0</v>
      </c>
      <c r="G1220" t="s">
        <v>54</v>
      </c>
      <c r="H1220" t="s">
        <v>30</v>
      </c>
      <c r="I1220" t="s">
        <v>30</v>
      </c>
      <c r="J1220">
        <v>9</v>
      </c>
      <c r="K1220">
        <v>1</v>
      </c>
      <c r="L1220" t="s">
        <v>36</v>
      </c>
      <c r="M1220" s="14">
        <v>43344</v>
      </c>
      <c r="N1220" s="16">
        <v>42063</v>
      </c>
      <c r="O1220" s="17">
        <v>42063</v>
      </c>
      <c r="P1220">
        <v>752</v>
      </c>
      <c r="Q1220">
        <v>752</v>
      </c>
      <c r="R1220">
        <v>9200</v>
      </c>
      <c r="S1220" t="s">
        <v>43</v>
      </c>
      <c r="T1220" t="b">
        <v>0</v>
      </c>
      <c r="U1220" s="9">
        <v>251.46</v>
      </c>
      <c r="V1220" t="b">
        <v>0</v>
      </c>
      <c r="W1220" t="b">
        <v>0</v>
      </c>
      <c r="X1220">
        <f t="shared" si="19"/>
        <v>0</v>
      </c>
    </row>
    <row r="1221" spans="1:24" x14ac:dyDescent="0.2">
      <c r="A1221">
        <v>946281748</v>
      </c>
      <c r="B1221">
        <v>946281748</v>
      </c>
      <c r="C1221" s="9">
        <v>500</v>
      </c>
      <c r="D1221" s="9">
        <v>231.54</v>
      </c>
      <c r="E1221" s="4">
        <v>42547</v>
      </c>
      <c r="F1221" s="9">
        <v>107.6</v>
      </c>
      <c r="G1221" t="s">
        <v>90</v>
      </c>
      <c r="H1221" t="s">
        <v>30</v>
      </c>
      <c r="I1221" t="s">
        <v>30</v>
      </c>
      <c r="J1221">
        <v>2</v>
      </c>
      <c r="K1221">
        <v>1</v>
      </c>
      <c r="L1221" t="s">
        <v>36</v>
      </c>
      <c r="M1221" s="14">
        <v>48030</v>
      </c>
      <c r="N1221" s="16">
        <v>42111</v>
      </c>
      <c r="O1221" s="17">
        <v>42411</v>
      </c>
      <c r="P1221">
        <v>938</v>
      </c>
      <c r="Q1221">
        <v>938</v>
      </c>
      <c r="R1221">
        <v>40</v>
      </c>
      <c r="S1221" t="s">
        <v>32</v>
      </c>
      <c r="T1221" t="b">
        <v>0</v>
      </c>
      <c r="U1221" s="9">
        <v>268.45999999999998</v>
      </c>
      <c r="V1221" t="b">
        <v>0</v>
      </c>
      <c r="W1221" t="b">
        <v>0</v>
      </c>
      <c r="X1221">
        <f t="shared" si="19"/>
        <v>0</v>
      </c>
    </row>
    <row r="1222" spans="1:24" x14ac:dyDescent="0.2">
      <c r="A1222">
        <v>161089322</v>
      </c>
      <c r="B1222">
        <v>161089322</v>
      </c>
      <c r="C1222" s="9">
        <v>500</v>
      </c>
      <c r="D1222" s="9">
        <v>130.47999999999999</v>
      </c>
      <c r="E1222" s="4">
        <v>42668</v>
      </c>
      <c r="F1222" s="9">
        <v>272.27999999999997</v>
      </c>
      <c r="G1222" t="s">
        <v>64</v>
      </c>
      <c r="H1222" t="s">
        <v>30</v>
      </c>
      <c r="I1222" t="s">
        <v>30</v>
      </c>
      <c r="J1222">
        <v>5</v>
      </c>
      <c r="K1222">
        <v>1</v>
      </c>
      <c r="L1222" t="s">
        <v>36</v>
      </c>
      <c r="M1222" s="14">
        <v>45627</v>
      </c>
      <c r="N1222" s="16">
        <v>41945</v>
      </c>
      <c r="O1222" s="17">
        <v>42600</v>
      </c>
      <c r="P1222">
        <v>880</v>
      </c>
      <c r="Q1222">
        <v>880</v>
      </c>
      <c r="R1222">
        <v>4406</v>
      </c>
      <c r="S1222" t="s">
        <v>32</v>
      </c>
      <c r="T1222" t="b">
        <v>0</v>
      </c>
      <c r="U1222" s="9">
        <v>369.52</v>
      </c>
      <c r="V1222" t="b">
        <v>0</v>
      </c>
      <c r="W1222" t="b">
        <v>0</v>
      </c>
      <c r="X1222">
        <f t="shared" si="19"/>
        <v>0</v>
      </c>
    </row>
    <row r="1223" spans="1:24" x14ac:dyDescent="0.2">
      <c r="A1223">
        <v>918205645</v>
      </c>
      <c r="B1223">
        <v>918205645</v>
      </c>
      <c r="C1223" s="9">
        <v>500</v>
      </c>
      <c r="D1223" s="9">
        <v>325.91000000000003</v>
      </c>
      <c r="E1223" s="4">
        <v>42680</v>
      </c>
      <c r="F1223" s="9">
        <v>224.01</v>
      </c>
      <c r="G1223" t="s">
        <v>1898</v>
      </c>
      <c r="H1223" t="s">
        <v>30</v>
      </c>
      <c r="I1223" t="s">
        <v>30</v>
      </c>
      <c r="J1223">
        <v>5</v>
      </c>
      <c r="K1223">
        <v>1</v>
      </c>
      <c r="L1223" t="s">
        <v>31</v>
      </c>
      <c r="M1223" s="14">
        <v>44287</v>
      </c>
      <c r="N1223" s="16">
        <v>41569</v>
      </c>
      <c r="O1223" s="17">
        <v>42648</v>
      </c>
      <c r="P1223">
        <v>595</v>
      </c>
      <c r="Q1223">
        <v>595</v>
      </c>
      <c r="R1223">
        <v>8835</v>
      </c>
      <c r="S1223" t="s">
        <v>32</v>
      </c>
      <c r="T1223" t="b">
        <v>0</v>
      </c>
      <c r="U1223" s="9">
        <v>174.09</v>
      </c>
      <c r="V1223" t="b">
        <v>1</v>
      </c>
      <c r="W1223" t="b">
        <v>0</v>
      </c>
      <c r="X1223">
        <f t="shared" si="19"/>
        <v>0</v>
      </c>
    </row>
    <row r="1224" spans="1:24" x14ac:dyDescent="0.2">
      <c r="A1224">
        <v>787227033</v>
      </c>
      <c r="B1224">
        <v>787227033</v>
      </c>
      <c r="C1224" s="9">
        <v>500</v>
      </c>
      <c r="D1224" s="9">
        <v>500</v>
      </c>
      <c r="E1224" s="4">
        <v>42375</v>
      </c>
      <c r="F1224" s="9">
        <v>65.61</v>
      </c>
      <c r="G1224" t="s">
        <v>1893</v>
      </c>
      <c r="H1224" t="s">
        <v>30</v>
      </c>
      <c r="I1224" t="s">
        <v>30</v>
      </c>
      <c r="J1224">
        <v>2</v>
      </c>
      <c r="K1224">
        <v>1</v>
      </c>
      <c r="L1224" t="s">
        <v>50</v>
      </c>
      <c r="M1224" s="14">
        <v>46054</v>
      </c>
      <c r="N1224" s="16">
        <v>41830</v>
      </c>
      <c r="O1224" s="17">
        <v>41830</v>
      </c>
      <c r="P1224">
        <v>996</v>
      </c>
      <c r="Q1224">
        <v>996</v>
      </c>
      <c r="R1224">
        <v>1912</v>
      </c>
      <c r="S1224" t="s">
        <v>32</v>
      </c>
      <c r="T1224" t="b">
        <v>0</v>
      </c>
      <c r="U1224" s="9">
        <v>0</v>
      </c>
      <c r="V1224" t="b">
        <v>1</v>
      </c>
      <c r="W1224" t="b">
        <v>0</v>
      </c>
      <c r="X1224">
        <f t="shared" si="19"/>
        <v>0</v>
      </c>
    </row>
    <row r="1225" spans="1:24" x14ac:dyDescent="0.2">
      <c r="A1225">
        <v>149658986</v>
      </c>
      <c r="B1225">
        <v>149658986</v>
      </c>
      <c r="C1225" s="9">
        <v>500</v>
      </c>
      <c r="D1225" s="9">
        <v>500</v>
      </c>
      <c r="E1225" s="4">
        <v>42430</v>
      </c>
      <c r="F1225" s="9">
        <v>18.46</v>
      </c>
      <c r="G1225" t="s">
        <v>84</v>
      </c>
      <c r="H1225" t="s">
        <v>30</v>
      </c>
      <c r="I1225" t="s">
        <v>30</v>
      </c>
      <c r="J1225">
        <v>2</v>
      </c>
      <c r="K1225">
        <v>1</v>
      </c>
      <c r="L1225" t="s">
        <v>36</v>
      </c>
      <c r="M1225" s="14">
        <v>43862</v>
      </c>
      <c r="N1225" s="16">
        <v>42173</v>
      </c>
      <c r="O1225" s="17">
        <v>42173</v>
      </c>
      <c r="P1225">
        <v>607</v>
      </c>
      <c r="Q1225">
        <v>607</v>
      </c>
      <c r="R1225">
        <v>3545</v>
      </c>
      <c r="S1225" t="s">
        <v>32</v>
      </c>
      <c r="T1225" t="b">
        <v>0</v>
      </c>
      <c r="U1225" s="9">
        <v>0</v>
      </c>
      <c r="V1225" t="b">
        <v>0</v>
      </c>
      <c r="W1225" t="b">
        <v>0</v>
      </c>
      <c r="X1225">
        <f t="shared" si="19"/>
        <v>0</v>
      </c>
    </row>
    <row r="1226" spans="1:24" x14ac:dyDescent="0.2">
      <c r="A1226">
        <v>149658986</v>
      </c>
      <c r="B1226">
        <v>149658986</v>
      </c>
      <c r="C1226" s="9">
        <v>500</v>
      </c>
      <c r="D1226" s="9">
        <v>500</v>
      </c>
      <c r="E1226" s="4">
        <v>42415</v>
      </c>
      <c r="F1226" s="9">
        <v>55.15</v>
      </c>
      <c r="G1226" t="s">
        <v>1907</v>
      </c>
      <c r="H1226" t="s">
        <v>30</v>
      </c>
      <c r="I1226" t="s">
        <v>30</v>
      </c>
      <c r="J1226">
        <v>5</v>
      </c>
      <c r="K1226">
        <v>1</v>
      </c>
      <c r="L1226" t="s">
        <v>71</v>
      </c>
      <c r="M1226" s="14">
        <v>46844</v>
      </c>
      <c r="N1226" s="16">
        <v>42173</v>
      </c>
      <c r="O1226" s="17">
        <v>42173</v>
      </c>
      <c r="P1226">
        <v>607</v>
      </c>
      <c r="Q1226">
        <v>607</v>
      </c>
      <c r="R1226">
        <v>3545</v>
      </c>
      <c r="S1226" t="s">
        <v>32</v>
      </c>
      <c r="T1226" t="b">
        <v>0</v>
      </c>
      <c r="U1226" s="9">
        <v>0</v>
      </c>
      <c r="V1226" t="b">
        <v>1</v>
      </c>
      <c r="W1226" t="b">
        <v>0</v>
      </c>
      <c r="X1226">
        <f t="shared" si="19"/>
        <v>0</v>
      </c>
    </row>
    <row r="1227" spans="1:24" x14ac:dyDescent="0.2">
      <c r="A1227">
        <v>983317639</v>
      </c>
      <c r="B1227">
        <v>983317639</v>
      </c>
      <c r="C1227" s="9">
        <v>500</v>
      </c>
      <c r="D1227" s="9">
        <v>151.63</v>
      </c>
      <c r="E1227" s="4">
        <v>42401</v>
      </c>
      <c r="F1227" s="9">
        <v>520.44000000000005</v>
      </c>
      <c r="G1227" t="s">
        <v>1897</v>
      </c>
      <c r="H1227" t="s">
        <v>30</v>
      </c>
      <c r="I1227" t="s">
        <v>30</v>
      </c>
      <c r="J1227">
        <v>9</v>
      </c>
      <c r="K1227">
        <v>1</v>
      </c>
      <c r="L1227" t="s">
        <v>31</v>
      </c>
      <c r="M1227" s="14">
        <v>46082</v>
      </c>
      <c r="N1227" s="16">
        <v>41121</v>
      </c>
      <c r="O1227" s="17">
        <v>41121</v>
      </c>
      <c r="P1227">
        <v>952</v>
      </c>
      <c r="Q1227">
        <v>952</v>
      </c>
      <c r="R1227">
        <v>9676</v>
      </c>
      <c r="S1227" t="s">
        <v>32</v>
      </c>
      <c r="T1227" t="b">
        <v>0</v>
      </c>
      <c r="U1227" s="9">
        <v>348.37</v>
      </c>
      <c r="V1227" t="b">
        <v>1</v>
      </c>
      <c r="W1227" t="b">
        <v>0</v>
      </c>
      <c r="X1227">
        <f t="shared" si="19"/>
        <v>0</v>
      </c>
    </row>
    <row r="1228" spans="1:24" x14ac:dyDescent="0.2">
      <c r="A1228">
        <v>790393875</v>
      </c>
      <c r="B1228">
        <v>790393875</v>
      </c>
      <c r="C1228" s="9">
        <v>500</v>
      </c>
      <c r="D1228" s="9">
        <v>367.64</v>
      </c>
      <c r="E1228" s="4">
        <v>42549</v>
      </c>
      <c r="F1228" s="9">
        <v>126.84</v>
      </c>
      <c r="G1228" t="s">
        <v>57</v>
      </c>
      <c r="H1228" t="s">
        <v>30</v>
      </c>
      <c r="I1228" t="s">
        <v>30</v>
      </c>
      <c r="J1228">
        <v>5</v>
      </c>
      <c r="K1228">
        <v>8</v>
      </c>
      <c r="L1228" t="s">
        <v>42</v>
      </c>
      <c r="M1228" s="14">
        <v>47604</v>
      </c>
      <c r="N1228" s="16">
        <v>42014</v>
      </c>
      <c r="O1228" s="17">
        <v>42014</v>
      </c>
      <c r="P1228">
        <v>166</v>
      </c>
      <c r="Q1228">
        <v>166</v>
      </c>
      <c r="R1228">
        <v>1735</v>
      </c>
      <c r="S1228" t="s">
        <v>32</v>
      </c>
      <c r="T1228" t="b">
        <v>0</v>
      </c>
      <c r="U1228" s="9">
        <v>132.36000000000001</v>
      </c>
      <c r="V1228" t="b">
        <v>0</v>
      </c>
      <c r="W1228" t="b">
        <v>0</v>
      </c>
      <c r="X1228">
        <f t="shared" si="19"/>
        <v>0</v>
      </c>
    </row>
    <row r="1229" spans="1:24" x14ac:dyDescent="0.2">
      <c r="A1229">
        <v>717335191</v>
      </c>
      <c r="B1229">
        <v>717335191</v>
      </c>
      <c r="C1229" s="9">
        <v>500</v>
      </c>
      <c r="D1229" s="9">
        <v>229.1</v>
      </c>
      <c r="E1229" s="4">
        <v>42685</v>
      </c>
      <c r="F1229" s="9">
        <v>461.49</v>
      </c>
      <c r="G1229" t="s">
        <v>1874</v>
      </c>
      <c r="H1229" t="s">
        <v>30</v>
      </c>
      <c r="I1229" t="s">
        <v>30</v>
      </c>
      <c r="J1229">
        <v>5</v>
      </c>
      <c r="K1229">
        <v>1</v>
      </c>
      <c r="L1229" t="s">
        <v>71</v>
      </c>
      <c r="M1229" s="14">
        <v>45383</v>
      </c>
      <c r="N1229" s="16">
        <v>41143</v>
      </c>
      <c r="O1229" s="17">
        <v>41143</v>
      </c>
      <c r="P1229">
        <v>453</v>
      </c>
      <c r="Q1229">
        <v>453</v>
      </c>
      <c r="R1229">
        <v>8434</v>
      </c>
      <c r="S1229" t="s">
        <v>32</v>
      </c>
      <c r="T1229" t="b">
        <v>0</v>
      </c>
      <c r="U1229" s="9">
        <v>270.89999999999998</v>
      </c>
      <c r="V1229" t="b">
        <v>1</v>
      </c>
      <c r="W1229" t="b">
        <v>0</v>
      </c>
      <c r="X1229">
        <f t="shared" si="19"/>
        <v>0</v>
      </c>
    </row>
    <row r="1230" spans="1:24" x14ac:dyDescent="0.2">
      <c r="A1230">
        <v>357892463</v>
      </c>
      <c r="B1230">
        <v>357892463</v>
      </c>
      <c r="C1230" s="9">
        <v>500</v>
      </c>
      <c r="D1230" s="9">
        <v>495.25</v>
      </c>
      <c r="E1230" s="4">
        <v>42447</v>
      </c>
      <c r="F1230" s="9">
        <v>12.64</v>
      </c>
      <c r="G1230" t="s">
        <v>58</v>
      </c>
      <c r="H1230" t="s">
        <v>30</v>
      </c>
      <c r="I1230" t="s">
        <v>30</v>
      </c>
      <c r="J1230">
        <v>5</v>
      </c>
      <c r="K1230">
        <v>1</v>
      </c>
      <c r="L1230" t="s">
        <v>36</v>
      </c>
      <c r="M1230" s="14">
        <v>43678</v>
      </c>
      <c r="N1230" s="16">
        <v>42322</v>
      </c>
      <c r="O1230" s="17">
        <v>42322</v>
      </c>
      <c r="P1230">
        <v>320</v>
      </c>
      <c r="Q1230">
        <v>320</v>
      </c>
      <c r="R1230">
        <v>203</v>
      </c>
      <c r="S1230" t="s">
        <v>32</v>
      </c>
      <c r="T1230" t="b">
        <v>0</v>
      </c>
      <c r="U1230" s="9">
        <v>4.75</v>
      </c>
      <c r="V1230" t="b">
        <v>0</v>
      </c>
      <c r="W1230" t="b">
        <v>0</v>
      </c>
      <c r="X1230">
        <f t="shared" si="19"/>
        <v>0</v>
      </c>
    </row>
    <row r="1231" spans="1:24" x14ac:dyDescent="0.2">
      <c r="A1231">
        <v>344008332</v>
      </c>
      <c r="B1231">
        <v>344008332</v>
      </c>
      <c r="C1231" s="9">
        <v>500</v>
      </c>
      <c r="D1231" s="9">
        <v>500</v>
      </c>
      <c r="E1231" s="4">
        <v>42562</v>
      </c>
      <c r="F1231" s="9">
        <v>67.510000000000005</v>
      </c>
      <c r="G1231" t="s">
        <v>57</v>
      </c>
      <c r="H1231" t="s">
        <v>30</v>
      </c>
      <c r="I1231" t="s">
        <v>30</v>
      </c>
      <c r="J1231">
        <v>9</v>
      </c>
      <c r="K1231">
        <v>1</v>
      </c>
      <c r="L1231" t="s">
        <v>42</v>
      </c>
      <c r="M1231" s="14">
        <v>47119</v>
      </c>
      <c r="N1231" s="16">
        <v>41747</v>
      </c>
      <c r="O1231" s="17">
        <v>41747</v>
      </c>
      <c r="P1231">
        <v>914</v>
      </c>
      <c r="Q1231">
        <v>914</v>
      </c>
      <c r="R1231">
        <v>3</v>
      </c>
      <c r="S1231" t="s">
        <v>32</v>
      </c>
      <c r="T1231" t="b">
        <v>0</v>
      </c>
      <c r="U1231" s="9">
        <v>0</v>
      </c>
      <c r="V1231" t="b">
        <v>0</v>
      </c>
      <c r="W1231" t="b">
        <v>0</v>
      </c>
      <c r="X1231">
        <f t="shared" si="19"/>
        <v>0</v>
      </c>
    </row>
    <row r="1232" spans="1:24" x14ac:dyDescent="0.2">
      <c r="A1232">
        <v>921157285</v>
      </c>
      <c r="B1232">
        <v>921157285</v>
      </c>
      <c r="C1232" s="9">
        <v>500</v>
      </c>
      <c r="D1232" s="9">
        <v>155.47999999999999</v>
      </c>
      <c r="E1232" s="4">
        <v>42489</v>
      </c>
      <c r="F1232" s="9">
        <v>351.57</v>
      </c>
      <c r="G1232" t="s">
        <v>1879</v>
      </c>
      <c r="H1232" t="s">
        <v>30</v>
      </c>
      <c r="I1232" t="s">
        <v>30</v>
      </c>
      <c r="J1232">
        <v>5</v>
      </c>
      <c r="K1232">
        <v>1</v>
      </c>
      <c r="L1232" t="s">
        <v>38</v>
      </c>
      <c r="M1232" s="14">
        <v>46905</v>
      </c>
      <c r="N1232" s="16">
        <v>41606</v>
      </c>
      <c r="O1232" s="17">
        <v>41606</v>
      </c>
      <c r="P1232">
        <v>388</v>
      </c>
      <c r="Q1232">
        <v>388</v>
      </c>
      <c r="R1232">
        <v>4301</v>
      </c>
      <c r="S1232" t="s">
        <v>32</v>
      </c>
      <c r="T1232" t="b">
        <v>0</v>
      </c>
      <c r="U1232" s="9">
        <v>344.52</v>
      </c>
      <c r="V1232" t="b">
        <v>0</v>
      </c>
      <c r="W1232" t="b">
        <v>0</v>
      </c>
      <c r="X1232">
        <f t="shared" si="19"/>
        <v>0</v>
      </c>
    </row>
    <row r="1233" spans="1:24" x14ac:dyDescent="0.2">
      <c r="A1233">
        <v>519181388</v>
      </c>
      <c r="B1233">
        <v>519181388</v>
      </c>
      <c r="C1233" s="9">
        <v>500</v>
      </c>
      <c r="D1233" s="9">
        <v>85.61</v>
      </c>
      <c r="E1233" s="4">
        <v>42613</v>
      </c>
      <c r="F1233" s="9">
        <v>10.24</v>
      </c>
      <c r="G1233" t="s">
        <v>1883</v>
      </c>
      <c r="H1233" t="s">
        <v>30</v>
      </c>
      <c r="I1233" t="s">
        <v>30</v>
      </c>
      <c r="J1233">
        <v>9</v>
      </c>
      <c r="K1233">
        <v>1</v>
      </c>
      <c r="L1233" t="s">
        <v>38</v>
      </c>
      <c r="M1233" s="14">
        <v>43313</v>
      </c>
      <c r="N1233" s="16">
        <v>41737</v>
      </c>
      <c r="O1233" s="17">
        <v>41737</v>
      </c>
      <c r="P1233">
        <v>911</v>
      </c>
      <c r="Q1233">
        <v>911</v>
      </c>
      <c r="R1233">
        <v>5535</v>
      </c>
      <c r="S1233" t="s">
        <v>32</v>
      </c>
      <c r="T1233" t="b">
        <v>0</v>
      </c>
      <c r="U1233" s="9">
        <v>414.39</v>
      </c>
      <c r="V1233" t="b">
        <v>1</v>
      </c>
      <c r="W1233" t="b">
        <v>0</v>
      </c>
      <c r="X1233">
        <f t="shared" si="19"/>
        <v>0</v>
      </c>
    </row>
    <row r="1234" spans="1:24" x14ac:dyDescent="0.2">
      <c r="A1234">
        <v>414150798</v>
      </c>
      <c r="B1234">
        <v>414150798</v>
      </c>
      <c r="C1234" s="9">
        <v>500</v>
      </c>
      <c r="D1234" s="9">
        <v>118.6</v>
      </c>
      <c r="E1234" s="4">
        <v>42383</v>
      </c>
      <c r="F1234" s="9">
        <v>295.86</v>
      </c>
      <c r="G1234" t="s">
        <v>41</v>
      </c>
      <c r="H1234" t="s">
        <v>30</v>
      </c>
      <c r="I1234" t="s">
        <v>30</v>
      </c>
      <c r="J1234">
        <v>5</v>
      </c>
      <c r="K1234">
        <v>8</v>
      </c>
      <c r="L1234" t="s">
        <v>42</v>
      </c>
      <c r="M1234" s="14">
        <v>47209</v>
      </c>
      <c r="N1234" s="16">
        <v>41057</v>
      </c>
      <c r="O1234" s="17">
        <v>41057</v>
      </c>
      <c r="P1234">
        <v>391</v>
      </c>
      <c r="Q1234">
        <v>391</v>
      </c>
      <c r="R1234">
        <v>6947</v>
      </c>
      <c r="S1234" t="s">
        <v>32</v>
      </c>
      <c r="T1234" t="b">
        <v>0</v>
      </c>
      <c r="U1234" s="9">
        <v>381.4</v>
      </c>
      <c r="V1234" t="b">
        <v>0</v>
      </c>
      <c r="W1234" t="b">
        <v>0</v>
      </c>
      <c r="X1234">
        <f t="shared" si="19"/>
        <v>0</v>
      </c>
    </row>
    <row r="1235" spans="1:24" x14ac:dyDescent="0.2">
      <c r="A1235">
        <v>278064853</v>
      </c>
      <c r="B1235">
        <v>278064853</v>
      </c>
      <c r="C1235" s="9">
        <v>500</v>
      </c>
      <c r="D1235" s="9">
        <v>420.26</v>
      </c>
      <c r="E1235" s="4">
        <v>42402</v>
      </c>
      <c r="F1235" s="9">
        <v>105.78</v>
      </c>
      <c r="G1235" t="s">
        <v>52</v>
      </c>
      <c r="H1235" t="s">
        <v>30</v>
      </c>
      <c r="I1235" t="s">
        <v>30</v>
      </c>
      <c r="J1235">
        <v>9</v>
      </c>
      <c r="K1235">
        <v>1</v>
      </c>
      <c r="L1235" t="s">
        <v>36</v>
      </c>
      <c r="M1235" s="14">
        <v>44013</v>
      </c>
      <c r="N1235" s="16">
        <v>41510</v>
      </c>
      <c r="O1235" s="17">
        <v>42372</v>
      </c>
      <c r="P1235">
        <v>676</v>
      </c>
      <c r="Q1235">
        <v>676</v>
      </c>
      <c r="R1235">
        <v>7267</v>
      </c>
      <c r="S1235" t="s">
        <v>32</v>
      </c>
      <c r="T1235" t="b">
        <v>0</v>
      </c>
      <c r="U1235" s="9">
        <v>79.739999999999995</v>
      </c>
      <c r="V1235" t="b">
        <v>0</v>
      </c>
      <c r="W1235" t="b">
        <v>0</v>
      </c>
      <c r="X1235">
        <f t="shared" si="19"/>
        <v>0</v>
      </c>
    </row>
    <row r="1236" spans="1:24" x14ac:dyDescent="0.2">
      <c r="A1236">
        <v>232129715</v>
      </c>
      <c r="B1236">
        <v>232129715</v>
      </c>
      <c r="C1236" s="9">
        <v>500</v>
      </c>
      <c r="D1236" s="9">
        <v>500</v>
      </c>
      <c r="E1236" s="4">
        <v>42543</v>
      </c>
      <c r="F1236" s="9">
        <v>153.43</v>
      </c>
      <c r="G1236" t="s">
        <v>1898</v>
      </c>
      <c r="H1236" t="s">
        <v>30</v>
      </c>
      <c r="I1236" t="s">
        <v>30</v>
      </c>
      <c r="J1236">
        <v>5</v>
      </c>
      <c r="K1236">
        <v>1</v>
      </c>
      <c r="L1236" t="s">
        <v>31</v>
      </c>
      <c r="M1236" s="14">
        <v>44044</v>
      </c>
      <c r="N1236" s="16">
        <v>42218</v>
      </c>
      <c r="O1236" s="17">
        <v>42218</v>
      </c>
      <c r="P1236">
        <v>954</v>
      </c>
      <c r="Q1236">
        <v>954</v>
      </c>
      <c r="R1236">
        <v>1281</v>
      </c>
      <c r="S1236" t="s">
        <v>32</v>
      </c>
      <c r="T1236" t="b">
        <v>0</v>
      </c>
      <c r="U1236" s="9">
        <v>0</v>
      </c>
      <c r="V1236" t="b">
        <v>1</v>
      </c>
      <c r="W1236" t="b">
        <v>0</v>
      </c>
      <c r="X1236">
        <f t="shared" si="19"/>
        <v>0</v>
      </c>
    </row>
    <row r="1237" spans="1:24" x14ac:dyDescent="0.2">
      <c r="A1237">
        <v>796464293</v>
      </c>
      <c r="B1237">
        <v>796464293</v>
      </c>
      <c r="C1237" s="9">
        <v>500</v>
      </c>
      <c r="D1237" s="9">
        <v>26.42</v>
      </c>
      <c r="E1237" s="4">
        <v>42458</v>
      </c>
      <c r="F1237" s="9">
        <v>44.62</v>
      </c>
      <c r="G1237" t="s">
        <v>125</v>
      </c>
      <c r="H1237" t="s">
        <v>30</v>
      </c>
      <c r="I1237" t="s">
        <v>30</v>
      </c>
      <c r="J1237">
        <v>2</v>
      </c>
      <c r="K1237">
        <v>1</v>
      </c>
      <c r="L1237" t="s">
        <v>126</v>
      </c>
      <c r="M1237" s="14">
        <v>43862</v>
      </c>
      <c r="N1237" s="16">
        <v>41433</v>
      </c>
      <c r="O1237" s="17">
        <v>41433</v>
      </c>
      <c r="P1237">
        <v>446</v>
      </c>
      <c r="Q1237">
        <v>446</v>
      </c>
      <c r="R1237">
        <v>7338</v>
      </c>
      <c r="S1237" t="s">
        <v>32</v>
      </c>
      <c r="T1237" t="b">
        <v>0</v>
      </c>
      <c r="U1237" s="9">
        <v>473.58</v>
      </c>
      <c r="V1237" t="b">
        <v>1</v>
      </c>
      <c r="W1237" t="b">
        <v>0</v>
      </c>
      <c r="X1237">
        <f t="shared" si="19"/>
        <v>0</v>
      </c>
    </row>
    <row r="1238" spans="1:24" x14ac:dyDescent="0.2">
      <c r="A1238">
        <v>789448656</v>
      </c>
      <c r="B1238">
        <v>789448656</v>
      </c>
      <c r="C1238" s="9">
        <v>500</v>
      </c>
      <c r="D1238" s="9">
        <v>500</v>
      </c>
      <c r="E1238" s="4">
        <v>42522</v>
      </c>
      <c r="F1238" s="9">
        <v>14.74</v>
      </c>
      <c r="G1238" t="s">
        <v>52</v>
      </c>
      <c r="H1238" t="s">
        <v>30</v>
      </c>
      <c r="I1238" t="s">
        <v>30</v>
      </c>
      <c r="J1238">
        <v>5</v>
      </c>
      <c r="K1238">
        <v>1</v>
      </c>
      <c r="L1238" t="s">
        <v>36</v>
      </c>
      <c r="M1238" s="14">
        <v>45839</v>
      </c>
      <c r="N1238" s="16">
        <v>41906</v>
      </c>
      <c r="O1238" s="17">
        <v>42511</v>
      </c>
      <c r="P1238">
        <v>566</v>
      </c>
      <c r="Q1238">
        <v>566</v>
      </c>
      <c r="R1238">
        <v>5134</v>
      </c>
      <c r="S1238" t="s">
        <v>32</v>
      </c>
      <c r="T1238" t="b">
        <v>0</v>
      </c>
      <c r="U1238" s="9">
        <v>0</v>
      </c>
      <c r="V1238" t="b">
        <v>0</v>
      </c>
      <c r="W1238" t="b">
        <v>0</v>
      </c>
      <c r="X1238">
        <f t="shared" si="19"/>
        <v>0</v>
      </c>
    </row>
    <row r="1239" spans="1:24" x14ac:dyDescent="0.2">
      <c r="A1239">
        <v>946281748</v>
      </c>
      <c r="B1239">
        <v>946281748</v>
      </c>
      <c r="C1239" s="9">
        <v>500</v>
      </c>
      <c r="D1239" s="9">
        <v>400.45</v>
      </c>
      <c r="E1239" s="4">
        <v>42380</v>
      </c>
      <c r="F1239" s="9">
        <v>17.14</v>
      </c>
      <c r="G1239" t="s">
        <v>1893</v>
      </c>
      <c r="H1239" t="s">
        <v>30</v>
      </c>
      <c r="I1239" t="s">
        <v>30</v>
      </c>
      <c r="J1239">
        <v>9</v>
      </c>
      <c r="K1239">
        <v>1</v>
      </c>
      <c r="L1239" t="s">
        <v>50</v>
      </c>
      <c r="M1239" s="14">
        <v>44866</v>
      </c>
      <c r="N1239" s="16">
        <v>42111</v>
      </c>
      <c r="O1239" s="17">
        <v>42111</v>
      </c>
      <c r="P1239">
        <v>938</v>
      </c>
      <c r="Q1239">
        <v>938</v>
      </c>
      <c r="R1239">
        <v>40</v>
      </c>
      <c r="S1239" t="s">
        <v>32</v>
      </c>
      <c r="T1239" t="b">
        <v>0</v>
      </c>
      <c r="U1239" s="9">
        <v>99.55</v>
      </c>
      <c r="V1239" t="b">
        <v>1</v>
      </c>
      <c r="W1239" t="b">
        <v>0</v>
      </c>
      <c r="X1239">
        <f t="shared" si="19"/>
        <v>0</v>
      </c>
    </row>
    <row r="1240" spans="1:24" x14ac:dyDescent="0.2">
      <c r="A1240">
        <v>789448656</v>
      </c>
      <c r="B1240">
        <v>789448656</v>
      </c>
      <c r="C1240" s="9">
        <v>500</v>
      </c>
      <c r="D1240" s="9">
        <v>392.36</v>
      </c>
      <c r="E1240" s="4">
        <v>42418</v>
      </c>
      <c r="F1240" s="9">
        <v>57.89</v>
      </c>
      <c r="G1240" t="s">
        <v>35</v>
      </c>
      <c r="H1240" t="s">
        <v>30</v>
      </c>
      <c r="I1240" t="s">
        <v>30</v>
      </c>
      <c r="J1240">
        <v>2</v>
      </c>
      <c r="K1240">
        <v>1</v>
      </c>
      <c r="L1240" t="s">
        <v>36</v>
      </c>
      <c r="M1240" s="14">
        <v>44958</v>
      </c>
      <c r="N1240" s="16">
        <v>41906</v>
      </c>
      <c r="O1240" s="17">
        <v>41906</v>
      </c>
      <c r="P1240">
        <v>566</v>
      </c>
      <c r="Q1240">
        <v>566</v>
      </c>
      <c r="R1240">
        <v>5134</v>
      </c>
      <c r="S1240" t="s">
        <v>32</v>
      </c>
      <c r="T1240" t="b">
        <v>0</v>
      </c>
      <c r="U1240" s="9">
        <v>107.64</v>
      </c>
      <c r="V1240" t="b">
        <v>0</v>
      </c>
      <c r="W1240" t="b">
        <v>0</v>
      </c>
      <c r="X1240">
        <f t="shared" si="19"/>
        <v>0</v>
      </c>
    </row>
    <row r="1241" spans="1:24" x14ac:dyDescent="0.2">
      <c r="A1241">
        <v>904486602</v>
      </c>
      <c r="B1241">
        <v>904486602</v>
      </c>
      <c r="C1241" s="9">
        <v>500</v>
      </c>
      <c r="D1241" s="9">
        <v>400.4</v>
      </c>
      <c r="E1241" s="4">
        <v>42605</v>
      </c>
      <c r="F1241" s="9">
        <v>42.3</v>
      </c>
      <c r="G1241" t="s">
        <v>1892</v>
      </c>
      <c r="H1241" t="s">
        <v>30</v>
      </c>
      <c r="I1241" t="s">
        <v>30</v>
      </c>
      <c r="J1241">
        <v>2</v>
      </c>
      <c r="K1241">
        <v>1</v>
      </c>
      <c r="L1241" t="s">
        <v>48</v>
      </c>
      <c r="M1241" s="14">
        <v>45778</v>
      </c>
      <c r="N1241" s="16">
        <v>42168</v>
      </c>
      <c r="O1241" s="17">
        <v>42168</v>
      </c>
      <c r="P1241">
        <v>591</v>
      </c>
      <c r="Q1241">
        <v>591</v>
      </c>
      <c r="R1241">
        <v>9775</v>
      </c>
      <c r="S1241" t="s">
        <v>32</v>
      </c>
      <c r="T1241" t="b">
        <v>0</v>
      </c>
      <c r="U1241" s="9">
        <v>99.6</v>
      </c>
      <c r="V1241" t="b">
        <v>1</v>
      </c>
      <c r="W1241" t="b">
        <v>0</v>
      </c>
      <c r="X1241">
        <f t="shared" si="19"/>
        <v>0</v>
      </c>
    </row>
    <row r="1242" spans="1:24" x14ac:dyDescent="0.2">
      <c r="A1242">
        <v>712078115</v>
      </c>
      <c r="B1242">
        <v>712078115</v>
      </c>
      <c r="C1242" s="9">
        <v>500</v>
      </c>
      <c r="D1242" s="9">
        <v>104.8</v>
      </c>
      <c r="E1242" s="4">
        <v>42398</v>
      </c>
      <c r="F1242" s="9">
        <v>30.98</v>
      </c>
      <c r="G1242" t="s">
        <v>76</v>
      </c>
      <c r="H1242" t="s">
        <v>30</v>
      </c>
      <c r="I1242" t="s">
        <v>30</v>
      </c>
      <c r="J1242">
        <v>5</v>
      </c>
      <c r="K1242">
        <v>1</v>
      </c>
      <c r="L1242" t="s">
        <v>63</v>
      </c>
      <c r="M1242" s="14">
        <v>45261</v>
      </c>
      <c r="N1242" s="16">
        <v>42352</v>
      </c>
      <c r="O1242" s="17">
        <v>42352</v>
      </c>
      <c r="P1242">
        <v>365</v>
      </c>
      <c r="Q1242">
        <v>365</v>
      </c>
      <c r="R1242">
        <v>6916</v>
      </c>
      <c r="S1242" t="s">
        <v>32</v>
      </c>
      <c r="T1242" t="b">
        <v>0</v>
      </c>
      <c r="U1242" s="9">
        <v>395.2</v>
      </c>
      <c r="V1242" t="b">
        <v>0</v>
      </c>
      <c r="W1242" t="b">
        <v>0</v>
      </c>
      <c r="X1242">
        <f t="shared" si="19"/>
        <v>0</v>
      </c>
    </row>
    <row r="1243" spans="1:24" x14ac:dyDescent="0.2">
      <c r="A1243">
        <v>286398427</v>
      </c>
      <c r="B1243">
        <v>286398427</v>
      </c>
      <c r="C1243" s="9">
        <v>500</v>
      </c>
      <c r="D1243" s="9">
        <v>59.93</v>
      </c>
      <c r="E1243" s="4">
        <v>42493</v>
      </c>
      <c r="F1243" s="9">
        <v>616.49</v>
      </c>
      <c r="G1243" t="s">
        <v>35</v>
      </c>
      <c r="H1243" t="s">
        <v>30</v>
      </c>
      <c r="I1243" t="s">
        <v>30</v>
      </c>
      <c r="J1243">
        <v>2</v>
      </c>
      <c r="K1243">
        <v>8</v>
      </c>
      <c r="L1243" t="s">
        <v>36</v>
      </c>
      <c r="M1243" s="14">
        <v>46813</v>
      </c>
      <c r="N1243" s="16">
        <v>41591</v>
      </c>
      <c r="O1243" s="17">
        <v>41591</v>
      </c>
      <c r="P1243">
        <v>335</v>
      </c>
      <c r="Q1243">
        <v>335</v>
      </c>
      <c r="R1243">
        <v>8516</v>
      </c>
      <c r="S1243" t="s">
        <v>32</v>
      </c>
      <c r="T1243" t="b">
        <v>0</v>
      </c>
      <c r="U1243" s="9">
        <v>440.07</v>
      </c>
      <c r="V1243" t="b">
        <v>0</v>
      </c>
      <c r="W1243" t="b">
        <v>0</v>
      </c>
      <c r="X1243">
        <f t="shared" si="19"/>
        <v>0</v>
      </c>
    </row>
    <row r="1244" spans="1:24" x14ac:dyDescent="0.2">
      <c r="A1244">
        <v>598051293</v>
      </c>
      <c r="B1244">
        <v>598051293</v>
      </c>
      <c r="C1244" s="9">
        <v>500</v>
      </c>
      <c r="D1244" s="9">
        <v>492.6</v>
      </c>
      <c r="E1244" s="4">
        <v>42622</v>
      </c>
      <c r="F1244" s="9">
        <v>25.04</v>
      </c>
      <c r="G1244" t="s">
        <v>1892</v>
      </c>
      <c r="H1244" t="s">
        <v>30</v>
      </c>
      <c r="I1244" t="s">
        <v>30</v>
      </c>
      <c r="J1244">
        <v>5</v>
      </c>
      <c r="K1244">
        <v>8</v>
      </c>
      <c r="L1244" t="s">
        <v>48</v>
      </c>
      <c r="M1244" s="14">
        <v>44531</v>
      </c>
      <c r="N1244" s="16">
        <v>40326</v>
      </c>
      <c r="O1244" s="17">
        <v>40326</v>
      </c>
      <c r="P1244">
        <v>367</v>
      </c>
      <c r="Q1244">
        <v>367</v>
      </c>
      <c r="R1244">
        <v>6078</v>
      </c>
      <c r="S1244" t="s">
        <v>32</v>
      </c>
      <c r="T1244" t="b">
        <v>0</v>
      </c>
      <c r="U1244" s="9">
        <v>7.4</v>
      </c>
      <c r="V1244" t="b">
        <v>1</v>
      </c>
      <c r="W1244" t="b">
        <v>0</v>
      </c>
      <c r="X1244">
        <f t="shared" si="19"/>
        <v>0</v>
      </c>
    </row>
    <row r="1245" spans="1:24" x14ac:dyDescent="0.2">
      <c r="A1245">
        <v>765391137</v>
      </c>
      <c r="B1245">
        <v>765391137</v>
      </c>
      <c r="C1245" s="9">
        <v>500</v>
      </c>
      <c r="D1245" s="9">
        <v>90.25</v>
      </c>
      <c r="E1245" s="4">
        <v>42448</v>
      </c>
      <c r="F1245" s="9">
        <v>70.569999999999993</v>
      </c>
      <c r="G1245" t="s">
        <v>136</v>
      </c>
      <c r="H1245" t="s">
        <v>30</v>
      </c>
      <c r="I1245" t="s">
        <v>30</v>
      </c>
      <c r="J1245">
        <v>2</v>
      </c>
      <c r="K1245">
        <v>1</v>
      </c>
      <c r="L1245" t="s">
        <v>63</v>
      </c>
      <c r="M1245" s="14">
        <v>44713</v>
      </c>
      <c r="N1245" s="16">
        <v>42082</v>
      </c>
      <c r="O1245" s="17">
        <v>42401</v>
      </c>
      <c r="P1245">
        <v>439</v>
      </c>
      <c r="Q1245">
        <v>439</v>
      </c>
      <c r="R1245">
        <v>4838</v>
      </c>
      <c r="S1245" t="s">
        <v>32</v>
      </c>
      <c r="T1245" t="b">
        <v>0</v>
      </c>
      <c r="U1245" s="9">
        <v>409.75</v>
      </c>
      <c r="V1245" t="b">
        <v>0</v>
      </c>
      <c r="W1245" t="b">
        <v>0</v>
      </c>
      <c r="X1245">
        <f t="shared" si="19"/>
        <v>0</v>
      </c>
    </row>
    <row r="1246" spans="1:24" x14ac:dyDescent="0.2">
      <c r="A1246">
        <v>278064853</v>
      </c>
      <c r="B1246">
        <v>278064853</v>
      </c>
      <c r="C1246" s="9">
        <v>500</v>
      </c>
      <c r="D1246" s="9">
        <v>140.25</v>
      </c>
      <c r="E1246" s="4">
        <v>42416</v>
      </c>
      <c r="F1246" s="9">
        <v>452.22</v>
      </c>
      <c r="G1246" t="s">
        <v>1906</v>
      </c>
      <c r="H1246" t="s">
        <v>30</v>
      </c>
      <c r="I1246" t="s">
        <v>30</v>
      </c>
      <c r="J1246">
        <v>5</v>
      </c>
      <c r="K1246">
        <v>8</v>
      </c>
      <c r="L1246" t="s">
        <v>71</v>
      </c>
      <c r="M1246" s="14">
        <v>44562</v>
      </c>
      <c r="N1246" s="16">
        <v>41510</v>
      </c>
      <c r="O1246" s="17">
        <v>42372</v>
      </c>
      <c r="P1246">
        <v>676</v>
      </c>
      <c r="Q1246">
        <v>676</v>
      </c>
      <c r="R1246">
        <v>7267</v>
      </c>
      <c r="S1246" t="s">
        <v>32</v>
      </c>
      <c r="T1246" t="b">
        <v>0</v>
      </c>
      <c r="U1246" s="9">
        <v>359.75</v>
      </c>
      <c r="V1246" t="b">
        <v>1</v>
      </c>
      <c r="W1246" t="b">
        <v>0</v>
      </c>
      <c r="X1246">
        <f t="shared" si="19"/>
        <v>0</v>
      </c>
    </row>
    <row r="1247" spans="1:24" x14ac:dyDescent="0.2">
      <c r="A1247">
        <v>674971279</v>
      </c>
      <c r="B1247">
        <v>674971279</v>
      </c>
      <c r="C1247" s="9">
        <v>250</v>
      </c>
      <c r="D1247" s="9">
        <v>229.68</v>
      </c>
      <c r="E1247" s="4">
        <v>42591</v>
      </c>
      <c r="F1247" s="9">
        <v>94.69</v>
      </c>
      <c r="G1247" t="s">
        <v>129</v>
      </c>
      <c r="H1247" t="s">
        <v>30</v>
      </c>
      <c r="I1247" t="s">
        <v>30</v>
      </c>
      <c r="J1247">
        <v>2</v>
      </c>
      <c r="K1247">
        <v>1</v>
      </c>
      <c r="L1247" t="s">
        <v>87</v>
      </c>
      <c r="M1247" s="14">
        <v>44774</v>
      </c>
      <c r="N1247" s="16">
        <v>41602</v>
      </c>
      <c r="O1247" s="17">
        <v>41602</v>
      </c>
      <c r="P1247">
        <v>507</v>
      </c>
      <c r="Q1247">
        <v>507</v>
      </c>
      <c r="R1247">
        <v>2364</v>
      </c>
      <c r="S1247" t="s">
        <v>32</v>
      </c>
      <c r="T1247" t="b">
        <v>0</v>
      </c>
      <c r="U1247" s="9">
        <v>20.32</v>
      </c>
      <c r="V1247" t="b">
        <v>0</v>
      </c>
      <c r="W1247" t="b">
        <v>0</v>
      </c>
      <c r="X1247">
        <f t="shared" si="19"/>
        <v>0</v>
      </c>
    </row>
    <row r="1248" spans="1:24" x14ac:dyDescent="0.2">
      <c r="A1248">
        <v>528873873</v>
      </c>
      <c r="B1248">
        <v>528873873</v>
      </c>
      <c r="C1248" s="9">
        <v>250</v>
      </c>
      <c r="D1248" s="9">
        <v>250</v>
      </c>
      <c r="E1248" s="4">
        <v>42557</v>
      </c>
      <c r="F1248" s="9">
        <v>16.670000000000002</v>
      </c>
      <c r="G1248" t="s">
        <v>121</v>
      </c>
      <c r="H1248" t="s">
        <v>30</v>
      </c>
      <c r="I1248" t="s">
        <v>30</v>
      </c>
      <c r="J1248">
        <v>5</v>
      </c>
      <c r="K1248">
        <v>8</v>
      </c>
      <c r="L1248" t="s">
        <v>94</v>
      </c>
      <c r="M1248" s="14">
        <v>44256</v>
      </c>
      <c r="N1248" s="16">
        <v>42126</v>
      </c>
      <c r="O1248" s="17">
        <v>42126</v>
      </c>
      <c r="P1248">
        <v>172</v>
      </c>
      <c r="Q1248">
        <v>172</v>
      </c>
      <c r="R1248">
        <v>107</v>
      </c>
      <c r="S1248" t="s">
        <v>32</v>
      </c>
      <c r="T1248" t="b">
        <v>0</v>
      </c>
      <c r="U1248" s="9">
        <v>0</v>
      </c>
      <c r="V1248" t="b">
        <v>0</v>
      </c>
      <c r="W1248" t="b">
        <v>0</v>
      </c>
      <c r="X1248">
        <f t="shared" si="19"/>
        <v>0</v>
      </c>
    </row>
    <row r="1249" spans="1:24" x14ac:dyDescent="0.2">
      <c r="A1249">
        <v>613145579</v>
      </c>
      <c r="B1249">
        <v>613145579</v>
      </c>
      <c r="C1249" s="9">
        <v>250</v>
      </c>
      <c r="D1249" s="9">
        <v>152.19</v>
      </c>
      <c r="E1249" s="4">
        <v>42590</v>
      </c>
      <c r="F1249" s="9">
        <v>49.17</v>
      </c>
      <c r="G1249" t="s">
        <v>1892</v>
      </c>
      <c r="H1249" t="s">
        <v>30</v>
      </c>
      <c r="I1249" t="s">
        <v>30</v>
      </c>
      <c r="J1249">
        <v>5</v>
      </c>
      <c r="K1249">
        <v>1</v>
      </c>
      <c r="L1249" t="s">
        <v>48</v>
      </c>
      <c r="M1249" s="14">
        <v>45352</v>
      </c>
      <c r="N1249" s="16">
        <v>42053</v>
      </c>
      <c r="O1249" s="17">
        <v>42053</v>
      </c>
      <c r="P1249">
        <v>778</v>
      </c>
      <c r="Q1249">
        <v>778</v>
      </c>
      <c r="R1249">
        <v>4523</v>
      </c>
      <c r="S1249" t="s">
        <v>32</v>
      </c>
      <c r="T1249" t="b">
        <v>0</v>
      </c>
      <c r="U1249" s="9">
        <v>97.81</v>
      </c>
      <c r="V1249" t="b">
        <v>1</v>
      </c>
      <c r="W1249" t="b">
        <v>0</v>
      </c>
      <c r="X1249">
        <f t="shared" si="19"/>
        <v>0</v>
      </c>
    </row>
    <row r="1250" spans="1:24" x14ac:dyDescent="0.2">
      <c r="A1250">
        <v>284596749</v>
      </c>
      <c r="B1250">
        <v>284596749</v>
      </c>
      <c r="C1250" s="9">
        <v>250</v>
      </c>
      <c r="D1250" s="9">
        <v>14.32</v>
      </c>
      <c r="E1250" s="4">
        <v>42471</v>
      </c>
      <c r="F1250" s="9">
        <v>414.97</v>
      </c>
      <c r="G1250" t="s">
        <v>52</v>
      </c>
      <c r="H1250" t="s">
        <v>30</v>
      </c>
      <c r="I1250" t="s">
        <v>30</v>
      </c>
      <c r="J1250">
        <v>2</v>
      </c>
      <c r="K1250">
        <v>8</v>
      </c>
      <c r="L1250" t="s">
        <v>36</v>
      </c>
      <c r="M1250" s="14">
        <v>48092</v>
      </c>
      <c r="N1250" s="16">
        <v>42190</v>
      </c>
      <c r="O1250" s="17">
        <v>42190</v>
      </c>
      <c r="P1250">
        <v>625</v>
      </c>
      <c r="Q1250">
        <v>625</v>
      </c>
      <c r="R1250">
        <v>3681</v>
      </c>
      <c r="S1250" t="s">
        <v>32</v>
      </c>
      <c r="T1250" t="b">
        <v>0</v>
      </c>
      <c r="U1250" s="9">
        <v>235.68</v>
      </c>
      <c r="V1250" t="b">
        <v>0</v>
      </c>
      <c r="W1250" t="b">
        <v>0</v>
      </c>
      <c r="X1250">
        <f t="shared" si="19"/>
        <v>0</v>
      </c>
    </row>
    <row r="1251" spans="1:24" x14ac:dyDescent="0.2">
      <c r="A1251">
        <v>772212779</v>
      </c>
      <c r="B1251">
        <v>772212779</v>
      </c>
      <c r="C1251" s="9">
        <v>250</v>
      </c>
      <c r="D1251" s="9">
        <v>96.21</v>
      </c>
      <c r="E1251" s="4">
        <v>42655</v>
      </c>
      <c r="F1251" s="9">
        <v>350.62</v>
      </c>
      <c r="G1251" t="s">
        <v>1896</v>
      </c>
      <c r="H1251" t="s">
        <v>30</v>
      </c>
      <c r="I1251" t="s">
        <v>30</v>
      </c>
      <c r="J1251">
        <v>9</v>
      </c>
      <c r="K1251">
        <v>1</v>
      </c>
      <c r="L1251" t="s">
        <v>31</v>
      </c>
      <c r="M1251" s="14">
        <v>46235</v>
      </c>
      <c r="N1251" s="16">
        <v>42364</v>
      </c>
      <c r="O1251" s="17">
        <v>42605</v>
      </c>
      <c r="P1251">
        <v>324</v>
      </c>
      <c r="Q1251">
        <v>324</v>
      </c>
      <c r="R1251">
        <v>6432</v>
      </c>
      <c r="S1251" t="s">
        <v>32</v>
      </c>
      <c r="T1251" t="b">
        <v>0</v>
      </c>
      <c r="U1251" s="9">
        <v>153.79</v>
      </c>
      <c r="V1251" t="b">
        <v>1</v>
      </c>
      <c r="W1251" t="b">
        <v>0</v>
      </c>
      <c r="X1251">
        <f t="shared" si="19"/>
        <v>0</v>
      </c>
    </row>
    <row r="1252" spans="1:24" x14ac:dyDescent="0.2">
      <c r="A1252">
        <v>662708837</v>
      </c>
      <c r="B1252">
        <v>662708837</v>
      </c>
      <c r="C1252" s="9">
        <v>250</v>
      </c>
      <c r="D1252" s="9">
        <v>250</v>
      </c>
      <c r="E1252" s="4">
        <v>42594</v>
      </c>
      <c r="F1252" s="9">
        <v>9.77</v>
      </c>
      <c r="G1252" t="s">
        <v>84</v>
      </c>
      <c r="H1252" t="s">
        <v>30</v>
      </c>
      <c r="I1252" t="s">
        <v>30</v>
      </c>
      <c r="J1252">
        <v>5</v>
      </c>
      <c r="K1252">
        <v>1</v>
      </c>
      <c r="L1252" t="s">
        <v>36</v>
      </c>
      <c r="M1252" s="14">
        <v>46174</v>
      </c>
      <c r="N1252" s="16">
        <v>42331</v>
      </c>
      <c r="O1252" s="17">
        <v>42331</v>
      </c>
      <c r="P1252">
        <v>795</v>
      </c>
      <c r="Q1252">
        <v>795</v>
      </c>
      <c r="R1252">
        <v>9202</v>
      </c>
      <c r="S1252" t="s">
        <v>32</v>
      </c>
      <c r="T1252" t="b">
        <v>0</v>
      </c>
      <c r="U1252" s="9">
        <v>0</v>
      </c>
      <c r="V1252" t="b">
        <v>0</v>
      </c>
      <c r="W1252" t="b">
        <v>0</v>
      </c>
      <c r="X1252">
        <f t="shared" si="19"/>
        <v>0</v>
      </c>
    </row>
    <row r="1253" spans="1:24" x14ac:dyDescent="0.2">
      <c r="A1253">
        <v>314506271</v>
      </c>
      <c r="B1253">
        <v>314506271</v>
      </c>
      <c r="C1253" s="9">
        <v>250</v>
      </c>
      <c r="D1253" s="9">
        <v>160.22</v>
      </c>
      <c r="E1253" s="4">
        <v>42521</v>
      </c>
      <c r="F1253" s="9">
        <v>80.06</v>
      </c>
      <c r="G1253" t="s">
        <v>1896</v>
      </c>
      <c r="H1253" t="s">
        <v>30</v>
      </c>
      <c r="I1253" t="s">
        <v>30</v>
      </c>
      <c r="J1253">
        <v>5</v>
      </c>
      <c r="K1253">
        <v>1</v>
      </c>
      <c r="L1253" t="s">
        <v>31</v>
      </c>
      <c r="M1253" s="14">
        <v>43831</v>
      </c>
      <c r="N1253" s="16">
        <v>42170</v>
      </c>
      <c r="O1253" s="17">
        <v>42483</v>
      </c>
      <c r="P1253">
        <v>815</v>
      </c>
      <c r="Q1253">
        <v>815</v>
      </c>
      <c r="R1253">
        <v>2640</v>
      </c>
      <c r="S1253" t="s">
        <v>32</v>
      </c>
      <c r="T1253" t="b">
        <v>0</v>
      </c>
      <c r="U1253" s="9">
        <v>89.78</v>
      </c>
      <c r="V1253" t="b">
        <v>1</v>
      </c>
      <c r="W1253" t="b">
        <v>0</v>
      </c>
      <c r="X1253">
        <f t="shared" si="19"/>
        <v>0</v>
      </c>
    </row>
    <row r="1254" spans="1:24" x14ac:dyDescent="0.2">
      <c r="A1254">
        <v>481310282</v>
      </c>
      <c r="B1254">
        <v>481310282</v>
      </c>
      <c r="C1254" s="9">
        <v>250</v>
      </c>
      <c r="D1254" s="9">
        <v>141.83000000000001</v>
      </c>
      <c r="E1254" s="4">
        <v>42564</v>
      </c>
      <c r="F1254" s="9">
        <v>20.23</v>
      </c>
      <c r="G1254" t="s">
        <v>57</v>
      </c>
      <c r="H1254" t="s">
        <v>30</v>
      </c>
      <c r="I1254" t="s">
        <v>30</v>
      </c>
      <c r="J1254">
        <v>5</v>
      </c>
      <c r="K1254">
        <v>1</v>
      </c>
      <c r="L1254" t="s">
        <v>42</v>
      </c>
      <c r="M1254" s="14">
        <v>43770</v>
      </c>
      <c r="N1254" s="16">
        <v>40824</v>
      </c>
      <c r="O1254" s="17">
        <v>40824</v>
      </c>
      <c r="P1254">
        <v>493</v>
      </c>
      <c r="Q1254">
        <v>493</v>
      </c>
      <c r="R1254">
        <v>311</v>
      </c>
      <c r="S1254" t="s">
        <v>32</v>
      </c>
      <c r="T1254" t="b">
        <v>0</v>
      </c>
      <c r="U1254" s="9">
        <v>108.17</v>
      </c>
      <c r="V1254" t="b">
        <v>0</v>
      </c>
      <c r="W1254" t="b">
        <v>0</v>
      </c>
      <c r="X1254">
        <f t="shared" si="19"/>
        <v>0</v>
      </c>
    </row>
    <row r="1255" spans="1:24" x14ac:dyDescent="0.2">
      <c r="A1255">
        <v>501394169</v>
      </c>
      <c r="B1255">
        <v>501394169</v>
      </c>
      <c r="C1255" s="9">
        <v>250</v>
      </c>
      <c r="D1255" s="9">
        <v>76.25</v>
      </c>
      <c r="E1255" s="4">
        <v>42727</v>
      </c>
      <c r="F1255" s="9">
        <v>103.91</v>
      </c>
      <c r="G1255" t="s">
        <v>108</v>
      </c>
      <c r="H1255" t="s">
        <v>30</v>
      </c>
      <c r="I1255" t="s">
        <v>30</v>
      </c>
      <c r="J1255">
        <v>5</v>
      </c>
      <c r="K1255">
        <v>1</v>
      </c>
      <c r="L1255" t="s">
        <v>61</v>
      </c>
      <c r="M1255" s="14">
        <v>45108</v>
      </c>
      <c r="N1255" s="16">
        <v>41618</v>
      </c>
      <c r="O1255" s="17">
        <v>41618</v>
      </c>
      <c r="P1255">
        <v>115</v>
      </c>
      <c r="Q1255">
        <v>115</v>
      </c>
      <c r="R1255">
        <v>7005</v>
      </c>
      <c r="S1255" t="s">
        <v>32</v>
      </c>
      <c r="T1255" t="b">
        <v>0</v>
      </c>
      <c r="U1255" s="9">
        <v>173.75</v>
      </c>
      <c r="V1255" t="b">
        <v>0</v>
      </c>
      <c r="W1255" t="b">
        <v>0</v>
      </c>
      <c r="X1255">
        <f t="shared" si="19"/>
        <v>0</v>
      </c>
    </row>
    <row r="1256" spans="1:24" x14ac:dyDescent="0.2">
      <c r="A1256">
        <v>396127294</v>
      </c>
      <c r="B1256">
        <v>396127294</v>
      </c>
      <c r="C1256" s="9">
        <v>250</v>
      </c>
      <c r="D1256" s="9">
        <v>145.1</v>
      </c>
      <c r="E1256" s="4">
        <v>42584</v>
      </c>
      <c r="F1256" s="9">
        <v>65.040000000000006</v>
      </c>
      <c r="G1256" t="s">
        <v>1892</v>
      </c>
      <c r="H1256" t="s">
        <v>30</v>
      </c>
      <c r="I1256" t="s">
        <v>30</v>
      </c>
      <c r="J1256">
        <v>9</v>
      </c>
      <c r="K1256">
        <v>1</v>
      </c>
      <c r="L1256" t="s">
        <v>48</v>
      </c>
      <c r="M1256" s="14">
        <v>43586</v>
      </c>
      <c r="N1256" s="16">
        <v>40090</v>
      </c>
      <c r="O1256" s="17">
        <v>40090</v>
      </c>
      <c r="P1256">
        <v>797</v>
      </c>
      <c r="Q1256">
        <v>797</v>
      </c>
      <c r="R1256">
        <v>692</v>
      </c>
      <c r="S1256" t="s">
        <v>32</v>
      </c>
      <c r="T1256" t="b">
        <v>0</v>
      </c>
      <c r="U1256" s="9">
        <v>104.9</v>
      </c>
      <c r="V1256" t="b">
        <v>1</v>
      </c>
      <c r="W1256" t="b">
        <v>0</v>
      </c>
      <c r="X1256">
        <f t="shared" si="19"/>
        <v>0</v>
      </c>
    </row>
    <row r="1257" spans="1:24" x14ac:dyDescent="0.2">
      <c r="A1257">
        <v>644254360</v>
      </c>
      <c r="B1257">
        <v>644254360</v>
      </c>
      <c r="C1257" s="9">
        <v>250</v>
      </c>
      <c r="D1257" s="9">
        <v>113.03</v>
      </c>
      <c r="E1257" s="4">
        <v>42521</v>
      </c>
      <c r="F1257" s="9">
        <v>32.85</v>
      </c>
      <c r="G1257" t="s">
        <v>137</v>
      </c>
      <c r="H1257" t="s">
        <v>30</v>
      </c>
      <c r="I1257" t="s">
        <v>30</v>
      </c>
      <c r="J1257">
        <v>90</v>
      </c>
      <c r="K1257">
        <v>1</v>
      </c>
      <c r="L1257" t="s">
        <v>47</v>
      </c>
      <c r="M1257" s="14">
        <v>46419</v>
      </c>
      <c r="N1257" s="16">
        <v>42151</v>
      </c>
      <c r="O1257" s="17">
        <v>42151</v>
      </c>
      <c r="P1257">
        <v>907</v>
      </c>
      <c r="Q1257">
        <v>907</v>
      </c>
      <c r="R1257">
        <v>2416</v>
      </c>
      <c r="S1257" t="s">
        <v>32</v>
      </c>
      <c r="T1257" t="b">
        <v>0</v>
      </c>
      <c r="U1257" s="9">
        <v>136.97</v>
      </c>
      <c r="V1257" t="b">
        <v>1</v>
      </c>
      <c r="W1257" t="b">
        <v>0</v>
      </c>
      <c r="X1257">
        <f t="shared" si="19"/>
        <v>0</v>
      </c>
    </row>
    <row r="1258" spans="1:24" x14ac:dyDescent="0.2">
      <c r="A1258">
        <v>804644772</v>
      </c>
      <c r="B1258">
        <v>804644772</v>
      </c>
      <c r="C1258" s="9">
        <v>250</v>
      </c>
      <c r="D1258" s="9">
        <v>250</v>
      </c>
      <c r="E1258" s="4">
        <v>42514</v>
      </c>
      <c r="F1258" s="9">
        <v>89.32</v>
      </c>
      <c r="G1258" t="s">
        <v>57</v>
      </c>
      <c r="H1258" t="s">
        <v>30</v>
      </c>
      <c r="I1258" t="s">
        <v>30</v>
      </c>
      <c r="J1258">
        <v>5</v>
      </c>
      <c r="K1258">
        <v>1</v>
      </c>
      <c r="L1258" t="s">
        <v>42</v>
      </c>
      <c r="M1258" s="14">
        <v>47178</v>
      </c>
      <c r="N1258" s="16">
        <v>42049</v>
      </c>
      <c r="O1258" s="17">
        <v>42049</v>
      </c>
      <c r="P1258">
        <v>355</v>
      </c>
      <c r="Q1258">
        <v>355</v>
      </c>
      <c r="R1258">
        <v>2676</v>
      </c>
      <c r="S1258" t="s">
        <v>32</v>
      </c>
      <c r="T1258" t="b">
        <v>0</v>
      </c>
      <c r="U1258" s="9">
        <v>0</v>
      </c>
      <c r="V1258" t="b">
        <v>0</v>
      </c>
      <c r="W1258" t="b">
        <v>0</v>
      </c>
      <c r="X1258">
        <f t="shared" si="19"/>
        <v>0</v>
      </c>
    </row>
    <row r="1259" spans="1:24" x14ac:dyDescent="0.2">
      <c r="A1259">
        <v>398189423</v>
      </c>
      <c r="B1259">
        <v>398189423</v>
      </c>
      <c r="C1259" s="9">
        <v>250</v>
      </c>
      <c r="D1259" s="9">
        <v>28.03</v>
      </c>
      <c r="E1259" s="4">
        <v>42425</v>
      </c>
      <c r="F1259" s="9">
        <v>68.47</v>
      </c>
      <c r="G1259" t="s">
        <v>1878</v>
      </c>
      <c r="H1259" t="s">
        <v>30</v>
      </c>
      <c r="I1259" t="s">
        <v>30</v>
      </c>
      <c r="J1259">
        <v>2</v>
      </c>
      <c r="K1259">
        <v>1</v>
      </c>
      <c r="L1259" t="s">
        <v>47</v>
      </c>
      <c r="M1259" s="14">
        <v>47727</v>
      </c>
      <c r="N1259" s="16">
        <v>41073</v>
      </c>
      <c r="O1259" s="17">
        <v>41073</v>
      </c>
      <c r="P1259">
        <v>807</v>
      </c>
      <c r="Q1259">
        <v>807</v>
      </c>
      <c r="R1259">
        <v>7408</v>
      </c>
      <c r="S1259" t="s">
        <v>32</v>
      </c>
      <c r="T1259" t="b">
        <v>0</v>
      </c>
      <c r="U1259" s="9">
        <v>221.97</v>
      </c>
      <c r="V1259" t="b">
        <v>1</v>
      </c>
      <c r="W1259" t="b">
        <v>0</v>
      </c>
      <c r="X1259">
        <f t="shared" si="19"/>
        <v>0</v>
      </c>
    </row>
    <row r="1260" spans="1:24" x14ac:dyDescent="0.2">
      <c r="A1260">
        <v>558342763</v>
      </c>
      <c r="B1260">
        <v>558342763</v>
      </c>
      <c r="C1260" s="9">
        <v>250</v>
      </c>
      <c r="D1260" s="9">
        <v>94.66</v>
      </c>
      <c r="E1260" s="4">
        <v>42452</v>
      </c>
      <c r="F1260" s="9">
        <v>137.87</v>
      </c>
      <c r="G1260" t="s">
        <v>57</v>
      </c>
      <c r="H1260" t="s">
        <v>30</v>
      </c>
      <c r="I1260" t="s">
        <v>30</v>
      </c>
      <c r="J1260">
        <v>2</v>
      </c>
      <c r="K1260">
        <v>1</v>
      </c>
      <c r="L1260" t="s">
        <v>42</v>
      </c>
      <c r="M1260" s="14">
        <v>48092</v>
      </c>
      <c r="N1260" s="16">
        <v>41541</v>
      </c>
      <c r="O1260" s="17">
        <v>41541</v>
      </c>
      <c r="P1260">
        <v>847</v>
      </c>
      <c r="Q1260">
        <v>847</v>
      </c>
      <c r="R1260">
        <v>7786</v>
      </c>
      <c r="S1260" t="s">
        <v>32</v>
      </c>
      <c r="T1260" t="b">
        <v>0</v>
      </c>
      <c r="U1260" s="9">
        <v>155.34</v>
      </c>
      <c r="V1260" t="b">
        <v>0</v>
      </c>
      <c r="W1260" t="b">
        <v>0</v>
      </c>
      <c r="X1260">
        <f t="shared" si="19"/>
        <v>0</v>
      </c>
    </row>
    <row r="1261" spans="1:24" x14ac:dyDescent="0.2">
      <c r="A1261">
        <v>767282675</v>
      </c>
      <c r="B1261">
        <v>767282675</v>
      </c>
      <c r="C1261" s="9">
        <v>250</v>
      </c>
      <c r="D1261" s="9">
        <v>250</v>
      </c>
      <c r="E1261" s="4">
        <v>42527</v>
      </c>
      <c r="F1261" s="9">
        <v>30.64</v>
      </c>
      <c r="G1261" t="s">
        <v>1908</v>
      </c>
      <c r="H1261" t="s">
        <v>30</v>
      </c>
      <c r="I1261" t="s">
        <v>30</v>
      </c>
      <c r="J1261">
        <v>9</v>
      </c>
      <c r="K1261">
        <v>1</v>
      </c>
      <c r="L1261" t="s">
        <v>100</v>
      </c>
      <c r="M1261" s="14">
        <v>46874</v>
      </c>
      <c r="N1261" s="16">
        <v>41302</v>
      </c>
      <c r="O1261" s="17">
        <v>41302</v>
      </c>
      <c r="P1261">
        <v>829</v>
      </c>
      <c r="Q1261">
        <v>829</v>
      </c>
      <c r="R1261">
        <v>497</v>
      </c>
      <c r="S1261" t="s">
        <v>32</v>
      </c>
      <c r="T1261" t="b">
        <v>0</v>
      </c>
      <c r="U1261" s="9">
        <v>0</v>
      </c>
      <c r="V1261" t="b">
        <v>0</v>
      </c>
      <c r="W1261" t="b">
        <v>0</v>
      </c>
      <c r="X1261">
        <f t="shared" si="19"/>
        <v>0</v>
      </c>
    </row>
    <row r="1262" spans="1:24" x14ac:dyDescent="0.2">
      <c r="A1262">
        <v>553875807</v>
      </c>
      <c r="B1262">
        <v>553875807</v>
      </c>
      <c r="C1262" s="9">
        <v>250</v>
      </c>
      <c r="D1262" s="9">
        <v>157.93</v>
      </c>
      <c r="E1262" s="4">
        <v>42501</v>
      </c>
      <c r="F1262" s="9">
        <v>104.64</v>
      </c>
      <c r="G1262" t="s">
        <v>1887</v>
      </c>
      <c r="H1262" t="s">
        <v>30</v>
      </c>
      <c r="I1262" t="s">
        <v>30</v>
      </c>
      <c r="J1262">
        <v>9</v>
      </c>
      <c r="K1262">
        <v>1</v>
      </c>
      <c r="L1262" t="s">
        <v>31</v>
      </c>
      <c r="M1262" s="14">
        <v>45292</v>
      </c>
      <c r="N1262" s="16">
        <v>41734</v>
      </c>
      <c r="O1262" s="17">
        <v>41734</v>
      </c>
      <c r="P1262">
        <v>528</v>
      </c>
      <c r="Q1262">
        <v>528</v>
      </c>
      <c r="R1262">
        <v>4040</v>
      </c>
      <c r="S1262" t="s">
        <v>32</v>
      </c>
      <c r="T1262" t="b">
        <v>0</v>
      </c>
      <c r="U1262" s="9">
        <v>92.07</v>
      </c>
      <c r="V1262" t="b">
        <v>1</v>
      </c>
      <c r="W1262" t="b">
        <v>0</v>
      </c>
      <c r="X1262">
        <f t="shared" si="19"/>
        <v>0</v>
      </c>
    </row>
    <row r="1263" spans="1:24" x14ac:dyDescent="0.2">
      <c r="A1263">
        <v>820481552</v>
      </c>
      <c r="B1263">
        <v>820481552</v>
      </c>
      <c r="C1263" s="9">
        <v>250</v>
      </c>
      <c r="D1263" s="9">
        <v>187.94</v>
      </c>
      <c r="E1263" s="4">
        <v>42695</v>
      </c>
      <c r="F1263" s="9">
        <v>52.64</v>
      </c>
      <c r="G1263" t="s">
        <v>1899</v>
      </c>
      <c r="H1263" t="s">
        <v>30</v>
      </c>
      <c r="I1263" t="s">
        <v>30</v>
      </c>
      <c r="J1263">
        <v>9</v>
      </c>
      <c r="K1263">
        <v>1</v>
      </c>
      <c r="L1263" t="s">
        <v>48</v>
      </c>
      <c r="M1263" s="14">
        <v>43497</v>
      </c>
      <c r="N1263" s="16">
        <v>42230</v>
      </c>
      <c r="O1263" s="17">
        <v>42230</v>
      </c>
      <c r="P1263">
        <v>259</v>
      </c>
      <c r="Q1263">
        <v>259</v>
      </c>
      <c r="R1263">
        <v>189</v>
      </c>
      <c r="S1263" t="s">
        <v>32</v>
      </c>
      <c r="T1263" t="b">
        <v>0</v>
      </c>
      <c r="U1263" s="9">
        <v>62.06</v>
      </c>
      <c r="V1263" t="b">
        <v>1</v>
      </c>
      <c r="W1263" t="b">
        <v>0</v>
      </c>
      <c r="X1263">
        <f t="shared" si="19"/>
        <v>0</v>
      </c>
    </row>
    <row r="1264" spans="1:24" x14ac:dyDescent="0.2">
      <c r="A1264">
        <v>281195945</v>
      </c>
      <c r="B1264">
        <v>281195945</v>
      </c>
      <c r="C1264" s="9">
        <v>250</v>
      </c>
      <c r="D1264" s="9">
        <v>118.52</v>
      </c>
      <c r="E1264" s="4">
        <v>42399</v>
      </c>
      <c r="F1264" s="9">
        <v>55.07</v>
      </c>
      <c r="G1264" t="s">
        <v>1915</v>
      </c>
      <c r="H1264" t="s">
        <v>30</v>
      </c>
      <c r="I1264" t="s">
        <v>30</v>
      </c>
      <c r="J1264">
        <v>90</v>
      </c>
      <c r="K1264">
        <v>1</v>
      </c>
      <c r="L1264" t="s">
        <v>73</v>
      </c>
      <c r="M1264" s="14">
        <v>46722</v>
      </c>
      <c r="N1264" s="16">
        <v>41741</v>
      </c>
      <c r="O1264" s="17">
        <v>41741</v>
      </c>
      <c r="P1264">
        <v>127</v>
      </c>
      <c r="Q1264">
        <v>127</v>
      </c>
      <c r="R1264">
        <v>7353</v>
      </c>
      <c r="S1264" t="s">
        <v>32</v>
      </c>
      <c r="T1264" t="b">
        <v>0</v>
      </c>
      <c r="U1264" s="9">
        <v>131.47999999999999</v>
      </c>
      <c r="V1264" t="b">
        <v>0</v>
      </c>
      <c r="W1264" t="b">
        <v>0</v>
      </c>
      <c r="X1264">
        <f t="shared" si="19"/>
        <v>0</v>
      </c>
    </row>
    <row r="1265" spans="1:24" x14ac:dyDescent="0.2">
      <c r="A1265">
        <v>403356737</v>
      </c>
      <c r="B1265">
        <v>403356737</v>
      </c>
      <c r="C1265" s="9">
        <v>250</v>
      </c>
      <c r="D1265" s="9">
        <v>22.24</v>
      </c>
      <c r="E1265" s="4">
        <v>42568</v>
      </c>
      <c r="F1265" s="9">
        <v>16.59</v>
      </c>
      <c r="G1265" t="s">
        <v>93</v>
      </c>
      <c r="H1265" t="s">
        <v>30</v>
      </c>
      <c r="I1265" t="s">
        <v>30</v>
      </c>
      <c r="J1265">
        <v>5</v>
      </c>
      <c r="K1265">
        <v>1</v>
      </c>
      <c r="L1265" t="s">
        <v>94</v>
      </c>
      <c r="M1265" s="14">
        <v>46692</v>
      </c>
      <c r="N1265" s="16">
        <v>42347</v>
      </c>
      <c r="O1265" s="17">
        <v>42347</v>
      </c>
      <c r="P1265">
        <v>538</v>
      </c>
      <c r="Q1265">
        <v>538</v>
      </c>
      <c r="R1265">
        <v>1459</v>
      </c>
      <c r="S1265" t="s">
        <v>32</v>
      </c>
      <c r="T1265" t="b">
        <v>0</v>
      </c>
      <c r="U1265" s="9">
        <v>227.76</v>
      </c>
      <c r="V1265" t="b">
        <v>0</v>
      </c>
      <c r="W1265" t="b">
        <v>0</v>
      </c>
      <c r="X1265">
        <f t="shared" si="19"/>
        <v>0</v>
      </c>
    </row>
    <row r="1266" spans="1:24" x14ac:dyDescent="0.2">
      <c r="A1266">
        <v>314506271</v>
      </c>
      <c r="B1266">
        <v>314506271</v>
      </c>
      <c r="C1266" s="9">
        <v>250</v>
      </c>
      <c r="D1266" s="9">
        <v>-62.15</v>
      </c>
      <c r="E1266" s="4">
        <v>42682</v>
      </c>
      <c r="F1266" s="9">
        <v>97.57</v>
      </c>
      <c r="G1266" t="s">
        <v>1887</v>
      </c>
      <c r="H1266" t="s">
        <v>30</v>
      </c>
      <c r="I1266" t="s">
        <v>30</v>
      </c>
      <c r="J1266">
        <v>5</v>
      </c>
      <c r="K1266">
        <v>1</v>
      </c>
      <c r="L1266" t="s">
        <v>31</v>
      </c>
      <c r="M1266" s="14">
        <v>47331</v>
      </c>
      <c r="N1266" s="16">
        <v>42170</v>
      </c>
      <c r="O1266" s="17">
        <v>42665</v>
      </c>
      <c r="P1266">
        <v>815</v>
      </c>
      <c r="Q1266">
        <v>815</v>
      </c>
      <c r="R1266">
        <v>2640</v>
      </c>
      <c r="S1266" t="s">
        <v>32</v>
      </c>
      <c r="T1266" t="b">
        <v>0</v>
      </c>
      <c r="U1266" s="9">
        <v>312.14999999999998</v>
      </c>
      <c r="V1266" t="b">
        <v>1</v>
      </c>
      <c r="W1266" t="b">
        <v>0</v>
      </c>
      <c r="X1266">
        <f t="shared" si="19"/>
        <v>0</v>
      </c>
    </row>
    <row r="1267" spans="1:24" x14ac:dyDescent="0.2">
      <c r="A1267">
        <v>877086285</v>
      </c>
      <c r="B1267">
        <v>877086285</v>
      </c>
      <c r="C1267" s="9">
        <v>250</v>
      </c>
      <c r="D1267" s="9">
        <v>250</v>
      </c>
      <c r="E1267" s="4">
        <v>42647</v>
      </c>
      <c r="F1267" s="9">
        <v>236.82</v>
      </c>
      <c r="G1267" t="s">
        <v>68</v>
      </c>
      <c r="H1267" t="s">
        <v>30</v>
      </c>
      <c r="I1267" t="s">
        <v>30</v>
      </c>
      <c r="J1267">
        <v>2</v>
      </c>
      <c r="K1267">
        <v>8</v>
      </c>
      <c r="L1267" t="s">
        <v>36</v>
      </c>
      <c r="M1267" s="14">
        <v>47362</v>
      </c>
      <c r="N1267" s="16">
        <v>40035</v>
      </c>
      <c r="O1267" s="17">
        <v>42556</v>
      </c>
      <c r="P1267">
        <v>645</v>
      </c>
      <c r="Q1267">
        <v>645</v>
      </c>
      <c r="R1267">
        <v>8244</v>
      </c>
      <c r="S1267" t="s">
        <v>32</v>
      </c>
      <c r="T1267" t="b">
        <v>0</v>
      </c>
      <c r="U1267" s="9">
        <v>0</v>
      </c>
      <c r="V1267" t="b">
        <v>0</v>
      </c>
      <c r="W1267" t="b">
        <v>0</v>
      </c>
      <c r="X1267">
        <f t="shared" si="19"/>
        <v>0</v>
      </c>
    </row>
    <row r="1268" spans="1:24" x14ac:dyDescent="0.2">
      <c r="A1268">
        <v>398189423</v>
      </c>
      <c r="B1268">
        <v>398189423</v>
      </c>
      <c r="C1268" s="9">
        <v>250</v>
      </c>
      <c r="D1268" s="9">
        <v>240.33</v>
      </c>
      <c r="E1268" s="4">
        <v>42469</v>
      </c>
      <c r="F1268" s="9">
        <v>112.53</v>
      </c>
      <c r="G1268" t="s">
        <v>1887</v>
      </c>
      <c r="H1268" t="s">
        <v>30</v>
      </c>
      <c r="I1268" t="s">
        <v>30</v>
      </c>
      <c r="J1268">
        <v>5</v>
      </c>
      <c r="K1268">
        <v>1</v>
      </c>
      <c r="L1268" t="s">
        <v>31</v>
      </c>
      <c r="M1268" s="14">
        <v>44713</v>
      </c>
      <c r="N1268" s="16">
        <v>41073</v>
      </c>
      <c r="O1268" s="17">
        <v>41073</v>
      </c>
      <c r="P1268">
        <v>340</v>
      </c>
      <c r="Q1268">
        <v>340</v>
      </c>
      <c r="R1268">
        <v>9238</v>
      </c>
      <c r="S1268" t="s">
        <v>32</v>
      </c>
      <c r="T1268" t="b">
        <v>0</v>
      </c>
      <c r="U1268" s="9">
        <v>9.67</v>
      </c>
      <c r="V1268" t="b">
        <v>1</v>
      </c>
      <c r="W1268" t="b">
        <v>0</v>
      </c>
      <c r="X1268">
        <f t="shared" si="19"/>
        <v>0</v>
      </c>
    </row>
    <row r="1269" spans="1:24" x14ac:dyDescent="0.2">
      <c r="A1269">
        <v>314506271</v>
      </c>
      <c r="B1269">
        <v>314506271</v>
      </c>
      <c r="C1269" s="9">
        <v>250</v>
      </c>
      <c r="D1269" s="9">
        <v>87.96</v>
      </c>
      <c r="E1269" s="4">
        <v>42679</v>
      </c>
      <c r="F1269" s="9">
        <v>249.24</v>
      </c>
      <c r="G1269" t="s">
        <v>1896</v>
      </c>
      <c r="H1269" t="s">
        <v>30</v>
      </c>
      <c r="I1269" t="s">
        <v>30</v>
      </c>
      <c r="J1269">
        <v>80</v>
      </c>
      <c r="K1269">
        <v>1</v>
      </c>
      <c r="L1269" t="s">
        <v>31</v>
      </c>
      <c r="M1269" s="14">
        <v>47484</v>
      </c>
      <c r="N1269" s="16">
        <v>42170</v>
      </c>
      <c r="O1269" s="17">
        <v>42665</v>
      </c>
      <c r="P1269">
        <v>815</v>
      </c>
      <c r="Q1269">
        <v>815</v>
      </c>
      <c r="R1269">
        <v>2640</v>
      </c>
      <c r="S1269" t="s">
        <v>32</v>
      </c>
      <c r="T1269" t="b">
        <v>0</v>
      </c>
      <c r="U1269" s="9">
        <v>162.04</v>
      </c>
      <c r="V1269" t="b">
        <v>1</v>
      </c>
      <c r="W1269" t="b">
        <v>0</v>
      </c>
      <c r="X1269">
        <f t="shared" si="19"/>
        <v>0</v>
      </c>
    </row>
    <row r="1270" spans="1:24" x14ac:dyDescent="0.2">
      <c r="A1270">
        <v>857518277</v>
      </c>
      <c r="B1270">
        <v>857518277</v>
      </c>
      <c r="C1270" s="9">
        <v>250</v>
      </c>
      <c r="D1270" s="9">
        <v>99.17</v>
      </c>
      <c r="E1270" s="4">
        <v>42376</v>
      </c>
      <c r="F1270" s="9">
        <v>191.11</v>
      </c>
      <c r="G1270" t="s">
        <v>90</v>
      </c>
      <c r="H1270" t="s">
        <v>30</v>
      </c>
      <c r="I1270" t="s">
        <v>30</v>
      </c>
      <c r="J1270">
        <v>2</v>
      </c>
      <c r="K1270">
        <v>8</v>
      </c>
      <c r="L1270" t="s">
        <v>36</v>
      </c>
      <c r="M1270" s="14">
        <v>43891</v>
      </c>
      <c r="N1270" s="16">
        <v>41816</v>
      </c>
      <c r="O1270" s="17">
        <v>41816</v>
      </c>
      <c r="P1270">
        <v>774</v>
      </c>
      <c r="Q1270">
        <v>774</v>
      </c>
      <c r="R1270">
        <v>5760</v>
      </c>
      <c r="S1270" t="s">
        <v>32</v>
      </c>
      <c r="T1270" t="b">
        <v>0</v>
      </c>
      <c r="U1270" s="9">
        <v>150.83000000000001</v>
      </c>
      <c r="V1270" t="b">
        <v>0</v>
      </c>
      <c r="W1270" t="b">
        <v>0</v>
      </c>
      <c r="X1270">
        <f t="shared" si="19"/>
        <v>0</v>
      </c>
    </row>
    <row r="1271" spans="1:24" x14ac:dyDescent="0.2">
      <c r="A1271">
        <v>398189423</v>
      </c>
      <c r="B1271">
        <v>398189423</v>
      </c>
      <c r="C1271" s="9">
        <v>250</v>
      </c>
      <c r="D1271" s="9">
        <v>250</v>
      </c>
      <c r="E1271" s="4">
        <v>42545</v>
      </c>
      <c r="F1271" s="9">
        <v>242.71</v>
      </c>
      <c r="G1271" t="s">
        <v>823</v>
      </c>
      <c r="H1271" t="s">
        <v>30</v>
      </c>
      <c r="I1271" t="s">
        <v>30</v>
      </c>
      <c r="J1271">
        <v>2</v>
      </c>
      <c r="K1271">
        <v>1</v>
      </c>
      <c r="L1271" t="s">
        <v>47</v>
      </c>
      <c r="M1271" s="14">
        <v>44378</v>
      </c>
      <c r="N1271" s="16">
        <v>41073</v>
      </c>
      <c r="O1271" s="17">
        <v>42486</v>
      </c>
      <c r="P1271">
        <v>807</v>
      </c>
      <c r="Q1271">
        <v>807</v>
      </c>
      <c r="R1271">
        <v>7408</v>
      </c>
      <c r="S1271" t="s">
        <v>69</v>
      </c>
      <c r="T1271" t="b">
        <v>0</v>
      </c>
      <c r="U1271" s="9">
        <v>0</v>
      </c>
      <c r="V1271" t="b">
        <v>1</v>
      </c>
      <c r="W1271" t="b">
        <v>0</v>
      </c>
      <c r="X1271">
        <f t="shared" si="19"/>
        <v>0</v>
      </c>
    </row>
    <row r="1272" spans="1:24" x14ac:dyDescent="0.2">
      <c r="A1272">
        <v>996232349</v>
      </c>
      <c r="B1272">
        <v>996232349</v>
      </c>
      <c r="C1272" s="9">
        <v>250</v>
      </c>
      <c r="D1272" s="9">
        <v>-115.25</v>
      </c>
      <c r="E1272" s="4">
        <v>42564</v>
      </c>
      <c r="F1272" s="9">
        <v>65.95</v>
      </c>
      <c r="G1272" t="s">
        <v>1888</v>
      </c>
      <c r="H1272" t="s">
        <v>30</v>
      </c>
      <c r="I1272" t="s">
        <v>30</v>
      </c>
      <c r="J1272">
        <v>9</v>
      </c>
      <c r="K1272">
        <v>1</v>
      </c>
      <c r="L1272" t="s">
        <v>47</v>
      </c>
      <c r="M1272" s="14">
        <v>44652</v>
      </c>
      <c r="N1272" s="16">
        <v>41439</v>
      </c>
      <c r="O1272" s="17">
        <v>41439</v>
      </c>
      <c r="P1272">
        <v>336</v>
      </c>
      <c r="Q1272">
        <v>336</v>
      </c>
      <c r="R1272">
        <v>5101</v>
      </c>
      <c r="S1272" t="s">
        <v>32</v>
      </c>
      <c r="T1272" t="b">
        <v>0</v>
      </c>
      <c r="U1272" s="9">
        <v>365.25</v>
      </c>
      <c r="V1272" t="b">
        <v>1</v>
      </c>
      <c r="W1272" t="b">
        <v>0</v>
      </c>
      <c r="X1272">
        <f t="shared" si="19"/>
        <v>0</v>
      </c>
    </row>
    <row r="1273" spans="1:24" x14ac:dyDescent="0.2">
      <c r="A1273">
        <v>766968247</v>
      </c>
      <c r="B1273">
        <v>766968247</v>
      </c>
      <c r="C1273" s="9">
        <v>250</v>
      </c>
      <c r="D1273" s="9">
        <v>153.22999999999999</v>
      </c>
      <c r="E1273" s="4">
        <v>42688</v>
      </c>
      <c r="F1273" s="9">
        <v>238.36</v>
      </c>
      <c r="G1273" t="s">
        <v>68</v>
      </c>
      <c r="H1273" t="s">
        <v>30</v>
      </c>
      <c r="I1273" t="s">
        <v>30</v>
      </c>
      <c r="J1273">
        <v>2</v>
      </c>
      <c r="K1273">
        <v>1</v>
      </c>
      <c r="L1273" t="s">
        <v>36</v>
      </c>
      <c r="M1273" s="14">
        <v>45658</v>
      </c>
      <c r="N1273" s="16">
        <v>42362</v>
      </c>
      <c r="O1273" s="17">
        <v>42362</v>
      </c>
      <c r="P1273">
        <v>397</v>
      </c>
      <c r="Q1273">
        <v>397</v>
      </c>
      <c r="R1273">
        <v>868</v>
      </c>
      <c r="S1273" t="s">
        <v>32</v>
      </c>
      <c r="T1273" t="b">
        <v>0</v>
      </c>
      <c r="U1273" s="9">
        <v>96.77</v>
      </c>
      <c r="V1273" t="b">
        <v>0</v>
      </c>
      <c r="W1273" t="b">
        <v>0</v>
      </c>
      <c r="X1273">
        <f t="shared" si="19"/>
        <v>0</v>
      </c>
    </row>
    <row r="1274" spans="1:24" x14ac:dyDescent="0.2">
      <c r="A1274">
        <v>658033973</v>
      </c>
      <c r="B1274">
        <v>658033973</v>
      </c>
      <c r="C1274" s="9">
        <v>250</v>
      </c>
      <c r="D1274" s="9">
        <v>161.32</v>
      </c>
      <c r="E1274" s="4">
        <v>42698</v>
      </c>
      <c r="F1274" s="9">
        <v>61.05</v>
      </c>
      <c r="G1274" t="s">
        <v>68</v>
      </c>
      <c r="H1274" t="s">
        <v>30</v>
      </c>
      <c r="I1274" t="s">
        <v>30</v>
      </c>
      <c r="J1274">
        <v>5</v>
      </c>
      <c r="K1274">
        <v>1</v>
      </c>
      <c r="L1274" t="s">
        <v>36</v>
      </c>
      <c r="M1274" s="14">
        <v>45231</v>
      </c>
      <c r="N1274" s="16">
        <v>41794</v>
      </c>
      <c r="O1274" s="17">
        <v>41794</v>
      </c>
      <c r="P1274">
        <v>552</v>
      </c>
      <c r="Q1274">
        <v>552</v>
      </c>
      <c r="R1274">
        <v>1275</v>
      </c>
      <c r="S1274" t="s">
        <v>32</v>
      </c>
      <c r="T1274" t="b">
        <v>0</v>
      </c>
      <c r="U1274" s="9">
        <v>88.68</v>
      </c>
      <c r="V1274" t="b">
        <v>0</v>
      </c>
      <c r="W1274" t="b">
        <v>0</v>
      </c>
      <c r="X1274">
        <f t="shared" si="19"/>
        <v>0</v>
      </c>
    </row>
    <row r="1275" spans="1:24" x14ac:dyDescent="0.2">
      <c r="A1275">
        <v>996361391</v>
      </c>
      <c r="B1275">
        <v>996361391</v>
      </c>
      <c r="C1275" s="9">
        <v>250</v>
      </c>
      <c r="D1275" s="9">
        <v>-57.78</v>
      </c>
      <c r="E1275" s="4">
        <v>42446</v>
      </c>
      <c r="F1275" s="9">
        <v>61.85</v>
      </c>
      <c r="G1275" t="s">
        <v>1881</v>
      </c>
      <c r="H1275" t="s">
        <v>30</v>
      </c>
      <c r="I1275" t="s">
        <v>30</v>
      </c>
      <c r="J1275">
        <v>5</v>
      </c>
      <c r="K1275">
        <v>1</v>
      </c>
      <c r="L1275" t="s">
        <v>31</v>
      </c>
      <c r="M1275" s="14">
        <v>43709</v>
      </c>
      <c r="N1275" s="16">
        <v>40286</v>
      </c>
      <c r="O1275" s="17">
        <v>40286</v>
      </c>
      <c r="P1275">
        <v>112</v>
      </c>
      <c r="Q1275">
        <v>112</v>
      </c>
      <c r="R1275">
        <v>3936</v>
      </c>
      <c r="S1275" t="s">
        <v>32</v>
      </c>
      <c r="T1275" t="b">
        <v>0</v>
      </c>
      <c r="U1275" s="9">
        <v>307.77999999999997</v>
      </c>
      <c r="V1275" t="b">
        <v>0</v>
      </c>
      <c r="W1275" t="b">
        <v>0</v>
      </c>
      <c r="X1275">
        <f t="shared" si="19"/>
        <v>0</v>
      </c>
    </row>
    <row r="1276" spans="1:24" x14ac:dyDescent="0.2">
      <c r="A1276">
        <v>314506271</v>
      </c>
      <c r="B1276">
        <v>314506271</v>
      </c>
      <c r="C1276" s="9">
        <v>250</v>
      </c>
      <c r="D1276" s="9">
        <v>113.86</v>
      </c>
      <c r="E1276" s="4">
        <v>42582</v>
      </c>
      <c r="F1276" s="9">
        <v>390</v>
      </c>
      <c r="G1276" t="s">
        <v>1881</v>
      </c>
      <c r="H1276" t="s">
        <v>30</v>
      </c>
      <c r="I1276" t="s">
        <v>30</v>
      </c>
      <c r="J1276">
        <v>9</v>
      </c>
      <c r="K1276">
        <v>8</v>
      </c>
      <c r="L1276" t="s">
        <v>31</v>
      </c>
      <c r="M1276" s="14">
        <v>47423</v>
      </c>
      <c r="N1276" s="16">
        <v>42170</v>
      </c>
      <c r="O1276" s="17">
        <v>42577</v>
      </c>
      <c r="P1276">
        <v>815</v>
      </c>
      <c r="Q1276">
        <v>815</v>
      </c>
      <c r="R1276">
        <v>2640</v>
      </c>
      <c r="S1276" t="s">
        <v>32</v>
      </c>
      <c r="T1276" t="b">
        <v>0</v>
      </c>
      <c r="U1276" s="9">
        <v>136.13999999999999</v>
      </c>
      <c r="V1276" t="b">
        <v>1</v>
      </c>
      <c r="W1276" t="b">
        <v>0</v>
      </c>
      <c r="X1276">
        <f t="shared" si="19"/>
        <v>0</v>
      </c>
    </row>
    <row r="1277" spans="1:24" x14ac:dyDescent="0.2">
      <c r="A1277">
        <v>314506271</v>
      </c>
      <c r="B1277">
        <v>314506271</v>
      </c>
      <c r="C1277" s="9">
        <v>250</v>
      </c>
      <c r="D1277" s="9">
        <v>250</v>
      </c>
      <c r="E1277" s="4">
        <v>42638</v>
      </c>
      <c r="F1277" s="9">
        <v>218.35</v>
      </c>
      <c r="G1277" t="s">
        <v>1881</v>
      </c>
      <c r="H1277" t="s">
        <v>30</v>
      </c>
      <c r="I1277" t="s">
        <v>30</v>
      </c>
      <c r="J1277">
        <v>2</v>
      </c>
      <c r="K1277">
        <v>1</v>
      </c>
      <c r="L1277" t="s">
        <v>31</v>
      </c>
      <c r="M1277" s="14">
        <v>43709</v>
      </c>
      <c r="N1277" s="16">
        <v>42170</v>
      </c>
      <c r="O1277" s="17">
        <v>42595</v>
      </c>
      <c r="P1277">
        <v>815</v>
      </c>
      <c r="Q1277">
        <v>815</v>
      </c>
      <c r="R1277">
        <v>2640</v>
      </c>
      <c r="S1277" t="s">
        <v>32</v>
      </c>
      <c r="T1277" t="b">
        <v>0</v>
      </c>
      <c r="U1277" s="9">
        <v>0</v>
      </c>
      <c r="V1277" t="b">
        <v>1</v>
      </c>
      <c r="W1277" t="b">
        <v>0</v>
      </c>
      <c r="X1277">
        <f t="shared" si="19"/>
        <v>0</v>
      </c>
    </row>
    <row r="1278" spans="1:24" x14ac:dyDescent="0.2">
      <c r="A1278">
        <v>752830775</v>
      </c>
      <c r="B1278">
        <v>752830775</v>
      </c>
      <c r="C1278" s="9">
        <v>250</v>
      </c>
      <c r="D1278" s="9">
        <v>157.22</v>
      </c>
      <c r="E1278" s="4">
        <v>42477</v>
      </c>
      <c r="F1278" s="9">
        <v>12.89</v>
      </c>
      <c r="G1278" t="s">
        <v>1879</v>
      </c>
      <c r="H1278" t="s">
        <v>30</v>
      </c>
      <c r="I1278" t="s">
        <v>30</v>
      </c>
      <c r="J1278">
        <v>2</v>
      </c>
      <c r="K1278">
        <v>8</v>
      </c>
      <c r="L1278" t="s">
        <v>38</v>
      </c>
      <c r="M1278" s="14">
        <v>47788</v>
      </c>
      <c r="N1278" s="16">
        <v>42110</v>
      </c>
      <c r="O1278" s="17">
        <v>42110</v>
      </c>
      <c r="P1278">
        <v>645</v>
      </c>
      <c r="Q1278">
        <v>645</v>
      </c>
      <c r="R1278">
        <v>8596</v>
      </c>
      <c r="S1278" t="s">
        <v>32</v>
      </c>
      <c r="T1278" t="b">
        <v>0</v>
      </c>
      <c r="U1278" s="9">
        <v>92.78</v>
      </c>
      <c r="V1278" t="b">
        <v>0</v>
      </c>
      <c r="W1278" t="b">
        <v>0</v>
      </c>
      <c r="X1278">
        <f t="shared" si="19"/>
        <v>0</v>
      </c>
    </row>
    <row r="1279" spans="1:24" x14ac:dyDescent="0.2">
      <c r="A1279">
        <v>944129691</v>
      </c>
      <c r="B1279">
        <v>944129691</v>
      </c>
      <c r="C1279" s="9">
        <v>250</v>
      </c>
      <c r="D1279" s="9">
        <v>205.48</v>
      </c>
      <c r="E1279" s="4">
        <v>42593</v>
      </c>
      <c r="F1279" s="9">
        <v>190.32</v>
      </c>
      <c r="G1279" t="s">
        <v>149</v>
      </c>
      <c r="H1279" t="s">
        <v>30</v>
      </c>
      <c r="I1279" t="s">
        <v>30</v>
      </c>
      <c r="J1279">
        <v>5</v>
      </c>
      <c r="K1279">
        <v>1</v>
      </c>
      <c r="L1279" t="s">
        <v>63</v>
      </c>
      <c r="M1279" s="14">
        <v>45108</v>
      </c>
      <c r="N1279" s="16">
        <v>42282</v>
      </c>
      <c r="O1279" s="17">
        <v>42282</v>
      </c>
      <c r="P1279">
        <v>575</v>
      </c>
      <c r="Q1279">
        <v>575</v>
      </c>
      <c r="R1279">
        <v>3149</v>
      </c>
      <c r="S1279" t="s">
        <v>32</v>
      </c>
      <c r="T1279" t="b">
        <v>0</v>
      </c>
      <c r="U1279" s="9">
        <v>44.52</v>
      </c>
      <c r="V1279" t="b">
        <v>0</v>
      </c>
      <c r="W1279" t="b">
        <v>0</v>
      </c>
      <c r="X1279">
        <f t="shared" si="19"/>
        <v>0</v>
      </c>
    </row>
    <row r="1280" spans="1:24" x14ac:dyDescent="0.2">
      <c r="A1280">
        <v>772212779</v>
      </c>
      <c r="B1280">
        <v>772212779</v>
      </c>
      <c r="C1280" s="9">
        <v>250</v>
      </c>
      <c r="D1280" s="9">
        <v>133.77000000000001</v>
      </c>
      <c r="E1280" s="4">
        <v>42510</v>
      </c>
      <c r="F1280" s="9">
        <v>134.82</v>
      </c>
      <c r="G1280" t="s">
        <v>1881</v>
      </c>
      <c r="H1280" t="s">
        <v>30</v>
      </c>
      <c r="I1280" t="s">
        <v>30</v>
      </c>
      <c r="J1280">
        <v>9</v>
      </c>
      <c r="K1280">
        <v>1</v>
      </c>
      <c r="L1280" t="s">
        <v>31</v>
      </c>
      <c r="M1280" s="14">
        <v>45717</v>
      </c>
      <c r="N1280" s="16">
        <v>42364</v>
      </c>
      <c r="O1280" s="17">
        <v>42444</v>
      </c>
      <c r="P1280">
        <v>135</v>
      </c>
      <c r="Q1280">
        <v>135</v>
      </c>
      <c r="R1280">
        <v>6040</v>
      </c>
      <c r="S1280" t="s">
        <v>32</v>
      </c>
      <c r="T1280" t="b">
        <v>0</v>
      </c>
      <c r="U1280" s="9">
        <v>116.23</v>
      </c>
      <c r="V1280" t="b">
        <v>1</v>
      </c>
      <c r="W1280" t="b">
        <v>0</v>
      </c>
      <c r="X1280">
        <f t="shared" si="19"/>
        <v>0</v>
      </c>
    </row>
    <row r="1281" spans="1:24" x14ac:dyDescent="0.2">
      <c r="A1281">
        <v>772212779</v>
      </c>
      <c r="B1281">
        <v>772212779</v>
      </c>
      <c r="C1281" s="9">
        <v>250</v>
      </c>
      <c r="D1281" s="9">
        <v>81.64</v>
      </c>
      <c r="E1281" s="4">
        <v>42458</v>
      </c>
      <c r="F1281" s="9">
        <v>206.7</v>
      </c>
      <c r="G1281" t="s">
        <v>1903</v>
      </c>
      <c r="H1281" t="s">
        <v>30</v>
      </c>
      <c r="I1281" t="s">
        <v>30</v>
      </c>
      <c r="J1281">
        <v>9</v>
      </c>
      <c r="K1281">
        <v>1</v>
      </c>
      <c r="L1281" t="s">
        <v>31</v>
      </c>
      <c r="M1281" s="14">
        <v>46447</v>
      </c>
      <c r="N1281" s="16">
        <v>42364</v>
      </c>
      <c r="O1281" s="17">
        <v>42444</v>
      </c>
      <c r="P1281">
        <v>773</v>
      </c>
      <c r="Q1281">
        <v>773</v>
      </c>
      <c r="R1281">
        <v>9056</v>
      </c>
      <c r="S1281" t="s">
        <v>32</v>
      </c>
      <c r="T1281" t="b">
        <v>0</v>
      </c>
      <c r="U1281" s="9">
        <v>168.36</v>
      </c>
      <c r="V1281" t="b">
        <v>0</v>
      </c>
      <c r="W1281" t="b">
        <v>0</v>
      </c>
      <c r="X1281">
        <f t="shared" si="19"/>
        <v>0</v>
      </c>
    </row>
    <row r="1282" spans="1:24" x14ac:dyDescent="0.2">
      <c r="A1282">
        <v>180428900</v>
      </c>
      <c r="B1282">
        <v>180428900</v>
      </c>
      <c r="C1282" s="9">
        <v>250</v>
      </c>
      <c r="D1282" s="9">
        <v>243.49</v>
      </c>
      <c r="E1282" s="4">
        <v>42610</v>
      </c>
      <c r="F1282" s="9">
        <v>210.53</v>
      </c>
      <c r="G1282" t="s">
        <v>57</v>
      </c>
      <c r="H1282" t="s">
        <v>30</v>
      </c>
      <c r="I1282" t="s">
        <v>30</v>
      </c>
      <c r="J1282">
        <v>5</v>
      </c>
      <c r="K1282">
        <v>8</v>
      </c>
      <c r="L1282" t="s">
        <v>42</v>
      </c>
      <c r="M1282" s="14">
        <v>43891</v>
      </c>
      <c r="N1282" s="16">
        <v>41173</v>
      </c>
      <c r="O1282" s="17">
        <v>42539</v>
      </c>
      <c r="P1282">
        <v>237</v>
      </c>
      <c r="Q1282">
        <v>237</v>
      </c>
      <c r="R1282">
        <v>5844</v>
      </c>
      <c r="S1282" t="s">
        <v>32</v>
      </c>
      <c r="T1282" t="b">
        <v>0</v>
      </c>
      <c r="U1282" s="9">
        <v>6.51</v>
      </c>
      <c r="V1282" t="b">
        <v>0</v>
      </c>
      <c r="W1282" t="b">
        <v>0</v>
      </c>
      <c r="X1282">
        <f t="shared" si="19"/>
        <v>0</v>
      </c>
    </row>
    <row r="1283" spans="1:24" x14ac:dyDescent="0.2">
      <c r="A1283">
        <v>685565993</v>
      </c>
      <c r="B1283">
        <v>685565993</v>
      </c>
      <c r="C1283" s="9">
        <v>250</v>
      </c>
      <c r="D1283" s="9">
        <v>116.1</v>
      </c>
      <c r="E1283" s="4">
        <v>42431</v>
      </c>
      <c r="F1283" s="9">
        <v>358.29</v>
      </c>
      <c r="G1283" t="s">
        <v>1883</v>
      </c>
      <c r="H1283" t="s">
        <v>30</v>
      </c>
      <c r="I1283" t="s">
        <v>30</v>
      </c>
      <c r="J1283">
        <v>2</v>
      </c>
      <c r="K1283">
        <v>1</v>
      </c>
      <c r="L1283" t="s">
        <v>38</v>
      </c>
      <c r="M1283" s="14">
        <v>45078</v>
      </c>
      <c r="N1283" s="16">
        <v>41649</v>
      </c>
      <c r="O1283" s="17">
        <v>41649</v>
      </c>
      <c r="P1283">
        <v>518</v>
      </c>
      <c r="Q1283">
        <v>518</v>
      </c>
      <c r="R1283">
        <v>9981</v>
      </c>
      <c r="S1283" t="s">
        <v>32</v>
      </c>
      <c r="T1283" t="b">
        <v>0</v>
      </c>
      <c r="U1283" s="9">
        <v>133.9</v>
      </c>
      <c r="V1283" t="b">
        <v>0</v>
      </c>
      <c r="W1283" t="b">
        <v>0</v>
      </c>
      <c r="X1283">
        <f t="shared" ref="X1283:X1301" si="20">IF(T1283=TRUE, 1,0)</f>
        <v>0</v>
      </c>
    </row>
    <row r="1284" spans="1:24" x14ac:dyDescent="0.2">
      <c r="A1284">
        <v>398189423</v>
      </c>
      <c r="B1284">
        <v>398189423</v>
      </c>
      <c r="C1284" s="9">
        <v>250</v>
      </c>
      <c r="D1284" s="9">
        <v>157.97</v>
      </c>
      <c r="E1284" s="4">
        <v>42729</v>
      </c>
      <c r="F1284" s="9">
        <v>1018.98</v>
      </c>
      <c r="G1284" t="s">
        <v>1315</v>
      </c>
      <c r="H1284" t="s">
        <v>30</v>
      </c>
      <c r="I1284" t="s">
        <v>30</v>
      </c>
      <c r="J1284">
        <v>2</v>
      </c>
      <c r="K1284">
        <v>1</v>
      </c>
      <c r="L1284" t="s">
        <v>47</v>
      </c>
      <c r="M1284" s="14">
        <v>47849</v>
      </c>
      <c r="N1284" s="16">
        <v>41073</v>
      </c>
      <c r="O1284" s="17">
        <v>42486</v>
      </c>
      <c r="P1284">
        <v>807</v>
      </c>
      <c r="Q1284">
        <v>807</v>
      </c>
      <c r="R1284">
        <v>7408</v>
      </c>
      <c r="S1284" t="s">
        <v>32</v>
      </c>
      <c r="T1284" t="b">
        <v>0</v>
      </c>
      <c r="U1284" s="9">
        <v>92.03</v>
      </c>
      <c r="V1284" t="b">
        <v>1</v>
      </c>
      <c r="W1284" t="b">
        <v>0</v>
      </c>
      <c r="X1284">
        <f t="shared" si="20"/>
        <v>0</v>
      </c>
    </row>
    <row r="1285" spans="1:24" x14ac:dyDescent="0.2">
      <c r="A1285">
        <v>246780374</v>
      </c>
      <c r="B1285">
        <v>246780374</v>
      </c>
      <c r="C1285" s="9">
        <v>250</v>
      </c>
      <c r="D1285" s="9">
        <v>127.27</v>
      </c>
      <c r="E1285" s="4">
        <v>42596</v>
      </c>
      <c r="F1285" s="9">
        <v>4.07</v>
      </c>
      <c r="G1285" t="s">
        <v>95</v>
      </c>
      <c r="H1285" t="s">
        <v>30</v>
      </c>
      <c r="I1285" t="s">
        <v>30</v>
      </c>
      <c r="J1285">
        <v>2</v>
      </c>
      <c r="K1285">
        <v>1</v>
      </c>
      <c r="L1285" t="s">
        <v>96</v>
      </c>
      <c r="M1285" s="14">
        <v>45748</v>
      </c>
      <c r="N1285" s="16">
        <v>42333</v>
      </c>
      <c r="O1285" s="17">
        <v>42462</v>
      </c>
      <c r="P1285">
        <v>371</v>
      </c>
      <c r="Q1285">
        <v>371</v>
      </c>
      <c r="R1285">
        <v>6391</v>
      </c>
      <c r="S1285" t="s">
        <v>32</v>
      </c>
      <c r="T1285" t="b">
        <v>0</v>
      </c>
      <c r="U1285" s="9">
        <v>122.73</v>
      </c>
      <c r="V1285" t="b">
        <v>0</v>
      </c>
      <c r="W1285" t="b">
        <v>0</v>
      </c>
      <c r="X1285">
        <f t="shared" si="20"/>
        <v>0</v>
      </c>
    </row>
    <row r="1286" spans="1:24" x14ac:dyDescent="0.2">
      <c r="A1286">
        <v>744064422</v>
      </c>
      <c r="B1286">
        <v>744064422</v>
      </c>
      <c r="C1286" s="9">
        <v>250</v>
      </c>
      <c r="D1286" s="9">
        <v>111.81</v>
      </c>
      <c r="E1286" s="4">
        <v>42697</v>
      </c>
      <c r="F1286" s="9">
        <v>167.67</v>
      </c>
      <c r="G1286" t="s">
        <v>51</v>
      </c>
      <c r="H1286" t="s">
        <v>30</v>
      </c>
      <c r="I1286" t="s">
        <v>30</v>
      </c>
      <c r="J1286">
        <v>2</v>
      </c>
      <c r="K1286">
        <v>1</v>
      </c>
      <c r="L1286" t="s">
        <v>36</v>
      </c>
      <c r="M1286" s="14">
        <v>47239</v>
      </c>
      <c r="N1286" s="16">
        <v>42031</v>
      </c>
      <c r="O1286" s="17">
        <v>42031</v>
      </c>
      <c r="P1286">
        <v>964</v>
      </c>
      <c r="Q1286">
        <v>964</v>
      </c>
      <c r="R1286">
        <v>9962</v>
      </c>
      <c r="S1286" t="s">
        <v>32</v>
      </c>
      <c r="T1286" t="b">
        <v>1</v>
      </c>
      <c r="U1286" s="9">
        <v>138.19</v>
      </c>
      <c r="V1286" t="b">
        <v>0</v>
      </c>
      <c r="W1286" t="b">
        <v>0</v>
      </c>
      <c r="X1286">
        <f t="shared" si="20"/>
        <v>1</v>
      </c>
    </row>
    <row r="1287" spans="1:24" x14ac:dyDescent="0.2">
      <c r="A1287">
        <v>890999184</v>
      </c>
      <c r="B1287">
        <v>890999184</v>
      </c>
      <c r="C1287" s="9">
        <v>250</v>
      </c>
      <c r="D1287" s="9">
        <v>144.69999999999999</v>
      </c>
      <c r="E1287" s="4">
        <v>42682</v>
      </c>
      <c r="F1287" s="9">
        <v>42.94</v>
      </c>
      <c r="G1287" t="s">
        <v>1897</v>
      </c>
      <c r="H1287" t="s">
        <v>30</v>
      </c>
      <c r="I1287" t="s">
        <v>30</v>
      </c>
      <c r="J1287">
        <v>5</v>
      </c>
      <c r="K1287">
        <v>1</v>
      </c>
      <c r="L1287" t="s">
        <v>31</v>
      </c>
      <c r="M1287" s="14">
        <v>47543</v>
      </c>
      <c r="N1287" s="16">
        <v>41782</v>
      </c>
      <c r="O1287" s="17">
        <v>41782</v>
      </c>
      <c r="P1287">
        <v>387</v>
      </c>
      <c r="Q1287">
        <v>387</v>
      </c>
      <c r="R1287">
        <v>2718</v>
      </c>
      <c r="S1287" t="s">
        <v>32</v>
      </c>
      <c r="T1287" t="b">
        <v>0</v>
      </c>
      <c r="U1287" s="9">
        <v>105.3</v>
      </c>
      <c r="V1287" t="b">
        <v>1</v>
      </c>
      <c r="W1287" t="b">
        <v>0</v>
      </c>
      <c r="X1287">
        <f t="shared" si="20"/>
        <v>0</v>
      </c>
    </row>
    <row r="1288" spans="1:24" x14ac:dyDescent="0.2">
      <c r="A1288">
        <v>481310282</v>
      </c>
      <c r="B1288">
        <v>481310282</v>
      </c>
      <c r="C1288" s="9">
        <v>250</v>
      </c>
      <c r="D1288" s="9">
        <v>231.54</v>
      </c>
      <c r="E1288" s="4">
        <v>42424</v>
      </c>
      <c r="F1288" s="9">
        <v>18.46</v>
      </c>
      <c r="G1288" t="s">
        <v>213</v>
      </c>
      <c r="H1288" t="s">
        <v>30</v>
      </c>
      <c r="I1288" t="s">
        <v>30</v>
      </c>
      <c r="J1288">
        <v>9</v>
      </c>
      <c r="K1288">
        <v>1</v>
      </c>
      <c r="L1288" t="s">
        <v>87</v>
      </c>
      <c r="M1288" s="14">
        <v>45870</v>
      </c>
      <c r="N1288" s="16">
        <v>40824</v>
      </c>
      <c r="O1288" s="17">
        <v>40824</v>
      </c>
      <c r="P1288">
        <v>493</v>
      </c>
      <c r="Q1288">
        <v>493</v>
      </c>
      <c r="R1288">
        <v>311</v>
      </c>
      <c r="S1288" t="s">
        <v>69</v>
      </c>
      <c r="T1288" t="b">
        <v>0</v>
      </c>
      <c r="U1288" s="9">
        <v>18.46</v>
      </c>
      <c r="V1288" t="b">
        <v>0</v>
      </c>
      <c r="W1288" t="b">
        <v>0</v>
      </c>
      <c r="X1288">
        <f t="shared" si="20"/>
        <v>0</v>
      </c>
    </row>
    <row r="1289" spans="1:24" x14ac:dyDescent="0.2">
      <c r="A1289">
        <v>195206235</v>
      </c>
      <c r="B1289">
        <v>195206235</v>
      </c>
      <c r="C1289" s="9">
        <v>250</v>
      </c>
      <c r="D1289" s="9">
        <v>250</v>
      </c>
      <c r="E1289" s="4">
        <v>42668</v>
      </c>
      <c r="F1289" s="9">
        <v>5.62</v>
      </c>
      <c r="G1289" t="s">
        <v>95</v>
      </c>
      <c r="H1289" t="s">
        <v>30</v>
      </c>
      <c r="I1289" t="s">
        <v>30</v>
      </c>
      <c r="J1289">
        <v>5</v>
      </c>
      <c r="K1289">
        <v>1</v>
      </c>
      <c r="L1289" t="s">
        <v>96</v>
      </c>
      <c r="M1289" s="14">
        <v>47818</v>
      </c>
      <c r="N1289" s="16">
        <v>42263</v>
      </c>
      <c r="O1289" s="17">
        <v>42263</v>
      </c>
      <c r="P1289">
        <v>306</v>
      </c>
      <c r="Q1289">
        <v>306</v>
      </c>
      <c r="R1289">
        <v>8869</v>
      </c>
      <c r="S1289" t="s">
        <v>32</v>
      </c>
      <c r="T1289" t="b">
        <v>0</v>
      </c>
      <c r="U1289" s="9">
        <v>0</v>
      </c>
      <c r="V1289" t="b">
        <v>0</v>
      </c>
      <c r="W1289" t="b">
        <v>0</v>
      </c>
      <c r="X1289">
        <f t="shared" si="20"/>
        <v>0</v>
      </c>
    </row>
    <row r="1290" spans="1:24" x14ac:dyDescent="0.2">
      <c r="A1290">
        <v>246780374</v>
      </c>
      <c r="B1290">
        <v>246780374</v>
      </c>
      <c r="C1290" s="9">
        <v>250</v>
      </c>
      <c r="D1290" s="9">
        <v>203.1</v>
      </c>
      <c r="E1290" s="4">
        <v>42733</v>
      </c>
      <c r="F1290" s="9">
        <v>15.35</v>
      </c>
      <c r="G1290" t="s">
        <v>1909</v>
      </c>
      <c r="H1290" t="s">
        <v>30</v>
      </c>
      <c r="I1290" t="s">
        <v>30</v>
      </c>
      <c r="J1290">
        <v>9</v>
      </c>
      <c r="K1290">
        <v>1</v>
      </c>
      <c r="L1290" t="s">
        <v>47</v>
      </c>
      <c r="M1290" s="14">
        <v>44593</v>
      </c>
      <c r="N1290" s="16">
        <v>42333</v>
      </c>
      <c r="O1290" s="17">
        <v>42648</v>
      </c>
      <c r="P1290">
        <v>371</v>
      </c>
      <c r="Q1290">
        <v>371</v>
      </c>
      <c r="R1290">
        <v>6391</v>
      </c>
      <c r="S1290" t="s">
        <v>32</v>
      </c>
      <c r="T1290" t="b">
        <v>0</v>
      </c>
      <c r="U1290" s="9">
        <v>46.9</v>
      </c>
      <c r="V1290" t="b">
        <v>1</v>
      </c>
      <c r="W1290" t="b">
        <v>0</v>
      </c>
      <c r="X1290">
        <f t="shared" si="20"/>
        <v>0</v>
      </c>
    </row>
    <row r="1291" spans="1:24" x14ac:dyDescent="0.2">
      <c r="A1291">
        <v>341256661</v>
      </c>
      <c r="B1291">
        <v>341256661</v>
      </c>
      <c r="C1291" s="9">
        <v>250</v>
      </c>
      <c r="D1291" s="9">
        <v>74.599999999999994</v>
      </c>
      <c r="E1291" s="4">
        <v>42699</v>
      </c>
      <c r="F1291" s="9">
        <v>40.68</v>
      </c>
      <c r="G1291" t="s">
        <v>159</v>
      </c>
      <c r="H1291" t="s">
        <v>30</v>
      </c>
      <c r="I1291" t="s">
        <v>30</v>
      </c>
      <c r="J1291">
        <v>9</v>
      </c>
      <c r="K1291">
        <v>8</v>
      </c>
      <c r="L1291" t="s">
        <v>47</v>
      </c>
      <c r="M1291" s="14">
        <v>44044</v>
      </c>
      <c r="N1291" s="16">
        <v>41694</v>
      </c>
      <c r="O1291" s="17">
        <v>42594</v>
      </c>
      <c r="P1291">
        <v>851</v>
      </c>
      <c r="Q1291">
        <v>851</v>
      </c>
      <c r="R1291">
        <v>7709</v>
      </c>
      <c r="S1291" t="s">
        <v>69</v>
      </c>
      <c r="T1291" t="b">
        <v>0</v>
      </c>
      <c r="U1291" s="9">
        <v>175.4</v>
      </c>
      <c r="V1291" t="b">
        <v>1</v>
      </c>
      <c r="W1291" t="b">
        <v>0</v>
      </c>
      <c r="X1291">
        <f t="shared" si="20"/>
        <v>0</v>
      </c>
    </row>
    <row r="1292" spans="1:24" x14ac:dyDescent="0.2">
      <c r="A1292">
        <v>211590617</v>
      </c>
      <c r="B1292">
        <v>211590617</v>
      </c>
      <c r="C1292" s="9">
        <v>250</v>
      </c>
      <c r="D1292" s="9">
        <v>178.1</v>
      </c>
      <c r="E1292" s="4">
        <v>42660</v>
      </c>
      <c r="F1292" s="9">
        <v>38.03</v>
      </c>
      <c r="G1292" t="s">
        <v>45</v>
      </c>
      <c r="H1292" t="s">
        <v>30</v>
      </c>
      <c r="I1292" t="s">
        <v>30</v>
      </c>
      <c r="J1292">
        <v>9</v>
      </c>
      <c r="K1292">
        <v>8</v>
      </c>
      <c r="L1292" t="s">
        <v>36</v>
      </c>
      <c r="M1292" s="14">
        <v>43647</v>
      </c>
      <c r="N1292" s="16">
        <v>41574</v>
      </c>
      <c r="O1292" s="17">
        <v>42429</v>
      </c>
      <c r="P1292">
        <v>749</v>
      </c>
      <c r="Q1292">
        <v>749</v>
      </c>
      <c r="R1292">
        <v>7948</v>
      </c>
      <c r="S1292" t="s">
        <v>32</v>
      </c>
      <c r="T1292" t="b">
        <v>0</v>
      </c>
      <c r="U1292" s="9">
        <v>71.900000000000006</v>
      </c>
      <c r="V1292" t="b">
        <v>0</v>
      </c>
      <c r="W1292" t="b">
        <v>0</v>
      </c>
      <c r="X1292">
        <f t="shared" si="20"/>
        <v>0</v>
      </c>
    </row>
    <row r="1293" spans="1:24" x14ac:dyDescent="0.2">
      <c r="A1293">
        <v>211590617</v>
      </c>
      <c r="B1293">
        <v>211590617</v>
      </c>
      <c r="C1293" s="9">
        <v>250</v>
      </c>
      <c r="D1293" s="9">
        <v>43.61</v>
      </c>
      <c r="E1293" s="4">
        <v>42431</v>
      </c>
      <c r="F1293" s="9">
        <v>2.52</v>
      </c>
      <c r="G1293" t="s">
        <v>68</v>
      </c>
      <c r="H1293" t="s">
        <v>30</v>
      </c>
      <c r="I1293" t="s">
        <v>30</v>
      </c>
      <c r="J1293">
        <v>5</v>
      </c>
      <c r="K1293">
        <v>8</v>
      </c>
      <c r="L1293" t="s">
        <v>36</v>
      </c>
      <c r="M1293" s="14">
        <v>43586</v>
      </c>
      <c r="N1293" s="16">
        <v>41574</v>
      </c>
      <c r="O1293" s="17">
        <v>42429</v>
      </c>
      <c r="P1293">
        <v>749</v>
      </c>
      <c r="Q1293">
        <v>749</v>
      </c>
      <c r="R1293">
        <v>7948</v>
      </c>
      <c r="S1293" t="s">
        <v>32</v>
      </c>
      <c r="T1293" t="b">
        <v>0</v>
      </c>
      <c r="U1293" s="9">
        <v>206.39</v>
      </c>
      <c r="V1293" t="b">
        <v>0</v>
      </c>
      <c r="W1293" t="b">
        <v>0</v>
      </c>
      <c r="X1293">
        <f t="shared" si="20"/>
        <v>0</v>
      </c>
    </row>
    <row r="1294" spans="1:24" x14ac:dyDescent="0.2">
      <c r="A1294">
        <v>221180984</v>
      </c>
      <c r="B1294">
        <v>221180984</v>
      </c>
      <c r="C1294" s="9">
        <v>250</v>
      </c>
      <c r="D1294" s="9">
        <v>221.56</v>
      </c>
      <c r="E1294" s="4">
        <v>42699</v>
      </c>
      <c r="F1294" s="9">
        <v>46.61</v>
      </c>
      <c r="G1294" t="s">
        <v>1892</v>
      </c>
      <c r="H1294" t="s">
        <v>30</v>
      </c>
      <c r="I1294" t="s">
        <v>30</v>
      </c>
      <c r="J1294">
        <v>2</v>
      </c>
      <c r="K1294">
        <v>1</v>
      </c>
      <c r="L1294" t="s">
        <v>48</v>
      </c>
      <c r="M1294" s="14">
        <v>47300</v>
      </c>
      <c r="N1294" s="16">
        <v>42261</v>
      </c>
      <c r="O1294" s="17">
        <v>42539</v>
      </c>
      <c r="P1294">
        <v>353</v>
      </c>
      <c r="Q1294">
        <v>353</v>
      </c>
      <c r="R1294">
        <v>7917</v>
      </c>
      <c r="S1294" t="s">
        <v>32</v>
      </c>
      <c r="T1294" t="b">
        <v>0</v>
      </c>
      <c r="U1294" s="9">
        <v>28.44</v>
      </c>
      <c r="V1294" t="b">
        <v>1</v>
      </c>
      <c r="W1294" t="b">
        <v>0</v>
      </c>
      <c r="X1294">
        <f t="shared" si="20"/>
        <v>0</v>
      </c>
    </row>
    <row r="1295" spans="1:24" x14ac:dyDescent="0.2">
      <c r="A1295">
        <v>341256661</v>
      </c>
      <c r="B1295">
        <v>341256661</v>
      </c>
      <c r="C1295" s="5">
        <v>250</v>
      </c>
      <c r="D1295" s="5">
        <v>87.85</v>
      </c>
      <c r="E1295" s="4">
        <v>42489</v>
      </c>
      <c r="F1295" s="15">
        <v>301.44</v>
      </c>
      <c r="G1295" t="s">
        <v>234</v>
      </c>
      <c r="H1295" t="s">
        <v>78</v>
      </c>
      <c r="I1295" t="s">
        <v>78</v>
      </c>
      <c r="J1295">
        <v>2</v>
      </c>
      <c r="K1295">
        <v>1</v>
      </c>
      <c r="L1295" t="s">
        <v>47</v>
      </c>
      <c r="M1295" s="14">
        <v>44470</v>
      </c>
      <c r="N1295" s="16">
        <v>41694</v>
      </c>
      <c r="O1295" s="17">
        <v>42390</v>
      </c>
      <c r="P1295">
        <v>484</v>
      </c>
      <c r="Q1295">
        <v>484</v>
      </c>
      <c r="R1295">
        <v>0</v>
      </c>
      <c r="S1295" t="s">
        <v>69</v>
      </c>
      <c r="T1295" t="b">
        <v>0</v>
      </c>
      <c r="U1295">
        <v>162.15</v>
      </c>
      <c r="V1295" t="b">
        <v>1</v>
      </c>
      <c r="W1295" t="b">
        <v>0</v>
      </c>
      <c r="X1295">
        <f t="shared" si="20"/>
        <v>0</v>
      </c>
    </row>
    <row r="1296" spans="1:24" x14ac:dyDescent="0.2">
      <c r="A1296">
        <v>649667700</v>
      </c>
      <c r="B1296">
        <v>649667700</v>
      </c>
      <c r="C1296" s="9">
        <v>250</v>
      </c>
      <c r="D1296" s="9">
        <v>250</v>
      </c>
      <c r="E1296" s="4">
        <v>42655</v>
      </c>
      <c r="F1296" s="9">
        <v>0</v>
      </c>
      <c r="G1296" t="s">
        <v>117</v>
      </c>
      <c r="H1296" t="s">
        <v>30</v>
      </c>
      <c r="I1296" t="s">
        <v>30</v>
      </c>
      <c r="J1296">
        <v>2</v>
      </c>
      <c r="K1296">
        <v>8</v>
      </c>
      <c r="L1296" t="s">
        <v>87</v>
      </c>
      <c r="M1296" s="14">
        <v>44501</v>
      </c>
      <c r="N1296" s="16">
        <v>42290</v>
      </c>
      <c r="O1296" s="17">
        <v>42290</v>
      </c>
      <c r="P1296">
        <v>699</v>
      </c>
      <c r="Q1296">
        <v>699</v>
      </c>
      <c r="R1296">
        <v>6744</v>
      </c>
      <c r="S1296" t="s">
        <v>43</v>
      </c>
      <c r="T1296" t="b">
        <v>0</v>
      </c>
      <c r="U1296" s="9">
        <v>0</v>
      </c>
      <c r="V1296" t="b">
        <v>0</v>
      </c>
      <c r="W1296" t="b">
        <v>0</v>
      </c>
      <c r="X1296">
        <f t="shared" si="20"/>
        <v>0</v>
      </c>
    </row>
    <row r="1297" spans="1:24" x14ac:dyDescent="0.2">
      <c r="A1297">
        <v>290155673</v>
      </c>
      <c r="B1297">
        <v>290155673</v>
      </c>
      <c r="C1297" s="9">
        <v>250</v>
      </c>
      <c r="D1297" s="9">
        <v>135.06</v>
      </c>
      <c r="E1297" s="4">
        <v>42610</v>
      </c>
      <c r="F1297" s="9">
        <v>507.35</v>
      </c>
      <c r="G1297" t="s">
        <v>57</v>
      </c>
      <c r="H1297" t="s">
        <v>30</v>
      </c>
      <c r="I1297" t="s">
        <v>30</v>
      </c>
      <c r="J1297">
        <v>5</v>
      </c>
      <c r="K1297">
        <v>8</v>
      </c>
      <c r="L1297" t="s">
        <v>42</v>
      </c>
      <c r="M1297" s="14">
        <v>44075</v>
      </c>
      <c r="N1297" s="16">
        <v>41835</v>
      </c>
      <c r="O1297" s="17">
        <v>42461</v>
      </c>
      <c r="P1297">
        <v>623</v>
      </c>
      <c r="Q1297">
        <v>623</v>
      </c>
      <c r="R1297">
        <v>9196</v>
      </c>
      <c r="S1297" t="s">
        <v>32</v>
      </c>
      <c r="T1297" t="b">
        <v>0</v>
      </c>
      <c r="U1297" s="9">
        <v>114.94</v>
      </c>
      <c r="V1297" t="b">
        <v>0</v>
      </c>
      <c r="W1297" t="b">
        <v>0</v>
      </c>
      <c r="X1297">
        <f t="shared" si="20"/>
        <v>0</v>
      </c>
    </row>
    <row r="1298" spans="1:24" x14ac:dyDescent="0.2">
      <c r="A1298">
        <v>403822497</v>
      </c>
      <c r="B1298">
        <v>403822497</v>
      </c>
      <c r="C1298" s="9">
        <v>250</v>
      </c>
      <c r="D1298" s="9">
        <v>164.97</v>
      </c>
      <c r="E1298" s="4">
        <v>42465</v>
      </c>
      <c r="F1298" s="9">
        <v>6.03</v>
      </c>
      <c r="G1298" t="s">
        <v>1880</v>
      </c>
      <c r="H1298" t="s">
        <v>30</v>
      </c>
      <c r="I1298" t="s">
        <v>30</v>
      </c>
      <c r="J1298">
        <v>2</v>
      </c>
      <c r="K1298">
        <v>1</v>
      </c>
      <c r="L1298" t="s">
        <v>38</v>
      </c>
      <c r="M1298" s="14">
        <v>47604</v>
      </c>
      <c r="N1298" s="16">
        <v>42141</v>
      </c>
      <c r="O1298" s="17">
        <v>42141</v>
      </c>
      <c r="P1298">
        <v>275</v>
      </c>
      <c r="Q1298">
        <v>275</v>
      </c>
      <c r="R1298">
        <v>8751</v>
      </c>
      <c r="S1298" t="s">
        <v>32</v>
      </c>
      <c r="T1298" t="b">
        <v>0</v>
      </c>
      <c r="U1298" s="9">
        <v>85.03</v>
      </c>
      <c r="V1298" t="b">
        <v>1</v>
      </c>
      <c r="W1298" t="b">
        <v>0</v>
      </c>
      <c r="X1298">
        <f t="shared" si="20"/>
        <v>0</v>
      </c>
    </row>
    <row r="1299" spans="1:24" x14ac:dyDescent="0.2">
      <c r="A1299">
        <v>314506271</v>
      </c>
      <c r="B1299">
        <v>314506271</v>
      </c>
      <c r="C1299" s="9">
        <v>250</v>
      </c>
      <c r="D1299" s="9">
        <v>250</v>
      </c>
      <c r="E1299" s="4">
        <v>42443</v>
      </c>
      <c r="F1299" s="9">
        <v>0.66</v>
      </c>
      <c r="G1299" t="s">
        <v>1884</v>
      </c>
      <c r="H1299" t="s">
        <v>30</v>
      </c>
      <c r="I1299" t="s">
        <v>30</v>
      </c>
      <c r="J1299">
        <v>2</v>
      </c>
      <c r="K1299">
        <v>1</v>
      </c>
      <c r="L1299" t="s">
        <v>31</v>
      </c>
      <c r="M1299" s="14">
        <v>43647</v>
      </c>
      <c r="N1299" s="16">
        <v>42170</v>
      </c>
      <c r="O1299" s="17">
        <v>42425</v>
      </c>
      <c r="P1299">
        <v>815</v>
      </c>
      <c r="Q1299">
        <v>815</v>
      </c>
      <c r="R1299">
        <v>2640</v>
      </c>
      <c r="S1299" t="s">
        <v>32</v>
      </c>
      <c r="T1299" t="b">
        <v>0</v>
      </c>
      <c r="U1299" s="9">
        <v>0</v>
      </c>
      <c r="V1299" t="b">
        <v>1</v>
      </c>
      <c r="W1299" t="b">
        <v>0</v>
      </c>
      <c r="X1299">
        <f t="shared" si="20"/>
        <v>0</v>
      </c>
    </row>
    <row r="1300" spans="1:24" x14ac:dyDescent="0.2">
      <c r="A1300">
        <v>341256661</v>
      </c>
      <c r="B1300">
        <v>341256661</v>
      </c>
      <c r="C1300" s="9">
        <v>250</v>
      </c>
      <c r="D1300" s="9">
        <v>18.53</v>
      </c>
      <c r="E1300" s="4">
        <v>42553</v>
      </c>
      <c r="F1300" s="9">
        <v>119.82</v>
      </c>
      <c r="G1300" t="s">
        <v>1881</v>
      </c>
      <c r="H1300" t="s">
        <v>30</v>
      </c>
      <c r="I1300" t="s">
        <v>30</v>
      </c>
      <c r="J1300">
        <v>5</v>
      </c>
      <c r="K1300">
        <v>1</v>
      </c>
      <c r="L1300" t="s">
        <v>31</v>
      </c>
      <c r="M1300" s="14">
        <v>43374</v>
      </c>
      <c r="N1300" s="16">
        <v>41694</v>
      </c>
      <c r="O1300" s="17">
        <v>42390</v>
      </c>
      <c r="P1300">
        <v>484</v>
      </c>
      <c r="Q1300">
        <v>484</v>
      </c>
      <c r="R1300">
        <v>0</v>
      </c>
      <c r="S1300" t="s">
        <v>32</v>
      </c>
      <c r="T1300" t="b">
        <v>0</v>
      </c>
      <c r="U1300" s="9">
        <v>231.47</v>
      </c>
      <c r="V1300" t="b">
        <v>1</v>
      </c>
      <c r="W1300" t="b">
        <v>0</v>
      </c>
      <c r="X1300">
        <f t="shared" si="20"/>
        <v>0</v>
      </c>
    </row>
    <row r="1301" spans="1:24" x14ac:dyDescent="0.2">
      <c r="A1301">
        <v>685565993</v>
      </c>
      <c r="B1301">
        <v>685565993</v>
      </c>
      <c r="C1301" s="9">
        <v>250</v>
      </c>
      <c r="D1301" s="9">
        <v>49.75</v>
      </c>
      <c r="E1301" s="4">
        <v>42384</v>
      </c>
      <c r="F1301" s="9">
        <v>164.5</v>
      </c>
      <c r="G1301" t="s">
        <v>1880</v>
      </c>
      <c r="H1301" t="s">
        <v>30</v>
      </c>
      <c r="I1301" t="s">
        <v>30</v>
      </c>
      <c r="J1301">
        <v>2</v>
      </c>
      <c r="K1301">
        <v>1</v>
      </c>
      <c r="L1301" t="s">
        <v>38</v>
      </c>
      <c r="M1301" s="14">
        <v>45689</v>
      </c>
      <c r="N1301" s="16">
        <v>41649</v>
      </c>
      <c r="O1301" s="17">
        <v>41649</v>
      </c>
      <c r="P1301">
        <v>518</v>
      </c>
      <c r="Q1301">
        <v>518</v>
      </c>
      <c r="R1301">
        <v>9981</v>
      </c>
      <c r="S1301" t="s">
        <v>32</v>
      </c>
      <c r="T1301" t="b">
        <v>0</v>
      </c>
      <c r="U1301" s="9">
        <v>200.25</v>
      </c>
      <c r="V1301" t="b">
        <v>1</v>
      </c>
      <c r="W1301" t="b">
        <v>0</v>
      </c>
      <c r="X1301">
        <f t="shared" si="20"/>
        <v>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Data</vt:lpstr>
      <vt:lpstr>Functions</vt:lpstr>
      <vt:lpstr>Conditional Functions</vt:lpstr>
      <vt:lpstr>Pivot Tables</vt:lpstr>
      <vt:lpstr>Filtering and Sorting</vt:lpstr>
      <vt:lpstr>Data Cleaning</vt:lpstr>
      <vt:lpstr>Charts</vt:lpstr>
      <vt:lpstr>Charts!Output3_1</vt:lpstr>
      <vt:lpstr>'Conditional Functions'!Output3_1</vt:lpstr>
      <vt:lpstr>Data!Output3_1</vt:lpstr>
      <vt:lpstr>'Filtering and Sorting'!Output3_1</vt:lpstr>
      <vt:lpstr>Functions!Output3_1</vt:lpstr>
      <vt:lpstr>'Pivot Tables'!Output3_1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2022-05-16T21:55:48Z</dcterms:created>
  <dcterms:modified xsi:type="dcterms:W3CDTF">2022-05-17T17:17:33Z</dcterms:modified>
</cp:coreProperties>
</file>